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checkCompatibility="1"/>
  <bookViews>
    <workbookView xWindow="-120" yWindow="-120" windowWidth="20730" windowHeight="11760" tabRatio="866" activeTab="17"/>
  </bookViews>
  <sheets>
    <sheet name="1.A" sheetId="5" r:id="rId1"/>
    <sheet name="1.B" sheetId="4" r:id="rId2"/>
    <sheet name="3" sheetId="10" r:id="rId3"/>
    <sheet name="4" sheetId="13" r:id="rId4"/>
    <sheet name="5" sheetId="18" r:id="rId5"/>
    <sheet name="6" sheetId="12" r:id="rId6"/>
    <sheet name="8" sheetId="14" r:id="rId7"/>
    <sheet name="9" sheetId="15" r:id="rId8"/>
    <sheet name="10" sheetId="21" r:id="rId9"/>
    <sheet name="11" sheetId="3" r:id="rId10"/>
    <sheet name="12" sheetId="9" r:id="rId11"/>
    <sheet name="13" sheetId="6" r:id="rId12"/>
    <sheet name="14" sheetId="7" r:id="rId13"/>
    <sheet name="15" sheetId="19" r:id="rId14"/>
    <sheet name="16" sheetId="8" r:id="rId15"/>
    <sheet name="17" sheetId="16" r:id="rId16"/>
    <sheet name="19" sheetId="17" r:id="rId17"/>
    <sheet name="20" sheetId="22" r:id="rId18"/>
    <sheet name="23" sheetId="11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xlfn_AGGREGATE">NA()</definedName>
    <definedName name="__xlfn_IFERROR">NA()</definedName>
    <definedName name="__xlnm_Print_Area_1">'6'!$A$1:$Q$1</definedName>
    <definedName name="__xlnm_Print_Area_2" localSheetId="3">#REF!</definedName>
    <definedName name="__xlnm_Print_Area_2" localSheetId="4">#REF!</definedName>
    <definedName name="__xlnm_Print_Area_2" localSheetId="5">#REF!</definedName>
    <definedName name="__xlnm_Print_Area_2">#REF!</definedName>
    <definedName name="_ABA1" localSheetId="3">#REF!</definedName>
    <definedName name="_ABA1" localSheetId="5">#REF!</definedName>
    <definedName name="_ABA1">#REF!</definedName>
    <definedName name="_xlnm._FilterDatabase" localSheetId="15" hidden="1">'17'!$A$217:$N$217</definedName>
    <definedName name="_xlnm._FilterDatabase" localSheetId="16" hidden="1">'19'!$C$5:$D$424</definedName>
    <definedName name="_xlnm._FilterDatabase" localSheetId="3" hidden="1">'4'!$A$1:$AK$423</definedName>
    <definedName name="_xlnm._FilterDatabase" localSheetId="5" hidden="1">'6'!$A$6:$Z$424</definedName>
    <definedName name="_xlnm._FilterDatabase" localSheetId="6" hidden="1">'8'!$A$4:$M$4</definedName>
    <definedName name="_xlnm._FilterDatabase" localSheetId="7" hidden="1">'9'!$A$3:$K$421</definedName>
    <definedName name="AdolescenteA1" localSheetId="3">#REF!</definedName>
    <definedName name="AdolescenteA1" localSheetId="4">#REF!</definedName>
    <definedName name="AdolescenteA1" localSheetId="5">#REF!</definedName>
    <definedName name="AdolescenteA1">#REF!</definedName>
    <definedName name="_xlnm.Print_Area" localSheetId="5">'6'!$A$1:$Q$1</definedName>
    <definedName name="BucalA1" localSheetId="3">#REF!</definedName>
    <definedName name="BucalA1" localSheetId="4">#REF!</definedName>
    <definedName name="BucalA1" localSheetId="5">#REF!</definedName>
    <definedName name="BucalA1">#REF!</definedName>
    <definedName name="cd42010agenda" localSheetId="3">#REF!</definedName>
    <definedName name="cd42010agenda" localSheetId="5">#REF!</definedName>
    <definedName name="cd42010agenda">#REF!</definedName>
    <definedName name="ComoA1" localSheetId="3">#REF!</definedName>
    <definedName name="ComoA1" localSheetId="5">#REF!</definedName>
    <definedName name="ComoA1">#REF!</definedName>
    <definedName name="CriançaA1" localSheetId="3">#REF!</definedName>
    <definedName name="CriançaA1" localSheetId="5">#REF!</definedName>
    <definedName name="CriançaA1">#REF!</definedName>
    <definedName name="dados" localSheetId="3">[1]Plan1!$A$10:$R$427</definedName>
    <definedName name="dados" localSheetId="4">[2]Plan1!$A$10:$R$427</definedName>
    <definedName name="dados" localSheetId="5">[2]Plan1!$A$10:$R$427</definedName>
    <definedName name="dados">[3]Plan1!$A$10:$R$427</definedName>
    <definedName name="dengue" localSheetId="3">#REF!</definedName>
    <definedName name="dengue" localSheetId="4">#REF!</definedName>
    <definedName name="dengue" localSheetId="5">#REF!</definedName>
    <definedName name="dengue">#REF!</definedName>
    <definedName name="DiabetesA1" localSheetId="3">#REF!</definedName>
    <definedName name="DiabetesA1" localSheetId="5">#REF!</definedName>
    <definedName name="DiabetesA1">#REF!</definedName>
    <definedName name="Excel_BuiltIn__FilterDatabase" localSheetId="3">#REF!</definedName>
    <definedName name="Excel_BuiltIn__FilterDatabase" localSheetId="4">'5'!$A$4:$I$425</definedName>
    <definedName name="Excel_BuiltIn__FilterDatabase" localSheetId="5">#REF!</definedName>
    <definedName name="Excel_BuiltIn__FilterDatabase" localSheetId="6">'8'!$A$4:$D$425</definedName>
    <definedName name="Excel_BuiltIn__FilterDatabase" localSheetId="7">'9'!$A$3:$H$421</definedName>
    <definedName name="Excel_BuiltIn__FilterDatabase">#REF!</definedName>
    <definedName name="Excel_BuiltIn__FilterDatabase_1" localSheetId="3">#REF!</definedName>
    <definedName name="Excel_BuiltIn__FilterDatabase_1" localSheetId="5">#REF!</definedName>
    <definedName name="Excel_BuiltIn__FilterDatabase_1">#REF!</definedName>
    <definedName name="Excel_BuiltIn__FilterDatabase_1_1" localSheetId="3">#REF!</definedName>
    <definedName name="Excel_BuiltIn__FilterDatabase_1_1" localSheetId="5">#REF!</definedName>
    <definedName name="Excel_BuiltIn__FilterDatabase_1_1">#REF!</definedName>
    <definedName name="Excel_BuiltIn__FilterDatabase_10" localSheetId="3">#REF!</definedName>
    <definedName name="Excel_BuiltIn__FilterDatabase_10" localSheetId="5">#REF!</definedName>
    <definedName name="Excel_BuiltIn__FilterDatabase_10">#REF!</definedName>
    <definedName name="Excel_BuiltIn__FilterDatabase_10_1" localSheetId="3">#REF!</definedName>
    <definedName name="Excel_BuiltIn__FilterDatabase_10_1" localSheetId="5">#REF!</definedName>
    <definedName name="Excel_BuiltIn__FilterDatabase_10_1">#REF!</definedName>
    <definedName name="Excel_BuiltIn_Database" localSheetId="3">#REF!</definedName>
    <definedName name="Excel_BuiltIn_Database" localSheetId="5">#REF!</definedName>
    <definedName name="Excel_BuiltIn_Database">#REF!</definedName>
    <definedName name="FormulasA1" localSheetId="3">#REF!</definedName>
    <definedName name="FormulasA1" localSheetId="5">#REF!</definedName>
    <definedName name="FormulasA1">#REF!</definedName>
    <definedName name="FormulasA1_3" localSheetId="3">#REF!</definedName>
    <definedName name="FormulasA1_3" localSheetId="5">#REF!</definedName>
    <definedName name="FormulasA1_3">#REF!</definedName>
    <definedName name="GeraisA1" localSheetId="3">#REF!</definedName>
    <definedName name="GeraisA1" localSheetId="5">#REF!</definedName>
    <definedName name="GeraisA1">#REF!</definedName>
    <definedName name="HanseníaseA1" localSheetId="3">#REF!</definedName>
    <definedName name="HanseníaseA1" localSheetId="5">#REF!</definedName>
    <definedName name="HanseníaseA1">#REF!</definedName>
    <definedName name="HipertensãoA1" localSheetId="3">#REF!</definedName>
    <definedName name="HipertensãoA1" localSheetId="5">#REF!</definedName>
    <definedName name="HipertensãoA1">#REF!</definedName>
    <definedName name="HTML_1" localSheetId="3">#REF!</definedName>
    <definedName name="HTML_1" localSheetId="5">#REF!</definedName>
    <definedName name="HTML_1">#REF!</definedName>
    <definedName name="HTML_2" localSheetId="3">#REF!</definedName>
    <definedName name="HTML_2" localSheetId="5">#REF!</definedName>
    <definedName name="HTML_2">#REF!</definedName>
    <definedName name="HTML_all" localSheetId="3">#REF!</definedName>
    <definedName name="HTML_all" localSheetId="5">#REF!</definedName>
    <definedName name="HTML_all">#REF!</definedName>
    <definedName name="HTML_tables" localSheetId="3">#REF!</definedName>
    <definedName name="HTML_tables" localSheetId="5">#REF!</definedName>
    <definedName name="HTML_tables">#REF!</definedName>
    <definedName name="IdosoA1" localSheetId="3">#REF!</definedName>
    <definedName name="IdosoA1" localSheetId="5">#REF!</definedName>
    <definedName name="IdosoA1">#REF!</definedName>
    <definedName name="IdososA1">[4]Mulher!$A$1</definedName>
    <definedName name="IndicadoresA1" localSheetId="3">#REF!</definedName>
    <definedName name="IndicadoresA1" localSheetId="4">#REF!</definedName>
    <definedName name="IndicadoresA1" localSheetId="5">#REF!</definedName>
    <definedName name="IndicadoresA1">#REF!</definedName>
    <definedName name="MulherA1" localSheetId="3">#REF!</definedName>
    <definedName name="MulherA1" localSheetId="5">#REF!</definedName>
    <definedName name="MulherA1">#REF!</definedName>
    <definedName name="NV" localSheetId="3">#REF!</definedName>
    <definedName name="NV" localSheetId="5">#REF!</definedName>
    <definedName name="NV">#REF!</definedName>
    <definedName name="partos" localSheetId="3">#REF!</definedName>
    <definedName name="partos" localSheetId="5">#REF!</definedName>
    <definedName name="partos">#REF!</definedName>
    <definedName name="percentualdengue" localSheetId="3">#REF!</definedName>
    <definedName name="percentualdengue" localSheetId="5">#REF!</definedName>
    <definedName name="percentualdengue">#REF!</definedName>
    <definedName name="Prioridadesb1" localSheetId="3">#REF!</definedName>
    <definedName name="Prioridadesb1" localSheetId="5">#REF!</definedName>
    <definedName name="Prioridadesb1">#REF!</definedName>
    <definedName name="teste" localSheetId="3">#REF!</definedName>
    <definedName name="teste" localSheetId="5">#REF!</definedName>
    <definedName name="teste">#REF!</definedName>
    <definedName name="TESTESREALIZADOS" localSheetId="3">#REF!</definedName>
    <definedName name="TESTESREALIZADOS" localSheetId="5">#REF!</definedName>
    <definedName name="TESTESREALIZADOS">#REF!</definedName>
    <definedName name="TuberculoseA1" localSheetId="3">#REF!</definedName>
    <definedName name="TuberculoseA1" localSheetId="5">#REF!</definedName>
    <definedName name="TuberculoseA1">#REF!</definedName>
    <definedName name="VISITAS" localSheetId="3">'[5]Indicador 24'!#REF!</definedName>
    <definedName name="VISITAS" localSheetId="4">'[6]Indicador 22'!#REF!</definedName>
    <definedName name="VISITAS" localSheetId="5">'[6]Indicador 22'!#REF!</definedName>
    <definedName name="VISITAS">'[7]Indicador 22'!#REF!</definedName>
    <definedName name="VISITAS22" localSheetId="3">'[5]Indicador 24'!#REF!</definedName>
    <definedName name="VISITAS22" localSheetId="4">'[6]Indicador 22'!#REF!</definedName>
    <definedName name="VISITAS22" localSheetId="5">'[6]Indicador 22'!#REF!</definedName>
    <definedName name="VISITAS22">'[7]Indicador 22'!#REF!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422" i="22"/>
  <c r="S422"/>
  <c r="Q422"/>
  <c r="M422"/>
  <c r="U421"/>
  <c r="S421"/>
  <c r="Q421"/>
  <c r="M421"/>
  <c r="U420"/>
  <c r="S420"/>
  <c r="Q420"/>
  <c r="M420"/>
  <c r="U419"/>
  <c r="S419"/>
  <c r="Q419"/>
  <c r="M419"/>
  <c r="U418"/>
  <c r="S418"/>
  <c r="Q418"/>
  <c r="M418"/>
  <c r="U417"/>
  <c r="S417"/>
  <c r="Q417"/>
  <c r="U416"/>
  <c r="S416"/>
  <c r="Q416"/>
  <c r="M416"/>
  <c r="U415"/>
  <c r="S415"/>
  <c r="Q415"/>
  <c r="M415"/>
  <c r="U414"/>
  <c r="S414"/>
  <c r="Q414"/>
  <c r="M414"/>
  <c r="U413"/>
  <c r="S413"/>
  <c r="Q413"/>
  <c r="M413"/>
  <c r="U412"/>
  <c r="S412"/>
  <c r="Q412"/>
  <c r="M412"/>
  <c r="U411"/>
  <c r="S411"/>
  <c r="Q411"/>
  <c r="M411"/>
  <c r="U410"/>
  <c r="S410"/>
  <c r="Q410"/>
  <c r="M410"/>
  <c r="U409"/>
  <c r="S409"/>
  <c r="Q409"/>
  <c r="M409"/>
  <c r="U408"/>
  <c r="S408"/>
  <c r="Q408"/>
  <c r="M408"/>
  <c r="U407"/>
  <c r="S407"/>
  <c r="Q407"/>
  <c r="M407"/>
  <c r="U406"/>
  <c r="S406"/>
  <c r="Q406"/>
  <c r="M406"/>
  <c r="U405"/>
  <c r="S405"/>
  <c r="Q405"/>
  <c r="M405"/>
  <c r="U404"/>
  <c r="S404"/>
  <c r="Q404"/>
  <c r="M404"/>
  <c r="U403"/>
  <c r="S403"/>
  <c r="Q403"/>
  <c r="M403"/>
  <c r="U402"/>
  <c r="S402"/>
  <c r="Q402"/>
  <c r="U401"/>
  <c r="S401"/>
  <c r="Q401"/>
  <c r="M401"/>
  <c r="U400"/>
  <c r="S400"/>
  <c r="Q400"/>
  <c r="M400"/>
  <c r="U399"/>
  <c r="S399"/>
  <c r="Q399"/>
  <c r="M399"/>
  <c r="U398"/>
  <c r="S398"/>
  <c r="Q398"/>
  <c r="M398"/>
  <c r="U397"/>
  <c r="S397"/>
  <c r="Q397"/>
  <c r="M397"/>
  <c r="U396"/>
  <c r="S396"/>
  <c r="Q396"/>
  <c r="M396"/>
  <c r="U395"/>
  <c r="S395"/>
  <c r="Q395"/>
  <c r="M395"/>
  <c r="U394"/>
  <c r="S394"/>
  <c r="Q394"/>
  <c r="M394"/>
  <c r="U393"/>
  <c r="S393"/>
  <c r="Q393"/>
  <c r="M393"/>
  <c r="U392"/>
  <c r="S392"/>
  <c r="Q392"/>
  <c r="M392"/>
  <c r="U391"/>
  <c r="S391"/>
  <c r="Q391"/>
  <c r="M391"/>
  <c r="U390"/>
  <c r="S390"/>
  <c r="Q390"/>
  <c r="M390"/>
  <c r="U389"/>
  <c r="S389"/>
  <c r="Q389"/>
  <c r="U388"/>
  <c r="S388"/>
  <c r="Q388"/>
  <c r="M388"/>
  <c r="U387"/>
  <c r="S387"/>
  <c r="Q387"/>
  <c r="M387"/>
  <c r="U386"/>
  <c r="S386"/>
  <c r="Q386"/>
  <c r="M386"/>
  <c r="U385"/>
  <c r="S385"/>
  <c r="Q385"/>
  <c r="M385"/>
  <c r="U384"/>
  <c r="S384"/>
  <c r="Q384"/>
  <c r="M384"/>
  <c r="U383"/>
  <c r="S383"/>
  <c r="Q383"/>
  <c r="M383"/>
  <c r="U382"/>
  <c r="S382"/>
  <c r="Q382"/>
  <c r="M382"/>
  <c r="U381"/>
  <c r="S381"/>
  <c r="Q381"/>
  <c r="M381"/>
  <c r="U380"/>
  <c r="S380"/>
  <c r="Q380"/>
  <c r="M380"/>
  <c r="U379"/>
  <c r="S379"/>
  <c r="Q379"/>
  <c r="M379"/>
  <c r="U378"/>
  <c r="S378"/>
  <c r="Q378"/>
  <c r="M378"/>
  <c r="U377"/>
  <c r="S377"/>
  <c r="Q377"/>
  <c r="M377"/>
  <c r="U376"/>
  <c r="S376"/>
  <c r="Q376"/>
  <c r="M376"/>
  <c r="U375"/>
  <c r="S375"/>
  <c r="Q375"/>
  <c r="M375"/>
  <c r="U374"/>
  <c r="S374"/>
  <c r="Q374"/>
  <c r="M374"/>
  <c r="U373"/>
  <c r="S373"/>
  <c r="Q373"/>
  <c r="M373"/>
  <c r="U372"/>
  <c r="S372"/>
  <c r="Q372"/>
  <c r="M372"/>
  <c r="U371"/>
  <c r="S371"/>
  <c r="Q371"/>
  <c r="M371"/>
  <c r="U370"/>
  <c r="S370"/>
  <c r="Q370"/>
  <c r="M370"/>
  <c r="U369"/>
  <c r="S369"/>
  <c r="Q369"/>
  <c r="M369"/>
  <c r="U368"/>
  <c r="S368"/>
  <c r="Q368"/>
  <c r="M368"/>
  <c r="U367"/>
  <c r="S367"/>
  <c r="Q367"/>
  <c r="M367"/>
  <c r="U366"/>
  <c r="S366"/>
  <c r="Q366"/>
  <c r="M366"/>
  <c r="U365"/>
  <c r="S365"/>
  <c r="Q365"/>
  <c r="M365"/>
  <c r="U364"/>
  <c r="S364"/>
  <c r="Q364"/>
  <c r="M364"/>
  <c r="U363"/>
  <c r="S363"/>
  <c r="Q363"/>
  <c r="M363"/>
  <c r="U362"/>
  <c r="S362"/>
  <c r="Q362"/>
  <c r="M362"/>
  <c r="U361"/>
  <c r="S361"/>
  <c r="Q361"/>
  <c r="M361"/>
  <c r="U360"/>
  <c r="S360"/>
  <c r="Q360"/>
  <c r="M360"/>
  <c r="U359"/>
  <c r="S359"/>
  <c r="Q359"/>
  <c r="M359"/>
  <c r="U358"/>
  <c r="S358"/>
  <c r="Q358"/>
  <c r="M358"/>
  <c r="U357"/>
  <c r="S357"/>
  <c r="Q357"/>
  <c r="M357"/>
  <c r="U356"/>
  <c r="S356"/>
  <c r="Q356"/>
  <c r="M356"/>
  <c r="U355"/>
  <c r="S355"/>
  <c r="Q355"/>
  <c r="M355"/>
  <c r="U354"/>
  <c r="S354"/>
  <c r="Q354"/>
  <c r="M354"/>
  <c r="U353"/>
  <c r="S353"/>
  <c r="Q353"/>
  <c r="M353"/>
  <c r="U352"/>
  <c r="S352"/>
  <c r="Q352"/>
  <c r="M352"/>
  <c r="U351"/>
  <c r="S351"/>
  <c r="Q351"/>
  <c r="M351"/>
  <c r="U350"/>
  <c r="S350"/>
  <c r="Q350"/>
  <c r="M350"/>
  <c r="U349"/>
  <c r="S349"/>
  <c r="Q349"/>
  <c r="M349"/>
  <c r="U348"/>
  <c r="S348"/>
  <c r="Q348"/>
  <c r="M348"/>
  <c r="U347"/>
  <c r="S347"/>
  <c r="Q347"/>
  <c r="M347"/>
  <c r="U346"/>
  <c r="S346"/>
  <c r="Q346"/>
  <c r="M346"/>
  <c r="U345"/>
  <c r="S345"/>
  <c r="Q345"/>
  <c r="M345"/>
  <c r="U344"/>
  <c r="S344"/>
  <c r="Q344"/>
  <c r="M344"/>
  <c r="U343"/>
  <c r="S343"/>
  <c r="Q343"/>
  <c r="M343"/>
  <c r="U342"/>
  <c r="S342"/>
  <c r="Q342"/>
  <c r="M342"/>
  <c r="U341"/>
  <c r="S341"/>
  <c r="Q341"/>
  <c r="M341"/>
  <c r="U340"/>
  <c r="S340"/>
  <c r="Q340"/>
  <c r="M340"/>
  <c r="U339"/>
  <c r="S339"/>
  <c r="Q339"/>
  <c r="M339"/>
  <c r="U338"/>
  <c r="S338"/>
  <c r="Q338"/>
  <c r="M338"/>
  <c r="U337"/>
  <c r="S337"/>
  <c r="Q337"/>
  <c r="M337"/>
  <c r="U336"/>
  <c r="S336"/>
  <c r="Q336"/>
  <c r="M336"/>
  <c r="U335"/>
  <c r="S335"/>
  <c r="Q335"/>
  <c r="M335"/>
  <c r="U334"/>
  <c r="S334"/>
  <c r="Q334"/>
  <c r="M334"/>
  <c r="U333"/>
  <c r="S333"/>
  <c r="Q333"/>
  <c r="M333"/>
  <c r="U332"/>
  <c r="S332"/>
  <c r="Q332"/>
  <c r="M332"/>
  <c r="U331"/>
  <c r="S331"/>
  <c r="Q331"/>
  <c r="M331"/>
  <c r="U330"/>
  <c r="S330"/>
  <c r="Q330"/>
  <c r="M330"/>
  <c r="U329"/>
  <c r="S329"/>
  <c r="Q329"/>
  <c r="M329"/>
  <c r="U328"/>
  <c r="S328"/>
  <c r="Q328"/>
  <c r="M328"/>
  <c r="U327"/>
  <c r="S327"/>
  <c r="Q327"/>
  <c r="M327"/>
  <c r="U326"/>
  <c r="S326"/>
  <c r="Q326"/>
  <c r="M326"/>
  <c r="U325"/>
  <c r="S325"/>
  <c r="Q325"/>
  <c r="M325"/>
  <c r="U324"/>
  <c r="S324"/>
  <c r="Q324"/>
  <c r="M324"/>
  <c r="U323"/>
  <c r="S323"/>
  <c r="Q323"/>
  <c r="M323"/>
  <c r="U322"/>
  <c r="S322"/>
  <c r="Q322"/>
  <c r="M322"/>
  <c r="U321"/>
  <c r="S321"/>
  <c r="Q321"/>
  <c r="M321"/>
  <c r="U320"/>
  <c r="S320"/>
  <c r="Q320"/>
  <c r="M320"/>
  <c r="U319"/>
  <c r="S319"/>
  <c r="Q319"/>
  <c r="M319"/>
  <c r="U318"/>
  <c r="S318"/>
  <c r="Q318"/>
  <c r="M318"/>
  <c r="U317"/>
  <c r="S317"/>
  <c r="Q317"/>
  <c r="M317"/>
  <c r="U316"/>
  <c r="S316"/>
  <c r="Q316"/>
  <c r="M316"/>
  <c r="U315"/>
  <c r="S315"/>
  <c r="Q315"/>
  <c r="M315"/>
  <c r="U314"/>
  <c r="S314"/>
  <c r="Q314"/>
  <c r="M314"/>
  <c r="U313"/>
  <c r="S313"/>
  <c r="Q313"/>
  <c r="M313"/>
  <c r="U312"/>
  <c r="S312"/>
  <c r="Q312"/>
  <c r="M312"/>
  <c r="U311"/>
  <c r="S311"/>
  <c r="Q311"/>
  <c r="M311"/>
  <c r="U310"/>
  <c r="S310"/>
  <c r="Q310"/>
  <c r="M310"/>
  <c r="U309"/>
  <c r="S309"/>
  <c r="Q309"/>
  <c r="M309"/>
  <c r="U308"/>
  <c r="S308"/>
  <c r="Q308"/>
  <c r="M308"/>
  <c r="U307"/>
  <c r="S307"/>
  <c r="Q307"/>
  <c r="M307"/>
  <c r="U306"/>
  <c r="S306"/>
  <c r="Q306"/>
  <c r="M306"/>
  <c r="U305"/>
  <c r="S305"/>
  <c r="Q305"/>
  <c r="M305"/>
  <c r="U304"/>
  <c r="S304"/>
  <c r="Q304"/>
  <c r="M304"/>
  <c r="U303"/>
  <c r="S303"/>
  <c r="Q303"/>
  <c r="M303"/>
  <c r="U302"/>
  <c r="S302"/>
  <c r="Q302"/>
  <c r="M302"/>
  <c r="U301"/>
  <c r="S301"/>
  <c r="Q301"/>
  <c r="M301"/>
  <c r="U300"/>
  <c r="S300"/>
  <c r="Q300"/>
  <c r="M300"/>
  <c r="U299"/>
  <c r="S299"/>
  <c r="Q299"/>
  <c r="M299"/>
  <c r="U298"/>
  <c r="S298"/>
  <c r="Q298"/>
  <c r="M298"/>
  <c r="U297"/>
  <c r="S297"/>
  <c r="Q297"/>
  <c r="M297"/>
  <c r="U296"/>
  <c r="S296"/>
  <c r="Q296"/>
  <c r="M296"/>
  <c r="U295"/>
  <c r="S295"/>
  <c r="Q295"/>
  <c r="M295"/>
  <c r="U294"/>
  <c r="S294"/>
  <c r="Q294"/>
  <c r="M294"/>
  <c r="U293"/>
  <c r="S293"/>
  <c r="Q293"/>
  <c r="M293"/>
  <c r="U292"/>
  <c r="S292"/>
  <c r="Q292"/>
  <c r="M292"/>
  <c r="U291"/>
  <c r="S291"/>
  <c r="Q291"/>
  <c r="M291"/>
  <c r="U290"/>
  <c r="S290"/>
  <c r="Q290"/>
  <c r="M290"/>
  <c r="U289"/>
  <c r="S289"/>
  <c r="Q289"/>
  <c r="M289"/>
  <c r="U288"/>
  <c r="S288"/>
  <c r="Q288"/>
  <c r="M288"/>
  <c r="U287"/>
  <c r="S287"/>
  <c r="Q287"/>
  <c r="M287"/>
  <c r="U286"/>
  <c r="S286"/>
  <c r="Q286"/>
  <c r="M286"/>
  <c r="U285"/>
  <c r="S285"/>
  <c r="Q285"/>
  <c r="M285"/>
  <c r="U284"/>
  <c r="S284"/>
  <c r="Q284"/>
  <c r="M284"/>
  <c r="U283"/>
  <c r="S283"/>
  <c r="Q283"/>
  <c r="M283"/>
  <c r="U282"/>
  <c r="S282"/>
  <c r="Q282"/>
  <c r="M282"/>
  <c r="U281"/>
  <c r="S281"/>
  <c r="Q281"/>
  <c r="M281"/>
  <c r="U280"/>
  <c r="S280"/>
  <c r="Q280"/>
  <c r="M280"/>
  <c r="U279"/>
  <c r="S279"/>
  <c r="Q279"/>
  <c r="M279"/>
  <c r="U278"/>
  <c r="S278"/>
  <c r="Q278"/>
  <c r="M278"/>
  <c r="U277"/>
  <c r="S277"/>
  <c r="Q277"/>
  <c r="M277"/>
  <c r="U276"/>
  <c r="S276"/>
  <c r="Q276"/>
  <c r="M276"/>
  <c r="U275"/>
  <c r="S275"/>
  <c r="Q275"/>
  <c r="M275"/>
  <c r="U274"/>
  <c r="S274"/>
  <c r="Q274"/>
  <c r="M274"/>
  <c r="U273"/>
  <c r="S273"/>
  <c r="Q273"/>
  <c r="M273"/>
  <c r="U272"/>
  <c r="S272"/>
  <c r="Q272"/>
  <c r="M272"/>
  <c r="U271"/>
  <c r="S271"/>
  <c r="Q271"/>
  <c r="M271"/>
  <c r="U270"/>
  <c r="S270"/>
  <c r="Q270"/>
  <c r="M270"/>
  <c r="U269"/>
  <c r="S269"/>
  <c r="Q269"/>
  <c r="M269"/>
  <c r="U268"/>
  <c r="S268"/>
  <c r="Q268"/>
  <c r="M268"/>
  <c r="U267"/>
  <c r="S267"/>
  <c r="Q267"/>
  <c r="M267"/>
  <c r="U266"/>
  <c r="S266"/>
  <c r="Q266"/>
  <c r="U265"/>
  <c r="S265"/>
  <c r="Q265"/>
  <c r="M265"/>
  <c r="U264"/>
  <c r="S264"/>
  <c r="Q264"/>
  <c r="M264"/>
  <c r="U263"/>
  <c r="S263"/>
  <c r="Q263"/>
  <c r="M263"/>
  <c r="U262"/>
  <c r="S262"/>
  <c r="Q262"/>
  <c r="U261"/>
  <c r="S261"/>
  <c r="Q261"/>
  <c r="M261"/>
  <c r="U260"/>
  <c r="S260"/>
  <c r="Q260"/>
  <c r="M260"/>
  <c r="U259"/>
  <c r="S259"/>
  <c r="Q259"/>
  <c r="M259"/>
  <c r="U258"/>
  <c r="S258"/>
  <c r="Q258"/>
  <c r="M258"/>
  <c r="U257"/>
  <c r="S257"/>
  <c r="Q257"/>
  <c r="M257"/>
  <c r="U256"/>
  <c r="S256"/>
  <c r="Q256"/>
  <c r="M256"/>
  <c r="U255"/>
  <c r="S255"/>
  <c r="Q255"/>
  <c r="U254"/>
  <c r="S254"/>
  <c r="Q254"/>
  <c r="M254"/>
  <c r="U253"/>
  <c r="S253"/>
  <c r="Q253"/>
  <c r="M253"/>
  <c r="U252"/>
  <c r="S252"/>
  <c r="Q252"/>
  <c r="U251"/>
  <c r="S251"/>
  <c r="Q251"/>
  <c r="M251"/>
  <c r="U250"/>
  <c r="S250"/>
  <c r="Q250"/>
  <c r="M250"/>
  <c r="U249"/>
  <c r="S249"/>
  <c r="Q249"/>
  <c r="M249"/>
  <c r="U248"/>
  <c r="S248"/>
  <c r="Q248"/>
  <c r="M248"/>
  <c r="U247"/>
  <c r="S247"/>
  <c r="Q247"/>
  <c r="M247"/>
  <c r="U246"/>
  <c r="S246"/>
  <c r="Q246"/>
  <c r="M246"/>
  <c r="U245"/>
  <c r="S245"/>
  <c r="Q245"/>
  <c r="M245"/>
  <c r="U244"/>
  <c r="S244"/>
  <c r="Q244"/>
  <c r="M244"/>
  <c r="U243"/>
  <c r="S243"/>
  <c r="Q243"/>
  <c r="M243"/>
  <c r="U242"/>
  <c r="S242"/>
  <c r="Q242"/>
  <c r="M242"/>
  <c r="U241"/>
  <c r="S241"/>
  <c r="Q241"/>
  <c r="M241"/>
  <c r="U240"/>
  <c r="S240"/>
  <c r="Q240"/>
  <c r="M240"/>
  <c r="U239"/>
  <c r="S239"/>
  <c r="Q239"/>
  <c r="M239"/>
  <c r="U238"/>
  <c r="S238"/>
  <c r="Q238"/>
  <c r="M238"/>
  <c r="U237"/>
  <c r="S237"/>
  <c r="Q237"/>
  <c r="M237"/>
  <c r="U236"/>
  <c r="S236"/>
  <c r="Q236"/>
  <c r="M236"/>
  <c r="U235"/>
  <c r="S235"/>
  <c r="Q235"/>
  <c r="M235"/>
  <c r="U234"/>
  <c r="S234"/>
  <c r="Q234"/>
  <c r="M234"/>
  <c r="U233"/>
  <c r="S233"/>
  <c r="Q233"/>
  <c r="M233"/>
  <c r="U232"/>
  <c r="S232"/>
  <c r="Q232"/>
  <c r="M232"/>
  <c r="U231"/>
  <c r="S231"/>
  <c r="Q231"/>
  <c r="M231"/>
  <c r="U230"/>
  <c r="S230"/>
  <c r="Q230"/>
  <c r="M230"/>
  <c r="U229"/>
  <c r="S229"/>
  <c r="Q229"/>
  <c r="M229"/>
  <c r="U228"/>
  <c r="S228"/>
  <c r="Q228"/>
  <c r="M228"/>
  <c r="U227"/>
  <c r="S227"/>
  <c r="Q227"/>
  <c r="M227"/>
  <c r="U226"/>
  <c r="S226"/>
  <c r="Q226"/>
  <c r="M226"/>
  <c r="U225"/>
  <c r="S225"/>
  <c r="Q225"/>
  <c r="M225"/>
  <c r="U224"/>
  <c r="S224"/>
  <c r="Q224"/>
  <c r="M224"/>
  <c r="U223"/>
  <c r="S223"/>
  <c r="Q223"/>
  <c r="M223"/>
  <c r="U222"/>
  <c r="S222"/>
  <c r="Q222"/>
  <c r="M222"/>
  <c r="U221"/>
  <c r="S221"/>
  <c r="Q221"/>
  <c r="M221"/>
  <c r="U220"/>
  <c r="S220"/>
  <c r="Q220"/>
  <c r="M220"/>
  <c r="U219"/>
  <c r="S219"/>
  <c r="Q219"/>
  <c r="M219"/>
  <c r="U218"/>
  <c r="S218"/>
  <c r="Q218"/>
  <c r="M218"/>
  <c r="U217"/>
  <c r="S217"/>
  <c r="Q217"/>
  <c r="M217"/>
  <c r="U216"/>
  <c r="S216"/>
  <c r="Q216"/>
  <c r="M216"/>
  <c r="U215"/>
  <c r="S215"/>
  <c r="Q215"/>
  <c r="M215"/>
  <c r="U214"/>
  <c r="S214"/>
  <c r="Q214"/>
  <c r="M214"/>
  <c r="U213"/>
  <c r="S213"/>
  <c r="Q213"/>
  <c r="M213"/>
  <c r="U212"/>
  <c r="S212"/>
  <c r="Q212"/>
  <c r="M212"/>
  <c r="U211"/>
  <c r="S211"/>
  <c r="Q211"/>
  <c r="M211"/>
  <c r="U210"/>
  <c r="S210"/>
  <c r="Q210"/>
  <c r="M210"/>
  <c r="U209"/>
  <c r="S209"/>
  <c r="Q209"/>
  <c r="M209"/>
  <c r="U208"/>
  <c r="S208"/>
  <c r="Q208"/>
  <c r="M208"/>
  <c r="U207"/>
  <c r="S207"/>
  <c r="Q207"/>
  <c r="M207"/>
  <c r="U206"/>
  <c r="S206"/>
  <c r="Q206"/>
  <c r="M206"/>
  <c r="U205"/>
  <c r="S205"/>
  <c r="Q205"/>
  <c r="M205"/>
  <c r="U204"/>
  <c r="S204"/>
  <c r="Q204"/>
  <c r="M204"/>
  <c r="U203"/>
  <c r="S203"/>
  <c r="Q203"/>
  <c r="M203"/>
  <c r="U202"/>
  <c r="S202"/>
  <c r="Q202"/>
  <c r="M202"/>
  <c r="U201"/>
  <c r="S201"/>
  <c r="Q201"/>
  <c r="M201"/>
  <c r="U200"/>
  <c r="S200"/>
  <c r="Q200"/>
  <c r="M200"/>
  <c r="U199"/>
  <c r="S199"/>
  <c r="Q199"/>
  <c r="M199"/>
  <c r="U198"/>
  <c r="S198"/>
  <c r="Q198"/>
  <c r="M198"/>
  <c r="U197"/>
  <c r="S197"/>
  <c r="Q197"/>
  <c r="U196"/>
  <c r="S196"/>
  <c r="Q196"/>
  <c r="M196"/>
  <c r="U195"/>
  <c r="S195"/>
  <c r="Q195"/>
  <c r="M195"/>
  <c r="U194"/>
  <c r="S194"/>
  <c r="Q194"/>
  <c r="M194"/>
  <c r="U193"/>
  <c r="S193"/>
  <c r="Q193"/>
  <c r="M193"/>
  <c r="U192"/>
  <c r="S192"/>
  <c r="Q192"/>
  <c r="M192"/>
  <c r="U191"/>
  <c r="S191"/>
  <c r="Q191"/>
  <c r="M191"/>
  <c r="U190"/>
  <c r="S190"/>
  <c r="Q190"/>
  <c r="M190"/>
  <c r="U189"/>
  <c r="S189"/>
  <c r="Q189"/>
  <c r="M189"/>
  <c r="U188"/>
  <c r="S188"/>
  <c r="Q188"/>
  <c r="M188"/>
  <c r="U187"/>
  <c r="S187"/>
  <c r="Q187"/>
  <c r="M187"/>
  <c r="U186"/>
  <c r="S186"/>
  <c r="Q186"/>
  <c r="M186"/>
  <c r="U185"/>
  <c r="S185"/>
  <c r="Q185"/>
  <c r="M185"/>
  <c r="U184"/>
  <c r="S184"/>
  <c r="Q184"/>
  <c r="M184"/>
  <c r="U183"/>
  <c r="S183"/>
  <c r="Q183"/>
  <c r="M183"/>
  <c r="U182"/>
  <c r="S182"/>
  <c r="Q182"/>
  <c r="M182"/>
  <c r="U181"/>
  <c r="S181"/>
  <c r="Q181"/>
  <c r="M181"/>
  <c r="U180"/>
  <c r="S180"/>
  <c r="Q180"/>
  <c r="M180"/>
  <c r="U179"/>
  <c r="S179"/>
  <c r="Q179"/>
  <c r="M179"/>
  <c r="U178"/>
  <c r="S178"/>
  <c r="Q178"/>
  <c r="M178"/>
  <c r="U177"/>
  <c r="S177"/>
  <c r="Q177"/>
  <c r="M177"/>
  <c r="U176"/>
  <c r="S176"/>
  <c r="Q176"/>
  <c r="M176"/>
  <c r="U175"/>
  <c r="S175"/>
  <c r="Q175"/>
  <c r="M175"/>
  <c r="U174"/>
  <c r="S174"/>
  <c r="Q174"/>
  <c r="M174"/>
  <c r="U173"/>
  <c r="S173"/>
  <c r="Q173"/>
  <c r="M173"/>
  <c r="U172"/>
  <c r="S172"/>
  <c r="Q172"/>
  <c r="M172"/>
  <c r="U171"/>
  <c r="S171"/>
  <c r="Q171"/>
  <c r="M171"/>
  <c r="U170"/>
  <c r="S170"/>
  <c r="Q170"/>
  <c r="M170"/>
  <c r="U169"/>
  <c r="S169"/>
  <c r="Q169"/>
  <c r="M169"/>
  <c r="U168"/>
  <c r="S168"/>
  <c r="Q168"/>
  <c r="M168"/>
  <c r="U167"/>
  <c r="S167"/>
  <c r="Q167"/>
  <c r="M167"/>
  <c r="U166"/>
  <c r="S166"/>
  <c r="Q166"/>
  <c r="M166"/>
  <c r="U165"/>
  <c r="S165"/>
  <c r="Q165"/>
  <c r="M165"/>
  <c r="U164"/>
  <c r="S164"/>
  <c r="Q164"/>
  <c r="M164"/>
  <c r="U163"/>
  <c r="S163"/>
  <c r="Q163"/>
  <c r="M163"/>
  <c r="U162"/>
  <c r="S162"/>
  <c r="Q162"/>
  <c r="M162"/>
  <c r="U161"/>
  <c r="S161"/>
  <c r="Q161"/>
  <c r="M161"/>
  <c r="U160"/>
  <c r="S160"/>
  <c r="Q160"/>
  <c r="M160"/>
  <c r="U159"/>
  <c r="S159"/>
  <c r="Q159"/>
  <c r="M159"/>
  <c r="U158"/>
  <c r="S158"/>
  <c r="Q158"/>
  <c r="U157"/>
  <c r="S157"/>
  <c r="Q157"/>
  <c r="M157"/>
  <c r="U156"/>
  <c r="S156"/>
  <c r="Q156"/>
  <c r="M156"/>
  <c r="U155"/>
  <c r="S155"/>
  <c r="Q155"/>
  <c r="M155"/>
  <c r="U154"/>
  <c r="S154"/>
  <c r="Q154"/>
  <c r="M154"/>
  <c r="U153"/>
  <c r="S153"/>
  <c r="Q153"/>
  <c r="M153"/>
  <c r="U152"/>
  <c r="S152"/>
  <c r="Q152"/>
  <c r="M152"/>
  <c r="U151"/>
  <c r="S151"/>
  <c r="Q151"/>
  <c r="M151"/>
  <c r="U150"/>
  <c r="S150"/>
  <c r="Q150"/>
  <c r="M150"/>
  <c r="U149"/>
  <c r="S149"/>
  <c r="Q149"/>
  <c r="M149"/>
  <c r="U148"/>
  <c r="S148"/>
  <c r="Q148"/>
  <c r="M148"/>
  <c r="U147"/>
  <c r="S147"/>
  <c r="Q147"/>
  <c r="M147"/>
  <c r="U146"/>
  <c r="S146"/>
  <c r="Q146"/>
  <c r="M146"/>
  <c r="U145"/>
  <c r="S145"/>
  <c r="Q145"/>
  <c r="M145"/>
  <c r="U144"/>
  <c r="S144"/>
  <c r="Q144"/>
  <c r="M144"/>
  <c r="U143"/>
  <c r="S143"/>
  <c r="Q143"/>
  <c r="M143"/>
  <c r="U142"/>
  <c r="S142"/>
  <c r="Q142"/>
  <c r="M142"/>
  <c r="U141"/>
  <c r="S141"/>
  <c r="Q141"/>
  <c r="M141"/>
  <c r="U140"/>
  <c r="S140"/>
  <c r="Q140"/>
  <c r="M140"/>
  <c r="U139"/>
  <c r="S139"/>
  <c r="Q139"/>
  <c r="M139"/>
  <c r="U138"/>
  <c r="S138"/>
  <c r="Q138"/>
  <c r="M138"/>
  <c r="U137"/>
  <c r="S137"/>
  <c r="Q137"/>
  <c r="M137"/>
  <c r="U136"/>
  <c r="S136"/>
  <c r="Q136"/>
  <c r="M136"/>
  <c r="U135"/>
  <c r="S135"/>
  <c r="Q135"/>
  <c r="M135"/>
  <c r="U134"/>
  <c r="S134"/>
  <c r="Q134"/>
  <c r="M134"/>
  <c r="U133"/>
  <c r="S133"/>
  <c r="Q133"/>
  <c r="M133"/>
  <c r="U132"/>
  <c r="S132"/>
  <c r="Q132"/>
  <c r="M132"/>
  <c r="U131"/>
  <c r="S131"/>
  <c r="Q131"/>
  <c r="M131"/>
  <c r="U130"/>
  <c r="S130"/>
  <c r="Q130"/>
  <c r="M130"/>
  <c r="U129"/>
  <c r="S129"/>
  <c r="Q129"/>
  <c r="M129"/>
  <c r="U128"/>
  <c r="S128"/>
  <c r="Q128"/>
  <c r="M128"/>
  <c r="U127"/>
  <c r="S127"/>
  <c r="Q127"/>
  <c r="M127"/>
  <c r="U126"/>
  <c r="S126"/>
  <c r="Q126"/>
  <c r="M126"/>
  <c r="U125"/>
  <c r="S125"/>
  <c r="Q125"/>
  <c r="M125"/>
  <c r="U124"/>
  <c r="S124"/>
  <c r="Q124"/>
  <c r="M124"/>
  <c r="U123"/>
  <c r="S123"/>
  <c r="Q123"/>
  <c r="M123"/>
  <c r="U122"/>
  <c r="S122"/>
  <c r="Q122"/>
  <c r="M122"/>
  <c r="U121"/>
  <c r="S121"/>
  <c r="Q121"/>
  <c r="M121"/>
  <c r="U120"/>
  <c r="S120"/>
  <c r="Q120"/>
  <c r="M120"/>
  <c r="U119"/>
  <c r="S119"/>
  <c r="Q119"/>
  <c r="M119"/>
  <c r="U118"/>
  <c r="S118"/>
  <c r="Q118"/>
  <c r="M118"/>
  <c r="U117"/>
  <c r="S117"/>
  <c r="Q117"/>
  <c r="M117"/>
  <c r="U116"/>
  <c r="S116"/>
  <c r="Q116"/>
  <c r="M116"/>
  <c r="U115"/>
  <c r="S115"/>
  <c r="Q115"/>
  <c r="M115"/>
  <c r="U114"/>
  <c r="S114"/>
  <c r="Q114"/>
  <c r="M114"/>
  <c r="U113"/>
  <c r="S113"/>
  <c r="Q113"/>
  <c r="M113"/>
  <c r="U112"/>
  <c r="S112"/>
  <c r="Q112"/>
  <c r="M112"/>
  <c r="U111"/>
  <c r="S111"/>
  <c r="Q111"/>
  <c r="M111"/>
  <c r="U110"/>
  <c r="S110"/>
  <c r="Q110"/>
  <c r="M110"/>
  <c r="U109"/>
  <c r="S109"/>
  <c r="Q109"/>
  <c r="M109"/>
  <c r="U108"/>
  <c r="S108"/>
  <c r="Q108"/>
  <c r="M108"/>
  <c r="U107"/>
  <c r="S107"/>
  <c r="Q107"/>
  <c r="M107"/>
  <c r="U106"/>
  <c r="S106"/>
  <c r="Q106"/>
  <c r="M106"/>
  <c r="U105"/>
  <c r="S105"/>
  <c r="Q105"/>
  <c r="M105"/>
  <c r="U104"/>
  <c r="S104"/>
  <c r="Q104"/>
  <c r="M104"/>
  <c r="U103"/>
  <c r="S103"/>
  <c r="Q103"/>
  <c r="M103"/>
  <c r="U102"/>
  <c r="S102"/>
  <c r="Q102"/>
  <c r="M102"/>
  <c r="U101"/>
  <c r="S101"/>
  <c r="Q101"/>
  <c r="M101"/>
  <c r="U100"/>
  <c r="S100"/>
  <c r="Q100"/>
  <c r="M100"/>
  <c r="U99"/>
  <c r="S99"/>
  <c r="Q99"/>
  <c r="M99"/>
  <c r="U98"/>
  <c r="S98"/>
  <c r="Q98"/>
  <c r="M98"/>
  <c r="U97"/>
  <c r="S97"/>
  <c r="Q97"/>
  <c r="M97"/>
  <c r="U96"/>
  <c r="S96"/>
  <c r="Q96"/>
  <c r="U95"/>
  <c r="S95"/>
  <c r="Q95"/>
  <c r="M95"/>
  <c r="U94"/>
  <c r="S94"/>
  <c r="Q94"/>
  <c r="M94"/>
  <c r="U93"/>
  <c r="S93"/>
  <c r="Q93"/>
  <c r="M93"/>
  <c r="U92"/>
  <c r="S92"/>
  <c r="Q92"/>
  <c r="M92"/>
  <c r="U91"/>
  <c r="S91"/>
  <c r="Q91"/>
  <c r="M91"/>
  <c r="U90"/>
  <c r="S90"/>
  <c r="Q90"/>
  <c r="M90"/>
  <c r="U89"/>
  <c r="S89"/>
  <c r="Q89"/>
  <c r="M89"/>
  <c r="U88"/>
  <c r="S88"/>
  <c r="Q88"/>
  <c r="M88"/>
  <c r="U87"/>
  <c r="S87"/>
  <c r="Q87"/>
  <c r="M87"/>
  <c r="U86"/>
  <c r="S86"/>
  <c r="Q86"/>
  <c r="M86"/>
  <c r="U85"/>
  <c r="S85"/>
  <c r="Q85"/>
  <c r="M85"/>
  <c r="U84"/>
  <c r="S84"/>
  <c r="Q84"/>
  <c r="M84"/>
  <c r="U83"/>
  <c r="S83"/>
  <c r="Q83"/>
  <c r="M83"/>
  <c r="U82"/>
  <c r="S82"/>
  <c r="Q82"/>
  <c r="M82"/>
  <c r="U81"/>
  <c r="S81"/>
  <c r="Q81"/>
  <c r="M81"/>
  <c r="U80"/>
  <c r="S80"/>
  <c r="Q80"/>
  <c r="M80"/>
  <c r="U79"/>
  <c r="S79"/>
  <c r="Q79"/>
  <c r="U78"/>
  <c r="S78"/>
  <c r="Q78"/>
  <c r="M78"/>
  <c r="U77"/>
  <c r="S77"/>
  <c r="Q77"/>
  <c r="M77"/>
  <c r="U76"/>
  <c r="S76"/>
  <c r="Q76"/>
  <c r="M76"/>
  <c r="U75"/>
  <c r="S75"/>
  <c r="Q75"/>
  <c r="M75"/>
  <c r="U74"/>
  <c r="S74"/>
  <c r="Q74"/>
  <c r="M74"/>
  <c r="U73"/>
  <c r="S73"/>
  <c r="Q73"/>
  <c r="M73"/>
  <c r="U72"/>
  <c r="S72"/>
  <c r="Q72"/>
  <c r="M72"/>
  <c r="U71"/>
  <c r="S71"/>
  <c r="Q71"/>
  <c r="M71"/>
  <c r="U70"/>
  <c r="S70"/>
  <c r="Q70"/>
  <c r="M70"/>
  <c r="U69"/>
  <c r="S69"/>
  <c r="Q69"/>
  <c r="M69"/>
  <c r="U68"/>
  <c r="S68"/>
  <c r="Q68"/>
  <c r="M68"/>
  <c r="U67"/>
  <c r="S67"/>
  <c r="Q67"/>
  <c r="M67"/>
  <c r="U66"/>
  <c r="S66"/>
  <c r="Q66"/>
  <c r="M66"/>
  <c r="U65"/>
  <c r="S65"/>
  <c r="Q65"/>
  <c r="M65"/>
  <c r="U64"/>
  <c r="S64"/>
  <c r="Q64"/>
  <c r="M64"/>
  <c r="U63"/>
  <c r="S63"/>
  <c r="Q63"/>
  <c r="M63"/>
  <c r="U62"/>
  <c r="S62"/>
  <c r="Q62"/>
  <c r="M62"/>
  <c r="U61"/>
  <c r="S61"/>
  <c r="Q61"/>
  <c r="M61"/>
  <c r="U60"/>
  <c r="S60"/>
  <c r="Q60"/>
  <c r="M60"/>
  <c r="U59"/>
  <c r="S59"/>
  <c r="Q59"/>
  <c r="M59"/>
  <c r="U58"/>
  <c r="S58"/>
  <c r="Q58"/>
  <c r="M58"/>
  <c r="U57"/>
  <c r="S57"/>
  <c r="Q57"/>
  <c r="M57"/>
  <c r="U56"/>
  <c r="S56"/>
  <c r="Q56"/>
  <c r="M56"/>
  <c r="U55"/>
  <c r="S55"/>
  <c r="Q55"/>
  <c r="M55"/>
  <c r="U54"/>
  <c r="S54"/>
  <c r="Q54"/>
  <c r="M54"/>
  <c r="U53"/>
  <c r="S53"/>
  <c r="Q53"/>
  <c r="M53"/>
  <c r="U52"/>
  <c r="S52"/>
  <c r="Q52"/>
  <c r="M52"/>
  <c r="U51"/>
  <c r="S51"/>
  <c r="Q51"/>
  <c r="M51"/>
  <c r="U50"/>
  <c r="S50"/>
  <c r="Q50"/>
  <c r="M50"/>
  <c r="U49"/>
  <c r="S49"/>
  <c r="Q49"/>
  <c r="M49"/>
  <c r="U48"/>
  <c r="S48"/>
  <c r="Q48"/>
  <c r="M48"/>
  <c r="U47"/>
  <c r="S47"/>
  <c r="Q47"/>
  <c r="U46"/>
  <c r="S46"/>
  <c r="Q46"/>
  <c r="M46"/>
  <c r="U45"/>
  <c r="S45"/>
  <c r="Q45"/>
  <c r="M45"/>
  <c r="U44"/>
  <c r="S44"/>
  <c r="Q44"/>
  <c r="M44"/>
  <c r="U43"/>
  <c r="S43"/>
  <c r="Q43"/>
  <c r="M43"/>
  <c r="U42"/>
  <c r="S42"/>
  <c r="Q42"/>
  <c r="M42"/>
  <c r="U41"/>
  <c r="S41"/>
  <c r="Q41"/>
  <c r="M41"/>
  <c r="U40"/>
  <c r="S40"/>
  <c r="Q40"/>
  <c r="M40"/>
  <c r="U39"/>
  <c r="S39"/>
  <c r="Q39"/>
  <c r="M39"/>
  <c r="U38"/>
  <c r="S38"/>
  <c r="Q38"/>
  <c r="M38"/>
  <c r="U37"/>
  <c r="S37"/>
  <c r="Q37"/>
  <c r="M37"/>
  <c r="U36"/>
  <c r="S36"/>
  <c r="Q36"/>
  <c r="M36"/>
  <c r="U35"/>
  <c r="S35"/>
  <c r="Q35"/>
  <c r="M35"/>
  <c r="U34"/>
  <c r="S34"/>
  <c r="Q34"/>
  <c r="M34"/>
  <c r="U33"/>
  <c r="S33"/>
  <c r="Q33"/>
  <c r="M33"/>
  <c r="U32"/>
  <c r="S32"/>
  <c r="Q32"/>
  <c r="M32"/>
  <c r="U31"/>
  <c r="S31"/>
  <c r="Q31"/>
  <c r="M31"/>
  <c r="U30"/>
  <c r="S30"/>
  <c r="Q30"/>
  <c r="M30"/>
  <c r="U29"/>
  <c r="S29"/>
  <c r="Q29"/>
  <c r="M29"/>
  <c r="U28"/>
  <c r="S28"/>
  <c r="Q28"/>
  <c r="M28"/>
  <c r="U27"/>
  <c r="S27"/>
  <c r="Q27"/>
  <c r="M27"/>
  <c r="U26"/>
  <c r="S26"/>
  <c r="Q26"/>
  <c r="M26"/>
  <c r="U25"/>
  <c r="S25"/>
  <c r="Q25"/>
  <c r="M25"/>
  <c r="U24"/>
  <c r="S24"/>
  <c r="Q24"/>
  <c r="M24"/>
  <c r="U23"/>
  <c r="S23"/>
  <c r="Q23"/>
  <c r="M23"/>
  <c r="U22"/>
  <c r="S22"/>
  <c r="Q22"/>
  <c r="M22"/>
  <c r="U21"/>
  <c r="S21"/>
  <c r="Q21"/>
  <c r="U20"/>
  <c r="S20"/>
  <c r="Q20"/>
  <c r="M20"/>
  <c r="U19"/>
  <c r="S19"/>
  <c r="Q19"/>
  <c r="M19"/>
  <c r="U18"/>
  <c r="S18"/>
  <c r="Q18"/>
  <c r="M18"/>
  <c r="U17"/>
  <c r="S17"/>
  <c r="Q17"/>
  <c r="M17"/>
  <c r="U16"/>
  <c r="S16"/>
  <c r="Q16"/>
  <c r="M16"/>
  <c r="U15"/>
  <c r="S15"/>
  <c r="Q15"/>
  <c r="M15"/>
  <c r="U14"/>
  <c r="S14"/>
  <c r="Q14"/>
  <c r="M14"/>
  <c r="U13"/>
  <c r="S13"/>
  <c r="Q13"/>
  <c r="M13"/>
  <c r="U12"/>
  <c r="S12"/>
  <c r="Q12"/>
  <c r="M12"/>
  <c r="U11"/>
  <c r="S11"/>
  <c r="Q11"/>
  <c r="M11"/>
  <c r="U10"/>
  <c r="S10"/>
  <c r="Q10"/>
  <c r="M10"/>
  <c r="U9"/>
  <c r="S9"/>
  <c r="Q9"/>
  <c r="M9"/>
  <c r="U8"/>
  <c r="S8"/>
  <c r="Q8"/>
  <c r="M8"/>
  <c r="U7"/>
  <c r="S7"/>
  <c r="Q7"/>
  <c r="M7"/>
  <c r="U6"/>
  <c r="S6"/>
  <c r="Q6"/>
  <c r="M6"/>
  <c r="G424" i="21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Z424" i="12" l="1"/>
  <c r="X424"/>
  <c r="Y424"/>
  <c r="AE458" i="19"/>
  <c r="AC458"/>
  <c r="AA458"/>
  <c r="Y458"/>
  <c r="W458"/>
  <c r="U458"/>
  <c r="R458"/>
  <c r="O458"/>
  <c r="L458"/>
  <c r="I458"/>
  <c r="F458"/>
  <c r="C458"/>
  <c r="AE457"/>
  <c r="AC457"/>
  <c r="AA457"/>
  <c r="Y457"/>
  <c r="W457"/>
  <c r="U457"/>
  <c r="R457"/>
  <c r="O457"/>
  <c r="L457"/>
  <c r="I457"/>
  <c r="F457"/>
  <c r="C457"/>
  <c r="AE456"/>
  <c r="AC456"/>
  <c r="AA456"/>
  <c r="Y456"/>
  <c r="W456"/>
  <c r="U456"/>
  <c r="R456"/>
  <c r="O456"/>
  <c r="L456"/>
  <c r="I456"/>
  <c r="F456"/>
  <c r="C456"/>
  <c r="AE455"/>
  <c r="AC455"/>
  <c r="AA455"/>
  <c r="Y455"/>
  <c r="W455"/>
  <c r="U455"/>
  <c r="R455"/>
  <c r="O455"/>
  <c r="L455"/>
  <c r="I455"/>
  <c r="F455"/>
  <c r="C455"/>
  <c r="AE454"/>
  <c r="AC454"/>
  <c r="AA454"/>
  <c r="Y454"/>
  <c r="W454"/>
  <c r="U454"/>
  <c r="R454"/>
  <c r="O454"/>
  <c r="L454"/>
  <c r="I454"/>
  <c r="F454"/>
  <c r="C454"/>
  <c r="AE453"/>
  <c r="AC453"/>
  <c r="AA453"/>
  <c r="Y453"/>
  <c r="W453"/>
  <c r="U453"/>
  <c r="R453"/>
  <c r="O453"/>
  <c r="L453"/>
  <c r="I453"/>
  <c r="F453"/>
  <c r="C453"/>
  <c r="AE452"/>
  <c r="AC452"/>
  <c r="AA452"/>
  <c r="Y452"/>
  <c r="W452"/>
  <c r="U452"/>
  <c r="R452"/>
  <c r="O452"/>
  <c r="L452"/>
  <c r="I452"/>
  <c r="F452"/>
  <c r="C452"/>
  <c r="AE451"/>
  <c r="AC451"/>
  <c r="AA451"/>
  <c r="Y451"/>
  <c r="W451"/>
  <c r="U451"/>
  <c r="R451"/>
  <c r="O451"/>
  <c r="L451"/>
  <c r="I451"/>
  <c r="F451"/>
  <c r="C451"/>
  <c r="AE450"/>
  <c r="AC450"/>
  <c r="AA450"/>
  <c r="Y450"/>
  <c r="W450"/>
  <c r="U450"/>
  <c r="R450"/>
  <c r="O450"/>
  <c r="L450"/>
  <c r="I450"/>
  <c r="F450"/>
  <c r="C450"/>
  <c r="AE449"/>
  <c r="AC449"/>
  <c r="AA449"/>
  <c r="Y449"/>
  <c r="W449"/>
  <c r="U449"/>
  <c r="R449"/>
  <c r="O449"/>
  <c r="L449"/>
  <c r="I449"/>
  <c r="F449"/>
  <c r="C449"/>
  <c r="AE448"/>
  <c r="AC448"/>
  <c r="AA448"/>
  <c r="Y448"/>
  <c r="W448"/>
  <c r="U448"/>
  <c r="R448"/>
  <c r="O448"/>
  <c r="L448"/>
  <c r="I448"/>
  <c r="F448"/>
  <c r="C448"/>
  <c r="AE447"/>
  <c r="AC447"/>
  <c r="AA447"/>
  <c r="Y447"/>
  <c r="W447"/>
  <c r="U447"/>
  <c r="R447"/>
  <c r="O447"/>
  <c r="L447"/>
  <c r="I447"/>
  <c r="F447"/>
  <c r="C447"/>
  <c r="AE446"/>
  <c r="AC446"/>
  <c r="AA446"/>
  <c r="Y446"/>
  <c r="W446"/>
  <c r="U446"/>
  <c r="R446"/>
  <c r="O446"/>
  <c r="L446"/>
  <c r="I446"/>
  <c r="F446"/>
  <c r="C446"/>
  <c r="AE445"/>
  <c r="AC445"/>
  <c r="AA445"/>
  <c r="Y445"/>
  <c r="W445"/>
  <c r="U445"/>
  <c r="R445"/>
  <c r="O445"/>
  <c r="L445"/>
  <c r="I445"/>
  <c r="F445"/>
  <c r="C445"/>
  <c r="AE444"/>
  <c r="AC444"/>
  <c r="AA444"/>
  <c r="Y444"/>
  <c r="W444"/>
  <c r="U444"/>
  <c r="R444"/>
  <c r="O444"/>
  <c r="L444"/>
  <c r="I444"/>
  <c r="F444"/>
  <c r="C444"/>
  <c r="AE443"/>
  <c r="AC443"/>
  <c r="AA443"/>
  <c r="Y443"/>
  <c r="W443"/>
  <c r="U443"/>
  <c r="R443"/>
  <c r="O443"/>
  <c r="L443"/>
  <c r="I443"/>
  <c r="F443"/>
  <c r="C443"/>
  <c r="AE442"/>
  <c r="AC442"/>
  <c r="AA442"/>
  <c r="Y442"/>
  <c r="W442"/>
  <c r="U442"/>
  <c r="R442"/>
  <c r="O442"/>
  <c r="L442"/>
  <c r="I442"/>
  <c r="F442"/>
  <c r="C442"/>
  <c r="AE441"/>
  <c r="AC441"/>
  <c r="AA441"/>
  <c r="Y441"/>
  <c r="W441"/>
  <c r="U441"/>
  <c r="R441"/>
  <c r="O441"/>
  <c r="L441"/>
  <c r="I441"/>
  <c r="F441"/>
  <c r="C441"/>
  <c r="AE440"/>
  <c r="AC440"/>
  <c r="AA440"/>
  <c r="Y440"/>
  <c r="W440"/>
  <c r="U440"/>
  <c r="R440"/>
  <c r="O440"/>
  <c r="L440"/>
  <c r="I440"/>
  <c r="F440"/>
  <c r="C440"/>
  <c r="AE439"/>
  <c r="AC439"/>
  <c r="AA439"/>
  <c r="Y439"/>
  <c r="W439"/>
  <c r="U439"/>
  <c r="R439"/>
  <c r="O439"/>
  <c r="L439"/>
  <c r="I439"/>
  <c r="F439"/>
  <c r="C439"/>
  <c r="AE438"/>
  <c r="AC438"/>
  <c r="AA438"/>
  <c r="Y438"/>
  <c r="W438"/>
  <c r="U438"/>
  <c r="R438"/>
  <c r="O438"/>
  <c r="L438"/>
  <c r="I438"/>
  <c r="F438"/>
  <c r="C438"/>
  <c r="AE437"/>
  <c r="AC437"/>
  <c r="AA437"/>
  <c r="Y437"/>
  <c r="W437"/>
  <c r="U437"/>
  <c r="R437"/>
  <c r="O437"/>
  <c r="L437"/>
  <c r="I437"/>
  <c r="F437"/>
  <c r="C437"/>
  <c r="AE436"/>
  <c r="AC436"/>
  <c r="AA436"/>
  <c r="Y436"/>
  <c r="W436"/>
  <c r="U436"/>
  <c r="R436"/>
  <c r="O436"/>
  <c r="L436"/>
  <c r="I436"/>
  <c r="F436"/>
  <c r="C436"/>
  <c r="AE435"/>
  <c r="AC435"/>
  <c r="AA435"/>
  <c r="Y435"/>
  <c r="W435"/>
  <c r="U435"/>
  <c r="R435"/>
  <c r="O435"/>
  <c r="L435"/>
  <c r="I435"/>
  <c r="F435"/>
  <c r="C435"/>
  <c r="AE434"/>
  <c r="AC434"/>
  <c r="AA434"/>
  <c r="Y434"/>
  <c r="W434"/>
  <c r="U434"/>
  <c r="R434"/>
  <c r="O434"/>
  <c r="L434"/>
  <c r="I434"/>
  <c r="F434"/>
  <c r="C434"/>
  <c r="AE433"/>
  <c r="AC433"/>
  <c r="AA433"/>
  <c r="Y433"/>
  <c r="W433"/>
  <c r="U433"/>
  <c r="R433"/>
  <c r="O433"/>
  <c r="L433"/>
  <c r="I433"/>
  <c r="F433"/>
  <c r="C433"/>
  <c r="AE432"/>
  <c r="AC432"/>
  <c r="AA432"/>
  <c r="Y432"/>
  <c r="W432"/>
  <c r="U432"/>
  <c r="R432"/>
  <c r="O432"/>
  <c r="L432"/>
  <c r="I432"/>
  <c r="F432"/>
  <c r="C432"/>
  <c r="AE431"/>
  <c r="AC431"/>
  <c r="AA431"/>
  <c r="Y431"/>
  <c r="W431"/>
  <c r="U431"/>
  <c r="R431"/>
  <c r="O431"/>
  <c r="L431"/>
  <c r="I431"/>
  <c r="F431"/>
  <c r="C431"/>
  <c r="AE430"/>
  <c r="AC430"/>
  <c r="AA430"/>
  <c r="Y430"/>
  <c r="W430"/>
  <c r="U430"/>
  <c r="R430"/>
  <c r="O430"/>
  <c r="L430"/>
  <c r="I430"/>
  <c r="F430"/>
  <c r="C430"/>
  <c r="AE429"/>
  <c r="AC429"/>
  <c r="AA429"/>
  <c r="Y429"/>
  <c r="W429"/>
  <c r="U429"/>
  <c r="R429"/>
  <c r="O429"/>
  <c r="L429"/>
  <c r="I429"/>
  <c r="F429"/>
  <c r="C429"/>
  <c r="AE428"/>
  <c r="AC428"/>
  <c r="AA428"/>
  <c r="Y428"/>
  <c r="W428"/>
  <c r="U428"/>
  <c r="R428"/>
  <c r="O428"/>
  <c r="L428"/>
  <c r="I428"/>
  <c r="F428"/>
  <c r="C428"/>
  <c r="AE427"/>
  <c r="AC427"/>
  <c r="AA427"/>
  <c r="Y427"/>
  <c r="W427"/>
  <c r="U427"/>
  <c r="R427"/>
  <c r="O427"/>
  <c r="L427"/>
  <c r="I427"/>
  <c r="F427"/>
  <c r="C427"/>
  <c r="AE426"/>
  <c r="AC426"/>
  <c r="AA426"/>
  <c r="Y426"/>
  <c r="W426"/>
  <c r="U426"/>
  <c r="R426"/>
  <c r="O426"/>
  <c r="L426"/>
  <c r="I426"/>
  <c r="F426"/>
  <c r="C426"/>
  <c r="AE425"/>
  <c r="AC425"/>
  <c r="AA425"/>
  <c r="Y425"/>
  <c r="W425"/>
  <c r="U425"/>
  <c r="R425"/>
  <c r="O425"/>
  <c r="L425"/>
  <c r="I425"/>
  <c r="F425"/>
  <c r="C425"/>
  <c r="AE424"/>
  <c r="AC424"/>
  <c r="AA424"/>
  <c r="Y424"/>
  <c r="W424"/>
  <c r="U424"/>
  <c r="R424"/>
  <c r="O424"/>
  <c r="L424"/>
  <c r="I424"/>
  <c r="F424"/>
  <c r="C424"/>
  <c r="AE423"/>
  <c r="AC423"/>
  <c r="AA423"/>
  <c r="Y423"/>
  <c r="W423"/>
  <c r="U423"/>
  <c r="R423"/>
  <c r="O423"/>
  <c r="L423"/>
  <c r="I423"/>
  <c r="F423"/>
  <c r="C423"/>
  <c r="AE422"/>
  <c r="AC422"/>
  <c r="AA422"/>
  <c r="Y422"/>
  <c r="W422"/>
  <c r="U422"/>
  <c r="R422"/>
  <c r="O422"/>
  <c r="L422"/>
  <c r="I422"/>
  <c r="F422"/>
  <c r="C422"/>
  <c r="AE421"/>
  <c r="AC421"/>
  <c r="AA421"/>
  <c r="Y421"/>
  <c r="W421"/>
  <c r="U421"/>
  <c r="R421"/>
  <c r="O421"/>
  <c r="L421"/>
  <c r="I421"/>
  <c r="F421"/>
  <c r="C421"/>
  <c r="AE420"/>
  <c r="AC420"/>
  <c r="AA420"/>
  <c r="Y420"/>
  <c r="W420"/>
  <c r="U420"/>
  <c r="R420"/>
  <c r="O420"/>
  <c r="L420"/>
  <c r="I420"/>
  <c r="F420"/>
  <c r="C420"/>
  <c r="AE419"/>
  <c r="AC419"/>
  <c r="AA419"/>
  <c r="Y419"/>
  <c r="W419"/>
  <c r="U419"/>
  <c r="R419"/>
  <c r="O419"/>
  <c r="L419"/>
  <c r="I419"/>
  <c r="F419"/>
  <c r="C419"/>
  <c r="AE418"/>
  <c r="AC418"/>
  <c r="AA418"/>
  <c r="Y418"/>
  <c r="W418"/>
  <c r="U418"/>
  <c r="R418"/>
  <c r="O418"/>
  <c r="L418"/>
  <c r="I418"/>
  <c r="F418"/>
  <c r="C418"/>
  <c r="AE417"/>
  <c r="AC417"/>
  <c r="AA417"/>
  <c r="Y417"/>
  <c r="W417"/>
  <c r="U417"/>
  <c r="R417"/>
  <c r="O417"/>
  <c r="L417"/>
  <c r="I417"/>
  <c r="F417"/>
  <c r="C417"/>
  <c r="AE416"/>
  <c r="AC416"/>
  <c r="AA416"/>
  <c r="Y416"/>
  <c r="W416"/>
  <c r="U416"/>
  <c r="R416"/>
  <c r="O416"/>
  <c r="L416"/>
  <c r="I416"/>
  <c r="F416"/>
  <c r="C416"/>
  <c r="AE415"/>
  <c r="AC415"/>
  <c r="AA415"/>
  <c r="Y415"/>
  <c r="W415"/>
  <c r="U415"/>
  <c r="R415"/>
  <c r="O415"/>
  <c r="L415"/>
  <c r="I415"/>
  <c r="F415"/>
  <c r="C415"/>
  <c r="AE414"/>
  <c r="AC414"/>
  <c r="AA414"/>
  <c r="Y414"/>
  <c r="W414"/>
  <c r="U414"/>
  <c r="R414"/>
  <c r="O414"/>
  <c r="L414"/>
  <c r="I414"/>
  <c r="F414"/>
  <c r="C414"/>
  <c r="AE413"/>
  <c r="AC413"/>
  <c r="AA413"/>
  <c r="Y413"/>
  <c r="W413"/>
  <c r="U413"/>
  <c r="R413"/>
  <c r="O413"/>
  <c r="L413"/>
  <c r="I413"/>
  <c r="F413"/>
  <c r="C413"/>
  <c r="AE412"/>
  <c r="AC412"/>
  <c r="AA412"/>
  <c r="Y412"/>
  <c r="W412"/>
  <c r="U412"/>
  <c r="R412"/>
  <c r="O412"/>
  <c r="L412"/>
  <c r="I412"/>
  <c r="F412"/>
  <c r="C412"/>
  <c r="AE411"/>
  <c r="AC411"/>
  <c r="AA411"/>
  <c r="Y411"/>
  <c r="W411"/>
  <c r="U411"/>
  <c r="R411"/>
  <c r="O411"/>
  <c r="L411"/>
  <c r="I411"/>
  <c r="F411"/>
  <c r="C411"/>
  <c r="AE410"/>
  <c r="AC410"/>
  <c r="AA410"/>
  <c r="Y410"/>
  <c r="W410"/>
  <c r="U410"/>
  <c r="R410"/>
  <c r="O410"/>
  <c r="L410"/>
  <c r="I410"/>
  <c r="F410"/>
  <c r="C410"/>
  <c r="AE409"/>
  <c r="AC409"/>
  <c r="AA409"/>
  <c r="Y409"/>
  <c r="W409"/>
  <c r="U409"/>
  <c r="R409"/>
  <c r="O409"/>
  <c r="L409"/>
  <c r="I409"/>
  <c r="F409"/>
  <c r="C409"/>
  <c r="AE408"/>
  <c r="AC408"/>
  <c r="AA408"/>
  <c r="Y408"/>
  <c r="W408"/>
  <c r="U408"/>
  <c r="R408"/>
  <c r="O408"/>
  <c r="L408"/>
  <c r="I408"/>
  <c r="F408"/>
  <c r="C408"/>
  <c r="AE407"/>
  <c r="AC407"/>
  <c r="AA407"/>
  <c r="Y407"/>
  <c r="W407"/>
  <c r="U407"/>
  <c r="R407"/>
  <c r="O407"/>
  <c r="L407"/>
  <c r="I407"/>
  <c r="F407"/>
  <c r="C407"/>
  <c r="AE406"/>
  <c r="AC406"/>
  <c r="AA406"/>
  <c r="Y406"/>
  <c r="W406"/>
  <c r="U406"/>
  <c r="R406"/>
  <c r="O406"/>
  <c r="L406"/>
  <c r="I406"/>
  <c r="F406"/>
  <c r="C406"/>
  <c r="AE405"/>
  <c r="AC405"/>
  <c r="AA405"/>
  <c r="Y405"/>
  <c r="W405"/>
  <c r="U405"/>
  <c r="R405"/>
  <c r="O405"/>
  <c r="L405"/>
  <c r="I405"/>
  <c r="F405"/>
  <c r="C405"/>
  <c r="AE404"/>
  <c r="AC404"/>
  <c r="AA404"/>
  <c r="Y404"/>
  <c r="W404"/>
  <c r="U404"/>
  <c r="R404"/>
  <c r="O404"/>
  <c r="L404"/>
  <c r="I404"/>
  <c r="F404"/>
  <c r="C404"/>
  <c r="AE403"/>
  <c r="AC403"/>
  <c r="AA403"/>
  <c r="Y403"/>
  <c r="W403"/>
  <c r="U403"/>
  <c r="R403"/>
  <c r="O403"/>
  <c r="L403"/>
  <c r="I403"/>
  <c r="F403"/>
  <c r="C403"/>
  <c r="AE402"/>
  <c r="AC402"/>
  <c r="AA402"/>
  <c r="Y402"/>
  <c r="W402"/>
  <c r="U402"/>
  <c r="R402"/>
  <c r="O402"/>
  <c r="L402"/>
  <c r="I402"/>
  <c r="F402"/>
  <c r="C402"/>
  <c r="AE401"/>
  <c r="AC401"/>
  <c r="AA401"/>
  <c r="Y401"/>
  <c r="W401"/>
  <c r="U401"/>
  <c r="R401"/>
  <c r="O401"/>
  <c r="L401"/>
  <c r="I401"/>
  <c r="F401"/>
  <c r="C401"/>
  <c r="AE400"/>
  <c r="AC400"/>
  <c r="AA400"/>
  <c r="Y400"/>
  <c r="W400"/>
  <c r="U400"/>
  <c r="R400"/>
  <c r="O400"/>
  <c r="L400"/>
  <c r="I400"/>
  <c r="F400"/>
  <c r="C400"/>
  <c r="AE399"/>
  <c r="AC399"/>
  <c r="AA399"/>
  <c r="Y399"/>
  <c r="W399"/>
  <c r="U399"/>
  <c r="R399"/>
  <c r="O399"/>
  <c r="L399"/>
  <c r="I399"/>
  <c r="F399"/>
  <c r="C399"/>
  <c r="AE398"/>
  <c r="AC398"/>
  <c r="AA398"/>
  <c r="Y398"/>
  <c r="W398"/>
  <c r="U398"/>
  <c r="R398"/>
  <c r="O398"/>
  <c r="L398"/>
  <c r="I398"/>
  <c r="F398"/>
  <c r="C398"/>
  <c r="AE397"/>
  <c r="AC397"/>
  <c r="AA397"/>
  <c r="Y397"/>
  <c r="W397"/>
  <c r="U397"/>
  <c r="R397"/>
  <c r="O397"/>
  <c r="L397"/>
  <c r="I397"/>
  <c r="F397"/>
  <c r="C397"/>
  <c r="AE396"/>
  <c r="AC396"/>
  <c r="AA396"/>
  <c r="Y396"/>
  <c r="W396"/>
  <c r="U396"/>
  <c r="R396"/>
  <c r="O396"/>
  <c r="L396"/>
  <c r="I396"/>
  <c r="F396"/>
  <c r="C396"/>
  <c r="AE395"/>
  <c r="AC395"/>
  <c r="AA395"/>
  <c r="Y395"/>
  <c r="W395"/>
  <c r="U395"/>
  <c r="R395"/>
  <c r="O395"/>
  <c r="L395"/>
  <c r="I395"/>
  <c r="F395"/>
  <c r="C395"/>
  <c r="AE394"/>
  <c r="AC394"/>
  <c r="AA394"/>
  <c r="Y394"/>
  <c r="W394"/>
  <c r="U394"/>
  <c r="R394"/>
  <c r="O394"/>
  <c r="L394"/>
  <c r="I394"/>
  <c r="F394"/>
  <c r="C394"/>
  <c r="AE393"/>
  <c r="AC393"/>
  <c r="AA393"/>
  <c r="Y393"/>
  <c r="W393"/>
  <c r="U393"/>
  <c r="R393"/>
  <c r="O393"/>
  <c r="L393"/>
  <c r="I393"/>
  <c r="F393"/>
  <c r="C393"/>
  <c r="AE392"/>
  <c r="AC392"/>
  <c r="AA392"/>
  <c r="Y392"/>
  <c r="W392"/>
  <c r="U392"/>
  <c r="R392"/>
  <c r="O392"/>
  <c r="L392"/>
  <c r="I392"/>
  <c r="F392"/>
  <c r="C392"/>
  <c r="AE391"/>
  <c r="AC391"/>
  <c r="AA391"/>
  <c r="Y391"/>
  <c r="W391"/>
  <c r="U391"/>
  <c r="R391"/>
  <c r="O391"/>
  <c r="L391"/>
  <c r="I391"/>
  <c r="F391"/>
  <c r="C391"/>
  <c r="AE390"/>
  <c r="AC390"/>
  <c r="AA390"/>
  <c r="Y390"/>
  <c r="W390"/>
  <c r="U390"/>
  <c r="R390"/>
  <c r="O390"/>
  <c r="L390"/>
  <c r="I390"/>
  <c r="F390"/>
  <c r="C390"/>
  <c r="AE389"/>
  <c r="AC389"/>
  <c r="AA389"/>
  <c r="Y389"/>
  <c r="W389"/>
  <c r="U389"/>
  <c r="R389"/>
  <c r="O389"/>
  <c r="L389"/>
  <c r="I389"/>
  <c r="F389"/>
  <c r="C389"/>
  <c r="AE388"/>
  <c r="AC388"/>
  <c r="AA388"/>
  <c r="Y388"/>
  <c r="W388"/>
  <c r="U388"/>
  <c r="R388"/>
  <c r="O388"/>
  <c r="L388"/>
  <c r="I388"/>
  <c r="F388"/>
  <c r="C388"/>
  <c r="AE387"/>
  <c r="AC387"/>
  <c r="AA387"/>
  <c r="Y387"/>
  <c r="W387"/>
  <c r="U387"/>
  <c r="R387"/>
  <c r="O387"/>
  <c r="L387"/>
  <c r="I387"/>
  <c r="F387"/>
  <c r="C387"/>
  <c r="AE386"/>
  <c r="AC386"/>
  <c r="AA386"/>
  <c r="Y386"/>
  <c r="W386"/>
  <c r="U386"/>
  <c r="R386"/>
  <c r="O386"/>
  <c r="L386"/>
  <c r="I386"/>
  <c r="F386"/>
  <c r="C386"/>
  <c r="AE385"/>
  <c r="AC385"/>
  <c r="AA385"/>
  <c r="Y385"/>
  <c r="W385"/>
  <c r="U385"/>
  <c r="R385"/>
  <c r="O385"/>
  <c r="L385"/>
  <c r="I385"/>
  <c r="F385"/>
  <c r="C385"/>
  <c r="AE384"/>
  <c r="AC384"/>
  <c r="AA384"/>
  <c r="Y384"/>
  <c r="W384"/>
  <c r="U384"/>
  <c r="R384"/>
  <c r="O384"/>
  <c r="L384"/>
  <c r="I384"/>
  <c r="F384"/>
  <c r="C384"/>
  <c r="AE383"/>
  <c r="AC383"/>
  <c r="AA383"/>
  <c r="Y383"/>
  <c r="W383"/>
  <c r="U383"/>
  <c r="R383"/>
  <c r="O383"/>
  <c r="L383"/>
  <c r="I383"/>
  <c r="F383"/>
  <c r="C383"/>
  <c r="AE382"/>
  <c r="AC382"/>
  <c r="AA382"/>
  <c r="Y382"/>
  <c r="W382"/>
  <c r="U382"/>
  <c r="R382"/>
  <c r="O382"/>
  <c r="L382"/>
  <c r="I382"/>
  <c r="F382"/>
  <c r="C382"/>
  <c r="AE381"/>
  <c r="AC381"/>
  <c r="AA381"/>
  <c r="Y381"/>
  <c r="W381"/>
  <c r="U381"/>
  <c r="R381"/>
  <c r="O381"/>
  <c r="L381"/>
  <c r="I381"/>
  <c r="F381"/>
  <c r="C381"/>
  <c r="AE380"/>
  <c r="AC380"/>
  <c r="AA380"/>
  <c r="Y380"/>
  <c r="W380"/>
  <c r="U380"/>
  <c r="R380"/>
  <c r="O380"/>
  <c r="L380"/>
  <c r="I380"/>
  <c r="F380"/>
  <c r="C380"/>
  <c r="AE379"/>
  <c r="AC379"/>
  <c r="AA379"/>
  <c r="Y379"/>
  <c r="W379"/>
  <c r="U379"/>
  <c r="R379"/>
  <c r="O379"/>
  <c r="L379"/>
  <c r="I379"/>
  <c r="F379"/>
  <c r="C379"/>
  <c r="AE378"/>
  <c r="AC378"/>
  <c r="AA378"/>
  <c r="Y378"/>
  <c r="W378"/>
  <c r="U378"/>
  <c r="R378"/>
  <c r="O378"/>
  <c r="L378"/>
  <c r="I378"/>
  <c r="F378"/>
  <c r="C378"/>
  <c r="AE377"/>
  <c r="AC377"/>
  <c r="AA377"/>
  <c r="Y377"/>
  <c r="W377"/>
  <c r="U377"/>
  <c r="R377"/>
  <c r="O377"/>
  <c r="L377"/>
  <c r="I377"/>
  <c r="F377"/>
  <c r="C377"/>
  <c r="AE376"/>
  <c r="AC376"/>
  <c r="AA376"/>
  <c r="Y376"/>
  <c r="W376"/>
  <c r="U376"/>
  <c r="R376"/>
  <c r="O376"/>
  <c r="L376"/>
  <c r="I376"/>
  <c r="F376"/>
  <c r="C376"/>
  <c r="AE375"/>
  <c r="AC375"/>
  <c r="AA375"/>
  <c r="Y375"/>
  <c r="W375"/>
  <c r="U375"/>
  <c r="R375"/>
  <c r="O375"/>
  <c r="L375"/>
  <c r="I375"/>
  <c r="F375"/>
  <c r="C375"/>
  <c r="AE374"/>
  <c r="AC374"/>
  <c r="AA374"/>
  <c r="Y374"/>
  <c r="W374"/>
  <c r="U374"/>
  <c r="R374"/>
  <c r="O374"/>
  <c r="L374"/>
  <c r="I374"/>
  <c r="F374"/>
  <c r="C374"/>
  <c r="AE373"/>
  <c r="AC373"/>
  <c r="AA373"/>
  <c r="Y373"/>
  <c r="W373"/>
  <c r="U373"/>
  <c r="R373"/>
  <c r="O373"/>
  <c r="L373"/>
  <c r="I373"/>
  <c r="F373"/>
  <c r="C373"/>
  <c r="AE372"/>
  <c r="AC372"/>
  <c r="AA372"/>
  <c r="Y372"/>
  <c r="W372"/>
  <c r="U372"/>
  <c r="R372"/>
  <c r="O372"/>
  <c r="L372"/>
  <c r="I372"/>
  <c r="F372"/>
  <c r="C372"/>
  <c r="AE371"/>
  <c r="AC371"/>
  <c r="AA371"/>
  <c r="Y371"/>
  <c r="W371"/>
  <c r="U371"/>
  <c r="R371"/>
  <c r="O371"/>
  <c r="L371"/>
  <c r="I371"/>
  <c r="F371"/>
  <c r="C371"/>
  <c r="AE370"/>
  <c r="AC370"/>
  <c r="AA370"/>
  <c r="Y370"/>
  <c r="W370"/>
  <c r="U370"/>
  <c r="R370"/>
  <c r="O370"/>
  <c r="L370"/>
  <c r="I370"/>
  <c r="F370"/>
  <c r="C370"/>
  <c r="AE369"/>
  <c r="AC369"/>
  <c r="AA369"/>
  <c r="Y369"/>
  <c r="W369"/>
  <c r="U369"/>
  <c r="R369"/>
  <c r="O369"/>
  <c r="L369"/>
  <c r="I369"/>
  <c r="F369"/>
  <c r="C369"/>
  <c r="AE368"/>
  <c r="AC368"/>
  <c r="AA368"/>
  <c r="Y368"/>
  <c r="W368"/>
  <c r="U368"/>
  <c r="R368"/>
  <c r="O368"/>
  <c r="L368"/>
  <c r="I368"/>
  <c r="F368"/>
  <c r="C368"/>
  <c r="AE367"/>
  <c r="AC367"/>
  <c r="AA367"/>
  <c r="Y367"/>
  <c r="W367"/>
  <c r="U367"/>
  <c r="R367"/>
  <c r="O367"/>
  <c r="L367"/>
  <c r="I367"/>
  <c r="F367"/>
  <c r="C367"/>
  <c r="AE366"/>
  <c r="AC366"/>
  <c r="AA366"/>
  <c r="Y366"/>
  <c r="W366"/>
  <c r="U366"/>
  <c r="R366"/>
  <c r="O366"/>
  <c r="L366"/>
  <c r="I366"/>
  <c r="F366"/>
  <c r="C366"/>
  <c r="AE365"/>
  <c r="AC365"/>
  <c r="AA365"/>
  <c r="Y365"/>
  <c r="W365"/>
  <c r="U365"/>
  <c r="R365"/>
  <c r="O365"/>
  <c r="L365"/>
  <c r="I365"/>
  <c r="F365"/>
  <c r="C365"/>
  <c r="AE364"/>
  <c r="AC364"/>
  <c r="AA364"/>
  <c r="Y364"/>
  <c r="W364"/>
  <c r="U364"/>
  <c r="R364"/>
  <c r="O364"/>
  <c r="L364"/>
  <c r="I364"/>
  <c r="F364"/>
  <c r="C364"/>
  <c r="AE363"/>
  <c r="AC363"/>
  <c r="AA363"/>
  <c r="Y363"/>
  <c r="W363"/>
  <c r="U363"/>
  <c r="R363"/>
  <c r="O363"/>
  <c r="L363"/>
  <c r="I363"/>
  <c r="F363"/>
  <c r="C363"/>
  <c r="AE362"/>
  <c r="AC362"/>
  <c r="AA362"/>
  <c r="Y362"/>
  <c r="W362"/>
  <c r="U362"/>
  <c r="R362"/>
  <c r="O362"/>
  <c r="L362"/>
  <c r="I362"/>
  <c r="F362"/>
  <c r="C362"/>
  <c r="AE361"/>
  <c r="AC361"/>
  <c r="AA361"/>
  <c r="Y361"/>
  <c r="W361"/>
  <c r="U361"/>
  <c r="R361"/>
  <c r="O361"/>
  <c r="L361"/>
  <c r="I361"/>
  <c r="F361"/>
  <c r="C361"/>
  <c r="AE360"/>
  <c r="AC360"/>
  <c r="AA360"/>
  <c r="Y360"/>
  <c r="W360"/>
  <c r="U360"/>
  <c r="R360"/>
  <c r="O360"/>
  <c r="L360"/>
  <c r="I360"/>
  <c r="F360"/>
  <c r="C360"/>
  <c r="AE359"/>
  <c r="AC359"/>
  <c r="AA359"/>
  <c r="Y359"/>
  <c r="W359"/>
  <c r="U359"/>
  <c r="R359"/>
  <c r="O359"/>
  <c r="L359"/>
  <c r="I359"/>
  <c r="F359"/>
  <c r="C359"/>
  <c r="AE358"/>
  <c r="AC358"/>
  <c r="AA358"/>
  <c r="Y358"/>
  <c r="W358"/>
  <c r="U358"/>
  <c r="R358"/>
  <c r="O358"/>
  <c r="L358"/>
  <c r="I358"/>
  <c r="F358"/>
  <c r="C358"/>
  <c r="AE357"/>
  <c r="AC357"/>
  <c r="AA357"/>
  <c r="Y357"/>
  <c r="W357"/>
  <c r="U357"/>
  <c r="R357"/>
  <c r="O357"/>
  <c r="L357"/>
  <c r="I357"/>
  <c r="F357"/>
  <c r="C357"/>
  <c r="AE356"/>
  <c r="AC356"/>
  <c r="AA356"/>
  <c r="Y356"/>
  <c r="W356"/>
  <c r="U356"/>
  <c r="R356"/>
  <c r="O356"/>
  <c r="L356"/>
  <c r="I356"/>
  <c r="F356"/>
  <c r="C356"/>
  <c r="AE355"/>
  <c r="AC355"/>
  <c r="AA355"/>
  <c r="Y355"/>
  <c r="W355"/>
  <c r="U355"/>
  <c r="R355"/>
  <c r="O355"/>
  <c r="L355"/>
  <c r="I355"/>
  <c r="F355"/>
  <c r="C355"/>
  <c r="AE354"/>
  <c r="AC354"/>
  <c r="AA354"/>
  <c r="Y354"/>
  <c r="W354"/>
  <c r="U354"/>
  <c r="R354"/>
  <c r="O354"/>
  <c r="L354"/>
  <c r="I354"/>
  <c r="F354"/>
  <c r="C354"/>
  <c r="AE353"/>
  <c r="AC353"/>
  <c r="AA353"/>
  <c r="Y353"/>
  <c r="W353"/>
  <c r="U353"/>
  <c r="R353"/>
  <c r="O353"/>
  <c r="L353"/>
  <c r="I353"/>
  <c r="F353"/>
  <c r="C353"/>
  <c r="AE352"/>
  <c r="AC352"/>
  <c r="AA352"/>
  <c r="Y352"/>
  <c r="W352"/>
  <c r="U352"/>
  <c r="R352"/>
  <c r="O352"/>
  <c r="L352"/>
  <c r="I352"/>
  <c r="F352"/>
  <c r="C352"/>
  <c r="AE351"/>
  <c r="AC351"/>
  <c r="AA351"/>
  <c r="Y351"/>
  <c r="W351"/>
  <c r="U351"/>
  <c r="R351"/>
  <c r="O351"/>
  <c r="L351"/>
  <c r="I351"/>
  <c r="F351"/>
  <c r="C351"/>
  <c r="AE350"/>
  <c r="AC350"/>
  <c r="AA350"/>
  <c r="Y350"/>
  <c r="W350"/>
  <c r="U350"/>
  <c r="R350"/>
  <c r="O350"/>
  <c r="L350"/>
  <c r="I350"/>
  <c r="F350"/>
  <c r="C350"/>
  <c r="AE349"/>
  <c r="AC349"/>
  <c r="AA349"/>
  <c r="Y349"/>
  <c r="W349"/>
  <c r="U349"/>
  <c r="R349"/>
  <c r="O349"/>
  <c r="L349"/>
  <c r="I349"/>
  <c r="F349"/>
  <c r="C349"/>
  <c r="AE348"/>
  <c r="AC348"/>
  <c r="AA348"/>
  <c r="Y348"/>
  <c r="W348"/>
  <c r="U348"/>
  <c r="R348"/>
  <c r="O348"/>
  <c r="L348"/>
  <c r="I348"/>
  <c r="F348"/>
  <c r="C348"/>
  <c r="AE347"/>
  <c r="AC347"/>
  <c r="AA347"/>
  <c r="Y347"/>
  <c r="W347"/>
  <c r="U347"/>
  <c r="R347"/>
  <c r="O347"/>
  <c r="L347"/>
  <c r="I347"/>
  <c r="F347"/>
  <c r="C347"/>
  <c r="AE346"/>
  <c r="AC346"/>
  <c r="AA346"/>
  <c r="Y346"/>
  <c r="W346"/>
  <c r="U346"/>
  <c r="R346"/>
  <c r="O346"/>
  <c r="L346"/>
  <c r="I346"/>
  <c r="F346"/>
  <c r="C346"/>
  <c r="AE345"/>
  <c r="AC345"/>
  <c r="AA345"/>
  <c r="Y345"/>
  <c r="W345"/>
  <c r="U345"/>
  <c r="R345"/>
  <c r="O345"/>
  <c r="L345"/>
  <c r="I345"/>
  <c r="F345"/>
  <c r="C345"/>
  <c r="AE344"/>
  <c r="AC344"/>
  <c r="AA344"/>
  <c r="Y344"/>
  <c r="W344"/>
  <c r="U344"/>
  <c r="R344"/>
  <c r="O344"/>
  <c r="L344"/>
  <c r="I344"/>
  <c r="F344"/>
  <c r="C344"/>
  <c r="AE343"/>
  <c r="AC343"/>
  <c r="AA343"/>
  <c r="Y343"/>
  <c r="W343"/>
  <c r="U343"/>
  <c r="R343"/>
  <c r="O343"/>
  <c r="L343"/>
  <c r="I343"/>
  <c r="F343"/>
  <c r="C343"/>
  <c r="AE342"/>
  <c r="AC342"/>
  <c r="AA342"/>
  <c r="Y342"/>
  <c r="W342"/>
  <c r="U342"/>
  <c r="R342"/>
  <c r="O342"/>
  <c r="L342"/>
  <c r="I342"/>
  <c r="F342"/>
  <c r="C342"/>
  <c r="AE341"/>
  <c r="AC341"/>
  <c r="AA341"/>
  <c r="Y341"/>
  <c r="W341"/>
  <c r="U341"/>
  <c r="R341"/>
  <c r="O341"/>
  <c r="L341"/>
  <c r="I341"/>
  <c r="F341"/>
  <c r="C341"/>
  <c r="AE340"/>
  <c r="AC340"/>
  <c r="AA340"/>
  <c r="Y340"/>
  <c r="W340"/>
  <c r="U340"/>
  <c r="R340"/>
  <c r="O340"/>
  <c r="L340"/>
  <c r="I340"/>
  <c r="F340"/>
  <c r="C340"/>
  <c r="AE339"/>
  <c r="AC339"/>
  <c r="AA339"/>
  <c r="Y339"/>
  <c r="W339"/>
  <c r="U339"/>
  <c r="R339"/>
  <c r="O339"/>
  <c r="L339"/>
  <c r="I339"/>
  <c r="F339"/>
  <c r="C339"/>
  <c r="AE338"/>
  <c r="AC338"/>
  <c r="AA338"/>
  <c r="Y338"/>
  <c r="W338"/>
  <c r="U338"/>
  <c r="R338"/>
  <c r="O338"/>
  <c r="L338"/>
  <c r="I338"/>
  <c r="F338"/>
  <c r="C338"/>
  <c r="AE337"/>
  <c r="AC337"/>
  <c r="AA337"/>
  <c r="Y337"/>
  <c r="W337"/>
  <c r="U337"/>
  <c r="R337"/>
  <c r="O337"/>
  <c r="L337"/>
  <c r="I337"/>
  <c r="F337"/>
  <c r="C337"/>
  <c r="AE336"/>
  <c r="AC336"/>
  <c r="AA336"/>
  <c r="Y336"/>
  <c r="W336"/>
  <c r="U336"/>
  <c r="R336"/>
  <c r="O336"/>
  <c r="L336"/>
  <c r="I336"/>
  <c r="F336"/>
  <c r="C336"/>
  <c r="AE335"/>
  <c r="AC335"/>
  <c r="AA335"/>
  <c r="Y335"/>
  <c r="W335"/>
  <c r="U335"/>
  <c r="R335"/>
  <c r="O335"/>
  <c r="L335"/>
  <c r="I335"/>
  <c r="F335"/>
  <c r="C335"/>
  <c r="AE334"/>
  <c r="AC334"/>
  <c r="AA334"/>
  <c r="Y334"/>
  <c r="W334"/>
  <c r="U334"/>
  <c r="R334"/>
  <c r="O334"/>
  <c r="L334"/>
  <c r="I334"/>
  <c r="F334"/>
  <c r="C334"/>
  <c r="AE333"/>
  <c r="AC333"/>
  <c r="AA333"/>
  <c r="Y333"/>
  <c r="W333"/>
  <c r="U333"/>
  <c r="R333"/>
  <c r="O333"/>
  <c r="L333"/>
  <c r="I333"/>
  <c r="F333"/>
  <c r="C333"/>
  <c r="AE332"/>
  <c r="AC332"/>
  <c r="AA332"/>
  <c r="Y332"/>
  <c r="W332"/>
  <c r="U332"/>
  <c r="R332"/>
  <c r="O332"/>
  <c r="L332"/>
  <c r="I332"/>
  <c r="F332"/>
  <c r="C332"/>
  <c r="AE331"/>
  <c r="AC331"/>
  <c r="AA331"/>
  <c r="Y331"/>
  <c r="W331"/>
  <c r="U331"/>
  <c r="R331"/>
  <c r="O331"/>
  <c r="L331"/>
  <c r="I331"/>
  <c r="F331"/>
  <c r="C331"/>
  <c r="AE330"/>
  <c r="AC330"/>
  <c r="AA330"/>
  <c r="Y330"/>
  <c r="W330"/>
  <c r="U330"/>
  <c r="R330"/>
  <c r="O330"/>
  <c r="L330"/>
  <c r="I330"/>
  <c r="F330"/>
  <c r="C330"/>
  <c r="AE329"/>
  <c r="AC329"/>
  <c r="AA329"/>
  <c r="Y329"/>
  <c r="W329"/>
  <c r="U329"/>
  <c r="R329"/>
  <c r="O329"/>
  <c r="L329"/>
  <c r="I329"/>
  <c r="F329"/>
  <c r="C329"/>
  <c r="AE328"/>
  <c r="AC328"/>
  <c r="AA328"/>
  <c r="Y328"/>
  <c r="W328"/>
  <c r="U328"/>
  <c r="R328"/>
  <c r="O328"/>
  <c r="L328"/>
  <c r="I328"/>
  <c r="F328"/>
  <c r="C328"/>
  <c r="AE327"/>
  <c r="AC327"/>
  <c r="AA327"/>
  <c r="Y327"/>
  <c r="W327"/>
  <c r="U327"/>
  <c r="R327"/>
  <c r="O327"/>
  <c r="L327"/>
  <c r="I327"/>
  <c r="F327"/>
  <c r="C327"/>
  <c r="AE326"/>
  <c r="AC326"/>
  <c r="AA326"/>
  <c r="Y326"/>
  <c r="W326"/>
  <c r="U326"/>
  <c r="R326"/>
  <c r="O326"/>
  <c r="L326"/>
  <c r="I326"/>
  <c r="F326"/>
  <c r="C326"/>
  <c r="AE325"/>
  <c r="AC325"/>
  <c r="AA325"/>
  <c r="Y325"/>
  <c r="W325"/>
  <c r="U325"/>
  <c r="R325"/>
  <c r="O325"/>
  <c r="L325"/>
  <c r="I325"/>
  <c r="F325"/>
  <c r="C325"/>
  <c r="AE324"/>
  <c r="AC324"/>
  <c r="AA324"/>
  <c r="Y324"/>
  <c r="W324"/>
  <c r="U324"/>
  <c r="R324"/>
  <c r="O324"/>
  <c r="L324"/>
  <c r="I324"/>
  <c r="F324"/>
  <c r="C324"/>
  <c r="AE323"/>
  <c r="AC323"/>
  <c r="AA323"/>
  <c r="Y323"/>
  <c r="W323"/>
  <c r="U323"/>
  <c r="R323"/>
  <c r="O323"/>
  <c r="L323"/>
  <c r="I323"/>
  <c r="F323"/>
  <c r="C323"/>
  <c r="AE322"/>
  <c r="AC322"/>
  <c r="AA322"/>
  <c r="Y322"/>
  <c r="W322"/>
  <c r="U322"/>
  <c r="R322"/>
  <c r="O322"/>
  <c r="L322"/>
  <c r="I322"/>
  <c r="F322"/>
  <c r="C322"/>
  <c r="AE321"/>
  <c r="AC321"/>
  <c r="AA321"/>
  <c r="Y321"/>
  <c r="W321"/>
  <c r="U321"/>
  <c r="R321"/>
  <c r="O321"/>
  <c r="L321"/>
  <c r="I321"/>
  <c r="F321"/>
  <c r="C321"/>
  <c r="AE320"/>
  <c r="AC320"/>
  <c r="AA320"/>
  <c r="Y320"/>
  <c r="W320"/>
  <c r="U320"/>
  <c r="R320"/>
  <c r="O320"/>
  <c r="L320"/>
  <c r="I320"/>
  <c r="F320"/>
  <c r="C320"/>
  <c r="AE319"/>
  <c r="AC319"/>
  <c r="AA319"/>
  <c r="Y319"/>
  <c r="W319"/>
  <c r="U319"/>
  <c r="R319"/>
  <c r="O319"/>
  <c r="L319"/>
  <c r="I319"/>
  <c r="F319"/>
  <c r="C319"/>
  <c r="AE318"/>
  <c r="AC318"/>
  <c r="AA318"/>
  <c r="Y318"/>
  <c r="W318"/>
  <c r="U318"/>
  <c r="R318"/>
  <c r="O318"/>
  <c r="L318"/>
  <c r="I318"/>
  <c r="F318"/>
  <c r="C318"/>
  <c r="AE317"/>
  <c r="AC317"/>
  <c r="AA317"/>
  <c r="Y317"/>
  <c r="W317"/>
  <c r="U317"/>
  <c r="R317"/>
  <c r="O317"/>
  <c r="L317"/>
  <c r="I317"/>
  <c r="F317"/>
  <c r="C317"/>
  <c r="AE316"/>
  <c r="AC316"/>
  <c r="AA316"/>
  <c r="Y316"/>
  <c r="W316"/>
  <c r="U316"/>
  <c r="R316"/>
  <c r="O316"/>
  <c r="L316"/>
  <c r="I316"/>
  <c r="F316"/>
  <c r="C316"/>
  <c r="AE315"/>
  <c r="AC315"/>
  <c r="AA315"/>
  <c r="Y315"/>
  <c r="W315"/>
  <c r="U315"/>
  <c r="R315"/>
  <c r="O315"/>
  <c r="L315"/>
  <c r="I315"/>
  <c r="F315"/>
  <c r="C315"/>
  <c r="AE314"/>
  <c r="AC314"/>
  <c r="AA314"/>
  <c r="Y314"/>
  <c r="W314"/>
  <c r="U314"/>
  <c r="R314"/>
  <c r="O314"/>
  <c r="L314"/>
  <c r="I314"/>
  <c r="F314"/>
  <c r="C314"/>
  <c r="AE313"/>
  <c r="AC313"/>
  <c r="AA313"/>
  <c r="Y313"/>
  <c r="W313"/>
  <c r="U313"/>
  <c r="R313"/>
  <c r="O313"/>
  <c r="L313"/>
  <c r="I313"/>
  <c r="F313"/>
  <c r="C313"/>
  <c r="AE312"/>
  <c r="AC312"/>
  <c r="AA312"/>
  <c r="Y312"/>
  <c r="W312"/>
  <c r="U312"/>
  <c r="R312"/>
  <c r="O312"/>
  <c r="L312"/>
  <c r="I312"/>
  <c r="F312"/>
  <c r="C312"/>
  <c r="AE311"/>
  <c r="AC311"/>
  <c r="AA311"/>
  <c r="Y311"/>
  <c r="W311"/>
  <c r="U311"/>
  <c r="R311"/>
  <c r="O311"/>
  <c r="L311"/>
  <c r="I311"/>
  <c r="F311"/>
  <c r="C311"/>
  <c r="AE310"/>
  <c r="AC310"/>
  <c r="AA310"/>
  <c r="Y310"/>
  <c r="W310"/>
  <c r="U310"/>
  <c r="R310"/>
  <c r="O310"/>
  <c r="L310"/>
  <c r="I310"/>
  <c r="F310"/>
  <c r="C310"/>
  <c r="AE309"/>
  <c r="AC309"/>
  <c r="AA309"/>
  <c r="Y309"/>
  <c r="W309"/>
  <c r="U309"/>
  <c r="R309"/>
  <c r="O309"/>
  <c r="L309"/>
  <c r="I309"/>
  <c r="F309"/>
  <c r="C309"/>
  <c r="AE308"/>
  <c r="AC308"/>
  <c r="AA308"/>
  <c r="Y308"/>
  <c r="W308"/>
  <c r="U308"/>
  <c r="R308"/>
  <c r="O308"/>
  <c r="L308"/>
  <c r="I308"/>
  <c r="F308"/>
  <c r="C308"/>
  <c r="AE307"/>
  <c r="AC307"/>
  <c r="AA307"/>
  <c r="Y307"/>
  <c r="W307"/>
  <c r="U307"/>
  <c r="R307"/>
  <c r="O307"/>
  <c r="L307"/>
  <c r="I307"/>
  <c r="F307"/>
  <c r="C307"/>
  <c r="AE306"/>
  <c r="AC306"/>
  <c r="AA306"/>
  <c r="Y306"/>
  <c r="W306"/>
  <c r="U306"/>
  <c r="R306"/>
  <c r="O306"/>
  <c r="L306"/>
  <c r="I306"/>
  <c r="F306"/>
  <c r="C306"/>
  <c r="AE305"/>
  <c r="AC305"/>
  <c r="AA305"/>
  <c r="Y305"/>
  <c r="W305"/>
  <c r="U305"/>
  <c r="R305"/>
  <c r="O305"/>
  <c r="L305"/>
  <c r="I305"/>
  <c r="F305"/>
  <c r="C305"/>
  <c r="AE304"/>
  <c r="AC304"/>
  <c r="AA304"/>
  <c r="Y304"/>
  <c r="W304"/>
  <c r="U304"/>
  <c r="R304"/>
  <c r="O304"/>
  <c r="L304"/>
  <c r="I304"/>
  <c r="F304"/>
  <c r="C304"/>
  <c r="AE303"/>
  <c r="AC303"/>
  <c r="AA303"/>
  <c r="Y303"/>
  <c r="W303"/>
  <c r="U303"/>
  <c r="R303"/>
  <c r="O303"/>
  <c r="L303"/>
  <c r="I303"/>
  <c r="F303"/>
  <c r="C303"/>
  <c r="AE302"/>
  <c r="AC302"/>
  <c r="AA302"/>
  <c r="Y302"/>
  <c r="W302"/>
  <c r="U302"/>
  <c r="R302"/>
  <c r="O302"/>
  <c r="L302"/>
  <c r="I302"/>
  <c r="F302"/>
  <c r="C302"/>
  <c r="AE301"/>
  <c r="AC301"/>
  <c r="AA301"/>
  <c r="Y301"/>
  <c r="W301"/>
  <c r="U301"/>
  <c r="R301"/>
  <c r="O301"/>
  <c r="L301"/>
  <c r="I301"/>
  <c r="F301"/>
  <c r="C301"/>
  <c r="AE300"/>
  <c r="AC300"/>
  <c r="AA300"/>
  <c r="Y300"/>
  <c r="W300"/>
  <c r="U300"/>
  <c r="R300"/>
  <c r="O300"/>
  <c r="L300"/>
  <c r="I300"/>
  <c r="F300"/>
  <c r="C300"/>
  <c r="AE299"/>
  <c r="AC299"/>
  <c r="AA299"/>
  <c r="Y299"/>
  <c r="W299"/>
  <c r="U299"/>
  <c r="R299"/>
  <c r="O299"/>
  <c r="L299"/>
  <c r="I299"/>
  <c r="F299"/>
  <c r="C299"/>
  <c r="AE298"/>
  <c r="AC298"/>
  <c r="AA298"/>
  <c r="Y298"/>
  <c r="W298"/>
  <c r="U298"/>
  <c r="R298"/>
  <c r="O298"/>
  <c r="L298"/>
  <c r="I298"/>
  <c r="F298"/>
  <c r="C298"/>
  <c r="AE297"/>
  <c r="AC297"/>
  <c r="AA297"/>
  <c r="Y297"/>
  <c r="W297"/>
  <c r="U297"/>
  <c r="R297"/>
  <c r="O297"/>
  <c r="L297"/>
  <c r="I297"/>
  <c r="F297"/>
  <c r="C297"/>
  <c r="AE296"/>
  <c r="AC296"/>
  <c r="AA296"/>
  <c r="Y296"/>
  <c r="W296"/>
  <c r="U296"/>
  <c r="R296"/>
  <c r="O296"/>
  <c r="L296"/>
  <c r="I296"/>
  <c r="F296"/>
  <c r="C296"/>
  <c r="AE295"/>
  <c r="AC295"/>
  <c r="AA295"/>
  <c r="Y295"/>
  <c r="W295"/>
  <c r="U295"/>
  <c r="R295"/>
  <c r="O295"/>
  <c r="L295"/>
  <c r="I295"/>
  <c r="F295"/>
  <c r="C295"/>
  <c r="AE294"/>
  <c r="AC294"/>
  <c r="AA294"/>
  <c r="Y294"/>
  <c r="W294"/>
  <c r="U294"/>
  <c r="R294"/>
  <c r="O294"/>
  <c r="L294"/>
  <c r="I294"/>
  <c r="F294"/>
  <c r="C294"/>
  <c r="AE293"/>
  <c r="AC293"/>
  <c r="AA293"/>
  <c r="Y293"/>
  <c r="W293"/>
  <c r="U293"/>
  <c r="R293"/>
  <c r="O293"/>
  <c r="L293"/>
  <c r="I293"/>
  <c r="F293"/>
  <c r="C293"/>
  <c r="AE292"/>
  <c r="AC292"/>
  <c r="AA292"/>
  <c r="Y292"/>
  <c r="W292"/>
  <c r="U292"/>
  <c r="R292"/>
  <c r="O292"/>
  <c r="L292"/>
  <c r="I292"/>
  <c r="F292"/>
  <c r="C292"/>
  <c r="AE291"/>
  <c r="AC291"/>
  <c r="AA291"/>
  <c r="Y291"/>
  <c r="W291"/>
  <c r="U291"/>
  <c r="R291"/>
  <c r="O291"/>
  <c r="L291"/>
  <c r="I291"/>
  <c r="F291"/>
  <c r="C291"/>
  <c r="AE290"/>
  <c r="AC290"/>
  <c r="AA290"/>
  <c r="Y290"/>
  <c r="W290"/>
  <c r="U290"/>
  <c r="R290"/>
  <c r="O290"/>
  <c r="L290"/>
  <c r="I290"/>
  <c r="F290"/>
  <c r="C290"/>
  <c r="AE289"/>
  <c r="AC289"/>
  <c r="AA289"/>
  <c r="Y289"/>
  <c r="W289"/>
  <c r="U289"/>
  <c r="R289"/>
  <c r="O289"/>
  <c r="L289"/>
  <c r="I289"/>
  <c r="F289"/>
  <c r="C289"/>
  <c r="AE288"/>
  <c r="AC288"/>
  <c r="AA288"/>
  <c r="Y288"/>
  <c r="W288"/>
  <c r="U288"/>
  <c r="R288"/>
  <c r="O288"/>
  <c r="L288"/>
  <c r="I288"/>
  <c r="F288"/>
  <c r="C288"/>
  <c r="AE287"/>
  <c r="AC287"/>
  <c r="AA287"/>
  <c r="Y287"/>
  <c r="W287"/>
  <c r="U287"/>
  <c r="R287"/>
  <c r="O287"/>
  <c r="L287"/>
  <c r="I287"/>
  <c r="F287"/>
  <c r="C287"/>
  <c r="AE286"/>
  <c r="AC286"/>
  <c r="AA286"/>
  <c r="Y286"/>
  <c r="W286"/>
  <c r="U286"/>
  <c r="R286"/>
  <c r="O286"/>
  <c r="L286"/>
  <c r="I286"/>
  <c r="F286"/>
  <c r="C286"/>
  <c r="AE285"/>
  <c r="AC285"/>
  <c r="AA285"/>
  <c r="Y285"/>
  <c r="W285"/>
  <c r="U285"/>
  <c r="R285"/>
  <c r="O285"/>
  <c r="L285"/>
  <c r="I285"/>
  <c r="F285"/>
  <c r="C285"/>
  <c r="AE284"/>
  <c r="AC284"/>
  <c r="AA284"/>
  <c r="Y284"/>
  <c r="W284"/>
  <c r="U284"/>
  <c r="R284"/>
  <c r="O284"/>
  <c r="L284"/>
  <c r="I284"/>
  <c r="F284"/>
  <c r="C284"/>
  <c r="AE283"/>
  <c r="AC283"/>
  <c r="AA283"/>
  <c r="Y283"/>
  <c r="W283"/>
  <c r="U283"/>
  <c r="R283"/>
  <c r="O283"/>
  <c r="L283"/>
  <c r="I283"/>
  <c r="F283"/>
  <c r="C283"/>
  <c r="AE282"/>
  <c r="AC282"/>
  <c r="AA282"/>
  <c r="Y282"/>
  <c r="W282"/>
  <c r="U282"/>
  <c r="R282"/>
  <c r="O282"/>
  <c r="L282"/>
  <c r="I282"/>
  <c r="F282"/>
  <c r="C282"/>
  <c r="AE281"/>
  <c r="AC281"/>
  <c r="AA281"/>
  <c r="Y281"/>
  <c r="W281"/>
  <c r="U281"/>
  <c r="R281"/>
  <c r="O281"/>
  <c r="L281"/>
  <c r="I281"/>
  <c r="F281"/>
  <c r="C281"/>
  <c r="AE280"/>
  <c r="AC280"/>
  <c r="AA280"/>
  <c r="Y280"/>
  <c r="W280"/>
  <c r="U280"/>
  <c r="R280"/>
  <c r="O280"/>
  <c r="L280"/>
  <c r="I280"/>
  <c r="F280"/>
  <c r="C280"/>
  <c r="AE279"/>
  <c r="AC279"/>
  <c r="AA279"/>
  <c r="Y279"/>
  <c r="W279"/>
  <c r="U279"/>
  <c r="R279"/>
  <c r="O279"/>
  <c r="L279"/>
  <c r="I279"/>
  <c r="F279"/>
  <c r="C279"/>
  <c r="AE278"/>
  <c r="AC278"/>
  <c r="AA278"/>
  <c r="Y278"/>
  <c r="W278"/>
  <c r="U278"/>
  <c r="R278"/>
  <c r="O278"/>
  <c r="L278"/>
  <c r="I278"/>
  <c r="F278"/>
  <c r="C278"/>
  <c r="AE277"/>
  <c r="AC277"/>
  <c r="AA277"/>
  <c r="Y277"/>
  <c r="W277"/>
  <c r="U277"/>
  <c r="R277"/>
  <c r="O277"/>
  <c r="L277"/>
  <c r="I277"/>
  <c r="F277"/>
  <c r="C277"/>
  <c r="AE276"/>
  <c r="AC276"/>
  <c r="AA276"/>
  <c r="Y276"/>
  <c r="W276"/>
  <c r="U276"/>
  <c r="R276"/>
  <c r="O276"/>
  <c r="L276"/>
  <c r="I276"/>
  <c r="F276"/>
  <c r="C276"/>
  <c r="AE275"/>
  <c r="AC275"/>
  <c r="AA275"/>
  <c r="Y275"/>
  <c r="W275"/>
  <c r="U275"/>
  <c r="R275"/>
  <c r="O275"/>
  <c r="L275"/>
  <c r="I275"/>
  <c r="F275"/>
  <c r="C275"/>
  <c r="AE274"/>
  <c r="AC274"/>
  <c r="AA274"/>
  <c r="Y274"/>
  <c r="W274"/>
  <c r="U274"/>
  <c r="R274"/>
  <c r="O274"/>
  <c r="L274"/>
  <c r="I274"/>
  <c r="F274"/>
  <c r="C274"/>
  <c r="AE273"/>
  <c r="AC273"/>
  <c r="AA273"/>
  <c r="Y273"/>
  <c r="W273"/>
  <c r="U273"/>
  <c r="R273"/>
  <c r="O273"/>
  <c r="L273"/>
  <c r="I273"/>
  <c r="F273"/>
  <c r="C273"/>
  <c r="AE272"/>
  <c r="AC272"/>
  <c r="AA272"/>
  <c r="Y272"/>
  <c r="W272"/>
  <c r="U272"/>
  <c r="R272"/>
  <c r="O272"/>
  <c r="L272"/>
  <c r="I272"/>
  <c r="F272"/>
  <c r="C272"/>
  <c r="AE271"/>
  <c r="AC271"/>
  <c r="AA271"/>
  <c r="Y271"/>
  <c r="W271"/>
  <c r="U271"/>
  <c r="R271"/>
  <c r="O271"/>
  <c r="L271"/>
  <c r="I271"/>
  <c r="F271"/>
  <c r="C271"/>
  <c r="AE270"/>
  <c r="AC270"/>
  <c r="AA270"/>
  <c r="Y270"/>
  <c r="W270"/>
  <c r="U270"/>
  <c r="R270"/>
  <c r="O270"/>
  <c r="L270"/>
  <c r="I270"/>
  <c r="F270"/>
  <c r="C270"/>
  <c r="AE269"/>
  <c r="AC269"/>
  <c r="AA269"/>
  <c r="Y269"/>
  <c r="W269"/>
  <c r="U269"/>
  <c r="R269"/>
  <c r="O269"/>
  <c r="L269"/>
  <c r="I269"/>
  <c r="F269"/>
  <c r="C269"/>
  <c r="AE268"/>
  <c r="AC268"/>
  <c r="AA268"/>
  <c r="Y268"/>
  <c r="W268"/>
  <c r="U268"/>
  <c r="R268"/>
  <c r="O268"/>
  <c r="L268"/>
  <c r="I268"/>
  <c r="F268"/>
  <c r="C268"/>
  <c r="AE267"/>
  <c r="AC267"/>
  <c r="AA267"/>
  <c r="Y267"/>
  <c r="W267"/>
  <c r="U267"/>
  <c r="R267"/>
  <c r="O267"/>
  <c r="L267"/>
  <c r="I267"/>
  <c r="F267"/>
  <c r="C267"/>
  <c r="AE266"/>
  <c r="AC266"/>
  <c r="AA266"/>
  <c r="Y266"/>
  <c r="W266"/>
  <c r="U266"/>
  <c r="R266"/>
  <c r="O266"/>
  <c r="L266"/>
  <c r="I266"/>
  <c r="F266"/>
  <c r="C266"/>
  <c r="AE265"/>
  <c r="AC265"/>
  <c r="AA265"/>
  <c r="Y265"/>
  <c r="W265"/>
  <c r="U265"/>
  <c r="R265"/>
  <c r="O265"/>
  <c r="L265"/>
  <c r="I265"/>
  <c r="F265"/>
  <c r="C265"/>
  <c r="AE264"/>
  <c r="AC264"/>
  <c r="AA264"/>
  <c r="Y264"/>
  <c r="W264"/>
  <c r="U264"/>
  <c r="R264"/>
  <c r="O264"/>
  <c r="L264"/>
  <c r="I264"/>
  <c r="F264"/>
  <c r="C264"/>
  <c r="AE263"/>
  <c r="AC263"/>
  <c r="AA263"/>
  <c r="Y263"/>
  <c r="W263"/>
  <c r="U263"/>
  <c r="R263"/>
  <c r="O263"/>
  <c r="L263"/>
  <c r="I263"/>
  <c r="F263"/>
  <c r="C263"/>
  <c r="AE262"/>
  <c r="AC262"/>
  <c r="AA262"/>
  <c r="Y262"/>
  <c r="W262"/>
  <c r="U262"/>
  <c r="R262"/>
  <c r="O262"/>
  <c r="L262"/>
  <c r="I262"/>
  <c r="F262"/>
  <c r="C262"/>
  <c r="AE261"/>
  <c r="AC261"/>
  <c r="AA261"/>
  <c r="Y261"/>
  <c r="W261"/>
  <c r="U261"/>
  <c r="R261"/>
  <c r="O261"/>
  <c r="L261"/>
  <c r="I261"/>
  <c r="F261"/>
  <c r="C261"/>
  <c r="AE260"/>
  <c r="AC260"/>
  <c r="AA260"/>
  <c r="Y260"/>
  <c r="W260"/>
  <c r="U260"/>
  <c r="R260"/>
  <c r="O260"/>
  <c r="L260"/>
  <c r="I260"/>
  <c r="F260"/>
  <c r="C260"/>
  <c r="AE259"/>
  <c r="AC259"/>
  <c r="AA259"/>
  <c r="Y259"/>
  <c r="W259"/>
  <c r="U259"/>
  <c r="R259"/>
  <c r="O259"/>
  <c r="L259"/>
  <c r="I259"/>
  <c r="F259"/>
  <c r="C259"/>
  <c r="AE258"/>
  <c r="AC258"/>
  <c r="AA258"/>
  <c r="Y258"/>
  <c r="W258"/>
  <c r="U258"/>
  <c r="R258"/>
  <c r="O258"/>
  <c r="L258"/>
  <c r="I258"/>
  <c r="F258"/>
  <c r="C258"/>
  <c r="AE257"/>
  <c r="AC257"/>
  <c r="AA257"/>
  <c r="Y257"/>
  <c r="W257"/>
  <c r="U257"/>
  <c r="R257"/>
  <c r="O257"/>
  <c r="L257"/>
  <c r="I257"/>
  <c r="F257"/>
  <c r="C257"/>
  <c r="AE256"/>
  <c r="AC256"/>
  <c r="AA256"/>
  <c r="Y256"/>
  <c r="W256"/>
  <c r="U256"/>
  <c r="R256"/>
  <c r="O256"/>
  <c r="L256"/>
  <c r="I256"/>
  <c r="F256"/>
  <c r="C256"/>
  <c r="AE255"/>
  <c r="AC255"/>
  <c r="AA255"/>
  <c r="Y255"/>
  <c r="W255"/>
  <c r="U255"/>
  <c r="R255"/>
  <c r="O255"/>
  <c r="L255"/>
  <c r="I255"/>
  <c r="F255"/>
  <c r="C255"/>
  <c r="AE254"/>
  <c r="AC254"/>
  <c r="AA254"/>
  <c r="Y254"/>
  <c r="W254"/>
  <c r="U254"/>
  <c r="R254"/>
  <c r="O254"/>
  <c r="L254"/>
  <c r="I254"/>
  <c r="F254"/>
  <c r="C254"/>
  <c r="AE253"/>
  <c r="AC253"/>
  <c r="AA253"/>
  <c r="Y253"/>
  <c r="W253"/>
  <c r="U253"/>
  <c r="R253"/>
  <c r="O253"/>
  <c r="L253"/>
  <c r="I253"/>
  <c r="F253"/>
  <c r="C253"/>
  <c r="AE252"/>
  <c r="AC252"/>
  <c r="AA252"/>
  <c r="Y252"/>
  <c r="W252"/>
  <c r="U252"/>
  <c r="R252"/>
  <c r="O252"/>
  <c r="L252"/>
  <c r="I252"/>
  <c r="F252"/>
  <c r="C252"/>
  <c r="AE251"/>
  <c r="AC251"/>
  <c r="AA251"/>
  <c r="Y251"/>
  <c r="W251"/>
  <c r="U251"/>
  <c r="R251"/>
  <c r="O251"/>
  <c r="L251"/>
  <c r="I251"/>
  <c r="F251"/>
  <c r="C251"/>
  <c r="AE250"/>
  <c r="AC250"/>
  <c r="AA250"/>
  <c r="Y250"/>
  <c r="W250"/>
  <c r="U250"/>
  <c r="R250"/>
  <c r="O250"/>
  <c r="L250"/>
  <c r="I250"/>
  <c r="F250"/>
  <c r="C250"/>
  <c r="AE249"/>
  <c r="AC249"/>
  <c r="AA249"/>
  <c r="Y249"/>
  <c r="W249"/>
  <c r="U249"/>
  <c r="R249"/>
  <c r="O249"/>
  <c r="L249"/>
  <c r="I249"/>
  <c r="F249"/>
  <c r="C249"/>
  <c r="AE248"/>
  <c r="AC248"/>
  <c r="AA248"/>
  <c r="Y248"/>
  <c r="W248"/>
  <c r="U248"/>
  <c r="R248"/>
  <c r="O248"/>
  <c r="L248"/>
  <c r="I248"/>
  <c r="F248"/>
  <c r="C248"/>
  <c r="AE247"/>
  <c r="AC247"/>
  <c r="AA247"/>
  <c r="Y247"/>
  <c r="W247"/>
  <c r="U247"/>
  <c r="R247"/>
  <c r="O247"/>
  <c r="L247"/>
  <c r="I247"/>
  <c r="F247"/>
  <c r="C247"/>
  <c r="AE246"/>
  <c r="AC246"/>
  <c r="AA246"/>
  <c r="Y246"/>
  <c r="W246"/>
  <c r="U246"/>
  <c r="R246"/>
  <c r="O246"/>
  <c r="L246"/>
  <c r="I246"/>
  <c r="F246"/>
  <c r="C246"/>
  <c r="AE245"/>
  <c r="AC245"/>
  <c r="AA245"/>
  <c r="Y245"/>
  <c r="W245"/>
  <c r="U245"/>
  <c r="R245"/>
  <c r="O245"/>
  <c r="L245"/>
  <c r="I245"/>
  <c r="F245"/>
  <c r="C245"/>
  <c r="AE244"/>
  <c r="AC244"/>
  <c r="AA244"/>
  <c r="Y244"/>
  <c r="W244"/>
  <c r="U244"/>
  <c r="R244"/>
  <c r="O244"/>
  <c r="L244"/>
  <c r="I244"/>
  <c r="F244"/>
  <c r="C244"/>
  <c r="AE243"/>
  <c r="AC243"/>
  <c r="AA243"/>
  <c r="Y243"/>
  <c r="W243"/>
  <c r="U243"/>
  <c r="R243"/>
  <c r="O243"/>
  <c r="L243"/>
  <c r="I243"/>
  <c r="F243"/>
  <c r="C243"/>
  <c r="AE242"/>
  <c r="AC242"/>
  <c r="AA242"/>
  <c r="Y242"/>
  <c r="W242"/>
  <c r="U242"/>
  <c r="R242"/>
  <c r="O242"/>
  <c r="L242"/>
  <c r="I242"/>
  <c r="F242"/>
  <c r="C242"/>
  <c r="AE241"/>
  <c r="AC241"/>
  <c r="AA241"/>
  <c r="Y241"/>
  <c r="W241"/>
  <c r="U241"/>
  <c r="R241"/>
  <c r="O241"/>
  <c r="L241"/>
  <c r="I241"/>
  <c r="F241"/>
  <c r="C241"/>
  <c r="AE240"/>
  <c r="AC240"/>
  <c r="AA240"/>
  <c r="Y240"/>
  <c r="W240"/>
  <c r="U240"/>
  <c r="R240"/>
  <c r="O240"/>
  <c r="L240"/>
  <c r="I240"/>
  <c r="F240"/>
  <c r="C240"/>
  <c r="AE239"/>
  <c r="AC239"/>
  <c r="AA239"/>
  <c r="Y239"/>
  <c r="W239"/>
  <c r="U239"/>
  <c r="R239"/>
  <c r="O239"/>
  <c r="L239"/>
  <c r="I239"/>
  <c r="F239"/>
  <c r="C239"/>
  <c r="AE238"/>
  <c r="AC238"/>
  <c r="AA238"/>
  <c r="Y238"/>
  <c r="W238"/>
  <c r="U238"/>
  <c r="R238"/>
  <c r="O238"/>
  <c r="L238"/>
  <c r="I238"/>
  <c r="F238"/>
  <c r="C238"/>
  <c r="AE237"/>
  <c r="AC237"/>
  <c r="AA237"/>
  <c r="Y237"/>
  <c r="W237"/>
  <c r="U237"/>
  <c r="R237"/>
  <c r="O237"/>
  <c r="L237"/>
  <c r="I237"/>
  <c r="F237"/>
  <c r="C237"/>
  <c r="AE236"/>
  <c r="AC236"/>
  <c r="AA236"/>
  <c r="Y236"/>
  <c r="W236"/>
  <c r="U236"/>
  <c r="R236"/>
  <c r="O236"/>
  <c r="L236"/>
  <c r="I236"/>
  <c r="F236"/>
  <c r="C236"/>
  <c r="AE235"/>
  <c r="AC235"/>
  <c r="AA235"/>
  <c r="Y235"/>
  <c r="W235"/>
  <c r="U235"/>
  <c r="R235"/>
  <c r="O235"/>
  <c r="L235"/>
  <c r="I235"/>
  <c r="F235"/>
  <c r="C235"/>
  <c r="AE234"/>
  <c r="AC234"/>
  <c r="AA234"/>
  <c r="Y234"/>
  <c r="W234"/>
  <c r="U234"/>
  <c r="R234"/>
  <c r="O234"/>
  <c r="L234"/>
  <c r="I234"/>
  <c r="F234"/>
  <c r="C234"/>
  <c r="AE233"/>
  <c r="AC233"/>
  <c r="AA233"/>
  <c r="Y233"/>
  <c r="W233"/>
  <c r="U233"/>
  <c r="R233"/>
  <c r="O233"/>
  <c r="L233"/>
  <c r="I233"/>
  <c r="F233"/>
  <c r="C233"/>
  <c r="AE232"/>
  <c r="AC232"/>
  <c r="AA232"/>
  <c r="Y232"/>
  <c r="W232"/>
  <c r="U232"/>
  <c r="R232"/>
  <c r="O232"/>
  <c r="L232"/>
  <c r="I232"/>
  <c r="F232"/>
  <c r="C232"/>
  <c r="AE231"/>
  <c r="AC231"/>
  <c r="AA231"/>
  <c r="Y231"/>
  <c r="W231"/>
  <c r="U231"/>
  <c r="R231"/>
  <c r="O231"/>
  <c r="L231"/>
  <c r="I231"/>
  <c r="F231"/>
  <c r="C231"/>
  <c r="AE230"/>
  <c r="AC230"/>
  <c r="AA230"/>
  <c r="Y230"/>
  <c r="W230"/>
  <c r="U230"/>
  <c r="R230"/>
  <c r="O230"/>
  <c r="L230"/>
  <c r="I230"/>
  <c r="F230"/>
  <c r="C230"/>
  <c r="AE229"/>
  <c r="AC229"/>
  <c r="AA229"/>
  <c r="Y229"/>
  <c r="W229"/>
  <c r="U229"/>
  <c r="R229"/>
  <c r="O229"/>
  <c r="L229"/>
  <c r="I229"/>
  <c r="F229"/>
  <c r="C229"/>
  <c r="AE228"/>
  <c r="AC228"/>
  <c r="AA228"/>
  <c r="Y228"/>
  <c r="W228"/>
  <c r="U228"/>
  <c r="R228"/>
  <c r="O228"/>
  <c r="L228"/>
  <c r="I228"/>
  <c r="F228"/>
  <c r="C228"/>
  <c r="AE227"/>
  <c r="AC227"/>
  <c r="AA227"/>
  <c r="Y227"/>
  <c r="W227"/>
  <c r="U227"/>
  <c r="R227"/>
  <c r="O227"/>
  <c r="L227"/>
  <c r="I227"/>
  <c r="F227"/>
  <c r="C227"/>
  <c r="AE226"/>
  <c r="AC226"/>
  <c r="AA226"/>
  <c r="Y226"/>
  <c r="W226"/>
  <c r="U226"/>
  <c r="R226"/>
  <c r="O226"/>
  <c r="L226"/>
  <c r="I226"/>
  <c r="F226"/>
  <c r="C226"/>
  <c r="AE225"/>
  <c r="AC225"/>
  <c r="AA225"/>
  <c r="Y225"/>
  <c r="W225"/>
  <c r="U225"/>
  <c r="R225"/>
  <c r="O225"/>
  <c r="L225"/>
  <c r="I225"/>
  <c r="F225"/>
  <c r="C225"/>
  <c r="AE224"/>
  <c r="AC224"/>
  <c r="AA224"/>
  <c r="Y224"/>
  <c r="W224"/>
  <c r="U224"/>
  <c r="R224"/>
  <c r="O224"/>
  <c r="L224"/>
  <c r="I224"/>
  <c r="F224"/>
  <c r="C224"/>
  <c r="AE223"/>
  <c r="AC223"/>
  <c r="AA223"/>
  <c r="Y223"/>
  <c r="W223"/>
  <c r="U223"/>
  <c r="R223"/>
  <c r="O223"/>
  <c r="L223"/>
  <c r="I223"/>
  <c r="F223"/>
  <c r="C223"/>
  <c r="AE222"/>
  <c r="AC222"/>
  <c r="AA222"/>
  <c r="Y222"/>
  <c r="W222"/>
  <c r="U222"/>
  <c r="R222"/>
  <c r="O222"/>
  <c r="L222"/>
  <c r="I222"/>
  <c r="F222"/>
  <c r="C222"/>
  <c r="AE221"/>
  <c r="AC221"/>
  <c r="AA221"/>
  <c r="Y221"/>
  <c r="W221"/>
  <c r="U221"/>
  <c r="R221"/>
  <c r="O221"/>
  <c r="L221"/>
  <c r="I221"/>
  <c r="F221"/>
  <c r="C221"/>
  <c r="AE220"/>
  <c r="AC220"/>
  <c r="AA220"/>
  <c r="Y220"/>
  <c r="W220"/>
  <c r="U220"/>
  <c r="R220"/>
  <c r="O220"/>
  <c r="L220"/>
  <c r="I220"/>
  <c r="F220"/>
  <c r="C220"/>
  <c r="AE219"/>
  <c r="AC219"/>
  <c r="AA219"/>
  <c r="Y219"/>
  <c r="W219"/>
  <c r="U219"/>
  <c r="R219"/>
  <c r="O219"/>
  <c r="L219"/>
  <c r="I219"/>
  <c r="F219"/>
  <c r="C219"/>
  <c r="AE218"/>
  <c r="AC218"/>
  <c r="AA218"/>
  <c r="Y218"/>
  <c r="W218"/>
  <c r="U218"/>
  <c r="R218"/>
  <c r="O218"/>
  <c r="L218"/>
  <c r="I218"/>
  <c r="F218"/>
  <c r="C218"/>
  <c r="AE217"/>
  <c r="AC217"/>
  <c r="AA217"/>
  <c r="Y217"/>
  <c r="W217"/>
  <c r="U217"/>
  <c r="R217"/>
  <c r="O217"/>
  <c r="L217"/>
  <c r="I217"/>
  <c r="F217"/>
  <c r="C217"/>
  <c r="AE216"/>
  <c r="AC216"/>
  <c r="AA216"/>
  <c r="Y216"/>
  <c r="W216"/>
  <c r="U216"/>
  <c r="R216"/>
  <c r="O216"/>
  <c r="L216"/>
  <c r="I216"/>
  <c r="F216"/>
  <c r="C216"/>
  <c r="AE215"/>
  <c r="AC215"/>
  <c r="AA215"/>
  <c r="Y215"/>
  <c r="W215"/>
  <c r="U215"/>
  <c r="R215"/>
  <c r="O215"/>
  <c r="L215"/>
  <c r="I215"/>
  <c r="F215"/>
  <c r="C215"/>
  <c r="AE214"/>
  <c r="AC214"/>
  <c r="AA214"/>
  <c r="Y214"/>
  <c r="W214"/>
  <c r="U214"/>
  <c r="R214"/>
  <c r="O214"/>
  <c r="L214"/>
  <c r="I214"/>
  <c r="F214"/>
  <c r="C214"/>
  <c r="AE213"/>
  <c r="AC213"/>
  <c r="AA213"/>
  <c r="Y213"/>
  <c r="W213"/>
  <c r="U213"/>
  <c r="R213"/>
  <c r="O213"/>
  <c r="L213"/>
  <c r="I213"/>
  <c r="F213"/>
  <c r="C213"/>
  <c r="AE212"/>
  <c r="AC212"/>
  <c r="AA212"/>
  <c r="Y212"/>
  <c r="W212"/>
  <c r="U212"/>
  <c r="R212"/>
  <c r="O212"/>
  <c r="L212"/>
  <c r="I212"/>
  <c r="F212"/>
  <c r="C212"/>
  <c r="AE211"/>
  <c r="AC211"/>
  <c r="AA211"/>
  <c r="Y211"/>
  <c r="W211"/>
  <c r="U211"/>
  <c r="R211"/>
  <c r="O211"/>
  <c r="L211"/>
  <c r="I211"/>
  <c r="F211"/>
  <c r="C211"/>
  <c r="AE210"/>
  <c r="AC210"/>
  <c r="AA210"/>
  <c r="Y210"/>
  <c r="W210"/>
  <c r="U210"/>
  <c r="R210"/>
  <c r="O210"/>
  <c r="L210"/>
  <c r="I210"/>
  <c r="F210"/>
  <c r="C210"/>
  <c r="AE209"/>
  <c r="AC209"/>
  <c r="AA209"/>
  <c r="Y209"/>
  <c r="W209"/>
  <c r="U209"/>
  <c r="R209"/>
  <c r="O209"/>
  <c r="L209"/>
  <c r="I209"/>
  <c r="F209"/>
  <c r="C209"/>
  <c r="AE208"/>
  <c r="AC208"/>
  <c r="AA208"/>
  <c r="Y208"/>
  <c r="W208"/>
  <c r="U208"/>
  <c r="R208"/>
  <c r="O208"/>
  <c r="L208"/>
  <c r="I208"/>
  <c r="F208"/>
  <c r="C208"/>
  <c r="AE207"/>
  <c r="AC207"/>
  <c r="AA207"/>
  <c r="Y207"/>
  <c r="W207"/>
  <c r="U207"/>
  <c r="R207"/>
  <c r="O207"/>
  <c r="L207"/>
  <c r="I207"/>
  <c r="F207"/>
  <c r="C207"/>
  <c r="AE206"/>
  <c r="AC206"/>
  <c r="AA206"/>
  <c r="Y206"/>
  <c r="W206"/>
  <c r="U206"/>
  <c r="R206"/>
  <c r="O206"/>
  <c r="L206"/>
  <c r="I206"/>
  <c r="F206"/>
  <c r="C206"/>
  <c r="AE205"/>
  <c r="AC205"/>
  <c r="AA205"/>
  <c r="Y205"/>
  <c r="W205"/>
  <c r="U205"/>
  <c r="R205"/>
  <c r="O205"/>
  <c r="L205"/>
  <c r="I205"/>
  <c r="F205"/>
  <c r="C205"/>
  <c r="AE204"/>
  <c r="AC204"/>
  <c r="AA204"/>
  <c r="Y204"/>
  <c r="W204"/>
  <c r="U204"/>
  <c r="R204"/>
  <c r="O204"/>
  <c r="L204"/>
  <c r="I204"/>
  <c r="F204"/>
  <c r="C204"/>
  <c r="AE203"/>
  <c r="AC203"/>
  <c r="AA203"/>
  <c r="Y203"/>
  <c r="W203"/>
  <c r="U203"/>
  <c r="R203"/>
  <c r="O203"/>
  <c r="L203"/>
  <c r="I203"/>
  <c r="F203"/>
  <c r="C203"/>
  <c r="AE202"/>
  <c r="AC202"/>
  <c r="AA202"/>
  <c r="Y202"/>
  <c r="W202"/>
  <c r="U202"/>
  <c r="R202"/>
  <c r="O202"/>
  <c r="L202"/>
  <c r="I202"/>
  <c r="F202"/>
  <c r="C202"/>
  <c r="AE201"/>
  <c r="AC201"/>
  <c r="AA201"/>
  <c r="Y201"/>
  <c r="W201"/>
  <c r="U201"/>
  <c r="R201"/>
  <c r="O201"/>
  <c r="L201"/>
  <c r="I201"/>
  <c r="F201"/>
  <c r="C201"/>
  <c r="AE200"/>
  <c r="AC200"/>
  <c r="AA200"/>
  <c r="Y200"/>
  <c r="W200"/>
  <c r="U200"/>
  <c r="R200"/>
  <c r="O200"/>
  <c r="L200"/>
  <c r="I200"/>
  <c r="F200"/>
  <c r="C200"/>
  <c r="AE199"/>
  <c r="AC199"/>
  <c r="AA199"/>
  <c r="Y199"/>
  <c r="W199"/>
  <c r="U199"/>
  <c r="R199"/>
  <c r="O199"/>
  <c r="L199"/>
  <c r="I199"/>
  <c r="F199"/>
  <c r="C199"/>
  <c r="AE198"/>
  <c r="AC198"/>
  <c r="AA198"/>
  <c r="Y198"/>
  <c r="W198"/>
  <c r="U198"/>
  <c r="R198"/>
  <c r="O198"/>
  <c r="L198"/>
  <c r="I198"/>
  <c r="F198"/>
  <c r="C198"/>
  <c r="AE197"/>
  <c r="AC197"/>
  <c r="AA197"/>
  <c r="Y197"/>
  <c r="W197"/>
  <c r="U197"/>
  <c r="R197"/>
  <c r="O197"/>
  <c r="L197"/>
  <c r="I197"/>
  <c r="F197"/>
  <c r="C197"/>
  <c r="AE196"/>
  <c r="AC196"/>
  <c r="AA196"/>
  <c r="Y196"/>
  <c r="W196"/>
  <c r="U196"/>
  <c r="R196"/>
  <c r="O196"/>
  <c r="L196"/>
  <c r="I196"/>
  <c r="F196"/>
  <c r="C196"/>
  <c r="AE195"/>
  <c r="AC195"/>
  <c r="AA195"/>
  <c r="Y195"/>
  <c r="W195"/>
  <c r="U195"/>
  <c r="R195"/>
  <c r="O195"/>
  <c r="L195"/>
  <c r="I195"/>
  <c r="F195"/>
  <c r="C195"/>
  <c r="AE194"/>
  <c r="AC194"/>
  <c r="AA194"/>
  <c r="Y194"/>
  <c r="W194"/>
  <c r="U194"/>
  <c r="R194"/>
  <c r="O194"/>
  <c r="L194"/>
  <c r="I194"/>
  <c r="F194"/>
  <c r="C194"/>
  <c r="AE193"/>
  <c r="AC193"/>
  <c r="AA193"/>
  <c r="Y193"/>
  <c r="W193"/>
  <c r="U193"/>
  <c r="R193"/>
  <c r="O193"/>
  <c r="L193"/>
  <c r="I193"/>
  <c r="F193"/>
  <c r="C193"/>
  <c r="AE192"/>
  <c r="AC192"/>
  <c r="AA192"/>
  <c r="Y192"/>
  <c r="W192"/>
  <c r="U192"/>
  <c r="R192"/>
  <c r="O192"/>
  <c r="L192"/>
  <c r="I192"/>
  <c r="F192"/>
  <c r="C192"/>
  <c r="AE191"/>
  <c r="AC191"/>
  <c r="AA191"/>
  <c r="Y191"/>
  <c r="W191"/>
  <c r="U191"/>
  <c r="R191"/>
  <c r="O191"/>
  <c r="L191"/>
  <c r="I191"/>
  <c r="F191"/>
  <c r="C191"/>
  <c r="AE190"/>
  <c r="AC190"/>
  <c r="AA190"/>
  <c r="Y190"/>
  <c r="W190"/>
  <c r="U190"/>
  <c r="R190"/>
  <c r="O190"/>
  <c r="L190"/>
  <c r="I190"/>
  <c r="F190"/>
  <c r="C190"/>
  <c r="AE189"/>
  <c r="AC189"/>
  <c r="AA189"/>
  <c r="Y189"/>
  <c r="W189"/>
  <c r="U189"/>
  <c r="R189"/>
  <c r="O189"/>
  <c r="L189"/>
  <c r="I189"/>
  <c r="F189"/>
  <c r="C189"/>
  <c r="AE188"/>
  <c r="AC188"/>
  <c r="AA188"/>
  <c r="Y188"/>
  <c r="W188"/>
  <c r="U188"/>
  <c r="R188"/>
  <c r="O188"/>
  <c r="L188"/>
  <c r="I188"/>
  <c r="F188"/>
  <c r="C188"/>
  <c r="AE187"/>
  <c r="AC187"/>
  <c r="AA187"/>
  <c r="Y187"/>
  <c r="W187"/>
  <c r="U187"/>
  <c r="R187"/>
  <c r="O187"/>
  <c r="L187"/>
  <c r="I187"/>
  <c r="F187"/>
  <c r="C187"/>
  <c r="AE186"/>
  <c r="AC186"/>
  <c r="AA186"/>
  <c r="Y186"/>
  <c r="W186"/>
  <c r="U186"/>
  <c r="R186"/>
  <c r="O186"/>
  <c r="L186"/>
  <c r="I186"/>
  <c r="F186"/>
  <c r="C186"/>
  <c r="AE185"/>
  <c r="AC185"/>
  <c r="AA185"/>
  <c r="Y185"/>
  <c r="W185"/>
  <c r="U185"/>
  <c r="R185"/>
  <c r="O185"/>
  <c r="L185"/>
  <c r="I185"/>
  <c r="F185"/>
  <c r="C185"/>
  <c r="AE184"/>
  <c r="AC184"/>
  <c r="AA184"/>
  <c r="Y184"/>
  <c r="W184"/>
  <c r="U184"/>
  <c r="R184"/>
  <c r="O184"/>
  <c r="L184"/>
  <c r="I184"/>
  <c r="F184"/>
  <c r="C184"/>
  <c r="AE183"/>
  <c r="AC183"/>
  <c r="AA183"/>
  <c r="Y183"/>
  <c r="W183"/>
  <c r="U183"/>
  <c r="R183"/>
  <c r="O183"/>
  <c r="L183"/>
  <c r="I183"/>
  <c r="F183"/>
  <c r="C183"/>
  <c r="AE182"/>
  <c r="AC182"/>
  <c r="AA182"/>
  <c r="Y182"/>
  <c r="W182"/>
  <c r="U182"/>
  <c r="R182"/>
  <c r="O182"/>
  <c r="L182"/>
  <c r="I182"/>
  <c r="F182"/>
  <c r="C182"/>
  <c r="AE181"/>
  <c r="AC181"/>
  <c r="AA181"/>
  <c r="Y181"/>
  <c r="W181"/>
  <c r="U181"/>
  <c r="R181"/>
  <c r="O181"/>
  <c r="L181"/>
  <c r="I181"/>
  <c r="F181"/>
  <c r="C181"/>
  <c r="AE180"/>
  <c r="AC180"/>
  <c r="AA180"/>
  <c r="Y180"/>
  <c r="W180"/>
  <c r="U180"/>
  <c r="R180"/>
  <c r="O180"/>
  <c r="L180"/>
  <c r="I180"/>
  <c r="F180"/>
  <c r="C180"/>
  <c r="AE179"/>
  <c r="AC179"/>
  <c r="AA179"/>
  <c r="Y179"/>
  <c r="W179"/>
  <c r="U179"/>
  <c r="R179"/>
  <c r="O179"/>
  <c r="L179"/>
  <c r="I179"/>
  <c r="F179"/>
  <c r="C179"/>
  <c r="AE178"/>
  <c r="AC178"/>
  <c r="AA178"/>
  <c r="Y178"/>
  <c r="W178"/>
  <c r="U178"/>
  <c r="R178"/>
  <c r="O178"/>
  <c r="L178"/>
  <c r="I178"/>
  <c r="F178"/>
  <c r="C178"/>
  <c r="AE177"/>
  <c r="AC177"/>
  <c r="AA177"/>
  <c r="Y177"/>
  <c r="W177"/>
  <c r="U177"/>
  <c r="R177"/>
  <c r="O177"/>
  <c r="L177"/>
  <c r="I177"/>
  <c r="F177"/>
  <c r="C177"/>
  <c r="AE176"/>
  <c r="AC176"/>
  <c r="AA176"/>
  <c r="Y176"/>
  <c r="W176"/>
  <c r="U176"/>
  <c r="R176"/>
  <c r="O176"/>
  <c r="L176"/>
  <c r="I176"/>
  <c r="F176"/>
  <c r="C176"/>
  <c r="AE175"/>
  <c r="AC175"/>
  <c r="AA175"/>
  <c r="Y175"/>
  <c r="W175"/>
  <c r="U175"/>
  <c r="R175"/>
  <c r="O175"/>
  <c r="L175"/>
  <c r="I175"/>
  <c r="F175"/>
  <c r="C175"/>
  <c r="AE174"/>
  <c r="AC174"/>
  <c r="AA174"/>
  <c r="Y174"/>
  <c r="W174"/>
  <c r="U174"/>
  <c r="R174"/>
  <c r="O174"/>
  <c r="L174"/>
  <c r="I174"/>
  <c r="F174"/>
  <c r="C174"/>
  <c r="AE173"/>
  <c r="AC173"/>
  <c r="AA173"/>
  <c r="Y173"/>
  <c r="W173"/>
  <c r="U173"/>
  <c r="R173"/>
  <c r="O173"/>
  <c r="L173"/>
  <c r="I173"/>
  <c r="F173"/>
  <c r="C173"/>
  <c r="AE172"/>
  <c r="AC172"/>
  <c r="AA172"/>
  <c r="Y172"/>
  <c r="W172"/>
  <c r="U172"/>
  <c r="R172"/>
  <c r="O172"/>
  <c r="L172"/>
  <c r="I172"/>
  <c r="F172"/>
  <c r="C172"/>
  <c r="AE171"/>
  <c r="AC171"/>
  <c r="AA171"/>
  <c r="Y171"/>
  <c r="W171"/>
  <c r="U171"/>
  <c r="R171"/>
  <c r="O171"/>
  <c r="L171"/>
  <c r="I171"/>
  <c r="F171"/>
  <c r="C171"/>
  <c r="AE170"/>
  <c r="AC170"/>
  <c r="AA170"/>
  <c r="Y170"/>
  <c r="W170"/>
  <c r="U170"/>
  <c r="R170"/>
  <c r="O170"/>
  <c r="L170"/>
  <c r="I170"/>
  <c r="F170"/>
  <c r="C170"/>
  <c r="AE169"/>
  <c r="AC169"/>
  <c r="AA169"/>
  <c r="Y169"/>
  <c r="W169"/>
  <c r="U169"/>
  <c r="R169"/>
  <c r="O169"/>
  <c r="L169"/>
  <c r="I169"/>
  <c r="F169"/>
  <c r="C169"/>
  <c r="AE168"/>
  <c r="AC168"/>
  <c r="AA168"/>
  <c r="Y168"/>
  <c r="W168"/>
  <c r="U168"/>
  <c r="R168"/>
  <c r="O168"/>
  <c r="L168"/>
  <c r="I168"/>
  <c r="F168"/>
  <c r="C168"/>
  <c r="AE167"/>
  <c r="AC167"/>
  <c r="AA167"/>
  <c r="Y167"/>
  <c r="W167"/>
  <c r="U167"/>
  <c r="R167"/>
  <c r="O167"/>
  <c r="L167"/>
  <c r="I167"/>
  <c r="F167"/>
  <c r="C167"/>
  <c r="AE166"/>
  <c r="AC166"/>
  <c r="AA166"/>
  <c r="Y166"/>
  <c r="W166"/>
  <c r="U166"/>
  <c r="R166"/>
  <c r="O166"/>
  <c r="L166"/>
  <c r="I166"/>
  <c r="F166"/>
  <c r="C166"/>
  <c r="AE165"/>
  <c r="AC165"/>
  <c r="AA165"/>
  <c r="Y165"/>
  <c r="W165"/>
  <c r="U165"/>
  <c r="R165"/>
  <c r="O165"/>
  <c r="L165"/>
  <c r="I165"/>
  <c r="F165"/>
  <c r="C165"/>
  <c r="AE164"/>
  <c r="AC164"/>
  <c r="AA164"/>
  <c r="Y164"/>
  <c r="W164"/>
  <c r="U164"/>
  <c r="R164"/>
  <c r="O164"/>
  <c r="L164"/>
  <c r="I164"/>
  <c r="F164"/>
  <c r="C164"/>
  <c r="AE163"/>
  <c r="AC163"/>
  <c r="AA163"/>
  <c r="Y163"/>
  <c r="W163"/>
  <c r="U163"/>
  <c r="R163"/>
  <c r="O163"/>
  <c r="L163"/>
  <c r="I163"/>
  <c r="F163"/>
  <c r="C163"/>
  <c r="AE162"/>
  <c r="AC162"/>
  <c r="AA162"/>
  <c r="Y162"/>
  <c r="W162"/>
  <c r="U162"/>
  <c r="R162"/>
  <c r="O162"/>
  <c r="L162"/>
  <c r="I162"/>
  <c r="F162"/>
  <c r="C162"/>
  <c r="AE161"/>
  <c r="AC161"/>
  <c r="AA161"/>
  <c r="Y161"/>
  <c r="W161"/>
  <c r="U161"/>
  <c r="R161"/>
  <c r="O161"/>
  <c r="L161"/>
  <c r="I161"/>
  <c r="F161"/>
  <c r="C161"/>
  <c r="AE160"/>
  <c r="AC160"/>
  <c r="AA160"/>
  <c r="Y160"/>
  <c r="W160"/>
  <c r="U160"/>
  <c r="R160"/>
  <c r="O160"/>
  <c r="L160"/>
  <c r="I160"/>
  <c r="F160"/>
  <c r="C160"/>
  <c r="AE159"/>
  <c r="AC159"/>
  <c r="AA159"/>
  <c r="Y159"/>
  <c r="W159"/>
  <c r="U159"/>
  <c r="R159"/>
  <c r="O159"/>
  <c r="L159"/>
  <c r="I159"/>
  <c r="F159"/>
  <c r="C159"/>
  <c r="AE158"/>
  <c r="AC158"/>
  <c r="AA158"/>
  <c r="Y158"/>
  <c r="W158"/>
  <c r="U158"/>
  <c r="R158"/>
  <c r="O158"/>
  <c r="L158"/>
  <c r="I158"/>
  <c r="F158"/>
  <c r="C158"/>
  <c r="AE157"/>
  <c r="AC157"/>
  <c r="AA157"/>
  <c r="Y157"/>
  <c r="W157"/>
  <c r="U157"/>
  <c r="R157"/>
  <c r="O157"/>
  <c r="L157"/>
  <c r="I157"/>
  <c r="F157"/>
  <c r="C157"/>
  <c r="AE156"/>
  <c r="AC156"/>
  <c r="AA156"/>
  <c r="Y156"/>
  <c r="W156"/>
  <c r="U156"/>
  <c r="R156"/>
  <c r="O156"/>
  <c r="L156"/>
  <c r="I156"/>
  <c r="F156"/>
  <c r="C156"/>
  <c r="AE155"/>
  <c r="AC155"/>
  <c r="AA155"/>
  <c r="Y155"/>
  <c r="W155"/>
  <c r="U155"/>
  <c r="R155"/>
  <c r="O155"/>
  <c r="L155"/>
  <c r="I155"/>
  <c r="F155"/>
  <c r="C155"/>
  <c r="AE154"/>
  <c r="AC154"/>
  <c r="AA154"/>
  <c r="Y154"/>
  <c r="W154"/>
  <c r="U154"/>
  <c r="R154"/>
  <c r="O154"/>
  <c r="L154"/>
  <c r="I154"/>
  <c r="F154"/>
  <c r="C154"/>
  <c r="AE153"/>
  <c r="AC153"/>
  <c r="AA153"/>
  <c r="Y153"/>
  <c r="W153"/>
  <c r="U153"/>
  <c r="R153"/>
  <c r="O153"/>
  <c r="L153"/>
  <c r="I153"/>
  <c r="F153"/>
  <c r="C153"/>
  <c r="AE152"/>
  <c r="AC152"/>
  <c r="AA152"/>
  <c r="Y152"/>
  <c r="W152"/>
  <c r="U152"/>
  <c r="R152"/>
  <c r="O152"/>
  <c r="L152"/>
  <c r="I152"/>
  <c r="F152"/>
  <c r="C152"/>
  <c r="AE151"/>
  <c r="AC151"/>
  <c r="AA151"/>
  <c r="Y151"/>
  <c r="W151"/>
  <c r="U151"/>
  <c r="R151"/>
  <c r="O151"/>
  <c r="L151"/>
  <c r="I151"/>
  <c r="F151"/>
  <c r="C151"/>
  <c r="AE150"/>
  <c r="AC150"/>
  <c r="AA150"/>
  <c r="Y150"/>
  <c r="W150"/>
  <c r="U150"/>
  <c r="R150"/>
  <c r="O150"/>
  <c r="L150"/>
  <c r="I150"/>
  <c r="F150"/>
  <c r="C150"/>
  <c r="AE149"/>
  <c r="AC149"/>
  <c r="AA149"/>
  <c r="Y149"/>
  <c r="W149"/>
  <c r="U149"/>
  <c r="R149"/>
  <c r="O149"/>
  <c r="L149"/>
  <c r="I149"/>
  <c r="F149"/>
  <c r="C149"/>
  <c r="AE148"/>
  <c r="AC148"/>
  <c r="AA148"/>
  <c r="Y148"/>
  <c r="W148"/>
  <c r="U148"/>
  <c r="R148"/>
  <c r="O148"/>
  <c r="L148"/>
  <c r="I148"/>
  <c r="F148"/>
  <c r="C148"/>
  <c r="AE147"/>
  <c r="AC147"/>
  <c r="AA147"/>
  <c r="Y147"/>
  <c r="W147"/>
  <c r="U147"/>
  <c r="R147"/>
  <c r="O147"/>
  <c r="L147"/>
  <c r="I147"/>
  <c r="F147"/>
  <c r="C147"/>
  <c r="AE146"/>
  <c r="AC146"/>
  <c r="AA146"/>
  <c r="Y146"/>
  <c r="W146"/>
  <c r="U146"/>
  <c r="R146"/>
  <c r="O146"/>
  <c r="L146"/>
  <c r="I146"/>
  <c r="F146"/>
  <c r="C146"/>
  <c r="AE145"/>
  <c r="AC145"/>
  <c r="AA145"/>
  <c r="Y145"/>
  <c r="W145"/>
  <c r="U145"/>
  <c r="R145"/>
  <c r="O145"/>
  <c r="L145"/>
  <c r="I145"/>
  <c r="F145"/>
  <c r="C145"/>
  <c r="AE144"/>
  <c r="AC144"/>
  <c r="AA144"/>
  <c r="Y144"/>
  <c r="W144"/>
  <c r="U144"/>
  <c r="R144"/>
  <c r="O144"/>
  <c r="L144"/>
  <c r="I144"/>
  <c r="F144"/>
  <c r="C144"/>
  <c r="AE143"/>
  <c r="AC143"/>
  <c r="AA143"/>
  <c r="Y143"/>
  <c r="W143"/>
  <c r="U143"/>
  <c r="R143"/>
  <c r="O143"/>
  <c r="L143"/>
  <c r="I143"/>
  <c r="F143"/>
  <c r="C143"/>
  <c r="AE142"/>
  <c r="AC142"/>
  <c r="AA142"/>
  <c r="Y142"/>
  <c r="W142"/>
  <c r="U142"/>
  <c r="R142"/>
  <c r="O142"/>
  <c r="L142"/>
  <c r="I142"/>
  <c r="F142"/>
  <c r="C142"/>
  <c r="AE141"/>
  <c r="AC141"/>
  <c r="AA141"/>
  <c r="Y141"/>
  <c r="W141"/>
  <c r="U141"/>
  <c r="R141"/>
  <c r="O141"/>
  <c r="L141"/>
  <c r="I141"/>
  <c r="F141"/>
  <c r="C141"/>
  <c r="AE140"/>
  <c r="AC140"/>
  <c r="AA140"/>
  <c r="Y140"/>
  <c r="W140"/>
  <c r="U140"/>
  <c r="R140"/>
  <c r="O140"/>
  <c r="L140"/>
  <c r="I140"/>
  <c r="F140"/>
  <c r="C140"/>
  <c r="AE139"/>
  <c r="AC139"/>
  <c r="AA139"/>
  <c r="Y139"/>
  <c r="W139"/>
  <c r="U139"/>
  <c r="R139"/>
  <c r="O139"/>
  <c r="L139"/>
  <c r="I139"/>
  <c r="F139"/>
  <c r="C139"/>
  <c r="AE138"/>
  <c r="AC138"/>
  <c r="AA138"/>
  <c r="Y138"/>
  <c r="W138"/>
  <c r="U138"/>
  <c r="R138"/>
  <c r="O138"/>
  <c r="L138"/>
  <c r="I138"/>
  <c r="F138"/>
  <c r="C138"/>
  <c r="AE137"/>
  <c r="AC137"/>
  <c r="AA137"/>
  <c r="Y137"/>
  <c r="W137"/>
  <c r="U137"/>
  <c r="R137"/>
  <c r="O137"/>
  <c r="L137"/>
  <c r="I137"/>
  <c r="F137"/>
  <c r="C137"/>
  <c r="AE136"/>
  <c r="AC136"/>
  <c r="AA136"/>
  <c r="Y136"/>
  <c r="W136"/>
  <c r="U136"/>
  <c r="R136"/>
  <c r="O136"/>
  <c r="L136"/>
  <c r="I136"/>
  <c r="F136"/>
  <c r="C136"/>
  <c r="AE135"/>
  <c r="AC135"/>
  <c r="AA135"/>
  <c r="Y135"/>
  <c r="W135"/>
  <c r="U135"/>
  <c r="R135"/>
  <c r="O135"/>
  <c r="L135"/>
  <c r="I135"/>
  <c r="F135"/>
  <c r="C135"/>
  <c r="AE134"/>
  <c r="AC134"/>
  <c r="AA134"/>
  <c r="Y134"/>
  <c r="W134"/>
  <c r="U134"/>
  <c r="R134"/>
  <c r="O134"/>
  <c r="L134"/>
  <c r="I134"/>
  <c r="F134"/>
  <c r="C134"/>
  <c r="AE133"/>
  <c r="AC133"/>
  <c r="AA133"/>
  <c r="Y133"/>
  <c r="W133"/>
  <c r="U133"/>
  <c r="R133"/>
  <c r="O133"/>
  <c r="L133"/>
  <c r="I133"/>
  <c r="F133"/>
  <c r="C133"/>
  <c r="AE132"/>
  <c r="AC132"/>
  <c r="AA132"/>
  <c r="Y132"/>
  <c r="W132"/>
  <c r="U132"/>
  <c r="R132"/>
  <c r="O132"/>
  <c r="L132"/>
  <c r="I132"/>
  <c r="F132"/>
  <c r="C132"/>
  <c r="AE131"/>
  <c r="AC131"/>
  <c r="AA131"/>
  <c r="Y131"/>
  <c r="W131"/>
  <c r="U131"/>
  <c r="R131"/>
  <c r="O131"/>
  <c r="L131"/>
  <c r="I131"/>
  <c r="F131"/>
  <c r="C131"/>
  <c r="AE130"/>
  <c r="AC130"/>
  <c r="AA130"/>
  <c r="Y130"/>
  <c r="W130"/>
  <c r="U130"/>
  <c r="R130"/>
  <c r="O130"/>
  <c r="L130"/>
  <c r="I130"/>
  <c r="F130"/>
  <c r="C130"/>
  <c r="AE129"/>
  <c r="AC129"/>
  <c r="AA129"/>
  <c r="Y129"/>
  <c r="W129"/>
  <c r="U129"/>
  <c r="R129"/>
  <c r="O129"/>
  <c r="L129"/>
  <c r="I129"/>
  <c r="F129"/>
  <c r="C129"/>
  <c r="AE128"/>
  <c r="AC128"/>
  <c r="AA128"/>
  <c r="Y128"/>
  <c r="W128"/>
  <c r="U128"/>
  <c r="R128"/>
  <c r="O128"/>
  <c r="L128"/>
  <c r="I128"/>
  <c r="F128"/>
  <c r="C128"/>
  <c r="AE127"/>
  <c r="AC127"/>
  <c r="AA127"/>
  <c r="Y127"/>
  <c r="W127"/>
  <c r="U127"/>
  <c r="R127"/>
  <c r="O127"/>
  <c r="L127"/>
  <c r="I127"/>
  <c r="F127"/>
  <c r="C127"/>
  <c r="AE126"/>
  <c r="AC126"/>
  <c r="AA126"/>
  <c r="Y126"/>
  <c r="W126"/>
  <c r="U126"/>
  <c r="R126"/>
  <c r="O126"/>
  <c r="L126"/>
  <c r="I126"/>
  <c r="F126"/>
  <c r="C126"/>
  <c r="AE125"/>
  <c r="AC125"/>
  <c r="AA125"/>
  <c r="Y125"/>
  <c r="W125"/>
  <c r="U125"/>
  <c r="R125"/>
  <c r="O125"/>
  <c r="L125"/>
  <c r="I125"/>
  <c r="F125"/>
  <c r="C125"/>
  <c r="AE124"/>
  <c r="AC124"/>
  <c r="AA124"/>
  <c r="Y124"/>
  <c r="W124"/>
  <c r="U124"/>
  <c r="R124"/>
  <c r="O124"/>
  <c r="L124"/>
  <c r="I124"/>
  <c r="F124"/>
  <c r="C124"/>
  <c r="AE123"/>
  <c r="AC123"/>
  <c r="AA123"/>
  <c r="Y123"/>
  <c r="W123"/>
  <c r="U123"/>
  <c r="R123"/>
  <c r="O123"/>
  <c r="L123"/>
  <c r="I123"/>
  <c r="F123"/>
  <c r="C123"/>
  <c r="AE122"/>
  <c r="AC122"/>
  <c r="AA122"/>
  <c r="Y122"/>
  <c r="W122"/>
  <c r="U122"/>
  <c r="R122"/>
  <c r="O122"/>
  <c r="L122"/>
  <c r="I122"/>
  <c r="F122"/>
  <c r="C122"/>
  <c r="AE121"/>
  <c r="AC121"/>
  <c r="AA121"/>
  <c r="Y121"/>
  <c r="W121"/>
  <c r="U121"/>
  <c r="R121"/>
  <c r="O121"/>
  <c r="L121"/>
  <c r="I121"/>
  <c r="F121"/>
  <c r="C121"/>
  <c r="AE120"/>
  <c r="AC120"/>
  <c r="AA120"/>
  <c r="Y120"/>
  <c r="W120"/>
  <c r="U120"/>
  <c r="R120"/>
  <c r="O120"/>
  <c r="L120"/>
  <c r="I120"/>
  <c r="F120"/>
  <c r="C120"/>
  <c r="AE119"/>
  <c r="AC119"/>
  <c r="AA119"/>
  <c r="Y119"/>
  <c r="W119"/>
  <c r="U119"/>
  <c r="R119"/>
  <c r="O119"/>
  <c r="L119"/>
  <c r="I119"/>
  <c r="F119"/>
  <c r="C119"/>
  <c r="AE118"/>
  <c r="AC118"/>
  <c r="AA118"/>
  <c r="Y118"/>
  <c r="W118"/>
  <c r="U118"/>
  <c r="R118"/>
  <c r="O118"/>
  <c r="L118"/>
  <c r="I118"/>
  <c r="F118"/>
  <c r="C118"/>
  <c r="AE117"/>
  <c r="AC117"/>
  <c r="AA117"/>
  <c r="Y117"/>
  <c r="W117"/>
  <c r="U117"/>
  <c r="R117"/>
  <c r="O117"/>
  <c r="L117"/>
  <c r="I117"/>
  <c r="F117"/>
  <c r="C117"/>
  <c r="AE116"/>
  <c r="AC116"/>
  <c r="AA116"/>
  <c r="Y116"/>
  <c r="W116"/>
  <c r="U116"/>
  <c r="R116"/>
  <c r="O116"/>
  <c r="L116"/>
  <c r="I116"/>
  <c r="F116"/>
  <c r="C116"/>
  <c r="AE115"/>
  <c r="AC115"/>
  <c r="AA115"/>
  <c r="Y115"/>
  <c r="W115"/>
  <c r="U115"/>
  <c r="R115"/>
  <c r="O115"/>
  <c r="L115"/>
  <c r="I115"/>
  <c r="F115"/>
  <c r="C115"/>
  <c r="AE114"/>
  <c r="AC114"/>
  <c r="AA114"/>
  <c r="Y114"/>
  <c r="W114"/>
  <c r="U114"/>
  <c r="R114"/>
  <c r="O114"/>
  <c r="L114"/>
  <c r="I114"/>
  <c r="F114"/>
  <c r="C114"/>
  <c r="AE113"/>
  <c r="AC113"/>
  <c r="AA113"/>
  <c r="Y113"/>
  <c r="W113"/>
  <c r="U113"/>
  <c r="R113"/>
  <c r="O113"/>
  <c r="L113"/>
  <c r="I113"/>
  <c r="F113"/>
  <c r="C113"/>
  <c r="AE112"/>
  <c r="AC112"/>
  <c r="AA112"/>
  <c r="Y112"/>
  <c r="W112"/>
  <c r="U112"/>
  <c r="R112"/>
  <c r="O112"/>
  <c r="L112"/>
  <c r="I112"/>
  <c r="F112"/>
  <c r="C112"/>
  <c r="AE111"/>
  <c r="AC111"/>
  <c r="AA111"/>
  <c r="Y111"/>
  <c r="W111"/>
  <c r="U111"/>
  <c r="R111"/>
  <c r="O111"/>
  <c r="L111"/>
  <c r="I111"/>
  <c r="F111"/>
  <c r="C111"/>
  <c r="AE110"/>
  <c r="AC110"/>
  <c r="AA110"/>
  <c r="Y110"/>
  <c r="W110"/>
  <c r="U110"/>
  <c r="R110"/>
  <c r="O110"/>
  <c r="L110"/>
  <c r="I110"/>
  <c r="F110"/>
  <c r="C110"/>
  <c r="AE109"/>
  <c r="AC109"/>
  <c r="AA109"/>
  <c r="Y109"/>
  <c r="W109"/>
  <c r="U109"/>
  <c r="R109"/>
  <c r="O109"/>
  <c r="L109"/>
  <c r="I109"/>
  <c r="F109"/>
  <c r="C109"/>
  <c r="AE108"/>
  <c r="AC108"/>
  <c r="AA108"/>
  <c r="Y108"/>
  <c r="W108"/>
  <c r="U108"/>
  <c r="R108"/>
  <c r="O108"/>
  <c r="L108"/>
  <c r="I108"/>
  <c r="F108"/>
  <c r="C108"/>
  <c r="AE107"/>
  <c r="AC107"/>
  <c r="AA107"/>
  <c r="Y107"/>
  <c r="W107"/>
  <c r="U107"/>
  <c r="R107"/>
  <c r="O107"/>
  <c r="L107"/>
  <c r="I107"/>
  <c r="F107"/>
  <c r="C107"/>
  <c r="AE106"/>
  <c r="AC106"/>
  <c r="AA106"/>
  <c r="Y106"/>
  <c r="W106"/>
  <c r="U106"/>
  <c r="R106"/>
  <c r="O106"/>
  <c r="L106"/>
  <c r="I106"/>
  <c r="F106"/>
  <c r="C106"/>
  <c r="AE105"/>
  <c r="AC105"/>
  <c r="AA105"/>
  <c r="Y105"/>
  <c r="W105"/>
  <c r="U105"/>
  <c r="R105"/>
  <c r="O105"/>
  <c r="L105"/>
  <c r="I105"/>
  <c r="F105"/>
  <c r="C105"/>
  <c r="AE104"/>
  <c r="AC104"/>
  <c r="AA104"/>
  <c r="Y104"/>
  <c r="W104"/>
  <c r="U104"/>
  <c r="R104"/>
  <c r="O104"/>
  <c r="L104"/>
  <c r="I104"/>
  <c r="F104"/>
  <c r="C104"/>
  <c r="AE103"/>
  <c r="AC103"/>
  <c r="AA103"/>
  <c r="Y103"/>
  <c r="W103"/>
  <c r="U103"/>
  <c r="R103"/>
  <c r="O103"/>
  <c r="L103"/>
  <c r="I103"/>
  <c r="F103"/>
  <c r="C103"/>
  <c r="AE102"/>
  <c r="AC102"/>
  <c r="AA102"/>
  <c r="Y102"/>
  <c r="W102"/>
  <c r="U102"/>
  <c r="R102"/>
  <c r="O102"/>
  <c r="L102"/>
  <c r="I102"/>
  <c r="F102"/>
  <c r="C102"/>
  <c r="AE101"/>
  <c r="AC101"/>
  <c r="AA101"/>
  <c r="Y101"/>
  <c r="W101"/>
  <c r="U101"/>
  <c r="R101"/>
  <c r="O101"/>
  <c r="L101"/>
  <c r="I101"/>
  <c r="F101"/>
  <c r="C101"/>
  <c r="AE100"/>
  <c r="AC100"/>
  <c r="AA100"/>
  <c r="Y100"/>
  <c r="W100"/>
  <c r="U100"/>
  <c r="R100"/>
  <c r="O100"/>
  <c r="L100"/>
  <c r="I100"/>
  <c r="F100"/>
  <c r="C100"/>
  <c r="AE99"/>
  <c r="AC99"/>
  <c r="AA99"/>
  <c r="Y99"/>
  <c r="W99"/>
  <c r="U99"/>
  <c r="R99"/>
  <c r="O99"/>
  <c r="L99"/>
  <c r="I99"/>
  <c r="F99"/>
  <c r="C99"/>
  <c r="AE98"/>
  <c r="AC98"/>
  <c r="AA98"/>
  <c r="Y98"/>
  <c r="W98"/>
  <c r="U98"/>
  <c r="R98"/>
  <c r="O98"/>
  <c r="L98"/>
  <c r="I98"/>
  <c r="F98"/>
  <c r="C98"/>
  <c r="AE97"/>
  <c r="AC97"/>
  <c r="AA97"/>
  <c r="Y97"/>
  <c r="W97"/>
  <c r="U97"/>
  <c r="R97"/>
  <c r="O97"/>
  <c r="L97"/>
  <c r="I97"/>
  <c r="F97"/>
  <c r="C97"/>
  <c r="AE96"/>
  <c r="AC96"/>
  <c r="AA96"/>
  <c r="Y96"/>
  <c r="W96"/>
  <c r="U96"/>
  <c r="R96"/>
  <c r="O96"/>
  <c r="L96"/>
  <c r="I96"/>
  <c r="F96"/>
  <c r="C96"/>
  <c r="AE95"/>
  <c r="AC95"/>
  <c r="AA95"/>
  <c r="Y95"/>
  <c r="W95"/>
  <c r="U95"/>
  <c r="R95"/>
  <c r="O95"/>
  <c r="L95"/>
  <c r="I95"/>
  <c r="F95"/>
  <c r="C95"/>
  <c r="AE94"/>
  <c r="AC94"/>
  <c r="AA94"/>
  <c r="Y94"/>
  <c r="W94"/>
  <c r="U94"/>
  <c r="R94"/>
  <c r="O94"/>
  <c r="L94"/>
  <c r="I94"/>
  <c r="F94"/>
  <c r="C94"/>
  <c r="AE93"/>
  <c r="AC93"/>
  <c r="AA93"/>
  <c r="Y93"/>
  <c r="W93"/>
  <c r="U93"/>
  <c r="R93"/>
  <c r="O93"/>
  <c r="L93"/>
  <c r="I93"/>
  <c r="F93"/>
  <c r="C93"/>
  <c r="AE92"/>
  <c r="AC92"/>
  <c r="AA92"/>
  <c r="Y92"/>
  <c r="W92"/>
  <c r="U92"/>
  <c r="R92"/>
  <c r="O92"/>
  <c r="L92"/>
  <c r="I92"/>
  <c r="F92"/>
  <c r="C92"/>
  <c r="AE91"/>
  <c r="AC91"/>
  <c r="AA91"/>
  <c r="Y91"/>
  <c r="W91"/>
  <c r="U91"/>
  <c r="R91"/>
  <c r="O91"/>
  <c r="L91"/>
  <c r="I91"/>
  <c r="F91"/>
  <c r="C91"/>
  <c r="AE90"/>
  <c r="AC90"/>
  <c r="AA90"/>
  <c r="Y90"/>
  <c r="W90"/>
  <c r="U90"/>
  <c r="R90"/>
  <c r="O90"/>
  <c r="L90"/>
  <c r="I90"/>
  <c r="F90"/>
  <c r="C90"/>
  <c r="AE89"/>
  <c r="AC89"/>
  <c r="AA89"/>
  <c r="Y89"/>
  <c r="W89"/>
  <c r="U89"/>
  <c r="R89"/>
  <c r="O89"/>
  <c r="L89"/>
  <c r="I89"/>
  <c r="F89"/>
  <c r="C89"/>
  <c r="AE88"/>
  <c r="AC88"/>
  <c r="AA88"/>
  <c r="Y88"/>
  <c r="W88"/>
  <c r="U88"/>
  <c r="R88"/>
  <c r="O88"/>
  <c r="L88"/>
  <c r="I88"/>
  <c r="F88"/>
  <c r="C88"/>
  <c r="AE87"/>
  <c r="AC87"/>
  <c r="AA87"/>
  <c r="Y87"/>
  <c r="W87"/>
  <c r="U87"/>
  <c r="R87"/>
  <c r="O87"/>
  <c r="L87"/>
  <c r="I87"/>
  <c r="F87"/>
  <c r="C87"/>
  <c r="AE86"/>
  <c r="AC86"/>
  <c r="AA86"/>
  <c r="Y86"/>
  <c r="W86"/>
  <c r="U86"/>
  <c r="R86"/>
  <c r="O86"/>
  <c r="L86"/>
  <c r="I86"/>
  <c r="F86"/>
  <c r="C86"/>
  <c r="AE85"/>
  <c r="AC85"/>
  <c r="AA85"/>
  <c r="Y85"/>
  <c r="W85"/>
  <c r="U85"/>
  <c r="R85"/>
  <c r="O85"/>
  <c r="L85"/>
  <c r="I85"/>
  <c r="F85"/>
  <c r="C85"/>
  <c r="AE84"/>
  <c r="AC84"/>
  <c r="AA84"/>
  <c r="Y84"/>
  <c r="W84"/>
  <c r="U84"/>
  <c r="R84"/>
  <c r="O84"/>
  <c r="L84"/>
  <c r="I84"/>
  <c r="F84"/>
  <c r="C84"/>
  <c r="AE83"/>
  <c r="AC83"/>
  <c r="AA83"/>
  <c r="Y83"/>
  <c r="W83"/>
  <c r="U83"/>
  <c r="R83"/>
  <c r="O83"/>
  <c r="L83"/>
  <c r="I83"/>
  <c r="F83"/>
  <c r="C83"/>
  <c r="AE82"/>
  <c r="AC82"/>
  <c r="AA82"/>
  <c r="Y82"/>
  <c r="W82"/>
  <c r="U82"/>
  <c r="R82"/>
  <c r="O82"/>
  <c r="L82"/>
  <c r="I82"/>
  <c r="F82"/>
  <c r="C82"/>
  <c r="AE81"/>
  <c r="AC81"/>
  <c r="AA81"/>
  <c r="Y81"/>
  <c r="W81"/>
  <c r="U81"/>
  <c r="R81"/>
  <c r="O81"/>
  <c r="L81"/>
  <c r="I81"/>
  <c r="F81"/>
  <c r="C81"/>
  <c r="AE80"/>
  <c r="AC80"/>
  <c r="AA80"/>
  <c r="Y80"/>
  <c r="W80"/>
  <c r="U80"/>
  <c r="R80"/>
  <c r="O80"/>
  <c r="L80"/>
  <c r="I80"/>
  <c r="F80"/>
  <c r="C80"/>
  <c r="AE79"/>
  <c r="AC79"/>
  <c r="AA79"/>
  <c r="Y79"/>
  <c r="W79"/>
  <c r="U79"/>
  <c r="R79"/>
  <c r="O79"/>
  <c r="L79"/>
  <c r="I79"/>
  <c r="F79"/>
  <c r="C79"/>
  <c r="AE78"/>
  <c r="AC78"/>
  <c r="AA78"/>
  <c r="Y78"/>
  <c r="W78"/>
  <c r="U78"/>
  <c r="R78"/>
  <c r="O78"/>
  <c r="L78"/>
  <c r="I78"/>
  <c r="F78"/>
  <c r="C78"/>
  <c r="AE77"/>
  <c r="AC77"/>
  <c r="AA77"/>
  <c r="Y77"/>
  <c r="W77"/>
  <c r="U77"/>
  <c r="R77"/>
  <c r="O77"/>
  <c r="L77"/>
  <c r="I77"/>
  <c r="F77"/>
  <c r="C77"/>
  <c r="AE76"/>
  <c r="AC76"/>
  <c r="AA76"/>
  <c r="Y76"/>
  <c r="W76"/>
  <c r="U76"/>
  <c r="R76"/>
  <c r="O76"/>
  <c r="L76"/>
  <c r="I76"/>
  <c r="F76"/>
  <c r="C76"/>
  <c r="AE75"/>
  <c r="AC75"/>
  <c r="AA75"/>
  <c r="Y75"/>
  <c r="W75"/>
  <c r="U75"/>
  <c r="R75"/>
  <c r="O75"/>
  <c r="L75"/>
  <c r="I75"/>
  <c r="F75"/>
  <c r="C75"/>
  <c r="AE74"/>
  <c r="AC74"/>
  <c r="AA74"/>
  <c r="Y74"/>
  <c r="W74"/>
  <c r="U74"/>
  <c r="R74"/>
  <c r="O74"/>
  <c r="L74"/>
  <c r="I74"/>
  <c r="F74"/>
  <c r="C74"/>
  <c r="AE73"/>
  <c r="AC73"/>
  <c r="AA73"/>
  <c r="Y73"/>
  <c r="W73"/>
  <c r="U73"/>
  <c r="R73"/>
  <c r="O73"/>
  <c r="L73"/>
  <c r="I73"/>
  <c r="F73"/>
  <c r="C73"/>
  <c r="AE72"/>
  <c r="AC72"/>
  <c r="AA72"/>
  <c r="Y72"/>
  <c r="W72"/>
  <c r="U72"/>
  <c r="R72"/>
  <c r="O72"/>
  <c r="L72"/>
  <c r="I72"/>
  <c r="F72"/>
  <c r="C72"/>
  <c r="AE71"/>
  <c r="AC71"/>
  <c r="AA71"/>
  <c r="Y71"/>
  <c r="W71"/>
  <c r="U71"/>
  <c r="R71"/>
  <c r="O71"/>
  <c r="L71"/>
  <c r="I71"/>
  <c r="F71"/>
  <c r="C71"/>
  <c r="AE70"/>
  <c r="AC70"/>
  <c r="AA70"/>
  <c r="Y70"/>
  <c r="W70"/>
  <c r="U70"/>
  <c r="R70"/>
  <c r="O70"/>
  <c r="L70"/>
  <c r="I70"/>
  <c r="F70"/>
  <c r="C70"/>
  <c r="AE69"/>
  <c r="AC69"/>
  <c r="AA69"/>
  <c r="Y69"/>
  <c r="W69"/>
  <c r="U69"/>
  <c r="R69"/>
  <c r="O69"/>
  <c r="L69"/>
  <c r="I69"/>
  <c r="F69"/>
  <c r="C69"/>
  <c r="AE68"/>
  <c r="AC68"/>
  <c r="AA68"/>
  <c r="Y68"/>
  <c r="W68"/>
  <c r="U68"/>
  <c r="R68"/>
  <c r="O68"/>
  <c r="L68"/>
  <c r="I68"/>
  <c r="F68"/>
  <c r="C68"/>
  <c r="AE67"/>
  <c r="AC67"/>
  <c r="AA67"/>
  <c r="Y67"/>
  <c r="W67"/>
  <c r="U67"/>
  <c r="R67"/>
  <c r="O67"/>
  <c r="L67"/>
  <c r="I67"/>
  <c r="F67"/>
  <c r="C67"/>
  <c r="AE66"/>
  <c r="AC66"/>
  <c r="AA66"/>
  <c r="Y66"/>
  <c r="W66"/>
  <c r="U66"/>
  <c r="R66"/>
  <c r="O66"/>
  <c r="L66"/>
  <c r="I66"/>
  <c r="F66"/>
  <c r="C66"/>
  <c r="AE65"/>
  <c r="AC65"/>
  <c r="AA65"/>
  <c r="Y65"/>
  <c r="W65"/>
  <c r="U65"/>
  <c r="R65"/>
  <c r="O65"/>
  <c r="L65"/>
  <c r="I65"/>
  <c r="F65"/>
  <c r="C65"/>
  <c r="AE64"/>
  <c r="AC64"/>
  <c r="AA64"/>
  <c r="Y64"/>
  <c r="W64"/>
  <c r="U64"/>
  <c r="R64"/>
  <c r="O64"/>
  <c r="L64"/>
  <c r="I64"/>
  <c r="F64"/>
  <c r="C64"/>
  <c r="AE63"/>
  <c r="AC63"/>
  <c r="AA63"/>
  <c r="Y63"/>
  <c r="W63"/>
  <c r="U63"/>
  <c r="R63"/>
  <c r="O63"/>
  <c r="L63"/>
  <c r="I63"/>
  <c r="F63"/>
  <c r="C63"/>
  <c r="AE62"/>
  <c r="AC62"/>
  <c r="AA62"/>
  <c r="Y62"/>
  <c r="W62"/>
  <c r="U62"/>
  <c r="R62"/>
  <c r="O62"/>
  <c r="L62"/>
  <c r="I62"/>
  <c r="F62"/>
  <c r="C62"/>
  <c r="AE61"/>
  <c r="AC61"/>
  <c r="AA61"/>
  <c r="Y61"/>
  <c r="W61"/>
  <c r="U61"/>
  <c r="R61"/>
  <c r="O61"/>
  <c r="L61"/>
  <c r="I61"/>
  <c r="F61"/>
  <c r="C61"/>
  <c r="AE60"/>
  <c r="AC60"/>
  <c r="AA60"/>
  <c r="Y60"/>
  <c r="W60"/>
  <c r="U60"/>
  <c r="R60"/>
  <c r="O60"/>
  <c r="L60"/>
  <c r="I60"/>
  <c r="F60"/>
  <c r="C60"/>
  <c r="AE59"/>
  <c r="AC59"/>
  <c r="AA59"/>
  <c r="Y59"/>
  <c r="W59"/>
  <c r="U59"/>
  <c r="R59"/>
  <c r="O59"/>
  <c r="L59"/>
  <c r="I59"/>
  <c r="F59"/>
  <c r="C59"/>
  <c r="AE58"/>
  <c r="AC58"/>
  <c r="AA58"/>
  <c r="Y58"/>
  <c r="W58"/>
  <c r="U58"/>
  <c r="R58"/>
  <c r="O58"/>
  <c r="L58"/>
  <c r="I58"/>
  <c r="F58"/>
  <c r="C58"/>
  <c r="AE57"/>
  <c r="AC57"/>
  <c r="AA57"/>
  <c r="Y57"/>
  <c r="W57"/>
  <c r="U57"/>
  <c r="R57"/>
  <c r="O57"/>
  <c r="L57"/>
  <c r="I57"/>
  <c r="F57"/>
  <c r="C57"/>
  <c r="AE56"/>
  <c r="AC56"/>
  <c r="AA56"/>
  <c r="Y56"/>
  <c r="W56"/>
  <c r="U56"/>
  <c r="R56"/>
  <c r="O56"/>
  <c r="L56"/>
  <c r="I56"/>
  <c r="F56"/>
  <c r="C56"/>
  <c r="AE55"/>
  <c r="AC55"/>
  <c r="AA55"/>
  <c r="Y55"/>
  <c r="W55"/>
  <c r="U55"/>
  <c r="R55"/>
  <c r="O55"/>
  <c r="L55"/>
  <c r="I55"/>
  <c r="F55"/>
  <c r="C55"/>
  <c r="AE54"/>
  <c r="AC54"/>
  <c r="AA54"/>
  <c r="Y54"/>
  <c r="W54"/>
  <c r="U54"/>
  <c r="R54"/>
  <c r="O54"/>
  <c r="L54"/>
  <c r="I54"/>
  <c r="F54"/>
  <c r="C54"/>
  <c r="AE53"/>
  <c r="AC53"/>
  <c r="AA53"/>
  <c r="Y53"/>
  <c r="W53"/>
  <c r="U53"/>
  <c r="R53"/>
  <c r="O53"/>
  <c r="L53"/>
  <c r="I53"/>
  <c r="F53"/>
  <c r="C53"/>
  <c r="AE52"/>
  <c r="AC52"/>
  <c r="AA52"/>
  <c r="Y52"/>
  <c r="W52"/>
  <c r="U52"/>
  <c r="R52"/>
  <c r="O52"/>
  <c r="L52"/>
  <c r="I52"/>
  <c r="F52"/>
  <c r="C52"/>
  <c r="AE51"/>
  <c r="AC51"/>
  <c r="AA51"/>
  <c r="Y51"/>
  <c r="W51"/>
  <c r="U51"/>
  <c r="R51"/>
  <c r="O51"/>
  <c r="L51"/>
  <c r="I51"/>
  <c r="F51"/>
  <c r="C51"/>
  <c r="AE50"/>
  <c r="AC50"/>
  <c r="AA50"/>
  <c r="Y50"/>
  <c r="W50"/>
  <c r="U50"/>
  <c r="R50"/>
  <c r="O50"/>
  <c r="L50"/>
  <c r="I50"/>
  <c r="F50"/>
  <c r="C50"/>
  <c r="AE49"/>
  <c r="AC49"/>
  <c r="AA49"/>
  <c r="Y49"/>
  <c r="W49"/>
  <c r="U49"/>
  <c r="R49"/>
  <c r="O49"/>
  <c r="L49"/>
  <c r="I49"/>
  <c r="F49"/>
  <c r="C49"/>
  <c r="AE48"/>
  <c r="AC48"/>
  <c r="AA48"/>
  <c r="Y48"/>
  <c r="W48"/>
  <c r="U48"/>
  <c r="R48"/>
  <c r="O48"/>
  <c r="L48"/>
  <c r="I48"/>
  <c r="F48"/>
  <c r="C48"/>
  <c r="AE47"/>
  <c r="AC47"/>
  <c r="AA47"/>
  <c r="Y47"/>
  <c r="W47"/>
  <c r="U47"/>
  <c r="R47"/>
  <c r="O47"/>
  <c r="L47"/>
  <c r="I47"/>
  <c r="F47"/>
  <c r="C47"/>
  <c r="AE46"/>
  <c r="AC46"/>
  <c r="AA46"/>
  <c r="Y46"/>
  <c r="W46"/>
  <c r="U46"/>
  <c r="R46"/>
  <c r="O46"/>
  <c r="L46"/>
  <c r="I46"/>
  <c r="F46"/>
  <c r="C46"/>
  <c r="AE45"/>
  <c r="AC45"/>
  <c r="AA45"/>
  <c r="Y45"/>
  <c r="W45"/>
  <c r="U45"/>
  <c r="R45"/>
  <c r="O45"/>
  <c r="L45"/>
  <c r="I45"/>
  <c r="F45"/>
  <c r="C45"/>
  <c r="AE44"/>
  <c r="AC44"/>
  <c r="AA44"/>
  <c r="Y44"/>
  <c r="W44"/>
  <c r="U44"/>
  <c r="R44"/>
  <c r="O44"/>
  <c r="L44"/>
  <c r="I44"/>
  <c r="F44"/>
  <c r="C44"/>
  <c r="AE43"/>
  <c r="AC43"/>
  <c r="AA43"/>
  <c r="Y43"/>
  <c r="W43"/>
  <c r="U43"/>
  <c r="R43"/>
  <c r="O43"/>
  <c r="L43"/>
  <c r="I43"/>
  <c r="F43"/>
  <c r="C43"/>
  <c r="AE42"/>
  <c r="AC42"/>
  <c r="AA42"/>
  <c r="Y42"/>
  <c r="W42"/>
  <c r="U42"/>
  <c r="R42"/>
  <c r="O42"/>
  <c r="L42"/>
  <c r="I42"/>
  <c r="F42"/>
  <c r="C42"/>
  <c r="AE41"/>
  <c r="AC41"/>
  <c r="AA41"/>
  <c r="Y41"/>
  <c r="W41"/>
  <c r="U41"/>
  <c r="R41"/>
  <c r="O41"/>
  <c r="L41"/>
  <c r="I41"/>
  <c r="F41"/>
  <c r="C41"/>
  <c r="AE40"/>
  <c r="AC40"/>
  <c r="AA40"/>
  <c r="Y40"/>
  <c r="W40"/>
  <c r="U40"/>
  <c r="R40"/>
  <c r="O40"/>
  <c r="L40"/>
  <c r="I40"/>
  <c r="F40"/>
  <c r="C40"/>
  <c r="AE39"/>
  <c r="AC39"/>
  <c r="AA39"/>
  <c r="Y39"/>
  <c r="W39"/>
  <c r="U39"/>
  <c r="R39"/>
  <c r="O39"/>
  <c r="L39"/>
  <c r="I39"/>
  <c r="F39"/>
  <c r="C39"/>
  <c r="AE38"/>
  <c r="AC38"/>
  <c r="AA38"/>
  <c r="Y38"/>
  <c r="W38"/>
  <c r="U38"/>
  <c r="R38"/>
  <c r="O38"/>
  <c r="L38"/>
  <c r="I38"/>
  <c r="F38"/>
  <c r="C38"/>
  <c r="AE37"/>
  <c r="AC37"/>
  <c r="AA37"/>
  <c r="Y37"/>
  <c r="W37"/>
  <c r="U37"/>
  <c r="R37"/>
  <c r="O37"/>
  <c r="L37"/>
  <c r="I37"/>
  <c r="F37"/>
  <c r="C37"/>
  <c r="AE36"/>
  <c r="AC36"/>
  <c r="AA36"/>
  <c r="Y36"/>
  <c r="W36"/>
  <c r="U36"/>
  <c r="R36"/>
  <c r="O36"/>
  <c r="L36"/>
  <c r="I36"/>
  <c r="F36"/>
  <c r="C36"/>
  <c r="AE35"/>
  <c r="AC35"/>
  <c r="AA35"/>
  <c r="Y35"/>
  <c r="W35"/>
  <c r="U35"/>
  <c r="R35"/>
  <c r="O35"/>
  <c r="L35"/>
  <c r="I35"/>
  <c r="F35"/>
  <c r="C35"/>
  <c r="AE34"/>
  <c r="AC34"/>
  <c r="AA34"/>
  <c r="Y34"/>
  <c r="W34"/>
  <c r="U34"/>
  <c r="R34"/>
  <c r="O34"/>
  <c r="L34"/>
  <c r="I34"/>
  <c r="F34"/>
  <c r="C34"/>
  <c r="AE33"/>
  <c r="AC33"/>
  <c r="AA33"/>
  <c r="Y33"/>
  <c r="W33"/>
  <c r="U33"/>
  <c r="R33"/>
  <c r="O33"/>
  <c r="L33"/>
  <c r="I33"/>
  <c r="F33"/>
  <c r="C33"/>
  <c r="AE32"/>
  <c r="AC32"/>
  <c r="AA32"/>
  <c r="Y32"/>
  <c r="W32"/>
  <c r="U32"/>
  <c r="R32"/>
  <c r="O32"/>
  <c r="L32"/>
  <c r="I32"/>
  <c r="F32"/>
  <c r="C32"/>
  <c r="AE31"/>
  <c r="AC31"/>
  <c r="AA31"/>
  <c r="Y31"/>
  <c r="W31"/>
  <c r="U31"/>
  <c r="R31"/>
  <c r="O31"/>
  <c r="L31"/>
  <c r="I31"/>
  <c r="F31"/>
  <c r="C31"/>
  <c r="AE30"/>
  <c r="AC30"/>
  <c r="AA30"/>
  <c r="Y30"/>
  <c r="W30"/>
  <c r="U30"/>
  <c r="R30"/>
  <c r="O30"/>
  <c r="L30"/>
  <c r="I30"/>
  <c r="F30"/>
  <c r="C30"/>
  <c r="AE29"/>
  <c r="AC29"/>
  <c r="AA29"/>
  <c r="Y29"/>
  <c r="W29"/>
  <c r="U29"/>
  <c r="R29"/>
  <c r="O29"/>
  <c r="L29"/>
  <c r="I29"/>
  <c r="F29"/>
  <c r="C29"/>
  <c r="AE28"/>
  <c r="AC28"/>
  <c r="AA28"/>
  <c r="Y28"/>
  <c r="W28"/>
  <c r="U28"/>
  <c r="R28"/>
  <c r="O28"/>
  <c r="L28"/>
  <c r="I28"/>
  <c r="F28"/>
  <c r="C28"/>
  <c r="AE27"/>
  <c r="AC27"/>
  <c r="AA27"/>
  <c r="Y27"/>
  <c r="W27"/>
  <c r="U27"/>
  <c r="R27"/>
  <c r="O27"/>
  <c r="L27"/>
  <c r="I27"/>
  <c r="F27"/>
  <c r="C27"/>
  <c r="AE26"/>
  <c r="AC26"/>
  <c r="AA26"/>
  <c r="Y26"/>
  <c r="W26"/>
  <c r="U26"/>
  <c r="R26"/>
  <c r="O26"/>
  <c r="L26"/>
  <c r="I26"/>
  <c r="F26"/>
  <c r="C26"/>
  <c r="AE25"/>
  <c r="AC25"/>
  <c r="AA25"/>
  <c r="Y25"/>
  <c r="W25"/>
  <c r="U25"/>
  <c r="R25"/>
  <c r="O25"/>
  <c r="L25"/>
  <c r="I25"/>
  <c r="F25"/>
  <c r="C25"/>
  <c r="AE24"/>
  <c r="AC24"/>
  <c r="AA24"/>
  <c r="Y24"/>
  <c r="W24"/>
  <c r="U24"/>
  <c r="R24"/>
  <c r="O24"/>
  <c r="L24"/>
  <c r="I24"/>
  <c r="F24"/>
  <c r="C24"/>
  <c r="AE23"/>
  <c r="AC23"/>
  <c r="AA23"/>
  <c r="Y23"/>
  <c r="W23"/>
  <c r="U23"/>
  <c r="R23"/>
  <c r="O23"/>
  <c r="L23"/>
  <c r="I23"/>
  <c r="F23"/>
  <c r="C23"/>
  <c r="AE22"/>
  <c r="AC22"/>
  <c r="AA22"/>
  <c r="Y22"/>
  <c r="W22"/>
  <c r="U22"/>
  <c r="R22"/>
  <c r="O22"/>
  <c r="L22"/>
  <c r="I22"/>
  <c r="F22"/>
  <c r="C22"/>
  <c r="AE21"/>
  <c r="AC21"/>
  <c r="AA21"/>
  <c r="Y21"/>
  <c r="W21"/>
  <c r="U21"/>
  <c r="R21"/>
  <c r="O21"/>
  <c r="L21"/>
  <c r="I21"/>
  <c r="F21"/>
  <c r="C21"/>
  <c r="AE20"/>
  <c r="AC20"/>
  <c r="AA20"/>
  <c r="Y20"/>
  <c r="W20"/>
  <c r="U20"/>
  <c r="R20"/>
  <c r="O20"/>
  <c r="L20"/>
  <c r="I20"/>
  <c r="F20"/>
  <c r="C20"/>
  <c r="AE19"/>
  <c r="AC19"/>
  <c r="AA19"/>
  <c r="Y19"/>
  <c r="W19"/>
  <c r="U19"/>
  <c r="R19"/>
  <c r="O19"/>
  <c r="L19"/>
  <c r="I19"/>
  <c r="F19"/>
  <c r="C19"/>
  <c r="AE18"/>
  <c r="AC18"/>
  <c r="AA18"/>
  <c r="Y18"/>
  <c r="W18"/>
  <c r="U18"/>
  <c r="R18"/>
  <c r="O18"/>
  <c r="L18"/>
  <c r="I18"/>
  <c r="F18"/>
  <c r="C18"/>
  <c r="AE17"/>
  <c r="AC17"/>
  <c r="AA17"/>
  <c r="Y17"/>
  <c r="W17"/>
  <c r="U17"/>
  <c r="R17"/>
  <c r="O17"/>
  <c r="L17"/>
  <c r="I17"/>
  <c r="F17"/>
  <c r="C17"/>
  <c r="AE16"/>
  <c r="AC16"/>
  <c r="AA16"/>
  <c r="Y16"/>
  <c r="W16"/>
  <c r="U16"/>
  <c r="R16"/>
  <c r="O16"/>
  <c r="L16"/>
  <c r="I16"/>
  <c r="F16"/>
  <c r="C16"/>
  <c r="AE15"/>
  <c r="AC15"/>
  <c r="AA15"/>
  <c r="Y15"/>
  <c r="W15"/>
  <c r="U15"/>
  <c r="R15"/>
  <c r="O15"/>
  <c r="L15"/>
  <c r="I15"/>
  <c r="F15"/>
  <c r="C15"/>
  <c r="AE14"/>
  <c r="AC14"/>
  <c r="AA14"/>
  <c r="Y14"/>
  <c r="W14"/>
  <c r="U14"/>
  <c r="R14"/>
  <c r="O14"/>
  <c r="L14"/>
  <c r="I14"/>
  <c r="F14"/>
  <c r="C14"/>
  <c r="AE13"/>
  <c r="AC13"/>
  <c r="AA13"/>
  <c r="Y13"/>
  <c r="W13"/>
  <c r="U13"/>
  <c r="R13"/>
  <c r="O13"/>
  <c r="L13"/>
  <c r="I13"/>
  <c r="F13"/>
  <c r="C13"/>
  <c r="AE12"/>
  <c r="AC12"/>
  <c r="AA12"/>
  <c r="Y12"/>
  <c r="W12"/>
  <c r="U12"/>
  <c r="R12"/>
  <c r="O12"/>
  <c r="L12"/>
  <c r="I12"/>
  <c r="F12"/>
  <c r="C12"/>
  <c r="AE11"/>
  <c r="AC11"/>
  <c r="AA11"/>
  <c r="Y11"/>
  <c r="W11"/>
  <c r="U11"/>
  <c r="R11"/>
  <c r="O11"/>
  <c r="L11"/>
  <c r="I11"/>
  <c r="F11"/>
  <c r="C11"/>
  <c r="AE10"/>
  <c r="AC10"/>
  <c r="AA10"/>
  <c r="Y10"/>
  <c r="W10"/>
  <c r="U10"/>
  <c r="R10"/>
  <c r="O10"/>
  <c r="L10"/>
  <c r="I10"/>
  <c r="F10"/>
  <c r="C10"/>
  <c r="AE9"/>
  <c r="AC9"/>
  <c r="AA9"/>
  <c r="Y9"/>
  <c r="W9"/>
  <c r="U9"/>
  <c r="R9"/>
  <c r="O9"/>
  <c r="L9"/>
  <c r="I9"/>
  <c r="F9"/>
  <c r="C9"/>
  <c r="AE8"/>
  <c r="AC8"/>
  <c r="AA8"/>
  <c r="Y8"/>
  <c r="W8"/>
  <c r="U8"/>
  <c r="R8"/>
  <c r="O8"/>
  <c r="L8"/>
  <c r="I8"/>
  <c r="F8"/>
  <c r="C8"/>
  <c r="AE7"/>
  <c r="AC7"/>
  <c r="AA7"/>
  <c r="Y7"/>
  <c r="W7"/>
  <c r="U7"/>
  <c r="R7"/>
  <c r="O7"/>
  <c r="L7"/>
  <c r="I7"/>
  <c r="F7"/>
  <c r="C7"/>
  <c r="AE6"/>
  <c r="AC6"/>
  <c r="AA6"/>
  <c r="Y6"/>
  <c r="W6"/>
  <c r="U6"/>
  <c r="R6"/>
  <c r="O6"/>
  <c r="L6"/>
  <c r="I6"/>
  <c r="F6"/>
  <c r="C6"/>
  <c r="AE5"/>
  <c r="AC5"/>
  <c r="AA5"/>
  <c r="Y5"/>
  <c r="W5"/>
  <c r="U5"/>
  <c r="R5"/>
  <c r="O5"/>
  <c r="L5"/>
  <c r="I5"/>
  <c r="F5"/>
  <c r="C5"/>
  <c r="AE4"/>
  <c r="AC4"/>
  <c r="AA4"/>
  <c r="Y4"/>
  <c r="W4"/>
  <c r="U4"/>
  <c r="R4"/>
  <c r="O4"/>
  <c r="L4"/>
  <c r="I4"/>
  <c r="F4"/>
  <c r="C4"/>
  <c r="P423" i="17" l="1"/>
  <c r="P422"/>
  <c r="P421"/>
  <c r="P420"/>
  <c r="P419"/>
  <c r="P418"/>
  <c r="P417"/>
  <c r="P416"/>
  <c r="P415"/>
  <c r="P414"/>
  <c r="P413"/>
  <c r="P412"/>
  <c r="P411"/>
  <c r="P410"/>
  <c r="P409"/>
  <c r="P408"/>
  <c r="P407"/>
  <c r="P406"/>
  <c r="P405"/>
  <c r="P404"/>
  <c r="P403"/>
  <c r="P402"/>
  <c r="P401"/>
  <c r="P400"/>
  <c r="P399"/>
  <c r="P398"/>
  <c r="P397"/>
  <c r="P396"/>
  <c r="P395"/>
  <c r="P394"/>
  <c r="P393"/>
  <c r="P392"/>
  <c r="P391"/>
  <c r="P390"/>
  <c r="P389"/>
  <c r="P388"/>
  <c r="P387"/>
  <c r="P386"/>
  <c r="P385"/>
  <c r="P384"/>
  <c r="P383"/>
  <c r="P382"/>
  <c r="P381"/>
  <c r="P380"/>
  <c r="P379"/>
  <c r="P378"/>
  <c r="P377"/>
  <c r="P376"/>
  <c r="P375"/>
  <c r="P374"/>
  <c r="P373"/>
  <c r="P372"/>
  <c r="P371"/>
  <c r="P370"/>
  <c r="P369"/>
  <c r="P368"/>
  <c r="P367"/>
  <c r="P366"/>
  <c r="P365"/>
  <c r="P364"/>
  <c r="P363"/>
  <c r="P362"/>
  <c r="P361"/>
  <c r="P360"/>
  <c r="P359"/>
  <c r="P358"/>
  <c r="P357"/>
  <c r="P356"/>
  <c r="P355"/>
  <c r="P354"/>
  <c r="P353"/>
  <c r="P352"/>
  <c r="P351"/>
  <c r="P350"/>
  <c r="P349"/>
  <c r="P348"/>
  <c r="P347"/>
  <c r="P346"/>
  <c r="P345"/>
  <c r="P344"/>
  <c r="P343"/>
  <c r="P342"/>
  <c r="P341"/>
  <c r="P340"/>
  <c r="P339"/>
  <c r="P338"/>
  <c r="P337"/>
  <c r="P336"/>
  <c r="P335"/>
  <c r="P334"/>
  <c r="P333"/>
  <c r="P332"/>
  <c r="P331"/>
  <c r="P330"/>
  <c r="P329"/>
  <c r="P328"/>
  <c r="P327"/>
  <c r="P326"/>
  <c r="P325"/>
  <c r="P324"/>
  <c r="P323"/>
  <c r="P322"/>
  <c r="P321"/>
  <c r="P320"/>
  <c r="P319"/>
  <c r="P318"/>
  <c r="P317"/>
  <c r="P316"/>
  <c r="P315"/>
  <c r="P314"/>
  <c r="P313"/>
  <c r="P312"/>
  <c r="P311"/>
  <c r="P310"/>
  <c r="P309"/>
  <c r="P308"/>
  <c r="P307"/>
  <c r="P306"/>
  <c r="P305"/>
  <c r="P304"/>
  <c r="P303"/>
  <c r="P302"/>
  <c r="P301"/>
  <c r="P300"/>
  <c r="P299"/>
  <c r="P298"/>
  <c r="P297"/>
  <c r="P296"/>
  <c r="P295"/>
  <c r="P294"/>
  <c r="P293"/>
  <c r="P292"/>
  <c r="P291"/>
  <c r="P290"/>
  <c r="P289"/>
  <c r="P288"/>
  <c r="P287"/>
  <c r="P286"/>
  <c r="P285"/>
  <c r="P284"/>
  <c r="P283"/>
  <c r="P282"/>
  <c r="P281"/>
  <c r="P280"/>
  <c r="P279"/>
  <c r="P278"/>
  <c r="P277"/>
  <c r="P276"/>
  <c r="P275"/>
  <c r="P274"/>
  <c r="P273"/>
  <c r="P272"/>
  <c r="P271"/>
  <c r="P270"/>
  <c r="P269"/>
  <c r="P268"/>
  <c r="P267"/>
  <c r="P266"/>
  <c r="P265"/>
  <c r="P264"/>
  <c r="P263"/>
  <c r="P262"/>
  <c r="P261"/>
  <c r="P260"/>
  <c r="P259"/>
  <c r="P258"/>
  <c r="P257"/>
  <c r="P256"/>
  <c r="P255"/>
  <c r="P254"/>
  <c r="P253"/>
  <c r="P252"/>
  <c r="P251"/>
  <c r="P250"/>
  <c r="P249"/>
  <c r="P248"/>
  <c r="P247"/>
  <c r="P246"/>
  <c r="P245"/>
  <c r="P244"/>
  <c r="P243"/>
  <c r="P242"/>
  <c r="P241"/>
  <c r="P240"/>
  <c r="P239"/>
  <c r="P238"/>
  <c r="P237"/>
  <c r="P236"/>
  <c r="P235"/>
  <c r="P234"/>
  <c r="P233"/>
  <c r="P232"/>
  <c r="P231"/>
  <c r="P230"/>
  <c r="P229"/>
  <c r="P228"/>
  <c r="P227"/>
  <c r="P226"/>
  <c r="P225"/>
  <c r="P224"/>
  <c r="P223"/>
  <c r="P222"/>
  <c r="P221"/>
  <c r="P220"/>
  <c r="P219"/>
  <c r="P218"/>
  <c r="P217"/>
  <c r="P216"/>
  <c r="P215"/>
  <c r="P214"/>
  <c r="P213"/>
  <c r="P212"/>
  <c r="P211"/>
  <c r="P210"/>
  <c r="P209"/>
  <c r="P208"/>
  <c r="P207"/>
  <c r="P206"/>
  <c r="P205"/>
  <c r="P204"/>
  <c r="P203"/>
  <c r="P202"/>
  <c r="P201"/>
  <c r="P200"/>
  <c r="P199"/>
  <c r="P198"/>
  <c r="P197"/>
  <c r="P196"/>
  <c r="P195"/>
  <c r="P194"/>
  <c r="P193"/>
  <c r="P192"/>
  <c r="P191"/>
  <c r="P190"/>
  <c r="P189"/>
  <c r="P188"/>
  <c r="P187"/>
  <c r="P186"/>
  <c r="P185"/>
  <c r="P184"/>
  <c r="P183"/>
  <c r="P182"/>
  <c r="P181"/>
  <c r="P180"/>
  <c r="P179"/>
  <c r="P178"/>
  <c r="P177"/>
  <c r="P176"/>
  <c r="P175"/>
  <c r="P174"/>
  <c r="P173"/>
  <c r="P172"/>
  <c r="P171"/>
  <c r="P170"/>
  <c r="P169"/>
  <c r="P168"/>
  <c r="P167"/>
  <c r="P166"/>
  <c r="P165"/>
  <c r="P164"/>
  <c r="P163"/>
  <c r="P162"/>
  <c r="P161"/>
  <c r="P160"/>
  <c r="P159"/>
  <c r="P158"/>
  <c r="P157"/>
  <c r="P156"/>
  <c r="P155"/>
  <c r="P154"/>
  <c r="P153"/>
  <c r="P152"/>
  <c r="P151"/>
  <c r="P150"/>
  <c r="P149"/>
  <c r="P148"/>
  <c r="P147"/>
  <c r="P146"/>
  <c r="P145"/>
  <c r="P144"/>
  <c r="P143"/>
  <c r="P142"/>
  <c r="P141"/>
  <c r="P140"/>
  <c r="P139"/>
  <c r="P138"/>
  <c r="P137"/>
  <c r="P136"/>
  <c r="P135"/>
  <c r="P134"/>
  <c r="P133"/>
  <c r="P132"/>
  <c r="P131"/>
  <c r="P130"/>
  <c r="P129"/>
  <c r="P128"/>
  <c r="P127"/>
  <c r="P126"/>
  <c r="P125"/>
  <c r="P124"/>
  <c r="P123"/>
  <c r="P122"/>
  <c r="P121"/>
  <c r="P120"/>
  <c r="P119"/>
  <c r="P118"/>
  <c r="P117"/>
  <c r="P116"/>
  <c r="P115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7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O422" i="16"/>
  <c r="O421"/>
  <c r="O420"/>
  <c r="O419"/>
  <c r="O418"/>
  <c r="O417"/>
  <c r="O416"/>
  <c r="O415"/>
  <c r="O414"/>
  <c r="O413"/>
  <c r="O412"/>
  <c r="O411"/>
  <c r="O410"/>
  <c r="O409"/>
  <c r="O408"/>
  <c r="O407"/>
  <c r="O406"/>
  <c r="O405"/>
  <c r="O404"/>
  <c r="O403"/>
  <c r="O402"/>
  <c r="O401"/>
  <c r="O400"/>
  <c r="O399"/>
  <c r="O398"/>
  <c r="O397"/>
  <c r="O396"/>
  <c r="O395"/>
  <c r="O394"/>
  <c r="O393"/>
  <c r="O392"/>
  <c r="O391"/>
  <c r="O390"/>
  <c r="O389"/>
  <c r="O388"/>
  <c r="O387"/>
  <c r="O386"/>
  <c r="O385"/>
  <c r="O384"/>
  <c r="O383"/>
  <c r="O382"/>
  <c r="O381"/>
  <c r="O380"/>
  <c r="O379"/>
  <c r="O378"/>
  <c r="O377"/>
  <c r="O376"/>
  <c r="O375"/>
  <c r="O374"/>
  <c r="O373"/>
  <c r="O372"/>
  <c r="O371"/>
  <c r="O370"/>
  <c r="O369"/>
  <c r="O368"/>
  <c r="O367"/>
  <c r="O366"/>
  <c r="O365"/>
  <c r="O364"/>
  <c r="O363"/>
  <c r="O362"/>
  <c r="O361"/>
  <c r="O360"/>
  <c r="O359"/>
  <c r="O358"/>
  <c r="O357"/>
  <c r="O356"/>
  <c r="O355"/>
  <c r="O354"/>
  <c r="O353"/>
  <c r="O352"/>
  <c r="O351"/>
  <c r="O350"/>
  <c r="O349"/>
  <c r="O348"/>
  <c r="O347"/>
  <c r="O346"/>
  <c r="O345"/>
  <c r="O344"/>
  <c r="O343"/>
  <c r="O342"/>
  <c r="O341"/>
  <c r="O340"/>
  <c r="O339"/>
  <c r="O338"/>
  <c r="O337"/>
  <c r="O336"/>
  <c r="O335"/>
  <c r="O334"/>
  <c r="O333"/>
  <c r="O332"/>
  <c r="O331"/>
  <c r="O330"/>
  <c r="O329"/>
  <c r="O328"/>
  <c r="O327"/>
  <c r="O326"/>
  <c r="O325"/>
  <c r="O324"/>
  <c r="O323"/>
  <c r="O322"/>
  <c r="O321"/>
  <c r="O320"/>
  <c r="O319"/>
  <c r="O318"/>
  <c r="O317"/>
  <c r="O316"/>
  <c r="O315"/>
  <c r="O314"/>
  <c r="O313"/>
  <c r="O312"/>
  <c r="O311"/>
  <c r="O310"/>
  <c r="O309"/>
  <c r="O308"/>
  <c r="O307"/>
  <c r="O306"/>
  <c r="O305"/>
  <c r="O304"/>
  <c r="O303"/>
  <c r="O302"/>
  <c r="O301"/>
  <c r="O300"/>
  <c r="O299"/>
  <c r="O298"/>
  <c r="O297"/>
  <c r="O296"/>
  <c r="O295"/>
  <c r="O294"/>
  <c r="O293"/>
  <c r="O292"/>
  <c r="O291"/>
  <c r="O290"/>
  <c r="O289"/>
  <c r="O288"/>
  <c r="O287"/>
  <c r="O286"/>
  <c r="O285"/>
  <c r="O284"/>
  <c r="O283"/>
  <c r="O282"/>
  <c r="O281"/>
  <c r="O280"/>
  <c r="O279"/>
  <c r="O278"/>
  <c r="O277"/>
  <c r="O276"/>
  <c r="O275"/>
  <c r="O274"/>
  <c r="O273"/>
  <c r="O272"/>
  <c r="O271"/>
  <c r="O270"/>
  <c r="O269"/>
  <c r="O268"/>
  <c r="O267"/>
  <c r="O266"/>
  <c r="O265"/>
  <c r="O264"/>
  <c r="O263"/>
  <c r="O262"/>
  <c r="O261"/>
  <c r="O260"/>
  <c r="O259"/>
  <c r="O258"/>
  <c r="O257"/>
  <c r="O256"/>
  <c r="O255"/>
  <c r="O254"/>
  <c r="O253"/>
  <c r="O252"/>
  <c r="O251"/>
  <c r="O250"/>
  <c r="O249"/>
  <c r="O248"/>
  <c r="O247"/>
  <c r="O246"/>
  <c r="O245"/>
  <c r="O244"/>
  <c r="O243"/>
  <c r="O242"/>
  <c r="O241"/>
  <c r="O240"/>
  <c r="O239"/>
  <c r="O238"/>
  <c r="O237"/>
  <c r="O236"/>
  <c r="O235"/>
  <c r="O234"/>
  <c r="O233"/>
  <c r="O232"/>
  <c r="O231"/>
  <c r="O230"/>
  <c r="O229"/>
  <c r="O228"/>
  <c r="O227"/>
  <c r="O226"/>
  <c r="O225"/>
  <c r="O224"/>
  <c r="O223"/>
  <c r="O222"/>
  <c r="O221"/>
  <c r="O220"/>
  <c r="O219"/>
  <c r="O218"/>
  <c r="O217"/>
  <c r="O216"/>
  <c r="O215"/>
  <c r="O214"/>
  <c r="O213"/>
  <c r="O212"/>
  <c r="O211"/>
  <c r="O210"/>
  <c r="O209"/>
  <c r="O208"/>
  <c r="O207"/>
  <c r="O206"/>
  <c r="O205"/>
  <c r="O204"/>
  <c r="O203"/>
  <c r="O202"/>
  <c r="O201"/>
  <c r="O200"/>
  <c r="O199"/>
  <c r="O198"/>
  <c r="O197"/>
  <c r="O196"/>
  <c r="O195"/>
  <c r="O194"/>
  <c r="O193"/>
  <c r="O192"/>
  <c r="O191"/>
  <c r="O190"/>
  <c r="O189"/>
  <c r="O188"/>
  <c r="O187"/>
  <c r="O186"/>
  <c r="O185"/>
  <c r="O184"/>
  <c r="O183"/>
  <c r="O182"/>
  <c r="O181"/>
  <c r="O180"/>
  <c r="O179"/>
  <c r="O178"/>
  <c r="O177"/>
  <c r="O176"/>
  <c r="O175"/>
  <c r="O174"/>
  <c r="O173"/>
  <c r="O172"/>
  <c r="O171"/>
  <c r="O170"/>
  <c r="O169"/>
  <c r="O168"/>
  <c r="O167"/>
  <c r="O166"/>
  <c r="O165"/>
  <c r="O164"/>
  <c r="O163"/>
  <c r="O162"/>
  <c r="O161"/>
  <c r="O160"/>
  <c r="O159"/>
  <c r="O158"/>
  <c r="O157"/>
  <c r="O156"/>
  <c r="O155"/>
  <c r="O154"/>
  <c r="O153"/>
  <c r="O152"/>
  <c r="O151"/>
  <c r="O150"/>
  <c r="O149"/>
  <c r="O148"/>
  <c r="O147"/>
  <c r="O146"/>
  <c r="O145"/>
  <c r="O144"/>
  <c r="O143"/>
  <c r="O142"/>
  <c r="O141"/>
  <c r="O140"/>
  <c r="O139"/>
  <c r="O138"/>
  <c r="O137"/>
  <c r="O136"/>
  <c r="O135"/>
  <c r="O134"/>
  <c r="O133"/>
  <c r="O132"/>
  <c r="O131"/>
  <c r="O130"/>
  <c r="O129"/>
  <c r="O128"/>
  <c r="O127"/>
  <c r="O126"/>
  <c r="O125"/>
  <c r="O124"/>
  <c r="O123"/>
  <c r="O122"/>
  <c r="O121"/>
  <c r="O120"/>
  <c r="O119"/>
  <c r="O118"/>
  <c r="O117"/>
  <c r="O116"/>
  <c r="O115"/>
  <c r="O114"/>
  <c r="O113"/>
  <c r="O112"/>
  <c r="O111"/>
  <c r="O110"/>
  <c r="O109"/>
  <c r="O108"/>
  <c r="O107"/>
  <c r="O106"/>
  <c r="O105"/>
  <c r="O104"/>
  <c r="O103"/>
  <c r="O102"/>
  <c r="O101"/>
  <c r="O100"/>
  <c r="O99"/>
  <c r="O9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K422" i="14" l="1"/>
  <c r="K421" i="15"/>
  <c r="M423" i="13"/>
  <c r="M422"/>
  <c r="L422"/>
  <c r="K422"/>
  <c r="J422"/>
  <c r="I422"/>
  <c r="H422"/>
  <c r="G422"/>
  <c r="F422"/>
  <c r="E422"/>
  <c r="M421"/>
  <c r="L421"/>
  <c r="K421"/>
  <c r="J421"/>
  <c r="I421"/>
  <c r="H421"/>
  <c r="G421"/>
  <c r="F421"/>
  <c r="E421"/>
  <c r="M420"/>
  <c r="L420"/>
  <c r="K420"/>
  <c r="J420"/>
  <c r="I420"/>
  <c r="H420"/>
  <c r="G420"/>
  <c r="F420"/>
  <c r="E420"/>
  <c r="M419"/>
  <c r="L419"/>
  <c r="K419"/>
  <c r="J419"/>
  <c r="I419"/>
  <c r="H419"/>
  <c r="G419"/>
  <c r="F419"/>
  <c r="E419"/>
  <c r="M418"/>
  <c r="L418"/>
  <c r="K418"/>
  <c r="J418"/>
  <c r="I418"/>
  <c r="H418"/>
  <c r="G418"/>
  <c r="F418"/>
  <c r="E418"/>
  <c r="M417"/>
  <c r="L417"/>
  <c r="K417"/>
  <c r="J417"/>
  <c r="I417"/>
  <c r="H417"/>
  <c r="G417"/>
  <c r="F417"/>
  <c r="E417"/>
  <c r="M416"/>
  <c r="L416"/>
  <c r="K416"/>
  <c r="J416"/>
  <c r="I416"/>
  <c r="H416"/>
  <c r="G416"/>
  <c r="F416"/>
  <c r="E416"/>
  <c r="M415"/>
  <c r="L415"/>
  <c r="K415"/>
  <c r="J415"/>
  <c r="I415"/>
  <c r="H415"/>
  <c r="G415"/>
  <c r="F415"/>
  <c r="E415"/>
  <c r="M414"/>
  <c r="L414"/>
  <c r="K414"/>
  <c r="J414"/>
  <c r="I414"/>
  <c r="H414"/>
  <c r="G414"/>
  <c r="F414"/>
  <c r="E414"/>
  <c r="M413"/>
  <c r="L413"/>
  <c r="K413"/>
  <c r="J413"/>
  <c r="I413"/>
  <c r="H413"/>
  <c r="G413"/>
  <c r="F413"/>
  <c r="E413"/>
  <c r="M412"/>
  <c r="L412"/>
  <c r="K412"/>
  <c r="J412"/>
  <c r="I412"/>
  <c r="H412"/>
  <c r="G412"/>
  <c r="F412"/>
  <c r="E412"/>
  <c r="M411"/>
  <c r="L411"/>
  <c r="K411"/>
  <c r="J411"/>
  <c r="I411"/>
  <c r="H411"/>
  <c r="G411"/>
  <c r="F411"/>
  <c r="E411"/>
  <c r="M410"/>
  <c r="L410"/>
  <c r="K410"/>
  <c r="J410"/>
  <c r="I410"/>
  <c r="H410"/>
  <c r="G410"/>
  <c r="F410"/>
  <c r="E410"/>
  <c r="M409"/>
  <c r="L409"/>
  <c r="K409"/>
  <c r="J409"/>
  <c r="I409"/>
  <c r="H409"/>
  <c r="G409"/>
  <c r="F409"/>
  <c r="E409"/>
  <c r="M408"/>
  <c r="L408"/>
  <c r="K408"/>
  <c r="J408"/>
  <c r="I408"/>
  <c r="H408"/>
  <c r="G408"/>
  <c r="F408"/>
  <c r="E408"/>
  <c r="M407"/>
  <c r="L407"/>
  <c r="K407"/>
  <c r="J407"/>
  <c r="I407"/>
  <c r="H407"/>
  <c r="G407"/>
  <c r="F407"/>
  <c r="E407"/>
  <c r="M406"/>
  <c r="L406"/>
  <c r="K406"/>
  <c r="J406"/>
  <c r="I406"/>
  <c r="H406"/>
  <c r="G406"/>
  <c r="F406"/>
  <c r="E406"/>
  <c r="M405"/>
  <c r="L405"/>
  <c r="K405"/>
  <c r="J405"/>
  <c r="I405"/>
  <c r="H405"/>
  <c r="G405"/>
  <c r="F405"/>
  <c r="E405"/>
  <c r="M404"/>
  <c r="L404"/>
  <c r="K404"/>
  <c r="J404"/>
  <c r="I404"/>
  <c r="H404"/>
  <c r="G404"/>
  <c r="F404"/>
  <c r="E404"/>
  <c r="M403"/>
  <c r="L403"/>
  <c r="K403"/>
  <c r="J403"/>
  <c r="I403"/>
  <c r="H403"/>
  <c r="G403"/>
  <c r="F403"/>
  <c r="E403"/>
  <c r="M402"/>
  <c r="L402"/>
  <c r="K402"/>
  <c r="J402"/>
  <c r="I402"/>
  <c r="H402"/>
  <c r="G402"/>
  <c r="F402"/>
  <c r="E402"/>
  <c r="M401"/>
  <c r="L401"/>
  <c r="K401"/>
  <c r="J401"/>
  <c r="I401"/>
  <c r="H401"/>
  <c r="G401"/>
  <c r="F401"/>
  <c r="E401"/>
  <c r="M400"/>
  <c r="L400"/>
  <c r="K400"/>
  <c r="J400"/>
  <c r="I400"/>
  <c r="H400"/>
  <c r="G400"/>
  <c r="F400"/>
  <c r="E400"/>
  <c r="M399"/>
  <c r="L399"/>
  <c r="K399"/>
  <c r="J399"/>
  <c r="I399"/>
  <c r="H399"/>
  <c r="G399"/>
  <c r="F399"/>
  <c r="E399"/>
  <c r="M398"/>
  <c r="L398"/>
  <c r="K398"/>
  <c r="J398"/>
  <c r="I398"/>
  <c r="H398"/>
  <c r="G398"/>
  <c r="F398"/>
  <c r="E398"/>
  <c r="S397"/>
  <c r="M397"/>
  <c r="L397"/>
  <c r="K397"/>
  <c r="J397"/>
  <c r="I397"/>
  <c r="H397"/>
  <c r="G397"/>
  <c r="F397"/>
  <c r="E397"/>
  <c r="M396"/>
  <c r="L396"/>
  <c r="K396"/>
  <c r="J396"/>
  <c r="I396"/>
  <c r="H396"/>
  <c r="G396"/>
  <c r="F396"/>
  <c r="E396"/>
  <c r="M395"/>
  <c r="L395"/>
  <c r="K395"/>
  <c r="J395"/>
  <c r="I395"/>
  <c r="H395"/>
  <c r="G395"/>
  <c r="F395"/>
  <c r="E395"/>
  <c r="M394"/>
  <c r="L394"/>
  <c r="K394"/>
  <c r="J394"/>
  <c r="I394"/>
  <c r="H394"/>
  <c r="G394"/>
  <c r="F394"/>
  <c r="E394"/>
  <c r="M393"/>
  <c r="L393"/>
  <c r="K393"/>
  <c r="J393"/>
  <c r="I393"/>
  <c r="H393"/>
  <c r="G393"/>
  <c r="F393"/>
  <c r="E393"/>
  <c r="M392"/>
  <c r="L392"/>
  <c r="K392"/>
  <c r="J392"/>
  <c r="I392"/>
  <c r="H392"/>
  <c r="G392"/>
  <c r="F392"/>
  <c r="E392"/>
  <c r="M391"/>
  <c r="L391"/>
  <c r="K391"/>
  <c r="J391"/>
  <c r="I391"/>
  <c r="H391"/>
  <c r="G391"/>
  <c r="F391"/>
  <c r="E391"/>
  <c r="M390"/>
  <c r="L390"/>
  <c r="K390"/>
  <c r="J390"/>
  <c r="I390"/>
  <c r="H390"/>
  <c r="G390"/>
  <c r="F390"/>
  <c r="E390"/>
  <c r="M389"/>
  <c r="L389"/>
  <c r="K389"/>
  <c r="J389"/>
  <c r="I389"/>
  <c r="H389"/>
  <c r="G389"/>
  <c r="F389"/>
  <c r="E389"/>
  <c r="M388"/>
  <c r="L388"/>
  <c r="K388"/>
  <c r="J388"/>
  <c r="I388"/>
  <c r="H388"/>
  <c r="G388"/>
  <c r="F388"/>
  <c r="E388"/>
  <c r="M387"/>
  <c r="L387"/>
  <c r="K387"/>
  <c r="J387"/>
  <c r="I387"/>
  <c r="H387"/>
  <c r="G387"/>
  <c r="F387"/>
  <c r="E387"/>
  <c r="M386"/>
  <c r="L386"/>
  <c r="K386"/>
  <c r="J386"/>
  <c r="I386"/>
  <c r="H386"/>
  <c r="G386"/>
  <c r="F386"/>
  <c r="E386"/>
  <c r="M385"/>
  <c r="L385"/>
  <c r="K385"/>
  <c r="J385"/>
  <c r="I385"/>
  <c r="H385"/>
  <c r="G385"/>
  <c r="F385"/>
  <c r="E385"/>
  <c r="M384"/>
  <c r="L384"/>
  <c r="K384"/>
  <c r="J384"/>
  <c r="I384"/>
  <c r="H384"/>
  <c r="G384"/>
  <c r="F384"/>
  <c r="E384"/>
  <c r="M383"/>
  <c r="L383"/>
  <c r="K383"/>
  <c r="J383"/>
  <c r="I383"/>
  <c r="H383"/>
  <c r="G383"/>
  <c r="F383"/>
  <c r="E383"/>
  <c r="M382"/>
  <c r="L382"/>
  <c r="K382"/>
  <c r="J382"/>
  <c r="I382"/>
  <c r="H382"/>
  <c r="G382"/>
  <c r="F382"/>
  <c r="E382"/>
  <c r="M381"/>
  <c r="L381"/>
  <c r="K381"/>
  <c r="J381"/>
  <c r="I381"/>
  <c r="H381"/>
  <c r="G381"/>
  <c r="F381"/>
  <c r="E381"/>
  <c r="M380"/>
  <c r="L380"/>
  <c r="K380"/>
  <c r="J380"/>
  <c r="I380"/>
  <c r="H380"/>
  <c r="G380"/>
  <c r="F380"/>
  <c r="E380"/>
  <c r="M379"/>
  <c r="L379"/>
  <c r="K379"/>
  <c r="J379"/>
  <c r="I379"/>
  <c r="H379"/>
  <c r="G379"/>
  <c r="F379"/>
  <c r="E379"/>
  <c r="M378"/>
  <c r="L378"/>
  <c r="K378"/>
  <c r="J378"/>
  <c r="I378"/>
  <c r="H378"/>
  <c r="G378"/>
  <c r="F378"/>
  <c r="E378"/>
  <c r="S377"/>
  <c r="M377"/>
  <c r="L377"/>
  <c r="K377"/>
  <c r="J377"/>
  <c r="I377"/>
  <c r="H377"/>
  <c r="G377"/>
  <c r="F377"/>
  <c r="E377"/>
  <c r="M376"/>
  <c r="L376"/>
  <c r="K376"/>
  <c r="J376"/>
  <c r="I376"/>
  <c r="H376"/>
  <c r="G376"/>
  <c r="F376"/>
  <c r="E376"/>
  <c r="M375"/>
  <c r="L375"/>
  <c r="K375"/>
  <c r="J375"/>
  <c r="I375"/>
  <c r="H375"/>
  <c r="G375"/>
  <c r="F375"/>
  <c r="E375"/>
  <c r="S374"/>
  <c r="M374"/>
  <c r="L374"/>
  <c r="K374"/>
  <c r="J374"/>
  <c r="I374"/>
  <c r="H374"/>
  <c r="G374"/>
  <c r="F374"/>
  <c r="E374"/>
  <c r="M373"/>
  <c r="L373"/>
  <c r="K373"/>
  <c r="J373"/>
  <c r="I373"/>
  <c r="H373"/>
  <c r="G373"/>
  <c r="F373"/>
  <c r="E373"/>
  <c r="S372"/>
  <c r="M372"/>
  <c r="L372"/>
  <c r="K372"/>
  <c r="J372"/>
  <c r="I372"/>
  <c r="H372"/>
  <c r="G372"/>
  <c r="F372"/>
  <c r="E372"/>
  <c r="M371"/>
  <c r="L371"/>
  <c r="K371"/>
  <c r="J371"/>
  <c r="I371"/>
  <c r="H371"/>
  <c r="G371"/>
  <c r="F371"/>
  <c r="E371"/>
  <c r="M370"/>
  <c r="L370"/>
  <c r="K370"/>
  <c r="J370"/>
  <c r="I370"/>
  <c r="H370"/>
  <c r="G370"/>
  <c r="F370"/>
  <c r="E370"/>
  <c r="M369"/>
  <c r="L369"/>
  <c r="K369"/>
  <c r="J369"/>
  <c r="I369"/>
  <c r="H369"/>
  <c r="G369"/>
  <c r="F369"/>
  <c r="E369"/>
  <c r="S368"/>
  <c r="M368"/>
  <c r="L368"/>
  <c r="K368"/>
  <c r="J368"/>
  <c r="I368"/>
  <c r="H368"/>
  <c r="G368"/>
  <c r="F368"/>
  <c r="E368"/>
  <c r="M367"/>
  <c r="L367"/>
  <c r="K367"/>
  <c r="J367"/>
  <c r="I367"/>
  <c r="H367"/>
  <c r="G367"/>
  <c r="F367"/>
  <c r="E367"/>
  <c r="S366"/>
  <c r="M366"/>
  <c r="L366"/>
  <c r="K366"/>
  <c r="J366"/>
  <c r="I366"/>
  <c r="H366"/>
  <c r="G366"/>
  <c r="F366"/>
  <c r="E366"/>
  <c r="M365"/>
  <c r="L365"/>
  <c r="K365"/>
  <c r="J365"/>
  <c r="I365"/>
  <c r="H365"/>
  <c r="G365"/>
  <c r="F365"/>
  <c r="E365"/>
  <c r="M364"/>
  <c r="L364"/>
  <c r="K364"/>
  <c r="J364"/>
  <c r="I364"/>
  <c r="H364"/>
  <c r="G364"/>
  <c r="F364"/>
  <c r="E364"/>
  <c r="U363"/>
  <c r="M363"/>
  <c r="L363"/>
  <c r="K363"/>
  <c r="J363"/>
  <c r="I363"/>
  <c r="H363"/>
  <c r="G363"/>
  <c r="F363"/>
  <c r="E363"/>
  <c r="M362"/>
  <c r="L362"/>
  <c r="K362"/>
  <c r="J362"/>
  <c r="I362"/>
  <c r="H362"/>
  <c r="G362"/>
  <c r="F362"/>
  <c r="E362"/>
  <c r="M361"/>
  <c r="L361"/>
  <c r="K361"/>
  <c r="J361"/>
  <c r="I361"/>
  <c r="H361"/>
  <c r="G361"/>
  <c r="F361"/>
  <c r="E361"/>
  <c r="M360"/>
  <c r="L360"/>
  <c r="K360"/>
  <c r="J360"/>
  <c r="I360"/>
  <c r="H360"/>
  <c r="G360"/>
  <c r="F360"/>
  <c r="E360"/>
  <c r="M359"/>
  <c r="L359"/>
  <c r="K359"/>
  <c r="J359"/>
  <c r="I359"/>
  <c r="H359"/>
  <c r="G359"/>
  <c r="F359"/>
  <c r="E359"/>
  <c r="S358"/>
  <c r="M358"/>
  <c r="L358"/>
  <c r="K358"/>
  <c r="J358"/>
  <c r="I358"/>
  <c r="H358"/>
  <c r="G358"/>
  <c r="F358"/>
  <c r="E358"/>
  <c r="M357"/>
  <c r="L357"/>
  <c r="K357"/>
  <c r="J357"/>
  <c r="I357"/>
  <c r="H357"/>
  <c r="G357"/>
  <c r="F357"/>
  <c r="E357"/>
  <c r="S356"/>
  <c r="M356"/>
  <c r="L356"/>
  <c r="K356"/>
  <c r="J356"/>
  <c r="I356"/>
  <c r="H356"/>
  <c r="G356"/>
  <c r="F356"/>
  <c r="E356"/>
  <c r="M355"/>
  <c r="L355"/>
  <c r="K355"/>
  <c r="J355"/>
  <c r="I355"/>
  <c r="H355"/>
  <c r="G355"/>
  <c r="F355"/>
  <c r="E355"/>
  <c r="M354"/>
  <c r="L354"/>
  <c r="K354"/>
  <c r="J354"/>
  <c r="I354"/>
  <c r="H354"/>
  <c r="G354"/>
  <c r="F354"/>
  <c r="E354"/>
  <c r="M353"/>
  <c r="L353"/>
  <c r="K353"/>
  <c r="J353"/>
  <c r="I353"/>
  <c r="H353"/>
  <c r="G353"/>
  <c r="F353"/>
  <c r="E353"/>
  <c r="M352"/>
  <c r="L352"/>
  <c r="K352"/>
  <c r="J352"/>
  <c r="I352"/>
  <c r="H352"/>
  <c r="G352"/>
  <c r="F352"/>
  <c r="E352"/>
  <c r="M351"/>
  <c r="L351"/>
  <c r="K351"/>
  <c r="J351"/>
  <c r="I351"/>
  <c r="H351"/>
  <c r="G351"/>
  <c r="F351"/>
  <c r="E351"/>
  <c r="M350"/>
  <c r="L350"/>
  <c r="K350"/>
  <c r="J350"/>
  <c r="I350"/>
  <c r="H350"/>
  <c r="G350"/>
  <c r="F350"/>
  <c r="E350"/>
  <c r="S349"/>
  <c r="M349"/>
  <c r="L349"/>
  <c r="K349"/>
  <c r="J349"/>
  <c r="I349"/>
  <c r="H349"/>
  <c r="G349"/>
  <c r="F349"/>
  <c r="E349"/>
  <c r="M348"/>
  <c r="L348"/>
  <c r="K348"/>
  <c r="J348"/>
  <c r="I348"/>
  <c r="H348"/>
  <c r="G348"/>
  <c r="F348"/>
  <c r="E348"/>
  <c r="M347"/>
  <c r="L347"/>
  <c r="K347"/>
  <c r="J347"/>
  <c r="I347"/>
  <c r="H347"/>
  <c r="G347"/>
  <c r="F347"/>
  <c r="E347"/>
  <c r="M346"/>
  <c r="L346"/>
  <c r="K346"/>
  <c r="J346"/>
  <c r="I346"/>
  <c r="H346"/>
  <c r="G346"/>
  <c r="F346"/>
  <c r="E346"/>
  <c r="M345"/>
  <c r="L345"/>
  <c r="K345"/>
  <c r="J345"/>
  <c r="I345"/>
  <c r="H345"/>
  <c r="G345"/>
  <c r="F345"/>
  <c r="E345"/>
  <c r="M344"/>
  <c r="L344"/>
  <c r="K344"/>
  <c r="J344"/>
  <c r="I344"/>
  <c r="H344"/>
  <c r="G344"/>
  <c r="F344"/>
  <c r="E344"/>
  <c r="M343"/>
  <c r="L343"/>
  <c r="K343"/>
  <c r="J343"/>
  <c r="I343"/>
  <c r="H343"/>
  <c r="G343"/>
  <c r="F343"/>
  <c r="E343"/>
  <c r="M342"/>
  <c r="L342"/>
  <c r="K342"/>
  <c r="J342"/>
  <c r="I342"/>
  <c r="H342"/>
  <c r="G342"/>
  <c r="F342"/>
  <c r="E342"/>
  <c r="M341"/>
  <c r="L341"/>
  <c r="K341"/>
  <c r="J341"/>
  <c r="I341"/>
  <c r="H341"/>
  <c r="G341"/>
  <c r="F341"/>
  <c r="E341"/>
  <c r="M340"/>
  <c r="L340"/>
  <c r="K340"/>
  <c r="J340"/>
  <c r="I340"/>
  <c r="H340"/>
  <c r="G340"/>
  <c r="F340"/>
  <c r="E340"/>
  <c r="M339"/>
  <c r="L339"/>
  <c r="K339"/>
  <c r="J339"/>
  <c r="I339"/>
  <c r="H339"/>
  <c r="G339"/>
  <c r="F339"/>
  <c r="E339"/>
  <c r="S338"/>
  <c r="M338"/>
  <c r="L338"/>
  <c r="K338"/>
  <c r="J338"/>
  <c r="I338"/>
  <c r="H338"/>
  <c r="G338"/>
  <c r="F338"/>
  <c r="E338"/>
  <c r="M337"/>
  <c r="L337"/>
  <c r="K337"/>
  <c r="J337"/>
  <c r="I337"/>
  <c r="H337"/>
  <c r="G337"/>
  <c r="F337"/>
  <c r="E337"/>
  <c r="M336"/>
  <c r="L336"/>
  <c r="K336"/>
  <c r="J336"/>
  <c r="I336"/>
  <c r="H336"/>
  <c r="G336"/>
  <c r="F336"/>
  <c r="E336"/>
  <c r="M335"/>
  <c r="L335"/>
  <c r="K335"/>
  <c r="J335"/>
  <c r="I335"/>
  <c r="H335"/>
  <c r="G335"/>
  <c r="F335"/>
  <c r="E335"/>
  <c r="M334"/>
  <c r="L334"/>
  <c r="K334"/>
  <c r="J334"/>
  <c r="I334"/>
  <c r="H334"/>
  <c r="G334"/>
  <c r="F334"/>
  <c r="E334"/>
  <c r="M333"/>
  <c r="L333"/>
  <c r="K333"/>
  <c r="J333"/>
  <c r="I333"/>
  <c r="H333"/>
  <c r="G333"/>
  <c r="F333"/>
  <c r="E333"/>
  <c r="M332"/>
  <c r="L332"/>
  <c r="K332"/>
  <c r="J332"/>
  <c r="I332"/>
  <c r="H332"/>
  <c r="G332"/>
  <c r="F332"/>
  <c r="E332"/>
  <c r="M331"/>
  <c r="L331"/>
  <c r="K331"/>
  <c r="J331"/>
  <c r="I331"/>
  <c r="H331"/>
  <c r="G331"/>
  <c r="F331"/>
  <c r="E331"/>
  <c r="M330"/>
  <c r="L330"/>
  <c r="K330"/>
  <c r="J330"/>
  <c r="I330"/>
  <c r="H330"/>
  <c r="G330"/>
  <c r="F330"/>
  <c r="E330"/>
  <c r="M329"/>
  <c r="L329"/>
  <c r="K329"/>
  <c r="J329"/>
  <c r="I329"/>
  <c r="H329"/>
  <c r="G329"/>
  <c r="F329"/>
  <c r="E329"/>
  <c r="M328"/>
  <c r="L328"/>
  <c r="K328"/>
  <c r="J328"/>
  <c r="I328"/>
  <c r="H328"/>
  <c r="G328"/>
  <c r="F328"/>
  <c r="E328"/>
  <c r="M327"/>
  <c r="L327"/>
  <c r="K327"/>
  <c r="J327"/>
  <c r="I327"/>
  <c r="H327"/>
  <c r="G327"/>
  <c r="F327"/>
  <c r="E327"/>
  <c r="M326"/>
  <c r="L326"/>
  <c r="K326"/>
  <c r="J326"/>
  <c r="I326"/>
  <c r="H326"/>
  <c r="G326"/>
  <c r="F326"/>
  <c r="E326"/>
  <c r="M325"/>
  <c r="L325"/>
  <c r="K325"/>
  <c r="J325"/>
  <c r="I325"/>
  <c r="H325"/>
  <c r="G325"/>
  <c r="F325"/>
  <c r="E325"/>
  <c r="S324"/>
  <c r="M324"/>
  <c r="L324"/>
  <c r="K324"/>
  <c r="J324"/>
  <c r="I324"/>
  <c r="H324"/>
  <c r="G324"/>
  <c r="F324"/>
  <c r="E324"/>
  <c r="M323"/>
  <c r="L323"/>
  <c r="K323"/>
  <c r="J323"/>
  <c r="I323"/>
  <c r="H323"/>
  <c r="G323"/>
  <c r="F323"/>
  <c r="E323"/>
  <c r="M322"/>
  <c r="L322"/>
  <c r="K322"/>
  <c r="J322"/>
  <c r="I322"/>
  <c r="H322"/>
  <c r="G322"/>
  <c r="F322"/>
  <c r="E322"/>
  <c r="S321"/>
  <c r="M321"/>
  <c r="L321"/>
  <c r="K321"/>
  <c r="J321"/>
  <c r="I321"/>
  <c r="H321"/>
  <c r="G321"/>
  <c r="F321"/>
  <c r="E321"/>
  <c r="M320"/>
  <c r="L320"/>
  <c r="K320"/>
  <c r="J320"/>
  <c r="I320"/>
  <c r="H320"/>
  <c r="G320"/>
  <c r="F320"/>
  <c r="E320"/>
  <c r="M319"/>
  <c r="L319"/>
  <c r="K319"/>
  <c r="J319"/>
  <c r="I319"/>
  <c r="H319"/>
  <c r="G319"/>
  <c r="F319"/>
  <c r="E319"/>
  <c r="M318"/>
  <c r="L318"/>
  <c r="K318"/>
  <c r="J318"/>
  <c r="I318"/>
  <c r="H318"/>
  <c r="G318"/>
  <c r="F318"/>
  <c r="E318"/>
  <c r="S317"/>
  <c r="M317"/>
  <c r="L317"/>
  <c r="K317"/>
  <c r="J317"/>
  <c r="I317"/>
  <c r="H317"/>
  <c r="G317"/>
  <c r="F317"/>
  <c r="E317"/>
  <c r="M316"/>
  <c r="L316"/>
  <c r="K316"/>
  <c r="J316"/>
  <c r="I316"/>
  <c r="H316"/>
  <c r="G316"/>
  <c r="F316"/>
  <c r="E316"/>
  <c r="M315"/>
  <c r="L315"/>
  <c r="K315"/>
  <c r="J315"/>
  <c r="I315"/>
  <c r="H315"/>
  <c r="G315"/>
  <c r="F315"/>
  <c r="E315"/>
  <c r="M314"/>
  <c r="L314"/>
  <c r="K314"/>
  <c r="J314"/>
  <c r="I314"/>
  <c r="H314"/>
  <c r="G314"/>
  <c r="F314"/>
  <c r="E314"/>
  <c r="M313"/>
  <c r="L313"/>
  <c r="K313"/>
  <c r="J313"/>
  <c r="I313"/>
  <c r="H313"/>
  <c r="G313"/>
  <c r="F313"/>
  <c r="E313"/>
  <c r="M312"/>
  <c r="L312"/>
  <c r="K312"/>
  <c r="J312"/>
  <c r="I312"/>
  <c r="H312"/>
  <c r="G312"/>
  <c r="F312"/>
  <c r="E312"/>
  <c r="M311"/>
  <c r="L311"/>
  <c r="K311"/>
  <c r="J311"/>
  <c r="I311"/>
  <c r="H311"/>
  <c r="G311"/>
  <c r="F311"/>
  <c r="E311"/>
  <c r="M310"/>
  <c r="L310"/>
  <c r="K310"/>
  <c r="J310"/>
  <c r="I310"/>
  <c r="H310"/>
  <c r="G310"/>
  <c r="F310"/>
  <c r="E310"/>
  <c r="M309"/>
  <c r="L309"/>
  <c r="K309"/>
  <c r="J309"/>
  <c r="I309"/>
  <c r="H309"/>
  <c r="G309"/>
  <c r="F309"/>
  <c r="E309"/>
  <c r="M308"/>
  <c r="L308"/>
  <c r="K308"/>
  <c r="J308"/>
  <c r="I308"/>
  <c r="H308"/>
  <c r="G308"/>
  <c r="F308"/>
  <c r="E308"/>
  <c r="S307"/>
  <c r="M307"/>
  <c r="L307"/>
  <c r="K307"/>
  <c r="J307"/>
  <c r="I307"/>
  <c r="H307"/>
  <c r="G307"/>
  <c r="F307"/>
  <c r="E307"/>
  <c r="M306"/>
  <c r="L306"/>
  <c r="K306"/>
  <c r="J306"/>
  <c r="I306"/>
  <c r="H306"/>
  <c r="G306"/>
  <c r="F306"/>
  <c r="E306"/>
  <c r="M305"/>
  <c r="L305"/>
  <c r="K305"/>
  <c r="J305"/>
  <c r="I305"/>
  <c r="H305"/>
  <c r="G305"/>
  <c r="F305"/>
  <c r="E305"/>
  <c r="M304"/>
  <c r="L304"/>
  <c r="K304"/>
  <c r="J304"/>
  <c r="I304"/>
  <c r="H304"/>
  <c r="G304"/>
  <c r="F304"/>
  <c r="E304"/>
  <c r="M303"/>
  <c r="L303"/>
  <c r="K303"/>
  <c r="J303"/>
  <c r="I303"/>
  <c r="H303"/>
  <c r="G303"/>
  <c r="F303"/>
  <c r="E303"/>
  <c r="M302"/>
  <c r="L302"/>
  <c r="K302"/>
  <c r="J302"/>
  <c r="I302"/>
  <c r="H302"/>
  <c r="G302"/>
  <c r="F302"/>
  <c r="E302"/>
  <c r="M301"/>
  <c r="L301"/>
  <c r="K301"/>
  <c r="J301"/>
  <c r="I301"/>
  <c r="H301"/>
  <c r="G301"/>
  <c r="F301"/>
  <c r="E301"/>
  <c r="M300"/>
  <c r="L300"/>
  <c r="K300"/>
  <c r="J300"/>
  <c r="I300"/>
  <c r="H300"/>
  <c r="G300"/>
  <c r="F300"/>
  <c r="E300"/>
  <c r="M299"/>
  <c r="L299"/>
  <c r="K299"/>
  <c r="J299"/>
  <c r="I299"/>
  <c r="H299"/>
  <c r="G299"/>
  <c r="F299"/>
  <c r="E299"/>
  <c r="M298"/>
  <c r="L298"/>
  <c r="K298"/>
  <c r="J298"/>
  <c r="I298"/>
  <c r="H298"/>
  <c r="G298"/>
  <c r="F298"/>
  <c r="E298"/>
  <c r="M297"/>
  <c r="L297"/>
  <c r="K297"/>
  <c r="J297"/>
  <c r="I297"/>
  <c r="H297"/>
  <c r="G297"/>
  <c r="F297"/>
  <c r="E297"/>
  <c r="M296"/>
  <c r="L296"/>
  <c r="K296"/>
  <c r="J296"/>
  <c r="I296"/>
  <c r="H296"/>
  <c r="G296"/>
  <c r="F296"/>
  <c r="E296"/>
  <c r="M295"/>
  <c r="L295"/>
  <c r="K295"/>
  <c r="J295"/>
  <c r="I295"/>
  <c r="H295"/>
  <c r="G295"/>
  <c r="F295"/>
  <c r="E295"/>
  <c r="M294"/>
  <c r="L294"/>
  <c r="K294"/>
  <c r="J294"/>
  <c r="I294"/>
  <c r="H294"/>
  <c r="G294"/>
  <c r="F294"/>
  <c r="E294"/>
  <c r="M293"/>
  <c r="L293"/>
  <c r="K293"/>
  <c r="J293"/>
  <c r="I293"/>
  <c r="H293"/>
  <c r="G293"/>
  <c r="F293"/>
  <c r="E293"/>
  <c r="M292"/>
  <c r="L292"/>
  <c r="K292"/>
  <c r="J292"/>
  <c r="I292"/>
  <c r="H292"/>
  <c r="G292"/>
  <c r="F292"/>
  <c r="E292"/>
  <c r="M291"/>
  <c r="L291"/>
  <c r="K291"/>
  <c r="J291"/>
  <c r="I291"/>
  <c r="H291"/>
  <c r="G291"/>
  <c r="F291"/>
  <c r="E291"/>
  <c r="M290"/>
  <c r="L290"/>
  <c r="K290"/>
  <c r="J290"/>
  <c r="I290"/>
  <c r="H290"/>
  <c r="G290"/>
  <c r="F290"/>
  <c r="E290"/>
  <c r="M289"/>
  <c r="L289"/>
  <c r="K289"/>
  <c r="J289"/>
  <c r="I289"/>
  <c r="H289"/>
  <c r="G289"/>
  <c r="F289"/>
  <c r="E289"/>
  <c r="S288"/>
  <c r="M288"/>
  <c r="L288"/>
  <c r="K288"/>
  <c r="J288"/>
  <c r="I288"/>
  <c r="H288"/>
  <c r="G288"/>
  <c r="F288"/>
  <c r="E288"/>
  <c r="M287"/>
  <c r="L287"/>
  <c r="K287"/>
  <c r="J287"/>
  <c r="I287"/>
  <c r="H287"/>
  <c r="G287"/>
  <c r="F287"/>
  <c r="E287"/>
  <c r="M286"/>
  <c r="L286"/>
  <c r="K286"/>
  <c r="J286"/>
  <c r="I286"/>
  <c r="H286"/>
  <c r="G286"/>
  <c r="F286"/>
  <c r="E286"/>
  <c r="M285"/>
  <c r="L285"/>
  <c r="K285"/>
  <c r="J285"/>
  <c r="I285"/>
  <c r="H285"/>
  <c r="G285"/>
  <c r="F285"/>
  <c r="E285"/>
  <c r="M284"/>
  <c r="L284"/>
  <c r="K284"/>
  <c r="J284"/>
  <c r="I284"/>
  <c r="H284"/>
  <c r="G284"/>
  <c r="F284"/>
  <c r="E284"/>
  <c r="M283"/>
  <c r="L283"/>
  <c r="K283"/>
  <c r="J283"/>
  <c r="I283"/>
  <c r="H283"/>
  <c r="G283"/>
  <c r="F283"/>
  <c r="E283"/>
  <c r="M282"/>
  <c r="L282"/>
  <c r="K282"/>
  <c r="J282"/>
  <c r="I282"/>
  <c r="H282"/>
  <c r="G282"/>
  <c r="F282"/>
  <c r="E282"/>
  <c r="M281"/>
  <c r="L281"/>
  <c r="K281"/>
  <c r="J281"/>
  <c r="I281"/>
  <c r="H281"/>
  <c r="G281"/>
  <c r="F281"/>
  <c r="E281"/>
  <c r="M280"/>
  <c r="L280"/>
  <c r="K280"/>
  <c r="J280"/>
  <c r="I280"/>
  <c r="H280"/>
  <c r="G280"/>
  <c r="F280"/>
  <c r="E280"/>
  <c r="M279"/>
  <c r="L279"/>
  <c r="K279"/>
  <c r="J279"/>
  <c r="I279"/>
  <c r="H279"/>
  <c r="G279"/>
  <c r="F279"/>
  <c r="E279"/>
  <c r="M278"/>
  <c r="L278"/>
  <c r="K278"/>
  <c r="J278"/>
  <c r="I278"/>
  <c r="H278"/>
  <c r="G278"/>
  <c r="F278"/>
  <c r="E278"/>
  <c r="M277"/>
  <c r="L277"/>
  <c r="K277"/>
  <c r="J277"/>
  <c r="I277"/>
  <c r="H277"/>
  <c r="G277"/>
  <c r="F277"/>
  <c r="E277"/>
  <c r="M276"/>
  <c r="L276"/>
  <c r="K276"/>
  <c r="J276"/>
  <c r="I276"/>
  <c r="H276"/>
  <c r="G276"/>
  <c r="F276"/>
  <c r="E276"/>
  <c r="M275"/>
  <c r="L275"/>
  <c r="K275"/>
  <c r="J275"/>
  <c r="I275"/>
  <c r="H275"/>
  <c r="G275"/>
  <c r="F275"/>
  <c r="E275"/>
  <c r="M274"/>
  <c r="L274"/>
  <c r="K274"/>
  <c r="J274"/>
  <c r="I274"/>
  <c r="H274"/>
  <c r="G274"/>
  <c r="F274"/>
  <c r="E274"/>
  <c r="S273"/>
  <c r="M273"/>
  <c r="L273"/>
  <c r="K273"/>
  <c r="J273"/>
  <c r="I273"/>
  <c r="H273"/>
  <c r="G273"/>
  <c r="F273"/>
  <c r="E273"/>
  <c r="M272"/>
  <c r="L272"/>
  <c r="K272"/>
  <c r="J272"/>
  <c r="I272"/>
  <c r="H272"/>
  <c r="G272"/>
  <c r="F272"/>
  <c r="E272"/>
  <c r="M271"/>
  <c r="L271"/>
  <c r="K271"/>
  <c r="J271"/>
  <c r="I271"/>
  <c r="H271"/>
  <c r="G271"/>
  <c r="F271"/>
  <c r="E271"/>
  <c r="M270"/>
  <c r="L270"/>
  <c r="K270"/>
  <c r="J270"/>
  <c r="I270"/>
  <c r="H270"/>
  <c r="G270"/>
  <c r="F270"/>
  <c r="E270"/>
  <c r="M269"/>
  <c r="L269"/>
  <c r="K269"/>
  <c r="J269"/>
  <c r="I269"/>
  <c r="H269"/>
  <c r="G269"/>
  <c r="F269"/>
  <c r="E269"/>
  <c r="M268"/>
  <c r="L268"/>
  <c r="K268"/>
  <c r="J268"/>
  <c r="I268"/>
  <c r="H268"/>
  <c r="G268"/>
  <c r="F268"/>
  <c r="E268"/>
  <c r="M267"/>
  <c r="L267"/>
  <c r="K267"/>
  <c r="J267"/>
  <c r="I267"/>
  <c r="H267"/>
  <c r="G267"/>
  <c r="F267"/>
  <c r="E267"/>
  <c r="M266"/>
  <c r="L266"/>
  <c r="K266"/>
  <c r="J266"/>
  <c r="I266"/>
  <c r="H266"/>
  <c r="G266"/>
  <c r="F266"/>
  <c r="E266"/>
  <c r="M265"/>
  <c r="L265"/>
  <c r="K265"/>
  <c r="J265"/>
  <c r="I265"/>
  <c r="H265"/>
  <c r="G265"/>
  <c r="F265"/>
  <c r="E265"/>
  <c r="M264"/>
  <c r="L264"/>
  <c r="K264"/>
  <c r="J264"/>
  <c r="I264"/>
  <c r="H264"/>
  <c r="G264"/>
  <c r="F264"/>
  <c r="E264"/>
  <c r="M263"/>
  <c r="L263"/>
  <c r="K263"/>
  <c r="J263"/>
  <c r="I263"/>
  <c r="H263"/>
  <c r="G263"/>
  <c r="F263"/>
  <c r="E263"/>
  <c r="M262"/>
  <c r="L262"/>
  <c r="K262"/>
  <c r="J262"/>
  <c r="I262"/>
  <c r="H262"/>
  <c r="G262"/>
  <c r="F262"/>
  <c r="E262"/>
  <c r="M261"/>
  <c r="L261"/>
  <c r="K261"/>
  <c r="J261"/>
  <c r="I261"/>
  <c r="H261"/>
  <c r="G261"/>
  <c r="F261"/>
  <c r="E261"/>
  <c r="M260"/>
  <c r="L260"/>
  <c r="K260"/>
  <c r="J260"/>
  <c r="I260"/>
  <c r="H260"/>
  <c r="G260"/>
  <c r="F260"/>
  <c r="E260"/>
  <c r="M259"/>
  <c r="L259"/>
  <c r="K259"/>
  <c r="J259"/>
  <c r="I259"/>
  <c r="H259"/>
  <c r="G259"/>
  <c r="F259"/>
  <c r="E259"/>
  <c r="S258"/>
  <c r="M258"/>
  <c r="L258"/>
  <c r="K258"/>
  <c r="J258"/>
  <c r="I258"/>
  <c r="H258"/>
  <c r="G258"/>
  <c r="F258"/>
  <c r="E258"/>
  <c r="S257"/>
  <c r="M257"/>
  <c r="L257"/>
  <c r="K257"/>
  <c r="J257"/>
  <c r="I257"/>
  <c r="H257"/>
  <c r="G257"/>
  <c r="F257"/>
  <c r="E257"/>
  <c r="M256"/>
  <c r="L256"/>
  <c r="K256"/>
  <c r="J256"/>
  <c r="I256"/>
  <c r="H256"/>
  <c r="G256"/>
  <c r="F256"/>
  <c r="E256"/>
  <c r="M255"/>
  <c r="L255"/>
  <c r="K255"/>
  <c r="J255"/>
  <c r="I255"/>
  <c r="H255"/>
  <c r="G255"/>
  <c r="F255"/>
  <c r="E255"/>
  <c r="M254"/>
  <c r="L254"/>
  <c r="K254"/>
  <c r="J254"/>
  <c r="I254"/>
  <c r="H254"/>
  <c r="G254"/>
  <c r="F254"/>
  <c r="E254"/>
  <c r="M253"/>
  <c r="L253"/>
  <c r="K253"/>
  <c r="J253"/>
  <c r="I253"/>
  <c r="H253"/>
  <c r="G253"/>
  <c r="F253"/>
  <c r="E253"/>
  <c r="S252"/>
  <c r="M252"/>
  <c r="L252"/>
  <c r="K252"/>
  <c r="J252"/>
  <c r="I252"/>
  <c r="H252"/>
  <c r="G252"/>
  <c r="F252"/>
  <c r="E252"/>
  <c r="M251"/>
  <c r="L251"/>
  <c r="K251"/>
  <c r="J251"/>
  <c r="I251"/>
  <c r="H251"/>
  <c r="G251"/>
  <c r="F251"/>
  <c r="E251"/>
  <c r="S250"/>
  <c r="M250"/>
  <c r="L250"/>
  <c r="K250"/>
  <c r="J250"/>
  <c r="I250"/>
  <c r="H250"/>
  <c r="G250"/>
  <c r="F250"/>
  <c r="E250"/>
  <c r="M249"/>
  <c r="L249"/>
  <c r="K249"/>
  <c r="J249"/>
  <c r="I249"/>
  <c r="H249"/>
  <c r="G249"/>
  <c r="F249"/>
  <c r="E249"/>
  <c r="M248"/>
  <c r="L248"/>
  <c r="K248"/>
  <c r="J248"/>
  <c r="I248"/>
  <c r="H248"/>
  <c r="G248"/>
  <c r="F248"/>
  <c r="E248"/>
  <c r="M247"/>
  <c r="L247"/>
  <c r="K247"/>
  <c r="J247"/>
  <c r="I247"/>
  <c r="H247"/>
  <c r="G247"/>
  <c r="F247"/>
  <c r="E247"/>
  <c r="M246"/>
  <c r="L246"/>
  <c r="K246"/>
  <c r="J246"/>
  <c r="I246"/>
  <c r="H246"/>
  <c r="G246"/>
  <c r="F246"/>
  <c r="E246"/>
  <c r="M245"/>
  <c r="L245"/>
  <c r="K245"/>
  <c r="J245"/>
  <c r="I245"/>
  <c r="H245"/>
  <c r="G245"/>
  <c r="F245"/>
  <c r="E245"/>
  <c r="M244"/>
  <c r="L244"/>
  <c r="K244"/>
  <c r="J244"/>
  <c r="I244"/>
  <c r="H244"/>
  <c r="G244"/>
  <c r="F244"/>
  <c r="E244"/>
  <c r="M243"/>
  <c r="L243"/>
  <c r="K243"/>
  <c r="J243"/>
  <c r="I243"/>
  <c r="H243"/>
  <c r="G243"/>
  <c r="F243"/>
  <c r="E243"/>
  <c r="M242"/>
  <c r="L242"/>
  <c r="K242"/>
  <c r="J242"/>
  <c r="I242"/>
  <c r="H242"/>
  <c r="G242"/>
  <c r="F242"/>
  <c r="E242"/>
  <c r="M241"/>
  <c r="L241"/>
  <c r="K241"/>
  <c r="J241"/>
  <c r="I241"/>
  <c r="H241"/>
  <c r="G241"/>
  <c r="F241"/>
  <c r="E241"/>
  <c r="M240"/>
  <c r="L240"/>
  <c r="K240"/>
  <c r="J240"/>
  <c r="I240"/>
  <c r="H240"/>
  <c r="G240"/>
  <c r="F240"/>
  <c r="E240"/>
  <c r="S239"/>
  <c r="M239"/>
  <c r="L239"/>
  <c r="K239"/>
  <c r="J239"/>
  <c r="I239"/>
  <c r="H239"/>
  <c r="G239"/>
  <c r="F239"/>
  <c r="E239"/>
  <c r="S238"/>
  <c r="M238"/>
  <c r="L238"/>
  <c r="K238"/>
  <c r="J238"/>
  <c r="I238"/>
  <c r="H238"/>
  <c r="G238"/>
  <c r="F238"/>
  <c r="E238"/>
  <c r="M237"/>
  <c r="L237"/>
  <c r="K237"/>
  <c r="J237"/>
  <c r="I237"/>
  <c r="H237"/>
  <c r="G237"/>
  <c r="F237"/>
  <c r="E237"/>
  <c r="M236"/>
  <c r="L236"/>
  <c r="K236"/>
  <c r="J236"/>
  <c r="I236"/>
  <c r="H236"/>
  <c r="G236"/>
  <c r="F236"/>
  <c r="E236"/>
  <c r="M235"/>
  <c r="L235"/>
  <c r="K235"/>
  <c r="J235"/>
  <c r="I235"/>
  <c r="H235"/>
  <c r="G235"/>
  <c r="F235"/>
  <c r="E235"/>
  <c r="M234"/>
  <c r="L234"/>
  <c r="K234"/>
  <c r="J234"/>
  <c r="I234"/>
  <c r="H234"/>
  <c r="G234"/>
  <c r="F234"/>
  <c r="E234"/>
  <c r="M233"/>
  <c r="L233"/>
  <c r="K233"/>
  <c r="J233"/>
  <c r="I233"/>
  <c r="H233"/>
  <c r="G233"/>
  <c r="F233"/>
  <c r="E233"/>
  <c r="S232"/>
  <c r="M232"/>
  <c r="L232"/>
  <c r="K232"/>
  <c r="J232"/>
  <c r="I232"/>
  <c r="H232"/>
  <c r="G232"/>
  <c r="F232"/>
  <c r="E232"/>
  <c r="S231"/>
  <c r="M231"/>
  <c r="L231"/>
  <c r="K231"/>
  <c r="J231"/>
  <c r="I231"/>
  <c r="H231"/>
  <c r="G231"/>
  <c r="F231"/>
  <c r="E231"/>
  <c r="M230"/>
  <c r="L230"/>
  <c r="K230"/>
  <c r="J230"/>
  <c r="I230"/>
  <c r="H230"/>
  <c r="G230"/>
  <c r="F230"/>
  <c r="E230"/>
  <c r="S229"/>
  <c r="M229"/>
  <c r="L229"/>
  <c r="K229"/>
  <c r="J229"/>
  <c r="I229"/>
  <c r="H229"/>
  <c r="G229"/>
  <c r="F229"/>
  <c r="E229"/>
  <c r="M228"/>
  <c r="L228"/>
  <c r="K228"/>
  <c r="J228"/>
  <c r="I228"/>
  <c r="H228"/>
  <c r="G228"/>
  <c r="F228"/>
  <c r="E228"/>
  <c r="M227"/>
  <c r="L227"/>
  <c r="K227"/>
  <c r="J227"/>
  <c r="I227"/>
  <c r="H227"/>
  <c r="G227"/>
  <c r="F227"/>
  <c r="E227"/>
  <c r="M226"/>
  <c r="L226"/>
  <c r="K226"/>
  <c r="J226"/>
  <c r="I226"/>
  <c r="H226"/>
  <c r="G226"/>
  <c r="F226"/>
  <c r="E226"/>
  <c r="M225"/>
  <c r="L225"/>
  <c r="K225"/>
  <c r="J225"/>
  <c r="I225"/>
  <c r="H225"/>
  <c r="G225"/>
  <c r="F225"/>
  <c r="E225"/>
  <c r="U224"/>
  <c r="M224"/>
  <c r="L224"/>
  <c r="K224"/>
  <c r="J224"/>
  <c r="I224"/>
  <c r="H224"/>
  <c r="G224"/>
  <c r="F224"/>
  <c r="E224"/>
  <c r="S223"/>
  <c r="M223"/>
  <c r="L223"/>
  <c r="K223"/>
  <c r="J223"/>
  <c r="I223"/>
  <c r="H223"/>
  <c r="G223"/>
  <c r="F223"/>
  <c r="E223"/>
  <c r="M222"/>
  <c r="L222"/>
  <c r="K222"/>
  <c r="J222"/>
  <c r="I222"/>
  <c r="H222"/>
  <c r="G222"/>
  <c r="F222"/>
  <c r="E222"/>
  <c r="M221"/>
  <c r="L221"/>
  <c r="K221"/>
  <c r="J221"/>
  <c r="I221"/>
  <c r="H221"/>
  <c r="G221"/>
  <c r="F221"/>
  <c r="E221"/>
  <c r="M220"/>
  <c r="L220"/>
  <c r="K220"/>
  <c r="J220"/>
  <c r="I220"/>
  <c r="H220"/>
  <c r="G220"/>
  <c r="F220"/>
  <c r="E220"/>
  <c r="M219"/>
  <c r="L219"/>
  <c r="K219"/>
  <c r="J219"/>
  <c r="I219"/>
  <c r="H219"/>
  <c r="G219"/>
  <c r="F219"/>
  <c r="E219"/>
  <c r="M218"/>
  <c r="L218"/>
  <c r="K218"/>
  <c r="J218"/>
  <c r="I218"/>
  <c r="H218"/>
  <c r="G218"/>
  <c r="F218"/>
  <c r="E218"/>
  <c r="M217"/>
  <c r="L217"/>
  <c r="K217"/>
  <c r="J217"/>
  <c r="I217"/>
  <c r="H217"/>
  <c r="G217"/>
  <c r="F217"/>
  <c r="E217"/>
  <c r="M216"/>
  <c r="L216"/>
  <c r="K216"/>
  <c r="J216"/>
  <c r="I216"/>
  <c r="H216"/>
  <c r="G216"/>
  <c r="F216"/>
  <c r="E216"/>
  <c r="M215"/>
  <c r="L215"/>
  <c r="K215"/>
  <c r="J215"/>
  <c r="I215"/>
  <c r="H215"/>
  <c r="G215"/>
  <c r="F215"/>
  <c r="E215"/>
  <c r="M214"/>
  <c r="L214"/>
  <c r="K214"/>
  <c r="J214"/>
  <c r="I214"/>
  <c r="H214"/>
  <c r="G214"/>
  <c r="F214"/>
  <c r="E214"/>
  <c r="M213"/>
  <c r="L213"/>
  <c r="K213"/>
  <c r="J213"/>
  <c r="I213"/>
  <c r="H213"/>
  <c r="G213"/>
  <c r="F213"/>
  <c r="E213"/>
  <c r="M212"/>
  <c r="L212"/>
  <c r="K212"/>
  <c r="J212"/>
  <c r="I212"/>
  <c r="H212"/>
  <c r="G212"/>
  <c r="F212"/>
  <c r="E212"/>
  <c r="M211"/>
  <c r="L211"/>
  <c r="K211"/>
  <c r="J211"/>
  <c r="I211"/>
  <c r="H211"/>
  <c r="G211"/>
  <c r="F211"/>
  <c r="E211"/>
  <c r="M210"/>
  <c r="L210"/>
  <c r="K210"/>
  <c r="J210"/>
  <c r="I210"/>
  <c r="H210"/>
  <c r="G210"/>
  <c r="F210"/>
  <c r="E210"/>
  <c r="M209"/>
  <c r="L209"/>
  <c r="K209"/>
  <c r="J209"/>
  <c r="I209"/>
  <c r="H209"/>
  <c r="G209"/>
  <c r="F209"/>
  <c r="E209"/>
  <c r="M208"/>
  <c r="L208"/>
  <c r="K208"/>
  <c r="J208"/>
  <c r="I208"/>
  <c r="H208"/>
  <c r="G208"/>
  <c r="F208"/>
  <c r="E208"/>
  <c r="M207"/>
  <c r="L207"/>
  <c r="K207"/>
  <c r="J207"/>
  <c r="I207"/>
  <c r="H207"/>
  <c r="G207"/>
  <c r="F207"/>
  <c r="E207"/>
  <c r="M206"/>
  <c r="L206"/>
  <c r="K206"/>
  <c r="J206"/>
  <c r="I206"/>
  <c r="H206"/>
  <c r="G206"/>
  <c r="F206"/>
  <c r="E206"/>
  <c r="M205"/>
  <c r="L205"/>
  <c r="K205"/>
  <c r="J205"/>
  <c r="I205"/>
  <c r="H205"/>
  <c r="G205"/>
  <c r="F205"/>
  <c r="E205"/>
  <c r="S204"/>
  <c r="M204"/>
  <c r="L204"/>
  <c r="K204"/>
  <c r="J204"/>
  <c r="I204"/>
  <c r="H204"/>
  <c r="G204"/>
  <c r="F204"/>
  <c r="E204"/>
  <c r="M203"/>
  <c r="L203"/>
  <c r="K203"/>
  <c r="J203"/>
  <c r="I203"/>
  <c r="H203"/>
  <c r="G203"/>
  <c r="F203"/>
  <c r="E203"/>
  <c r="M202"/>
  <c r="L202"/>
  <c r="K202"/>
  <c r="J202"/>
  <c r="I202"/>
  <c r="H202"/>
  <c r="G202"/>
  <c r="F202"/>
  <c r="E202"/>
  <c r="M201"/>
  <c r="L201"/>
  <c r="K201"/>
  <c r="J201"/>
  <c r="I201"/>
  <c r="H201"/>
  <c r="G201"/>
  <c r="F201"/>
  <c r="E201"/>
  <c r="S200"/>
  <c r="M200"/>
  <c r="L200"/>
  <c r="K200"/>
  <c r="J200"/>
  <c r="I200"/>
  <c r="H200"/>
  <c r="G200"/>
  <c r="F200"/>
  <c r="E200"/>
  <c r="M199"/>
  <c r="L199"/>
  <c r="K199"/>
  <c r="J199"/>
  <c r="I199"/>
  <c r="H199"/>
  <c r="G199"/>
  <c r="F199"/>
  <c r="E199"/>
  <c r="U198"/>
  <c r="M198"/>
  <c r="L198"/>
  <c r="K198"/>
  <c r="J198"/>
  <c r="I198"/>
  <c r="H198"/>
  <c r="G198"/>
  <c r="F198"/>
  <c r="E198"/>
  <c r="M197"/>
  <c r="L197"/>
  <c r="K197"/>
  <c r="J197"/>
  <c r="I197"/>
  <c r="H197"/>
  <c r="G197"/>
  <c r="F197"/>
  <c r="E197"/>
  <c r="M196"/>
  <c r="L196"/>
  <c r="K196"/>
  <c r="J196"/>
  <c r="I196"/>
  <c r="H196"/>
  <c r="G196"/>
  <c r="F196"/>
  <c r="E196"/>
  <c r="S195"/>
  <c r="M195"/>
  <c r="L195"/>
  <c r="K195"/>
  <c r="J195"/>
  <c r="I195"/>
  <c r="H195"/>
  <c r="G195"/>
  <c r="F195"/>
  <c r="E195"/>
  <c r="M194"/>
  <c r="L194"/>
  <c r="K194"/>
  <c r="J194"/>
  <c r="I194"/>
  <c r="H194"/>
  <c r="G194"/>
  <c r="F194"/>
  <c r="E194"/>
  <c r="M193"/>
  <c r="L193"/>
  <c r="K193"/>
  <c r="J193"/>
  <c r="I193"/>
  <c r="H193"/>
  <c r="G193"/>
  <c r="F193"/>
  <c r="E193"/>
  <c r="M192"/>
  <c r="L192"/>
  <c r="K192"/>
  <c r="J192"/>
  <c r="I192"/>
  <c r="H192"/>
  <c r="G192"/>
  <c r="F192"/>
  <c r="E192"/>
  <c r="M191"/>
  <c r="L191"/>
  <c r="K191"/>
  <c r="J191"/>
  <c r="I191"/>
  <c r="H191"/>
  <c r="G191"/>
  <c r="F191"/>
  <c r="E191"/>
  <c r="M190"/>
  <c r="L190"/>
  <c r="K190"/>
  <c r="J190"/>
  <c r="I190"/>
  <c r="H190"/>
  <c r="G190"/>
  <c r="F190"/>
  <c r="E190"/>
  <c r="M189"/>
  <c r="L189"/>
  <c r="K189"/>
  <c r="J189"/>
  <c r="I189"/>
  <c r="H189"/>
  <c r="G189"/>
  <c r="F189"/>
  <c r="E189"/>
  <c r="M188"/>
  <c r="L188"/>
  <c r="K188"/>
  <c r="J188"/>
  <c r="I188"/>
  <c r="H188"/>
  <c r="G188"/>
  <c r="F188"/>
  <c r="E188"/>
  <c r="M187"/>
  <c r="L187"/>
  <c r="K187"/>
  <c r="J187"/>
  <c r="I187"/>
  <c r="H187"/>
  <c r="G187"/>
  <c r="F187"/>
  <c r="E187"/>
  <c r="M186"/>
  <c r="L186"/>
  <c r="K186"/>
  <c r="J186"/>
  <c r="I186"/>
  <c r="H186"/>
  <c r="G186"/>
  <c r="F186"/>
  <c r="E186"/>
  <c r="M185"/>
  <c r="L185"/>
  <c r="K185"/>
  <c r="J185"/>
  <c r="I185"/>
  <c r="H185"/>
  <c r="G185"/>
  <c r="F185"/>
  <c r="E185"/>
  <c r="M184"/>
  <c r="L184"/>
  <c r="K184"/>
  <c r="J184"/>
  <c r="I184"/>
  <c r="H184"/>
  <c r="G184"/>
  <c r="F184"/>
  <c r="E184"/>
  <c r="M183"/>
  <c r="L183"/>
  <c r="K183"/>
  <c r="J183"/>
  <c r="I183"/>
  <c r="H183"/>
  <c r="G183"/>
  <c r="F183"/>
  <c r="E183"/>
  <c r="M182"/>
  <c r="L182"/>
  <c r="K182"/>
  <c r="J182"/>
  <c r="I182"/>
  <c r="H182"/>
  <c r="G182"/>
  <c r="F182"/>
  <c r="E182"/>
  <c r="M181"/>
  <c r="L181"/>
  <c r="K181"/>
  <c r="J181"/>
  <c r="I181"/>
  <c r="H181"/>
  <c r="G181"/>
  <c r="F181"/>
  <c r="E181"/>
  <c r="M180"/>
  <c r="L180"/>
  <c r="K180"/>
  <c r="J180"/>
  <c r="I180"/>
  <c r="H180"/>
  <c r="G180"/>
  <c r="F180"/>
  <c r="E180"/>
  <c r="M179"/>
  <c r="L179"/>
  <c r="K179"/>
  <c r="J179"/>
  <c r="I179"/>
  <c r="H179"/>
  <c r="G179"/>
  <c r="F179"/>
  <c r="E179"/>
  <c r="M178"/>
  <c r="L178"/>
  <c r="K178"/>
  <c r="J178"/>
  <c r="I178"/>
  <c r="H178"/>
  <c r="G178"/>
  <c r="F178"/>
  <c r="E178"/>
  <c r="M177"/>
  <c r="L177"/>
  <c r="K177"/>
  <c r="J177"/>
  <c r="I177"/>
  <c r="H177"/>
  <c r="G177"/>
  <c r="F177"/>
  <c r="E177"/>
  <c r="M176"/>
  <c r="L176"/>
  <c r="K176"/>
  <c r="J176"/>
  <c r="I176"/>
  <c r="H176"/>
  <c r="G176"/>
  <c r="F176"/>
  <c r="E176"/>
  <c r="M175"/>
  <c r="L175"/>
  <c r="K175"/>
  <c r="J175"/>
  <c r="I175"/>
  <c r="H175"/>
  <c r="G175"/>
  <c r="F175"/>
  <c r="E175"/>
  <c r="S174"/>
  <c r="M174"/>
  <c r="L174"/>
  <c r="K174"/>
  <c r="J174"/>
  <c r="I174"/>
  <c r="H174"/>
  <c r="G174"/>
  <c r="F174"/>
  <c r="E174"/>
  <c r="M173"/>
  <c r="L173"/>
  <c r="K173"/>
  <c r="J173"/>
  <c r="I173"/>
  <c r="H173"/>
  <c r="G173"/>
  <c r="F173"/>
  <c r="E173"/>
  <c r="M172"/>
  <c r="L172"/>
  <c r="K172"/>
  <c r="J172"/>
  <c r="I172"/>
  <c r="H172"/>
  <c r="G172"/>
  <c r="F172"/>
  <c r="E172"/>
  <c r="M171"/>
  <c r="L171"/>
  <c r="K171"/>
  <c r="J171"/>
  <c r="I171"/>
  <c r="H171"/>
  <c r="G171"/>
  <c r="F171"/>
  <c r="E171"/>
  <c r="M170"/>
  <c r="L170"/>
  <c r="K170"/>
  <c r="J170"/>
  <c r="I170"/>
  <c r="H170"/>
  <c r="G170"/>
  <c r="F170"/>
  <c r="E170"/>
  <c r="M169"/>
  <c r="L169"/>
  <c r="K169"/>
  <c r="J169"/>
  <c r="I169"/>
  <c r="H169"/>
  <c r="G169"/>
  <c r="F169"/>
  <c r="E169"/>
  <c r="M168"/>
  <c r="L168"/>
  <c r="K168"/>
  <c r="J168"/>
  <c r="I168"/>
  <c r="H168"/>
  <c r="G168"/>
  <c r="F168"/>
  <c r="E168"/>
  <c r="M167"/>
  <c r="L167"/>
  <c r="K167"/>
  <c r="J167"/>
  <c r="I167"/>
  <c r="H167"/>
  <c r="G167"/>
  <c r="F167"/>
  <c r="E167"/>
  <c r="M166"/>
  <c r="L166"/>
  <c r="K166"/>
  <c r="J166"/>
  <c r="I166"/>
  <c r="H166"/>
  <c r="G166"/>
  <c r="F166"/>
  <c r="E166"/>
  <c r="S165"/>
  <c r="M165"/>
  <c r="L165"/>
  <c r="K165"/>
  <c r="J165"/>
  <c r="I165"/>
  <c r="H165"/>
  <c r="G165"/>
  <c r="F165"/>
  <c r="E165"/>
  <c r="S164"/>
  <c r="M164"/>
  <c r="L164"/>
  <c r="K164"/>
  <c r="J164"/>
  <c r="I164"/>
  <c r="H164"/>
  <c r="G164"/>
  <c r="F164"/>
  <c r="E164"/>
  <c r="M163"/>
  <c r="L163"/>
  <c r="K163"/>
  <c r="J163"/>
  <c r="I163"/>
  <c r="H163"/>
  <c r="G163"/>
  <c r="F163"/>
  <c r="E163"/>
  <c r="M162"/>
  <c r="L162"/>
  <c r="K162"/>
  <c r="J162"/>
  <c r="I162"/>
  <c r="H162"/>
  <c r="G162"/>
  <c r="F162"/>
  <c r="E162"/>
  <c r="M161"/>
  <c r="L161"/>
  <c r="K161"/>
  <c r="J161"/>
  <c r="I161"/>
  <c r="H161"/>
  <c r="G161"/>
  <c r="F161"/>
  <c r="E161"/>
  <c r="M160"/>
  <c r="L160"/>
  <c r="K160"/>
  <c r="J160"/>
  <c r="I160"/>
  <c r="H160"/>
  <c r="G160"/>
  <c r="F160"/>
  <c r="E160"/>
  <c r="M159"/>
  <c r="L159"/>
  <c r="K159"/>
  <c r="J159"/>
  <c r="I159"/>
  <c r="H159"/>
  <c r="G159"/>
  <c r="F159"/>
  <c r="E159"/>
  <c r="M158"/>
  <c r="L158"/>
  <c r="K158"/>
  <c r="J158"/>
  <c r="I158"/>
  <c r="H158"/>
  <c r="G158"/>
  <c r="F158"/>
  <c r="E158"/>
  <c r="M157"/>
  <c r="L157"/>
  <c r="K157"/>
  <c r="J157"/>
  <c r="I157"/>
  <c r="H157"/>
  <c r="G157"/>
  <c r="F157"/>
  <c r="E157"/>
  <c r="M156"/>
  <c r="L156"/>
  <c r="K156"/>
  <c r="J156"/>
  <c r="I156"/>
  <c r="H156"/>
  <c r="G156"/>
  <c r="F156"/>
  <c r="E156"/>
  <c r="U155"/>
  <c r="R155"/>
  <c r="M155"/>
  <c r="L155"/>
  <c r="K155"/>
  <c r="J155"/>
  <c r="I155"/>
  <c r="H155"/>
  <c r="G155"/>
  <c r="F155"/>
  <c r="E155"/>
  <c r="M154"/>
  <c r="L154"/>
  <c r="K154"/>
  <c r="J154"/>
  <c r="I154"/>
  <c r="H154"/>
  <c r="G154"/>
  <c r="F154"/>
  <c r="E154"/>
  <c r="M153"/>
  <c r="L153"/>
  <c r="K153"/>
  <c r="J153"/>
  <c r="I153"/>
  <c r="H153"/>
  <c r="G153"/>
  <c r="F153"/>
  <c r="E153"/>
  <c r="S152"/>
  <c r="M152"/>
  <c r="L152"/>
  <c r="K152"/>
  <c r="J152"/>
  <c r="I152"/>
  <c r="H152"/>
  <c r="G152"/>
  <c r="F152"/>
  <c r="E152"/>
  <c r="M151"/>
  <c r="L151"/>
  <c r="K151"/>
  <c r="J151"/>
  <c r="I151"/>
  <c r="H151"/>
  <c r="G151"/>
  <c r="F151"/>
  <c r="E151"/>
  <c r="M150"/>
  <c r="L150"/>
  <c r="K150"/>
  <c r="J150"/>
  <c r="I150"/>
  <c r="H150"/>
  <c r="G150"/>
  <c r="F150"/>
  <c r="E150"/>
  <c r="M149"/>
  <c r="L149"/>
  <c r="K149"/>
  <c r="J149"/>
  <c r="I149"/>
  <c r="H149"/>
  <c r="G149"/>
  <c r="F149"/>
  <c r="E149"/>
  <c r="M148"/>
  <c r="L148"/>
  <c r="K148"/>
  <c r="J148"/>
  <c r="I148"/>
  <c r="H148"/>
  <c r="G148"/>
  <c r="F148"/>
  <c r="E148"/>
  <c r="M147"/>
  <c r="L147"/>
  <c r="K147"/>
  <c r="J147"/>
  <c r="I147"/>
  <c r="H147"/>
  <c r="G147"/>
  <c r="F147"/>
  <c r="E147"/>
  <c r="M146"/>
  <c r="L146"/>
  <c r="K146"/>
  <c r="J146"/>
  <c r="I146"/>
  <c r="H146"/>
  <c r="G146"/>
  <c r="F146"/>
  <c r="E146"/>
  <c r="T145"/>
  <c r="R145"/>
  <c r="M145"/>
  <c r="L145"/>
  <c r="K145"/>
  <c r="J145"/>
  <c r="I145"/>
  <c r="H145"/>
  <c r="G145"/>
  <c r="F145"/>
  <c r="E145"/>
  <c r="M144"/>
  <c r="L144"/>
  <c r="K144"/>
  <c r="J144"/>
  <c r="I144"/>
  <c r="H144"/>
  <c r="G144"/>
  <c r="F144"/>
  <c r="E144"/>
  <c r="M143"/>
  <c r="L143"/>
  <c r="K143"/>
  <c r="J143"/>
  <c r="I143"/>
  <c r="H143"/>
  <c r="G143"/>
  <c r="F143"/>
  <c r="E143"/>
  <c r="M142"/>
  <c r="L142"/>
  <c r="K142"/>
  <c r="J142"/>
  <c r="I142"/>
  <c r="H142"/>
  <c r="G142"/>
  <c r="F142"/>
  <c r="E142"/>
  <c r="M141"/>
  <c r="L141"/>
  <c r="K141"/>
  <c r="J141"/>
  <c r="I141"/>
  <c r="H141"/>
  <c r="G141"/>
  <c r="F141"/>
  <c r="E141"/>
  <c r="M140"/>
  <c r="L140"/>
  <c r="K140"/>
  <c r="J140"/>
  <c r="I140"/>
  <c r="H140"/>
  <c r="G140"/>
  <c r="F140"/>
  <c r="E140"/>
  <c r="M139"/>
  <c r="L139"/>
  <c r="K139"/>
  <c r="J139"/>
  <c r="I139"/>
  <c r="H139"/>
  <c r="G139"/>
  <c r="F139"/>
  <c r="E139"/>
  <c r="M138"/>
  <c r="L138"/>
  <c r="K138"/>
  <c r="J138"/>
  <c r="I138"/>
  <c r="H138"/>
  <c r="G138"/>
  <c r="F138"/>
  <c r="E138"/>
  <c r="M137"/>
  <c r="L137"/>
  <c r="K137"/>
  <c r="J137"/>
  <c r="I137"/>
  <c r="H137"/>
  <c r="G137"/>
  <c r="F137"/>
  <c r="E137"/>
  <c r="M136"/>
  <c r="L136"/>
  <c r="K136"/>
  <c r="J136"/>
  <c r="I136"/>
  <c r="H136"/>
  <c r="G136"/>
  <c r="F136"/>
  <c r="E136"/>
  <c r="M135"/>
  <c r="L135"/>
  <c r="K135"/>
  <c r="J135"/>
  <c r="I135"/>
  <c r="H135"/>
  <c r="G135"/>
  <c r="F135"/>
  <c r="E135"/>
  <c r="M134"/>
  <c r="L134"/>
  <c r="K134"/>
  <c r="J134"/>
  <c r="I134"/>
  <c r="H134"/>
  <c r="G134"/>
  <c r="F134"/>
  <c r="E134"/>
  <c r="S133"/>
  <c r="M133"/>
  <c r="L133"/>
  <c r="K133"/>
  <c r="J133"/>
  <c r="I133"/>
  <c r="H133"/>
  <c r="G133"/>
  <c r="F133"/>
  <c r="E133"/>
  <c r="M132"/>
  <c r="L132"/>
  <c r="K132"/>
  <c r="J132"/>
  <c r="I132"/>
  <c r="H132"/>
  <c r="G132"/>
  <c r="F132"/>
  <c r="E132"/>
  <c r="M131"/>
  <c r="L131"/>
  <c r="K131"/>
  <c r="J131"/>
  <c r="I131"/>
  <c r="H131"/>
  <c r="G131"/>
  <c r="F131"/>
  <c r="E131"/>
  <c r="M130"/>
  <c r="L130"/>
  <c r="K130"/>
  <c r="J130"/>
  <c r="I130"/>
  <c r="H130"/>
  <c r="G130"/>
  <c r="F130"/>
  <c r="E130"/>
  <c r="S129"/>
  <c r="M129"/>
  <c r="L129"/>
  <c r="K129"/>
  <c r="J129"/>
  <c r="I129"/>
  <c r="H129"/>
  <c r="G129"/>
  <c r="F129"/>
  <c r="E129"/>
  <c r="S128"/>
  <c r="M128"/>
  <c r="L128"/>
  <c r="K128"/>
  <c r="J128"/>
  <c r="I128"/>
  <c r="H128"/>
  <c r="G128"/>
  <c r="F128"/>
  <c r="E128"/>
  <c r="M127"/>
  <c r="L127"/>
  <c r="K127"/>
  <c r="J127"/>
  <c r="I127"/>
  <c r="H127"/>
  <c r="G127"/>
  <c r="F127"/>
  <c r="E127"/>
  <c r="S126"/>
  <c r="M126"/>
  <c r="L126"/>
  <c r="K126"/>
  <c r="J126"/>
  <c r="I126"/>
  <c r="H126"/>
  <c r="G126"/>
  <c r="F126"/>
  <c r="E126"/>
  <c r="S125"/>
  <c r="M125"/>
  <c r="L125"/>
  <c r="K125"/>
  <c r="J125"/>
  <c r="I125"/>
  <c r="H125"/>
  <c r="G125"/>
  <c r="F125"/>
  <c r="E125"/>
  <c r="M124"/>
  <c r="L124"/>
  <c r="K124"/>
  <c r="J124"/>
  <c r="I124"/>
  <c r="H124"/>
  <c r="G124"/>
  <c r="F124"/>
  <c r="E124"/>
  <c r="M123"/>
  <c r="L123"/>
  <c r="K123"/>
  <c r="J123"/>
  <c r="I123"/>
  <c r="H123"/>
  <c r="G123"/>
  <c r="F123"/>
  <c r="E123"/>
  <c r="M122"/>
  <c r="L122"/>
  <c r="K122"/>
  <c r="J122"/>
  <c r="I122"/>
  <c r="H122"/>
  <c r="G122"/>
  <c r="F122"/>
  <c r="E122"/>
  <c r="M121"/>
  <c r="L121"/>
  <c r="K121"/>
  <c r="J121"/>
  <c r="I121"/>
  <c r="H121"/>
  <c r="G121"/>
  <c r="F121"/>
  <c r="E121"/>
  <c r="M120"/>
  <c r="L120"/>
  <c r="K120"/>
  <c r="J120"/>
  <c r="I120"/>
  <c r="H120"/>
  <c r="G120"/>
  <c r="F120"/>
  <c r="E120"/>
  <c r="M119"/>
  <c r="L119"/>
  <c r="K119"/>
  <c r="J119"/>
  <c r="I119"/>
  <c r="H119"/>
  <c r="G119"/>
  <c r="F119"/>
  <c r="E119"/>
  <c r="S118"/>
  <c r="M118"/>
  <c r="L118"/>
  <c r="K118"/>
  <c r="J118"/>
  <c r="I118"/>
  <c r="H118"/>
  <c r="G118"/>
  <c r="F118"/>
  <c r="E118"/>
  <c r="M117"/>
  <c r="L117"/>
  <c r="K117"/>
  <c r="J117"/>
  <c r="I117"/>
  <c r="H117"/>
  <c r="G117"/>
  <c r="F117"/>
  <c r="E117"/>
  <c r="M116"/>
  <c r="L116"/>
  <c r="K116"/>
  <c r="J116"/>
  <c r="I116"/>
  <c r="H116"/>
  <c r="G116"/>
  <c r="F116"/>
  <c r="E116"/>
  <c r="S115"/>
  <c r="M115"/>
  <c r="L115"/>
  <c r="K115"/>
  <c r="J115"/>
  <c r="I115"/>
  <c r="H115"/>
  <c r="G115"/>
  <c r="F115"/>
  <c r="E115"/>
  <c r="M114"/>
  <c r="L114"/>
  <c r="K114"/>
  <c r="J114"/>
  <c r="I114"/>
  <c r="H114"/>
  <c r="G114"/>
  <c r="F114"/>
  <c r="E114"/>
  <c r="M113"/>
  <c r="L113"/>
  <c r="K113"/>
  <c r="J113"/>
  <c r="I113"/>
  <c r="H113"/>
  <c r="G113"/>
  <c r="F113"/>
  <c r="E113"/>
  <c r="M112"/>
  <c r="L112"/>
  <c r="K112"/>
  <c r="J112"/>
  <c r="I112"/>
  <c r="H112"/>
  <c r="G112"/>
  <c r="F112"/>
  <c r="E112"/>
  <c r="M111"/>
  <c r="L111"/>
  <c r="K111"/>
  <c r="J111"/>
  <c r="I111"/>
  <c r="H111"/>
  <c r="G111"/>
  <c r="F111"/>
  <c r="E111"/>
  <c r="S110"/>
  <c r="M110"/>
  <c r="L110"/>
  <c r="K110"/>
  <c r="J110"/>
  <c r="I110"/>
  <c r="H110"/>
  <c r="G110"/>
  <c r="F110"/>
  <c r="E110"/>
  <c r="M109"/>
  <c r="L109"/>
  <c r="K109"/>
  <c r="J109"/>
  <c r="I109"/>
  <c r="H109"/>
  <c r="G109"/>
  <c r="F109"/>
  <c r="E109"/>
  <c r="M108"/>
  <c r="L108"/>
  <c r="K108"/>
  <c r="J108"/>
  <c r="I108"/>
  <c r="H108"/>
  <c r="G108"/>
  <c r="F108"/>
  <c r="E108"/>
  <c r="M107"/>
  <c r="L107"/>
  <c r="K107"/>
  <c r="J107"/>
  <c r="I107"/>
  <c r="H107"/>
  <c r="G107"/>
  <c r="F107"/>
  <c r="E107"/>
  <c r="M106"/>
  <c r="L106"/>
  <c r="K106"/>
  <c r="J106"/>
  <c r="I106"/>
  <c r="H106"/>
  <c r="G106"/>
  <c r="F106"/>
  <c r="E106"/>
  <c r="M105"/>
  <c r="L105"/>
  <c r="K105"/>
  <c r="J105"/>
  <c r="I105"/>
  <c r="H105"/>
  <c r="G105"/>
  <c r="F105"/>
  <c r="E105"/>
  <c r="M104"/>
  <c r="L104"/>
  <c r="K104"/>
  <c r="J104"/>
  <c r="I104"/>
  <c r="H104"/>
  <c r="G104"/>
  <c r="F104"/>
  <c r="E104"/>
  <c r="M103"/>
  <c r="L103"/>
  <c r="K103"/>
  <c r="J103"/>
  <c r="I103"/>
  <c r="H103"/>
  <c r="G103"/>
  <c r="F103"/>
  <c r="E103"/>
  <c r="M102"/>
  <c r="L102"/>
  <c r="K102"/>
  <c r="J102"/>
  <c r="I102"/>
  <c r="H102"/>
  <c r="G102"/>
  <c r="F102"/>
  <c r="E102"/>
  <c r="M101"/>
  <c r="L101"/>
  <c r="K101"/>
  <c r="J101"/>
  <c r="I101"/>
  <c r="H101"/>
  <c r="G101"/>
  <c r="F101"/>
  <c r="E101"/>
  <c r="M100"/>
  <c r="L100"/>
  <c r="K100"/>
  <c r="J100"/>
  <c r="I100"/>
  <c r="H100"/>
  <c r="G100"/>
  <c r="F100"/>
  <c r="E100"/>
  <c r="M99"/>
  <c r="L99"/>
  <c r="K99"/>
  <c r="J99"/>
  <c r="I99"/>
  <c r="H99"/>
  <c r="G99"/>
  <c r="F99"/>
  <c r="E99"/>
  <c r="S98"/>
  <c r="M98"/>
  <c r="L98"/>
  <c r="K98"/>
  <c r="J98"/>
  <c r="I98"/>
  <c r="H98"/>
  <c r="G98"/>
  <c r="F98"/>
  <c r="E98"/>
  <c r="M97"/>
  <c r="L97"/>
  <c r="K97"/>
  <c r="J97"/>
  <c r="I97"/>
  <c r="H97"/>
  <c r="G97"/>
  <c r="F97"/>
  <c r="E97"/>
  <c r="S96"/>
  <c r="M96"/>
  <c r="L96"/>
  <c r="K96"/>
  <c r="J96"/>
  <c r="I96"/>
  <c r="H96"/>
  <c r="G96"/>
  <c r="F96"/>
  <c r="E96"/>
  <c r="M95"/>
  <c r="L95"/>
  <c r="K95"/>
  <c r="J95"/>
  <c r="I95"/>
  <c r="H95"/>
  <c r="G95"/>
  <c r="F95"/>
  <c r="E95"/>
  <c r="M94"/>
  <c r="L94"/>
  <c r="K94"/>
  <c r="J94"/>
  <c r="I94"/>
  <c r="H94"/>
  <c r="G94"/>
  <c r="F94"/>
  <c r="E94"/>
  <c r="M93"/>
  <c r="L93"/>
  <c r="K93"/>
  <c r="J93"/>
  <c r="I93"/>
  <c r="H93"/>
  <c r="G93"/>
  <c r="F93"/>
  <c r="E93"/>
  <c r="M92"/>
  <c r="L92"/>
  <c r="K92"/>
  <c r="J92"/>
  <c r="I92"/>
  <c r="H92"/>
  <c r="G92"/>
  <c r="F92"/>
  <c r="E92"/>
  <c r="M91"/>
  <c r="L91"/>
  <c r="K91"/>
  <c r="J91"/>
  <c r="I91"/>
  <c r="H91"/>
  <c r="G91"/>
  <c r="F91"/>
  <c r="E91"/>
  <c r="M90"/>
  <c r="L90"/>
  <c r="K90"/>
  <c r="J90"/>
  <c r="I90"/>
  <c r="H90"/>
  <c r="G90"/>
  <c r="F90"/>
  <c r="E90"/>
  <c r="M89"/>
  <c r="L89"/>
  <c r="K89"/>
  <c r="J89"/>
  <c r="I89"/>
  <c r="H89"/>
  <c r="G89"/>
  <c r="F89"/>
  <c r="E89"/>
  <c r="M88"/>
  <c r="L88"/>
  <c r="K88"/>
  <c r="J88"/>
  <c r="I88"/>
  <c r="H88"/>
  <c r="G88"/>
  <c r="F88"/>
  <c r="E88"/>
  <c r="M87"/>
  <c r="L87"/>
  <c r="K87"/>
  <c r="J87"/>
  <c r="I87"/>
  <c r="H87"/>
  <c r="G87"/>
  <c r="F87"/>
  <c r="E87"/>
  <c r="S86"/>
  <c r="M86"/>
  <c r="L86"/>
  <c r="K86"/>
  <c r="J86"/>
  <c r="I86"/>
  <c r="H86"/>
  <c r="G86"/>
  <c r="F86"/>
  <c r="E86"/>
  <c r="M85"/>
  <c r="L85"/>
  <c r="K85"/>
  <c r="J85"/>
  <c r="I85"/>
  <c r="H85"/>
  <c r="G85"/>
  <c r="F85"/>
  <c r="E85"/>
  <c r="S84"/>
  <c r="M84"/>
  <c r="L84"/>
  <c r="K84"/>
  <c r="J84"/>
  <c r="I84"/>
  <c r="H84"/>
  <c r="G84"/>
  <c r="F84"/>
  <c r="E84"/>
  <c r="S83"/>
  <c r="M83"/>
  <c r="L83"/>
  <c r="K83"/>
  <c r="J83"/>
  <c r="I83"/>
  <c r="H83"/>
  <c r="G83"/>
  <c r="F83"/>
  <c r="E83"/>
  <c r="M82"/>
  <c r="L82"/>
  <c r="K82"/>
  <c r="J82"/>
  <c r="I82"/>
  <c r="H82"/>
  <c r="G82"/>
  <c r="F82"/>
  <c r="E82"/>
  <c r="M81"/>
  <c r="L81"/>
  <c r="K81"/>
  <c r="J81"/>
  <c r="I81"/>
  <c r="H81"/>
  <c r="G81"/>
  <c r="F81"/>
  <c r="E81"/>
  <c r="M80"/>
  <c r="L80"/>
  <c r="K80"/>
  <c r="J80"/>
  <c r="I80"/>
  <c r="H80"/>
  <c r="G80"/>
  <c r="F80"/>
  <c r="E80"/>
  <c r="M79"/>
  <c r="L79"/>
  <c r="K79"/>
  <c r="J79"/>
  <c r="I79"/>
  <c r="H79"/>
  <c r="G79"/>
  <c r="F79"/>
  <c r="E79"/>
  <c r="M78"/>
  <c r="L78"/>
  <c r="K78"/>
  <c r="J78"/>
  <c r="I78"/>
  <c r="H78"/>
  <c r="G78"/>
  <c r="F78"/>
  <c r="E78"/>
  <c r="M77"/>
  <c r="L77"/>
  <c r="K77"/>
  <c r="J77"/>
  <c r="I77"/>
  <c r="H77"/>
  <c r="G77"/>
  <c r="F77"/>
  <c r="E77"/>
  <c r="S76"/>
  <c r="M76"/>
  <c r="L76"/>
  <c r="K76"/>
  <c r="J76"/>
  <c r="I76"/>
  <c r="H76"/>
  <c r="G76"/>
  <c r="F76"/>
  <c r="E76"/>
  <c r="M75"/>
  <c r="L75"/>
  <c r="K75"/>
  <c r="J75"/>
  <c r="I75"/>
  <c r="H75"/>
  <c r="G75"/>
  <c r="F75"/>
  <c r="E75"/>
  <c r="M74"/>
  <c r="L74"/>
  <c r="K74"/>
  <c r="J74"/>
  <c r="I74"/>
  <c r="H74"/>
  <c r="G74"/>
  <c r="F74"/>
  <c r="E74"/>
  <c r="M73"/>
  <c r="L73"/>
  <c r="K73"/>
  <c r="J73"/>
  <c r="I73"/>
  <c r="H73"/>
  <c r="G73"/>
  <c r="F73"/>
  <c r="E73"/>
  <c r="M72"/>
  <c r="L72"/>
  <c r="K72"/>
  <c r="J72"/>
  <c r="I72"/>
  <c r="H72"/>
  <c r="G72"/>
  <c r="F72"/>
  <c r="E72"/>
  <c r="M71"/>
  <c r="L71"/>
  <c r="K71"/>
  <c r="J71"/>
  <c r="I71"/>
  <c r="H71"/>
  <c r="G71"/>
  <c r="F71"/>
  <c r="E71"/>
  <c r="S70"/>
  <c r="M70"/>
  <c r="L70"/>
  <c r="K70"/>
  <c r="J70"/>
  <c r="I70"/>
  <c r="H70"/>
  <c r="G70"/>
  <c r="F70"/>
  <c r="E70"/>
  <c r="S69"/>
  <c r="M69"/>
  <c r="L69"/>
  <c r="K69"/>
  <c r="J69"/>
  <c r="I69"/>
  <c r="H69"/>
  <c r="G69"/>
  <c r="F69"/>
  <c r="E69"/>
  <c r="M68"/>
  <c r="L68"/>
  <c r="K68"/>
  <c r="J68"/>
  <c r="I68"/>
  <c r="H68"/>
  <c r="G68"/>
  <c r="F68"/>
  <c r="E68"/>
  <c r="M67"/>
  <c r="L67"/>
  <c r="K67"/>
  <c r="J67"/>
  <c r="I67"/>
  <c r="H67"/>
  <c r="G67"/>
  <c r="F67"/>
  <c r="E67"/>
  <c r="M66"/>
  <c r="L66"/>
  <c r="K66"/>
  <c r="J66"/>
  <c r="I66"/>
  <c r="H66"/>
  <c r="G66"/>
  <c r="F66"/>
  <c r="E66"/>
  <c r="M65"/>
  <c r="L65"/>
  <c r="K65"/>
  <c r="J65"/>
  <c r="I65"/>
  <c r="H65"/>
  <c r="G65"/>
  <c r="F65"/>
  <c r="E65"/>
  <c r="M64"/>
  <c r="L64"/>
  <c r="K64"/>
  <c r="J64"/>
  <c r="I64"/>
  <c r="H64"/>
  <c r="G64"/>
  <c r="F64"/>
  <c r="E64"/>
  <c r="M63"/>
  <c r="L63"/>
  <c r="K63"/>
  <c r="J63"/>
  <c r="I63"/>
  <c r="H63"/>
  <c r="G63"/>
  <c r="F63"/>
  <c r="E63"/>
  <c r="M62"/>
  <c r="L62"/>
  <c r="K62"/>
  <c r="J62"/>
  <c r="I62"/>
  <c r="H62"/>
  <c r="G62"/>
  <c r="F62"/>
  <c r="E62"/>
  <c r="M61"/>
  <c r="L61"/>
  <c r="K61"/>
  <c r="J61"/>
  <c r="I61"/>
  <c r="H61"/>
  <c r="G61"/>
  <c r="F61"/>
  <c r="E61"/>
  <c r="M60"/>
  <c r="L60"/>
  <c r="K60"/>
  <c r="J60"/>
  <c r="I60"/>
  <c r="H60"/>
  <c r="G60"/>
  <c r="F60"/>
  <c r="E60"/>
  <c r="M59"/>
  <c r="L59"/>
  <c r="K59"/>
  <c r="J59"/>
  <c r="I59"/>
  <c r="H59"/>
  <c r="G59"/>
  <c r="F59"/>
  <c r="E59"/>
  <c r="M58"/>
  <c r="L58"/>
  <c r="K58"/>
  <c r="J58"/>
  <c r="I58"/>
  <c r="H58"/>
  <c r="G58"/>
  <c r="F58"/>
  <c r="E58"/>
  <c r="M57"/>
  <c r="L57"/>
  <c r="K57"/>
  <c r="J57"/>
  <c r="I57"/>
  <c r="H57"/>
  <c r="G57"/>
  <c r="F57"/>
  <c r="E57"/>
  <c r="M56"/>
  <c r="L56"/>
  <c r="K56"/>
  <c r="J56"/>
  <c r="I56"/>
  <c r="H56"/>
  <c r="G56"/>
  <c r="F56"/>
  <c r="E56"/>
  <c r="M55"/>
  <c r="L55"/>
  <c r="K55"/>
  <c r="J55"/>
  <c r="I55"/>
  <c r="H55"/>
  <c r="G55"/>
  <c r="F55"/>
  <c r="E55"/>
  <c r="M54"/>
  <c r="L54"/>
  <c r="K54"/>
  <c r="J54"/>
  <c r="I54"/>
  <c r="H54"/>
  <c r="G54"/>
  <c r="F54"/>
  <c r="E54"/>
  <c r="M53"/>
  <c r="L53"/>
  <c r="K53"/>
  <c r="J53"/>
  <c r="I53"/>
  <c r="H53"/>
  <c r="G53"/>
  <c r="F53"/>
  <c r="E53"/>
  <c r="M52"/>
  <c r="L52"/>
  <c r="K52"/>
  <c r="J52"/>
  <c r="I52"/>
  <c r="H52"/>
  <c r="G52"/>
  <c r="F52"/>
  <c r="E52"/>
  <c r="M51"/>
  <c r="L51"/>
  <c r="K51"/>
  <c r="J51"/>
  <c r="I51"/>
  <c r="H51"/>
  <c r="G51"/>
  <c r="F51"/>
  <c r="E51"/>
  <c r="M50"/>
  <c r="L50"/>
  <c r="K50"/>
  <c r="J50"/>
  <c r="I50"/>
  <c r="H50"/>
  <c r="G50"/>
  <c r="F50"/>
  <c r="E50"/>
  <c r="M49"/>
  <c r="L49"/>
  <c r="K49"/>
  <c r="J49"/>
  <c r="I49"/>
  <c r="H49"/>
  <c r="G49"/>
  <c r="F49"/>
  <c r="E49"/>
  <c r="M48"/>
  <c r="L48"/>
  <c r="K48"/>
  <c r="J48"/>
  <c r="I48"/>
  <c r="H48"/>
  <c r="G48"/>
  <c r="F48"/>
  <c r="E48"/>
  <c r="M47"/>
  <c r="L47"/>
  <c r="K47"/>
  <c r="J47"/>
  <c r="I47"/>
  <c r="H47"/>
  <c r="G47"/>
  <c r="F47"/>
  <c r="E47"/>
  <c r="S46"/>
  <c r="M46"/>
  <c r="L46"/>
  <c r="K46"/>
  <c r="J46"/>
  <c r="I46"/>
  <c r="H46"/>
  <c r="G46"/>
  <c r="F46"/>
  <c r="E46"/>
  <c r="S45"/>
  <c r="M45"/>
  <c r="L45"/>
  <c r="K45"/>
  <c r="J45"/>
  <c r="I45"/>
  <c r="H45"/>
  <c r="G45"/>
  <c r="F45"/>
  <c r="E45"/>
  <c r="M44"/>
  <c r="L44"/>
  <c r="K44"/>
  <c r="J44"/>
  <c r="I44"/>
  <c r="H44"/>
  <c r="G44"/>
  <c r="F44"/>
  <c r="E44"/>
  <c r="M43"/>
  <c r="L43"/>
  <c r="K43"/>
  <c r="J43"/>
  <c r="I43"/>
  <c r="H43"/>
  <c r="G43"/>
  <c r="F43"/>
  <c r="E43"/>
  <c r="M42"/>
  <c r="L42"/>
  <c r="K42"/>
  <c r="J42"/>
  <c r="I42"/>
  <c r="H42"/>
  <c r="G42"/>
  <c r="F42"/>
  <c r="E42"/>
  <c r="S41"/>
  <c r="M41"/>
  <c r="L41"/>
  <c r="K41"/>
  <c r="J41"/>
  <c r="I41"/>
  <c r="H41"/>
  <c r="G41"/>
  <c r="F41"/>
  <c r="E41"/>
  <c r="M40"/>
  <c r="L40"/>
  <c r="K40"/>
  <c r="J40"/>
  <c r="I40"/>
  <c r="H40"/>
  <c r="G40"/>
  <c r="F40"/>
  <c r="E40"/>
  <c r="M39"/>
  <c r="L39"/>
  <c r="K39"/>
  <c r="J39"/>
  <c r="I39"/>
  <c r="H39"/>
  <c r="G39"/>
  <c r="F39"/>
  <c r="E39"/>
  <c r="M38"/>
  <c r="L38"/>
  <c r="K38"/>
  <c r="J38"/>
  <c r="I38"/>
  <c r="H38"/>
  <c r="G38"/>
  <c r="F38"/>
  <c r="E38"/>
  <c r="M37"/>
  <c r="L37"/>
  <c r="K37"/>
  <c r="J37"/>
  <c r="I37"/>
  <c r="H37"/>
  <c r="G37"/>
  <c r="F37"/>
  <c r="E37"/>
  <c r="M36"/>
  <c r="L36"/>
  <c r="K36"/>
  <c r="J36"/>
  <c r="I36"/>
  <c r="H36"/>
  <c r="G36"/>
  <c r="F36"/>
  <c r="E36"/>
  <c r="M35"/>
  <c r="L35"/>
  <c r="K35"/>
  <c r="J35"/>
  <c r="I35"/>
  <c r="H35"/>
  <c r="G35"/>
  <c r="F35"/>
  <c r="E35"/>
  <c r="M34"/>
  <c r="L34"/>
  <c r="K34"/>
  <c r="J34"/>
  <c r="I34"/>
  <c r="H34"/>
  <c r="G34"/>
  <c r="F34"/>
  <c r="E34"/>
  <c r="M33"/>
  <c r="L33"/>
  <c r="K33"/>
  <c r="J33"/>
  <c r="I33"/>
  <c r="H33"/>
  <c r="G33"/>
  <c r="F33"/>
  <c r="E33"/>
  <c r="M32"/>
  <c r="L32"/>
  <c r="K32"/>
  <c r="J32"/>
  <c r="I32"/>
  <c r="H32"/>
  <c r="G32"/>
  <c r="F32"/>
  <c r="E32"/>
  <c r="M31"/>
  <c r="L31"/>
  <c r="K31"/>
  <c r="J31"/>
  <c r="I31"/>
  <c r="H31"/>
  <c r="G31"/>
  <c r="F31"/>
  <c r="E31"/>
  <c r="M30"/>
  <c r="L30"/>
  <c r="K30"/>
  <c r="J30"/>
  <c r="I30"/>
  <c r="H30"/>
  <c r="G30"/>
  <c r="F30"/>
  <c r="E30"/>
  <c r="M29"/>
  <c r="L29"/>
  <c r="K29"/>
  <c r="J29"/>
  <c r="I29"/>
  <c r="H29"/>
  <c r="G29"/>
  <c r="F29"/>
  <c r="E29"/>
  <c r="M28"/>
  <c r="L28"/>
  <c r="K28"/>
  <c r="J28"/>
  <c r="I28"/>
  <c r="H28"/>
  <c r="G28"/>
  <c r="F28"/>
  <c r="E28"/>
  <c r="S27"/>
  <c r="M27"/>
  <c r="L27"/>
  <c r="K27"/>
  <c r="J27"/>
  <c r="I27"/>
  <c r="H27"/>
  <c r="G27"/>
  <c r="F27"/>
  <c r="E27"/>
  <c r="M26"/>
  <c r="L26"/>
  <c r="K26"/>
  <c r="J26"/>
  <c r="I26"/>
  <c r="H26"/>
  <c r="G26"/>
  <c r="F26"/>
  <c r="E26"/>
  <c r="M25"/>
  <c r="L25"/>
  <c r="K25"/>
  <c r="J25"/>
  <c r="I25"/>
  <c r="H25"/>
  <c r="G25"/>
  <c r="F25"/>
  <c r="E25"/>
  <c r="M24"/>
  <c r="L24"/>
  <c r="K24"/>
  <c r="J24"/>
  <c r="I24"/>
  <c r="H24"/>
  <c r="G24"/>
  <c r="F24"/>
  <c r="E24"/>
  <c r="M23"/>
  <c r="L23"/>
  <c r="K23"/>
  <c r="J23"/>
  <c r="I23"/>
  <c r="H23"/>
  <c r="G23"/>
  <c r="F23"/>
  <c r="E23"/>
  <c r="M22"/>
  <c r="L22"/>
  <c r="K22"/>
  <c r="J22"/>
  <c r="I22"/>
  <c r="H22"/>
  <c r="G22"/>
  <c r="F22"/>
  <c r="E22"/>
  <c r="M21"/>
  <c r="L21"/>
  <c r="K21"/>
  <c r="J21"/>
  <c r="I21"/>
  <c r="H21"/>
  <c r="G21"/>
  <c r="F21"/>
  <c r="E21"/>
  <c r="M20"/>
  <c r="L20"/>
  <c r="K20"/>
  <c r="J20"/>
  <c r="I20"/>
  <c r="H20"/>
  <c r="G20"/>
  <c r="F20"/>
  <c r="E20"/>
  <c r="M19"/>
  <c r="L19"/>
  <c r="K19"/>
  <c r="J19"/>
  <c r="I19"/>
  <c r="H19"/>
  <c r="G19"/>
  <c r="F19"/>
  <c r="E19"/>
  <c r="S18"/>
  <c r="M18"/>
  <c r="L18"/>
  <c r="K18"/>
  <c r="J18"/>
  <c r="I18"/>
  <c r="H18"/>
  <c r="G18"/>
  <c r="F18"/>
  <c r="E18"/>
  <c r="M17"/>
  <c r="L17"/>
  <c r="K17"/>
  <c r="J17"/>
  <c r="I17"/>
  <c r="H17"/>
  <c r="G17"/>
  <c r="F17"/>
  <c r="E17"/>
  <c r="M16"/>
  <c r="L16"/>
  <c r="K16"/>
  <c r="J16"/>
  <c r="I16"/>
  <c r="H16"/>
  <c r="G16"/>
  <c r="F16"/>
  <c r="E16"/>
  <c r="M15"/>
  <c r="L15"/>
  <c r="K15"/>
  <c r="J15"/>
  <c r="I15"/>
  <c r="H15"/>
  <c r="G15"/>
  <c r="F15"/>
  <c r="E15"/>
  <c r="M14"/>
  <c r="L14"/>
  <c r="K14"/>
  <c r="J14"/>
  <c r="I14"/>
  <c r="H14"/>
  <c r="G14"/>
  <c r="F14"/>
  <c r="E14"/>
  <c r="M13"/>
  <c r="L13"/>
  <c r="K13"/>
  <c r="J13"/>
  <c r="I13"/>
  <c r="H13"/>
  <c r="G13"/>
  <c r="F13"/>
  <c r="E13"/>
  <c r="M12"/>
  <c r="L12"/>
  <c r="K12"/>
  <c r="J12"/>
  <c r="I12"/>
  <c r="H12"/>
  <c r="G12"/>
  <c r="F12"/>
  <c r="E12"/>
  <c r="M11"/>
  <c r="L11"/>
  <c r="K11"/>
  <c r="J11"/>
  <c r="I11"/>
  <c r="H11"/>
  <c r="G11"/>
  <c r="F11"/>
  <c r="E11"/>
  <c r="S10"/>
  <c r="M10"/>
  <c r="L10"/>
  <c r="K10"/>
  <c r="J10"/>
  <c r="I10"/>
  <c r="H10"/>
  <c r="G10"/>
  <c r="F10"/>
  <c r="E10"/>
  <c r="M9"/>
  <c r="L9"/>
  <c r="K9"/>
  <c r="J9"/>
  <c r="I9"/>
  <c r="H9"/>
  <c r="G9"/>
  <c r="F9"/>
  <c r="E9"/>
  <c r="M8"/>
  <c r="L8"/>
  <c r="K8"/>
  <c r="J8"/>
  <c r="I8"/>
  <c r="H8"/>
  <c r="G8"/>
  <c r="F8"/>
  <c r="E8"/>
  <c r="M7"/>
  <c r="L7"/>
  <c r="K7"/>
  <c r="J7"/>
  <c r="I7"/>
  <c r="H7"/>
  <c r="G7"/>
  <c r="F7"/>
  <c r="E7"/>
  <c r="M6"/>
  <c r="L6"/>
  <c r="K6"/>
  <c r="J6"/>
  <c r="I6"/>
  <c r="H6"/>
  <c r="G6"/>
  <c r="F6"/>
  <c r="E6"/>
  <c r="K423" i="12" l="1"/>
  <c r="J423"/>
  <c r="K422"/>
  <c r="J422"/>
  <c r="K421"/>
  <c r="J421"/>
  <c r="K420"/>
  <c r="J420"/>
  <c r="K419"/>
  <c r="J419"/>
  <c r="K418"/>
  <c r="J418"/>
  <c r="K417"/>
  <c r="J417"/>
  <c r="K416"/>
  <c r="J416"/>
  <c r="K415"/>
  <c r="J415"/>
  <c r="K414"/>
  <c r="J414"/>
  <c r="K413"/>
  <c r="J413"/>
  <c r="K412"/>
  <c r="J412"/>
  <c r="K411"/>
  <c r="J411"/>
  <c r="K410"/>
  <c r="J410"/>
  <c r="K409"/>
  <c r="J409"/>
  <c r="K408"/>
  <c r="J408"/>
  <c r="K407"/>
  <c r="J407"/>
  <c r="K406"/>
  <c r="J406"/>
  <c r="K405"/>
  <c r="J405"/>
  <c r="K404"/>
  <c r="J404"/>
  <c r="K403"/>
  <c r="J403"/>
  <c r="K402"/>
  <c r="J402"/>
  <c r="K401"/>
  <c r="J401"/>
  <c r="K400"/>
  <c r="J400"/>
  <c r="K399"/>
  <c r="J399"/>
  <c r="K398"/>
  <c r="J398"/>
  <c r="K397"/>
  <c r="J397"/>
  <c r="K396"/>
  <c r="J396"/>
  <c r="K395"/>
  <c r="J395"/>
  <c r="K394"/>
  <c r="J394"/>
  <c r="K393"/>
  <c r="J393"/>
  <c r="K392"/>
  <c r="J392"/>
  <c r="K391"/>
  <c r="J391"/>
  <c r="K390"/>
  <c r="J390"/>
  <c r="K389"/>
  <c r="J389"/>
  <c r="K388"/>
  <c r="J388"/>
  <c r="K387"/>
  <c r="J387"/>
  <c r="K386"/>
  <c r="J386"/>
  <c r="K385"/>
  <c r="J385"/>
  <c r="K384"/>
  <c r="J384"/>
  <c r="K383"/>
  <c r="J383"/>
  <c r="K382"/>
  <c r="J382"/>
  <c r="K381"/>
  <c r="J381"/>
  <c r="K380"/>
  <c r="J380"/>
  <c r="K379"/>
  <c r="J379"/>
  <c r="K378"/>
  <c r="J378"/>
  <c r="K377"/>
  <c r="J377"/>
  <c r="K376"/>
  <c r="J376"/>
  <c r="K375"/>
  <c r="J375"/>
  <c r="K374"/>
  <c r="J374"/>
  <c r="K373"/>
  <c r="J373"/>
  <c r="K372"/>
  <c r="J372"/>
  <c r="K371"/>
  <c r="J371"/>
  <c r="K370"/>
  <c r="J370"/>
  <c r="K369"/>
  <c r="J369"/>
  <c r="K368"/>
  <c r="J368"/>
  <c r="K367"/>
  <c r="J367"/>
  <c r="K366"/>
  <c r="J366"/>
  <c r="K365"/>
  <c r="J365"/>
  <c r="K364"/>
  <c r="J364"/>
  <c r="K363"/>
  <c r="J363"/>
  <c r="K362"/>
  <c r="J362"/>
  <c r="K361"/>
  <c r="J361"/>
  <c r="K360"/>
  <c r="J360"/>
  <c r="K359"/>
  <c r="J359"/>
  <c r="K358"/>
  <c r="J358"/>
  <c r="K357"/>
  <c r="J357"/>
  <c r="K356"/>
  <c r="J356"/>
  <c r="K355"/>
  <c r="J355"/>
  <c r="K354"/>
  <c r="J354"/>
  <c r="K353"/>
  <c r="J353"/>
  <c r="K352"/>
  <c r="J352"/>
  <c r="K351"/>
  <c r="J351"/>
  <c r="K350"/>
  <c r="J350"/>
  <c r="K349"/>
  <c r="J349"/>
  <c r="K348"/>
  <c r="J348"/>
  <c r="K347"/>
  <c r="J347"/>
  <c r="K346"/>
  <c r="J346"/>
  <c r="K345"/>
  <c r="J345"/>
  <c r="K344"/>
  <c r="J344"/>
  <c r="K343"/>
  <c r="J343"/>
  <c r="K342"/>
  <c r="J342"/>
  <c r="K341"/>
  <c r="J341"/>
  <c r="K340"/>
  <c r="J340"/>
  <c r="K339"/>
  <c r="J339"/>
  <c r="K338"/>
  <c r="J338"/>
  <c r="K337"/>
  <c r="J337"/>
  <c r="K336"/>
  <c r="J336"/>
  <c r="K335"/>
  <c r="J335"/>
  <c r="K334"/>
  <c r="J334"/>
  <c r="K333"/>
  <c r="J333"/>
  <c r="K332"/>
  <c r="J332"/>
  <c r="K331"/>
  <c r="J331"/>
  <c r="K330"/>
  <c r="J330"/>
  <c r="K329"/>
  <c r="J329"/>
  <c r="K328"/>
  <c r="J328"/>
  <c r="K327"/>
  <c r="J327"/>
  <c r="K326"/>
  <c r="J326"/>
  <c r="K325"/>
  <c r="J325"/>
  <c r="K324"/>
  <c r="J324"/>
  <c r="K323"/>
  <c r="J323"/>
  <c r="K322"/>
  <c r="J322"/>
  <c r="K321"/>
  <c r="J321"/>
  <c r="K320"/>
  <c r="J320"/>
  <c r="K319"/>
  <c r="J319"/>
  <c r="K318"/>
  <c r="J318"/>
  <c r="K317"/>
  <c r="J317"/>
  <c r="K316"/>
  <c r="J316"/>
  <c r="K315"/>
  <c r="J315"/>
  <c r="K314"/>
  <c r="J314"/>
  <c r="K313"/>
  <c r="J313"/>
  <c r="K312"/>
  <c r="J312"/>
  <c r="K311"/>
  <c r="J311"/>
  <c r="K310"/>
  <c r="J310"/>
  <c r="K309"/>
  <c r="J309"/>
  <c r="K308"/>
  <c r="J308"/>
  <c r="K307"/>
  <c r="J307"/>
  <c r="K306"/>
  <c r="J306"/>
  <c r="K305"/>
  <c r="J305"/>
  <c r="K304"/>
  <c r="J304"/>
  <c r="K303"/>
  <c r="J303"/>
  <c r="K302"/>
  <c r="J302"/>
  <c r="K301"/>
  <c r="J301"/>
  <c r="K300"/>
  <c r="J300"/>
  <c r="K299"/>
  <c r="J299"/>
  <c r="K298"/>
  <c r="J298"/>
  <c r="K297"/>
  <c r="J297"/>
  <c r="K296"/>
  <c r="J296"/>
  <c r="K295"/>
  <c r="J295"/>
  <c r="K294"/>
  <c r="J294"/>
  <c r="K293"/>
  <c r="J293"/>
  <c r="K292"/>
  <c r="J292"/>
  <c r="K291"/>
  <c r="J291"/>
  <c r="K290"/>
  <c r="J290"/>
  <c r="K289"/>
  <c r="J289"/>
  <c r="K288"/>
  <c r="J288"/>
  <c r="K287"/>
  <c r="J287"/>
  <c r="K286"/>
  <c r="J286"/>
  <c r="K285"/>
  <c r="J285"/>
  <c r="K284"/>
  <c r="J284"/>
  <c r="K283"/>
  <c r="J283"/>
  <c r="K282"/>
  <c r="J282"/>
  <c r="K281"/>
  <c r="J281"/>
  <c r="K280"/>
  <c r="J280"/>
  <c r="K279"/>
  <c r="J279"/>
  <c r="K278"/>
  <c r="J278"/>
  <c r="K277"/>
  <c r="J277"/>
  <c r="K276"/>
  <c r="J276"/>
  <c r="K275"/>
  <c r="J275"/>
  <c r="K274"/>
  <c r="J274"/>
  <c r="K273"/>
  <c r="J273"/>
  <c r="K272"/>
  <c r="J272"/>
  <c r="K271"/>
  <c r="J271"/>
  <c r="K270"/>
  <c r="J270"/>
  <c r="K269"/>
  <c r="J269"/>
  <c r="K268"/>
  <c r="J268"/>
  <c r="K267"/>
  <c r="J267"/>
  <c r="K266"/>
  <c r="J266"/>
  <c r="K265"/>
  <c r="J265"/>
  <c r="K264"/>
  <c r="J264"/>
  <c r="K263"/>
  <c r="J263"/>
  <c r="K262"/>
  <c r="J262"/>
  <c r="K261"/>
  <c r="J261"/>
  <c r="K260"/>
  <c r="J260"/>
  <c r="K259"/>
  <c r="J259"/>
  <c r="K258"/>
  <c r="J258"/>
  <c r="K257"/>
  <c r="J257"/>
  <c r="K256"/>
  <c r="J256"/>
  <c r="K255"/>
  <c r="J255"/>
  <c r="K254"/>
  <c r="J254"/>
  <c r="K253"/>
  <c r="J253"/>
  <c r="K252"/>
  <c r="J252"/>
  <c r="K251"/>
  <c r="J251"/>
  <c r="K250"/>
  <c r="J250"/>
  <c r="K249"/>
  <c r="J249"/>
  <c r="K248"/>
  <c r="J248"/>
  <c r="K247"/>
  <c r="J247"/>
  <c r="K246"/>
  <c r="J246"/>
  <c r="K245"/>
  <c r="J245"/>
  <c r="K244"/>
  <c r="J244"/>
  <c r="K243"/>
  <c r="J243"/>
  <c r="K242"/>
  <c r="J242"/>
  <c r="K241"/>
  <c r="J241"/>
  <c r="K240"/>
  <c r="J240"/>
  <c r="K239"/>
  <c r="J239"/>
  <c r="K238"/>
  <c r="J238"/>
  <c r="K237"/>
  <c r="J237"/>
  <c r="K236"/>
  <c r="J236"/>
  <c r="K235"/>
  <c r="J235"/>
  <c r="K234"/>
  <c r="J234"/>
  <c r="K233"/>
  <c r="J233"/>
  <c r="K232"/>
  <c r="J232"/>
  <c r="K231"/>
  <c r="J231"/>
  <c r="K230"/>
  <c r="J230"/>
  <c r="K229"/>
  <c r="J229"/>
  <c r="K228"/>
  <c r="J228"/>
  <c r="K227"/>
  <c r="J227"/>
  <c r="K226"/>
  <c r="J226"/>
  <c r="K225"/>
  <c r="J225"/>
  <c r="K224"/>
  <c r="J224"/>
  <c r="K223"/>
  <c r="J223"/>
  <c r="K222"/>
  <c r="J222"/>
  <c r="K221"/>
  <c r="J221"/>
  <c r="K220"/>
  <c r="J220"/>
  <c r="K219"/>
  <c r="J219"/>
  <c r="K218"/>
  <c r="J218"/>
  <c r="K217"/>
  <c r="J217"/>
  <c r="K216"/>
  <c r="J216"/>
  <c r="K215"/>
  <c r="J215"/>
  <c r="K214"/>
  <c r="J214"/>
  <c r="K213"/>
  <c r="J213"/>
  <c r="K212"/>
  <c r="J212"/>
  <c r="K211"/>
  <c r="J211"/>
  <c r="K210"/>
  <c r="J210"/>
  <c r="K209"/>
  <c r="J209"/>
  <c r="K208"/>
  <c r="J208"/>
  <c r="K207"/>
  <c r="J207"/>
  <c r="K206"/>
  <c r="J206"/>
  <c r="K205"/>
  <c r="J205"/>
  <c r="K204"/>
  <c r="J204"/>
  <c r="K203"/>
  <c r="J203"/>
  <c r="K202"/>
  <c r="J202"/>
  <c r="K201"/>
  <c r="J201"/>
  <c r="K200"/>
  <c r="J200"/>
  <c r="K199"/>
  <c r="J199"/>
  <c r="K198"/>
  <c r="J198"/>
  <c r="K197"/>
  <c r="J197"/>
  <c r="K196"/>
  <c r="J196"/>
  <c r="K195"/>
  <c r="J195"/>
  <c r="K194"/>
  <c r="J194"/>
  <c r="K193"/>
  <c r="J193"/>
  <c r="K192"/>
  <c r="J192"/>
  <c r="K191"/>
  <c r="J191"/>
  <c r="K190"/>
  <c r="J190"/>
  <c r="K189"/>
  <c r="J189"/>
  <c r="K188"/>
  <c r="J188"/>
  <c r="K187"/>
  <c r="J187"/>
  <c r="K186"/>
  <c r="J186"/>
  <c r="K185"/>
  <c r="J185"/>
  <c r="K184"/>
  <c r="J184"/>
  <c r="K183"/>
  <c r="J183"/>
  <c r="K182"/>
  <c r="J182"/>
  <c r="K181"/>
  <c r="J181"/>
  <c r="K180"/>
  <c r="J180"/>
  <c r="K179"/>
  <c r="J179"/>
  <c r="K178"/>
  <c r="J178"/>
  <c r="K177"/>
  <c r="J177"/>
  <c r="K176"/>
  <c r="J176"/>
  <c r="K175"/>
  <c r="J175"/>
  <c r="K174"/>
  <c r="J174"/>
  <c r="K173"/>
  <c r="J173"/>
  <c r="K172"/>
  <c r="J172"/>
  <c r="K171"/>
  <c r="J171"/>
  <c r="K170"/>
  <c r="J170"/>
  <c r="K169"/>
  <c r="J169"/>
  <c r="K168"/>
  <c r="J168"/>
  <c r="K167"/>
  <c r="J167"/>
  <c r="K166"/>
  <c r="J166"/>
  <c r="K165"/>
  <c r="J165"/>
  <c r="K164"/>
  <c r="J164"/>
  <c r="K163"/>
  <c r="J163"/>
  <c r="K162"/>
  <c r="J162"/>
  <c r="K161"/>
  <c r="J161"/>
  <c r="K160"/>
  <c r="J160"/>
  <c r="K159"/>
  <c r="J159"/>
  <c r="K158"/>
  <c r="J158"/>
  <c r="K157"/>
  <c r="J157"/>
  <c r="K156"/>
  <c r="J156"/>
  <c r="K155"/>
  <c r="J155"/>
  <c r="K154"/>
  <c r="J154"/>
  <c r="K153"/>
  <c r="J153"/>
  <c r="K152"/>
  <c r="J152"/>
  <c r="K151"/>
  <c r="J151"/>
  <c r="K150"/>
  <c r="J150"/>
  <c r="K149"/>
  <c r="J149"/>
  <c r="K148"/>
  <c r="J148"/>
  <c r="K147"/>
  <c r="J147"/>
  <c r="K146"/>
  <c r="J146"/>
  <c r="K145"/>
  <c r="J145"/>
  <c r="K144"/>
  <c r="J144"/>
  <c r="K143"/>
  <c r="J143"/>
  <c r="K142"/>
  <c r="J142"/>
  <c r="K141"/>
  <c r="J141"/>
  <c r="K140"/>
  <c r="J140"/>
  <c r="K139"/>
  <c r="J139"/>
  <c r="K138"/>
  <c r="J138"/>
  <c r="K137"/>
  <c r="J137"/>
  <c r="K136"/>
  <c r="J136"/>
  <c r="K135"/>
  <c r="J135"/>
  <c r="K134"/>
  <c r="J134"/>
  <c r="K133"/>
  <c r="J133"/>
  <c r="K132"/>
  <c r="J132"/>
  <c r="K131"/>
  <c r="J131"/>
  <c r="K130"/>
  <c r="J130"/>
  <c r="K129"/>
  <c r="J129"/>
  <c r="K128"/>
  <c r="J128"/>
  <c r="K127"/>
  <c r="J127"/>
  <c r="K126"/>
  <c r="J126"/>
  <c r="K125"/>
  <c r="J125"/>
  <c r="K124"/>
  <c r="J124"/>
  <c r="K123"/>
  <c r="J123"/>
  <c r="K122"/>
  <c r="J122"/>
  <c r="K121"/>
  <c r="J121"/>
  <c r="K120"/>
  <c r="J120"/>
  <c r="K119"/>
  <c r="J119"/>
  <c r="K118"/>
  <c r="J118"/>
  <c r="K117"/>
  <c r="J117"/>
  <c r="K115"/>
  <c r="J115"/>
  <c r="K114"/>
  <c r="J114"/>
  <c r="K113"/>
  <c r="J113"/>
  <c r="K112"/>
  <c r="J112"/>
  <c r="K111"/>
  <c r="J111"/>
  <c r="K110"/>
  <c r="J110"/>
  <c r="K109"/>
  <c r="J109"/>
  <c r="K108"/>
  <c r="J108"/>
  <c r="K107"/>
  <c r="J107"/>
  <c r="K106"/>
  <c r="J106"/>
  <c r="K105"/>
  <c r="J105"/>
  <c r="K104"/>
  <c r="J104"/>
  <c r="K103"/>
  <c r="J103"/>
  <c r="K102"/>
  <c r="J102"/>
  <c r="K101"/>
  <c r="J101"/>
  <c r="K100"/>
  <c r="J100"/>
  <c r="K99"/>
  <c r="J99"/>
  <c r="K98"/>
  <c r="J98"/>
  <c r="K97"/>
  <c r="J97"/>
  <c r="K96"/>
  <c r="J96"/>
  <c r="K95"/>
  <c r="J95"/>
  <c r="K94"/>
  <c r="J94"/>
  <c r="K93"/>
  <c r="J93"/>
  <c r="K92"/>
  <c r="J92"/>
  <c r="K91"/>
  <c r="J91"/>
  <c r="K90"/>
  <c r="J90"/>
  <c r="K89"/>
  <c r="J89"/>
  <c r="K88"/>
  <c r="J88"/>
  <c r="K87"/>
  <c r="J87"/>
  <c r="K86"/>
  <c r="J86"/>
  <c r="K85"/>
  <c r="J85"/>
  <c r="K84"/>
  <c r="J84"/>
  <c r="K83"/>
  <c r="J83"/>
  <c r="K82"/>
  <c r="J82"/>
  <c r="K81"/>
  <c r="J81"/>
  <c r="K80"/>
  <c r="J80"/>
  <c r="K79"/>
  <c r="J79"/>
  <c r="K78"/>
  <c r="J78"/>
  <c r="K77"/>
  <c r="J77"/>
  <c r="K76"/>
  <c r="J76"/>
  <c r="K75"/>
  <c r="J75"/>
  <c r="K74"/>
  <c r="J74"/>
  <c r="K73"/>
  <c r="J73"/>
  <c r="K72"/>
  <c r="J72"/>
  <c r="K71"/>
  <c r="J71"/>
  <c r="K70"/>
  <c r="J70"/>
  <c r="K69"/>
  <c r="J69"/>
  <c r="K68"/>
  <c r="J68"/>
  <c r="K67"/>
  <c r="J67"/>
  <c r="K66"/>
  <c r="J66"/>
  <c r="K65"/>
  <c r="J65"/>
  <c r="K64"/>
  <c r="J64"/>
  <c r="K63"/>
  <c r="J63"/>
  <c r="K62"/>
  <c r="J62"/>
  <c r="K61"/>
  <c r="J61"/>
  <c r="K60"/>
  <c r="J60"/>
  <c r="K59"/>
  <c r="J59"/>
  <c r="K58"/>
  <c r="J58"/>
  <c r="K57"/>
  <c r="J57"/>
  <c r="K56"/>
  <c r="J56"/>
  <c r="K55"/>
  <c r="J55"/>
  <c r="K54"/>
  <c r="J54"/>
  <c r="K53"/>
  <c r="J53"/>
  <c r="K52"/>
  <c r="J52"/>
  <c r="K51"/>
  <c r="J51"/>
  <c r="K50"/>
  <c r="J50"/>
  <c r="K49"/>
  <c r="J49"/>
  <c r="K48"/>
  <c r="J48"/>
  <c r="K47"/>
  <c r="J47"/>
  <c r="K46"/>
  <c r="J46"/>
  <c r="K45"/>
  <c r="J45"/>
  <c r="K44"/>
  <c r="J44"/>
  <c r="K43"/>
  <c r="J43"/>
  <c r="K42"/>
  <c r="J42"/>
  <c r="K41"/>
  <c r="J41"/>
  <c r="K40"/>
  <c r="J40"/>
  <c r="K39"/>
  <c r="J39"/>
  <c r="K38"/>
  <c r="J38"/>
  <c r="K37"/>
  <c r="J37"/>
  <c r="K36"/>
  <c r="J36"/>
  <c r="K35"/>
  <c r="J35"/>
  <c r="K34"/>
  <c r="J34"/>
  <c r="K33"/>
  <c r="J33"/>
  <c r="K32"/>
  <c r="J32"/>
  <c r="K31"/>
  <c r="J31"/>
  <c r="K30"/>
  <c r="J30"/>
  <c r="K29"/>
  <c r="J29"/>
  <c r="K28"/>
  <c r="J28"/>
  <c r="K27"/>
  <c r="J27"/>
  <c r="K26"/>
  <c r="J26"/>
  <c r="K25"/>
  <c r="J25"/>
  <c r="K24"/>
  <c r="J24"/>
  <c r="K23"/>
  <c r="J23"/>
  <c r="K22"/>
  <c r="J22"/>
  <c r="K21"/>
  <c r="J21"/>
  <c r="K20"/>
  <c r="J20"/>
  <c r="K19"/>
  <c r="J19"/>
  <c r="K18"/>
  <c r="J18"/>
  <c r="K17"/>
  <c r="J17"/>
  <c r="K16"/>
  <c r="J16"/>
  <c r="K15"/>
  <c r="J15"/>
  <c r="K14"/>
  <c r="J14"/>
  <c r="K13"/>
  <c r="J13"/>
  <c r="K12"/>
  <c r="J12"/>
  <c r="K11"/>
  <c r="J11"/>
  <c r="K10"/>
  <c r="J10"/>
  <c r="K9"/>
  <c r="J9"/>
  <c r="K8"/>
  <c r="J8"/>
  <c r="K7"/>
  <c r="J7"/>
  <c r="Y458" i="10" l="1"/>
  <c r="W458"/>
  <c r="U458"/>
  <c r="S458"/>
  <c r="Q458"/>
  <c r="O458"/>
  <c r="M458"/>
  <c r="K458"/>
  <c r="I458"/>
  <c r="G458"/>
  <c r="E458"/>
  <c r="C458"/>
  <c r="Y457"/>
  <c r="W457"/>
  <c r="U457"/>
  <c r="S457"/>
  <c r="Q457"/>
  <c r="O457"/>
  <c r="M457"/>
  <c r="K457"/>
  <c r="I457"/>
  <c r="G457"/>
  <c r="E457"/>
  <c r="C457"/>
  <c r="Y456"/>
  <c r="W456"/>
  <c r="U456"/>
  <c r="S456"/>
  <c r="Q456"/>
  <c r="O456"/>
  <c r="M456"/>
  <c r="K456"/>
  <c r="I456"/>
  <c r="G456"/>
  <c r="E456"/>
  <c r="C456"/>
  <c r="Y455"/>
  <c r="W455"/>
  <c r="U455"/>
  <c r="S455"/>
  <c r="Q455"/>
  <c r="O455"/>
  <c r="M455"/>
  <c r="K455"/>
  <c r="I455"/>
  <c r="G455"/>
  <c r="E455"/>
  <c r="C455"/>
  <c r="Y454"/>
  <c r="W454"/>
  <c r="U454"/>
  <c r="S454"/>
  <c r="Q454"/>
  <c r="O454"/>
  <c r="M454"/>
  <c r="K454"/>
  <c r="I454"/>
  <c r="G454"/>
  <c r="E454"/>
  <c r="C454"/>
  <c r="Y453"/>
  <c r="W453"/>
  <c r="U453"/>
  <c r="S453"/>
  <c r="Q453"/>
  <c r="O453"/>
  <c r="M453"/>
  <c r="K453"/>
  <c r="I453"/>
  <c r="G453"/>
  <c r="E453"/>
  <c r="C453"/>
  <c r="Y452"/>
  <c r="W452"/>
  <c r="U452"/>
  <c r="S452"/>
  <c r="Q452"/>
  <c r="O452"/>
  <c r="M452"/>
  <c r="K452"/>
  <c r="I452"/>
  <c r="G452"/>
  <c r="E452"/>
  <c r="C452"/>
  <c r="Y451"/>
  <c r="W451"/>
  <c r="U451"/>
  <c r="S451"/>
  <c r="Q451"/>
  <c r="O451"/>
  <c r="M451"/>
  <c r="K451"/>
  <c r="I451"/>
  <c r="G451"/>
  <c r="E451"/>
  <c r="C451"/>
  <c r="Y450"/>
  <c r="W450"/>
  <c r="U450"/>
  <c r="S450"/>
  <c r="Q450"/>
  <c r="O450"/>
  <c r="M450"/>
  <c r="K450"/>
  <c r="I450"/>
  <c r="G450"/>
  <c r="E450"/>
  <c r="C450"/>
  <c r="Y449"/>
  <c r="W449"/>
  <c r="U449"/>
  <c r="S449"/>
  <c r="Q449"/>
  <c r="O449"/>
  <c r="M449"/>
  <c r="K449"/>
  <c r="I449"/>
  <c r="G449"/>
  <c r="E449"/>
  <c r="C449"/>
  <c r="Y448"/>
  <c r="W448"/>
  <c r="U448"/>
  <c r="S448"/>
  <c r="Q448"/>
  <c r="O448"/>
  <c r="M448"/>
  <c r="K448"/>
  <c r="I448"/>
  <c r="G448"/>
  <c r="E448"/>
  <c r="C448"/>
  <c r="Y447"/>
  <c r="W447"/>
  <c r="U447"/>
  <c r="S447"/>
  <c r="Q447"/>
  <c r="O447"/>
  <c r="M447"/>
  <c r="K447"/>
  <c r="I447"/>
  <c r="G447"/>
  <c r="E447"/>
  <c r="C447"/>
  <c r="Y446"/>
  <c r="W446"/>
  <c r="U446"/>
  <c r="S446"/>
  <c r="Q446"/>
  <c r="O446"/>
  <c r="M446"/>
  <c r="K446"/>
  <c r="I446"/>
  <c r="G446"/>
  <c r="E446"/>
  <c r="C446"/>
  <c r="Y445"/>
  <c r="W445"/>
  <c r="U445"/>
  <c r="S445"/>
  <c r="Q445"/>
  <c r="O445"/>
  <c r="M445"/>
  <c r="K445"/>
  <c r="I445"/>
  <c r="G445"/>
  <c r="E445"/>
  <c r="C445"/>
  <c r="Y444"/>
  <c r="W444"/>
  <c r="U444"/>
  <c r="S444"/>
  <c r="Q444"/>
  <c r="O444"/>
  <c r="M444"/>
  <c r="K444"/>
  <c r="I444"/>
  <c r="G444"/>
  <c r="E444"/>
  <c r="C444"/>
  <c r="Y443"/>
  <c r="W443"/>
  <c r="U443"/>
  <c r="S443"/>
  <c r="Q443"/>
  <c r="O443"/>
  <c r="M443"/>
  <c r="K443"/>
  <c r="I443"/>
  <c r="G443"/>
  <c r="E443"/>
  <c r="C443"/>
  <c r="Y442"/>
  <c r="W442"/>
  <c r="U442"/>
  <c r="S442"/>
  <c r="Q442"/>
  <c r="O442"/>
  <c r="M442"/>
  <c r="K442"/>
  <c r="I442"/>
  <c r="G442"/>
  <c r="E442"/>
  <c r="C442"/>
  <c r="Y441"/>
  <c r="W441"/>
  <c r="U441"/>
  <c r="S441"/>
  <c r="Q441"/>
  <c r="O441"/>
  <c r="M441"/>
  <c r="K441"/>
  <c r="I441"/>
  <c r="G441"/>
  <c r="E441"/>
  <c r="C441"/>
  <c r="Y440"/>
  <c r="W440"/>
  <c r="U440"/>
  <c r="S440"/>
  <c r="Q440"/>
  <c r="O440"/>
  <c r="M440"/>
  <c r="K440"/>
  <c r="I440"/>
  <c r="G440"/>
  <c r="E440"/>
  <c r="C440"/>
  <c r="Y439"/>
  <c r="W439"/>
  <c r="U439"/>
  <c r="S439"/>
  <c r="Q439"/>
  <c r="O439"/>
  <c r="M439"/>
  <c r="K439"/>
  <c r="I439"/>
  <c r="G439"/>
  <c r="E439"/>
  <c r="C439"/>
  <c r="Y438"/>
  <c r="W438"/>
  <c r="U438"/>
  <c r="S438"/>
  <c r="Q438"/>
  <c r="O438"/>
  <c r="M438"/>
  <c r="K438"/>
  <c r="I438"/>
  <c r="G438"/>
  <c r="E438"/>
  <c r="C438"/>
  <c r="Y437"/>
  <c r="W437"/>
  <c r="U437"/>
  <c r="S437"/>
  <c r="Q437"/>
  <c r="O437"/>
  <c r="M437"/>
  <c r="K437"/>
  <c r="I437"/>
  <c r="G437"/>
  <c r="E437"/>
  <c r="C437"/>
  <c r="Y436"/>
  <c r="W436"/>
  <c r="U436"/>
  <c r="S436"/>
  <c r="Q436"/>
  <c r="O436"/>
  <c r="M436"/>
  <c r="K436"/>
  <c r="I436"/>
  <c r="G436"/>
  <c r="E436"/>
  <c r="C436"/>
  <c r="Y435"/>
  <c r="W435"/>
  <c r="U435"/>
  <c r="S435"/>
  <c r="Q435"/>
  <c r="O435"/>
  <c r="M435"/>
  <c r="K435"/>
  <c r="I435"/>
  <c r="G435"/>
  <c r="E435"/>
  <c r="C435"/>
  <c r="Y434"/>
  <c r="W434"/>
  <c r="U434"/>
  <c r="S434"/>
  <c r="Q434"/>
  <c r="O434"/>
  <c r="M434"/>
  <c r="K434"/>
  <c r="I434"/>
  <c r="G434"/>
  <c r="E434"/>
  <c r="C434"/>
  <c r="Y433"/>
  <c r="W433"/>
  <c r="U433"/>
  <c r="S433"/>
  <c r="Q433"/>
  <c r="O433"/>
  <c r="M433"/>
  <c r="K433"/>
  <c r="I433"/>
  <c r="G433"/>
  <c r="E433"/>
  <c r="C433"/>
  <c r="Y432"/>
  <c r="W432"/>
  <c r="U432"/>
  <c r="S432"/>
  <c r="Q432"/>
  <c r="O432"/>
  <c r="M432"/>
  <c r="K432"/>
  <c r="I432"/>
  <c r="G432"/>
  <c r="E432"/>
  <c r="C432"/>
  <c r="Y431"/>
  <c r="W431"/>
  <c r="U431"/>
  <c r="S431"/>
  <c r="Q431"/>
  <c r="O431"/>
  <c r="M431"/>
  <c r="K431"/>
  <c r="I431"/>
  <c r="G431"/>
  <c r="E431"/>
  <c r="C431"/>
  <c r="Y430"/>
  <c r="W430"/>
  <c r="U430"/>
  <c r="S430"/>
  <c r="Q430"/>
  <c r="O430"/>
  <c r="M430"/>
  <c r="K430"/>
  <c r="I430"/>
  <c r="G430"/>
  <c r="E430"/>
  <c r="C430"/>
  <c r="Y429"/>
  <c r="W429"/>
  <c r="U429"/>
  <c r="S429"/>
  <c r="Q429"/>
  <c r="O429"/>
  <c r="M429"/>
  <c r="K429"/>
  <c r="I429"/>
  <c r="G429"/>
  <c r="E429"/>
  <c r="C429"/>
  <c r="Y428"/>
  <c r="W428"/>
  <c r="U428"/>
  <c r="S428"/>
  <c r="Q428"/>
  <c r="O428"/>
  <c r="M428"/>
  <c r="K428"/>
  <c r="I428"/>
  <c r="G428"/>
  <c r="E428"/>
  <c r="C428"/>
  <c r="Y427"/>
  <c r="W427"/>
  <c r="U427"/>
  <c r="S427"/>
  <c r="Q427"/>
  <c r="O427"/>
  <c r="M427"/>
  <c r="K427"/>
  <c r="I427"/>
  <c r="G427"/>
  <c r="E427"/>
  <c r="C427"/>
  <c r="Y426"/>
  <c r="W426"/>
  <c r="U426"/>
  <c r="S426"/>
  <c r="Q426"/>
  <c r="O426"/>
  <c r="M426"/>
  <c r="K426"/>
  <c r="I426"/>
  <c r="G426"/>
  <c r="E426"/>
  <c r="C426"/>
  <c r="Y425"/>
  <c r="W425"/>
  <c r="U425"/>
  <c r="S425"/>
  <c r="Q425"/>
  <c r="O425"/>
  <c r="M425"/>
  <c r="K425"/>
  <c r="I425"/>
  <c r="G425"/>
  <c r="E425"/>
  <c r="C425"/>
  <c r="Y424"/>
  <c r="W424"/>
  <c r="U424"/>
  <c r="S424"/>
  <c r="Q424"/>
  <c r="O424"/>
  <c r="M424"/>
  <c r="K424"/>
  <c r="I424"/>
  <c r="G424"/>
  <c r="E424"/>
  <c r="C424"/>
  <c r="Y423"/>
  <c r="W423"/>
  <c r="U423"/>
  <c r="S423"/>
  <c r="Q423"/>
  <c r="O423"/>
  <c r="M423"/>
  <c r="K423"/>
  <c r="I423"/>
  <c r="G423"/>
  <c r="E423"/>
  <c r="C423"/>
  <c r="Y422"/>
  <c r="W422"/>
  <c r="U422"/>
  <c r="S422"/>
  <c r="Q422"/>
  <c r="O422"/>
  <c r="M422"/>
  <c r="K422"/>
  <c r="I422"/>
  <c r="G422"/>
  <c r="E422"/>
  <c r="C422"/>
  <c r="Y421"/>
  <c r="W421"/>
  <c r="U421"/>
  <c r="S421"/>
  <c r="Q421"/>
  <c r="O421"/>
  <c r="M421"/>
  <c r="K421"/>
  <c r="I421"/>
  <c r="G421"/>
  <c r="E421"/>
  <c r="C421"/>
  <c r="Y420"/>
  <c r="W420"/>
  <c r="U420"/>
  <c r="S420"/>
  <c r="Q420"/>
  <c r="O420"/>
  <c r="M420"/>
  <c r="K420"/>
  <c r="I420"/>
  <c r="G420"/>
  <c r="E420"/>
  <c r="C420"/>
  <c r="Y419"/>
  <c r="W419"/>
  <c r="U419"/>
  <c r="S419"/>
  <c r="Q419"/>
  <c r="O419"/>
  <c r="M419"/>
  <c r="K419"/>
  <c r="I419"/>
  <c r="G419"/>
  <c r="E419"/>
  <c r="C419"/>
  <c r="Y418"/>
  <c r="W418"/>
  <c r="U418"/>
  <c r="S418"/>
  <c r="Q418"/>
  <c r="O418"/>
  <c r="M418"/>
  <c r="K418"/>
  <c r="I418"/>
  <c r="G418"/>
  <c r="E418"/>
  <c r="C418"/>
  <c r="Y417"/>
  <c r="W417"/>
  <c r="U417"/>
  <c r="S417"/>
  <c r="Q417"/>
  <c r="O417"/>
  <c r="M417"/>
  <c r="K417"/>
  <c r="I417"/>
  <c r="G417"/>
  <c r="E417"/>
  <c r="C417"/>
  <c r="Y416"/>
  <c r="W416"/>
  <c r="U416"/>
  <c r="S416"/>
  <c r="Q416"/>
  <c r="O416"/>
  <c r="M416"/>
  <c r="K416"/>
  <c r="I416"/>
  <c r="G416"/>
  <c r="E416"/>
  <c r="C416"/>
  <c r="Y415"/>
  <c r="W415"/>
  <c r="U415"/>
  <c r="S415"/>
  <c r="Q415"/>
  <c r="O415"/>
  <c r="M415"/>
  <c r="K415"/>
  <c r="I415"/>
  <c r="G415"/>
  <c r="E415"/>
  <c r="C415"/>
  <c r="Y414"/>
  <c r="W414"/>
  <c r="U414"/>
  <c r="S414"/>
  <c r="Q414"/>
  <c r="O414"/>
  <c r="M414"/>
  <c r="K414"/>
  <c r="I414"/>
  <c r="G414"/>
  <c r="E414"/>
  <c r="C414"/>
  <c r="Y413"/>
  <c r="W413"/>
  <c r="U413"/>
  <c r="S413"/>
  <c r="Q413"/>
  <c r="O413"/>
  <c r="M413"/>
  <c r="K413"/>
  <c r="I413"/>
  <c r="G413"/>
  <c r="E413"/>
  <c r="C413"/>
  <c r="Y412"/>
  <c r="W412"/>
  <c r="U412"/>
  <c r="S412"/>
  <c r="Q412"/>
  <c r="O412"/>
  <c r="M412"/>
  <c r="K412"/>
  <c r="I412"/>
  <c r="G412"/>
  <c r="E412"/>
  <c r="C412"/>
  <c r="Y411"/>
  <c r="W411"/>
  <c r="U411"/>
  <c r="S411"/>
  <c r="Q411"/>
  <c r="O411"/>
  <c r="M411"/>
  <c r="K411"/>
  <c r="I411"/>
  <c r="G411"/>
  <c r="E411"/>
  <c r="C411"/>
  <c r="Y410"/>
  <c r="W410"/>
  <c r="U410"/>
  <c r="S410"/>
  <c r="Q410"/>
  <c r="O410"/>
  <c r="M410"/>
  <c r="K410"/>
  <c r="I410"/>
  <c r="G410"/>
  <c r="E410"/>
  <c r="C410"/>
  <c r="Y409"/>
  <c r="W409"/>
  <c r="U409"/>
  <c r="S409"/>
  <c r="Q409"/>
  <c r="O409"/>
  <c r="M409"/>
  <c r="K409"/>
  <c r="I409"/>
  <c r="G409"/>
  <c r="E409"/>
  <c r="C409"/>
  <c r="Y408"/>
  <c r="W408"/>
  <c r="U408"/>
  <c r="S408"/>
  <c r="Q408"/>
  <c r="O408"/>
  <c r="M408"/>
  <c r="K408"/>
  <c r="I408"/>
  <c r="G408"/>
  <c r="E408"/>
  <c r="C408"/>
  <c r="Y407"/>
  <c r="W407"/>
  <c r="U407"/>
  <c r="S407"/>
  <c r="Q407"/>
  <c r="O407"/>
  <c r="M407"/>
  <c r="K407"/>
  <c r="I407"/>
  <c r="G407"/>
  <c r="E407"/>
  <c r="C407"/>
  <c r="Y406"/>
  <c r="W406"/>
  <c r="U406"/>
  <c r="S406"/>
  <c r="Q406"/>
  <c r="O406"/>
  <c r="M406"/>
  <c r="K406"/>
  <c r="I406"/>
  <c r="G406"/>
  <c r="E406"/>
  <c r="C406"/>
  <c r="Y405"/>
  <c r="W405"/>
  <c r="U405"/>
  <c r="S405"/>
  <c r="Q405"/>
  <c r="O405"/>
  <c r="M405"/>
  <c r="K405"/>
  <c r="I405"/>
  <c r="G405"/>
  <c r="E405"/>
  <c r="C405"/>
  <c r="Y404"/>
  <c r="W404"/>
  <c r="U404"/>
  <c r="S404"/>
  <c r="Q404"/>
  <c r="O404"/>
  <c r="M404"/>
  <c r="K404"/>
  <c r="I404"/>
  <c r="G404"/>
  <c r="E404"/>
  <c r="C404"/>
  <c r="Y403"/>
  <c r="W403"/>
  <c r="U403"/>
  <c r="S403"/>
  <c r="Q403"/>
  <c r="O403"/>
  <c r="M403"/>
  <c r="K403"/>
  <c r="I403"/>
  <c r="G403"/>
  <c r="E403"/>
  <c r="C403"/>
  <c r="Y402"/>
  <c r="W402"/>
  <c r="U402"/>
  <c r="S402"/>
  <c r="Q402"/>
  <c r="O402"/>
  <c r="M402"/>
  <c r="K402"/>
  <c r="I402"/>
  <c r="G402"/>
  <c r="E402"/>
  <c r="C402"/>
  <c r="Y401"/>
  <c r="W401"/>
  <c r="U401"/>
  <c r="S401"/>
  <c r="Q401"/>
  <c r="O401"/>
  <c r="M401"/>
  <c r="K401"/>
  <c r="I401"/>
  <c r="G401"/>
  <c r="E401"/>
  <c r="C401"/>
  <c r="Y400"/>
  <c r="W400"/>
  <c r="U400"/>
  <c r="S400"/>
  <c r="Q400"/>
  <c r="O400"/>
  <c r="M400"/>
  <c r="K400"/>
  <c r="I400"/>
  <c r="G400"/>
  <c r="E400"/>
  <c r="C400"/>
  <c r="Y399"/>
  <c r="W399"/>
  <c r="U399"/>
  <c r="S399"/>
  <c r="Q399"/>
  <c r="O399"/>
  <c r="M399"/>
  <c r="K399"/>
  <c r="I399"/>
  <c r="G399"/>
  <c r="E399"/>
  <c r="C399"/>
  <c r="Y398"/>
  <c r="W398"/>
  <c r="U398"/>
  <c r="S398"/>
  <c r="Q398"/>
  <c r="O398"/>
  <c r="M398"/>
  <c r="K398"/>
  <c r="I398"/>
  <c r="G398"/>
  <c r="E398"/>
  <c r="C398"/>
  <c r="Y397"/>
  <c r="W397"/>
  <c r="U397"/>
  <c r="S397"/>
  <c r="Q397"/>
  <c r="O397"/>
  <c r="M397"/>
  <c r="K397"/>
  <c r="I397"/>
  <c r="G397"/>
  <c r="E397"/>
  <c r="C397"/>
  <c r="Y396"/>
  <c r="W396"/>
  <c r="U396"/>
  <c r="S396"/>
  <c r="Q396"/>
  <c r="O396"/>
  <c r="M396"/>
  <c r="K396"/>
  <c r="I396"/>
  <c r="G396"/>
  <c r="E396"/>
  <c r="C396"/>
  <c r="Y395"/>
  <c r="W395"/>
  <c r="U395"/>
  <c r="S395"/>
  <c r="Q395"/>
  <c r="O395"/>
  <c r="M395"/>
  <c r="K395"/>
  <c r="I395"/>
  <c r="G395"/>
  <c r="E395"/>
  <c r="C395"/>
  <c r="Y394"/>
  <c r="W394"/>
  <c r="U394"/>
  <c r="S394"/>
  <c r="Q394"/>
  <c r="O394"/>
  <c r="M394"/>
  <c r="K394"/>
  <c r="I394"/>
  <c r="G394"/>
  <c r="E394"/>
  <c r="C394"/>
  <c r="Y393"/>
  <c r="W393"/>
  <c r="U393"/>
  <c r="S393"/>
  <c r="Q393"/>
  <c r="O393"/>
  <c r="M393"/>
  <c r="K393"/>
  <c r="I393"/>
  <c r="G393"/>
  <c r="E393"/>
  <c r="C393"/>
  <c r="Y392"/>
  <c r="W392"/>
  <c r="U392"/>
  <c r="S392"/>
  <c r="Q392"/>
  <c r="O392"/>
  <c r="M392"/>
  <c r="K392"/>
  <c r="I392"/>
  <c r="G392"/>
  <c r="E392"/>
  <c r="C392"/>
  <c r="Y391"/>
  <c r="W391"/>
  <c r="U391"/>
  <c r="S391"/>
  <c r="Q391"/>
  <c r="O391"/>
  <c r="M391"/>
  <c r="K391"/>
  <c r="I391"/>
  <c r="G391"/>
  <c r="E391"/>
  <c r="C391"/>
  <c r="Y390"/>
  <c r="W390"/>
  <c r="U390"/>
  <c r="S390"/>
  <c r="Q390"/>
  <c r="O390"/>
  <c r="M390"/>
  <c r="K390"/>
  <c r="I390"/>
  <c r="G390"/>
  <c r="E390"/>
  <c r="C390"/>
  <c r="Y389"/>
  <c r="W389"/>
  <c r="U389"/>
  <c r="S389"/>
  <c r="Q389"/>
  <c r="O389"/>
  <c r="M389"/>
  <c r="K389"/>
  <c r="I389"/>
  <c r="G389"/>
  <c r="E389"/>
  <c r="C389"/>
  <c r="Y388"/>
  <c r="W388"/>
  <c r="U388"/>
  <c r="S388"/>
  <c r="Q388"/>
  <c r="O388"/>
  <c r="M388"/>
  <c r="K388"/>
  <c r="I388"/>
  <c r="G388"/>
  <c r="E388"/>
  <c r="C388"/>
  <c r="Y387"/>
  <c r="W387"/>
  <c r="U387"/>
  <c r="S387"/>
  <c r="Q387"/>
  <c r="O387"/>
  <c r="M387"/>
  <c r="K387"/>
  <c r="I387"/>
  <c r="G387"/>
  <c r="E387"/>
  <c r="C387"/>
  <c r="Y386"/>
  <c r="W386"/>
  <c r="U386"/>
  <c r="S386"/>
  <c r="Q386"/>
  <c r="O386"/>
  <c r="M386"/>
  <c r="K386"/>
  <c r="I386"/>
  <c r="G386"/>
  <c r="E386"/>
  <c r="C386"/>
  <c r="Y385"/>
  <c r="W385"/>
  <c r="U385"/>
  <c r="S385"/>
  <c r="Q385"/>
  <c r="O385"/>
  <c r="M385"/>
  <c r="K385"/>
  <c r="I385"/>
  <c r="G385"/>
  <c r="E385"/>
  <c r="C385"/>
  <c r="Y384"/>
  <c r="W384"/>
  <c r="U384"/>
  <c r="S384"/>
  <c r="Q384"/>
  <c r="O384"/>
  <c r="M384"/>
  <c r="K384"/>
  <c r="I384"/>
  <c r="G384"/>
  <c r="E384"/>
  <c r="C384"/>
  <c r="Y383"/>
  <c r="W383"/>
  <c r="U383"/>
  <c r="S383"/>
  <c r="Q383"/>
  <c r="O383"/>
  <c r="M383"/>
  <c r="K383"/>
  <c r="I383"/>
  <c r="G383"/>
  <c r="E383"/>
  <c r="C383"/>
  <c r="Y382"/>
  <c r="W382"/>
  <c r="U382"/>
  <c r="S382"/>
  <c r="Q382"/>
  <c r="O382"/>
  <c r="M382"/>
  <c r="K382"/>
  <c r="I382"/>
  <c r="G382"/>
  <c r="E382"/>
  <c r="C382"/>
  <c r="Y381"/>
  <c r="W381"/>
  <c r="U381"/>
  <c r="S381"/>
  <c r="Q381"/>
  <c r="O381"/>
  <c r="M381"/>
  <c r="K381"/>
  <c r="I381"/>
  <c r="G381"/>
  <c r="E381"/>
  <c r="C381"/>
  <c r="Y380"/>
  <c r="W380"/>
  <c r="U380"/>
  <c r="S380"/>
  <c r="Q380"/>
  <c r="O380"/>
  <c r="M380"/>
  <c r="K380"/>
  <c r="I380"/>
  <c r="G380"/>
  <c r="E380"/>
  <c r="C380"/>
  <c r="Y379"/>
  <c r="W379"/>
  <c r="U379"/>
  <c r="S379"/>
  <c r="Q379"/>
  <c r="O379"/>
  <c r="M379"/>
  <c r="K379"/>
  <c r="I379"/>
  <c r="G379"/>
  <c r="E379"/>
  <c r="C379"/>
  <c r="Y378"/>
  <c r="W378"/>
  <c r="U378"/>
  <c r="S378"/>
  <c r="Q378"/>
  <c r="O378"/>
  <c r="M378"/>
  <c r="K378"/>
  <c r="I378"/>
  <c r="G378"/>
  <c r="E378"/>
  <c r="C378"/>
  <c r="Y377"/>
  <c r="W377"/>
  <c r="U377"/>
  <c r="S377"/>
  <c r="Q377"/>
  <c r="O377"/>
  <c r="M377"/>
  <c r="K377"/>
  <c r="I377"/>
  <c r="G377"/>
  <c r="E377"/>
  <c r="C377"/>
  <c r="Y376"/>
  <c r="W376"/>
  <c r="U376"/>
  <c r="S376"/>
  <c r="Q376"/>
  <c r="O376"/>
  <c r="M376"/>
  <c r="K376"/>
  <c r="I376"/>
  <c r="G376"/>
  <c r="E376"/>
  <c r="C376"/>
  <c r="Y375"/>
  <c r="W375"/>
  <c r="U375"/>
  <c r="S375"/>
  <c r="Q375"/>
  <c r="O375"/>
  <c r="M375"/>
  <c r="K375"/>
  <c r="I375"/>
  <c r="G375"/>
  <c r="E375"/>
  <c r="C375"/>
  <c r="Y374"/>
  <c r="W374"/>
  <c r="U374"/>
  <c r="S374"/>
  <c r="Q374"/>
  <c r="O374"/>
  <c r="M374"/>
  <c r="K374"/>
  <c r="I374"/>
  <c r="G374"/>
  <c r="E374"/>
  <c r="C374"/>
  <c r="Y373"/>
  <c r="W373"/>
  <c r="U373"/>
  <c r="S373"/>
  <c r="Q373"/>
  <c r="O373"/>
  <c r="M373"/>
  <c r="K373"/>
  <c r="I373"/>
  <c r="G373"/>
  <c r="E373"/>
  <c r="C373"/>
  <c r="Y372"/>
  <c r="W372"/>
  <c r="U372"/>
  <c r="S372"/>
  <c r="Q372"/>
  <c r="O372"/>
  <c r="M372"/>
  <c r="K372"/>
  <c r="I372"/>
  <c r="G372"/>
  <c r="E372"/>
  <c r="C372"/>
  <c r="Y371"/>
  <c r="W371"/>
  <c r="U371"/>
  <c r="S371"/>
  <c r="Q371"/>
  <c r="O371"/>
  <c r="M371"/>
  <c r="K371"/>
  <c r="I371"/>
  <c r="G371"/>
  <c r="E371"/>
  <c r="C371"/>
  <c r="Y370"/>
  <c r="W370"/>
  <c r="U370"/>
  <c r="S370"/>
  <c r="Q370"/>
  <c r="O370"/>
  <c r="M370"/>
  <c r="K370"/>
  <c r="I370"/>
  <c r="G370"/>
  <c r="E370"/>
  <c r="C370"/>
  <c r="Y369"/>
  <c r="W369"/>
  <c r="U369"/>
  <c r="S369"/>
  <c r="Q369"/>
  <c r="O369"/>
  <c r="M369"/>
  <c r="K369"/>
  <c r="I369"/>
  <c r="G369"/>
  <c r="E369"/>
  <c r="C369"/>
  <c r="Y368"/>
  <c r="W368"/>
  <c r="U368"/>
  <c r="S368"/>
  <c r="Q368"/>
  <c r="O368"/>
  <c r="M368"/>
  <c r="K368"/>
  <c r="I368"/>
  <c r="G368"/>
  <c r="E368"/>
  <c r="C368"/>
  <c r="Y367"/>
  <c r="W367"/>
  <c r="U367"/>
  <c r="S367"/>
  <c r="Q367"/>
  <c r="O367"/>
  <c r="M367"/>
  <c r="K367"/>
  <c r="I367"/>
  <c r="G367"/>
  <c r="E367"/>
  <c r="C367"/>
  <c r="Y366"/>
  <c r="W366"/>
  <c r="U366"/>
  <c r="S366"/>
  <c r="Q366"/>
  <c r="O366"/>
  <c r="M366"/>
  <c r="K366"/>
  <c r="I366"/>
  <c r="G366"/>
  <c r="E366"/>
  <c r="C366"/>
  <c r="Y365"/>
  <c r="W365"/>
  <c r="U365"/>
  <c r="S365"/>
  <c r="Q365"/>
  <c r="O365"/>
  <c r="M365"/>
  <c r="K365"/>
  <c r="I365"/>
  <c r="G365"/>
  <c r="E365"/>
  <c r="C365"/>
  <c r="Y364"/>
  <c r="W364"/>
  <c r="U364"/>
  <c r="S364"/>
  <c r="Q364"/>
  <c r="O364"/>
  <c r="M364"/>
  <c r="K364"/>
  <c r="I364"/>
  <c r="G364"/>
  <c r="E364"/>
  <c r="C364"/>
  <c r="Y363"/>
  <c r="W363"/>
  <c r="U363"/>
  <c r="S363"/>
  <c r="Q363"/>
  <c r="O363"/>
  <c r="M363"/>
  <c r="K363"/>
  <c r="I363"/>
  <c r="G363"/>
  <c r="E363"/>
  <c r="C363"/>
  <c r="Y362"/>
  <c r="W362"/>
  <c r="U362"/>
  <c r="S362"/>
  <c r="Q362"/>
  <c r="O362"/>
  <c r="M362"/>
  <c r="K362"/>
  <c r="I362"/>
  <c r="G362"/>
  <c r="E362"/>
  <c r="C362"/>
  <c r="Y361"/>
  <c r="W361"/>
  <c r="U361"/>
  <c r="S361"/>
  <c r="Q361"/>
  <c r="O361"/>
  <c r="M361"/>
  <c r="K361"/>
  <c r="I361"/>
  <c r="G361"/>
  <c r="E361"/>
  <c r="C361"/>
  <c r="Y360"/>
  <c r="W360"/>
  <c r="U360"/>
  <c r="S360"/>
  <c r="Q360"/>
  <c r="O360"/>
  <c r="M360"/>
  <c r="K360"/>
  <c r="I360"/>
  <c r="G360"/>
  <c r="E360"/>
  <c r="C360"/>
  <c r="Y359"/>
  <c r="W359"/>
  <c r="U359"/>
  <c r="S359"/>
  <c r="Q359"/>
  <c r="O359"/>
  <c r="M359"/>
  <c r="K359"/>
  <c r="I359"/>
  <c r="G359"/>
  <c r="E359"/>
  <c r="C359"/>
  <c r="Y358"/>
  <c r="W358"/>
  <c r="U358"/>
  <c r="S358"/>
  <c r="Q358"/>
  <c r="O358"/>
  <c r="M358"/>
  <c r="K358"/>
  <c r="I358"/>
  <c r="G358"/>
  <c r="E358"/>
  <c r="C358"/>
  <c r="Y357"/>
  <c r="W357"/>
  <c r="U357"/>
  <c r="S357"/>
  <c r="Q357"/>
  <c r="O357"/>
  <c r="M357"/>
  <c r="K357"/>
  <c r="I357"/>
  <c r="G357"/>
  <c r="E357"/>
  <c r="C357"/>
  <c r="Y356"/>
  <c r="W356"/>
  <c r="U356"/>
  <c r="S356"/>
  <c r="Q356"/>
  <c r="O356"/>
  <c r="M356"/>
  <c r="K356"/>
  <c r="I356"/>
  <c r="G356"/>
  <c r="E356"/>
  <c r="C356"/>
  <c r="Y355"/>
  <c r="W355"/>
  <c r="U355"/>
  <c r="S355"/>
  <c r="Q355"/>
  <c r="O355"/>
  <c r="M355"/>
  <c r="K355"/>
  <c r="I355"/>
  <c r="G355"/>
  <c r="E355"/>
  <c r="C355"/>
  <c r="Y354"/>
  <c r="W354"/>
  <c r="U354"/>
  <c r="S354"/>
  <c r="Q354"/>
  <c r="O354"/>
  <c r="M354"/>
  <c r="K354"/>
  <c r="I354"/>
  <c r="G354"/>
  <c r="E354"/>
  <c r="C354"/>
  <c r="Y353"/>
  <c r="W353"/>
  <c r="U353"/>
  <c r="S353"/>
  <c r="Q353"/>
  <c r="O353"/>
  <c r="M353"/>
  <c r="K353"/>
  <c r="I353"/>
  <c r="G353"/>
  <c r="E353"/>
  <c r="C353"/>
  <c r="Y352"/>
  <c r="W352"/>
  <c r="U352"/>
  <c r="S352"/>
  <c r="Q352"/>
  <c r="O352"/>
  <c r="M352"/>
  <c r="K352"/>
  <c r="I352"/>
  <c r="G352"/>
  <c r="E352"/>
  <c r="C352"/>
  <c r="Y351"/>
  <c r="W351"/>
  <c r="U351"/>
  <c r="S351"/>
  <c r="Q351"/>
  <c r="O351"/>
  <c r="M351"/>
  <c r="K351"/>
  <c r="I351"/>
  <c r="G351"/>
  <c r="E351"/>
  <c r="C351"/>
  <c r="Y350"/>
  <c r="W350"/>
  <c r="U350"/>
  <c r="S350"/>
  <c r="Q350"/>
  <c r="O350"/>
  <c r="M350"/>
  <c r="K350"/>
  <c r="I350"/>
  <c r="G350"/>
  <c r="E350"/>
  <c r="C350"/>
  <c r="Y349"/>
  <c r="W349"/>
  <c r="U349"/>
  <c r="S349"/>
  <c r="Q349"/>
  <c r="O349"/>
  <c r="M349"/>
  <c r="K349"/>
  <c r="I349"/>
  <c r="G349"/>
  <c r="E349"/>
  <c r="C349"/>
  <c r="Y348"/>
  <c r="W348"/>
  <c r="U348"/>
  <c r="S348"/>
  <c r="Q348"/>
  <c r="O348"/>
  <c r="M348"/>
  <c r="K348"/>
  <c r="I348"/>
  <c r="G348"/>
  <c r="E348"/>
  <c r="C348"/>
  <c r="Y347"/>
  <c r="W347"/>
  <c r="U347"/>
  <c r="S347"/>
  <c r="Q347"/>
  <c r="O347"/>
  <c r="M347"/>
  <c r="K347"/>
  <c r="I347"/>
  <c r="G347"/>
  <c r="E347"/>
  <c r="C347"/>
  <c r="Y346"/>
  <c r="W346"/>
  <c r="U346"/>
  <c r="S346"/>
  <c r="Q346"/>
  <c r="O346"/>
  <c r="M346"/>
  <c r="K346"/>
  <c r="I346"/>
  <c r="G346"/>
  <c r="E346"/>
  <c r="C346"/>
  <c r="Y345"/>
  <c r="W345"/>
  <c r="U345"/>
  <c r="S345"/>
  <c r="Q345"/>
  <c r="O345"/>
  <c r="M345"/>
  <c r="K345"/>
  <c r="I345"/>
  <c r="G345"/>
  <c r="E345"/>
  <c r="C345"/>
  <c r="Y344"/>
  <c r="W344"/>
  <c r="U344"/>
  <c r="S344"/>
  <c r="Q344"/>
  <c r="O344"/>
  <c r="M344"/>
  <c r="K344"/>
  <c r="I344"/>
  <c r="G344"/>
  <c r="E344"/>
  <c r="C344"/>
  <c r="Y343"/>
  <c r="W343"/>
  <c r="U343"/>
  <c r="S343"/>
  <c r="Q343"/>
  <c r="O343"/>
  <c r="M343"/>
  <c r="K343"/>
  <c r="I343"/>
  <c r="G343"/>
  <c r="E343"/>
  <c r="C343"/>
  <c r="Y342"/>
  <c r="W342"/>
  <c r="U342"/>
  <c r="S342"/>
  <c r="Q342"/>
  <c r="O342"/>
  <c r="M342"/>
  <c r="K342"/>
  <c r="I342"/>
  <c r="G342"/>
  <c r="E342"/>
  <c r="C342"/>
  <c r="Y341"/>
  <c r="W341"/>
  <c r="U341"/>
  <c r="S341"/>
  <c r="Q341"/>
  <c r="O341"/>
  <c r="M341"/>
  <c r="K341"/>
  <c r="I341"/>
  <c r="G341"/>
  <c r="E341"/>
  <c r="C341"/>
  <c r="Y340"/>
  <c r="W340"/>
  <c r="U340"/>
  <c r="S340"/>
  <c r="Q340"/>
  <c r="O340"/>
  <c r="M340"/>
  <c r="K340"/>
  <c r="I340"/>
  <c r="G340"/>
  <c r="E340"/>
  <c r="C340"/>
  <c r="Y339"/>
  <c r="W339"/>
  <c r="U339"/>
  <c r="S339"/>
  <c r="Q339"/>
  <c r="O339"/>
  <c r="M339"/>
  <c r="K339"/>
  <c r="I339"/>
  <c r="G339"/>
  <c r="E339"/>
  <c r="C339"/>
  <c r="Y338"/>
  <c r="W338"/>
  <c r="U338"/>
  <c r="S338"/>
  <c r="Q338"/>
  <c r="O338"/>
  <c r="M338"/>
  <c r="K338"/>
  <c r="I338"/>
  <c r="G338"/>
  <c r="E338"/>
  <c r="C338"/>
  <c r="Y337"/>
  <c r="W337"/>
  <c r="U337"/>
  <c r="S337"/>
  <c r="Q337"/>
  <c r="O337"/>
  <c r="M337"/>
  <c r="K337"/>
  <c r="I337"/>
  <c r="G337"/>
  <c r="E337"/>
  <c r="C337"/>
  <c r="Y336"/>
  <c r="W336"/>
  <c r="U336"/>
  <c r="S336"/>
  <c r="Q336"/>
  <c r="O336"/>
  <c r="M336"/>
  <c r="K336"/>
  <c r="I336"/>
  <c r="G336"/>
  <c r="E336"/>
  <c r="C336"/>
  <c r="Y335"/>
  <c r="W335"/>
  <c r="U335"/>
  <c r="S335"/>
  <c r="Q335"/>
  <c r="O335"/>
  <c r="M335"/>
  <c r="K335"/>
  <c r="I335"/>
  <c r="G335"/>
  <c r="E335"/>
  <c r="C335"/>
  <c r="Y334"/>
  <c r="W334"/>
  <c r="U334"/>
  <c r="S334"/>
  <c r="Q334"/>
  <c r="O334"/>
  <c r="M334"/>
  <c r="K334"/>
  <c r="I334"/>
  <c r="G334"/>
  <c r="E334"/>
  <c r="C334"/>
  <c r="Y333"/>
  <c r="W333"/>
  <c r="U333"/>
  <c r="S333"/>
  <c r="Q333"/>
  <c r="O333"/>
  <c r="M333"/>
  <c r="K333"/>
  <c r="I333"/>
  <c r="G333"/>
  <c r="E333"/>
  <c r="C333"/>
  <c r="Y332"/>
  <c r="W332"/>
  <c r="U332"/>
  <c r="S332"/>
  <c r="Q332"/>
  <c r="O332"/>
  <c r="M332"/>
  <c r="K332"/>
  <c r="I332"/>
  <c r="G332"/>
  <c r="E332"/>
  <c r="C332"/>
  <c r="Y331"/>
  <c r="W331"/>
  <c r="U331"/>
  <c r="S331"/>
  <c r="Q331"/>
  <c r="O331"/>
  <c r="M331"/>
  <c r="K331"/>
  <c r="I331"/>
  <c r="G331"/>
  <c r="E331"/>
  <c r="C331"/>
  <c r="Y330"/>
  <c r="W330"/>
  <c r="U330"/>
  <c r="S330"/>
  <c r="Q330"/>
  <c r="O330"/>
  <c r="M330"/>
  <c r="K330"/>
  <c r="I330"/>
  <c r="G330"/>
  <c r="E330"/>
  <c r="C330"/>
  <c r="Y329"/>
  <c r="W329"/>
  <c r="U329"/>
  <c r="S329"/>
  <c r="Q329"/>
  <c r="O329"/>
  <c r="M329"/>
  <c r="K329"/>
  <c r="I329"/>
  <c r="G329"/>
  <c r="E329"/>
  <c r="C329"/>
  <c r="Y328"/>
  <c r="W328"/>
  <c r="U328"/>
  <c r="S328"/>
  <c r="Q328"/>
  <c r="O328"/>
  <c r="M328"/>
  <c r="K328"/>
  <c r="I328"/>
  <c r="G328"/>
  <c r="E328"/>
  <c r="C328"/>
  <c r="Y327"/>
  <c r="W327"/>
  <c r="U327"/>
  <c r="S327"/>
  <c r="Q327"/>
  <c r="O327"/>
  <c r="M327"/>
  <c r="K327"/>
  <c r="I327"/>
  <c r="G327"/>
  <c r="E327"/>
  <c r="C327"/>
  <c r="Y326"/>
  <c r="W326"/>
  <c r="U326"/>
  <c r="S326"/>
  <c r="Q326"/>
  <c r="O326"/>
  <c r="M326"/>
  <c r="K326"/>
  <c r="I326"/>
  <c r="G326"/>
  <c r="E326"/>
  <c r="C326"/>
  <c r="Y325"/>
  <c r="W325"/>
  <c r="U325"/>
  <c r="S325"/>
  <c r="Q325"/>
  <c r="O325"/>
  <c r="M325"/>
  <c r="K325"/>
  <c r="I325"/>
  <c r="G325"/>
  <c r="E325"/>
  <c r="C325"/>
  <c r="Y324"/>
  <c r="W324"/>
  <c r="U324"/>
  <c r="S324"/>
  <c r="Q324"/>
  <c r="O324"/>
  <c r="M324"/>
  <c r="K324"/>
  <c r="I324"/>
  <c r="G324"/>
  <c r="E324"/>
  <c r="C324"/>
  <c r="Y323"/>
  <c r="W323"/>
  <c r="U323"/>
  <c r="S323"/>
  <c r="Q323"/>
  <c r="O323"/>
  <c r="M323"/>
  <c r="K323"/>
  <c r="I323"/>
  <c r="G323"/>
  <c r="E323"/>
  <c r="C323"/>
  <c r="Y322"/>
  <c r="W322"/>
  <c r="U322"/>
  <c r="S322"/>
  <c r="Q322"/>
  <c r="O322"/>
  <c r="M322"/>
  <c r="K322"/>
  <c r="I322"/>
  <c r="G322"/>
  <c r="E322"/>
  <c r="C322"/>
  <c r="Y321"/>
  <c r="W321"/>
  <c r="U321"/>
  <c r="S321"/>
  <c r="Q321"/>
  <c r="O321"/>
  <c r="M321"/>
  <c r="K321"/>
  <c r="I321"/>
  <c r="G321"/>
  <c r="E321"/>
  <c r="C321"/>
  <c r="Y320"/>
  <c r="W320"/>
  <c r="U320"/>
  <c r="S320"/>
  <c r="Q320"/>
  <c r="O320"/>
  <c r="M320"/>
  <c r="K320"/>
  <c r="I320"/>
  <c r="G320"/>
  <c r="E320"/>
  <c r="C320"/>
  <c r="Y319"/>
  <c r="W319"/>
  <c r="U319"/>
  <c r="S319"/>
  <c r="Q319"/>
  <c r="O319"/>
  <c r="M319"/>
  <c r="K319"/>
  <c r="I319"/>
  <c r="G319"/>
  <c r="E319"/>
  <c r="C319"/>
  <c r="Y318"/>
  <c r="W318"/>
  <c r="U318"/>
  <c r="S318"/>
  <c r="Q318"/>
  <c r="O318"/>
  <c r="M318"/>
  <c r="K318"/>
  <c r="I318"/>
  <c r="G318"/>
  <c r="E318"/>
  <c r="C318"/>
  <c r="Y317"/>
  <c r="W317"/>
  <c r="U317"/>
  <c r="S317"/>
  <c r="Q317"/>
  <c r="O317"/>
  <c r="M317"/>
  <c r="K317"/>
  <c r="I317"/>
  <c r="G317"/>
  <c r="E317"/>
  <c r="C317"/>
  <c r="Y316"/>
  <c r="W316"/>
  <c r="U316"/>
  <c r="S316"/>
  <c r="Q316"/>
  <c r="O316"/>
  <c r="M316"/>
  <c r="K316"/>
  <c r="I316"/>
  <c r="G316"/>
  <c r="E316"/>
  <c r="C316"/>
  <c r="Y315"/>
  <c r="W315"/>
  <c r="U315"/>
  <c r="S315"/>
  <c r="Q315"/>
  <c r="O315"/>
  <c r="M315"/>
  <c r="K315"/>
  <c r="I315"/>
  <c r="G315"/>
  <c r="E315"/>
  <c r="C315"/>
  <c r="Y314"/>
  <c r="W314"/>
  <c r="U314"/>
  <c r="S314"/>
  <c r="Q314"/>
  <c r="O314"/>
  <c r="M314"/>
  <c r="K314"/>
  <c r="I314"/>
  <c r="G314"/>
  <c r="E314"/>
  <c r="C314"/>
  <c r="Y313"/>
  <c r="W313"/>
  <c r="U313"/>
  <c r="S313"/>
  <c r="Q313"/>
  <c r="O313"/>
  <c r="M313"/>
  <c r="K313"/>
  <c r="I313"/>
  <c r="G313"/>
  <c r="E313"/>
  <c r="C313"/>
  <c r="Y312"/>
  <c r="W312"/>
  <c r="U312"/>
  <c r="S312"/>
  <c r="Q312"/>
  <c r="O312"/>
  <c r="M312"/>
  <c r="K312"/>
  <c r="I312"/>
  <c r="G312"/>
  <c r="E312"/>
  <c r="C312"/>
  <c r="Y311"/>
  <c r="W311"/>
  <c r="U311"/>
  <c r="S311"/>
  <c r="Q311"/>
  <c r="O311"/>
  <c r="M311"/>
  <c r="K311"/>
  <c r="I311"/>
  <c r="G311"/>
  <c r="E311"/>
  <c r="C311"/>
  <c r="Y310"/>
  <c r="W310"/>
  <c r="U310"/>
  <c r="S310"/>
  <c r="Q310"/>
  <c r="O310"/>
  <c r="M310"/>
  <c r="K310"/>
  <c r="I310"/>
  <c r="G310"/>
  <c r="E310"/>
  <c r="C310"/>
  <c r="Y309"/>
  <c r="W309"/>
  <c r="U309"/>
  <c r="S309"/>
  <c r="Q309"/>
  <c r="O309"/>
  <c r="M309"/>
  <c r="K309"/>
  <c r="I309"/>
  <c r="G309"/>
  <c r="E309"/>
  <c r="C309"/>
  <c r="Y308"/>
  <c r="W308"/>
  <c r="U308"/>
  <c r="S308"/>
  <c r="Q308"/>
  <c r="O308"/>
  <c r="M308"/>
  <c r="K308"/>
  <c r="I308"/>
  <c r="G308"/>
  <c r="E308"/>
  <c r="C308"/>
  <c r="Y307"/>
  <c r="W307"/>
  <c r="U307"/>
  <c r="S307"/>
  <c r="Q307"/>
  <c r="O307"/>
  <c r="M307"/>
  <c r="K307"/>
  <c r="I307"/>
  <c r="G307"/>
  <c r="E307"/>
  <c r="C307"/>
  <c r="Y306"/>
  <c r="W306"/>
  <c r="U306"/>
  <c r="S306"/>
  <c r="Q306"/>
  <c r="O306"/>
  <c r="M306"/>
  <c r="K306"/>
  <c r="I306"/>
  <c r="G306"/>
  <c r="E306"/>
  <c r="C306"/>
  <c r="Y305"/>
  <c r="W305"/>
  <c r="U305"/>
  <c r="S305"/>
  <c r="Q305"/>
  <c r="O305"/>
  <c r="M305"/>
  <c r="K305"/>
  <c r="I305"/>
  <c r="G305"/>
  <c r="E305"/>
  <c r="C305"/>
  <c r="Y304"/>
  <c r="W304"/>
  <c r="U304"/>
  <c r="S304"/>
  <c r="Q304"/>
  <c r="O304"/>
  <c r="M304"/>
  <c r="K304"/>
  <c r="I304"/>
  <c r="G304"/>
  <c r="E304"/>
  <c r="C304"/>
  <c r="Y303"/>
  <c r="W303"/>
  <c r="U303"/>
  <c r="S303"/>
  <c r="Q303"/>
  <c r="O303"/>
  <c r="M303"/>
  <c r="K303"/>
  <c r="I303"/>
  <c r="G303"/>
  <c r="E303"/>
  <c r="C303"/>
  <c r="Y302"/>
  <c r="W302"/>
  <c r="U302"/>
  <c r="S302"/>
  <c r="Q302"/>
  <c r="O302"/>
  <c r="M302"/>
  <c r="K302"/>
  <c r="I302"/>
  <c r="G302"/>
  <c r="E302"/>
  <c r="C302"/>
  <c r="Y301"/>
  <c r="W301"/>
  <c r="U301"/>
  <c r="S301"/>
  <c r="Q301"/>
  <c r="O301"/>
  <c r="M301"/>
  <c r="K301"/>
  <c r="I301"/>
  <c r="G301"/>
  <c r="E301"/>
  <c r="C301"/>
  <c r="Y300"/>
  <c r="W300"/>
  <c r="U300"/>
  <c r="S300"/>
  <c r="Q300"/>
  <c r="O300"/>
  <c r="M300"/>
  <c r="K300"/>
  <c r="I300"/>
  <c r="G300"/>
  <c r="E300"/>
  <c r="C300"/>
  <c r="Y299"/>
  <c r="W299"/>
  <c r="U299"/>
  <c r="S299"/>
  <c r="Q299"/>
  <c r="O299"/>
  <c r="M299"/>
  <c r="K299"/>
  <c r="I299"/>
  <c r="G299"/>
  <c r="E299"/>
  <c r="C299"/>
  <c r="Y298"/>
  <c r="W298"/>
  <c r="U298"/>
  <c r="S298"/>
  <c r="Q298"/>
  <c r="O298"/>
  <c r="M298"/>
  <c r="K298"/>
  <c r="I298"/>
  <c r="G298"/>
  <c r="E298"/>
  <c r="C298"/>
  <c r="Y297"/>
  <c r="W297"/>
  <c r="U297"/>
  <c r="S297"/>
  <c r="Q297"/>
  <c r="O297"/>
  <c r="M297"/>
  <c r="K297"/>
  <c r="I297"/>
  <c r="G297"/>
  <c r="E297"/>
  <c r="C297"/>
  <c r="Y296"/>
  <c r="W296"/>
  <c r="U296"/>
  <c r="S296"/>
  <c r="Q296"/>
  <c r="O296"/>
  <c r="M296"/>
  <c r="K296"/>
  <c r="I296"/>
  <c r="G296"/>
  <c r="E296"/>
  <c r="C296"/>
  <c r="Y295"/>
  <c r="W295"/>
  <c r="U295"/>
  <c r="S295"/>
  <c r="Q295"/>
  <c r="O295"/>
  <c r="M295"/>
  <c r="K295"/>
  <c r="I295"/>
  <c r="G295"/>
  <c r="E295"/>
  <c r="C295"/>
  <c r="Y294"/>
  <c r="W294"/>
  <c r="U294"/>
  <c r="S294"/>
  <c r="Q294"/>
  <c r="O294"/>
  <c r="M294"/>
  <c r="K294"/>
  <c r="I294"/>
  <c r="G294"/>
  <c r="E294"/>
  <c r="C294"/>
  <c r="Y293"/>
  <c r="W293"/>
  <c r="U293"/>
  <c r="S293"/>
  <c r="Q293"/>
  <c r="O293"/>
  <c r="M293"/>
  <c r="K293"/>
  <c r="I293"/>
  <c r="G293"/>
  <c r="E293"/>
  <c r="C293"/>
  <c r="Y292"/>
  <c r="W292"/>
  <c r="U292"/>
  <c r="S292"/>
  <c r="Q292"/>
  <c r="O292"/>
  <c r="M292"/>
  <c r="K292"/>
  <c r="I292"/>
  <c r="G292"/>
  <c r="E292"/>
  <c r="C292"/>
  <c r="Y291"/>
  <c r="W291"/>
  <c r="U291"/>
  <c r="S291"/>
  <c r="Q291"/>
  <c r="O291"/>
  <c r="M291"/>
  <c r="K291"/>
  <c r="I291"/>
  <c r="G291"/>
  <c r="E291"/>
  <c r="C291"/>
  <c r="Y290"/>
  <c r="W290"/>
  <c r="U290"/>
  <c r="S290"/>
  <c r="Q290"/>
  <c r="O290"/>
  <c r="M290"/>
  <c r="K290"/>
  <c r="I290"/>
  <c r="G290"/>
  <c r="E290"/>
  <c r="C290"/>
  <c r="Y289"/>
  <c r="W289"/>
  <c r="U289"/>
  <c r="S289"/>
  <c r="Q289"/>
  <c r="O289"/>
  <c r="M289"/>
  <c r="K289"/>
  <c r="I289"/>
  <c r="G289"/>
  <c r="E289"/>
  <c r="C289"/>
  <c r="Y288"/>
  <c r="W288"/>
  <c r="U288"/>
  <c r="S288"/>
  <c r="Q288"/>
  <c r="O288"/>
  <c r="M288"/>
  <c r="K288"/>
  <c r="I288"/>
  <c r="G288"/>
  <c r="E288"/>
  <c r="C288"/>
  <c r="Y287"/>
  <c r="W287"/>
  <c r="U287"/>
  <c r="S287"/>
  <c r="Q287"/>
  <c r="O287"/>
  <c r="M287"/>
  <c r="K287"/>
  <c r="I287"/>
  <c r="G287"/>
  <c r="E287"/>
  <c r="C287"/>
  <c r="Y286"/>
  <c r="W286"/>
  <c r="U286"/>
  <c r="S286"/>
  <c r="Q286"/>
  <c r="O286"/>
  <c r="M286"/>
  <c r="K286"/>
  <c r="I286"/>
  <c r="G286"/>
  <c r="E286"/>
  <c r="C286"/>
  <c r="Y285"/>
  <c r="W285"/>
  <c r="U285"/>
  <c r="S285"/>
  <c r="Q285"/>
  <c r="O285"/>
  <c r="M285"/>
  <c r="K285"/>
  <c r="I285"/>
  <c r="G285"/>
  <c r="E285"/>
  <c r="C285"/>
  <c r="Y284"/>
  <c r="W284"/>
  <c r="U284"/>
  <c r="S284"/>
  <c r="Q284"/>
  <c r="O284"/>
  <c r="M284"/>
  <c r="K284"/>
  <c r="I284"/>
  <c r="G284"/>
  <c r="E284"/>
  <c r="C284"/>
  <c r="Y283"/>
  <c r="W283"/>
  <c r="U283"/>
  <c r="S283"/>
  <c r="Q283"/>
  <c r="O283"/>
  <c r="M283"/>
  <c r="K283"/>
  <c r="I283"/>
  <c r="G283"/>
  <c r="E283"/>
  <c r="C283"/>
  <c r="Y282"/>
  <c r="W282"/>
  <c r="U282"/>
  <c r="S282"/>
  <c r="Q282"/>
  <c r="O282"/>
  <c r="M282"/>
  <c r="K282"/>
  <c r="I282"/>
  <c r="G282"/>
  <c r="E282"/>
  <c r="C282"/>
  <c r="Y281"/>
  <c r="W281"/>
  <c r="U281"/>
  <c r="S281"/>
  <c r="Q281"/>
  <c r="O281"/>
  <c r="M281"/>
  <c r="K281"/>
  <c r="I281"/>
  <c r="G281"/>
  <c r="E281"/>
  <c r="C281"/>
  <c r="Y280"/>
  <c r="W280"/>
  <c r="U280"/>
  <c r="S280"/>
  <c r="Q280"/>
  <c r="O280"/>
  <c r="M280"/>
  <c r="K280"/>
  <c r="I280"/>
  <c r="G280"/>
  <c r="E280"/>
  <c r="C280"/>
  <c r="Y279"/>
  <c r="W279"/>
  <c r="U279"/>
  <c r="S279"/>
  <c r="Q279"/>
  <c r="O279"/>
  <c r="M279"/>
  <c r="K279"/>
  <c r="I279"/>
  <c r="G279"/>
  <c r="E279"/>
  <c r="C279"/>
  <c r="Y278"/>
  <c r="W278"/>
  <c r="U278"/>
  <c r="S278"/>
  <c r="Q278"/>
  <c r="O278"/>
  <c r="M278"/>
  <c r="K278"/>
  <c r="I278"/>
  <c r="G278"/>
  <c r="E278"/>
  <c r="C278"/>
  <c r="Y277"/>
  <c r="W277"/>
  <c r="U277"/>
  <c r="S277"/>
  <c r="Q277"/>
  <c r="O277"/>
  <c r="M277"/>
  <c r="K277"/>
  <c r="I277"/>
  <c r="G277"/>
  <c r="E277"/>
  <c r="C277"/>
  <c r="Y276"/>
  <c r="W276"/>
  <c r="U276"/>
  <c r="S276"/>
  <c r="Q276"/>
  <c r="O276"/>
  <c r="M276"/>
  <c r="K276"/>
  <c r="I276"/>
  <c r="G276"/>
  <c r="E276"/>
  <c r="C276"/>
  <c r="Y275"/>
  <c r="W275"/>
  <c r="U275"/>
  <c r="S275"/>
  <c r="Q275"/>
  <c r="O275"/>
  <c r="M275"/>
  <c r="K275"/>
  <c r="I275"/>
  <c r="G275"/>
  <c r="E275"/>
  <c r="C275"/>
  <c r="Y274"/>
  <c r="W274"/>
  <c r="U274"/>
  <c r="S274"/>
  <c r="Q274"/>
  <c r="O274"/>
  <c r="M274"/>
  <c r="K274"/>
  <c r="I274"/>
  <c r="G274"/>
  <c r="E274"/>
  <c r="C274"/>
  <c r="Y273"/>
  <c r="W273"/>
  <c r="U273"/>
  <c r="S273"/>
  <c r="Q273"/>
  <c r="O273"/>
  <c r="M273"/>
  <c r="K273"/>
  <c r="I273"/>
  <c r="G273"/>
  <c r="E273"/>
  <c r="C273"/>
  <c r="Y272"/>
  <c r="W272"/>
  <c r="U272"/>
  <c r="S272"/>
  <c r="Q272"/>
  <c r="O272"/>
  <c r="M272"/>
  <c r="K272"/>
  <c r="I272"/>
  <c r="G272"/>
  <c r="E272"/>
  <c r="C272"/>
  <c r="Y271"/>
  <c r="W271"/>
  <c r="U271"/>
  <c r="S271"/>
  <c r="Q271"/>
  <c r="O271"/>
  <c r="M271"/>
  <c r="K271"/>
  <c r="I271"/>
  <c r="G271"/>
  <c r="E271"/>
  <c r="C271"/>
  <c r="Y270"/>
  <c r="W270"/>
  <c r="U270"/>
  <c r="S270"/>
  <c r="Q270"/>
  <c r="O270"/>
  <c r="M270"/>
  <c r="K270"/>
  <c r="I270"/>
  <c r="G270"/>
  <c r="E270"/>
  <c r="C270"/>
  <c r="Y269"/>
  <c r="W269"/>
  <c r="U269"/>
  <c r="S269"/>
  <c r="Q269"/>
  <c r="O269"/>
  <c r="M269"/>
  <c r="K269"/>
  <c r="I269"/>
  <c r="G269"/>
  <c r="E269"/>
  <c r="C269"/>
  <c r="Y268"/>
  <c r="W268"/>
  <c r="U268"/>
  <c r="S268"/>
  <c r="Q268"/>
  <c r="O268"/>
  <c r="M268"/>
  <c r="K268"/>
  <c r="I268"/>
  <c r="G268"/>
  <c r="E268"/>
  <c r="C268"/>
  <c r="Y267"/>
  <c r="W267"/>
  <c r="U267"/>
  <c r="S267"/>
  <c r="Q267"/>
  <c r="O267"/>
  <c r="M267"/>
  <c r="K267"/>
  <c r="I267"/>
  <c r="G267"/>
  <c r="E267"/>
  <c r="C267"/>
  <c r="Y266"/>
  <c r="W266"/>
  <c r="U266"/>
  <c r="S266"/>
  <c r="Q266"/>
  <c r="O266"/>
  <c r="M266"/>
  <c r="K266"/>
  <c r="I266"/>
  <c r="G266"/>
  <c r="E266"/>
  <c r="C266"/>
  <c r="Y265"/>
  <c r="W265"/>
  <c r="U265"/>
  <c r="S265"/>
  <c r="Q265"/>
  <c r="O265"/>
  <c r="M265"/>
  <c r="K265"/>
  <c r="I265"/>
  <c r="G265"/>
  <c r="E265"/>
  <c r="C265"/>
  <c r="Y264"/>
  <c r="W264"/>
  <c r="U264"/>
  <c r="S264"/>
  <c r="Q264"/>
  <c r="O264"/>
  <c r="M264"/>
  <c r="K264"/>
  <c r="I264"/>
  <c r="G264"/>
  <c r="E264"/>
  <c r="C264"/>
  <c r="Y263"/>
  <c r="W263"/>
  <c r="U263"/>
  <c r="S263"/>
  <c r="Q263"/>
  <c r="O263"/>
  <c r="M263"/>
  <c r="K263"/>
  <c r="I263"/>
  <c r="G263"/>
  <c r="E263"/>
  <c r="C263"/>
  <c r="Y262"/>
  <c r="W262"/>
  <c r="U262"/>
  <c r="S262"/>
  <c r="Q262"/>
  <c r="O262"/>
  <c r="M262"/>
  <c r="K262"/>
  <c r="I262"/>
  <c r="G262"/>
  <c r="E262"/>
  <c r="C262"/>
  <c r="Y261"/>
  <c r="W261"/>
  <c r="U261"/>
  <c r="S261"/>
  <c r="Q261"/>
  <c r="O261"/>
  <c r="M261"/>
  <c r="K261"/>
  <c r="I261"/>
  <c r="G261"/>
  <c r="E261"/>
  <c r="C261"/>
  <c r="Y260"/>
  <c r="W260"/>
  <c r="U260"/>
  <c r="S260"/>
  <c r="Q260"/>
  <c r="O260"/>
  <c r="M260"/>
  <c r="K260"/>
  <c r="I260"/>
  <c r="G260"/>
  <c r="E260"/>
  <c r="C260"/>
  <c r="Y259"/>
  <c r="W259"/>
  <c r="U259"/>
  <c r="S259"/>
  <c r="Q259"/>
  <c r="O259"/>
  <c r="M259"/>
  <c r="K259"/>
  <c r="I259"/>
  <c r="G259"/>
  <c r="E259"/>
  <c r="C259"/>
  <c r="Y258"/>
  <c r="W258"/>
  <c r="U258"/>
  <c r="S258"/>
  <c r="Q258"/>
  <c r="O258"/>
  <c r="M258"/>
  <c r="K258"/>
  <c r="I258"/>
  <c r="G258"/>
  <c r="E258"/>
  <c r="C258"/>
  <c r="Y257"/>
  <c r="W257"/>
  <c r="U257"/>
  <c r="S257"/>
  <c r="Q257"/>
  <c r="O257"/>
  <c r="M257"/>
  <c r="K257"/>
  <c r="I257"/>
  <c r="G257"/>
  <c r="E257"/>
  <c r="C257"/>
  <c r="Y256"/>
  <c r="W256"/>
  <c r="U256"/>
  <c r="S256"/>
  <c r="Q256"/>
  <c r="O256"/>
  <c r="M256"/>
  <c r="K256"/>
  <c r="I256"/>
  <c r="G256"/>
  <c r="E256"/>
  <c r="C256"/>
  <c r="Y255"/>
  <c r="W255"/>
  <c r="U255"/>
  <c r="S255"/>
  <c r="Q255"/>
  <c r="O255"/>
  <c r="M255"/>
  <c r="K255"/>
  <c r="I255"/>
  <c r="G255"/>
  <c r="E255"/>
  <c r="C255"/>
  <c r="Y254"/>
  <c r="W254"/>
  <c r="U254"/>
  <c r="S254"/>
  <c r="Q254"/>
  <c r="O254"/>
  <c r="M254"/>
  <c r="K254"/>
  <c r="I254"/>
  <c r="G254"/>
  <c r="E254"/>
  <c r="C254"/>
  <c r="Y253"/>
  <c r="W253"/>
  <c r="U253"/>
  <c r="S253"/>
  <c r="Q253"/>
  <c r="O253"/>
  <c r="M253"/>
  <c r="K253"/>
  <c r="I253"/>
  <c r="G253"/>
  <c r="E253"/>
  <c r="C253"/>
  <c r="Y252"/>
  <c r="W252"/>
  <c r="U252"/>
  <c r="S252"/>
  <c r="Q252"/>
  <c r="O252"/>
  <c r="M252"/>
  <c r="K252"/>
  <c r="I252"/>
  <c r="G252"/>
  <c r="E252"/>
  <c r="C252"/>
  <c r="Y251"/>
  <c r="W251"/>
  <c r="U251"/>
  <c r="S251"/>
  <c r="Q251"/>
  <c r="O251"/>
  <c r="M251"/>
  <c r="K251"/>
  <c r="I251"/>
  <c r="G251"/>
  <c r="E251"/>
  <c r="C251"/>
  <c r="Y250"/>
  <c r="W250"/>
  <c r="U250"/>
  <c r="S250"/>
  <c r="Q250"/>
  <c r="O250"/>
  <c r="M250"/>
  <c r="K250"/>
  <c r="I250"/>
  <c r="G250"/>
  <c r="E250"/>
  <c r="C250"/>
  <c r="Y249"/>
  <c r="W249"/>
  <c r="U249"/>
  <c r="S249"/>
  <c r="Q249"/>
  <c r="O249"/>
  <c r="M249"/>
  <c r="K249"/>
  <c r="I249"/>
  <c r="G249"/>
  <c r="E249"/>
  <c r="C249"/>
  <c r="Y248"/>
  <c r="W248"/>
  <c r="U248"/>
  <c r="S248"/>
  <c r="Q248"/>
  <c r="O248"/>
  <c r="M248"/>
  <c r="K248"/>
  <c r="I248"/>
  <c r="G248"/>
  <c r="E248"/>
  <c r="C248"/>
  <c r="Y247"/>
  <c r="W247"/>
  <c r="U247"/>
  <c r="S247"/>
  <c r="Q247"/>
  <c r="O247"/>
  <c r="M247"/>
  <c r="K247"/>
  <c r="I247"/>
  <c r="G247"/>
  <c r="E247"/>
  <c r="C247"/>
  <c r="Y246"/>
  <c r="W246"/>
  <c r="U246"/>
  <c r="S246"/>
  <c r="Q246"/>
  <c r="O246"/>
  <c r="M246"/>
  <c r="K246"/>
  <c r="I246"/>
  <c r="G246"/>
  <c r="E246"/>
  <c r="C246"/>
  <c r="Y245"/>
  <c r="W245"/>
  <c r="U245"/>
  <c r="S245"/>
  <c r="Q245"/>
  <c r="O245"/>
  <c r="M245"/>
  <c r="K245"/>
  <c r="I245"/>
  <c r="G245"/>
  <c r="E245"/>
  <c r="C245"/>
  <c r="Y244"/>
  <c r="W244"/>
  <c r="U244"/>
  <c r="S244"/>
  <c r="Q244"/>
  <c r="O244"/>
  <c r="M244"/>
  <c r="K244"/>
  <c r="I244"/>
  <c r="G244"/>
  <c r="E244"/>
  <c r="C244"/>
  <c r="Y243"/>
  <c r="W243"/>
  <c r="U243"/>
  <c r="S243"/>
  <c r="Q243"/>
  <c r="O243"/>
  <c r="M243"/>
  <c r="K243"/>
  <c r="I243"/>
  <c r="G243"/>
  <c r="E243"/>
  <c r="C243"/>
  <c r="Y242"/>
  <c r="W242"/>
  <c r="U242"/>
  <c r="S242"/>
  <c r="Q242"/>
  <c r="O242"/>
  <c r="M242"/>
  <c r="K242"/>
  <c r="I242"/>
  <c r="G242"/>
  <c r="E242"/>
  <c r="C242"/>
  <c r="Y241"/>
  <c r="W241"/>
  <c r="U241"/>
  <c r="S241"/>
  <c r="Q241"/>
  <c r="O241"/>
  <c r="M241"/>
  <c r="K241"/>
  <c r="I241"/>
  <c r="G241"/>
  <c r="E241"/>
  <c r="C241"/>
  <c r="Y240"/>
  <c r="W240"/>
  <c r="U240"/>
  <c r="S240"/>
  <c r="Q240"/>
  <c r="O240"/>
  <c r="M240"/>
  <c r="K240"/>
  <c r="I240"/>
  <c r="G240"/>
  <c r="E240"/>
  <c r="C240"/>
  <c r="Y239"/>
  <c r="W239"/>
  <c r="U239"/>
  <c r="S239"/>
  <c r="Q239"/>
  <c r="O239"/>
  <c r="M239"/>
  <c r="K239"/>
  <c r="I239"/>
  <c r="G239"/>
  <c r="E239"/>
  <c r="C239"/>
  <c r="Y238"/>
  <c r="W238"/>
  <c r="U238"/>
  <c r="S238"/>
  <c r="Q238"/>
  <c r="O238"/>
  <c r="M238"/>
  <c r="K238"/>
  <c r="I238"/>
  <c r="G238"/>
  <c r="E238"/>
  <c r="C238"/>
  <c r="Y237"/>
  <c r="W237"/>
  <c r="U237"/>
  <c r="S237"/>
  <c r="Q237"/>
  <c r="O237"/>
  <c r="M237"/>
  <c r="K237"/>
  <c r="I237"/>
  <c r="G237"/>
  <c r="E237"/>
  <c r="C237"/>
  <c r="Y236"/>
  <c r="W236"/>
  <c r="U236"/>
  <c r="S236"/>
  <c r="Q236"/>
  <c r="O236"/>
  <c r="M236"/>
  <c r="K236"/>
  <c r="I236"/>
  <c r="G236"/>
  <c r="E236"/>
  <c r="C236"/>
  <c r="Y235"/>
  <c r="W235"/>
  <c r="U235"/>
  <c r="S235"/>
  <c r="Q235"/>
  <c r="O235"/>
  <c r="M235"/>
  <c r="K235"/>
  <c r="I235"/>
  <c r="G235"/>
  <c r="E235"/>
  <c r="C235"/>
  <c r="Y234"/>
  <c r="W234"/>
  <c r="U234"/>
  <c r="S234"/>
  <c r="Q234"/>
  <c r="O234"/>
  <c r="M234"/>
  <c r="K234"/>
  <c r="I234"/>
  <c r="G234"/>
  <c r="E234"/>
  <c r="C234"/>
  <c r="Y233"/>
  <c r="W233"/>
  <c r="U233"/>
  <c r="S233"/>
  <c r="Q233"/>
  <c r="O233"/>
  <c r="M233"/>
  <c r="K233"/>
  <c r="I233"/>
  <c r="G233"/>
  <c r="E233"/>
  <c r="C233"/>
  <c r="Y232"/>
  <c r="W232"/>
  <c r="U232"/>
  <c r="S232"/>
  <c r="Q232"/>
  <c r="O232"/>
  <c r="M232"/>
  <c r="K232"/>
  <c r="I232"/>
  <c r="G232"/>
  <c r="E232"/>
  <c r="C232"/>
  <c r="Y231"/>
  <c r="W231"/>
  <c r="U231"/>
  <c r="S231"/>
  <c r="Q231"/>
  <c r="O231"/>
  <c r="M231"/>
  <c r="K231"/>
  <c r="I231"/>
  <c r="G231"/>
  <c r="E231"/>
  <c r="C231"/>
  <c r="Y230"/>
  <c r="W230"/>
  <c r="U230"/>
  <c r="S230"/>
  <c r="Q230"/>
  <c r="O230"/>
  <c r="M230"/>
  <c r="K230"/>
  <c r="I230"/>
  <c r="G230"/>
  <c r="E230"/>
  <c r="C230"/>
  <c r="Y229"/>
  <c r="W229"/>
  <c r="U229"/>
  <c r="S229"/>
  <c r="Q229"/>
  <c r="O229"/>
  <c r="M229"/>
  <c r="K229"/>
  <c r="I229"/>
  <c r="G229"/>
  <c r="E229"/>
  <c r="C229"/>
  <c r="Y228"/>
  <c r="W228"/>
  <c r="U228"/>
  <c r="S228"/>
  <c r="Q228"/>
  <c r="O228"/>
  <c r="M228"/>
  <c r="K228"/>
  <c r="I228"/>
  <c r="G228"/>
  <c r="E228"/>
  <c r="C228"/>
  <c r="Y227"/>
  <c r="W227"/>
  <c r="U227"/>
  <c r="S227"/>
  <c r="Q227"/>
  <c r="O227"/>
  <c r="M227"/>
  <c r="K227"/>
  <c r="I227"/>
  <c r="G227"/>
  <c r="E227"/>
  <c r="C227"/>
  <c r="Y226"/>
  <c r="W226"/>
  <c r="U226"/>
  <c r="S226"/>
  <c r="Q226"/>
  <c r="O226"/>
  <c r="M226"/>
  <c r="K226"/>
  <c r="I226"/>
  <c r="G226"/>
  <c r="E226"/>
  <c r="C226"/>
  <c r="Y225"/>
  <c r="W225"/>
  <c r="U225"/>
  <c r="S225"/>
  <c r="Q225"/>
  <c r="O225"/>
  <c r="M225"/>
  <c r="K225"/>
  <c r="I225"/>
  <c r="G225"/>
  <c r="E225"/>
  <c r="C225"/>
  <c r="Y224"/>
  <c r="W224"/>
  <c r="U224"/>
  <c r="S224"/>
  <c r="Q224"/>
  <c r="O224"/>
  <c r="M224"/>
  <c r="K224"/>
  <c r="I224"/>
  <c r="G224"/>
  <c r="E224"/>
  <c r="C224"/>
  <c r="Y223"/>
  <c r="W223"/>
  <c r="U223"/>
  <c r="S223"/>
  <c r="Q223"/>
  <c r="O223"/>
  <c r="M223"/>
  <c r="K223"/>
  <c r="I223"/>
  <c r="G223"/>
  <c r="E223"/>
  <c r="C223"/>
  <c r="Y222"/>
  <c r="W222"/>
  <c r="U222"/>
  <c r="S222"/>
  <c r="Q222"/>
  <c r="O222"/>
  <c r="M222"/>
  <c r="K222"/>
  <c r="I222"/>
  <c r="G222"/>
  <c r="E222"/>
  <c r="C222"/>
  <c r="Y221"/>
  <c r="W221"/>
  <c r="U221"/>
  <c r="S221"/>
  <c r="Q221"/>
  <c r="O221"/>
  <c r="M221"/>
  <c r="K221"/>
  <c r="I221"/>
  <c r="G221"/>
  <c r="E221"/>
  <c r="C221"/>
  <c r="Y220"/>
  <c r="W220"/>
  <c r="U220"/>
  <c r="S220"/>
  <c r="Q220"/>
  <c r="O220"/>
  <c r="M220"/>
  <c r="K220"/>
  <c r="I220"/>
  <c r="G220"/>
  <c r="E220"/>
  <c r="C220"/>
  <c r="Y219"/>
  <c r="W219"/>
  <c r="U219"/>
  <c r="S219"/>
  <c r="Q219"/>
  <c r="O219"/>
  <c r="M219"/>
  <c r="K219"/>
  <c r="I219"/>
  <c r="G219"/>
  <c r="E219"/>
  <c r="C219"/>
  <c r="Y218"/>
  <c r="W218"/>
  <c r="U218"/>
  <c r="S218"/>
  <c r="Q218"/>
  <c r="O218"/>
  <c r="M218"/>
  <c r="K218"/>
  <c r="I218"/>
  <c r="G218"/>
  <c r="E218"/>
  <c r="C218"/>
  <c r="Y217"/>
  <c r="W217"/>
  <c r="U217"/>
  <c r="S217"/>
  <c r="Q217"/>
  <c r="O217"/>
  <c r="M217"/>
  <c r="K217"/>
  <c r="I217"/>
  <c r="G217"/>
  <c r="E217"/>
  <c r="C217"/>
  <c r="Y216"/>
  <c r="W216"/>
  <c r="U216"/>
  <c r="S216"/>
  <c r="Q216"/>
  <c r="O216"/>
  <c r="M216"/>
  <c r="K216"/>
  <c r="I216"/>
  <c r="G216"/>
  <c r="E216"/>
  <c r="C216"/>
  <c r="Y215"/>
  <c r="W215"/>
  <c r="U215"/>
  <c r="S215"/>
  <c r="Q215"/>
  <c r="O215"/>
  <c r="M215"/>
  <c r="K215"/>
  <c r="I215"/>
  <c r="G215"/>
  <c r="E215"/>
  <c r="C215"/>
  <c r="Y214"/>
  <c r="W214"/>
  <c r="U214"/>
  <c r="S214"/>
  <c r="Q214"/>
  <c r="O214"/>
  <c r="M214"/>
  <c r="K214"/>
  <c r="I214"/>
  <c r="G214"/>
  <c r="E214"/>
  <c r="C214"/>
  <c r="Y213"/>
  <c r="W213"/>
  <c r="U213"/>
  <c r="S213"/>
  <c r="Q213"/>
  <c r="O213"/>
  <c r="M213"/>
  <c r="K213"/>
  <c r="I213"/>
  <c r="G213"/>
  <c r="E213"/>
  <c r="C213"/>
  <c r="Y212"/>
  <c r="W212"/>
  <c r="U212"/>
  <c r="S212"/>
  <c r="Q212"/>
  <c r="O212"/>
  <c r="M212"/>
  <c r="K212"/>
  <c r="I212"/>
  <c r="G212"/>
  <c r="E212"/>
  <c r="C212"/>
  <c r="Y211"/>
  <c r="W211"/>
  <c r="U211"/>
  <c r="S211"/>
  <c r="Q211"/>
  <c r="O211"/>
  <c r="M211"/>
  <c r="K211"/>
  <c r="I211"/>
  <c r="G211"/>
  <c r="E211"/>
  <c r="C211"/>
  <c r="Y210"/>
  <c r="W210"/>
  <c r="U210"/>
  <c r="S210"/>
  <c r="Q210"/>
  <c r="O210"/>
  <c r="M210"/>
  <c r="K210"/>
  <c r="I210"/>
  <c r="G210"/>
  <c r="E210"/>
  <c r="C210"/>
  <c r="Y209"/>
  <c r="W209"/>
  <c r="U209"/>
  <c r="S209"/>
  <c r="Q209"/>
  <c r="O209"/>
  <c r="M209"/>
  <c r="K209"/>
  <c r="I209"/>
  <c r="G209"/>
  <c r="E209"/>
  <c r="C209"/>
  <c r="Y208"/>
  <c r="W208"/>
  <c r="U208"/>
  <c r="S208"/>
  <c r="Q208"/>
  <c r="O208"/>
  <c r="M208"/>
  <c r="K208"/>
  <c r="I208"/>
  <c r="G208"/>
  <c r="E208"/>
  <c r="C208"/>
  <c r="Y207"/>
  <c r="W207"/>
  <c r="U207"/>
  <c r="S207"/>
  <c r="Q207"/>
  <c r="O207"/>
  <c r="M207"/>
  <c r="K207"/>
  <c r="I207"/>
  <c r="G207"/>
  <c r="E207"/>
  <c r="C207"/>
  <c r="Y206"/>
  <c r="W206"/>
  <c r="U206"/>
  <c r="S206"/>
  <c r="Q206"/>
  <c r="O206"/>
  <c r="M206"/>
  <c r="K206"/>
  <c r="I206"/>
  <c r="G206"/>
  <c r="E206"/>
  <c r="C206"/>
  <c r="Y205"/>
  <c r="W205"/>
  <c r="U205"/>
  <c r="S205"/>
  <c r="Q205"/>
  <c r="O205"/>
  <c r="M205"/>
  <c r="K205"/>
  <c r="I205"/>
  <c r="G205"/>
  <c r="E205"/>
  <c r="C205"/>
  <c r="Y204"/>
  <c r="W204"/>
  <c r="U204"/>
  <c r="S204"/>
  <c r="Q204"/>
  <c r="O204"/>
  <c r="M204"/>
  <c r="K204"/>
  <c r="I204"/>
  <c r="G204"/>
  <c r="E204"/>
  <c r="C204"/>
  <c r="Y203"/>
  <c r="W203"/>
  <c r="U203"/>
  <c r="S203"/>
  <c r="Q203"/>
  <c r="O203"/>
  <c r="M203"/>
  <c r="K203"/>
  <c r="I203"/>
  <c r="G203"/>
  <c r="E203"/>
  <c r="C203"/>
  <c r="Y202"/>
  <c r="W202"/>
  <c r="U202"/>
  <c r="S202"/>
  <c r="Q202"/>
  <c r="O202"/>
  <c r="M202"/>
  <c r="K202"/>
  <c r="I202"/>
  <c r="G202"/>
  <c r="E202"/>
  <c r="C202"/>
  <c r="Y201"/>
  <c r="W201"/>
  <c r="U201"/>
  <c r="S201"/>
  <c r="Q201"/>
  <c r="O201"/>
  <c r="M201"/>
  <c r="K201"/>
  <c r="I201"/>
  <c r="G201"/>
  <c r="E201"/>
  <c r="C201"/>
  <c r="Y200"/>
  <c r="W200"/>
  <c r="U200"/>
  <c r="S200"/>
  <c r="Q200"/>
  <c r="O200"/>
  <c r="M200"/>
  <c r="K200"/>
  <c r="I200"/>
  <c r="G200"/>
  <c r="E200"/>
  <c r="C200"/>
  <c r="Y199"/>
  <c r="W199"/>
  <c r="U199"/>
  <c r="S199"/>
  <c r="Q199"/>
  <c r="O199"/>
  <c r="M199"/>
  <c r="K199"/>
  <c r="I199"/>
  <c r="G199"/>
  <c r="E199"/>
  <c r="C199"/>
  <c r="Y198"/>
  <c r="W198"/>
  <c r="U198"/>
  <c r="S198"/>
  <c r="Q198"/>
  <c r="O198"/>
  <c r="M198"/>
  <c r="K198"/>
  <c r="I198"/>
  <c r="G198"/>
  <c r="E198"/>
  <c r="C198"/>
  <c r="Y197"/>
  <c r="W197"/>
  <c r="U197"/>
  <c r="S197"/>
  <c r="Q197"/>
  <c r="O197"/>
  <c r="M197"/>
  <c r="K197"/>
  <c r="I197"/>
  <c r="G197"/>
  <c r="E197"/>
  <c r="C197"/>
  <c r="Y196"/>
  <c r="W196"/>
  <c r="U196"/>
  <c r="S196"/>
  <c r="Q196"/>
  <c r="O196"/>
  <c r="M196"/>
  <c r="K196"/>
  <c r="I196"/>
  <c r="G196"/>
  <c r="E196"/>
  <c r="C196"/>
  <c r="Y195"/>
  <c r="W195"/>
  <c r="U195"/>
  <c r="S195"/>
  <c r="Q195"/>
  <c r="O195"/>
  <c r="M195"/>
  <c r="K195"/>
  <c r="I195"/>
  <c r="G195"/>
  <c r="E195"/>
  <c r="C195"/>
  <c r="Y194"/>
  <c r="W194"/>
  <c r="U194"/>
  <c r="S194"/>
  <c r="Q194"/>
  <c r="O194"/>
  <c r="M194"/>
  <c r="K194"/>
  <c r="I194"/>
  <c r="G194"/>
  <c r="E194"/>
  <c r="C194"/>
  <c r="Y193"/>
  <c r="W193"/>
  <c r="U193"/>
  <c r="S193"/>
  <c r="Q193"/>
  <c r="O193"/>
  <c r="M193"/>
  <c r="K193"/>
  <c r="I193"/>
  <c r="G193"/>
  <c r="E193"/>
  <c r="C193"/>
  <c r="Y192"/>
  <c r="W192"/>
  <c r="U192"/>
  <c r="S192"/>
  <c r="Q192"/>
  <c r="O192"/>
  <c r="M192"/>
  <c r="K192"/>
  <c r="I192"/>
  <c r="G192"/>
  <c r="E192"/>
  <c r="C192"/>
  <c r="Y191"/>
  <c r="W191"/>
  <c r="U191"/>
  <c r="S191"/>
  <c r="Q191"/>
  <c r="O191"/>
  <c r="M191"/>
  <c r="K191"/>
  <c r="I191"/>
  <c r="G191"/>
  <c r="E191"/>
  <c r="C191"/>
  <c r="Y190"/>
  <c r="W190"/>
  <c r="U190"/>
  <c r="S190"/>
  <c r="Q190"/>
  <c r="O190"/>
  <c r="M190"/>
  <c r="K190"/>
  <c r="I190"/>
  <c r="G190"/>
  <c r="E190"/>
  <c r="C190"/>
  <c r="Y189"/>
  <c r="W189"/>
  <c r="U189"/>
  <c r="S189"/>
  <c r="Q189"/>
  <c r="O189"/>
  <c r="M189"/>
  <c r="K189"/>
  <c r="I189"/>
  <c r="G189"/>
  <c r="E189"/>
  <c r="C189"/>
  <c r="Y188"/>
  <c r="W188"/>
  <c r="U188"/>
  <c r="S188"/>
  <c r="Q188"/>
  <c r="O188"/>
  <c r="M188"/>
  <c r="K188"/>
  <c r="I188"/>
  <c r="G188"/>
  <c r="E188"/>
  <c r="C188"/>
  <c r="Y187"/>
  <c r="W187"/>
  <c r="U187"/>
  <c r="S187"/>
  <c r="Q187"/>
  <c r="O187"/>
  <c r="M187"/>
  <c r="K187"/>
  <c r="I187"/>
  <c r="G187"/>
  <c r="E187"/>
  <c r="C187"/>
  <c r="Y186"/>
  <c r="W186"/>
  <c r="U186"/>
  <c r="S186"/>
  <c r="Q186"/>
  <c r="O186"/>
  <c r="M186"/>
  <c r="K186"/>
  <c r="I186"/>
  <c r="G186"/>
  <c r="E186"/>
  <c r="C186"/>
  <c r="Y185"/>
  <c r="W185"/>
  <c r="U185"/>
  <c r="S185"/>
  <c r="Q185"/>
  <c r="O185"/>
  <c r="M185"/>
  <c r="K185"/>
  <c r="I185"/>
  <c r="G185"/>
  <c r="E185"/>
  <c r="C185"/>
  <c r="Y184"/>
  <c r="W184"/>
  <c r="U184"/>
  <c r="S184"/>
  <c r="Q184"/>
  <c r="O184"/>
  <c r="M184"/>
  <c r="K184"/>
  <c r="I184"/>
  <c r="G184"/>
  <c r="E184"/>
  <c r="C184"/>
  <c r="Y183"/>
  <c r="W183"/>
  <c r="U183"/>
  <c r="S183"/>
  <c r="Q183"/>
  <c r="O183"/>
  <c r="M183"/>
  <c r="K183"/>
  <c r="I183"/>
  <c r="G183"/>
  <c r="E183"/>
  <c r="C183"/>
  <c r="Y182"/>
  <c r="W182"/>
  <c r="U182"/>
  <c r="S182"/>
  <c r="Q182"/>
  <c r="O182"/>
  <c r="M182"/>
  <c r="K182"/>
  <c r="I182"/>
  <c r="G182"/>
  <c r="E182"/>
  <c r="C182"/>
  <c r="Y181"/>
  <c r="W181"/>
  <c r="U181"/>
  <c r="S181"/>
  <c r="Q181"/>
  <c r="O181"/>
  <c r="M181"/>
  <c r="K181"/>
  <c r="I181"/>
  <c r="G181"/>
  <c r="E181"/>
  <c r="C181"/>
  <c r="Y180"/>
  <c r="W180"/>
  <c r="U180"/>
  <c r="S180"/>
  <c r="Q180"/>
  <c r="O180"/>
  <c r="M180"/>
  <c r="K180"/>
  <c r="I180"/>
  <c r="G180"/>
  <c r="E180"/>
  <c r="C180"/>
  <c r="Y179"/>
  <c r="W179"/>
  <c r="U179"/>
  <c r="S179"/>
  <c r="Q179"/>
  <c r="O179"/>
  <c r="M179"/>
  <c r="K179"/>
  <c r="I179"/>
  <c r="G179"/>
  <c r="E179"/>
  <c r="C179"/>
  <c r="Y178"/>
  <c r="W178"/>
  <c r="U178"/>
  <c r="S178"/>
  <c r="Q178"/>
  <c r="O178"/>
  <c r="M178"/>
  <c r="K178"/>
  <c r="I178"/>
  <c r="G178"/>
  <c r="E178"/>
  <c r="C178"/>
  <c r="Y177"/>
  <c r="W177"/>
  <c r="U177"/>
  <c r="S177"/>
  <c r="Q177"/>
  <c r="O177"/>
  <c r="M177"/>
  <c r="K177"/>
  <c r="I177"/>
  <c r="G177"/>
  <c r="E177"/>
  <c r="C177"/>
  <c r="Y176"/>
  <c r="W176"/>
  <c r="U176"/>
  <c r="S176"/>
  <c r="Q176"/>
  <c r="O176"/>
  <c r="M176"/>
  <c r="K176"/>
  <c r="I176"/>
  <c r="G176"/>
  <c r="E176"/>
  <c r="C176"/>
  <c r="Y175"/>
  <c r="W175"/>
  <c r="U175"/>
  <c r="S175"/>
  <c r="Q175"/>
  <c r="O175"/>
  <c r="M175"/>
  <c r="K175"/>
  <c r="I175"/>
  <c r="G175"/>
  <c r="E175"/>
  <c r="C175"/>
  <c r="Y174"/>
  <c r="W174"/>
  <c r="U174"/>
  <c r="S174"/>
  <c r="Q174"/>
  <c r="O174"/>
  <c r="M174"/>
  <c r="K174"/>
  <c r="I174"/>
  <c r="G174"/>
  <c r="E174"/>
  <c r="C174"/>
  <c r="Y173"/>
  <c r="W173"/>
  <c r="U173"/>
  <c r="S173"/>
  <c r="Q173"/>
  <c r="O173"/>
  <c r="M173"/>
  <c r="K173"/>
  <c r="I173"/>
  <c r="G173"/>
  <c r="E173"/>
  <c r="C173"/>
  <c r="Y172"/>
  <c r="W172"/>
  <c r="U172"/>
  <c r="S172"/>
  <c r="Q172"/>
  <c r="O172"/>
  <c r="M172"/>
  <c r="K172"/>
  <c r="I172"/>
  <c r="G172"/>
  <c r="E172"/>
  <c r="C172"/>
  <c r="Y171"/>
  <c r="W171"/>
  <c r="U171"/>
  <c r="S171"/>
  <c r="Q171"/>
  <c r="O171"/>
  <c r="M171"/>
  <c r="K171"/>
  <c r="I171"/>
  <c r="G171"/>
  <c r="E171"/>
  <c r="C171"/>
  <c r="Y170"/>
  <c r="W170"/>
  <c r="U170"/>
  <c r="S170"/>
  <c r="Q170"/>
  <c r="O170"/>
  <c r="M170"/>
  <c r="K170"/>
  <c r="I170"/>
  <c r="G170"/>
  <c r="E170"/>
  <c r="C170"/>
  <c r="Y169"/>
  <c r="W169"/>
  <c r="U169"/>
  <c r="S169"/>
  <c r="Q169"/>
  <c r="O169"/>
  <c r="M169"/>
  <c r="K169"/>
  <c r="I169"/>
  <c r="G169"/>
  <c r="E169"/>
  <c r="C169"/>
  <c r="Y168"/>
  <c r="W168"/>
  <c r="U168"/>
  <c r="S168"/>
  <c r="Q168"/>
  <c r="O168"/>
  <c r="M168"/>
  <c r="K168"/>
  <c r="I168"/>
  <c r="G168"/>
  <c r="E168"/>
  <c r="C168"/>
  <c r="Y167"/>
  <c r="W167"/>
  <c r="U167"/>
  <c r="S167"/>
  <c r="Q167"/>
  <c r="O167"/>
  <c r="M167"/>
  <c r="K167"/>
  <c r="I167"/>
  <c r="G167"/>
  <c r="E167"/>
  <c r="C167"/>
  <c r="Y166"/>
  <c r="W166"/>
  <c r="U166"/>
  <c r="S166"/>
  <c r="Q166"/>
  <c r="O166"/>
  <c r="M166"/>
  <c r="K166"/>
  <c r="I166"/>
  <c r="G166"/>
  <c r="E166"/>
  <c r="C166"/>
  <c r="Y165"/>
  <c r="W165"/>
  <c r="U165"/>
  <c r="S165"/>
  <c r="Q165"/>
  <c r="O165"/>
  <c r="M165"/>
  <c r="K165"/>
  <c r="I165"/>
  <c r="G165"/>
  <c r="E165"/>
  <c r="C165"/>
  <c r="Y164"/>
  <c r="W164"/>
  <c r="U164"/>
  <c r="S164"/>
  <c r="Q164"/>
  <c r="O164"/>
  <c r="M164"/>
  <c r="K164"/>
  <c r="I164"/>
  <c r="G164"/>
  <c r="E164"/>
  <c r="C164"/>
  <c r="Y163"/>
  <c r="W163"/>
  <c r="U163"/>
  <c r="S163"/>
  <c r="Q163"/>
  <c r="O163"/>
  <c r="M163"/>
  <c r="K163"/>
  <c r="I163"/>
  <c r="G163"/>
  <c r="E163"/>
  <c r="C163"/>
  <c r="Y162"/>
  <c r="W162"/>
  <c r="U162"/>
  <c r="S162"/>
  <c r="Q162"/>
  <c r="O162"/>
  <c r="M162"/>
  <c r="K162"/>
  <c r="I162"/>
  <c r="G162"/>
  <c r="E162"/>
  <c r="C162"/>
  <c r="Y161"/>
  <c r="W161"/>
  <c r="U161"/>
  <c r="S161"/>
  <c r="Q161"/>
  <c r="O161"/>
  <c r="M161"/>
  <c r="K161"/>
  <c r="I161"/>
  <c r="G161"/>
  <c r="E161"/>
  <c r="C161"/>
  <c r="Y160"/>
  <c r="W160"/>
  <c r="U160"/>
  <c r="S160"/>
  <c r="Q160"/>
  <c r="O160"/>
  <c r="M160"/>
  <c r="K160"/>
  <c r="I160"/>
  <c r="G160"/>
  <c r="E160"/>
  <c r="C160"/>
  <c r="Y159"/>
  <c r="W159"/>
  <c r="U159"/>
  <c r="S159"/>
  <c r="Q159"/>
  <c r="O159"/>
  <c r="M159"/>
  <c r="K159"/>
  <c r="I159"/>
  <c r="G159"/>
  <c r="E159"/>
  <c r="C159"/>
  <c r="Y158"/>
  <c r="W158"/>
  <c r="U158"/>
  <c r="S158"/>
  <c r="Q158"/>
  <c r="O158"/>
  <c r="M158"/>
  <c r="K158"/>
  <c r="I158"/>
  <c r="G158"/>
  <c r="E158"/>
  <c r="C158"/>
  <c r="Y157"/>
  <c r="W157"/>
  <c r="U157"/>
  <c r="S157"/>
  <c r="Q157"/>
  <c r="O157"/>
  <c r="M157"/>
  <c r="K157"/>
  <c r="I157"/>
  <c r="G157"/>
  <c r="E157"/>
  <c r="C157"/>
  <c r="Y156"/>
  <c r="W156"/>
  <c r="U156"/>
  <c r="S156"/>
  <c r="Q156"/>
  <c r="O156"/>
  <c r="M156"/>
  <c r="K156"/>
  <c r="I156"/>
  <c r="G156"/>
  <c r="E156"/>
  <c r="C156"/>
  <c r="Y155"/>
  <c r="W155"/>
  <c r="U155"/>
  <c r="S155"/>
  <c r="Q155"/>
  <c r="O155"/>
  <c r="M155"/>
  <c r="K155"/>
  <c r="I155"/>
  <c r="G155"/>
  <c r="E155"/>
  <c r="C155"/>
  <c r="Y154"/>
  <c r="W154"/>
  <c r="U154"/>
  <c r="S154"/>
  <c r="Q154"/>
  <c r="O154"/>
  <c r="M154"/>
  <c r="K154"/>
  <c r="I154"/>
  <c r="G154"/>
  <c r="E154"/>
  <c r="C154"/>
  <c r="Y153"/>
  <c r="W153"/>
  <c r="U153"/>
  <c r="S153"/>
  <c r="Q153"/>
  <c r="O153"/>
  <c r="M153"/>
  <c r="K153"/>
  <c r="I153"/>
  <c r="G153"/>
  <c r="E153"/>
  <c r="C153"/>
  <c r="Y152"/>
  <c r="W152"/>
  <c r="U152"/>
  <c r="S152"/>
  <c r="Q152"/>
  <c r="O152"/>
  <c r="M152"/>
  <c r="K152"/>
  <c r="I152"/>
  <c r="G152"/>
  <c r="E152"/>
  <c r="C152"/>
  <c r="Y151"/>
  <c r="W151"/>
  <c r="U151"/>
  <c r="S151"/>
  <c r="Q151"/>
  <c r="O151"/>
  <c r="M151"/>
  <c r="K151"/>
  <c r="I151"/>
  <c r="G151"/>
  <c r="E151"/>
  <c r="C151"/>
  <c r="Y150"/>
  <c r="W150"/>
  <c r="U150"/>
  <c r="S150"/>
  <c r="Q150"/>
  <c r="O150"/>
  <c r="M150"/>
  <c r="K150"/>
  <c r="I150"/>
  <c r="G150"/>
  <c r="E150"/>
  <c r="C150"/>
  <c r="Y149"/>
  <c r="W149"/>
  <c r="U149"/>
  <c r="S149"/>
  <c r="Q149"/>
  <c r="O149"/>
  <c r="M149"/>
  <c r="K149"/>
  <c r="I149"/>
  <c r="G149"/>
  <c r="E149"/>
  <c r="C149"/>
  <c r="Y148"/>
  <c r="W148"/>
  <c r="U148"/>
  <c r="S148"/>
  <c r="Q148"/>
  <c r="O148"/>
  <c r="M148"/>
  <c r="K148"/>
  <c r="I148"/>
  <c r="G148"/>
  <c r="E148"/>
  <c r="C148"/>
  <c r="Y147"/>
  <c r="W147"/>
  <c r="U147"/>
  <c r="S147"/>
  <c r="Q147"/>
  <c r="O147"/>
  <c r="M147"/>
  <c r="K147"/>
  <c r="I147"/>
  <c r="G147"/>
  <c r="E147"/>
  <c r="C147"/>
  <c r="Y146"/>
  <c r="W146"/>
  <c r="U146"/>
  <c r="S146"/>
  <c r="Q146"/>
  <c r="O146"/>
  <c r="M146"/>
  <c r="K146"/>
  <c r="I146"/>
  <c r="G146"/>
  <c r="E146"/>
  <c r="C146"/>
  <c r="Y145"/>
  <c r="W145"/>
  <c r="U145"/>
  <c r="S145"/>
  <c r="Q145"/>
  <c r="O145"/>
  <c r="M145"/>
  <c r="K145"/>
  <c r="I145"/>
  <c r="G145"/>
  <c r="E145"/>
  <c r="C145"/>
  <c r="Y144"/>
  <c r="W144"/>
  <c r="U144"/>
  <c r="S144"/>
  <c r="Q144"/>
  <c r="O144"/>
  <c r="M144"/>
  <c r="K144"/>
  <c r="I144"/>
  <c r="G144"/>
  <c r="E144"/>
  <c r="C144"/>
  <c r="Y143"/>
  <c r="W143"/>
  <c r="U143"/>
  <c r="S143"/>
  <c r="Q143"/>
  <c r="O143"/>
  <c r="M143"/>
  <c r="K143"/>
  <c r="I143"/>
  <c r="G143"/>
  <c r="E143"/>
  <c r="C143"/>
  <c r="Y142"/>
  <c r="W142"/>
  <c r="U142"/>
  <c r="S142"/>
  <c r="Q142"/>
  <c r="O142"/>
  <c r="M142"/>
  <c r="K142"/>
  <c r="I142"/>
  <c r="G142"/>
  <c r="E142"/>
  <c r="C142"/>
  <c r="Y141"/>
  <c r="W141"/>
  <c r="U141"/>
  <c r="S141"/>
  <c r="Q141"/>
  <c r="O141"/>
  <c r="M141"/>
  <c r="K141"/>
  <c r="I141"/>
  <c r="G141"/>
  <c r="E141"/>
  <c r="C141"/>
  <c r="Y140"/>
  <c r="W140"/>
  <c r="U140"/>
  <c r="S140"/>
  <c r="Q140"/>
  <c r="O140"/>
  <c r="M140"/>
  <c r="K140"/>
  <c r="I140"/>
  <c r="G140"/>
  <c r="E140"/>
  <c r="C140"/>
  <c r="Y139"/>
  <c r="W139"/>
  <c r="U139"/>
  <c r="S139"/>
  <c r="Q139"/>
  <c r="O139"/>
  <c r="M139"/>
  <c r="K139"/>
  <c r="I139"/>
  <c r="G139"/>
  <c r="E139"/>
  <c r="C139"/>
  <c r="Y138"/>
  <c r="W138"/>
  <c r="U138"/>
  <c r="S138"/>
  <c r="Q138"/>
  <c r="O138"/>
  <c r="M138"/>
  <c r="K138"/>
  <c r="I138"/>
  <c r="G138"/>
  <c r="E138"/>
  <c r="C138"/>
  <c r="Y137"/>
  <c r="W137"/>
  <c r="U137"/>
  <c r="S137"/>
  <c r="Q137"/>
  <c r="O137"/>
  <c r="M137"/>
  <c r="K137"/>
  <c r="I137"/>
  <c r="G137"/>
  <c r="E137"/>
  <c r="C137"/>
  <c r="Y136"/>
  <c r="W136"/>
  <c r="U136"/>
  <c r="S136"/>
  <c r="Q136"/>
  <c r="O136"/>
  <c r="M136"/>
  <c r="K136"/>
  <c r="I136"/>
  <c r="G136"/>
  <c r="E136"/>
  <c r="C136"/>
  <c r="Y135"/>
  <c r="W135"/>
  <c r="U135"/>
  <c r="S135"/>
  <c r="Q135"/>
  <c r="O135"/>
  <c r="M135"/>
  <c r="K135"/>
  <c r="I135"/>
  <c r="G135"/>
  <c r="E135"/>
  <c r="C135"/>
  <c r="Y134"/>
  <c r="W134"/>
  <c r="U134"/>
  <c r="S134"/>
  <c r="Q134"/>
  <c r="O134"/>
  <c r="M134"/>
  <c r="K134"/>
  <c r="I134"/>
  <c r="G134"/>
  <c r="E134"/>
  <c r="C134"/>
  <c r="Y133"/>
  <c r="W133"/>
  <c r="U133"/>
  <c r="S133"/>
  <c r="Q133"/>
  <c r="O133"/>
  <c r="M133"/>
  <c r="K133"/>
  <c r="I133"/>
  <c r="G133"/>
  <c r="E133"/>
  <c r="C133"/>
  <c r="Y132"/>
  <c r="W132"/>
  <c r="U132"/>
  <c r="S132"/>
  <c r="Q132"/>
  <c r="O132"/>
  <c r="M132"/>
  <c r="K132"/>
  <c r="I132"/>
  <c r="G132"/>
  <c r="E132"/>
  <c r="C132"/>
  <c r="Y131"/>
  <c r="W131"/>
  <c r="U131"/>
  <c r="S131"/>
  <c r="Q131"/>
  <c r="O131"/>
  <c r="M131"/>
  <c r="K131"/>
  <c r="I131"/>
  <c r="G131"/>
  <c r="E131"/>
  <c r="C131"/>
  <c r="Y130"/>
  <c r="W130"/>
  <c r="U130"/>
  <c r="S130"/>
  <c r="Q130"/>
  <c r="O130"/>
  <c r="M130"/>
  <c r="K130"/>
  <c r="I130"/>
  <c r="G130"/>
  <c r="E130"/>
  <c r="C130"/>
  <c r="Y129"/>
  <c r="W129"/>
  <c r="U129"/>
  <c r="S129"/>
  <c r="Q129"/>
  <c r="O129"/>
  <c r="M129"/>
  <c r="K129"/>
  <c r="I129"/>
  <c r="G129"/>
  <c r="E129"/>
  <c r="C129"/>
  <c r="Y128"/>
  <c r="W128"/>
  <c r="U128"/>
  <c r="S128"/>
  <c r="Q128"/>
  <c r="O128"/>
  <c r="M128"/>
  <c r="K128"/>
  <c r="I128"/>
  <c r="G128"/>
  <c r="E128"/>
  <c r="C128"/>
  <c r="Y127"/>
  <c r="W127"/>
  <c r="U127"/>
  <c r="S127"/>
  <c r="Q127"/>
  <c r="O127"/>
  <c r="M127"/>
  <c r="K127"/>
  <c r="I127"/>
  <c r="G127"/>
  <c r="E127"/>
  <c r="C127"/>
  <c r="Y126"/>
  <c r="W126"/>
  <c r="U126"/>
  <c r="S126"/>
  <c r="Q126"/>
  <c r="O126"/>
  <c r="M126"/>
  <c r="K126"/>
  <c r="I126"/>
  <c r="G126"/>
  <c r="E126"/>
  <c r="C126"/>
  <c r="Y125"/>
  <c r="W125"/>
  <c r="U125"/>
  <c r="S125"/>
  <c r="Q125"/>
  <c r="O125"/>
  <c r="M125"/>
  <c r="K125"/>
  <c r="I125"/>
  <c r="G125"/>
  <c r="E125"/>
  <c r="C125"/>
  <c r="Y124"/>
  <c r="W124"/>
  <c r="U124"/>
  <c r="S124"/>
  <c r="Q124"/>
  <c r="O124"/>
  <c r="M124"/>
  <c r="K124"/>
  <c r="I124"/>
  <c r="G124"/>
  <c r="E124"/>
  <c r="C124"/>
  <c r="Y123"/>
  <c r="W123"/>
  <c r="U123"/>
  <c r="S123"/>
  <c r="Q123"/>
  <c r="O123"/>
  <c r="M123"/>
  <c r="K123"/>
  <c r="I123"/>
  <c r="G123"/>
  <c r="E123"/>
  <c r="C123"/>
  <c r="Y122"/>
  <c r="W122"/>
  <c r="U122"/>
  <c r="S122"/>
  <c r="Q122"/>
  <c r="O122"/>
  <c r="M122"/>
  <c r="K122"/>
  <c r="I122"/>
  <c r="G122"/>
  <c r="E122"/>
  <c r="C122"/>
  <c r="Y121"/>
  <c r="W121"/>
  <c r="U121"/>
  <c r="S121"/>
  <c r="Q121"/>
  <c r="O121"/>
  <c r="M121"/>
  <c r="K121"/>
  <c r="I121"/>
  <c r="G121"/>
  <c r="E121"/>
  <c r="C121"/>
  <c r="Y120"/>
  <c r="W120"/>
  <c r="U120"/>
  <c r="S120"/>
  <c r="Q120"/>
  <c r="O120"/>
  <c r="M120"/>
  <c r="K120"/>
  <c r="I120"/>
  <c r="G120"/>
  <c r="E120"/>
  <c r="C120"/>
  <c r="Y119"/>
  <c r="W119"/>
  <c r="U119"/>
  <c r="S119"/>
  <c r="Q119"/>
  <c r="O119"/>
  <c r="M119"/>
  <c r="K119"/>
  <c r="I119"/>
  <c r="G119"/>
  <c r="E119"/>
  <c r="C119"/>
  <c r="Y118"/>
  <c r="W118"/>
  <c r="U118"/>
  <c r="S118"/>
  <c r="Q118"/>
  <c r="O118"/>
  <c r="M118"/>
  <c r="K118"/>
  <c r="I118"/>
  <c r="G118"/>
  <c r="E118"/>
  <c r="C118"/>
  <c r="Y117"/>
  <c r="W117"/>
  <c r="U117"/>
  <c r="S117"/>
  <c r="Q117"/>
  <c r="O117"/>
  <c r="M117"/>
  <c r="K117"/>
  <c r="I117"/>
  <c r="G117"/>
  <c r="E117"/>
  <c r="C117"/>
  <c r="Y116"/>
  <c r="W116"/>
  <c r="U116"/>
  <c r="S116"/>
  <c r="Q116"/>
  <c r="O116"/>
  <c r="M116"/>
  <c r="K116"/>
  <c r="I116"/>
  <c r="G116"/>
  <c r="E116"/>
  <c r="C116"/>
  <c r="Y115"/>
  <c r="W115"/>
  <c r="U115"/>
  <c r="S115"/>
  <c r="Q115"/>
  <c r="O115"/>
  <c r="M115"/>
  <c r="K115"/>
  <c r="I115"/>
  <c r="G115"/>
  <c r="E115"/>
  <c r="C115"/>
  <c r="Y114"/>
  <c r="W114"/>
  <c r="U114"/>
  <c r="S114"/>
  <c r="Q114"/>
  <c r="O114"/>
  <c r="M114"/>
  <c r="K114"/>
  <c r="I114"/>
  <c r="G114"/>
  <c r="E114"/>
  <c r="C114"/>
  <c r="Y113"/>
  <c r="W113"/>
  <c r="U113"/>
  <c r="S113"/>
  <c r="Q113"/>
  <c r="O113"/>
  <c r="M113"/>
  <c r="K113"/>
  <c r="I113"/>
  <c r="G113"/>
  <c r="E113"/>
  <c r="C113"/>
  <c r="Y112"/>
  <c r="W112"/>
  <c r="U112"/>
  <c r="S112"/>
  <c r="Q112"/>
  <c r="O112"/>
  <c r="M112"/>
  <c r="K112"/>
  <c r="I112"/>
  <c r="G112"/>
  <c r="E112"/>
  <c r="C112"/>
  <c r="Y111"/>
  <c r="W111"/>
  <c r="U111"/>
  <c r="S111"/>
  <c r="Q111"/>
  <c r="O111"/>
  <c r="M111"/>
  <c r="K111"/>
  <c r="I111"/>
  <c r="G111"/>
  <c r="E111"/>
  <c r="C111"/>
  <c r="Y110"/>
  <c r="W110"/>
  <c r="U110"/>
  <c r="S110"/>
  <c r="Q110"/>
  <c r="O110"/>
  <c r="M110"/>
  <c r="K110"/>
  <c r="I110"/>
  <c r="G110"/>
  <c r="E110"/>
  <c r="C110"/>
  <c r="Y109"/>
  <c r="W109"/>
  <c r="U109"/>
  <c r="S109"/>
  <c r="Q109"/>
  <c r="O109"/>
  <c r="M109"/>
  <c r="K109"/>
  <c r="I109"/>
  <c r="G109"/>
  <c r="E109"/>
  <c r="C109"/>
  <c r="Y108"/>
  <c r="W108"/>
  <c r="U108"/>
  <c r="S108"/>
  <c r="Q108"/>
  <c r="O108"/>
  <c r="M108"/>
  <c r="K108"/>
  <c r="I108"/>
  <c r="G108"/>
  <c r="E108"/>
  <c r="C108"/>
  <c r="Y107"/>
  <c r="W107"/>
  <c r="U107"/>
  <c r="S107"/>
  <c r="Q107"/>
  <c r="O107"/>
  <c r="M107"/>
  <c r="K107"/>
  <c r="I107"/>
  <c r="G107"/>
  <c r="E107"/>
  <c r="C107"/>
  <c r="Y106"/>
  <c r="W106"/>
  <c r="U106"/>
  <c r="S106"/>
  <c r="Q106"/>
  <c r="O106"/>
  <c r="M106"/>
  <c r="K106"/>
  <c r="I106"/>
  <c r="G106"/>
  <c r="E106"/>
  <c r="C106"/>
  <c r="Y105"/>
  <c r="W105"/>
  <c r="U105"/>
  <c r="S105"/>
  <c r="Q105"/>
  <c r="O105"/>
  <c r="M105"/>
  <c r="K105"/>
  <c r="I105"/>
  <c r="G105"/>
  <c r="E105"/>
  <c r="C105"/>
  <c r="Y104"/>
  <c r="W104"/>
  <c r="U104"/>
  <c r="S104"/>
  <c r="Q104"/>
  <c r="O104"/>
  <c r="M104"/>
  <c r="K104"/>
  <c r="I104"/>
  <c r="G104"/>
  <c r="E104"/>
  <c r="C104"/>
  <c r="Y103"/>
  <c r="W103"/>
  <c r="U103"/>
  <c r="S103"/>
  <c r="Q103"/>
  <c r="O103"/>
  <c r="M103"/>
  <c r="K103"/>
  <c r="I103"/>
  <c r="G103"/>
  <c r="E103"/>
  <c r="C103"/>
  <c r="Y102"/>
  <c r="W102"/>
  <c r="U102"/>
  <c r="S102"/>
  <c r="Q102"/>
  <c r="O102"/>
  <c r="M102"/>
  <c r="K102"/>
  <c r="I102"/>
  <c r="G102"/>
  <c r="E102"/>
  <c r="C102"/>
  <c r="Y101"/>
  <c r="W101"/>
  <c r="U101"/>
  <c r="S101"/>
  <c r="Q101"/>
  <c r="O101"/>
  <c r="M101"/>
  <c r="K101"/>
  <c r="I101"/>
  <c r="G101"/>
  <c r="E101"/>
  <c r="C101"/>
  <c r="Y100"/>
  <c r="W100"/>
  <c r="U100"/>
  <c r="S100"/>
  <c r="Q100"/>
  <c r="O100"/>
  <c r="M100"/>
  <c r="K100"/>
  <c r="I100"/>
  <c r="G100"/>
  <c r="E100"/>
  <c r="C100"/>
  <c r="Y99"/>
  <c r="W99"/>
  <c r="U99"/>
  <c r="S99"/>
  <c r="Q99"/>
  <c r="O99"/>
  <c r="M99"/>
  <c r="K99"/>
  <c r="I99"/>
  <c r="G99"/>
  <c r="E99"/>
  <c r="C99"/>
  <c r="Y98"/>
  <c r="W98"/>
  <c r="U98"/>
  <c r="S98"/>
  <c r="Q98"/>
  <c r="O98"/>
  <c r="M98"/>
  <c r="K98"/>
  <c r="I98"/>
  <c r="G98"/>
  <c r="E98"/>
  <c r="C98"/>
  <c r="Y97"/>
  <c r="W97"/>
  <c r="U97"/>
  <c r="S97"/>
  <c r="Q97"/>
  <c r="O97"/>
  <c r="M97"/>
  <c r="K97"/>
  <c r="I97"/>
  <c r="G97"/>
  <c r="E97"/>
  <c r="C97"/>
  <c r="Y96"/>
  <c r="W96"/>
  <c r="U96"/>
  <c r="S96"/>
  <c r="Q96"/>
  <c r="O96"/>
  <c r="M96"/>
  <c r="K96"/>
  <c r="I96"/>
  <c r="G96"/>
  <c r="E96"/>
  <c r="C96"/>
  <c r="Y95"/>
  <c r="W95"/>
  <c r="U95"/>
  <c r="S95"/>
  <c r="Q95"/>
  <c r="O95"/>
  <c r="M95"/>
  <c r="K95"/>
  <c r="I95"/>
  <c r="G95"/>
  <c r="E95"/>
  <c r="C95"/>
  <c r="Y94"/>
  <c r="W94"/>
  <c r="U94"/>
  <c r="S94"/>
  <c r="Q94"/>
  <c r="O94"/>
  <c r="M94"/>
  <c r="K94"/>
  <c r="I94"/>
  <c r="G94"/>
  <c r="E94"/>
  <c r="C94"/>
  <c r="Y93"/>
  <c r="W93"/>
  <c r="U93"/>
  <c r="S93"/>
  <c r="Q93"/>
  <c r="O93"/>
  <c r="M93"/>
  <c r="K93"/>
  <c r="I93"/>
  <c r="G93"/>
  <c r="E93"/>
  <c r="C93"/>
  <c r="Y92"/>
  <c r="W92"/>
  <c r="U92"/>
  <c r="S92"/>
  <c r="Q92"/>
  <c r="O92"/>
  <c r="M92"/>
  <c r="K92"/>
  <c r="I92"/>
  <c r="G92"/>
  <c r="E92"/>
  <c r="C92"/>
  <c r="Y91"/>
  <c r="W91"/>
  <c r="U91"/>
  <c r="S91"/>
  <c r="Q91"/>
  <c r="O91"/>
  <c r="M91"/>
  <c r="K91"/>
  <c r="I91"/>
  <c r="G91"/>
  <c r="E91"/>
  <c r="C91"/>
  <c r="Y90"/>
  <c r="W90"/>
  <c r="U90"/>
  <c r="S90"/>
  <c r="Q90"/>
  <c r="O90"/>
  <c r="M90"/>
  <c r="K90"/>
  <c r="I90"/>
  <c r="G90"/>
  <c r="E90"/>
  <c r="C90"/>
  <c r="Y89"/>
  <c r="W89"/>
  <c r="U89"/>
  <c r="S89"/>
  <c r="Q89"/>
  <c r="O89"/>
  <c r="M89"/>
  <c r="K89"/>
  <c r="I89"/>
  <c r="G89"/>
  <c r="E89"/>
  <c r="C89"/>
  <c r="Y88"/>
  <c r="W88"/>
  <c r="U88"/>
  <c r="S88"/>
  <c r="Q88"/>
  <c r="O88"/>
  <c r="M88"/>
  <c r="K88"/>
  <c r="I88"/>
  <c r="G88"/>
  <c r="E88"/>
  <c r="C88"/>
  <c r="Y87"/>
  <c r="W87"/>
  <c r="U87"/>
  <c r="S87"/>
  <c r="Q87"/>
  <c r="O87"/>
  <c r="M87"/>
  <c r="K87"/>
  <c r="I87"/>
  <c r="G87"/>
  <c r="E87"/>
  <c r="C87"/>
  <c r="Y86"/>
  <c r="W86"/>
  <c r="U86"/>
  <c r="S86"/>
  <c r="Q86"/>
  <c r="O86"/>
  <c r="M86"/>
  <c r="K86"/>
  <c r="I86"/>
  <c r="G86"/>
  <c r="E86"/>
  <c r="C86"/>
  <c r="Y85"/>
  <c r="W85"/>
  <c r="U85"/>
  <c r="S85"/>
  <c r="Q85"/>
  <c r="O85"/>
  <c r="M85"/>
  <c r="K85"/>
  <c r="I85"/>
  <c r="G85"/>
  <c r="E85"/>
  <c r="C85"/>
  <c r="Y84"/>
  <c r="W84"/>
  <c r="U84"/>
  <c r="S84"/>
  <c r="Q84"/>
  <c r="O84"/>
  <c r="M84"/>
  <c r="K84"/>
  <c r="I84"/>
  <c r="G84"/>
  <c r="E84"/>
  <c r="C84"/>
  <c r="Y83"/>
  <c r="W83"/>
  <c r="U83"/>
  <c r="S83"/>
  <c r="Q83"/>
  <c r="O83"/>
  <c r="M83"/>
  <c r="K83"/>
  <c r="I83"/>
  <c r="G83"/>
  <c r="E83"/>
  <c r="C83"/>
  <c r="Y82"/>
  <c r="W82"/>
  <c r="U82"/>
  <c r="S82"/>
  <c r="Q82"/>
  <c r="O82"/>
  <c r="M82"/>
  <c r="K82"/>
  <c r="I82"/>
  <c r="G82"/>
  <c r="E82"/>
  <c r="C82"/>
  <c r="Y81"/>
  <c r="W81"/>
  <c r="U81"/>
  <c r="S81"/>
  <c r="Q81"/>
  <c r="O81"/>
  <c r="M81"/>
  <c r="K81"/>
  <c r="I81"/>
  <c r="G81"/>
  <c r="E81"/>
  <c r="C81"/>
  <c r="Y80"/>
  <c r="W80"/>
  <c r="U80"/>
  <c r="S80"/>
  <c r="Q80"/>
  <c r="O80"/>
  <c r="M80"/>
  <c r="K80"/>
  <c r="I80"/>
  <c r="G80"/>
  <c r="E80"/>
  <c r="C80"/>
  <c r="Y79"/>
  <c r="W79"/>
  <c r="U79"/>
  <c r="S79"/>
  <c r="Q79"/>
  <c r="O79"/>
  <c r="M79"/>
  <c r="K79"/>
  <c r="I79"/>
  <c r="G79"/>
  <c r="E79"/>
  <c r="C79"/>
  <c r="Y78"/>
  <c r="W78"/>
  <c r="U78"/>
  <c r="S78"/>
  <c r="Q78"/>
  <c r="O78"/>
  <c r="M78"/>
  <c r="K78"/>
  <c r="I78"/>
  <c r="G78"/>
  <c r="E78"/>
  <c r="C78"/>
  <c r="Y77"/>
  <c r="W77"/>
  <c r="U77"/>
  <c r="S77"/>
  <c r="Q77"/>
  <c r="O77"/>
  <c r="M77"/>
  <c r="K77"/>
  <c r="I77"/>
  <c r="G77"/>
  <c r="E77"/>
  <c r="C77"/>
  <c r="Y76"/>
  <c r="W76"/>
  <c r="U76"/>
  <c r="S76"/>
  <c r="Q76"/>
  <c r="O76"/>
  <c r="M76"/>
  <c r="K76"/>
  <c r="I76"/>
  <c r="G76"/>
  <c r="E76"/>
  <c r="C76"/>
  <c r="Y75"/>
  <c r="W75"/>
  <c r="U75"/>
  <c r="S75"/>
  <c r="Q75"/>
  <c r="O75"/>
  <c r="M75"/>
  <c r="K75"/>
  <c r="I75"/>
  <c r="G75"/>
  <c r="E75"/>
  <c r="C75"/>
  <c r="Y74"/>
  <c r="W74"/>
  <c r="U74"/>
  <c r="S74"/>
  <c r="Q74"/>
  <c r="O74"/>
  <c r="M74"/>
  <c r="K74"/>
  <c r="I74"/>
  <c r="G74"/>
  <c r="E74"/>
  <c r="C74"/>
  <c r="Y73"/>
  <c r="W73"/>
  <c r="U73"/>
  <c r="S73"/>
  <c r="Q73"/>
  <c r="O73"/>
  <c r="M73"/>
  <c r="K73"/>
  <c r="I73"/>
  <c r="G73"/>
  <c r="E73"/>
  <c r="C73"/>
  <c r="Y72"/>
  <c r="W72"/>
  <c r="U72"/>
  <c r="S72"/>
  <c r="Q72"/>
  <c r="O72"/>
  <c r="M72"/>
  <c r="K72"/>
  <c r="I72"/>
  <c r="G72"/>
  <c r="E72"/>
  <c r="C72"/>
  <c r="Y71"/>
  <c r="W71"/>
  <c r="U71"/>
  <c r="S71"/>
  <c r="Q71"/>
  <c r="O71"/>
  <c r="M71"/>
  <c r="K71"/>
  <c r="I71"/>
  <c r="G71"/>
  <c r="E71"/>
  <c r="C71"/>
  <c r="Y70"/>
  <c r="W70"/>
  <c r="U70"/>
  <c r="S70"/>
  <c r="Q70"/>
  <c r="O70"/>
  <c r="M70"/>
  <c r="K70"/>
  <c r="I70"/>
  <c r="G70"/>
  <c r="E70"/>
  <c r="C70"/>
  <c r="Y69"/>
  <c r="W69"/>
  <c r="U69"/>
  <c r="S69"/>
  <c r="Q69"/>
  <c r="O69"/>
  <c r="M69"/>
  <c r="K69"/>
  <c r="I69"/>
  <c r="G69"/>
  <c r="E69"/>
  <c r="C69"/>
  <c r="Y68"/>
  <c r="W68"/>
  <c r="U68"/>
  <c r="S68"/>
  <c r="Q68"/>
  <c r="O68"/>
  <c r="M68"/>
  <c r="K68"/>
  <c r="I68"/>
  <c r="G68"/>
  <c r="E68"/>
  <c r="C68"/>
  <c r="Y67"/>
  <c r="W67"/>
  <c r="U67"/>
  <c r="S67"/>
  <c r="Q67"/>
  <c r="O67"/>
  <c r="M67"/>
  <c r="K67"/>
  <c r="I67"/>
  <c r="G67"/>
  <c r="E67"/>
  <c r="C67"/>
  <c r="Y66"/>
  <c r="W66"/>
  <c r="U66"/>
  <c r="S66"/>
  <c r="Q66"/>
  <c r="O66"/>
  <c r="M66"/>
  <c r="K66"/>
  <c r="I66"/>
  <c r="G66"/>
  <c r="E66"/>
  <c r="C66"/>
  <c r="Y65"/>
  <c r="W65"/>
  <c r="U65"/>
  <c r="S65"/>
  <c r="Q65"/>
  <c r="O65"/>
  <c r="M65"/>
  <c r="K65"/>
  <c r="I65"/>
  <c r="G65"/>
  <c r="E65"/>
  <c r="C65"/>
  <c r="Y64"/>
  <c r="W64"/>
  <c r="U64"/>
  <c r="S64"/>
  <c r="Q64"/>
  <c r="O64"/>
  <c r="M64"/>
  <c r="K64"/>
  <c r="I64"/>
  <c r="G64"/>
  <c r="E64"/>
  <c r="C64"/>
  <c r="Y63"/>
  <c r="W63"/>
  <c r="U63"/>
  <c r="S63"/>
  <c r="Q63"/>
  <c r="O63"/>
  <c r="M63"/>
  <c r="K63"/>
  <c r="I63"/>
  <c r="G63"/>
  <c r="E63"/>
  <c r="C63"/>
  <c r="Y62"/>
  <c r="W62"/>
  <c r="U62"/>
  <c r="S62"/>
  <c r="Q62"/>
  <c r="O62"/>
  <c r="M62"/>
  <c r="K62"/>
  <c r="I62"/>
  <c r="G62"/>
  <c r="E62"/>
  <c r="C62"/>
  <c r="Y61"/>
  <c r="W61"/>
  <c r="U61"/>
  <c r="S61"/>
  <c r="Q61"/>
  <c r="O61"/>
  <c r="M61"/>
  <c r="K61"/>
  <c r="I61"/>
  <c r="G61"/>
  <c r="E61"/>
  <c r="C61"/>
  <c r="Y60"/>
  <c r="W60"/>
  <c r="U60"/>
  <c r="S60"/>
  <c r="Q60"/>
  <c r="O60"/>
  <c r="M60"/>
  <c r="K60"/>
  <c r="I60"/>
  <c r="G60"/>
  <c r="E60"/>
  <c r="C60"/>
  <c r="Y59"/>
  <c r="W59"/>
  <c r="U59"/>
  <c r="S59"/>
  <c r="Q59"/>
  <c r="O59"/>
  <c r="M59"/>
  <c r="K59"/>
  <c r="I59"/>
  <c r="G59"/>
  <c r="E59"/>
  <c r="C59"/>
  <c r="Y58"/>
  <c r="W58"/>
  <c r="U58"/>
  <c r="S58"/>
  <c r="Q58"/>
  <c r="O58"/>
  <c r="M58"/>
  <c r="K58"/>
  <c r="I58"/>
  <c r="G58"/>
  <c r="E58"/>
  <c r="C58"/>
  <c r="Y57"/>
  <c r="W57"/>
  <c r="U57"/>
  <c r="S57"/>
  <c r="Q57"/>
  <c r="O57"/>
  <c r="M57"/>
  <c r="K57"/>
  <c r="I57"/>
  <c r="G57"/>
  <c r="E57"/>
  <c r="C57"/>
  <c r="Y56"/>
  <c r="W56"/>
  <c r="U56"/>
  <c r="S56"/>
  <c r="Q56"/>
  <c r="O56"/>
  <c r="M56"/>
  <c r="K56"/>
  <c r="I56"/>
  <c r="G56"/>
  <c r="E56"/>
  <c r="C56"/>
  <c r="Y55"/>
  <c r="W55"/>
  <c r="U55"/>
  <c r="S55"/>
  <c r="Q55"/>
  <c r="O55"/>
  <c r="M55"/>
  <c r="K55"/>
  <c r="I55"/>
  <c r="G55"/>
  <c r="E55"/>
  <c r="C55"/>
  <c r="Y54"/>
  <c r="W54"/>
  <c r="U54"/>
  <c r="S54"/>
  <c r="Q54"/>
  <c r="O54"/>
  <c r="M54"/>
  <c r="K54"/>
  <c r="I54"/>
  <c r="G54"/>
  <c r="E54"/>
  <c r="C54"/>
  <c r="Y53"/>
  <c r="W53"/>
  <c r="U53"/>
  <c r="S53"/>
  <c r="Q53"/>
  <c r="O53"/>
  <c r="M53"/>
  <c r="K53"/>
  <c r="I53"/>
  <c r="G53"/>
  <c r="E53"/>
  <c r="C53"/>
  <c r="Y52"/>
  <c r="W52"/>
  <c r="U52"/>
  <c r="S52"/>
  <c r="Q52"/>
  <c r="O52"/>
  <c r="M52"/>
  <c r="K52"/>
  <c r="I52"/>
  <c r="G52"/>
  <c r="E52"/>
  <c r="C52"/>
  <c r="Y51"/>
  <c r="W51"/>
  <c r="U51"/>
  <c r="S51"/>
  <c r="Q51"/>
  <c r="O51"/>
  <c r="M51"/>
  <c r="K51"/>
  <c r="I51"/>
  <c r="G51"/>
  <c r="E51"/>
  <c r="C51"/>
  <c r="Y50"/>
  <c r="W50"/>
  <c r="U50"/>
  <c r="S50"/>
  <c r="Q50"/>
  <c r="O50"/>
  <c r="M50"/>
  <c r="K50"/>
  <c r="I50"/>
  <c r="G50"/>
  <c r="E50"/>
  <c r="C50"/>
  <c r="Y49"/>
  <c r="W49"/>
  <c r="U49"/>
  <c r="S49"/>
  <c r="Q49"/>
  <c r="O49"/>
  <c r="M49"/>
  <c r="K49"/>
  <c r="I49"/>
  <c r="G49"/>
  <c r="E49"/>
  <c r="C49"/>
  <c r="Y48"/>
  <c r="W48"/>
  <c r="U48"/>
  <c r="S48"/>
  <c r="Q48"/>
  <c r="O48"/>
  <c r="M48"/>
  <c r="K48"/>
  <c r="I48"/>
  <c r="G48"/>
  <c r="E48"/>
  <c r="C48"/>
  <c r="Y47"/>
  <c r="W47"/>
  <c r="U47"/>
  <c r="S47"/>
  <c r="Q47"/>
  <c r="O47"/>
  <c r="M47"/>
  <c r="K47"/>
  <c r="I47"/>
  <c r="G47"/>
  <c r="E47"/>
  <c r="C47"/>
  <c r="Y46"/>
  <c r="W46"/>
  <c r="U46"/>
  <c r="S46"/>
  <c r="Q46"/>
  <c r="O46"/>
  <c r="M46"/>
  <c r="K46"/>
  <c r="I46"/>
  <c r="G46"/>
  <c r="E46"/>
  <c r="C46"/>
  <c r="Y45"/>
  <c r="W45"/>
  <c r="U45"/>
  <c r="S45"/>
  <c r="Q45"/>
  <c r="O45"/>
  <c r="M45"/>
  <c r="K45"/>
  <c r="I45"/>
  <c r="G45"/>
  <c r="E45"/>
  <c r="C45"/>
  <c r="Y44"/>
  <c r="W44"/>
  <c r="U44"/>
  <c r="S44"/>
  <c r="Q44"/>
  <c r="O44"/>
  <c r="M44"/>
  <c r="K44"/>
  <c r="I44"/>
  <c r="G44"/>
  <c r="E44"/>
  <c r="C44"/>
  <c r="Y43"/>
  <c r="W43"/>
  <c r="U43"/>
  <c r="S43"/>
  <c r="Q43"/>
  <c r="O43"/>
  <c r="M43"/>
  <c r="K43"/>
  <c r="I43"/>
  <c r="G43"/>
  <c r="E43"/>
  <c r="C43"/>
  <c r="Y42"/>
  <c r="W42"/>
  <c r="U42"/>
  <c r="S42"/>
  <c r="Q42"/>
  <c r="O42"/>
  <c r="M42"/>
  <c r="K42"/>
  <c r="I42"/>
  <c r="G42"/>
  <c r="E42"/>
  <c r="C42"/>
  <c r="Y41"/>
  <c r="W41"/>
  <c r="U41"/>
  <c r="S41"/>
  <c r="Q41"/>
  <c r="O41"/>
  <c r="M41"/>
  <c r="K41"/>
  <c r="I41"/>
  <c r="G41"/>
  <c r="E41"/>
  <c r="C41"/>
  <c r="Y40"/>
  <c r="W40"/>
  <c r="U40"/>
  <c r="S40"/>
  <c r="Q40"/>
  <c r="O40"/>
  <c r="M40"/>
  <c r="K40"/>
  <c r="I40"/>
  <c r="G40"/>
  <c r="E40"/>
  <c r="C40"/>
  <c r="Y39"/>
  <c r="W39"/>
  <c r="U39"/>
  <c r="S39"/>
  <c r="Q39"/>
  <c r="O39"/>
  <c r="M39"/>
  <c r="K39"/>
  <c r="I39"/>
  <c r="G39"/>
  <c r="E39"/>
  <c r="C39"/>
  <c r="Y38"/>
  <c r="W38"/>
  <c r="U38"/>
  <c r="S38"/>
  <c r="Q38"/>
  <c r="O38"/>
  <c r="M38"/>
  <c r="K38"/>
  <c r="I38"/>
  <c r="G38"/>
  <c r="E38"/>
  <c r="C38"/>
  <c r="Y37"/>
  <c r="W37"/>
  <c r="U37"/>
  <c r="S37"/>
  <c r="Q37"/>
  <c r="O37"/>
  <c r="M37"/>
  <c r="K37"/>
  <c r="I37"/>
  <c r="G37"/>
  <c r="E37"/>
  <c r="C37"/>
  <c r="Y36"/>
  <c r="W36"/>
  <c r="U36"/>
  <c r="S36"/>
  <c r="Q36"/>
  <c r="O36"/>
  <c r="M36"/>
  <c r="K36"/>
  <c r="I36"/>
  <c r="G36"/>
  <c r="E36"/>
  <c r="C36"/>
  <c r="Y35"/>
  <c r="W35"/>
  <c r="U35"/>
  <c r="S35"/>
  <c r="Q35"/>
  <c r="O35"/>
  <c r="M35"/>
  <c r="K35"/>
  <c r="I35"/>
  <c r="G35"/>
  <c r="E35"/>
  <c r="C35"/>
  <c r="Y34"/>
  <c r="W34"/>
  <c r="U34"/>
  <c r="S34"/>
  <c r="Q34"/>
  <c r="O34"/>
  <c r="M34"/>
  <c r="K34"/>
  <c r="I34"/>
  <c r="G34"/>
  <c r="E34"/>
  <c r="C34"/>
  <c r="Y33"/>
  <c r="W33"/>
  <c r="U33"/>
  <c r="S33"/>
  <c r="Q33"/>
  <c r="O33"/>
  <c r="M33"/>
  <c r="K33"/>
  <c r="I33"/>
  <c r="G33"/>
  <c r="E33"/>
  <c r="C33"/>
  <c r="Y32"/>
  <c r="W32"/>
  <c r="U32"/>
  <c r="S32"/>
  <c r="Q32"/>
  <c r="O32"/>
  <c r="M32"/>
  <c r="K32"/>
  <c r="I32"/>
  <c r="G32"/>
  <c r="E32"/>
  <c r="C32"/>
  <c r="Y31"/>
  <c r="W31"/>
  <c r="U31"/>
  <c r="S31"/>
  <c r="Q31"/>
  <c r="O31"/>
  <c r="M31"/>
  <c r="K31"/>
  <c r="I31"/>
  <c r="G31"/>
  <c r="E31"/>
  <c r="C31"/>
  <c r="Y30"/>
  <c r="W30"/>
  <c r="U30"/>
  <c r="S30"/>
  <c r="Q30"/>
  <c r="O30"/>
  <c r="M30"/>
  <c r="K30"/>
  <c r="I30"/>
  <c r="G30"/>
  <c r="E30"/>
  <c r="C30"/>
  <c r="Y29"/>
  <c r="W29"/>
  <c r="U29"/>
  <c r="S29"/>
  <c r="Q29"/>
  <c r="O29"/>
  <c r="M29"/>
  <c r="K29"/>
  <c r="I29"/>
  <c r="G29"/>
  <c r="E29"/>
  <c r="C29"/>
  <c r="Y28"/>
  <c r="W28"/>
  <c r="U28"/>
  <c r="S28"/>
  <c r="Q28"/>
  <c r="O28"/>
  <c r="M28"/>
  <c r="K28"/>
  <c r="I28"/>
  <c r="G28"/>
  <c r="E28"/>
  <c r="C28"/>
  <c r="Y27"/>
  <c r="W27"/>
  <c r="U27"/>
  <c r="S27"/>
  <c r="Q27"/>
  <c r="O27"/>
  <c r="M27"/>
  <c r="K27"/>
  <c r="I27"/>
  <c r="G27"/>
  <c r="E27"/>
  <c r="C27"/>
  <c r="Y26"/>
  <c r="W26"/>
  <c r="U26"/>
  <c r="S26"/>
  <c r="Q26"/>
  <c r="O26"/>
  <c r="M26"/>
  <c r="K26"/>
  <c r="I26"/>
  <c r="G26"/>
  <c r="E26"/>
  <c r="C26"/>
  <c r="Y25"/>
  <c r="W25"/>
  <c r="U25"/>
  <c r="S25"/>
  <c r="Q25"/>
  <c r="O25"/>
  <c r="M25"/>
  <c r="K25"/>
  <c r="I25"/>
  <c r="G25"/>
  <c r="E25"/>
  <c r="C25"/>
  <c r="Y24"/>
  <c r="W24"/>
  <c r="U24"/>
  <c r="S24"/>
  <c r="Q24"/>
  <c r="O24"/>
  <c r="M24"/>
  <c r="K24"/>
  <c r="I24"/>
  <c r="G24"/>
  <c r="E24"/>
  <c r="C24"/>
  <c r="Y23"/>
  <c r="W23"/>
  <c r="U23"/>
  <c r="S23"/>
  <c r="Q23"/>
  <c r="O23"/>
  <c r="M23"/>
  <c r="K23"/>
  <c r="I23"/>
  <c r="G23"/>
  <c r="E23"/>
  <c r="C23"/>
  <c r="Y22"/>
  <c r="W22"/>
  <c r="U22"/>
  <c r="S22"/>
  <c r="Q22"/>
  <c r="O22"/>
  <c r="M22"/>
  <c r="K22"/>
  <c r="I22"/>
  <c r="G22"/>
  <c r="E22"/>
  <c r="C22"/>
  <c r="Y21"/>
  <c r="W21"/>
  <c r="U21"/>
  <c r="S21"/>
  <c r="Q21"/>
  <c r="O21"/>
  <c r="M21"/>
  <c r="K21"/>
  <c r="I21"/>
  <c r="G21"/>
  <c r="E21"/>
  <c r="C21"/>
  <c r="Y20"/>
  <c r="W20"/>
  <c r="U20"/>
  <c r="S20"/>
  <c r="Q20"/>
  <c r="O20"/>
  <c r="M20"/>
  <c r="K20"/>
  <c r="I20"/>
  <c r="G20"/>
  <c r="E20"/>
  <c r="C20"/>
  <c r="Y19"/>
  <c r="W19"/>
  <c r="U19"/>
  <c r="S19"/>
  <c r="Q19"/>
  <c r="O19"/>
  <c r="M19"/>
  <c r="K19"/>
  <c r="I19"/>
  <c r="G19"/>
  <c r="E19"/>
  <c r="C19"/>
  <c r="Y18"/>
  <c r="W18"/>
  <c r="U18"/>
  <c r="S18"/>
  <c r="Q18"/>
  <c r="O18"/>
  <c r="M18"/>
  <c r="K18"/>
  <c r="I18"/>
  <c r="G18"/>
  <c r="E18"/>
  <c r="C18"/>
  <c r="Y17"/>
  <c r="W17"/>
  <c r="U17"/>
  <c r="S17"/>
  <c r="Q17"/>
  <c r="O17"/>
  <c r="M17"/>
  <c r="K17"/>
  <c r="I17"/>
  <c r="G17"/>
  <c r="E17"/>
  <c r="C17"/>
  <c r="Y16"/>
  <c r="W16"/>
  <c r="U16"/>
  <c r="S16"/>
  <c r="Q16"/>
  <c r="O16"/>
  <c r="M16"/>
  <c r="K16"/>
  <c r="I16"/>
  <c r="G16"/>
  <c r="E16"/>
  <c r="C16"/>
  <c r="Y15"/>
  <c r="W15"/>
  <c r="U15"/>
  <c r="S15"/>
  <c r="Q15"/>
  <c r="O15"/>
  <c r="M15"/>
  <c r="K15"/>
  <c r="I15"/>
  <c r="G15"/>
  <c r="E15"/>
  <c r="C15"/>
  <c r="Y14"/>
  <c r="W14"/>
  <c r="U14"/>
  <c r="S14"/>
  <c r="Q14"/>
  <c r="O14"/>
  <c r="M14"/>
  <c r="K14"/>
  <c r="I14"/>
  <c r="G14"/>
  <c r="E14"/>
  <c r="C14"/>
  <c r="Y13"/>
  <c r="W13"/>
  <c r="U13"/>
  <c r="S13"/>
  <c r="Q13"/>
  <c r="O13"/>
  <c r="M13"/>
  <c r="K13"/>
  <c r="I13"/>
  <c r="G13"/>
  <c r="E13"/>
  <c r="C13"/>
  <c r="Y12"/>
  <c r="W12"/>
  <c r="U12"/>
  <c r="S12"/>
  <c r="Q12"/>
  <c r="O12"/>
  <c r="M12"/>
  <c r="K12"/>
  <c r="I12"/>
  <c r="G12"/>
  <c r="E12"/>
  <c r="C12"/>
  <c r="Y11"/>
  <c r="W11"/>
  <c r="U11"/>
  <c r="S11"/>
  <c r="Q11"/>
  <c r="O11"/>
  <c r="M11"/>
  <c r="K11"/>
  <c r="I11"/>
  <c r="G11"/>
  <c r="E11"/>
  <c r="C11"/>
  <c r="Y10"/>
  <c r="W10"/>
  <c r="U10"/>
  <c r="S10"/>
  <c r="Q10"/>
  <c r="O10"/>
  <c r="M10"/>
  <c r="K10"/>
  <c r="I10"/>
  <c r="G10"/>
  <c r="E10"/>
  <c r="C10"/>
  <c r="Y9"/>
  <c r="W9"/>
  <c r="U9"/>
  <c r="S9"/>
  <c r="Q9"/>
  <c r="O9"/>
  <c r="M9"/>
  <c r="K9"/>
  <c r="I9"/>
  <c r="G9"/>
  <c r="E9"/>
  <c r="C9"/>
  <c r="Y8"/>
  <c r="W8"/>
  <c r="U8"/>
  <c r="S8"/>
  <c r="Q8"/>
  <c r="O8"/>
  <c r="M8"/>
  <c r="K8"/>
  <c r="I8"/>
  <c r="G8"/>
  <c r="E8"/>
  <c r="C8"/>
  <c r="Y7"/>
  <c r="W7"/>
  <c r="U7"/>
  <c r="S7"/>
  <c r="Q7"/>
  <c r="O7"/>
  <c r="M7"/>
  <c r="K7"/>
  <c r="I7"/>
  <c r="G7"/>
  <c r="E7"/>
  <c r="C7"/>
  <c r="Y6"/>
  <c r="W6"/>
  <c r="U6"/>
  <c r="S6"/>
  <c r="Q6"/>
  <c r="O6"/>
  <c r="M6"/>
  <c r="K6"/>
  <c r="I6"/>
  <c r="G6"/>
  <c r="E6"/>
  <c r="C6"/>
  <c r="Y5"/>
  <c r="W5"/>
  <c r="U5"/>
  <c r="S5"/>
  <c r="Q5"/>
  <c r="O5"/>
  <c r="M5"/>
  <c r="K5"/>
  <c r="I5"/>
  <c r="G5"/>
  <c r="E5"/>
  <c r="C5"/>
  <c r="Y4"/>
  <c r="W4"/>
  <c r="U4"/>
  <c r="S4"/>
  <c r="Q4"/>
  <c r="O4"/>
  <c r="M4"/>
  <c r="K4"/>
  <c r="I4"/>
  <c r="G4"/>
  <c r="E4"/>
  <c r="C4"/>
  <c r="W458" i="9"/>
  <c r="U458"/>
  <c r="S458"/>
  <c r="Q458"/>
  <c r="O458"/>
  <c r="M458"/>
  <c r="K458"/>
  <c r="I458"/>
  <c r="G458"/>
  <c r="E458"/>
  <c r="C458"/>
  <c r="W457"/>
  <c r="U457"/>
  <c r="S457"/>
  <c r="Q457"/>
  <c r="O457"/>
  <c r="M457"/>
  <c r="K457"/>
  <c r="I457"/>
  <c r="G457"/>
  <c r="E457"/>
  <c r="C457"/>
  <c r="W456"/>
  <c r="U456"/>
  <c r="S456"/>
  <c r="Q456"/>
  <c r="O456"/>
  <c r="M456"/>
  <c r="K456"/>
  <c r="I456"/>
  <c r="G456"/>
  <c r="E456"/>
  <c r="C456"/>
  <c r="W455"/>
  <c r="U455"/>
  <c r="S455"/>
  <c r="Q455"/>
  <c r="O455"/>
  <c r="M455"/>
  <c r="K455"/>
  <c r="I455"/>
  <c r="G455"/>
  <c r="E455"/>
  <c r="C455"/>
  <c r="W454"/>
  <c r="U454"/>
  <c r="S454"/>
  <c r="Q454"/>
  <c r="O454"/>
  <c r="M454"/>
  <c r="K454"/>
  <c r="I454"/>
  <c r="G454"/>
  <c r="E454"/>
  <c r="C454"/>
  <c r="W453"/>
  <c r="U453"/>
  <c r="S453"/>
  <c r="Q453"/>
  <c r="O453"/>
  <c r="M453"/>
  <c r="K453"/>
  <c r="I453"/>
  <c r="G453"/>
  <c r="E453"/>
  <c r="C453"/>
  <c r="W452"/>
  <c r="U452"/>
  <c r="S452"/>
  <c r="Q452"/>
  <c r="O452"/>
  <c r="M452"/>
  <c r="K452"/>
  <c r="I452"/>
  <c r="G452"/>
  <c r="E452"/>
  <c r="C452"/>
  <c r="W451"/>
  <c r="U451"/>
  <c r="S451"/>
  <c r="Q451"/>
  <c r="O451"/>
  <c r="M451"/>
  <c r="K451"/>
  <c r="I451"/>
  <c r="G451"/>
  <c r="E451"/>
  <c r="C451"/>
  <c r="W450"/>
  <c r="U450"/>
  <c r="S450"/>
  <c r="Q450"/>
  <c r="O450"/>
  <c r="M450"/>
  <c r="K450"/>
  <c r="I450"/>
  <c r="G450"/>
  <c r="E450"/>
  <c r="C450"/>
  <c r="W449"/>
  <c r="U449"/>
  <c r="S449"/>
  <c r="Q449"/>
  <c r="O449"/>
  <c r="M449"/>
  <c r="K449"/>
  <c r="I449"/>
  <c r="G449"/>
  <c r="E449"/>
  <c r="C449"/>
  <c r="W448"/>
  <c r="U448"/>
  <c r="S448"/>
  <c r="Q448"/>
  <c r="O448"/>
  <c r="M448"/>
  <c r="K448"/>
  <c r="I448"/>
  <c r="G448"/>
  <c r="E448"/>
  <c r="C448"/>
  <c r="W447"/>
  <c r="U447"/>
  <c r="S447"/>
  <c r="Q447"/>
  <c r="O447"/>
  <c r="M447"/>
  <c r="K447"/>
  <c r="I447"/>
  <c r="G447"/>
  <c r="E447"/>
  <c r="C447"/>
  <c r="W446"/>
  <c r="U446"/>
  <c r="S446"/>
  <c r="Q446"/>
  <c r="O446"/>
  <c r="M446"/>
  <c r="K446"/>
  <c r="I446"/>
  <c r="G446"/>
  <c r="E446"/>
  <c r="C446"/>
  <c r="W445"/>
  <c r="U445"/>
  <c r="S445"/>
  <c r="Q445"/>
  <c r="O445"/>
  <c r="M445"/>
  <c r="K445"/>
  <c r="I445"/>
  <c r="G445"/>
  <c r="E445"/>
  <c r="C445"/>
  <c r="W444"/>
  <c r="U444"/>
  <c r="S444"/>
  <c r="Q444"/>
  <c r="O444"/>
  <c r="M444"/>
  <c r="K444"/>
  <c r="I444"/>
  <c r="G444"/>
  <c r="E444"/>
  <c r="C444"/>
  <c r="W443"/>
  <c r="U443"/>
  <c r="S443"/>
  <c r="Q443"/>
  <c r="O443"/>
  <c r="M443"/>
  <c r="K443"/>
  <c r="I443"/>
  <c r="G443"/>
  <c r="E443"/>
  <c r="C443"/>
  <c r="W442"/>
  <c r="U442"/>
  <c r="S442"/>
  <c r="Q442"/>
  <c r="O442"/>
  <c r="M442"/>
  <c r="K442"/>
  <c r="I442"/>
  <c r="G442"/>
  <c r="E442"/>
  <c r="C442"/>
  <c r="W441"/>
  <c r="U441"/>
  <c r="S441"/>
  <c r="Q441"/>
  <c r="O441"/>
  <c r="M441"/>
  <c r="K441"/>
  <c r="I441"/>
  <c r="G441"/>
  <c r="E441"/>
  <c r="C441"/>
  <c r="W440"/>
  <c r="U440"/>
  <c r="S440"/>
  <c r="Q440"/>
  <c r="O440"/>
  <c r="M440"/>
  <c r="K440"/>
  <c r="I440"/>
  <c r="G440"/>
  <c r="E440"/>
  <c r="C440"/>
  <c r="W439"/>
  <c r="U439"/>
  <c r="S439"/>
  <c r="Q439"/>
  <c r="O439"/>
  <c r="M439"/>
  <c r="K439"/>
  <c r="I439"/>
  <c r="G439"/>
  <c r="E439"/>
  <c r="C439"/>
  <c r="W438"/>
  <c r="U438"/>
  <c r="S438"/>
  <c r="Q438"/>
  <c r="O438"/>
  <c r="M438"/>
  <c r="K438"/>
  <c r="I438"/>
  <c r="G438"/>
  <c r="E438"/>
  <c r="C438"/>
  <c r="W437"/>
  <c r="U437"/>
  <c r="S437"/>
  <c r="Q437"/>
  <c r="O437"/>
  <c r="M437"/>
  <c r="K437"/>
  <c r="I437"/>
  <c r="G437"/>
  <c r="E437"/>
  <c r="C437"/>
  <c r="W436"/>
  <c r="U436"/>
  <c r="S436"/>
  <c r="Q436"/>
  <c r="O436"/>
  <c r="M436"/>
  <c r="K436"/>
  <c r="I436"/>
  <c r="G436"/>
  <c r="E436"/>
  <c r="C436"/>
  <c r="W435"/>
  <c r="U435"/>
  <c r="S435"/>
  <c r="Q435"/>
  <c r="O435"/>
  <c r="M435"/>
  <c r="K435"/>
  <c r="I435"/>
  <c r="G435"/>
  <c r="E435"/>
  <c r="C435"/>
  <c r="W434"/>
  <c r="U434"/>
  <c r="S434"/>
  <c r="Q434"/>
  <c r="O434"/>
  <c r="M434"/>
  <c r="K434"/>
  <c r="I434"/>
  <c r="G434"/>
  <c r="E434"/>
  <c r="C434"/>
  <c r="W433"/>
  <c r="U433"/>
  <c r="S433"/>
  <c r="Q433"/>
  <c r="O433"/>
  <c r="M433"/>
  <c r="K433"/>
  <c r="I433"/>
  <c r="G433"/>
  <c r="E433"/>
  <c r="C433"/>
  <c r="W432"/>
  <c r="U432"/>
  <c r="S432"/>
  <c r="Q432"/>
  <c r="O432"/>
  <c r="M432"/>
  <c r="K432"/>
  <c r="I432"/>
  <c r="G432"/>
  <c r="E432"/>
  <c r="C432"/>
  <c r="W431"/>
  <c r="U431"/>
  <c r="S431"/>
  <c r="Q431"/>
  <c r="O431"/>
  <c r="M431"/>
  <c r="K431"/>
  <c r="I431"/>
  <c r="G431"/>
  <c r="E431"/>
  <c r="C431"/>
  <c r="W430"/>
  <c r="U430"/>
  <c r="S430"/>
  <c r="Q430"/>
  <c r="O430"/>
  <c r="M430"/>
  <c r="K430"/>
  <c r="I430"/>
  <c r="G430"/>
  <c r="E430"/>
  <c r="C430"/>
  <c r="W429"/>
  <c r="U429"/>
  <c r="S429"/>
  <c r="Q429"/>
  <c r="O429"/>
  <c r="M429"/>
  <c r="K429"/>
  <c r="I429"/>
  <c r="G429"/>
  <c r="E429"/>
  <c r="C429"/>
  <c r="W428"/>
  <c r="U428"/>
  <c r="S428"/>
  <c r="Q428"/>
  <c r="O428"/>
  <c r="M428"/>
  <c r="K428"/>
  <c r="I428"/>
  <c r="G428"/>
  <c r="E428"/>
  <c r="C428"/>
  <c r="W427"/>
  <c r="U427"/>
  <c r="S427"/>
  <c r="Q427"/>
  <c r="O427"/>
  <c r="M427"/>
  <c r="K427"/>
  <c r="I427"/>
  <c r="G427"/>
  <c r="E427"/>
  <c r="C427"/>
  <c r="W426"/>
  <c r="U426"/>
  <c r="S426"/>
  <c r="Q426"/>
  <c r="O426"/>
  <c r="M426"/>
  <c r="K426"/>
  <c r="I426"/>
  <c r="G426"/>
  <c r="E426"/>
  <c r="C426"/>
  <c r="W425"/>
  <c r="U425"/>
  <c r="S425"/>
  <c r="Q425"/>
  <c r="O425"/>
  <c r="M425"/>
  <c r="K425"/>
  <c r="I425"/>
  <c r="G425"/>
  <c r="E425"/>
  <c r="C425"/>
  <c r="W424"/>
  <c r="U424"/>
  <c r="S424"/>
  <c r="Q424"/>
  <c r="O424"/>
  <c r="M424"/>
  <c r="K424"/>
  <c r="I424"/>
  <c r="G424"/>
  <c r="E424"/>
  <c r="C424"/>
  <c r="W423"/>
  <c r="U423"/>
  <c r="S423"/>
  <c r="Q423"/>
  <c r="O423"/>
  <c r="M423"/>
  <c r="K423"/>
  <c r="I423"/>
  <c r="G423"/>
  <c r="E423"/>
  <c r="C423"/>
  <c r="W422"/>
  <c r="U422"/>
  <c r="S422"/>
  <c r="Q422"/>
  <c r="O422"/>
  <c r="M422"/>
  <c r="K422"/>
  <c r="I422"/>
  <c r="G422"/>
  <c r="E422"/>
  <c r="C422"/>
  <c r="W421"/>
  <c r="U421"/>
  <c r="S421"/>
  <c r="Q421"/>
  <c r="O421"/>
  <c r="M421"/>
  <c r="K421"/>
  <c r="I421"/>
  <c r="G421"/>
  <c r="E421"/>
  <c r="C421"/>
  <c r="W420"/>
  <c r="U420"/>
  <c r="S420"/>
  <c r="Q420"/>
  <c r="O420"/>
  <c r="M420"/>
  <c r="K420"/>
  <c r="I420"/>
  <c r="G420"/>
  <c r="E420"/>
  <c r="C420"/>
  <c r="W419"/>
  <c r="U419"/>
  <c r="S419"/>
  <c r="Q419"/>
  <c r="O419"/>
  <c r="M419"/>
  <c r="K419"/>
  <c r="I419"/>
  <c r="G419"/>
  <c r="E419"/>
  <c r="C419"/>
  <c r="W418"/>
  <c r="U418"/>
  <c r="S418"/>
  <c r="Q418"/>
  <c r="O418"/>
  <c r="M418"/>
  <c r="K418"/>
  <c r="I418"/>
  <c r="G418"/>
  <c r="E418"/>
  <c r="C418"/>
  <c r="W417"/>
  <c r="U417"/>
  <c r="S417"/>
  <c r="Q417"/>
  <c r="O417"/>
  <c r="M417"/>
  <c r="K417"/>
  <c r="I417"/>
  <c r="G417"/>
  <c r="E417"/>
  <c r="C417"/>
  <c r="W416"/>
  <c r="U416"/>
  <c r="S416"/>
  <c r="Q416"/>
  <c r="O416"/>
  <c r="M416"/>
  <c r="K416"/>
  <c r="I416"/>
  <c r="G416"/>
  <c r="E416"/>
  <c r="C416"/>
  <c r="W415"/>
  <c r="U415"/>
  <c r="S415"/>
  <c r="Q415"/>
  <c r="O415"/>
  <c r="M415"/>
  <c r="K415"/>
  <c r="I415"/>
  <c r="G415"/>
  <c r="E415"/>
  <c r="C415"/>
  <c r="W414"/>
  <c r="U414"/>
  <c r="S414"/>
  <c r="Q414"/>
  <c r="O414"/>
  <c r="M414"/>
  <c r="K414"/>
  <c r="I414"/>
  <c r="G414"/>
  <c r="E414"/>
  <c r="C414"/>
  <c r="W413"/>
  <c r="U413"/>
  <c r="S413"/>
  <c r="Q413"/>
  <c r="O413"/>
  <c r="M413"/>
  <c r="K413"/>
  <c r="I413"/>
  <c r="G413"/>
  <c r="E413"/>
  <c r="C413"/>
  <c r="W412"/>
  <c r="U412"/>
  <c r="S412"/>
  <c r="Q412"/>
  <c r="O412"/>
  <c r="M412"/>
  <c r="K412"/>
  <c r="I412"/>
  <c r="G412"/>
  <c r="E412"/>
  <c r="C412"/>
  <c r="W411"/>
  <c r="U411"/>
  <c r="S411"/>
  <c r="Q411"/>
  <c r="O411"/>
  <c r="M411"/>
  <c r="K411"/>
  <c r="I411"/>
  <c r="G411"/>
  <c r="E411"/>
  <c r="C411"/>
  <c r="W410"/>
  <c r="U410"/>
  <c r="S410"/>
  <c r="Q410"/>
  <c r="O410"/>
  <c r="M410"/>
  <c r="K410"/>
  <c r="I410"/>
  <c r="G410"/>
  <c r="E410"/>
  <c r="C410"/>
  <c r="W409"/>
  <c r="U409"/>
  <c r="S409"/>
  <c r="Q409"/>
  <c r="O409"/>
  <c r="M409"/>
  <c r="K409"/>
  <c r="I409"/>
  <c r="G409"/>
  <c r="E409"/>
  <c r="C409"/>
  <c r="W408"/>
  <c r="U408"/>
  <c r="S408"/>
  <c r="Q408"/>
  <c r="O408"/>
  <c r="M408"/>
  <c r="K408"/>
  <c r="I408"/>
  <c r="G408"/>
  <c r="E408"/>
  <c r="C408"/>
  <c r="W407"/>
  <c r="U407"/>
  <c r="S407"/>
  <c r="Q407"/>
  <c r="O407"/>
  <c r="M407"/>
  <c r="K407"/>
  <c r="I407"/>
  <c r="G407"/>
  <c r="E407"/>
  <c r="C407"/>
  <c r="W406"/>
  <c r="U406"/>
  <c r="S406"/>
  <c r="Q406"/>
  <c r="O406"/>
  <c r="M406"/>
  <c r="K406"/>
  <c r="I406"/>
  <c r="G406"/>
  <c r="E406"/>
  <c r="C406"/>
  <c r="W405"/>
  <c r="U405"/>
  <c r="S405"/>
  <c r="Q405"/>
  <c r="O405"/>
  <c r="M405"/>
  <c r="K405"/>
  <c r="I405"/>
  <c r="G405"/>
  <c r="E405"/>
  <c r="C405"/>
  <c r="W404"/>
  <c r="U404"/>
  <c r="S404"/>
  <c r="Q404"/>
  <c r="O404"/>
  <c r="M404"/>
  <c r="K404"/>
  <c r="I404"/>
  <c r="G404"/>
  <c r="E404"/>
  <c r="C404"/>
  <c r="W403"/>
  <c r="U403"/>
  <c r="S403"/>
  <c r="Q403"/>
  <c r="O403"/>
  <c r="M403"/>
  <c r="K403"/>
  <c r="I403"/>
  <c r="G403"/>
  <c r="E403"/>
  <c r="C403"/>
  <c r="W402"/>
  <c r="U402"/>
  <c r="S402"/>
  <c r="Q402"/>
  <c r="O402"/>
  <c r="M402"/>
  <c r="K402"/>
  <c r="I402"/>
  <c r="G402"/>
  <c r="E402"/>
  <c r="C402"/>
  <c r="W401"/>
  <c r="U401"/>
  <c r="S401"/>
  <c r="Q401"/>
  <c r="O401"/>
  <c r="M401"/>
  <c r="K401"/>
  <c r="I401"/>
  <c r="G401"/>
  <c r="E401"/>
  <c r="C401"/>
  <c r="W400"/>
  <c r="U400"/>
  <c r="S400"/>
  <c r="Q400"/>
  <c r="O400"/>
  <c r="M400"/>
  <c r="K400"/>
  <c r="I400"/>
  <c r="G400"/>
  <c r="E400"/>
  <c r="C400"/>
  <c r="W399"/>
  <c r="U399"/>
  <c r="S399"/>
  <c r="Q399"/>
  <c r="O399"/>
  <c r="M399"/>
  <c r="K399"/>
  <c r="I399"/>
  <c r="G399"/>
  <c r="E399"/>
  <c r="C399"/>
  <c r="W398"/>
  <c r="U398"/>
  <c r="S398"/>
  <c r="Q398"/>
  <c r="O398"/>
  <c r="M398"/>
  <c r="K398"/>
  <c r="I398"/>
  <c r="G398"/>
  <c r="E398"/>
  <c r="C398"/>
  <c r="W397"/>
  <c r="U397"/>
  <c r="S397"/>
  <c r="Q397"/>
  <c r="O397"/>
  <c r="M397"/>
  <c r="K397"/>
  <c r="I397"/>
  <c r="G397"/>
  <c r="E397"/>
  <c r="C397"/>
  <c r="W396"/>
  <c r="U396"/>
  <c r="S396"/>
  <c r="Q396"/>
  <c r="O396"/>
  <c r="M396"/>
  <c r="K396"/>
  <c r="I396"/>
  <c r="G396"/>
  <c r="E396"/>
  <c r="C396"/>
  <c r="W395"/>
  <c r="U395"/>
  <c r="S395"/>
  <c r="Q395"/>
  <c r="O395"/>
  <c r="M395"/>
  <c r="K395"/>
  <c r="I395"/>
  <c r="G395"/>
  <c r="E395"/>
  <c r="C395"/>
  <c r="W394"/>
  <c r="U394"/>
  <c r="S394"/>
  <c r="Q394"/>
  <c r="O394"/>
  <c r="M394"/>
  <c r="K394"/>
  <c r="I394"/>
  <c r="G394"/>
  <c r="E394"/>
  <c r="C394"/>
  <c r="W393"/>
  <c r="U393"/>
  <c r="S393"/>
  <c r="Q393"/>
  <c r="O393"/>
  <c r="M393"/>
  <c r="K393"/>
  <c r="I393"/>
  <c r="G393"/>
  <c r="E393"/>
  <c r="C393"/>
  <c r="W392"/>
  <c r="U392"/>
  <c r="S392"/>
  <c r="Q392"/>
  <c r="O392"/>
  <c r="M392"/>
  <c r="K392"/>
  <c r="I392"/>
  <c r="G392"/>
  <c r="E392"/>
  <c r="C392"/>
  <c r="W391"/>
  <c r="U391"/>
  <c r="S391"/>
  <c r="Q391"/>
  <c r="O391"/>
  <c r="M391"/>
  <c r="K391"/>
  <c r="I391"/>
  <c r="G391"/>
  <c r="E391"/>
  <c r="C391"/>
  <c r="W390"/>
  <c r="U390"/>
  <c r="S390"/>
  <c r="Q390"/>
  <c r="O390"/>
  <c r="M390"/>
  <c r="K390"/>
  <c r="I390"/>
  <c r="G390"/>
  <c r="E390"/>
  <c r="C390"/>
  <c r="W389"/>
  <c r="U389"/>
  <c r="S389"/>
  <c r="Q389"/>
  <c r="O389"/>
  <c r="M389"/>
  <c r="K389"/>
  <c r="I389"/>
  <c r="G389"/>
  <c r="E389"/>
  <c r="C389"/>
  <c r="W388"/>
  <c r="U388"/>
  <c r="S388"/>
  <c r="Q388"/>
  <c r="O388"/>
  <c r="M388"/>
  <c r="K388"/>
  <c r="I388"/>
  <c r="G388"/>
  <c r="E388"/>
  <c r="C388"/>
  <c r="W387"/>
  <c r="U387"/>
  <c r="S387"/>
  <c r="Q387"/>
  <c r="O387"/>
  <c r="M387"/>
  <c r="K387"/>
  <c r="I387"/>
  <c r="G387"/>
  <c r="E387"/>
  <c r="C387"/>
  <c r="W386"/>
  <c r="U386"/>
  <c r="S386"/>
  <c r="Q386"/>
  <c r="O386"/>
  <c r="M386"/>
  <c r="K386"/>
  <c r="I386"/>
  <c r="G386"/>
  <c r="E386"/>
  <c r="C386"/>
  <c r="W385"/>
  <c r="U385"/>
  <c r="S385"/>
  <c r="Q385"/>
  <c r="O385"/>
  <c r="M385"/>
  <c r="K385"/>
  <c r="I385"/>
  <c r="G385"/>
  <c r="E385"/>
  <c r="C385"/>
  <c r="W384"/>
  <c r="U384"/>
  <c r="S384"/>
  <c r="Q384"/>
  <c r="O384"/>
  <c r="M384"/>
  <c r="K384"/>
  <c r="I384"/>
  <c r="G384"/>
  <c r="E384"/>
  <c r="C384"/>
  <c r="W383"/>
  <c r="U383"/>
  <c r="S383"/>
  <c r="Q383"/>
  <c r="O383"/>
  <c r="M383"/>
  <c r="K383"/>
  <c r="I383"/>
  <c r="G383"/>
  <c r="E383"/>
  <c r="C383"/>
  <c r="W382"/>
  <c r="U382"/>
  <c r="S382"/>
  <c r="Q382"/>
  <c r="O382"/>
  <c r="M382"/>
  <c r="K382"/>
  <c r="I382"/>
  <c r="G382"/>
  <c r="E382"/>
  <c r="C382"/>
  <c r="W381"/>
  <c r="U381"/>
  <c r="S381"/>
  <c r="Q381"/>
  <c r="O381"/>
  <c r="M381"/>
  <c r="K381"/>
  <c r="I381"/>
  <c r="G381"/>
  <c r="E381"/>
  <c r="C381"/>
  <c r="W380"/>
  <c r="U380"/>
  <c r="S380"/>
  <c r="Q380"/>
  <c r="O380"/>
  <c r="M380"/>
  <c r="K380"/>
  <c r="I380"/>
  <c r="G380"/>
  <c r="E380"/>
  <c r="C380"/>
  <c r="W379"/>
  <c r="U379"/>
  <c r="S379"/>
  <c r="Q379"/>
  <c r="O379"/>
  <c r="M379"/>
  <c r="K379"/>
  <c r="I379"/>
  <c r="G379"/>
  <c r="E379"/>
  <c r="C379"/>
  <c r="W378"/>
  <c r="U378"/>
  <c r="S378"/>
  <c r="Q378"/>
  <c r="O378"/>
  <c r="M378"/>
  <c r="K378"/>
  <c r="I378"/>
  <c r="G378"/>
  <c r="E378"/>
  <c r="C378"/>
  <c r="W377"/>
  <c r="U377"/>
  <c r="S377"/>
  <c r="Q377"/>
  <c r="O377"/>
  <c r="M377"/>
  <c r="K377"/>
  <c r="I377"/>
  <c r="G377"/>
  <c r="E377"/>
  <c r="C377"/>
  <c r="W376"/>
  <c r="U376"/>
  <c r="S376"/>
  <c r="Q376"/>
  <c r="O376"/>
  <c r="M376"/>
  <c r="K376"/>
  <c r="I376"/>
  <c r="G376"/>
  <c r="E376"/>
  <c r="C376"/>
  <c r="W375"/>
  <c r="U375"/>
  <c r="S375"/>
  <c r="Q375"/>
  <c r="O375"/>
  <c r="M375"/>
  <c r="K375"/>
  <c r="I375"/>
  <c r="G375"/>
  <c r="E375"/>
  <c r="C375"/>
  <c r="W374"/>
  <c r="U374"/>
  <c r="S374"/>
  <c r="Q374"/>
  <c r="O374"/>
  <c r="M374"/>
  <c r="K374"/>
  <c r="I374"/>
  <c r="G374"/>
  <c r="E374"/>
  <c r="C374"/>
  <c r="W373"/>
  <c r="U373"/>
  <c r="S373"/>
  <c r="Q373"/>
  <c r="O373"/>
  <c r="M373"/>
  <c r="K373"/>
  <c r="I373"/>
  <c r="G373"/>
  <c r="E373"/>
  <c r="C373"/>
  <c r="W372"/>
  <c r="U372"/>
  <c r="S372"/>
  <c r="Q372"/>
  <c r="O372"/>
  <c r="M372"/>
  <c r="K372"/>
  <c r="I372"/>
  <c r="G372"/>
  <c r="E372"/>
  <c r="C372"/>
  <c r="W371"/>
  <c r="U371"/>
  <c r="S371"/>
  <c r="Q371"/>
  <c r="O371"/>
  <c r="M371"/>
  <c r="K371"/>
  <c r="I371"/>
  <c r="G371"/>
  <c r="E371"/>
  <c r="C371"/>
  <c r="W370"/>
  <c r="U370"/>
  <c r="S370"/>
  <c r="Q370"/>
  <c r="O370"/>
  <c r="M370"/>
  <c r="K370"/>
  <c r="I370"/>
  <c r="G370"/>
  <c r="E370"/>
  <c r="C370"/>
  <c r="W369"/>
  <c r="U369"/>
  <c r="S369"/>
  <c r="Q369"/>
  <c r="O369"/>
  <c r="M369"/>
  <c r="K369"/>
  <c r="I369"/>
  <c r="G369"/>
  <c r="E369"/>
  <c r="C369"/>
  <c r="W368"/>
  <c r="U368"/>
  <c r="S368"/>
  <c r="Q368"/>
  <c r="O368"/>
  <c r="M368"/>
  <c r="K368"/>
  <c r="I368"/>
  <c r="G368"/>
  <c r="E368"/>
  <c r="C368"/>
  <c r="W367"/>
  <c r="U367"/>
  <c r="S367"/>
  <c r="Q367"/>
  <c r="O367"/>
  <c r="M367"/>
  <c r="K367"/>
  <c r="I367"/>
  <c r="G367"/>
  <c r="E367"/>
  <c r="C367"/>
  <c r="W366"/>
  <c r="U366"/>
  <c r="S366"/>
  <c r="Q366"/>
  <c r="O366"/>
  <c r="M366"/>
  <c r="K366"/>
  <c r="I366"/>
  <c r="G366"/>
  <c r="E366"/>
  <c r="C366"/>
  <c r="W365"/>
  <c r="U365"/>
  <c r="S365"/>
  <c r="Q365"/>
  <c r="O365"/>
  <c r="M365"/>
  <c r="K365"/>
  <c r="I365"/>
  <c r="G365"/>
  <c r="E365"/>
  <c r="C365"/>
  <c r="W364"/>
  <c r="U364"/>
  <c r="S364"/>
  <c r="Q364"/>
  <c r="O364"/>
  <c r="M364"/>
  <c r="K364"/>
  <c r="I364"/>
  <c r="G364"/>
  <c r="E364"/>
  <c r="C364"/>
  <c r="W363"/>
  <c r="U363"/>
  <c r="S363"/>
  <c r="Q363"/>
  <c r="O363"/>
  <c r="M363"/>
  <c r="K363"/>
  <c r="I363"/>
  <c r="G363"/>
  <c r="E363"/>
  <c r="C363"/>
  <c r="W362"/>
  <c r="U362"/>
  <c r="S362"/>
  <c r="Q362"/>
  <c r="O362"/>
  <c r="M362"/>
  <c r="K362"/>
  <c r="I362"/>
  <c r="G362"/>
  <c r="E362"/>
  <c r="C362"/>
  <c r="W361"/>
  <c r="U361"/>
  <c r="S361"/>
  <c r="Q361"/>
  <c r="O361"/>
  <c r="M361"/>
  <c r="K361"/>
  <c r="I361"/>
  <c r="G361"/>
  <c r="E361"/>
  <c r="C361"/>
  <c r="W360"/>
  <c r="U360"/>
  <c r="S360"/>
  <c r="Q360"/>
  <c r="O360"/>
  <c r="M360"/>
  <c r="K360"/>
  <c r="I360"/>
  <c r="G360"/>
  <c r="E360"/>
  <c r="C360"/>
  <c r="W359"/>
  <c r="U359"/>
  <c r="S359"/>
  <c r="Q359"/>
  <c r="O359"/>
  <c r="M359"/>
  <c r="K359"/>
  <c r="I359"/>
  <c r="G359"/>
  <c r="E359"/>
  <c r="C359"/>
  <c r="W358"/>
  <c r="U358"/>
  <c r="S358"/>
  <c r="Q358"/>
  <c r="O358"/>
  <c r="M358"/>
  <c r="K358"/>
  <c r="I358"/>
  <c r="G358"/>
  <c r="E358"/>
  <c r="C358"/>
  <c r="W357"/>
  <c r="U357"/>
  <c r="S357"/>
  <c r="Q357"/>
  <c r="O357"/>
  <c r="M357"/>
  <c r="K357"/>
  <c r="I357"/>
  <c r="G357"/>
  <c r="E357"/>
  <c r="C357"/>
  <c r="W356"/>
  <c r="U356"/>
  <c r="S356"/>
  <c r="Q356"/>
  <c r="O356"/>
  <c r="M356"/>
  <c r="K356"/>
  <c r="I356"/>
  <c r="G356"/>
  <c r="E356"/>
  <c r="C356"/>
  <c r="W355"/>
  <c r="U355"/>
  <c r="S355"/>
  <c r="Q355"/>
  <c r="O355"/>
  <c r="M355"/>
  <c r="K355"/>
  <c r="I355"/>
  <c r="G355"/>
  <c r="E355"/>
  <c r="C355"/>
  <c r="W354"/>
  <c r="U354"/>
  <c r="S354"/>
  <c r="Q354"/>
  <c r="O354"/>
  <c r="M354"/>
  <c r="K354"/>
  <c r="I354"/>
  <c r="G354"/>
  <c r="E354"/>
  <c r="C354"/>
  <c r="W353"/>
  <c r="U353"/>
  <c r="S353"/>
  <c r="Q353"/>
  <c r="O353"/>
  <c r="M353"/>
  <c r="K353"/>
  <c r="I353"/>
  <c r="G353"/>
  <c r="E353"/>
  <c r="C353"/>
  <c r="W352"/>
  <c r="U352"/>
  <c r="S352"/>
  <c r="Q352"/>
  <c r="O352"/>
  <c r="M352"/>
  <c r="K352"/>
  <c r="I352"/>
  <c r="G352"/>
  <c r="E352"/>
  <c r="C352"/>
  <c r="W351"/>
  <c r="U351"/>
  <c r="S351"/>
  <c r="Q351"/>
  <c r="O351"/>
  <c r="M351"/>
  <c r="K351"/>
  <c r="I351"/>
  <c r="G351"/>
  <c r="E351"/>
  <c r="C351"/>
  <c r="W350"/>
  <c r="U350"/>
  <c r="S350"/>
  <c r="Q350"/>
  <c r="O350"/>
  <c r="M350"/>
  <c r="K350"/>
  <c r="I350"/>
  <c r="G350"/>
  <c r="E350"/>
  <c r="C350"/>
  <c r="W349"/>
  <c r="U349"/>
  <c r="S349"/>
  <c r="Q349"/>
  <c r="O349"/>
  <c r="M349"/>
  <c r="K349"/>
  <c r="I349"/>
  <c r="G349"/>
  <c r="E349"/>
  <c r="C349"/>
  <c r="W348"/>
  <c r="U348"/>
  <c r="S348"/>
  <c r="Q348"/>
  <c r="O348"/>
  <c r="M348"/>
  <c r="K348"/>
  <c r="I348"/>
  <c r="G348"/>
  <c r="E348"/>
  <c r="C348"/>
  <c r="W347"/>
  <c r="U347"/>
  <c r="S347"/>
  <c r="Q347"/>
  <c r="O347"/>
  <c r="M347"/>
  <c r="K347"/>
  <c r="I347"/>
  <c r="G347"/>
  <c r="E347"/>
  <c r="C347"/>
  <c r="W346"/>
  <c r="U346"/>
  <c r="S346"/>
  <c r="Q346"/>
  <c r="O346"/>
  <c r="M346"/>
  <c r="K346"/>
  <c r="I346"/>
  <c r="G346"/>
  <c r="E346"/>
  <c r="C346"/>
  <c r="W345"/>
  <c r="U345"/>
  <c r="S345"/>
  <c r="Q345"/>
  <c r="O345"/>
  <c r="M345"/>
  <c r="K345"/>
  <c r="I345"/>
  <c r="G345"/>
  <c r="E345"/>
  <c r="C345"/>
  <c r="W344"/>
  <c r="U344"/>
  <c r="S344"/>
  <c r="Q344"/>
  <c r="O344"/>
  <c r="M344"/>
  <c r="K344"/>
  <c r="I344"/>
  <c r="G344"/>
  <c r="E344"/>
  <c r="C344"/>
  <c r="W343"/>
  <c r="U343"/>
  <c r="S343"/>
  <c r="Q343"/>
  <c r="O343"/>
  <c r="M343"/>
  <c r="K343"/>
  <c r="I343"/>
  <c r="G343"/>
  <c r="E343"/>
  <c r="C343"/>
  <c r="W342"/>
  <c r="U342"/>
  <c r="S342"/>
  <c r="Q342"/>
  <c r="O342"/>
  <c r="M342"/>
  <c r="K342"/>
  <c r="I342"/>
  <c r="G342"/>
  <c r="E342"/>
  <c r="C342"/>
  <c r="W341"/>
  <c r="U341"/>
  <c r="S341"/>
  <c r="Q341"/>
  <c r="O341"/>
  <c r="M341"/>
  <c r="K341"/>
  <c r="I341"/>
  <c r="G341"/>
  <c r="E341"/>
  <c r="C341"/>
  <c r="W340"/>
  <c r="U340"/>
  <c r="S340"/>
  <c r="Q340"/>
  <c r="O340"/>
  <c r="M340"/>
  <c r="K340"/>
  <c r="I340"/>
  <c r="G340"/>
  <c r="E340"/>
  <c r="C340"/>
  <c r="W339"/>
  <c r="U339"/>
  <c r="S339"/>
  <c r="Q339"/>
  <c r="O339"/>
  <c r="M339"/>
  <c r="K339"/>
  <c r="I339"/>
  <c r="G339"/>
  <c r="E339"/>
  <c r="C339"/>
  <c r="W338"/>
  <c r="U338"/>
  <c r="S338"/>
  <c r="Q338"/>
  <c r="O338"/>
  <c r="M338"/>
  <c r="K338"/>
  <c r="I338"/>
  <c r="G338"/>
  <c r="E338"/>
  <c r="C338"/>
  <c r="W337"/>
  <c r="U337"/>
  <c r="S337"/>
  <c r="Q337"/>
  <c r="O337"/>
  <c r="M337"/>
  <c r="K337"/>
  <c r="I337"/>
  <c r="G337"/>
  <c r="E337"/>
  <c r="C337"/>
  <c r="W336"/>
  <c r="U336"/>
  <c r="S336"/>
  <c r="Q336"/>
  <c r="O336"/>
  <c r="M336"/>
  <c r="K336"/>
  <c r="I336"/>
  <c r="G336"/>
  <c r="E336"/>
  <c r="C336"/>
  <c r="W335"/>
  <c r="U335"/>
  <c r="S335"/>
  <c r="Q335"/>
  <c r="O335"/>
  <c r="M335"/>
  <c r="K335"/>
  <c r="I335"/>
  <c r="G335"/>
  <c r="E335"/>
  <c r="C335"/>
  <c r="W334"/>
  <c r="U334"/>
  <c r="S334"/>
  <c r="Q334"/>
  <c r="O334"/>
  <c r="M334"/>
  <c r="K334"/>
  <c r="I334"/>
  <c r="G334"/>
  <c r="E334"/>
  <c r="C334"/>
  <c r="W333"/>
  <c r="U333"/>
  <c r="S333"/>
  <c r="Q333"/>
  <c r="O333"/>
  <c r="M333"/>
  <c r="K333"/>
  <c r="I333"/>
  <c r="G333"/>
  <c r="E333"/>
  <c r="C333"/>
  <c r="W332"/>
  <c r="U332"/>
  <c r="S332"/>
  <c r="Q332"/>
  <c r="O332"/>
  <c r="M332"/>
  <c r="K332"/>
  <c r="I332"/>
  <c r="G332"/>
  <c r="E332"/>
  <c r="C332"/>
  <c r="W331"/>
  <c r="U331"/>
  <c r="S331"/>
  <c r="Q331"/>
  <c r="O331"/>
  <c r="M331"/>
  <c r="K331"/>
  <c r="I331"/>
  <c r="G331"/>
  <c r="E331"/>
  <c r="C331"/>
  <c r="W330"/>
  <c r="U330"/>
  <c r="S330"/>
  <c r="Q330"/>
  <c r="O330"/>
  <c r="M330"/>
  <c r="K330"/>
  <c r="I330"/>
  <c r="G330"/>
  <c r="E330"/>
  <c r="C330"/>
  <c r="W329"/>
  <c r="U329"/>
  <c r="S329"/>
  <c r="Q329"/>
  <c r="O329"/>
  <c r="M329"/>
  <c r="K329"/>
  <c r="I329"/>
  <c r="G329"/>
  <c r="E329"/>
  <c r="C329"/>
  <c r="W328"/>
  <c r="U328"/>
  <c r="S328"/>
  <c r="Q328"/>
  <c r="O328"/>
  <c r="M328"/>
  <c r="K328"/>
  <c r="I328"/>
  <c r="G328"/>
  <c r="E328"/>
  <c r="C328"/>
  <c r="W327"/>
  <c r="U327"/>
  <c r="S327"/>
  <c r="Q327"/>
  <c r="O327"/>
  <c r="M327"/>
  <c r="K327"/>
  <c r="I327"/>
  <c r="G327"/>
  <c r="E327"/>
  <c r="C327"/>
  <c r="W326"/>
  <c r="U326"/>
  <c r="S326"/>
  <c r="Q326"/>
  <c r="O326"/>
  <c r="M326"/>
  <c r="K326"/>
  <c r="I326"/>
  <c r="G326"/>
  <c r="E326"/>
  <c r="C326"/>
  <c r="W325"/>
  <c r="U325"/>
  <c r="S325"/>
  <c r="Q325"/>
  <c r="O325"/>
  <c r="M325"/>
  <c r="K325"/>
  <c r="I325"/>
  <c r="G325"/>
  <c r="E325"/>
  <c r="C325"/>
  <c r="W324"/>
  <c r="U324"/>
  <c r="S324"/>
  <c r="Q324"/>
  <c r="O324"/>
  <c r="M324"/>
  <c r="K324"/>
  <c r="I324"/>
  <c r="G324"/>
  <c r="E324"/>
  <c r="C324"/>
  <c r="W323"/>
  <c r="U323"/>
  <c r="S323"/>
  <c r="Q323"/>
  <c r="O323"/>
  <c r="M323"/>
  <c r="K323"/>
  <c r="I323"/>
  <c r="G323"/>
  <c r="E323"/>
  <c r="C323"/>
  <c r="W322"/>
  <c r="U322"/>
  <c r="S322"/>
  <c r="Q322"/>
  <c r="O322"/>
  <c r="M322"/>
  <c r="K322"/>
  <c r="I322"/>
  <c r="G322"/>
  <c r="E322"/>
  <c r="C322"/>
  <c r="W321"/>
  <c r="U321"/>
  <c r="S321"/>
  <c r="Q321"/>
  <c r="O321"/>
  <c r="M321"/>
  <c r="K321"/>
  <c r="I321"/>
  <c r="G321"/>
  <c r="E321"/>
  <c r="C321"/>
  <c r="W320"/>
  <c r="U320"/>
  <c r="S320"/>
  <c r="Q320"/>
  <c r="O320"/>
  <c r="M320"/>
  <c r="K320"/>
  <c r="I320"/>
  <c r="G320"/>
  <c r="E320"/>
  <c r="C320"/>
  <c r="W319"/>
  <c r="U319"/>
  <c r="S319"/>
  <c r="Q319"/>
  <c r="O319"/>
  <c r="M319"/>
  <c r="K319"/>
  <c r="I319"/>
  <c r="G319"/>
  <c r="E319"/>
  <c r="C319"/>
  <c r="W318"/>
  <c r="U318"/>
  <c r="S318"/>
  <c r="Q318"/>
  <c r="O318"/>
  <c r="M318"/>
  <c r="K318"/>
  <c r="I318"/>
  <c r="G318"/>
  <c r="E318"/>
  <c r="C318"/>
  <c r="W317"/>
  <c r="U317"/>
  <c r="S317"/>
  <c r="Q317"/>
  <c r="O317"/>
  <c r="M317"/>
  <c r="K317"/>
  <c r="I317"/>
  <c r="G317"/>
  <c r="E317"/>
  <c r="C317"/>
  <c r="W316"/>
  <c r="U316"/>
  <c r="S316"/>
  <c r="Q316"/>
  <c r="O316"/>
  <c r="M316"/>
  <c r="K316"/>
  <c r="I316"/>
  <c r="G316"/>
  <c r="E316"/>
  <c r="C316"/>
  <c r="W315"/>
  <c r="U315"/>
  <c r="S315"/>
  <c r="Q315"/>
  <c r="O315"/>
  <c r="M315"/>
  <c r="K315"/>
  <c r="I315"/>
  <c r="G315"/>
  <c r="E315"/>
  <c r="C315"/>
  <c r="W314"/>
  <c r="U314"/>
  <c r="S314"/>
  <c r="Q314"/>
  <c r="O314"/>
  <c r="M314"/>
  <c r="K314"/>
  <c r="I314"/>
  <c r="G314"/>
  <c r="E314"/>
  <c r="C314"/>
  <c r="W313"/>
  <c r="U313"/>
  <c r="S313"/>
  <c r="Q313"/>
  <c r="O313"/>
  <c r="M313"/>
  <c r="K313"/>
  <c r="I313"/>
  <c r="G313"/>
  <c r="E313"/>
  <c r="C313"/>
  <c r="W312"/>
  <c r="U312"/>
  <c r="S312"/>
  <c r="Q312"/>
  <c r="O312"/>
  <c r="M312"/>
  <c r="K312"/>
  <c r="I312"/>
  <c r="G312"/>
  <c r="E312"/>
  <c r="C312"/>
  <c r="W311"/>
  <c r="U311"/>
  <c r="S311"/>
  <c r="Q311"/>
  <c r="O311"/>
  <c r="M311"/>
  <c r="K311"/>
  <c r="I311"/>
  <c r="G311"/>
  <c r="E311"/>
  <c r="C311"/>
  <c r="W310"/>
  <c r="U310"/>
  <c r="S310"/>
  <c r="Q310"/>
  <c r="O310"/>
  <c r="M310"/>
  <c r="K310"/>
  <c r="I310"/>
  <c r="G310"/>
  <c r="E310"/>
  <c r="C310"/>
  <c r="W309"/>
  <c r="U309"/>
  <c r="S309"/>
  <c r="Q309"/>
  <c r="O309"/>
  <c r="M309"/>
  <c r="K309"/>
  <c r="I309"/>
  <c r="G309"/>
  <c r="E309"/>
  <c r="C309"/>
  <c r="W308"/>
  <c r="U308"/>
  <c r="S308"/>
  <c r="Q308"/>
  <c r="O308"/>
  <c r="M308"/>
  <c r="K308"/>
  <c r="I308"/>
  <c r="G308"/>
  <c r="E308"/>
  <c r="C308"/>
  <c r="W307"/>
  <c r="U307"/>
  <c r="S307"/>
  <c r="Q307"/>
  <c r="O307"/>
  <c r="M307"/>
  <c r="K307"/>
  <c r="I307"/>
  <c r="G307"/>
  <c r="E307"/>
  <c r="C307"/>
  <c r="W306"/>
  <c r="U306"/>
  <c r="S306"/>
  <c r="Q306"/>
  <c r="O306"/>
  <c r="M306"/>
  <c r="K306"/>
  <c r="I306"/>
  <c r="G306"/>
  <c r="E306"/>
  <c r="C306"/>
  <c r="W305"/>
  <c r="U305"/>
  <c r="S305"/>
  <c r="Q305"/>
  <c r="O305"/>
  <c r="M305"/>
  <c r="K305"/>
  <c r="I305"/>
  <c r="G305"/>
  <c r="E305"/>
  <c r="C305"/>
  <c r="W304"/>
  <c r="U304"/>
  <c r="S304"/>
  <c r="Q304"/>
  <c r="O304"/>
  <c r="M304"/>
  <c r="K304"/>
  <c r="I304"/>
  <c r="G304"/>
  <c r="E304"/>
  <c r="C304"/>
  <c r="W303"/>
  <c r="U303"/>
  <c r="S303"/>
  <c r="Q303"/>
  <c r="O303"/>
  <c r="M303"/>
  <c r="K303"/>
  <c r="I303"/>
  <c r="G303"/>
  <c r="E303"/>
  <c r="C303"/>
  <c r="W302"/>
  <c r="U302"/>
  <c r="S302"/>
  <c r="Q302"/>
  <c r="O302"/>
  <c r="M302"/>
  <c r="K302"/>
  <c r="I302"/>
  <c r="G302"/>
  <c r="E302"/>
  <c r="C302"/>
  <c r="W301"/>
  <c r="U301"/>
  <c r="S301"/>
  <c r="Q301"/>
  <c r="O301"/>
  <c r="M301"/>
  <c r="K301"/>
  <c r="I301"/>
  <c r="G301"/>
  <c r="E301"/>
  <c r="C301"/>
  <c r="W300"/>
  <c r="U300"/>
  <c r="S300"/>
  <c r="Q300"/>
  <c r="O300"/>
  <c r="M300"/>
  <c r="K300"/>
  <c r="I300"/>
  <c r="G300"/>
  <c r="E300"/>
  <c r="C300"/>
  <c r="W299"/>
  <c r="U299"/>
  <c r="S299"/>
  <c r="Q299"/>
  <c r="O299"/>
  <c r="M299"/>
  <c r="K299"/>
  <c r="I299"/>
  <c r="G299"/>
  <c r="E299"/>
  <c r="C299"/>
  <c r="W298"/>
  <c r="U298"/>
  <c r="S298"/>
  <c r="Q298"/>
  <c r="O298"/>
  <c r="M298"/>
  <c r="K298"/>
  <c r="I298"/>
  <c r="G298"/>
  <c r="E298"/>
  <c r="C298"/>
  <c r="W297"/>
  <c r="U297"/>
  <c r="S297"/>
  <c r="Q297"/>
  <c r="O297"/>
  <c r="M297"/>
  <c r="K297"/>
  <c r="I297"/>
  <c r="G297"/>
  <c r="E297"/>
  <c r="C297"/>
  <c r="W296"/>
  <c r="U296"/>
  <c r="S296"/>
  <c r="Q296"/>
  <c r="O296"/>
  <c r="M296"/>
  <c r="K296"/>
  <c r="I296"/>
  <c r="G296"/>
  <c r="E296"/>
  <c r="C296"/>
  <c r="W295"/>
  <c r="U295"/>
  <c r="S295"/>
  <c r="Q295"/>
  <c r="O295"/>
  <c r="M295"/>
  <c r="K295"/>
  <c r="I295"/>
  <c r="G295"/>
  <c r="E295"/>
  <c r="C295"/>
  <c r="W294"/>
  <c r="U294"/>
  <c r="S294"/>
  <c r="Q294"/>
  <c r="O294"/>
  <c r="M294"/>
  <c r="K294"/>
  <c r="I294"/>
  <c r="G294"/>
  <c r="E294"/>
  <c r="C294"/>
  <c r="W293"/>
  <c r="U293"/>
  <c r="S293"/>
  <c r="Q293"/>
  <c r="O293"/>
  <c r="M293"/>
  <c r="K293"/>
  <c r="I293"/>
  <c r="G293"/>
  <c r="E293"/>
  <c r="C293"/>
  <c r="W292"/>
  <c r="U292"/>
  <c r="S292"/>
  <c r="Q292"/>
  <c r="O292"/>
  <c r="M292"/>
  <c r="K292"/>
  <c r="I292"/>
  <c r="G292"/>
  <c r="E292"/>
  <c r="C292"/>
  <c r="W291"/>
  <c r="U291"/>
  <c r="S291"/>
  <c r="Q291"/>
  <c r="O291"/>
  <c r="M291"/>
  <c r="K291"/>
  <c r="I291"/>
  <c r="G291"/>
  <c r="E291"/>
  <c r="C291"/>
  <c r="W290"/>
  <c r="U290"/>
  <c r="S290"/>
  <c r="Q290"/>
  <c r="O290"/>
  <c r="M290"/>
  <c r="K290"/>
  <c r="I290"/>
  <c r="G290"/>
  <c r="E290"/>
  <c r="C290"/>
  <c r="W289"/>
  <c r="U289"/>
  <c r="S289"/>
  <c r="Q289"/>
  <c r="O289"/>
  <c r="M289"/>
  <c r="K289"/>
  <c r="I289"/>
  <c r="G289"/>
  <c r="E289"/>
  <c r="C289"/>
  <c r="W288"/>
  <c r="U288"/>
  <c r="S288"/>
  <c r="Q288"/>
  <c r="O288"/>
  <c r="M288"/>
  <c r="K288"/>
  <c r="I288"/>
  <c r="G288"/>
  <c r="E288"/>
  <c r="C288"/>
  <c r="W287"/>
  <c r="U287"/>
  <c r="S287"/>
  <c r="Q287"/>
  <c r="O287"/>
  <c r="M287"/>
  <c r="K287"/>
  <c r="I287"/>
  <c r="G287"/>
  <c r="E287"/>
  <c r="C287"/>
  <c r="W286"/>
  <c r="U286"/>
  <c r="S286"/>
  <c r="Q286"/>
  <c r="O286"/>
  <c r="M286"/>
  <c r="K286"/>
  <c r="I286"/>
  <c r="G286"/>
  <c r="E286"/>
  <c r="C286"/>
  <c r="W285"/>
  <c r="U285"/>
  <c r="S285"/>
  <c r="Q285"/>
  <c r="O285"/>
  <c r="M285"/>
  <c r="K285"/>
  <c r="I285"/>
  <c r="G285"/>
  <c r="E285"/>
  <c r="C285"/>
  <c r="W284"/>
  <c r="U284"/>
  <c r="S284"/>
  <c r="Q284"/>
  <c r="O284"/>
  <c r="M284"/>
  <c r="K284"/>
  <c r="I284"/>
  <c r="G284"/>
  <c r="E284"/>
  <c r="C284"/>
  <c r="W283"/>
  <c r="U283"/>
  <c r="S283"/>
  <c r="Q283"/>
  <c r="O283"/>
  <c r="M283"/>
  <c r="K283"/>
  <c r="I283"/>
  <c r="G283"/>
  <c r="E283"/>
  <c r="C283"/>
  <c r="W282"/>
  <c r="U282"/>
  <c r="S282"/>
  <c r="Q282"/>
  <c r="O282"/>
  <c r="M282"/>
  <c r="K282"/>
  <c r="I282"/>
  <c r="G282"/>
  <c r="E282"/>
  <c r="C282"/>
  <c r="W281"/>
  <c r="U281"/>
  <c r="S281"/>
  <c r="Q281"/>
  <c r="O281"/>
  <c r="M281"/>
  <c r="K281"/>
  <c r="I281"/>
  <c r="G281"/>
  <c r="E281"/>
  <c r="C281"/>
  <c r="W280"/>
  <c r="U280"/>
  <c r="S280"/>
  <c r="Q280"/>
  <c r="O280"/>
  <c r="M280"/>
  <c r="K280"/>
  <c r="I280"/>
  <c r="G280"/>
  <c r="E280"/>
  <c r="C280"/>
  <c r="W279"/>
  <c r="U279"/>
  <c r="S279"/>
  <c r="Q279"/>
  <c r="O279"/>
  <c r="M279"/>
  <c r="K279"/>
  <c r="I279"/>
  <c r="G279"/>
  <c r="E279"/>
  <c r="C279"/>
  <c r="W278"/>
  <c r="U278"/>
  <c r="S278"/>
  <c r="Q278"/>
  <c r="O278"/>
  <c r="M278"/>
  <c r="K278"/>
  <c r="I278"/>
  <c r="G278"/>
  <c r="E278"/>
  <c r="C278"/>
  <c r="W277"/>
  <c r="U277"/>
  <c r="S277"/>
  <c r="Q277"/>
  <c r="O277"/>
  <c r="M277"/>
  <c r="K277"/>
  <c r="I277"/>
  <c r="G277"/>
  <c r="E277"/>
  <c r="C277"/>
  <c r="W276"/>
  <c r="U276"/>
  <c r="S276"/>
  <c r="Q276"/>
  <c r="O276"/>
  <c r="M276"/>
  <c r="K276"/>
  <c r="I276"/>
  <c r="G276"/>
  <c r="E276"/>
  <c r="C276"/>
  <c r="W275"/>
  <c r="U275"/>
  <c r="S275"/>
  <c r="Q275"/>
  <c r="O275"/>
  <c r="M275"/>
  <c r="K275"/>
  <c r="I275"/>
  <c r="G275"/>
  <c r="E275"/>
  <c r="C275"/>
  <c r="W274"/>
  <c r="U274"/>
  <c r="S274"/>
  <c r="Q274"/>
  <c r="O274"/>
  <c r="M274"/>
  <c r="K274"/>
  <c r="I274"/>
  <c r="G274"/>
  <c r="E274"/>
  <c r="C274"/>
  <c r="W273"/>
  <c r="U273"/>
  <c r="S273"/>
  <c r="Q273"/>
  <c r="O273"/>
  <c r="M273"/>
  <c r="K273"/>
  <c r="I273"/>
  <c r="G273"/>
  <c r="E273"/>
  <c r="C273"/>
  <c r="W272"/>
  <c r="U272"/>
  <c r="S272"/>
  <c r="Q272"/>
  <c r="O272"/>
  <c r="M272"/>
  <c r="K272"/>
  <c r="I272"/>
  <c r="G272"/>
  <c r="E272"/>
  <c r="C272"/>
  <c r="W271"/>
  <c r="U271"/>
  <c r="S271"/>
  <c r="Q271"/>
  <c r="O271"/>
  <c r="M271"/>
  <c r="K271"/>
  <c r="I271"/>
  <c r="G271"/>
  <c r="E271"/>
  <c r="C271"/>
  <c r="W270"/>
  <c r="U270"/>
  <c r="S270"/>
  <c r="Q270"/>
  <c r="O270"/>
  <c r="M270"/>
  <c r="K270"/>
  <c r="I270"/>
  <c r="G270"/>
  <c r="E270"/>
  <c r="C270"/>
  <c r="W269"/>
  <c r="U269"/>
  <c r="S269"/>
  <c r="Q269"/>
  <c r="O269"/>
  <c r="M269"/>
  <c r="K269"/>
  <c r="I269"/>
  <c r="G269"/>
  <c r="E269"/>
  <c r="C269"/>
  <c r="W268"/>
  <c r="U268"/>
  <c r="S268"/>
  <c r="Q268"/>
  <c r="O268"/>
  <c r="M268"/>
  <c r="K268"/>
  <c r="I268"/>
  <c r="G268"/>
  <c r="E268"/>
  <c r="C268"/>
  <c r="W267"/>
  <c r="U267"/>
  <c r="S267"/>
  <c r="Q267"/>
  <c r="O267"/>
  <c r="M267"/>
  <c r="K267"/>
  <c r="I267"/>
  <c r="G267"/>
  <c r="E267"/>
  <c r="C267"/>
  <c r="W266"/>
  <c r="U266"/>
  <c r="S266"/>
  <c r="Q266"/>
  <c r="O266"/>
  <c r="M266"/>
  <c r="K266"/>
  <c r="I266"/>
  <c r="G266"/>
  <c r="E266"/>
  <c r="C266"/>
  <c r="W265"/>
  <c r="U265"/>
  <c r="S265"/>
  <c r="Q265"/>
  <c r="O265"/>
  <c r="M265"/>
  <c r="K265"/>
  <c r="I265"/>
  <c r="G265"/>
  <c r="E265"/>
  <c r="C265"/>
  <c r="W264"/>
  <c r="U264"/>
  <c r="S264"/>
  <c r="Q264"/>
  <c r="O264"/>
  <c r="M264"/>
  <c r="K264"/>
  <c r="I264"/>
  <c r="G264"/>
  <c r="E264"/>
  <c r="C264"/>
  <c r="W263"/>
  <c r="U263"/>
  <c r="S263"/>
  <c r="Q263"/>
  <c r="O263"/>
  <c r="M263"/>
  <c r="K263"/>
  <c r="I263"/>
  <c r="G263"/>
  <c r="E263"/>
  <c r="C263"/>
  <c r="W262"/>
  <c r="U262"/>
  <c r="S262"/>
  <c r="Q262"/>
  <c r="O262"/>
  <c r="M262"/>
  <c r="K262"/>
  <c r="I262"/>
  <c r="G262"/>
  <c r="E262"/>
  <c r="C262"/>
  <c r="W261"/>
  <c r="U261"/>
  <c r="S261"/>
  <c r="Q261"/>
  <c r="O261"/>
  <c r="M261"/>
  <c r="K261"/>
  <c r="I261"/>
  <c r="G261"/>
  <c r="E261"/>
  <c r="C261"/>
  <c r="W260"/>
  <c r="U260"/>
  <c r="S260"/>
  <c r="Q260"/>
  <c r="O260"/>
  <c r="M260"/>
  <c r="K260"/>
  <c r="I260"/>
  <c r="G260"/>
  <c r="E260"/>
  <c r="C260"/>
  <c r="W259"/>
  <c r="U259"/>
  <c r="S259"/>
  <c r="Q259"/>
  <c r="O259"/>
  <c r="M259"/>
  <c r="K259"/>
  <c r="I259"/>
  <c r="G259"/>
  <c r="E259"/>
  <c r="C259"/>
  <c r="W258"/>
  <c r="U258"/>
  <c r="S258"/>
  <c r="Q258"/>
  <c r="O258"/>
  <c r="M258"/>
  <c r="K258"/>
  <c r="I258"/>
  <c r="G258"/>
  <c r="E258"/>
  <c r="C258"/>
  <c r="W257"/>
  <c r="U257"/>
  <c r="S257"/>
  <c r="Q257"/>
  <c r="O257"/>
  <c r="M257"/>
  <c r="K257"/>
  <c r="I257"/>
  <c r="G257"/>
  <c r="E257"/>
  <c r="C257"/>
  <c r="W256"/>
  <c r="U256"/>
  <c r="S256"/>
  <c r="Q256"/>
  <c r="O256"/>
  <c r="M256"/>
  <c r="K256"/>
  <c r="I256"/>
  <c r="G256"/>
  <c r="E256"/>
  <c r="C256"/>
  <c r="W255"/>
  <c r="U255"/>
  <c r="S255"/>
  <c r="Q255"/>
  <c r="O255"/>
  <c r="M255"/>
  <c r="K255"/>
  <c r="I255"/>
  <c r="G255"/>
  <c r="E255"/>
  <c r="C255"/>
  <c r="W254"/>
  <c r="U254"/>
  <c r="S254"/>
  <c r="Q254"/>
  <c r="O254"/>
  <c r="M254"/>
  <c r="K254"/>
  <c r="I254"/>
  <c r="G254"/>
  <c r="E254"/>
  <c r="C254"/>
  <c r="W253"/>
  <c r="U253"/>
  <c r="S253"/>
  <c r="Q253"/>
  <c r="O253"/>
  <c r="M253"/>
  <c r="K253"/>
  <c r="I253"/>
  <c r="G253"/>
  <c r="E253"/>
  <c r="C253"/>
  <c r="W252"/>
  <c r="U252"/>
  <c r="S252"/>
  <c r="Q252"/>
  <c r="O252"/>
  <c r="M252"/>
  <c r="K252"/>
  <c r="I252"/>
  <c r="G252"/>
  <c r="E252"/>
  <c r="C252"/>
  <c r="W251"/>
  <c r="U251"/>
  <c r="S251"/>
  <c r="Q251"/>
  <c r="O251"/>
  <c r="M251"/>
  <c r="K251"/>
  <c r="I251"/>
  <c r="G251"/>
  <c r="E251"/>
  <c r="C251"/>
  <c r="W250"/>
  <c r="U250"/>
  <c r="S250"/>
  <c r="Q250"/>
  <c r="O250"/>
  <c r="M250"/>
  <c r="K250"/>
  <c r="I250"/>
  <c r="G250"/>
  <c r="E250"/>
  <c r="C250"/>
  <c r="W249"/>
  <c r="U249"/>
  <c r="S249"/>
  <c r="Q249"/>
  <c r="O249"/>
  <c r="M249"/>
  <c r="K249"/>
  <c r="I249"/>
  <c r="G249"/>
  <c r="E249"/>
  <c r="C249"/>
  <c r="W248"/>
  <c r="U248"/>
  <c r="S248"/>
  <c r="Q248"/>
  <c r="O248"/>
  <c r="M248"/>
  <c r="K248"/>
  <c r="I248"/>
  <c r="G248"/>
  <c r="E248"/>
  <c r="C248"/>
  <c r="W247"/>
  <c r="U247"/>
  <c r="S247"/>
  <c r="Q247"/>
  <c r="O247"/>
  <c r="M247"/>
  <c r="K247"/>
  <c r="I247"/>
  <c r="G247"/>
  <c r="E247"/>
  <c r="C247"/>
  <c r="W246"/>
  <c r="U246"/>
  <c r="S246"/>
  <c r="Q246"/>
  <c r="O246"/>
  <c r="M246"/>
  <c r="K246"/>
  <c r="I246"/>
  <c r="G246"/>
  <c r="E246"/>
  <c r="C246"/>
  <c r="W245"/>
  <c r="U245"/>
  <c r="S245"/>
  <c r="Q245"/>
  <c r="O245"/>
  <c r="M245"/>
  <c r="K245"/>
  <c r="I245"/>
  <c r="G245"/>
  <c r="E245"/>
  <c r="C245"/>
  <c r="W244"/>
  <c r="U244"/>
  <c r="S244"/>
  <c r="Q244"/>
  <c r="O244"/>
  <c r="M244"/>
  <c r="K244"/>
  <c r="I244"/>
  <c r="G244"/>
  <c r="E244"/>
  <c r="C244"/>
  <c r="W243"/>
  <c r="U243"/>
  <c r="S243"/>
  <c r="Q243"/>
  <c r="O243"/>
  <c r="M243"/>
  <c r="K243"/>
  <c r="I243"/>
  <c r="G243"/>
  <c r="E243"/>
  <c r="C243"/>
  <c r="W242"/>
  <c r="U242"/>
  <c r="S242"/>
  <c r="Q242"/>
  <c r="O242"/>
  <c r="M242"/>
  <c r="K242"/>
  <c r="I242"/>
  <c r="G242"/>
  <c r="E242"/>
  <c r="C242"/>
  <c r="W241"/>
  <c r="U241"/>
  <c r="S241"/>
  <c r="Q241"/>
  <c r="O241"/>
  <c r="M241"/>
  <c r="K241"/>
  <c r="I241"/>
  <c r="G241"/>
  <c r="E241"/>
  <c r="C241"/>
  <c r="W240"/>
  <c r="U240"/>
  <c r="S240"/>
  <c r="Q240"/>
  <c r="O240"/>
  <c r="M240"/>
  <c r="K240"/>
  <c r="I240"/>
  <c r="G240"/>
  <c r="E240"/>
  <c r="C240"/>
  <c r="W239"/>
  <c r="U239"/>
  <c r="S239"/>
  <c r="Q239"/>
  <c r="O239"/>
  <c r="M239"/>
  <c r="K239"/>
  <c r="I239"/>
  <c r="G239"/>
  <c r="E239"/>
  <c r="C239"/>
  <c r="W238"/>
  <c r="U238"/>
  <c r="S238"/>
  <c r="Q238"/>
  <c r="O238"/>
  <c r="M238"/>
  <c r="K238"/>
  <c r="I238"/>
  <c r="G238"/>
  <c r="E238"/>
  <c r="C238"/>
  <c r="W237"/>
  <c r="U237"/>
  <c r="S237"/>
  <c r="Q237"/>
  <c r="O237"/>
  <c r="M237"/>
  <c r="K237"/>
  <c r="I237"/>
  <c r="G237"/>
  <c r="E237"/>
  <c r="C237"/>
  <c r="W236"/>
  <c r="U236"/>
  <c r="S236"/>
  <c r="Q236"/>
  <c r="O236"/>
  <c r="M236"/>
  <c r="K236"/>
  <c r="I236"/>
  <c r="G236"/>
  <c r="E236"/>
  <c r="C236"/>
  <c r="W235"/>
  <c r="U235"/>
  <c r="S235"/>
  <c r="Q235"/>
  <c r="O235"/>
  <c r="M235"/>
  <c r="K235"/>
  <c r="I235"/>
  <c r="G235"/>
  <c r="E235"/>
  <c r="C235"/>
  <c r="W234"/>
  <c r="U234"/>
  <c r="S234"/>
  <c r="Q234"/>
  <c r="O234"/>
  <c r="M234"/>
  <c r="K234"/>
  <c r="I234"/>
  <c r="G234"/>
  <c r="E234"/>
  <c r="C234"/>
  <c r="W233"/>
  <c r="U233"/>
  <c r="S233"/>
  <c r="Q233"/>
  <c r="O233"/>
  <c r="M233"/>
  <c r="K233"/>
  <c r="I233"/>
  <c r="G233"/>
  <c r="E233"/>
  <c r="C233"/>
  <c r="W232"/>
  <c r="U232"/>
  <c r="S232"/>
  <c r="Q232"/>
  <c r="O232"/>
  <c r="M232"/>
  <c r="K232"/>
  <c r="I232"/>
  <c r="G232"/>
  <c r="E232"/>
  <c r="C232"/>
  <c r="W231"/>
  <c r="U231"/>
  <c r="S231"/>
  <c r="Q231"/>
  <c r="O231"/>
  <c r="M231"/>
  <c r="K231"/>
  <c r="I231"/>
  <c r="G231"/>
  <c r="E231"/>
  <c r="C231"/>
  <c r="W230"/>
  <c r="U230"/>
  <c r="S230"/>
  <c r="Q230"/>
  <c r="O230"/>
  <c r="M230"/>
  <c r="K230"/>
  <c r="I230"/>
  <c r="G230"/>
  <c r="E230"/>
  <c r="C230"/>
  <c r="W229"/>
  <c r="U229"/>
  <c r="S229"/>
  <c r="Q229"/>
  <c r="O229"/>
  <c r="M229"/>
  <c r="K229"/>
  <c r="I229"/>
  <c r="G229"/>
  <c r="E229"/>
  <c r="C229"/>
  <c r="W228"/>
  <c r="U228"/>
  <c r="S228"/>
  <c r="Q228"/>
  <c r="O228"/>
  <c r="M228"/>
  <c r="K228"/>
  <c r="I228"/>
  <c r="G228"/>
  <c r="E228"/>
  <c r="C228"/>
  <c r="W227"/>
  <c r="U227"/>
  <c r="S227"/>
  <c r="Q227"/>
  <c r="O227"/>
  <c r="M227"/>
  <c r="K227"/>
  <c r="I227"/>
  <c r="G227"/>
  <c r="E227"/>
  <c r="C227"/>
  <c r="W226"/>
  <c r="U226"/>
  <c r="S226"/>
  <c r="Q226"/>
  <c r="O226"/>
  <c r="M226"/>
  <c r="K226"/>
  <c r="I226"/>
  <c r="G226"/>
  <c r="E226"/>
  <c r="C226"/>
  <c r="W225"/>
  <c r="U225"/>
  <c r="S225"/>
  <c r="Q225"/>
  <c r="O225"/>
  <c r="M225"/>
  <c r="K225"/>
  <c r="I225"/>
  <c r="G225"/>
  <c r="E225"/>
  <c r="C225"/>
  <c r="W224"/>
  <c r="U224"/>
  <c r="S224"/>
  <c r="Q224"/>
  <c r="O224"/>
  <c r="M224"/>
  <c r="K224"/>
  <c r="I224"/>
  <c r="G224"/>
  <c r="E224"/>
  <c r="C224"/>
  <c r="W223"/>
  <c r="U223"/>
  <c r="S223"/>
  <c r="Q223"/>
  <c r="O223"/>
  <c r="M223"/>
  <c r="K223"/>
  <c r="I223"/>
  <c r="G223"/>
  <c r="E223"/>
  <c r="C223"/>
  <c r="W222"/>
  <c r="U222"/>
  <c r="S222"/>
  <c r="Q222"/>
  <c r="O222"/>
  <c r="M222"/>
  <c r="K222"/>
  <c r="I222"/>
  <c r="G222"/>
  <c r="E222"/>
  <c r="C222"/>
  <c r="W221"/>
  <c r="U221"/>
  <c r="S221"/>
  <c r="Q221"/>
  <c r="O221"/>
  <c r="M221"/>
  <c r="K221"/>
  <c r="I221"/>
  <c r="G221"/>
  <c r="E221"/>
  <c r="C221"/>
  <c r="W220"/>
  <c r="U220"/>
  <c r="S220"/>
  <c r="Q220"/>
  <c r="O220"/>
  <c r="M220"/>
  <c r="K220"/>
  <c r="I220"/>
  <c r="G220"/>
  <c r="E220"/>
  <c r="C220"/>
  <c r="W219"/>
  <c r="U219"/>
  <c r="S219"/>
  <c r="Q219"/>
  <c r="O219"/>
  <c r="M219"/>
  <c r="K219"/>
  <c r="I219"/>
  <c r="G219"/>
  <c r="E219"/>
  <c r="C219"/>
  <c r="W218"/>
  <c r="U218"/>
  <c r="S218"/>
  <c r="Q218"/>
  <c r="O218"/>
  <c r="M218"/>
  <c r="K218"/>
  <c r="I218"/>
  <c r="G218"/>
  <c r="E218"/>
  <c r="C218"/>
  <c r="W217"/>
  <c r="U217"/>
  <c r="S217"/>
  <c r="Q217"/>
  <c r="O217"/>
  <c r="M217"/>
  <c r="K217"/>
  <c r="I217"/>
  <c r="G217"/>
  <c r="E217"/>
  <c r="C217"/>
  <c r="W216"/>
  <c r="U216"/>
  <c r="S216"/>
  <c r="Q216"/>
  <c r="O216"/>
  <c r="M216"/>
  <c r="K216"/>
  <c r="I216"/>
  <c r="G216"/>
  <c r="E216"/>
  <c r="C216"/>
  <c r="W215"/>
  <c r="U215"/>
  <c r="S215"/>
  <c r="Q215"/>
  <c r="O215"/>
  <c r="M215"/>
  <c r="K215"/>
  <c r="I215"/>
  <c r="G215"/>
  <c r="E215"/>
  <c r="C215"/>
  <c r="W214"/>
  <c r="U214"/>
  <c r="S214"/>
  <c r="Q214"/>
  <c r="O214"/>
  <c r="M214"/>
  <c r="K214"/>
  <c r="I214"/>
  <c r="G214"/>
  <c r="E214"/>
  <c r="C214"/>
  <c r="W213"/>
  <c r="U213"/>
  <c r="S213"/>
  <c r="Q213"/>
  <c r="O213"/>
  <c r="M213"/>
  <c r="K213"/>
  <c r="I213"/>
  <c r="G213"/>
  <c r="E213"/>
  <c r="C213"/>
  <c r="W212"/>
  <c r="U212"/>
  <c r="S212"/>
  <c r="Q212"/>
  <c r="O212"/>
  <c r="M212"/>
  <c r="K212"/>
  <c r="I212"/>
  <c r="G212"/>
  <c r="E212"/>
  <c r="C212"/>
  <c r="W211"/>
  <c r="U211"/>
  <c r="S211"/>
  <c r="Q211"/>
  <c r="O211"/>
  <c r="M211"/>
  <c r="K211"/>
  <c r="I211"/>
  <c r="G211"/>
  <c r="E211"/>
  <c r="C211"/>
  <c r="W210"/>
  <c r="U210"/>
  <c r="S210"/>
  <c r="Q210"/>
  <c r="O210"/>
  <c r="M210"/>
  <c r="K210"/>
  <c r="I210"/>
  <c r="G210"/>
  <c r="E210"/>
  <c r="C210"/>
  <c r="W209"/>
  <c r="U209"/>
  <c r="S209"/>
  <c r="Q209"/>
  <c r="O209"/>
  <c r="M209"/>
  <c r="K209"/>
  <c r="I209"/>
  <c r="G209"/>
  <c r="E209"/>
  <c r="C209"/>
  <c r="W208"/>
  <c r="U208"/>
  <c r="S208"/>
  <c r="Q208"/>
  <c r="O208"/>
  <c r="M208"/>
  <c r="K208"/>
  <c r="I208"/>
  <c r="G208"/>
  <c r="E208"/>
  <c r="C208"/>
  <c r="W207"/>
  <c r="U207"/>
  <c r="S207"/>
  <c r="Q207"/>
  <c r="O207"/>
  <c r="M207"/>
  <c r="K207"/>
  <c r="I207"/>
  <c r="G207"/>
  <c r="E207"/>
  <c r="C207"/>
  <c r="W206"/>
  <c r="U206"/>
  <c r="S206"/>
  <c r="Q206"/>
  <c r="O206"/>
  <c r="M206"/>
  <c r="K206"/>
  <c r="I206"/>
  <c r="G206"/>
  <c r="E206"/>
  <c r="C206"/>
  <c r="W205"/>
  <c r="U205"/>
  <c r="S205"/>
  <c r="Q205"/>
  <c r="O205"/>
  <c r="M205"/>
  <c r="K205"/>
  <c r="I205"/>
  <c r="G205"/>
  <c r="E205"/>
  <c r="C205"/>
  <c r="W204"/>
  <c r="U204"/>
  <c r="S204"/>
  <c r="Q204"/>
  <c r="O204"/>
  <c r="M204"/>
  <c r="K204"/>
  <c r="I204"/>
  <c r="G204"/>
  <c r="E204"/>
  <c r="C204"/>
  <c r="W203"/>
  <c r="U203"/>
  <c r="S203"/>
  <c r="Q203"/>
  <c r="O203"/>
  <c r="M203"/>
  <c r="K203"/>
  <c r="I203"/>
  <c r="G203"/>
  <c r="E203"/>
  <c r="C203"/>
  <c r="W202"/>
  <c r="U202"/>
  <c r="S202"/>
  <c r="Q202"/>
  <c r="O202"/>
  <c r="M202"/>
  <c r="K202"/>
  <c r="I202"/>
  <c r="G202"/>
  <c r="E202"/>
  <c r="C202"/>
  <c r="W201"/>
  <c r="U201"/>
  <c r="S201"/>
  <c r="Q201"/>
  <c r="O201"/>
  <c r="M201"/>
  <c r="K201"/>
  <c r="I201"/>
  <c r="G201"/>
  <c r="E201"/>
  <c r="C201"/>
  <c r="W200"/>
  <c r="U200"/>
  <c r="S200"/>
  <c r="Q200"/>
  <c r="O200"/>
  <c r="M200"/>
  <c r="K200"/>
  <c r="I200"/>
  <c r="G200"/>
  <c r="E200"/>
  <c r="C200"/>
  <c r="W199"/>
  <c r="U199"/>
  <c r="S199"/>
  <c r="Q199"/>
  <c r="O199"/>
  <c r="M199"/>
  <c r="K199"/>
  <c r="I199"/>
  <c r="G199"/>
  <c r="E199"/>
  <c r="C199"/>
  <c r="W198"/>
  <c r="U198"/>
  <c r="S198"/>
  <c r="Q198"/>
  <c r="O198"/>
  <c r="M198"/>
  <c r="K198"/>
  <c r="I198"/>
  <c r="G198"/>
  <c r="E198"/>
  <c r="C198"/>
  <c r="W197"/>
  <c r="U197"/>
  <c r="S197"/>
  <c r="Q197"/>
  <c r="O197"/>
  <c r="M197"/>
  <c r="K197"/>
  <c r="I197"/>
  <c r="G197"/>
  <c r="E197"/>
  <c r="C197"/>
  <c r="W196"/>
  <c r="U196"/>
  <c r="S196"/>
  <c r="Q196"/>
  <c r="O196"/>
  <c r="M196"/>
  <c r="K196"/>
  <c r="I196"/>
  <c r="G196"/>
  <c r="E196"/>
  <c r="C196"/>
  <c r="W195"/>
  <c r="U195"/>
  <c r="S195"/>
  <c r="Q195"/>
  <c r="O195"/>
  <c r="M195"/>
  <c r="K195"/>
  <c r="I195"/>
  <c r="G195"/>
  <c r="E195"/>
  <c r="C195"/>
  <c r="W194"/>
  <c r="U194"/>
  <c r="S194"/>
  <c r="Q194"/>
  <c r="O194"/>
  <c r="M194"/>
  <c r="K194"/>
  <c r="I194"/>
  <c r="G194"/>
  <c r="E194"/>
  <c r="C194"/>
  <c r="W193"/>
  <c r="U193"/>
  <c r="S193"/>
  <c r="Q193"/>
  <c r="O193"/>
  <c r="M193"/>
  <c r="K193"/>
  <c r="I193"/>
  <c r="G193"/>
  <c r="E193"/>
  <c r="C193"/>
  <c r="W192"/>
  <c r="U192"/>
  <c r="S192"/>
  <c r="Q192"/>
  <c r="O192"/>
  <c r="M192"/>
  <c r="K192"/>
  <c r="I192"/>
  <c r="G192"/>
  <c r="E192"/>
  <c r="C192"/>
  <c r="W191"/>
  <c r="U191"/>
  <c r="S191"/>
  <c r="Q191"/>
  <c r="O191"/>
  <c r="M191"/>
  <c r="K191"/>
  <c r="I191"/>
  <c r="G191"/>
  <c r="E191"/>
  <c r="C191"/>
  <c r="W190"/>
  <c r="U190"/>
  <c r="S190"/>
  <c r="Q190"/>
  <c r="O190"/>
  <c r="M190"/>
  <c r="K190"/>
  <c r="I190"/>
  <c r="G190"/>
  <c r="E190"/>
  <c r="C190"/>
  <c r="W189"/>
  <c r="U189"/>
  <c r="S189"/>
  <c r="Q189"/>
  <c r="O189"/>
  <c r="M189"/>
  <c r="K189"/>
  <c r="I189"/>
  <c r="G189"/>
  <c r="E189"/>
  <c r="C189"/>
  <c r="W188"/>
  <c r="U188"/>
  <c r="S188"/>
  <c r="Q188"/>
  <c r="O188"/>
  <c r="M188"/>
  <c r="K188"/>
  <c r="I188"/>
  <c r="G188"/>
  <c r="E188"/>
  <c r="C188"/>
  <c r="W187"/>
  <c r="U187"/>
  <c r="S187"/>
  <c r="Q187"/>
  <c r="O187"/>
  <c r="M187"/>
  <c r="K187"/>
  <c r="I187"/>
  <c r="G187"/>
  <c r="E187"/>
  <c r="C187"/>
  <c r="W186"/>
  <c r="U186"/>
  <c r="S186"/>
  <c r="Q186"/>
  <c r="O186"/>
  <c r="M186"/>
  <c r="K186"/>
  <c r="I186"/>
  <c r="G186"/>
  <c r="E186"/>
  <c r="C186"/>
  <c r="W185"/>
  <c r="U185"/>
  <c r="S185"/>
  <c r="Q185"/>
  <c r="O185"/>
  <c r="M185"/>
  <c r="K185"/>
  <c r="I185"/>
  <c r="G185"/>
  <c r="E185"/>
  <c r="C185"/>
  <c r="W184"/>
  <c r="U184"/>
  <c r="S184"/>
  <c r="Q184"/>
  <c r="O184"/>
  <c r="M184"/>
  <c r="K184"/>
  <c r="I184"/>
  <c r="G184"/>
  <c r="E184"/>
  <c r="C184"/>
  <c r="W183"/>
  <c r="U183"/>
  <c r="S183"/>
  <c r="Q183"/>
  <c r="O183"/>
  <c r="M183"/>
  <c r="K183"/>
  <c r="I183"/>
  <c r="G183"/>
  <c r="E183"/>
  <c r="C183"/>
  <c r="W182"/>
  <c r="U182"/>
  <c r="S182"/>
  <c r="Q182"/>
  <c r="O182"/>
  <c r="M182"/>
  <c r="K182"/>
  <c r="I182"/>
  <c r="G182"/>
  <c r="E182"/>
  <c r="C182"/>
  <c r="W181"/>
  <c r="U181"/>
  <c r="S181"/>
  <c r="Q181"/>
  <c r="O181"/>
  <c r="M181"/>
  <c r="K181"/>
  <c r="I181"/>
  <c r="G181"/>
  <c r="E181"/>
  <c r="C181"/>
  <c r="W180"/>
  <c r="U180"/>
  <c r="S180"/>
  <c r="Q180"/>
  <c r="O180"/>
  <c r="M180"/>
  <c r="K180"/>
  <c r="I180"/>
  <c r="G180"/>
  <c r="E180"/>
  <c r="C180"/>
  <c r="W179"/>
  <c r="U179"/>
  <c r="S179"/>
  <c r="Q179"/>
  <c r="O179"/>
  <c r="M179"/>
  <c r="K179"/>
  <c r="I179"/>
  <c r="G179"/>
  <c r="E179"/>
  <c r="C179"/>
  <c r="W178"/>
  <c r="U178"/>
  <c r="S178"/>
  <c r="Q178"/>
  <c r="O178"/>
  <c r="M178"/>
  <c r="K178"/>
  <c r="I178"/>
  <c r="G178"/>
  <c r="E178"/>
  <c r="C178"/>
  <c r="W177"/>
  <c r="U177"/>
  <c r="S177"/>
  <c r="Q177"/>
  <c r="O177"/>
  <c r="M177"/>
  <c r="K177"/>
  <c r="I177"/>
  <c r="G177"/>
  <c r="E177"/>
  <c r="C177"/>
  <c r="W176"/>
  <c r="U176"/>
  <c r="S176"/>
  <c r="Q176"/>
  <c r="O176"/>
  <c r="M176"/>
  <c r="K176"/>
  <c r="I176"/>
  <c r="G176"/>
  <c r="E176"/>
  <c r="C176"/>
  <c r="W175"/>
  <c r="U175"/>
  <c r="S175"/>
  <c r="Q175"/>
  <c r="O175"/>
  <c r="M175"/>
  <c r="K175"/>
  <c r="I175"/>
  <c r="G175"/>
  <c r="E175"/>
  <c r="C175"/>
  <c r="W174"/>
  <c r="U174"/>
  <c r="S174"/>
  <c r="Q174"/>
  <c r="O174"/>
  <c r="M174"/>
  <c r="K174"/>
  <c r="I174"/>
  <c r="G174"/>
  <c r="E174"/>
  <c r="C174"/>
  <c r="W173"/>
  <c r="U173"/>
  <c r="S173"/>
  <c r="Q173"/>
  <c r="O173"/>
  <c r="M173"/>
  <c r="K173"/>
  <c r="I173"/>
  <c r="G173"/>
  <c r="E173"/>
  <c r="C173"/>
  <c r="W172"/>
  <c r="U172"/>
  <c r="S172"/>
  <c r="Q172"/>
  <c r="O172"/>
  <c r="M172"/>
  <c r="K172"/>
  <c r="I172"/>
  <c r="G172"/>
  <c r="E172"/>
  <c r="C172"/>
  <c r="W171"/>
  <c r="U171"/>
  <c r="S171"/>
  <c r="Q171"/>
  <c r="O171"/>
  <c r="M171"/>
  <c r="K171"/>
  <c r="I171"/>
  <c r="G171"/>
  <c r="E171"/>
  <c r="C171"/>
  <c r="W170"/>
  <c r="U170"/>
  <c r="S170"/>
  <c r="Q170"/>
  <c r="O170"/>
  <c r="M170"/>
  <c r="K170"/>
  <c r="I170"/>
  <c r="G170"/>
  <c r="E170"/>
  <c r="C170"/>
  <c r="W169"/>
  <c r="U169"/>
  <c r="S169"/>
  <c r="Q169"/>
  <c r="O169"/>
  <c r="M169"/>
  <c r="K169"/>
  <c r="I169"/>
  <c r="G169"/>
  <c r="E169"/>
  <c r="C169"/>
  <c r="W168"/>
  <c r="U168"/>
  <c r="S168"/>
  <c r="Q168"/>
  <c r="O168"/>
  <c r="M168"/>
  <c r="K168"/>
  <c r="I168"/>
  <c r="G168"/>
  <c r="E168"/>
  <c r="C168"/>
  <c r="W167"/>
  <c r="U167"/>
  <c r="S167"/>
  <c r="Q167"/>
  <c r="O167"/>
  <c r="M167"/>
  <c r="K167"/>
  <c r="I167"/>
  <c r="G167"/>
  <c r="E167"/>
  <c r="C167"/>
  <c r="W166"/>
  <c r="U166"/>
  <c r="S166"/>
  <c r="Q166"/>
  <c r="O166"/>
  <c r="M166"/>
  <c r="K166"/>
  <c r="I166"/>
  <c r="G166"/>
  <c r="E166"/>
  <c r="C166"/>
  <c r="W165"/>
  <c r="U165"/>
  <c r="S165"/>
  <c r="Q165"/>
  <c r="O165"/>
  <c r="M165"/>
  <c r="K165"/>
  <c r="I165"/>
  <c r="G165"/>
  <c r="E165"/>
  <c r="C165"/>
  <c r="W164"/>
  <c r="U164"/>
  <c r="S164"/>
  <c r="Q164"/>
  <c r="O164"/>
  <c r="M164"/>
  <c r="K164"/>
  <c r="I164"/>
  <c r="G164"/>
  <c r="E164"/>
  <c r="C164"/>
  <c r="W163"/>
  <c r="U163"/>
  <c r="S163"/>
  <c r="Q163"/>
  <c r="O163"/>
  <c r="M163"/>
  <c r="K163"/>
  <c r="I163"/>
  <c r="G163"/>
  <c r="E163"/>
  <c r="C163"/>
  <c r="W162"/>
  <c r="U162"/>
  <c r="S162"/>
  <c r="Q162"/>
  <c r="O162"/>
  <c r="M162"/>
  <c r="K162"/>
  <c r="I162"/>
  <c r="G162"/>
  <c r="E162"/>
  <c r="C162"/>
  <c r="W161"/>
  <c r="U161"/>
  <c r="S161"/>
  <c r="Q161"/>
  <c r="O161"/>
  <c r="M161"/>
  <c r="K161"/>
  <c r="I161"/>
  <c r="G161"/>
  <c r="E161"/>
  <c r="C161"/>
  <c r="W160"/>
  <c r="U160"/>
  <c r="S160"/>
  <c r="Q160"/>
  <c r="O160"/>
  <c r="M160"/>
  <c r="K160"/>
  <c r="I160"/>
  <c r="G160"/>
  <c r="E160"/>
  <c r="C160"/>
  <c r="W159"/>
  <c r="U159"/>
  <c r="S159"/>
  <c r="Q159"/>
  <c r="O159"/>
  <c r="M159"/>
  <c r="K159"/>
  <c r="I159"/>
  <c r="G159"/>
  <c r="E159"/>
  <c r="C159"/>
  <c r="W158"/>
  <c r="U158"/>
  <c r="S158"/>
  <c r="Q158"/>
  <c r="O158"/>
  <c r="M158"/>
  <c r="K158"/>
  <c r="I158"/>
  <c r="G158"/>
  <c r="E158"/>
  <c r="C158"/>
  <c r="W157"/>
  <c r="U157"/>
  <c r="S157"/>
  <c r="Q157"/>
  <c r="O157"/>
  <c r="M157"/>
  <c r="K157"/>
  <c r="I157"/>
  <c r="G157"/>
  <c r="E157"/>
  <c r="C157"/>
  <c r="W156"/>
  <c r="U156"/>
  <c r="S156"/>
  <c r="Q156"/>
  <c r="O156"/>
  <c r="M156"/>
  <c r="K156"/>
  <c r="I156"/>
  <c r="G156"/>
  <c r="E156"/>
  <c r="C156"/>
  <c r="W155"/>
  <c r="U155"/>
  <c r="S155"/>
  <c r="Q155"/>
  <c r="O155"/>
  <c r="M155"/>
  <c r="K155"/>
  <c r="I155"/>
  <c r="G155"/>
  <c r="E155"/>
  <c r="C155"/>
  <c r="W154"/>
  <c r="U154"/>
  <c r="S154"/>
  <c r="Q154"/>
  <c r="O154"/>
  <c r="M154"/>
  <c r="K154"/>
  <c r="I154"/>
  <c r="G154"/>
  <c r="E154"/>
  <c r="C154"/>
  <c r="W153"/>
  <c r="U153"/>
  <c r="S153"/>
  <c r="Q153"/>
  <c r="O153"/>
  <c r="M153"/>
  <c r="K153"/>
  <c r="I153"/>
  <c r="G153"/>
  <c r="E153"/>
  <c r="C153"/>
  <c r="W152"/>
  <c r="U152"/>
  <c r="S152"/>
  <c r="Q152"/>
  <c r="O152"/>
  <c r="M152"/>
  <c r="K152"/>
  <c r="I152"/>
  <c r="G152"/>
  <c r="E152"/>
  <c r="C152"/>
  <c r="W151"/>
  <c r="U151"/>
  <c r="S151"/>
  <c r="Q151"/>
  <c r="O151"/>
  <c r="M151"/>
  <c r="K151"/>
  <c r="I151"/>
  <c r="G151"/>
  <c r="E151"/>
  <c r="C151"/>
  <c r="W150"/>
  <c r="U150"/>
  <c r="S150"/>
  <c r="Q150"/>
  <c r="O150"/>
  <c r="M150"/>
  <c r="K150"/>
  <c r="I150"/>
  <c r="G150"/>
  <c r="E150"/>
  <c r="C150"/>
  <c r="W149"/>
  <c r="U149"/>
  <c r="S149"/>
  <c r="Q149"/>
  <c r="O149"/>
  <c r="M149"/>
  <c r="K149"/>
  <c r="I149"/>
  <c r="G149"/>
  <c r="E149"/>
  <c r="C149"/>
  <c r="W148"/>
  <c r="U148"/>
  <c r="S148"/>
  <c r="Q148"/>
  <c r="O148"/>
  <c r="M148"/>
  <c r="K148"/>
  <c r="I148"/>
  <c r="G148"/>
  <c r="E148"/>
  <c r="C148"/>
  <c r="W147"/>
  <c r="U147"/>
  <c r="S147"/>
  <c r="Q147"/>
  <c r="O147"/>
  <c r="M147"/>
  <c r="K147"/>
  <c r="I147"/>
  <c r="G147"/>
  <c r="E147"/>
  <c r="C147"/>
  <c r="W146"/>
  <c r="U146"/>
  <c r="S146"/>
  <c r="Q146"/>
  <c r="O146"/>
  <c r="M146"/>
  <c r="K146"/>
  <c r="I146"/>
  <c r="G146"/>
  <c r="E146"/>
  <c r="C146"/>
  <c r="W145"/>
  <c r="U145"/>
  <c r="S145"/>
  <c r="Q145"/>
  <c r="O145"/>
  <c r="M145"/>
  <c r="K145"/>
  <c r="I145"/>
  <c r="G145"/>
  <c r="E145"/>
  <c r="C145"/>
  <c r="W144"/>
  <c r="U144"/>
  <c r="S144"/>
  <c r="Q144"/>
  <c r="O144"/>
  <c r="M144"/>
  <c r="K144"/>
  <c r="I144"/>
  <c r="G144"/>
  <c r="E144"/>
  <c r="C144"/>
  <c r="W143"/>
  <c r="U143"/>
  <c r="S143"/>
  <c r="Q143"/>
  <c r="O143"/>
  <c r="M143"/>
  <c r="K143"/>
  <c r="I143"/>
  <c r="G143"/>
  <c r="E143"/>
  <c r="C143"/>
  <c r="W142"/>
  <c r="U142"/>
  <c r="S142"/>
  <c r="Q142"/>
  <c r="O142"/>
  <c r="M142"/>
  <c r="K142"/>
  <c r="I142"/>
  <c r="G142"/>
  <c r="E142"/>
  <c r="C142"/>
  <c r="W141"/>
  <c r="U141"/>
  <c r="S141"/>
  <c r="Q141"/>
  <c r="O141"/>
  <c r="M141"/>
  <c r="K141"/>
  <c r="I141"/>
  <c r="G141"/>
  <c r="E141"/>
  <c r="C141"/>
  <c r="W140"/>
  <c r="U140"/>
  <c r="S140"/>
  <c r="Q140"/>
  <c r="O140"/>
  <c r="M140"/>
  <c r="K140"/>
  <c r="I140"/>
  <c r="G140"/>
  <c r="E140"/>
  <c r="C140"/>
  <c r="W139"/>
  <c r="U139"/>
  <c r="S139"/>
  <c r="Q139"/>
  <c r="O139"/>
  <c r="M139"/>
  <c r="K139"/>
  <c r="I139"/>
  <c r="G139"/>
  <c r="E139"/>
  <c r="C139"/>
  <c r="W138"/>
  <c r="U138"/>
  <c r="S138"/>
  <c r="Q138"/>
  <c r="O138"/>
  <c r="M138"/>
  <c r="K138"/>
  <c r="I138"/>
  <c r="G138"/>
  <c r="E138"/>
  <c r="C138"/>
  <c r="W137"/>
  <c r="U137"/>
  <c r="S137"/>
  <c r="Q137"/>
  <c r="O137"/>
  <c r="M137"/>
  <c r="K137"/>
  <c r="I137"/>
  <c r="G137"/>
  <c r="E137"/>
  <c r="C137"/>
  <c r="W136"/>
  <c r="U136"/>
  <c r="S136"/>
  <c r="Q136"/>
  <c r="O136"/>
  <c r="M136"/>
  <c r="K136"/>
  <c r="I136"/>
  <c r="G136"/>
  <c r="E136"/>
  <c r="C136"/>
  <c r="W135"/>
  <c r="U135"/>
  <c r="S135"/>
  <c r="Q135"/>
  <c r="O135"/>
  <c r="M135"/>
  <c r="K135"/>
  <c r="I135"/>
  <c r="G135"/>
  <c r="E135"/>
  <c r="C135"/>
  <c r="W134"/>
  <c r="U134"/>
  <c r="S134"/>
  <c r="Q134"/>
  <c r="O134"/>
  <c r="M134"/>
  <c r="K134"/>
  <c r="I134"/>
  <c r="G134"/>
  <c r="E134"/>
  <c r="C134"/>
  <c r="W133"/>
  <c r="U133"/>
  <c r="S133"/>
  <c r="Q133"/>
  <c r="O133"/>
  <c r="M133"/>
  <c r="K133"/>
  <c r="I133"/>
  <c r="G133"/>
  <c r="E133"/>
  <c r="C133"/>
  <c r="W132"/>
  <c r="U132"/>
  <c r="S132"/>
  <c r="Q132"/>
  <c r="O132"/>
  <c r="M132"/>
  <c r="K132"/>
  <c r="I132"/>
  <c r="G132"/>
  <c r="E132"/>
  <c r="C132"/>
  <c r="W131"/>
  <c r="U131"/>
  <c r="S131"/>
  <c r="Q131"/>
  <c r="O131"/>
  <c r="M131"/>
  <c r="K131"/>
  <c r="I131"/>
  <c r="G131"/>
  <c r="E131"/>
  <c r="C131"/>
  <c r="W130"/>
  <c r="U130"/>
  <c r="S130"/>
  <c r="Q130"/>
  <c r="O130"/>
  <c r="M130"/>
  <c r="K130"/>
  <c r="I130"/>
  <c r="G130"/>
  <c r="E130"/>
  <c r="C130"/>
  <c r="W129"/>
  <c r="U129"/>
  <c r="S129"/>
  <c r="Q129"/>
  <c r="O129"/>
  <c r="M129"/>
  <c r="K129"/>
  <c r="I129"/>
  <c r="G129"/>
  <c r="E129"/>
  <c r="C129"/>
  <c r="W128"/>
  <c r="U128"/>
  <c r="S128"/>
  <c r="Q128"/>
  <c r="O128"/>
  <c r="M128"/>
  <c r="K128"/>
  <c r="I128"/>
  <c r="G128"/>
  <c r="E128"/>
  <c r="C128"/>
  <c r="W127"/>
  <c r="U127"/>
  <c r="S127"/>
  <c r="Q127"/>
  <c r="O127"/>
  <c r="M127"/>
  <c r="K127"/>
  <c r="I127"/>
  <c r="G127"/>
  <c r="E127"/>
  <c r="C127"/>
  <c r="W126"/>
  <c r="U126"/>
  <c r="S126"/>
  <c r="Q126"/>
  <c r="O126"/>
  <c r="M126"/>
  <c r="K126"/>
  <c r="I126"/>
  <c r="G126"/>
  <c r="E126"/>
  <c r="C126"/>
  <c r="W125"/>
  <c r="U125"/>
  <c r="S125"/>
  <c r="Q125"/>
  <c r="O125"/>
  <c r="M125"/>
  <c r="K125"/>
  <c r="I125"/>
  <c r="G125"/>
  <c r="E125"/>
  <c r="C125"/>
  <c r="W124"/>
  <c r="U124"/>
  <c r="S124"/>
  <c r="Q124"/>
  <c r="O124"/>
  <c r="M124"/>
  <c r="K124"/>
  <c r="I124"/>
  <c r="G124"/>
  <c r="E124"/>
  <c r="C124"/>
  <c r="W123"/>
  <c r="U123"/>
  <c r="S123"/>
  <c r="Q123"/>
  <c r="O123"/>
  <c r="M123"/>
  <c r="K123"/>
  <c r="I123"/>
  <c r="G123"/>
  <c r="E123"/>
  <c r="C123"/>
  <c r="W122"/>
  <c r="U122"/>
  <c r="S122"/>
  <c r="Q122"/>
  <c r="O122"/>
  <c r="M122"/>
  <c r="K122"/>
  <c r="I122"/>
  <c r="G122"/>
  <c r="E122"/>
  <c r="C122"/>
  <c r="W121"/>
  <c r="U121"/>
  <c r="S121"/>
  <c r="Q121"/>
  <c r="O121"/>
  <c r="M121"/>
  <c r="K121"/>
  <c r="I121"/>
  <c r="G121"/>
  <c r="E121"/>
  <c r="C121"/>
  <c r="W120"/>
  <c r="U120"/>
  <c r="S120"/>
  <c r="Q120"/>
  <c r="O120"/>
  <c r="M120"/>
  <c r="K120"/>
  <c r="I120"/>
  <c r="G120"/>
  <c r="E120"/>
  <c r="C120"/>
  <c r="W119"/>
  <c r="U119"/>
  <c r="S119"/>
  <c r="Q119"/>
  <c r="O119"/>
  <c r="M119"/>
  <c r="K119"/>
  <c r="I119"/>
  <c r="G119"/>
  <c r="E119"/>
  <c r="C119"/>
  <c r="W118"/>
  <c r="U118"/>
  <c r="S118"/>
  <c r="Q118"/>
  <c r="O118"/>
  <c r="M118"/>
  <c r="K118"/>
  <c r="I118"/>
  <c r="G118"/>
  <c r="E118"/>
  <c r="C118"/>
  <c r="W117"/>
  <c r="U117"/>
  <c r="S117"/>
  <c r="Q117"/>
  <c r="O117"/>
  <c r="M117"/>
  <c r="K117"/>
  <c r="I117"/>
  <c r="G117"/>
  <c r="E117"/>
  <c r="C117"/>
  <c r="W116"/>
  <c r="U116"/>
  <c r="S116"/>
  <c r="Q116"/>
  <c r="O116"/>
  <c r="M116"/>
  <c r="K116"/>
  <c r="I116"/>
  <c r="G116"/>
  <c r="E116"/>
  <c r="C116"/>
  <c r="W115"/>
  <c r="U115"/>
  <c r="S115"/>
  <c r="Q115"/>
  <c r="O115"/>
  <c r="M115"/>
  <c r="K115"/>
  <c r="I115"/>
  <c r="G115"/>
  <c r="E115"/>
  <c r="C115"/>
  <c r="W114"/>
  <c r="U114"/>
  <c r="S114"/>
  <c r="Q114"/>
  <c r="O114"/>
  <c r="M114"/>
  <c r="K114"/>
  <c r="I114"/>
  <c r="G114"/>
  <c r="E114"/>
  <c r="C114"/>
  <c r="W113"/>
  <c r="U113"/>
  <c r="S113"/>
  <c r="Q113"/>
  <c r="O113"/>
  <c r="M113"/>
  <c r="K113"/>
  <c r="I113"/>
  <c r="G113"/>
  <c r="E113"/>
  <c r="C113"/>
  <c r="W112"/>
  <c r="U112"/>
  <c r="S112"/>
  <c r="Q112"/>
  <c r="O112"/>
  <c r="M112"/>
  <c r="K112"/>
  <c r="I112"/>
  <c r="G112"/>
  <c r="E112"/>
  <c r="C112"/>
  <c r="W111"/>
  <c r="U111"/>
  <c r="S111"/>
  <c r="Q111"/>
  <c r="O111"/>
  <c r="M111"/>
  <c r="K111"/>
  <c r="I111"/>
  <c r="G111"/>
  <c r="E111"/>
  <c r="C111"/>
  <c r="W110"/>
  <c r="U110"/>
  <c r="S110"/>
  <c r="Q110"/>
  <c r="O110"/>
  <c r="M110"/>
  <c r="K110"/>
  <c r="I110"/>
  <c r="G110"/>
  <c r="E110"/>
  <c r="C110"/>
  <c r="W109"/>
  <c r="U109"/>
  <c r="S109"/>
  <c r="Q109"/>
  <c r="O109"/>
  <c r="M109"/>
  <c r="K109"/>
  <c r="I109"/>
  <c r="G109"/>
  <c r="E109"/>
  <c r="C109"/>
  <c r="W108"/>
  <c r="U108"/>
  <c r="S108"/>
  <c r="Q108"/>
  <c r="O108"/>
  <c r="M108"/>
  <c r="K108"/>
  <c r="I108"/>
  <c r="G108"/>
  <c r="E108"/>
  <c r="C108"/>
  <c r="W107"/>
  <c r="U107"/>
  <c r="S107"/>
  <c r="Q107"/>
  <c r="O107"/>
  <c r="M107"/>
  <c r="K107"/>
  <c r="I107"/>
  <c r="G107"/>
  <c r="E107"/>
  <c r="C107"/>
  <c r="W106"/>
  <c r="U106"/>
  <c r="S106"/>
  <c r="Q106"/>
  <c r="O106"/>
  <c r="M106"/>
  <c r="K106"/>
  <c r="I106"/>
  <c r="G106"/>
  <c r="E106"/>
  <c r="C106"/>
  <c r="W105"/>
  <c r="U105"/>
  <c r="S105"/>
  <c r="Q105"/>
  <c r="O105"/>
  <c r="M105"/>
  <c r="K105"/>
  <c r="I105"/>
  <c r="G105"/>
  <c r="E105"/>
  <c r="C105"/>
  <c r="W104"/>
  <c r="U104"/>
  <c r="S104"/>
  <c r="Q104"/>
  <c r="O104"/>
  <c r="M104"/>
  <c r="K104"/>
  <c r="I104"/>
  <c r="G104"/>
  <c r="E104"/>
  <c r="C104"/>
  <c r="W103"/>
  <c r="U103"/>
  <c r="S103"/>
  <c r="Q103"/>
  <c r="O103"/>
  <c r="M103"/>
  <c r="K103"/>
  <c r="I103"/>
  <c r="G103"/>
  <c r="E103"/>
  <c r="C103"/>
  <c r="W102"/>
  <c r="U102"/>
  <c r="S102"/>
  <c r="Q102"/>
  <c r="O102"/>
  <c r="M102"/>
  <c r="K102"/>
  <c r="I102"/>
  <c r="G102"/>
  <c r="E102"/>
  <c r="C102"/>
  <c r="W101"/>
  <c r="U101"/>
  <c r="S101"/>
  <c r="Q101"/>
  <c r="O101"/>
  <c r="M101"/>
  <c r="K101"/>
  <c r="I101"/>
  <c r="G101"/>
  <c r="E101"/>
  <c r="C101"/>
  <c r="W100"/>
  <c r="U100"/>
  <c r="S100"/>
  <c r="Q100"/>
  <c r="O100"/>
  <c r="M100"/>
  <c r="K100"/>
  <c r="I100"/>
  <c r="G100"/>
  <c r="E100"/>
  <c r="C100"/>
  <c r="W99"/>
  <c r="U99"/>
  <c r="S99"/>
  <c r="Q99"/>
  <c r="O99"/>
  <c r="M99"/>
  <c r="K99"/>
  <c r="I99"/>
  <c r="G99"/>
  <c r="E99"/>
  <c r="C99"/>
  <c r="W98"/>
  <c r="U98"/>
  <c r="S98"/>
  <c r="Q98"/>
  <c r="O98"/>
  <c r="M98"/>
  <c r="K98"/>
  <c r="I98"/>
  <c r="G98"/>
  <c r="E98"/>
  <c r="C98"/>
  <c r="W97"/>
  <c r="U97"/>
  <c r="S97"/>
  <c r="Q97"/>
  <c r="O97"/>
  <c r="M97"/>
  <c r="K97"/>
  <c r="I97"/>
  <c r="G97"/>
  <c r="E97"/>
  <c r="C97"/>
  <c r="W96"/>
  <c r="U96"/>
  <c r="S96"/>
  <c r="Q96"/>
  <c r="O96"/>
  <c r="M96"/>
  <c r="K96"/>
  <c r="I96"/>
  <c r="G96"/>
  <c r="E96"/>
  <c r="C96"/>
  <c r="W95"/>
  <c r="U95"/>
  <c r="S95"/>
  <c r="Q95"/>
  <c r="O95"/>
  <c r="M95"/>
  <c r="K95"/>
  <c r="I95"/>
  <c r="G95"/>
  <c r="E95"/>
  <c r="C95"/>
  <c r="W94"/>
  <c r="U94"/>
  <c r="S94"/>
  <c r="Q94"/>
  <c r="O94"/>
  <c r="M94"/>
  <c r="K94"/>
  <c r="I94"/>
  <c r="G94"/>
  <c r="E94"/>
  <c r="C94"/>
  <c r="W93"/>
  <c r="U93"/>
  <c r="S93"/>
  <c r="Q93"/>
  <c r="O93"/>
  <c r="M93"/>
  <c r="K93"/>
  <c r="I93"/>
  <c r="G93"/>
  <c r="E93"/>
  <c r="C93"/>
  <c r="W92"/>
  <c r="U92"/>
  <c r="S92"/>
  <c r="Q92"/>
  <c r="O92"/>
  <c r="M92"/>
  <c r="K92"/>
  <c r="I92"/>
  <c r="G92"/>
  <c r="E92"/>
  <c r="C92"/>
  <c r="W91"/>
  <c r="U91"/>
  <c r="S91"/>
  <c r="Q91"/>
  <c r="O91"/>
  <c r="M91"/>
  <c r="K91"/>
  <c r="I91"/>
  <c r="G91"/>
  <c r="E91"/>
  <c r="C91"/>
  <c r="W90"/>
  <c r="U90"/>
  <c r="S90"/>
  <c r="Q90"/>
  <c r="O90"/>
  <c r="M90"/>
  <c r="K90"/>
  <c r="I90"/>
  <c r="G90"/>
  <c r="E90"/>
  <c r="C90"/>
  <c r="W89"/>
  <c r="U89"/>
  <c r="S89"/>
  <c r="Q89"/>
  <c r="O89"/>
  <c r="M89"/>
  <c r="K89"/>
  <c r="I89"/>
  <c r="G89"/>
  <c r="E89"/>
  <c r="C89"/>
  <c r="W88"/>
  <c r="U88"/>
  <c r="S88"/>
  <c r="Q88"/>
  <c r="O88"/>
  <c r="M88"/>
  <c r="K88"/>
  <c r="I88"/>
  <c r="G88"/>
  <c r="E88"/>
  <c r="C88"/>
  <c r="W87"/>
  <c r="U87"/>
  <c r="S87"/>
  <c r="Q87"/>
  <c r="O87"/>
  <c r="M87"/>
  <c r="K87"/>
  <c r="I87"/>
  <c r="G87"/>
  <c r="E87"/>
  <c r="C87"/>
  <c r="W86"/>
  <c r="U86"/>
  <c r="S86"/>
  <c r="Q86"/>
  <c r="O86"/>
  <c r="M86"/>
  <c r="K86"/>
  <c r="I86"/>
  <c r="G86"/>
  <c r="E86"/>
  <c r="C86"/>
  <c r="W85"/>
  <c r="U85"/>
  <c r="S85"/>
  <c r="Q85"/>
  <c r="O85"/>
  <c r="M85"/>
  <c r="K85"/>
  <c r="I85"/>
  <c r="G85"/>
  <c r="E85"/>
  <c r="C85"/>
  <c r="W84"/>
  <c r="U84"/>
  <c r="S84"/>
  <c r="Q84"/>
  <c r="O84"/>
  <c r="M84"/>
  <c r="K84"/>
  <c r="I84"/>
  <c r="G84"/>
  <c r="E84"/>
  <c r="C84"/>
  <c r="W83"/>
  <c r="U83"/>
  <c r="S83"/>
  <c r="Q83"/>
  <c r="O83"/>
  <c r="M83"/>
  <c r="K83"/>
  <c r="I83"/>
  <c r="G83"/>
  <c r="E83"/>
  <c r="C83"/>
  <c r="W82"/>
  <c r="U82"/>
  <c r="S82"/>
  <c r="Q82"/>
  <c r="O82"/>
  <c r="M82"/>
  <c r="K82"/>
  <c r="I82"/>
  <c r="G82"/>
  <c r="E82"/>
  <c r="C82"/>
  <c r="W81"/>
  <c r="U81"/>
  <c r="S81"/>
  <c r="Q81"/>
  <c r="O81"/>
  <c r="M81"/>
  <c r="K81"/>
  <c r="I81"/>
  <c r="G81"/>
  <c r="E81"/>
  <c r="C81"/>
  <c r="W80"/>
  <c r="U80"/>
  <c r="S80"/>
  <c r="Q80"/>
  <c r="O80"/>
  <c r="M80"/>
  <c r="K80"/>
  <c r="I80"/>
  <c r="G80"/>
  <c r="E80"/>
  <c r="C80"/>
  <c r="W79"/>
  <c r="U79"/>
  <c r="S79"/>
  <c r="Q79"/>
  <c r="O79"/>
  <c r="M79"/>
  <c r="K79"/>
  <c r="I79"/>
  <c r="G79"/>
  <c r="E79"/>
  <c r="C79"/>
  <c r="W78"/>
  <c r="U78"/>
  <c r="S78"/>
  <c r="Q78"/>
  <c r="O78"/>
  <c r="M78"/>
  <c r="K78"/>
  <c r="I78"/>
  <c r="G78"/>
  <c r="E78"/>
  <c r="C78"/>
  <c r="W77"/>
  <c r="U77"/>
  <c r="S77"/>
  <c r="Q77"/>
  <c r="O77"/>
  <c r="M77"/>
  <c r="K77"/>
  <c r="I77"/>
  <c r="G77"/>
  <c r="E77"/>
  <c r="C77"/>
  <c r="W76"/>
  <c r="U76"/>
  <c r="S76"/>
  <c r="Q76"/>
  <c r="O76"/>
  <c r="M76"/>
  <c r="K76"/>
  <c r="I76"/>
  <c r="G76"/>
  <c r="E76"/>
  <c r="C76"/>
  <c r="W75"/>
  <c r="U75"/>
  <c r="S75"/>
  <c r="Q75"/>
  <c r="O75"/>
  <c r="M75"/>
  <c r="K75"/>
  <c r="I75"/>
  <c r="G75"/>
  <c r="E75"/>
  <c r="C75"/>
  <c r="W74"/>
  <c r="U74"/>
  <c r="S74"/>
  <c r="Q74"/>
  <c r="O74"/>
  <c r="M74"/>
  <c r="K74"/>
  <c r="I74"/>
  <c r="G74"/>
  <c r="E74"/>
  <c r="C74"/>
  <c r="W73"/>
  <c r="U73"/>
  <c r="S73"/>
  <c r="Q73"/>
  <c r="O73"/>
  <c r="M73"/>
  <c r="K73"/>
  <c r="I73"/>
  <c r="G73"/>
  <c r="E73"/>
  <c r="C73"/>
  <c r="W72"/>
  <c r="U72"/>
  <c r="S72"/>
  <c r="Q72"/>
  <c r="O72"/>
  <c r="M72"/>
  <c r="K72"/>
  <c r="I72"/>
  <c r="G72"/>
  <c r="E72"/>
  <c r="C72"/>
  <c r="W71"/>
  <c r="U71"/>
  <c r="S71"/>
  <c r="Q71"/>
  <c r="O71"/>
  <c r="M71"/>
  <c r="K71"/>
  <c r="I71"/>
  <c r="G71"/>
  <c r="E71"/>
  <c r="C71"/>
  <c r="W70"/>
  <c r="U70"/>
  <c r="S70"/>
  <c r="Q70"/>
  <c r="O70"/>
  <c r="M70"/>
  <c r="K70"/>
  <c r="I70"/>
  <c r="G70"/>
  <c r="E70"/>
  <c r="C70"/>
  <c r="W69"/>
  <c r="U69"/>
  <c r="S69"/>
  <c r="Q69"/>
  <c r="O69"/>
  <c r="M69"/>
  <c r="K69"/>
  <c r="I69"/>
  <c r="G69"/>
  <c r="E69"/>
  <c r="C69"/>
  <c r="W68"/>
  <c r="U68"/>
  <c r="S68"/>
  <c r="Q68"/>
  <c r="O68"/>
  <c r="M68"/>
  <c r="K68"/>
  <c r="I68"/>
  <c r="G68"/>
  <c r="E68"/>
  <c r="C68"/>
  <c r="W67"/>
  <c r="U67"/>
  <c r="S67"/>
  <c r="Q67"/>
  <c r="O67"/>
  <c r="M67"/>
  <c r="K67"/>
  <c r="I67"/>
  <c r="G67"/>
  <c r="E67"/>
  <c r="C67"/>
  <c r="W66"/>
  <c r="U66"/>
  <c r="S66"/>
  <c r="Q66"/>
  <c r="O66"/>
  <c r="M66"/>
  <c r="K66"/>
  <c r="I66"/>
  <c r="G66"/>
  <c r="E66"/>
  <c r="C66"/>
  <c r="W65"/>
  <c r="U65"/>
  <c r="S65"/>
  <c r="Q65"/>
  <c r="O65"/>
  <c r="M65"/>
  <c r="K65"/>
  <c r="I65"/>
  <c r="G65"/>
  <c r="E65"/>
  <c r="C65"/>
  <c r="W64"/>
  <c r="U64"/>
  <c r="S64"/>
  <c r="Q64"/>
  <c r="O64"/>
  <c r="M64"/>
  <c r="K64"/>
  <c r="I64"/>
  <c r="G64"/>
  <c r="E64"/>
  <c r="C64"/>
  <c r="W63"/>
  <c r="U63"/>
  <c r="S63"/>
  <c r="Q63"/>
  <c r="O63"/>
  <c r="M63"/>
  <c r="K63"/>
  <c r="I63"/>
  <c r="G63"/>
  <c r="E63"/>
  <c r="C63"/>
  <c r="W62"/>
  <c r="U62"/>
  <c r="S62"/>
  <c r="Q62"/>
  <c r="O62"/>
  <c r="M62"/>
  <c r="K62"/>
  <c r="I62"/>
  <c r="G62"/>
  <c r="E62"/>
  <c r="C62"/>
  <c r="W61"/>
  <c r="U61"/>
  <c r="S61"/>
  <c r="Q61"/>
  <c r="O61"/>
  <c r="M61"/>
  <c r="K61"/>
  <c r="I61"/>
  <c r="G61"/>
  <c r="E61"/>
  <c r="C61"/>
  <c r="W60"/>
  <c r="U60"/>
  <c r="S60"/>
  <c r="Q60"/>
  <c r="O60"/>
  <c r="M60"/>
  <c r="K60"/>
  <c r="I60"/>
  <c r="G60"/>
  <c r="E60"/>
  <c r="C60"/>
  <c r="W59"/>
  <c r="U59"/>
  <c r="S59"/>
  <c r="Q59"/>
  <c r="O59"/>
  <c r="M59"/>
  <c r="K59"/>
  <c r="I59"/>
  <c r="G59"/>
  <c r="E59"/>
  <c r="C59"/>
  <c r="W58"/>
  <c r="U58"/>
  <c r="S58"/>
  <c r="Q58"/>
  <c r="O58"/>
  <c r="M58"/>
  <c r="K58"/>
  <c r="I58"/>
  <c r="G58"/>
  <c r="E58"/>
  <c r="C58"/>
  <c r="W57"/>
  <c r="U57"/>
  <c r="S57"/>
  <c r="Q57"/>
  <c r="O57"/>
  <c r="M57"/>
  <c r="K57"/>
  <c r="I57"/>
  <c r="G57"/>
  <c r="E57"/>
  <c r="C57"/>
  <c r="W56"/>
  <c r="U56"/>
  <c r="S56"/>
  <c r="Q56"/>
  <c r="O56"/>
  <c r="M56"/>
  <c r="K56"/>
  <c r="I56"/>
  <c r="G56"/>
  <c r="E56"/>
  <c r="C56"/>
  <c r="W55"/>
  <c r="U55"/>
  <c r="S55"/>
  <c r="Q55"/>
  <c r="O55"/>
  <c r="M55"/>
  <c r="K55"/>
  <c r="I55"/>
  <c r="G55"/>
  <c r="E55"/>
  <c r="C55"/>
  <c r="W54"/>
  <c r="U54"/>
  <c r="S54"/>
  <c r="Q54"/>
  <c r="O54"/>
  <c r="M54"/>
  <c r="K54"/>
  <c r="I54"/>
  <c r="G54"/>
  <c r="E54"/>
  <c r="C54"/>
  <c r="W53"/>
  <c r="U53"/>
  <c r="S53"/>
  <c r="Q53"/>
  <c r="O53"/>
  <c r="M53"/>
  <c r="K53"/>
  <c r="I53"/>
  <c r="G53"/>
  <c r="E53"/>
  <c r="C53"/>
  <c r="W52"/>
  <c r="U52"/>
  <c r="S52"/>
  <c r="Q52"/>
  <c r="O52"/>
  <c r="M52"/>
  <c r="K52"/>
  <c r="I52"/>
  <c r="G52"/>
  <c r="E52"/>
  <c r="C52"/>
  <c r="W51"/>
  <c r="U51"/>
  <c r="S51"/>
  <c r="Q51"/>
  <c r="O51"/>
  <c r="M51"/>
  <c r="K51"/>
  <c r="I51"/>
  <c r="G51"/>
  <c r="E51"/>
  <c r="C51"/>
  <c r="W50"/>
  <c r="U50"/>
  <c r="S50"/>
  <c r="Q50"/>
  <c r="O50"/>
  <c r="M50"/>
  <c r="K50"/>
  <c r="I50"/>
  <c r="G50"/>
  <c r="E50"/>
  <c r="C50"/>
  <c r="W49"/>
  <c r="U49"/>
  <c r="S49"/>
  <c r="Q49"/>
  <c r="O49"/>
  <c r="M49"/>
  <c r="K49"/>
  <c r="I49"/>
  <c r="G49"/>
  <c r="E49"/>
  <c r="C49"/>
  <c r="W48"/>
  <c r="U48"/>
  <c r="S48"/>
  <c r="Q48"/>
  <c r="O48"/>
  <c r="M48"/>
  <c r="K48"/>
  <c r="I48"/>
  <c r="G48"/>
  <c r="E48"/>
  <c r="C48"/>
  <c r="W47"/>
  <c r="U47"/>
  <c r="S47"/>
  <c r="Q47"/>
  <c r="O47"/>
  <c r="M47"/>
  <c r="K47"/>
  <c r="I47"/>
  <c r="G47"/>
  <c r="E47"/>
  <c r="C47"/>
  <c r="W46"/>
  <c r="U46"/>
  <c r="S46"/>
  <c r="Q46"/>
  <c r="O46"/>
  <c r="M46"/>
  <c r="K46"/>
  <c r="I46"/>
  <c r="G46"/>
  <c r="E46"/>
  <c r="C46"/>
  <c r="W45"/>
  <c r="U45"/>
  <c r="S45"/>
  <c r="Q45"/>
  <c r="O45"/>
  <c r="M45"/>
  <c r="K45"/>
  <c r="I45"/>
  <c r="G45"/>
  <c r="E45"/>
  <c r="C45"/>
  <c r="W44"/>
  <c r="U44"/>
  <c r="S44"/>
  <c r="Q44"/>
  <c r="O44"/>
  <c r="M44"/>
  <c r="K44"/>
  <c r="I44"/>
  <c r="G44"/>
  <c r="E44"/>
  <c r="C44"/>
  <c r="W43"/>
  <c r="U43"/>
  <c r="S43"/>
  <c r="Q43"/>
  <c r="O43"/>
  <c r="M43"/>
  <c r="K43"/>
  <c r="I43"/>
  <c r="G43"/>
  <c r="E43"/>
  <c r="C43"/>
  <c r="W42"/>
  <c r="U42"/>
  <c r="S42"/>
  <c r="Q42"/>
  <c r="O42"/>
  <c r="M42"/>
  <c r="K42"/>
  <c r="I42"/>
  <c r="G42"/>
  <c r="E42"/>
  <c r="C42"/>
  <c r="W41"/>
  <c r="U41"/>
  <c r="S41"/>
  <c r="Q41"/>
  <c r="O41"/>
  <c r="M41"/>
  <c r="K41"/>
  <c r="I41"/>
  <c r="G41"/>
  <c r="E41"/>
  <c r="C41"/>
  <c r="W40"/>
  <c r="U40"/>
  <c r="S40"/>
  <c r="Q40"/>
  <c r="O40"/>
  <c r="M40"/>
  <c r="K40"/>
  <c r="I40"/>
  <c r="G40"/>
  <c r="E40"/>
  <c r="C40"/>
  <c r="W39"/>
  <c r="U39"/>
  <c r="S39"/>
  <c r="Q39"/>
  <c r="O39"/>
  <c r="M39"/>
  <c r="K39"/>
  <c r="I39"/>
  <c r="G39"/>
  <c r="E39"/>
  <c r="C39"/>
  <c r="W38"/>
  <c r="U38"/>
  <c r="S38"/>
  <c r="Q38"/>
  <c r="O38"/>
  <c r="M38"/>
  <c r="K38"/>
  <c r="I38"/>
  <c r="G38"/>
  <c r="E38"/>
  <c r="C38"/>
  <c r="W37"/>
  <c r="U37"/>
  <c r="S37"/>
  <c r="Q37"/>
  <c r="O37"/>
  <c r="M37"/>
  <c r="K37"/>
  <c r="I37"/>
  <c r="G37"/>
  <c r="E37"/>
  <c r="C37"/>
  <c r="W36"/>
  <c r="U36"/>
  <c r="S36"/>
  <c r="Q36"/>
  <c r="O36"/>
  <c r="M36"/>
  <c r="K36"/>
  <c r="I36"/>
  <c r="G36"/>
  <c r="E36"/>
  <c r="C36"/>
  <c r="W35"/>
  <c r="U35"/>
  <c r="S35"/>
  <c r="Q35"/>
  <c r="O35"/>
  <c r="M35"/>
  <c r="K35"/>
  <c r="I35"/>
  <c r="G35"/>
  <c r="E35"/>
  <c r="C35"/>
  <c r="W34"/>
  <c r="U34"/>
  <c r="S34"/>
  <c r="Q34"/>
  <c r="O34"/>
  <c r="M34"/>
  <c r="K34"/>
  <c r="I34"/>
  <c r="G34"/>
  <c r="E34"/>
  <c r="C34"/>
  <c r="W33"/>
  <c r="U33"/>
  <c r="S33"/>
  <c r="Q33"/>
  <c r="O33"/>
  <c r="M33"/>
  <c r="K33"/>
  <c r="I33"/>
  <c r="G33"/>
  <c r="E33"/>
  <c r="C33"/>
  <c r="W32"/>
  <c r="U32"/>
  <c r="S32"/>
  <c r="Q32"/>
  <c r="O32"/>
  <c r="M32"/>
  <c r="K32"/>
  <c r="I32"/>
  <c r="G32"/>
  <c r="E32"/>
  <c r="C32"/>
  <c r="W31"/>
  <c r="U31"/>
  <c r="S31"/>
  <c r="Q31"/>
  <c r="O31"/>
  <c r="M31"/>
  <c r="K31"/>
  <c r="I31"/>
  <c r="G31"/>
  <c r="E31"/>
  <c r="C31"/>
  <c r="W30"/>
  <c r="U30"/>
  <c r="S30"/>
  <c r="Q30"/>
  <c r="O30"/>
  <c r="M30"/>
  <c r="K30"/>
  <c r="I30"/>
  <c r="G30"/>
  <c r="E30"/>
  <c r="C30"/>
  <c r="W29"/>
  <c r="U29"/>
  <c r="S29"/>
  <c r="Q29"/>
  <c r="O29"/>
  <c r="M29"/>
  <c r="K29"/>
  <c r="I29"/>
  <c r="G29"/>
  <c r="E29"/>
  <c r="C29"/>
  <c r="W28"/>
  <c r="U28"/>
  <c r="S28"/>
  <c r="Q28"/>
  <c r="O28"/>
  <c r="M28"/>
  <c r="K28"/>
  <c r="I28"/>
  <c r="G28"/>
  <c r="E28"/>
  <c r="C28"/>
  <c r="W27"/>
  <c r="U27"/>
  <c r="S27"/>
  <c r="Q27"/>
  <c r="O27"/>
  <c r="M27"/>
  <c r="K27"/>
  <c r="I27"/>
  <c r="G27"/>
  <c r="E27"/>
  <c r="C27"/>
  <c r="W26"/>
  <c r="U26"/>
  <c r="S26"/>
  <c r="Q26"/>
  <c r="O26"/>
  <c r="M26"/>
  <c r="K26"/>
  <c r="I26"/>
  <c r="G26"/>
  <c r="E26"/>
  <c r="C26"/>
  <c r="W25"/>
  <c r="U25"/>
  <c r="S25"/>
  <c r="Q25"/>
  <c r="O25"/>
  <c r="M25"/>
  <c r="K25"/>
  <c r="I25"/>
  <c r="G25"/>
  <c r="E25"/>
  <c r="C25"/>
  <c r="W24"/>
  <c r="U24"/>
  <c r="S24"/>
  <c r="Q24"/>
  <c r="O24"/>
  <c r="M24"/>
  <c r="K24"/>
  <c r="I24"/>
  <c r="G24"/>
  <c r="E24"/>
  <c r="C24"/>
  <c r="W23"/>
  <c r="U23"/>
  <c r="S23"/>
  <c r="Q23"/>
  <c r="O23"/>
  <c r="M23"/>
  <c r="K23"/>
  <c r="I23"/>
  <c r="G23"/>
  <c r="E23"/>
  <c r="C23"/>
  <c r="W22"/>
  <c r="U22"/>
  <c r="S22"/>
  <c r="Q22"/>
  <c r="O22"/>
  <c r="M22"/>
  <c r="K22"/>
  <c r="I22"/>
  <c r="G22"/>
  <c r="E22"/>
  <c r="C22"/>
  <c r="W21"/>
  <c r="U21"/>
  <c r="S21"/>
  <c r="Q21"/>
  <c r="O21"/>
  <c r="M21"/>
  <c r="K21"/>
  <c r="I21"/>
  <c r="G21"/>
  <c r="E21"/>
  <c r="C21"/>
  <c r="W20"/>
  <c r="U20"/>
  <c r="S20"/>
  <c r="Q20"/>
  <c r="O20"/>
  <c r="M20"/>
  <c r="K20"/>
  <c r="I20"/>
  <c r="G20"/>
  <c r="E20"/>
  <c r="C20"/>
  <c r="W19"/>
  <c r="U19"/>
  <c r="S19"/>
  <c r="Q19"/>
  <c r="O19"/>
  <c r="M19"/>
  <c r="K19"/>
  <c r="I19"/>
  <c r="G19"/>
  <c r="E19"/>
  <c r="C19"/>
  <c r="W18"/>
  <c r="U18"/>
  <c r="S18"/>
  <c r="Q18"/>
  <c r="O18"/>
  <c r="M18"/>
  <c r="K18"/>
  <c r="I18"/>
  <c r="G18"/>
  <c r="E18"/>
  <c r="C18"/>
  <c r="W17"/>
  <c r="U17"/>
  <c r="S17"/>
  <c r="Q17"/>
  <c r="O17"/>
  <c r="M17"/>
  <c r="K17"/>
  <c r="I17"/>
  <c r="G17"/>
  <c r="E17"/>
  <c r="C17"/>
  <c r="W16"/>
  <c r="U16"/>
  <c r="S16"/>
  <c r="Q16"/>
  <c r="O16"/>
  <c r="M16"/>
  <c r="K16"/>
  <c r="I16"/>
  <c r="G16"/>
  <c r="E16"/>
  <c r="C16"/>
  <c r="W15"/>
  <c r="U15"/>
  <c r="S15"/>
  <c r="Q15"/>
  <c r="O15"/>
  <c r="M15"/>
  <c r="K15"/>
  <c r="I15"/>
  <c r="G15"/>
  <c r="E15"/>
  <c r="C15"/>
  <c r="W14"/>
  <c r="U14"/>
  <c r="S14"/>
  <c r="Q14"/>
  <c r="O14"/>
  <c r="M14"/>
  <c r="K14"/>
  <c r="I14"/>
  <c r="G14"/>
  <c r="E14"/>
  <c r="C14"/>
  <c r="W13"/>
  <c r="U13"/>
  <c r="S13"/>
  <c r="Q13"/>
  <c r="O13"/>
  <c r="M13"/>
  <c r="K13"/>
  <c r="I13"/>
  <c r="G13"/>
  <c r="E13"/>
  <c r="C13"/>
  <c r="W12"/>
  <c r="U12"/>
  <c r="S12"/>
  <c r="Q12"/>
  <c r="O12"/>
  <c r="M12"/>
  <c r="K12"/>
  <c r="I12"/>
  <c r="G12"/>
  <c r="E12"/>
  <c r="C12"/>
  <c r="W11"/>
  <c r="U11"/>
  <c r="S11"/>
  <c r="Q11"/>
  <c r="O11"/>
  <c r="M11"/>
  <c r="K11"/>
  <c r="I11"/>
  <c r="G11"/>
  <c r="E11"/>
  <c r="C11"/>
  <c r="W10"/>
  <c r="U10"/>
  <c r="S10"/>
  <c r="Q10"/>
  <c r="O10"/>
  <c r="M10"/>
  <c r="K10"/>
  <c r="I10"/>
  <c r="G10"/>
  <c r="E10"/>
  <c r="C10"/>
  <c r="W9"/>
  <c r="U9"/>
  <c r="S9"/>
  <c r="Q9"/>
  <c r="O9"/>
  <c r="M9"/>
  <c r="K9"/>
  <c r="I9"/>
  <c r="G9"/>
  <c r="E9"/>
  <c r="C9"/>
  <c r="W8"/>
  <c r="U8"/>
  <c r="S8"/>
  <c r="Q8"/>
  <c r="O8"/>
  <c r="M8"/>
  <c r="K8"/>
  <c r="I8"/>
  <c r="G8"/>
  <c r="E8"/>
  <c r="C8"/>
  <c r="W7"/>
  <c r="U7"/>
  <c r="S7"/>
  <c r="Q7"/>
  <c r="O7"/>
  <c r="M7"/>
  <c r="K7"/>
  <c r="I7"/>
  <c r="G7"/>
  <c r="E7"/>
  <c r="C7"/>
  <c r="W6"/>
  <c r="U6"/>
  <c r="S6"/>
  <c r="Q6"/>
  <c r="O6"/>
  <c r="M6"/>
  <c r="K6"/>
  <c r="I6"/>
  <c r="G6"/>
  <c r="E6"/>
  <c r="C6"/>
  <c r="W5"/>
  <c r="U5"/>
  <c r="S5"/>
  <c r="Q5"/>
  <c r="O5"/>
  <c r="M5"/>
  <c r="K5"/>
  <c r="I5"/>
  <c r="G5"/>
  <c r="E5"/>
  <c r="C5"/>
  <c r="W4"/>
  <c r="U4"/>
  <c r="S4"/>
  <c r="Q4"/>
  <c r="O4"/>
  <c r="M4"/>
  <c r="K4"/>
  <c r="I4"/>
  <c r="G4"/>
  <c r="E4"/>
  <c r="C4"/>
  <c r="Y458" i="7"/>
  <c r="W458"/>
  <c r="U458"/>
  <c r="S458"/>
  <c r="Q458"/>
  <c r="O458"/>
  <c r="M458"/>
  <c r="K458"/>
  <c r="I458"/>
  <c r="G458"/>
  <c r="E458"/>
  <c r="C458"/>
  <c r="Y457"/>
  <c r="W457"/>
  <c r="U457"/>
  <c r="S457"/>
  <c r="Q457"/>
  <c r="O457"/>
  <c r="M457"/>
  <c r="K457"/>
  <c r="I457"/>
  <c r="G457"/>
  <c r="E457"/>
  <c r="C457"/>
  <c r="Y456"/>
  <c r="W456"/>
  <c r="U456"/>
  <c r="S456"/>
  <c r="Q456"/>
  <c r="O456"/>
  <c r="M456"/>
  <c r="K456"/>
  <c r="I456"/>
  <c r="G456"/>
  <c r="E456"/>
  <c r="C456"/>
  <c r="Y455"/>
  <c r="W455"/>
  <c r="U455"/>
  <c r="S455"/>
  <c r="Q455"/>
  <c r="O455"/>
  <c r="M455"/>
  <c r="K455"/>
  <c r="I455"/>
  <c r="G455"/>
  <c r="E455"/>
  <c r="C455"/>
  <c r="Y454"/>
  <c r="W454"/>
  <c r="U454"/>
  <c r="S454"/>
  <c r="Q454"/>
  <c r="O454"/>
  <c r="M454"/>
  <c r="K454"/>
  <c r="I454"/>
  <c r="G454"/>
  <c r="E454"/>
  <c r="C454"/>
  <c r="Y453"/>
  <c r="W453"/>
  <c r="U453"/>
  <c r="S453"/>
  <c r="Q453"/>
  <c r="O453"/>
  <c r="M453"/>
  <c r="K453"/>
  <c r="I453"/>
  <c r="G453"/>
  <c r="E453"/>
  <c r="C453"/>
  <c r="Y452"/>
  <c r="W452"/>
  <c r="U452"/>
  <c r="S452"/>
  <c r="Q452"/>
  <c r="O452"/>
  <c r="M452"/>
  <c r="K452"/>
  <c r="I452"/>
  <c r="G452"/>
  <c r="E452"/>
  <c r="C452"/>
  <c r="Y451"/>
  <c r="W451"/>
  <c r="U451"/>
  <c r="S451"/>
  <c r="Q451"/>
  <c r="O451"/>
  <c r="M451"/>
  <c r="K451"/>
  <c r="I451"/>
  <c r="G451"/>
  <c r="E451"/>
  <c r="C451"/>
  <c r="Y450"/>
  <c r="W450"/>
  <c r="U450"/>
  <c r="S450"/>
  <c r="Q450"/>
  <c r="O450"/>
  <c r="M450"/>
  <c r="K450"/>
  <c r="I450"/>
  <c r="G450"/>
  <c r="E450"/>
  <c r="C450"/>
  <c r="Y449"/>
  <c r="W449"/>
  <c r="U449"/>
  <c r="S449"/>
  <c r="Q449"/>
  <c r="O449"/>
  <c r="M449"/>
  <c r="K449"/>
  <c r="I449"/>
  <c r="G449"/>
  <c r="E449"/>
  <c r="C449"/>
  <c r="Y448"/>
  <c r="W448"/>
  <c r="U448"/>
  <c r="S448"/>
  <c r="Q448"/>
  <c r="O448"/>
  <c r="M448"/>
  <c r="K448"/>
  <c r="I448"/>
  <c r="G448"/>
  <c r="E448"/>
  <c r="C448"/>
  <c r="Y447"/>
  <c r="W447"/>
  <c r="U447"/>
  <c r="S447"/>
  <c r="Q447"/>
  <c r="O447"/>
  <c r="M447"/>
  <c r="K447"/>
  <c r="I447"/>
  <c r="G447"/>
  <c r="E447"/>
  <c r="C447"/>
  <c r="Y446"/>
  <c r="W446"/>
  <c r="U446"/>
  <c r="S446"/>
  <c r="Q446"/>
  <c r="O446"/>
  <c r="M446"/>
  <c r="K446"/>
  <c r="I446"/>
  <c r="G446"/>
  <c r="E446"/>
  <c r="C446"/>
  <c r="Y445"/>
  <c r="W445"/>
  <c r="U445"/>
  <c r="S445"/>
  <c r="Q445"/>
  <c r="O445"/>
  <c r="M445"/>
  <c r="K445"/>
  <c r="I445"/>
  <c r="G445"/>
  <c r="E445"/>
  <c r="C445"/>
  <c r="Y444"/>
  <c r="W444"/>
  <c r="U444"/>
  <c r="S444"/>
  <c r="Q444"/>
  <c r="O444"/>
  <c r="M444"/>
  <c r="K444"/>
  <c r="I444"/>
  <c r="G444"/>
  <c r="E444"/>
  <c r="C444"/>
  <c r="Y443"/>
  <c r="W443"/>
  <c r="U443"/>
  <c r="S443"/>
  <c r="Q443"/>
  <c r="O443"/>
  <c r="M443"/>
  <c r="K443"/>
  <c r="I443"/>
  <c r="G443"/>
  <c r="E443"/>
  <c r="C443"/>
  <c r="Y442"/>
  <c r="W442"/>
  <c r="U442"/>
  <c r="S442"/>
  <c r="Q442"/>
  <c r="O442"/>
  <c r="M442"/>
  <c r="K442"/>
  <c r="I442"/>
  <c r="G442"/>
  <c r="E442"/>
  <c r="C442"/>
  <c r="Y441"/>
  <c r="W441"/>
  <c r="U441"/>
  <c r="S441"/>
  <c r="Q441"/>
  <c r="O441"/>
  <c r="M441"/>
  <c r="K441"/>
  <c r="I441"/>
  <c r="G441"/>
  <c r="E441"/>
  <c r="C441"/>
  <c r="Y440"/>
  <c r="W440"/>
  <c r="U440"/>
  <c r="S440"/>
  <c r="Q440"/>
  <c r="O440"/>
  <c r="M440"/>
  <c r="K440"/>
  <c r="I440"/>
  <c r="G440"/>
  <c r="E440"/>
  <c r="C440"/>
  <c r="Y439"/>
  <c r="W439"/>
  <c r="U439"/>
  <c r="S439"/>
  <c r="Q439"/>
  <c r="O439"/>
  <c r="M439"/>
  <c r="K439"/>
  <c r="I439"/>
  <c r="G439"/>
  <c r="E439"/>
  <c r="C439"/>
  <c r="Y438"/>
  <c r="W438"/>
  <c r="U438"/>
  <c r="S438"/>
  <c r="Q438"/>
  <c r="O438"/>
  <c r="M438"/>
  <c r="K438"/>
  <c r="I438"/>
  <c r="G438"/>
  <c r="E438"/>
  <c r="C438"/>
  <c r="Y437"/>
  <c r="W437"/>
  <c r="U437"/>
  <c r="S437"/>
  <c r="Q437"/>
  <c r="O437"/>
  <c r="M437"/>
  <c r="K437"/>
  <c r="I437"/>
  <c r="G437"/>
  <c r="E437"/>
  <c r="C437"/>
  <c r="Y436"/>
  <c r="W436"/>
  <c r="U436"/>
  <c r="S436"/>
  <c r="Q436"/>
  <c r="O436"/>
  <c r="M436"/>
  <c r="K436"/>
  <c r="I436"/>
  <c r="G436"/>
  <c r="E436"/>
  <c r="C436"/>
  <c r="Y435"/>
  <c r="W435"/>
  <c r="U435"/>
  <c r="S435"/>
  <c r="Q435"/>
  <c r="O435"/>
  <c r="M435"/>
  <c r="K435"/>
  <c r="I435"/>
  <c r="G435"/>
  <c r="E435"/>
  <c r="C435"/>
  <c r="Y434"/>
  <c r="W434"/>
  <c r="U434"/>
  <c r="S434"/>
  <c r="Q434"/>
  <c r="O434"/>
  <c r="M434"/>
  <c r="K434"/>
  <c r="I434"/>
  <c r="G434"/>
  <c r="E434"/>
  <c r="C434"/>
  <c r="Y433"/>
  <c r="W433"/>
  <c r="U433"/>
  <c r="S433"/>
  <c r="Q433"/>
  <c r="O433"/>
  <c r="M433"/>
  <c r="K433"/>
  <c r="I433"/>
  <c r="G433"/>
  <c r="E433"/>
  <c r="C433"/>
  <c r="Y432"/>
  <c r="W432"/>
  <c r="U432"/>
  <c r="S432"/>
  <c r="Q432"/>
  <c r="O432"/>
  <c r="M432"/>
  <c r="K432"/>
  <c r="I432"/>
  <c r="G432"/>
  <c r="E432"/>
  <c r="C432"/>
  <c r="Y431"/>
  <c r="W431"/>
  <c r="U431"/>
  <c r="S431"/>
  <c r="Q431"/>
  <c r="O431"/>
  <c r="M431"/>
  <c r="K431"/>
  <c r="I431"/>
  <c r="G431"/>
  <c r="E431"/>
  <c r="C431"/>
  <c r="Y430"/>
  <c r="W430"/>
  <c r="U430"/>
  <c r="S430"/>
  <c r="Q430"/>
  <c r="O430"/>
  <c r="M430"/>
  <c r="K430"/>
  <c r="I430"/>
  <c r="G430"/>
  <c r="E430"/>
  <c r="C430"/>
  <c r="Y429"/>
  <c r="W429"/>
  <c r="U429"/>
  <c r="S429"/>
  <c r="Q429"/>
  <c r="O429"/>
  <c r="M429"/>
  <c r="K429"/>
  <c r="I429"/>
  <c r="G429"/>
  <c r="E429"/>
  <c r="C429"/>
  <c r="Y428"/>
  <c r="W428"/>
  <c r="U428"/>
  <c r="S428"/>
  <c r="Q428"/>
  <c r="O428"/>
  <c r="M428"/>
  <c r="K428"/>
  <c r="I428"/>
  <c r="G428"/>
  <c r="E428"/>
  <c r="C428"/>
  <c r="Y427"/>
  <c r="W427"/>
  <c r="U427"/>
  <c r="S427"/>
  <c r="Q427"/>
  <c r="O427"/>
  <c r="M427"/>
  <c r="K427"/>
  <c r="I427"/>
  <c r="G427"/>
  <c r="E427"/>
  <c r="C427"/>
  <c r="Y426"/>
  <c r="W426"/>
  <c r="U426"/>
  <c r="S426"/>
  <c r="Q426"/>
  <c r="O426"/>
  <c r="M426"/>
  <c r="K426"/>
  <c r="I426"/>
  <c r="G426"/>
  <c r="E426"/>
  <c r="C426"/>
  <c r="Y425"/>
  <c r="W425"/>
  <c r="U425"/>
  <c r="S425"/>
  <c r="Q425"/>
  <c r="O425"/>
  <c r="M425"/>
  <c r="K425"/>
  <c r="I425"/>
  <c r="G425"/>
  <c r="E425"/>
  <c r="C425"/>
  <c r="Y424"/>
  <c r="W424"/>
  <c r="U424"/>
  <c r="S424"/>
  <c r="Q424"/>
  <c r="O424"/>
  <c r="M424"/>
  <c r="K424"/>
  <c r="I424"/>
  <c r="G424"/>
  <c r="E424"/>
  <c r="C424"/>
  <c r="Y423"/>
  <c r="W423"/>
  <c r="U423"/>
  <c r="S423"/>
  <c r="Q423"/>
  <c r="O423"/>
  <c r="M423"/>
  <c r="K423"/>
  <c r="I423"/>
  <c r="G423"/>
  <c r="E423"/>
  <c r="C423"/>
  <c r="Y422"/>
  <c r="W422"/>
  <c r="U422"/>
  <c r="S422"/>
  <c r="Q422"/>
  <c r="O422"/>
  <c r="M422"/>
  <c r="K422"/>
  <c r="I422"/>
  <c r="G422"/>
  <c r="E422"/>
  <c r="C422"/>
  <c r="Y421"/>
  <c r="W421"/>
  <c r="U421"/>
  <c r="S421"/>
  <c r="Q421"/>
  <c r="O421"/>
  <c r="M421"/>
  <c r="K421"/>
  <c r="I421"/>
  <c r="G421"/>
  <c r="E421"/>
  <c r="C421"/>
  <c r="Y420"/>
  <c r="W420"/>
  <c r="U420"/>
  <c r="S420"/>
  <c r="Q420"/>
  <c r="O420"/>
  <c r="M420"/>
  <c r="K420"/>
  <c r="I420"/>
  <c r="G420"/>
  <c r="E420"/>
  <c r="C420"/>
  <c r="Y419"/>
  <c r="W419"/>
  <c r="U419"/>
  <c r="S419"/>
  <c r="Q419"/>
  <c r="O419"/>
  <c r="M419"/>
  <c r="K419"/>
  <c r="I419"/>
  <c r="G419"/>
  <c r="E419"/>
  <c r="C419"/>
  <c r="Y418"/>
  <c r="W418"/>
  <c r="U418"/>
  <c r="S418"/>
  <c r="Q418"/>
  <c r="O418"/>
  <c r="M418"/>
  <c r="K418"/>
  <c r="I418"/>
  <c r="G418"/>
  <c r="E418"/>
  <c r="C418"/>
  <c r="Y417"/>
  <c r="W417"/>
  <c r="U417"/>
  <c r="S417"/>
  <c r="Q417"/>
  <c r="O417"/>
  <c r="M417"/>
  <c r="K417"/>
  <c r="I417"/>
  <c r="G417"/>
  <c r="E417"/>
  <c r="C417"/>
  <c r="Y416"/>
  <c r="W416"/>
  <c r="U416"/>
  <c r="S416"/>
  <c r="Q416"/>
  <c r="O416"/>
  <c r="M416"/>
  <c r="K416"/>
  <c r="I416"/>
  <c r="G416"/>
  <c r="E416"/>
  <c r="C416"/>
  <c r="Y415"/>
  <c r="W415"/>
  <c r="U415"/>
  <c r="S415"/>
  <c r="Q415"/>
  <c r="O415"/>
  <c r="M415"/>
  <c r="K415"/>
  <c r="I415"/>
  <c r="G415"/>
  <c r="E415"/>
  <c r="C415"/>
  <c r="Y414"/>
  <c r="W414"/>
  <c r="U414"/>
  <c r="S414"/>
  <c r="Q414"/>
  <c r="O414"/>
  <c r="M414"/>
  <c r="K414"/>
  <c r="I414"/>
  <c r="G414"/>
  <c r="E414"/>
  <c r="C414"/>
  <c r="Y413"/>
  <c r="W413"/>
  <c r="U413"/>
  <c r="S413"/>
  <c r="Q413"/>
  <c r="O413"/>
  <c r="M413"/>
  <c r="K413"/>
  <c r="I413"/>
  <c r="G413"/>
  <c r="E413"/>
  <c r="C413"/>
  <c r="Y412"/>
  <c r="W412"/>
  <c r="U412"/>
  <c r="S412"/>
  <c r="Q412"/>
  <c r="O412"/>
  <c r="M412"/>
  <c r="K412"/>
  <c r="I412"/>
  <c r="G412"/>
  <c r="E412"/>
  <c r="C412"/>
  <c r="Y411"/>
  <c r="W411"/>
  <c r="U411"/>
  <c r="S411"/>
  <c r="Q411"/>
  <c r="O411"/>
  <c r="M411"/>
  <c r="K411"/>
  <c r="I411"/>
  <c r="G411"/>
  <c r="E411"/>
  <c r="C411"/>
  <c r="Y410"/>
  <c r="W410"/>
  <c r="U410"/>
  <c r="S410"/>
  <c r="Q410"/>
  <c r="O410"/>
  <c r="M410"/>
  <c r="K410"/>
  <c r="I410"/>
  <c r="G410"/>
  <c r="E410"/>
  <c r="C410"/>
  <c r="Y409"/>
  <c r="W409"/>
  <c r="U409"/>
  <c r="S409"/>
  <c r="Q409"/>
  <c r="O409"/>
  <c r="M409"/>
  <c r="K409"/>
  <c r="I409"/>
  <c r="G409"/>
  <c r="E409"/>
  <c r="C409"/>
  <c r="Y408"/>
  <c r="W408"/>
  <c r="U408"/>
  <c r="S408"/>
  <c r="Q408"/>
  <c r="O408"/>
  <c r="M408"/>
  <c r="K408"/>
  <c r="I408"/>
  <c r="G408"/>
  <c r="E408"/>
  <c r="C408"/>
  <c r="Y407"/>
  <c r="W407"/>
  <c r="U407"/>
  <c r="S407"/>
  <c r="Q407"/>
  <c r="O407"/>
  <c r="M407"/>
  <c r="K407"/>
  <c r="I407"/>
  <c r="G407"/>
  <c r="E407"/>
  <c r="C407"/>
  <c r="Y406"/>
  <c r="W406"/>
  <c r="U406"/>
  <c r="S406"/>
  <c r="Q406"/>
  <c r="O406"/>
  <c r="M406"/>
  <c r="K406"/>
  <c r="I406"/>
  <c r="G406"/>
  <c r="E406"/>
  <c r="C406"/>
  <c r="Y405"/>
  <c r="W405"/>
  <c r="U405"/>
  <c r="S405"/>
  <c r="Q405"/>
  <c r="O405"/>
  <c r="M405"/>
  <c r="K405"/>
  <c r="I405"/>
  <c r="G405"/>
  <c r="E405"/>
  <c r="C405"/>
  <c r="Y404"/>
  <c r="W404"/>
  <c r="U404"/>
  <c r="S404"/>
  <c r="Q404"/>
  <c r="O404"/>
  <c r="M404"/>
  <c r="K404"/>
  <c r="I404"/>
  <c r="G404"/>
  <c r="E404"/>
  <c r="C404"/>
  <c r="Y403"/>
  <c r="W403"/>
  <c r="U403"/>
  <c r="S403"/>
  <c r="Q403"/>
  <c r="O403"/>
  <c r="M403"/>
  <c r="K403"/>
  <c r="I403"/>
  <c r="G403"/>
  <c r="E403"/>
  <c r="C403"/>
  <c r="Y402"/>
  <c r="W402"/>
  <c r="U402"/>
  <c r="S402"/>
  <c r="Q402"/>
  <c r="O402"/>
  <c r="M402"/>
  <c r="K402"/>
  <c r="I402"/>
  <c r="G402"/>
  <c r="E402"/>
  <c r="C402"/>
  <c r="Y401"/>
  <c r="W401"/>
  <c r="U401"/>
  <c r="S401"/>
  <c r="Q401"/>
  <c r="O401"/>
  <c r="M401"/>
  <c r="K401"/>
  <c r="I401"/>
  <c r="G401"/>
  <c r="E401"/>
  <c r="C401"/>
  <c r="Y400"/>
  <c r="W400"/>
  <c r="U400"/>
  <c r="S400"/>
  <c r="Q400"/>
  <c r="O400"/>
  <c r="M400"/>
  <c r="K400"/>
  <c r="I400"/>
  <c r="G400"/>
  <c r="E400"/>
  <c r="C400"/>
  <c r="Y399"/>
  <c r="W399"/>
  <c r="U399"/>
  <c r="S399"/>
  <c r="Q399"/>
  <c r="O399"/>
  <c r="M399"/>
  <c r="K399"/>
  <c r="I399"/>
  <c r="G399"/>
  <c r="E399"/>
  <c r="C399"/>
  <c r="Y398"/>
  <c r="W398"/>
  <c r="U398"/>
  <c r="S398"/>
  <c r="Q398"/>
  <c r="O398"/>
  <c r="M398"/>
  <c r="K398"/>
  <c r="I398"/>
  <c r="G398"/>
  <c r="E398"/>
  <c r="C398"/>
  <c r="Y397"/>
  <c r="W397"/>
  <c r="U397"/>
  <c r="S397"/>
  <c r="Q397"/>
  <c r="O397"/>
  <c r="M397"/>
  <c r="K397"/>
  <c r="I397"/>
  <c r="G397"/>
  <c r="E397"/>
  <c r="C397"/>
  <c r="Y396"/>
  <c r="W396"/>
  <c r="U396"/>
  <c r="S396"/>
  <c r="Q396"/>
  <c r="O396"/>
  <c r="M396"/>
  <c r="K396"/>
  <c r="I396"/>
  <c r="G396"/>
  <c r="E396"/>
  <c r="C396"/>
  <c r="Y395"/>
  <c r="W395"/>
  <c r="U395"/>
  <c r="S395"/>
  <c r="Q395"/>
  <c r="O395"/>
  <c r="M395"/>
  <c r="K395"/>
  <c r="I395"/>
  <c r="G395"/>
  <c r="E395"/>
  <c r="C395"/>
  <c r="Y394"/>
  <c r="W394"/>
  <c r="U394"/>
  <c r="S394"/>
  <c r="Q394"/>
  <c r="O394"/>
  <c r="M394"/>
  <c r="K394"/>
  <c r="I394"/>
  <c r="G394"/>
  <c r="E394"/>
  <c r="C394"/>
  <c r="Y393"/>
  <c r="W393"/>
  <c r="U393"/>
  <c r="S393"/>
  <c r="Q393"/>
  <c r="O393"/>
  <c r="M393"/>
  <c r="K393"/>
  <c r="I393"/>
  <c r="G393"/>
  <c r="E393"/>
  <c r="C393"/>
  <c r="Y392"/>
  <c r="W392"/>
  <c r="U392"/>
  <c r="S392"/>
  <c r="Q392"/>
  <c r="O392"/>
  <c r="M392"/>
  <c r="K392"/>
  <c r="I392"/>
  <c r="G392"/>
  <c r="E392"/>
  <c r="C392"/>
  <c r="Y391"/>
  <c r="W391"/>
  <c r="U391"/>
  <c r="S391"/>
  <c r="Q391"/>
  <c r="O391"/>
  <c r="M391"/>
  <c r="K391"/>
  <c r="I391"/>
  <c r="G391"/>
  <c r="E391"/>
  <c r="C391"/>
  <c r="Y390"/>
  <c r="W390"/>
  <c r="U390"/>
  <c r="S390"/>
  <c r="Q390"/>
  <c r="O390"/>
  <c r="M390"/>
  <c r="K390"/>
  <c r="I390"/>
  <c r="G390"/>
  <c r="E390"/>
  <c r="C390"/>
  <c r="Y389"/>
  <c r="W389"/>
  <c r="U389"/>
  <c r="S389"/>
  <c r="Q389"/>
  <c r="O389"/>
  <c r="M389"/>
  <c r="K389"/>
  <c r="I389"/>
  <c r="G389"/>
  <c r="E389"/>
  <c r="C389"/>
  <c r="Y388"/>
  <c r="W388"/>
  <c r="U388"/>
  <c r="S388"/>
  <c r="Q388"/>
  <c r="O388"/>
  <c r="M388"/>
  <c r="K388"/>
  <c r="I388"/>
  <c r="G388"/>
  <c r="E388"/>
  <c r="C388"/>
  <c r="Y387"/>
  <c r="W387"/>
  <c r="U387"/>
  <c r="S387"/>
  <c r="Q387"/>
  <c r="O387"/>
  <c r="M387"/>
  <c r="K387"/>
  <c r="I387"/>
  <c r="G387"/>
  <c r="E387"/>
  <c r="C387"/>
  <c r="Y386"/>
  <c r="W386"/>
  <c r="U386"/>
  <c r="S386"/>
  <c r="Q386"/>
  <c r="O386"/>
  <c r="M386"/>
  <c r="K386"/>
  <c r="I386"/>
  <c r="G386"/>
  <c r="E386"/>
  <c r="C386"/>
  <c r="Y385"/>
  <c r="W385"/>
  <c r="U385"/>
  <c r="S385"/>
  <c r="Q385"/>
  <c r="O385"/>
  <c r="M385"/>
  <c r="K385"/>
  <c r="I385"/>
  <c r="G385"/>
  <c r="E385"/>
  <c r="C385"/>
  <c r="Y384"/>
  <c r="W384"/>
  <c r="U384"/>
  <c r="S384"/>
  <c r="Q384"/>
  <c r="O384"/>
  <c r="M384"/>
  <c r="K384"/>
  <c r="I384"/>
  <c r="G384"/>
  <c r="E384"/>
  <c r="C384"/>
  <c r="Y383"/>
  <c r="W383"/>
  <c r="U383"/>
  <c r="S383"/>
  <c r="Q383"/>
  <c r="O383"/>
  <c r="M383"/>
  <c r="K383"/>
  <c r="I383"/>
  <c r="G383"/>
  <c r="E383"/>
  <c r="C383"/>
  <c r="Y382"/>
  <c r="W382"/>
  <c r="U382"/>
  <c r="S382"/>
  <c r="Q382"/>
  <c r="O382"/>
  <c r="M382"/>
  <c r="K382"/>
  <c r="I382"/>
  <c r="G382"/>
  <c r="E382"/>
  <c r="C382"/>
  <c r="Y381"/>
  <c r="W381"/>
  <c r="U381"/>
  <c r="S381"/>
  <c r="Q381"/>
  <c r="O381"/>
  <c r="M381"/>
  <c r="K381"/>
  <c r="I381"/>
  <c r="G381"/>
  <c r="E381"/>
  <c r="C381"/>
  <c r="Y380"/>
  <c r="W380"/>
  <c r="U380"/>
  <c r="S380"/>
  <c r="Q380"/>
  <c r="O380"/>
  <c r="M380"/>
  <c r="K380"/>
  <c r="I380"/>
  <c r="G380"/>
  <c r="E380"/>
  <c r="C380"/>
  <c r="Y379"/>
  <c r="W379"/>
  <c r="U379"/>
  <c r="S379"/>
  <c r="Q379"/>
  <c r="O379"/>
  <c r="M379"/>
  <c r="K379"/>
  <c r="I379"/>
  <c r="G379"/>
  <c r="E379"/>
  <c r="C379"/>
  <c r="Y378"/>
  <c r="W378"/>
  <c r="U378"/>
  <c r="S378"/>
  <c r="Q378"/>
  <c r="O378"/>
  <c r="M378"/>
  <c r="K378"/>
  <c r="I378"/>
  <c r="G378"/>
  <c r="E378"/>
  <c r="C378"/>
  <c r="Y377"/>
  <c r="W377"/>
  <c r="U377"/>
  <c r="S377"/>
  <c r="Q377"/>
  <c r="O377"/>
  <c r="M377"/>
  <c r="K377"/>
  <c r="I377"/>
  <c r="G377"/>
  <c r="E377"/>
  <c r="C377"/>
  <c r="Y376"/>
  <c r="W376"/>
  <c r="U376"/>
  <c r="S376"/>
  <c r="Q376"/>
  <c r="O376"/>
  <c r="M376"/>
  <c r="K376"/>
  <c r="I376"/>
  <c r="G376"/>
  <c r="E376"/>
  <c r="C376"/>
  <c r="Y375"/>
  <c r="W375"/>
  <c r="U375"/>
  <c r="S375"/>
  <c r="Q375"/>
  <c r="O375"/>
  <c r="M375"/>
  <c r="K375"/>
  <c r="I375"/>
  <c r="G375"/>
  <c r="E375"/>
  <c r="C375"/>
  <c r="Y374"/>
  <c r="W374"/>
  <c r="U374"/>
  <c r="S374"/>
  <c r="Q374"/>
  <c r="O374"/>
  <c r="M374"/>
  <c r="K374"/>
  <c r="I374"/>
  <c r="G374"/>
  <c r="E374"/>
  <c r="C374"/>
  <c r="Y373"/>
  <c r="W373"/>
  <c r="U373"/>
  <c r="S373"/>
  <c r="Q373"/>
  <c r="O373"/>
  <c r="M373"/>
  <c r="K373"/>
  <c r="I373"/>
  <c r="G373"/>
  <c r="E373"/>
  <c r="C373"/>
  <c r="Y372"/>
  <c r="W372"/>
  <c r="U372"/>
  <c r="S372"/>
  <c r="Q372"/>
  <c r="O372"/>
  <c r="M372"/>
  <c r="K372"/>
  <c r="I372"/>
  <c r="G372"/>
  <c r="E372"/>
  <c r="C372"/>
  <c r="Y371"/>
  <c r="W371"/>
  <c r="U371"/>
  <c r="S371"/>
  <c r="Q371"/>
  <c r="O371"/>
  <c r="M371"/>
  <c r="K371"/>
  <c r="I371"/>
  <c r="G371"/>
  <c r="E371"/>
  <c r="C371"/>
  <c r="Y370"/>
  <c r="W370"/>
  <c r="U370"/>
  <c r="S370"/>
  <c r="Q370"/>
  <c r="O370"/>
  <c r="M370"/>
  <c r="K370"/>
  <c r="I370"/>
  <c r="G370"/>
  <c r="E370"/>
  <c r="C370"/>
  <c r="Y369"/>
  <c r="W369"/>
  <c r="U369"/>
  <c r="S369"/>
  <c r="Q369"/>
  <c r="O369"/>
  <c r="M369"/>
  <c r="K369"/>
  <c r="I369"/>
  <c r="G369"/>
  <c r="E369"/>
  <c r="C369"/>
  <c r="Y368"/>
  <c r="W368"/>
  <c r="U368"/>
  <c r="S368"/>
  <c r="Q368"/>
  <c r="O368"/>
  <c r="M368"/>
  <c r="K368"/>
  <c r="I368"/>
  <c r="G368"/>
  <c r="E368"/>
  <c r="C368"/>
  <c r="Y367"/>
  <c r="W367"/>
  <c r="U367"/>
  <c r="S367"/>
  <c r="Q367"/>
  <c r="O367"/>
  <c r="M367"/>
  <c r="K367"/>
  <c r="I367"/>
  <c r="G367"/>
  <c r="E367"/>
  <c r="C367"/>
  <c r="Y366"/>
  <c r="W366"/>
  <c r="U366"/>
  <c r="S366"/>
  <c r="Q366"/>
  <c r="O366"/>
  <c r="M366"/>
  <c r="K366"/>
  <c r="I366"/>
  <c r="G366"/>
  <c r="E366"/>
  <c r="C366"/>
  <c r="Y365"/>
  <c r="W365"/>
  <c r="U365"/>
  <c r="S365"/>
  <c r="Q365"/>
  <c r="O365"/>
  <c r="M365"/>
  <c r="K365"/>
  <c r="I365"/>
  <c r="G365"/>
  <c r="E365"/>
  <c r="C365"/>
  <c r="Y364"/>
  <c r="W364"/>
  <c r="U364"/>
  <c r="S364"/>
  <c r="Q364"/>
  <c r="O364"/>
  <c r="M364"/>
  <c r="K364"/>
  <c r="I364"/>
  <c r="G364"/>
  <c r="E364"/>
  <c r="C364"/>
  <c r="Y363"/>
  <c r="W363"/>
  <c r="U363"/>
  <c r="S363"/>
  <c r="Q363"/>
  <c r="O363"/>
  <c r="M363"/>
  <c r="K363"/>
  <c r="I363"/>
  <c r="G363"/>
  <c r="E363"/>
  <c r="C363"/>
  <c r="Y362"/>
  <c r="W362"/>
  <c r="U362"/>
  <c r="S362"/>
  <c r="Q362"/>
  <c r="O362"/>
  <c r="M362"/>
  <c r="K362"/>
  <c r="I362"/>
  <c r="G362"/>
  <c r="E362"/>
  <c r="C362"/>
  <c r="Y361"/>
  <c r="W361"/>
  <c r="U361"/>
  <c r="S361"/>
  <c r="Q361"/>
  <c r="O361"/>
  <c r="M361"/>
  <c r="K361"/>
  <c r="I361"/>
  <c r="G361"/>
  <c r="E361"/>
  <c r="C361"/>
  <c r="Y360"/>
  <c r="W360"/>
  <c r="U360"/>
  <c r="S360"/>
  <c r="Q360"/>
  <c r="O360"/>
  <c r="M360"/>
  <c r="K360"/>
  <c r="I360"/>
  <c r="G360"/>
  <c r="E360"/>
  <c r="C360"/>
  <c r="Y359"/>
  <c r="W359"/>
  <c r="U359"/>
  <c r="S359"/>
  <c r="Q359"/>
  <c r="O359"/>
  <c r="M359"/>
  <c r="K359"/>
  <c r="I359"/>
  <c r="G359"/>
  <c r="E359"/>
  <c r="C359"/>
  <c r="Y358"/>
  <c r="W358"/>
  <c r="U358"/>
  <c r="S358"/>
  <c r="Q358"/>
  <c r="O358"/>
  <c r="M358"/>
  <c r="K358"/>
  <c r="I358"/>
  <c r="G358"/>
  <c r="E358"/>
  <c r="C358"/>
  <c r="Y357"/>
  <c r="W357"/>
  <c r="U357"/>
  <c r="S357"/>
  <c r="Q357"/>
  <c r="O357"/>
  <c r="M357"/>
  <c r="K357"/>
  <c r="I357"/>
  <c r="G357"/>
  <c r="E357"/>
  <c r="C357"/>
  <c r="Y356"/>
  <c r="W356"/>
  <c r="U356"/>
  <c r="S356"/>
  <c r="Q356"/>
  <c r="O356"/>
  <c r="M356"/>
  <c r="K356"/>
  <c r="I356"/>
  <c r="G356"/>
  <c r="E356"/>
  <c r="C356"/>
  <c r="Y355"/>
  <c r="W355"/>
  <c r="U355"/>
  <c r="S355"/>
  <c r="Q355"/>
  <c r="O355"/>
  <c r="M355"/>
  <c r="K355"/>
  <c r="I355"/>
  <c r="G355"/>
  <c r="E355"/>
  <c r="C355"/>
  <c r="Y354"/>
  <c r="W354"/>
  <c r="U354"/>
  <c r="S354"/>
  <c r="Q354"/>
  <c r="O354"/>
  <c r="M354"/>
  <c r="K354"/>
  <c r="I354"/>
  <c r="G354"/>
  <c r="E354"/>
  <c r="C354"/>
  <c r="Y353"/>
  <c r="W353"/>
  <c r="U353"/>
  <c r="S353"/>
  <c r="Q353"/>
  <c r="O353"/>
  <c r="M353"/>
  <c r="K353"/>
  <c r="I353"/>
  <c r="G353"/>
  <c r="E353"/>
  <c r="C353"/>
  <c r="Y352"/>
  <c r="W352"/>
  <c r="U352"/>
  <c r="S352"/>
  <c r="Q352"/>
  <c r="O352"/>
  <c r="M352"/>
  <c r="K352"/>
  <c r="I352"/>
  <c r="G352"/>
  <c r="E352"/>
  <c r="C352"/>
  <c r="Y351"/>
  <c r="W351"/>
  <c r="U351"/>
  <c r="S351"/>
  <c r="Q351"/>
  <c r="O351"/>
  <c r="M351"/>
  <c r="K351"/>
  <c r="I351"/>
  <c r="G351"/>
  <c r="E351"/>
  <c r="C351"/>
  <c r="Y350"/>
  <c r="W350"/>
  <c r="U350"/>
  <c r="S350"/>
  <c r="Q350"/>
  <c r="O350"/>
  <c r="M350"/>
  <c r="K350"/>
  <c r="I350"/>
  <c r="G350"/>
  <c r="E350"/>
  <c r="C350"/>
  <c r="Y349"/>
  <c r="W349"/>
  <c r="U349"/>
  <c r="S349"/>
  <c r="Q349"/>
  <c r="O349"/>
  <c r="M349"/>
  <c r="K349"/>
  <c r="I349"/>
  <c r="G349"/>
  <c r="E349"/>
  <c r="C349"/>
  <c r="Y348"/>
  <c r="W348"/>
  <c r="U348"/>
  <c r="S348"/>
  <c r="Q348"/>
  <c r="O348"/>
  <c r="M348"/>
  <c r="K348"/>
  <c r="I348"/>
  <c r="G348"/>
  <c r="E348"/>
  <c r="C348"/>
  <c r="Y347"/>
  <c r="W347"/>
  <c r="U347"/>
  <c r="S347"/>
  <c r="Q347"/>
  <c r="O347"/>
  <c r="M347"/>
  <c r="K347"/>
  <c r="I347"/>
  <c r="G347"/>
  <c r="E347"/>
  <c r="C347"/>
  <c r="Y346"/>
  <c r="W346"/>
  <c r="U346"/>
  <c r="S346"/>
  <c r="Q346"/>
  <c r="O346"/>
  <c r="M346"/>
  <c r="K346"/>
  <c r="I346"/>
  <c r="G346"/>
  <c r="E346"/>
  <c r="C346"/>
  <c r="Y345"/>
  <c r="W345"/>
  <c r="U345"/>
  <c r="S345"/>
  <c r="Q345"/>
  <c r="O345"/>
  <c r="M345"/>
  <c r="K345"/>
  <c r="I345"/>
  <c r="G345"/>
  <c r="E345"/>
  <c r="C345"/>
  <c r="Y344"/>
  <c r="W344"/>
  <c r="U344"/>
  <c r="S344"/>
  <c r="Q344"/>
  <c r="O344"/>
  <c r="M344"/>
  <c r="K344"/>
  <c r="I344"/>
  <c r="G344"/>
  <c r="E344"/>
  <c r="C344"/>
  <c r="Y343"/>
  <c r="W343"/>
  <c r="U343"/>
  <c r="S343"/>
  <c r="Q343"/>
  <c r="O343"/>
  <c r="M343"/>
  <c r="K343"/>
  <c r="I343"/>
  <c r="G343"/>
  <c r="E343"/>
  <c r="C343"/>
  <c r="Y342"/>
  <c r="W342"/>
  <c r="U342"/>
  <c r="S342"/>
  <c r="Q342"/>
  <c r="O342"/>
  <c r="M342"/>
  <c r="K342"/>
  <c r="I342"/>
  <c r="G342"/>
  <c r="E342"/>
  <c r="C342"/>
  <c r="Y341"/>
  <c r="W341"/>
  <c r="U341"/>
  <c r="S341"/>
  <c r="Q341"/>
  <c r="O341"/>
  <c r="M341"/>
  <c r="K341"/>
  <c r="I341"/>
  <c r="G341"/>
  <c r="E341"/>
  <c r="C341"/>
  <c r="Y340"/>
  <c r="W340"/>
  <c r="U340"/>
  <c r="S340"/>
  <c r="Q340"/>
  <c r="O340"/>
  <c r="M340"/>
  <c r="K340"/>
  <c r="I340"/>
  <c r="G340"/>
  <c r="E340"/>
  <c r="C340"/>
  <c r="Y339"/>
  <c r="W339"/>
  <c r="U339"/>
  <c r="S339"/>
  <c r="Q339"/>
  <c r="O339"/>
  <c r="M339"/>
  <c r="K339"/>
  <c r="I339"/>
  <c r="G339"/>
  <c r="E339"/>
  <c r="C339"/>
  <c r="Y338"/>
  <c r="W338"/>
  <c r="U338"/>
  <c r="S338"/>
  <c r="Q338"/>
  <c r="O338"/>
  <c r="M338"/>
  <c r="K338"/>
  <c r="I338"/>
  <c r="G338"/>
  <c r="E338"/>
  <c r="C338"/>
  <c r="Y337"/>
  <c r="W337"/>
  <c r="U337"/>
  <c r="S337"/>
  <c r="Q337"/>
  <c r="O337"/>
  <c r="M337"/>
  <c r="K337"/>
  <c r="I337"/>
  <c r="G337"/>
  <c r="E337"/>
  <c r="C337"/>
  <c r="Y336"/>
  <c r="W336"/>
  <c r="U336"/>
  <c r="S336"/>
  <c r="Q336"/>
  <c r="O336"/>
  <c r="M336"/>
  <c r="K336"/>
  <c r="I336"/>
  <c r="G336"/>
  <c r="E336"/>
  <c r="C336"/>
  <c r="Y335"/>
  <c r="W335"/>
  <c r="U335"/>
  <c r="S335"/>
  <c r="Q335"/>
  <c r="O335"/>
  <c r="M335"/>
  <c r="K335"/>
  <c r="I335"/>
  <c r="G335"/>
  <c r="E335"/>
  <c r="C335"/>
  <c r="Y334"/>
  <c r="W334"/>
  <c r="U334"/>
  <c r="S334"/>
  <c r="Q334"/>
  <c r="O334"/>
  <c r="M334"/>
  <c r="K334"/>
  <c r="I334"/>
  <c r="G334"/>
  <c r="E334"/>
  <c r="C334"/>
  <c r="Y333"/>
  <c r="W333"/>
  <c r="U333"/>
  <c r="S333"/>
  <c r="Q333"/>
  <c r="O333"/>
  <c r="M333"/>
  <c r="K333"/>
  <c r="I333"/>
  <c r="G333"/>
  <c r="E333"/>
  <c r="C333"/>
  <c r="Y332"/>
  <c r="W332"/>
  <c r="U332"/>
  <c r="S332"/>
  <c r="Q332"/>
  <c r="O332"/>
  <c r="M332"/>
  <c r="K332"/>
  <c r="I332"/>
  <c r="G332"/>
  <c r="E332"/>
  <c r="C332"/>
  <c r="Y331"/>
  <c r="W331"/>
  <c r="U331"/>
  <c r="S331"/>
  <c r="Q331"/>
  <c r="O331"/>
  <c r="M331"/>
  <c r="K331"/>
  <c r="I331"/>
  <c r="G331"/>
  <c r="E331"/>
  <c r="C331"/>
  <c r="Y330"/>
  <c r="W330"/>
  <c r="U330"/>
  <c r="S330"/>
  <c r="Q330"/>
  <c r="O330"/>
  <c r="M330"/>
  <c r="K330"/>
  <c r="I330"/>
  <c r="G330"/>
  <c r="E330"/>
  <c r="C330"/>
  <c r="Y329"/>
  <c r="W329"/>
  <c r="U329"/>
  <c r="S329"/>
  <c r="Q329"/>
  <c r="O329"/>
  <c r="M329"/>
  <c r="K329"/>
  <c r="I329"/>
  <c r="G329"/>
  <c r="E329"/>
  <c r="C329"/>
  <c r="Y328"/>
  <c r="W328"/>
  <c r="U328"/>
  <c r="S328"/>
  <c r="Q328"/>
  <c r="O328"/>
  <c r="M328"/>
  <c r="K328"/>
  <c r="I328"/>
  <c r="G328"/>
  <c r="E328"/>
  <c r="C328"/>
  <c r="Y327"/>
  <c r="W327"/>
  <c r="U327"/>
  <c r="S327"/>
  <c r="Q327"/>
  <c r="O327"/>
  <c r="M327"/>
  <c r="K327"/>
  <c r="I327"/>
  <c r="G327"/>
  <c r="E327"/>
  <c r="C327"/>
  <c r="Y326"/>
  <c r="W326"/>
  <c r="U326"/>
  <c r="S326"/>
  <c r="Q326"/>
  <c r="O326"/>
  <c r="M326"/>
  <c r="K326"/>
  <c r="I326"/>
  <c r="G326"/>
  <c r="E326"/>
  <c r="C326"/>
  <c r="Y325"/>
  <c r="W325"/>
  <c r="U325"/>
  <c r="S325"/>
  <c r="Q325"/>
  <c r="O325"/>
  <c r="M325"/>
  <c r="K325"/>
  <c r="I325"/>
  <c r="G325"/>
  <c r="E325"/>
  <c r="C325"/>
  <c r="Y324"/>
  <c r="W324"/>
  <c r="U324"/>
  <c r="S324"/>
  <c r="Q324"/>
  <c r="O324"/>
  <c r="M324"/>
  <c r="K324"/>
  <c r="I324"/>
  <c r="G324"/>
  <c r="E324"/>
  <c r="C324"/>
  <c r="Y323"/>
  <c r="W323"/>
  <c r="U323"/>
  <c r="S323"/>
  <c r="Q323"/>
  <c r="O323"/>
  <c r="M323"/>
  <c r="K323"/>
  <c r="I323"/>
  <c r="G323"/>
  <c r="E323"/>
  <c r="C323"/>
  <c r="Y322"/>
  <c r="W322"/>
  <c r="U322"/>
  <c r="S322"/>
  <c r="Q322"/>
  <c r="O322"/>
  <c r="M322"/>
  <c r="K322"/>
  <c r="I322"/>
  <c r="G322"/>
  <c r="E322"/>
  <c r="C322"/>
  <c r="Y321"/>
  <c r="W321"/>
  <c r="U321"/>
  <c r="S321"/>
  <c r="Q321"/>
  <c r="O321"/>
  <c r="M321"/>
  <c r="K321"/>
  <c r="I321"/>
  <c r="G321"/>
  <c r="E321"/>
  <c r="C321"/>
  <c r="Y320"/>
  <c r="W320"/>
  <c r="U320"/>
  <c r="S320"/>
  <c r="Q320"/>
  <c r="O320"/>
  <c r="M320"/>
  <c r="K320"/>
  <c r="I320"/>
  <c r="G320"/>
  <c r="E320"/>
  <c r="C320"/>
  <c r="Y319"/>
  <c r="W319"/>
  <c r="U319"/>
  <c r="S319"/>
  <c r="Q319"/>
  <c r="O319"/>
  <c r="M319"/>
  <c r="K319"/>
  <c r="I319"/>
  <c r="G319"/>
  <c r="E319"/>
  <c r="C319"/>
  <c r="Y318"/>
  <c r="W318"/>
  <c r="U318"/>
  <c r="S318"/>
  <c r="Q318"/>
  <c r="O318"/>
  <c r="M318"/>
  <c r="K318"/>
  <c r="I318"/>
  <c r="G318"/>
  <c r="E318"/>
  <c r="C318"/>
  <c r="Y317"/>
  <c r="W317"/>
  <c r="U317"/>
  <c r="S317"/>
  <c r="Q317"/>
  <c r="O317"/>
  <c r="M317"/>
  <c r="K317"/>
  <c r="I317"/>
  <c r="G317"/>
  <c r="E317"/>
  <c r="C317"/>
  <c r="Y316"/>
  <c r="W316"/>
  <c r="U316"/>
  <c r="S316"/>
  <c r="Q316"/>
  <c r="O316"/>
  <c r="M316"/>
  <c r="K316"/>
  <c r="I316"/>
  <c r="G316"/>
  <c r="E316"/>
  <c r="C316"/>
  <c r="Y315"/>
  <c r="W315"/>
  <c r="U315"/>
  <c r="S315"/>
  <c r="Q315"/>
  <c r="O315"/>
  <c r="M315"/>
  <c r="K315"/>
  <c r="I315"/>
  <c r="G315"/>
  <c r="E315"/>
  <c r="C315"/>
  <c r="Y314"/>
  <c r="W314"/>
  <c r="U314"/>
  <c r="S314"/>
  <c r="Q314"/>
  <c r="O314"/>
  <c r="M314"/>
  <c r="K314"/>
  <c r="I314"/>
  <c r="G314"/>
  <c r="E314"/>
  <c r="C314"/>
  <c r="Y313"/>
  <c r="W313"/>
  <c r="U313"/>
  <c r="S313"/>
  <c r="Q313"/>
  <c r="O313"/>
  <c r="M313"/>
  <c r="K313"/>
  <c r="I313"/>
  <c r="G313"/>
  <c r="E313"/>
  <c r="C313"/>
  <c r="Y312"/>
  <c r="W312"/>
  <c r="U312"/>
  <c r="S312"/>
  <c r="Q312"/>
  <c r="O312"/>
  <c r="M312"/>
  <c r="K312"/>
  <c r="I312"/>
  <c r="G312"/>
  <c r="E312"/>
  <c r="C312"/>
  <c r="Y311"/>
  <c r="W311"/>
  <c r="U311"/>
  <c r="S311"/>
  <c r="Q311"/>
  <c r="O311"/>
  <c r="M311"/>
  <c r="K311"/>
  <c r="I311"/>
  <c r="G311"/>
  <c r="E311"/>
  <c r="C311"/>
  <c r="Y310"/>
  <c r="W310"/>
  <c r="U310"/>
  <c r="S310"/>
  <c r="Q310"/>
  <c r="O310"/>
  <c r="M310"/>
  <c r="K310"/>
  <c r="I310"/>
  <c r="G310"/>
  <c r="E310"/>
  <c r="C310"/>
  <c r="Y309"/>
  <c r="W309"/>
  <c r="U309"/>
  <c r="S309"/>
  <c r="Q309"/>
  <c r="O309"/>
  <c r="M309"/>
  <c r="K309"/>
  <c r="I309"/>
  <c r="G309"/>
  <c r="E309"/>
  <c r="C309"/>
  <c r="Y308"/>
  <c r="W308"/>
  <c r="U308"/>
  <c r="S308"/>
  <c r="Q308"/>
  <c r="O308"/>
  <c r="M308"/>
  <c r="K308"/>
  <c r="I308"/>
  <c r="G308"/>
  <c r="E308"/>
  <c r="C308"/>
  <c r="Y307"/>
  <c r="W307"/>
  <c r="U307"/>
  <c r="S307"/>
  <c r="Q307"/>
  <c r="O307"/>
  <c r="M307"/>
  <c r="K307"/>
  <c r="I307"/>
  <c r="G307"/>
  <c r="E307"/>
  <c r="C307"/>
  <c r="Y306"/>
  <c r="W306"/>
  <c r="U306"/>
  <c r="S306"/>
  <c r="Q306"/>
  <c r="O306"/>
  <c r="M306"/>
  <c r="K306"/>
  <c r="I306"/>
  <c r="G306"/>
  <c r="E306"/>
  <c r="C306"/>
  <c r="Y305"/>
  <c r="W305"/>
  <c r="U305"/>
  <c r="S305"/>
  <c r="Q305"/>
  <c r="O305"/>
  <c r="M305"/>
  <c r="K305"/>
  <c r="I305"/>
  <c r="G305"/>
  <c r="E305"/>
  <c r="C305"/>
  <c r="Y304"/>
  <c r="W304"/>
  <c r="U304"/>
  <c r="S304"/>
  <c r="Q304"/>
  <c r="O304"/>
  <c r="M304"/>
  <c r="K304"/>
  <c r="I304"/>
  <c r="G304"/>
  <c r="E304"/>
  <c r="C304"/>
  <c r="Y303"/>
  <c r="W303"/>
  <c r="U303"/>
  <c r="S303"/>
  <c r="Q303"/>
  <c r="O303"/>
  <c r="M303"/>
  <c r="K303"/>
  <c r="I303"/>
  <c r="G303"/>
  <c r="E303"/>
  <c r="C303"/>
  <c r="Y302"/>
  <c r="W302"/>
  <c r="U302"/>
  <c r="S302"/>
  <c r="Q302"/>
  <c r="O302"/>
  <c r="M302"/>
  <c r="K302"/>
  <c r="I302"/>
  <c r="G302"/>
  <c r="E302"/>
  <c r="C302"/>
  <c r="Y301"/>
  <c r="W301"/>
  <c r="U301"/>
  <c r="S301"/>
  <c r="Q301"/>
  <c r="O301"/>
  <c r="M301"/>
  <c r="K301"/>
  <c r="I301"/>
  <c r="G301"/>
  <c r="E301"/>
  <c r="C301"/>
  <c r="Y300"/>
  <c r="W300"/>
  <c r="U300"/>
  <c r="S300"/>
  <c r="Q300"/>
  <c r="O300"/>
  <c r="M300"/>
  <c r="K300"/>
  <c r="I300"/>
  <c r="G300"/>
  <c r="E300"/>
  <c r="C300"/>
  <c r="Y299"/>
  <c r="W299"/>
  <c r="U299"/>
  <c r="S299"/>
  <c r="Q299"/>
  <c r="O299"/>
  <c r="M299"/>
  <c r="K299"/>
  <c r="I299"/>
  <c r="G299"/>
  <c r="E299"/>
  <c r="C299"/>
  <c r="Y298"/>
  <c r="W298"/>
  <c r="U298"/>
  <c r="S298"/>
  <c r="Q298"/>
  <c r="O298"/>
  <c r="M298"/>
  <c r="K298"/>
  <c r="I298"/>
  <c r="G298"/>
  <c r="E298"/>
  <c r="C298"/>
  <c r="Y297"/>
  <c r="W297"/>
  <c r="U297"/>
  <c r="S297"/>
  <c r="Q297"/>
  <c r="O297"/>
  <c r="M297"/>
  <c r="K297"/>
  <c r="I297"/>
  <c r="G297"/>
  <c r="E297"/>
  <c r="C297"/>
  <c r="Y296"/>
  <c r="W296"/>
  <c r="U296"/>
  <c r="S296"/>
  <c r="Q296"/>
  <c r="O296"/>
  <c r="M296"/>
  <c r="K296"/>
  <c r="I296"/>
  <c r="G296"/>
  <c r="E296"/>
  <c r="C296"/>
  <c r="Y295"/>
  <c r="W295"/>
  <c r="U295"/>
  <c r="S295"/>
  <c r="Q295"/>
  <c r="O295"/>
  <c r="M295"/>
  <c r="K295"/>
  <c r="I295"/>
  <c r="G295"/>
  <c r="E295"/>
  <c r="C295"/>
  <c r="Y294"/>
  <c r="W294"/>
  <c r="U294"/>
  <c r="S294"/>
  <c r="Q294"/>
  <c r="O294"/>
  <c r="M294"/>
  <c r="K294"/>
  <c r="I294"/>
  <c r="G294"/>
  <c r="E294"/>
  <c r="C294"/>
  <c r="Y293"/>
  <c r="W293"/>
  <c r="U293"/>
  <c r="S293"/>
  <c r="Q293"/>
  <c r="O293"/>
  <c r="M293"/>
  <c r="K293"/>
  <c r="I293"/>
  <c r="G293"/>
  <c r="E293"/>
  <c r="C293"/>
  <c r="Y292"/>
  <c r="W292"/>
  <c r="U292"/>
  <c r="S292"/>
  <c r="Q292"/>
  <c r="O292"/>
  <c r="M292"/>
  <c r="K292"/>
  <c r="I292"/>
  <c r="G292"/>
  <c r="E292"/>
  <c r="C292"/>
  <c r="Y291"/>
  <c r="W291"/>
  <c r="U291"/>
  <c r="S291"/>
  <c r="Q291"/>
  <c r="O291"/>
  <c r="M291"/>
  <c r="K291"/>
  <c r="I291"/>
  <c r="G291"/>
  <c r="E291"/>
  <c r="C291"/>
  <c r="Y290"/>
  <c r="W290"/>
  <c r="U290"/>
  <c r="S290"/>
  <c r="Q290"/>
  <c r="O290"/>
  <c r="M290"/>
  <c r="K290"/>
  <c r="I290"/>
  <c r="G290"/>
  <c r="E290"/>
  <c r="C290"/>
  <c r="Y289"/>
  <c r="W289"/>
  <c r="U289"/>
  <c r="S289"/>
  <c r="Q289"/>
  <c r="O289"/>
  <c r="M289"/>
  <c r="K289"/>
  <c r="I289"/>
  <c r="G289"/>
  <c r="E289"/>
  <c r="C289"/>
  <c r="Y288"/>
  <c r="W288"/>
  <c r="U288"/>
  <c r="S288"/>
  <c r="Q288"/>
  <c r="O288"/>
  <c r="M288"/>
  <c r="K288"/>
  <c r="I288"/>
  <c r="G288"/>
  <c r="E288"/>
  <c r="C288"/>
  <c r="Y287"/>
  <c r="W287"/>
  <c r="U287"/>
  <c r="S287"/>
  <c r="Q287"/>
  <c r="O287"/>
  <c r="M287"/>
  <c r="K287"/>
  <c r="I287"/>
  <c r="G287"/>
  <c r="E287"/>
  <c r="C287"/>
  <c r="Y286"/>
  <c r="W286"/>
  <c r="U286"/>
  <c r="S286"/>
  <c r="Q286"/>
  <c r="O286"/>
  <c r="M286"/>
  <c r="K286"/>
  <c r="I286"/>
  <c r="G286"/>
  <c r="E286"/>
  <c r="C286"/>
  <c r="Y285"/>
  <c r="W285"/>
  <c r="U285"/>
  <c r="S285"/>
  <c r="Q285"/>
  <c r="O285"/>
  <c r="M285"/>
  <c r="K285"/>
  <c r="I285"/>
  <c r="G285"/>
  <c r="E285"/>
  <c r="C285"/>
  <c r="Y284"/>
  <c r="W284"/>
  <c r="U284"/>
  <c r="S284"/>
  <c r="Q284"/>
  <c r="O284"/>
  <c r="M284"/>
  <c r="K284"/>
  <c r="I284"/>
  <c r="G284"/>
  <c r="E284"/>
  <c r="C284"/>
  <c r="Y283"/>
  <c r="W283"/>
  <c r="U283"/>
  <c r="S283"/>
  <c r="Q283"/>
  <c r="O283"/>
  <c r="M283"/>
  <c r="K283"/>
  <c r="I283"/>
  <c r="G283"/>
  <c r="E283"/>
  <c r="C283"/>
  <c r="Y282"/>
  <c r="W282"/>
  <c r="U282"/>
  <c r="S282"/>
  <c r="Q282"/>
  <c r="O282"/>
  <c r="M282"/>
  <c r="K282"/>
  <c r="I282"/>
  <c r="G282"/>
  <c r="E282"/>
  <c r="C282"/>
  <c r="Y281"/>
  <c r="W281"/>
  <c r="U281"/>
  <c r="S281"/>
  <c r="Q281"/>
  <c r="O281"/>
  <c r="M281"/>
  <c r="K281"/>
  <c r="I281"/>
  <c r="G281"/>
  <c r="E281"/>
  <c r="C281"/>
  <c r="Y280"/>
  <c r="W280"/>
  <c r="U280"/>
  <c r="S280"/>
  <c r="Q280"/>
  <c r="O280"/>
  <c r="M280"/>
  <c r="K280"/>
  <c r="I280"/>
  <c r="G280"/>
  <c r="E280"/>
  <c r="C280"/>
  <c r="Y279"/>
  <c r="W279"/>
  <c r="U279"/>
  <c r="S279"/>
  <c r="Q279"/>
  <c r="O279"/>
  <c r="M279"/>
  <c r="K279"/>
  <c r="I279"/>
  <c r="G279"/>
  <c r="E279"/>
  <c r="C279"/>
  <c r="Y278"/>
  <c r="W278"/>
  <c r="U278"/>
  <c r="S278"/>
  <c r="Q278"/>
  <c r="O278"/>
  <c r="M278"/>
  <c r="K278"/>
  <c r="I278"/>
  <c r="G278"/>
  <c r="E278"/>
  <c r="C278"/>
  <c r="Y277"/>
  <c r="W277"/>
  <c r="U277"/>
  <c r="S277"/>
  <c r="Q277"/>
  <c r="O277"/>
  <c r="M277"/>
  <c r="K277"/>
  <c r="I277"/>
  <c r="G277"/>
  <c r="E277"/>
  <c r="C277"/>
  <c r="Y276"/>
  <c r="W276"/>
  <c r="U276"/>
  <c r="S276"/>
  <c r="Q276"/>
  <c r="O276"/>
  <c r="M276"/>
  <c r="K276"/>
  <c r="I276"/>
  <c r="G276"/>
  <c r="E276"/>
  <c r="C276"/>
  <c r="Y275"/>
  <c r="W275"/>
  <c r="U275"/>
  <c r="S275"/>
  <c r="Q275"/>
  <c r="O275"/>
  <c r="M275"/>
  <c r="K275"/>
  <c r="I275"/>
  <c r="G275"/>
  <c r="E275"/>
  <c r="C275"/>
  <c r="Y274"/>
  <c r="W274"/>
  <c r="U274"/>
  <c r="S274"/>
  <c r="Q274"/>
  <c r="O274"/>
  <c r="M274"/>
  <c r="K274"/>
  <c r="I274"/>
  <c r="G274"/>
  <c r="E274"/>
  <c r="C274"/>
  <c r="Y273"/>
  <c r="W273"/>
  <c r="U273"/>
  <c r="S273"/>
  <c r="Q273"/>
  <c r="O273"/>
  <c r="M273"/>
  <c r="K273"/>
  <c r="I273"/>
  <c r="G273"/>
  <c r="E273"/>
  <c r="C273"/>
  <c r="Y272"/>
  <c r="W272"/>
  <c r="U272"/>
  <c r="S272"/>
  <c r="Q272"/>
  <c r="O272"/>
  <c r="M272"/>
  <c r="K272"/>
  <c r="I272"/>
  <c r="G272"/>
  <c r="E272"/>
  <c r="C272"/>
  <c r="Y271"/>
  <c r="W271"/>
  <c r="U271"/>
  <c r="S271"/>
  <c r="Q271"/>
  <c r="O271"/>
  <c r="M271"/>
  <c r="K271"/>
  <c r="I271"/>
  <c r="G271"/>
  <c r="E271"/>
  <c r="C271"/>
  <c r="Y270"/>
  <c r="W270"/>
  <c r="U270"/>
  <c r="S270"/>
  <c r="Q270"/>
  <c r="O270"/>
  <c r="M270"/>
  <c r="K270"/>
  <c r="I270"/>
  <c r="G270"/>
  <c r="E270"/>
  <c r="C270"/>
  <c r="Y269"/>
  <c r="W269"/>
  <c r="U269"/>
  <c r="S269"/>
  <c r="Q269"/>
  <c r="O269"/>
  <c r="M269"/>
  <c r="K269"/>
  <c r="I269"/>
  <c r="G269"/>
  <c r="E269"/>
  <c r="C269"/>
  <c r="Y268"/>
  <c r="W268"/>
  <c r="U268"/>
  <c r="S268"/>
  <c r="Q268"/>
  <c r="O268"/>
  <c r="M268"/>
  <c r="K268"/>
  <c r="I268"/>
  <c r="G268"/>
  <c r="E268"/>
  <c r="C268"/>
  <c r="Y267"/>
  <c r="W267"/>
  <c r="U267"/>
  <c r="S267"/>
  <c r="Q267"/>
  <c r="O267"/>
  <c r="M267"/>
  <c r="K267"/>
  <c r="I267"/>
  <c r="G267"/>
  <c r="E267"/>
  <c r="C267"/>
  <c r="Y266"/>
  <c r="W266"/>
  <c r="U266"/>
  <c r="S266"/>
  <c r="Q266"/>
  <c r="O266"/>
  <c r="M266"/>
  <c r="K266"/>
  <c r="I266"/>
  <c r="G266"/>
  <c r="E266"/>
  <c r="C266"/>
  <c r="Y265"/>
  <c r="W265"/>
  <c r="U265"/>
  <c r="S265"/>
  <c r="Q265"/>
  <c r="O265"/>
  <c r="M265"/>
  <c r="K265"/>
  <c r="I265"/>
  <c r="G265"/>
  <c r="E265"/>
  <c r="C265"/>
  <c r="Y264"/>
  <c r="W264"/>
  <c r="U264"/>
  <c r="S264"/>
  <c r="Q264"/>
  <c r="O264"/>
  <c r="M264"/>
  <c r="K264"/>
  <c r="I264"/>
  <c r="G264"/>
  <c r="E264"/>
  <c r="C264"/>
  <c r="Y263"/>
  <c r="W263"/>
  <c r="U263"/>
  <c r="S263"/>
  <c r="Q263"/>
  <c r="O263"/>
  <c r="M263"/>
  <c r="K263"/>
  <c r="I263"/>
  <c r="G263"/>
  <c r="E263"/>
  <c r="C263"/>
  <c r="Y262"/>
  <c r="W262"/>
  <c r="U262"/>
  <c r="S262"/>
  <c r="Q262"/>
  <c r="O262"/>
  <c r="M262"/>
  <c r="K262"/>
  <c r="I262"/>
  <c r="G262"/>
  <c r="E262"/>
  <c r="C262"/>
  <c r="Y261"/>
  <c r="W261"/>
  <c r="U261"/>
  <c r="S261"/>
  <c r="Q261"/>
  <c r="O261"/>
  <c r="M261"/>
  <c r="K261"/>
  <c r="I261"/>
  <c r="G261"/>
  <c r="E261"/>
  <c r="C261"/>
  <c r="Y260"/>
  <c r="W260"/>
  <c r="U260"/>
  <c r="S260"/>
  <c r="Q260"/>
  <c r="O260"/>
  <c r="M260"/>
  <c r="K260"/>
  <c r="I260"/>
  <c r="G260"/>
  <c r="E260"/>
  <c r="C260"/>
  <c r="Y259"/>
  <c r="W259"/>
  <c r="U259"/>
  <c r="S259"/>
  <c r="Q259"/>
  <c r="O259"/>
  <c r="M259"/>
  <c r="K259"/>
  <c r="I259"/>
  <c r="G259"/>
  <c r="E259"/>
  <c r="C259"/>
  <c r="Y258"/>
  <c r="W258"/>
  <c r="U258"/>
  <c r="S258"/>
  <c r="Q258"/>
  <c r="O258"/>
  <c r="M258"/>
  <c r="K258"/>
  <c r="I258"/>
  <c r="G258"/>
  <c r="E258"/>
  <c r="C258"/>
  <c r="Y257"/>
  <c r="W257"/>
  <c r="U257"/>
  <c r="S257"/>
  <c r="Q257"/>
  <c r="O257"/>
  <c r="M257"/>
  <c r="K257"/>
  <c r="I257"/>
  <c r="G257"/>
  <c r="E257"/>
  <c r="C257"/>
  <c r="Y256"/>
  <c r="W256"/>
  <c r="U256"/>
  <c r="S256"/>
  <c r="Q256"/>
  <c r="O256"/>
  <c r="M256"/>
  <c r="K256"/>
  <c r="I256"/>
  <c r="G256"/>
  <c r="E256"/>
  <c r="C256"/>
  <c r="Y255"/>
  <c r="W255"/>
  <c r="U255"/>
  <c r="S255"/>
  <c r="Q255"/>
  <c r="O255"/>
  <c r="M255"/>
  <c r="K255"/>
  <c r="I255"/>
  <c r="G255"/>
  <c r="E255"/>
  <c r="C255"/>
  <c r="Y254"/>
  <c r="W254"/>
  <c r="U254"/>
  <c r="S254"/>
  <c r="Q254"/>
  <c r="O254"/>
  <c r="M254"/>
  <c r="K254"/>
  <c r="I254"/>
  <c r="G254"/>
  <c r="E254"/>
  <c r="C254"/>
  <c r="Y253"/>
  <c r="W253"/>
  <c r="U253"/>
  <c r="S253"/>
  <c r="Q253"/>
  <c r="O253"/>
  <c r="M253"/>
  <c r="K253"/>
  <c r="I253"/>
  <c r="G253"/>
  <c r="E253"/>
  <c r="C253"/>
  <c r="Y252"/>
  <c r="W252"/>
  <c r="U252"/>
  <c r="S252"/>
  <c r="Q252"/>
  <c r="O252"/>
  <c r="M252"/>
  <c r="K252"/>
  <c r="I252"/>
  <c r="G252"/>
  <c r="E252"/>
  <c r="C252"/>
  <c r="Y251"/>
  <c r="W251"/>
  <c r="U251"/>
  <c r="S251"/>
  <c r="Q251"/>
  <c r="O251"/>
  <c r="M251"/>
  <c r="K251"/>
  <c r="I251"/>
  <c r="G251"/>
  <c r="E251"/>
  <c r="C251"/>
  <c r="Y250"/>
  <c r="W250"/>
  <c r="U250"/>
  <c r="S250"/>
  <c r="Q250"/>
  <c r="O250"/>
  <c r="M250"/>
  <c r="K250"/>
  <c r="I250"/>
  <c r="G250"/>
  <c r="E250"/>
  <c r="C250"/>
  <c r="Y249"/>
  <c r="W249"/>
  <c r="U249"/>
  <c r="S249"/>
  <c r="Q249"/>
  <c r="O249"/>
  <c r="M249"/>
  <c r="K249"/>
  <c r="I249"/>
  <c r="G249"/>
  <c r="E249"/>
  <c r="C249"/>
  <c r="Y248"/>
  <c r="W248"/>
  <c r="U248"/>
  <c r="S248"/>
  <c r="Q248"/>
  <c r="O248"/>
  <c r="M248"/>
  <c r="K248"/>
  <c r="I248"/>
  <c r="G248"/>
  <c r="E248"/>
  <c r="C248"/>
  <c r="Y247"/>
  <c r="W247"/>
  <c r="U247"/>
  <c r="S247"/>
  <c r="Q247"/>
  <c r="O247"/>
  <c r="M247"/>
  <c r="K247"/>
  <c r="I247"/>
  <c r="G247"/>
  <c r="E247"/>
  <c r="C247"/>
  <c r="Y246"/>
  <c r="W246"/>
  <c r="U246"/>
  <c r="S246"/>
  <c r="Q246"/>
  <c r="O246"/>
  <c r="M246"/>
  <c r="K246"/>
  <c r="I246"/>
  <c r="G246"/>
  <c r="E246"/>
  <c r="C246"/>
  <c r="Y245"/>
  <c r="W245"/>
  <c r="U245"/>
  <c r="S245"/>
  <c r="Q245"/>
  <c r="O245"/>
  <c r="M245"/>
  <c r="K245"/>
  <c r="I245"/>
  <c r="G245"/>
  <c r="E245"/>
  <c r="C245"/>
  <c r="Y244"/>
  <c r="W244"/>
  <c r="U244"/>
  <c r="S244"/>
  <c r="Q244"/>
  <c r="O244"/>
  <c r="M244"/>
  <c r="K244"/>
  <c r="I244"/>
  <c r="G244"/>
  <c r="E244"/>
  <c r="C244"/>
  <c r="Y243"/>
  <c r="W243"/>
  <c r="U243"/>
  <c r="S243"/>
  <c r="Q243"/>
  <c r="O243"/>
  <c r="M243"/>
  <c r="K243"/>
  <c r="I243"/>
  <c r="G243"/>
  <c r="E243"/>
  <c r="C243"/>
  <c r="Y242"/>
  <c r="W242"/>
  <c r="U242"/>
  <c r="S242"/>
  <c r="Q242"/>
  <c r="O242"/>
  <c r="M242"/>
  <c r="K242"/>
  <c r="I242"/>
  <c r="G242"/>
  <c r="E242"/>
  <c r="C242"/>
  <c r="Y241"/>
  <c r="W241"/>
  <c r="U241"/>
  <c r="S241"/>
  <c r="Q241"/>
  <c r="O241"/>
  <c r="M241"/>
  <c r="K241"/>
  <c r="I241"/>
  <c r="G241"/>
  <c r="E241"/>
  <c r="C241"/>
  <c r="Y240"/>
  <c r="W240"/>
  <c r="U240"/>
  <c r="S240"/>
  <c r="Q240"/>
  <c r="O240"/>
  <c r="M240"/>
  <c r="K240"/>
  <c r="I240"/>
  <c r="G240"/>
  <c r="E240"/>
  <c r="C240"/>
  <c r="Y239"/>
  <c r="W239"/>
  <c r="U239"/>
  <c r="S239"/>
  <c r="Q239"/>
  <c r="O239"/>
  <c r="M239"/>
  <c r="K239"/>
  <c r="I239"/>
  <c r="G239"/>
  <c r="E239"/>
  <c r="C239"/>
  <c r="Y238"/>
  <c r="W238"/>
  <c r="U238"/>
  <c r="S238"/>
  <c r="Q238"/>
  <c r="O238"/>
  <c r="M238"/>
  <c r="K238"/>
  <c r="I238"/>
  <c r="G238"/>
  <c r="E238"/>
  <c r="C238"/>
  <c r="Y237"/>
  <c r="W237"/>
  <c r="U237"/>
  <c r="S237"/>
  <c r="Q237"/>
  <c r="O237"/>
  <c r="M237"/>
  <c r="K237"/>
  <c r="I237"/>
  <c r="G237"/>
  <c r="E237"/>
  <c r="C237"/>
  <c r="Y236"/>
  <c r="W236"/>
  <c r="U236"/>
  <c r="S236"/>
  <c r="Q236"/>
  <c r="O236"/>
  <c r="M236"/>
  <c r="K236"/>
  <c r="I236"/>
  <c r="G236"/>
  <c r="E236"/>
  <c r="C236"/>
  <c r="Y235"/>
  <c r="W235"/>
  <c r="U235"/>
  <c r="S235"/>
  <c r="Q235"/>
  <c r="O235"/>
  <c r="M235"/>
  <c r="K235"/>
  <c r="I235"/>
  <c r="G235"/>
  <c r="E235"/>
  <c r="C235"/>
  <c r="Y234"/>
  <c r="W234"/>
  <c r="U234"/>
  <c r="S234"/>
  <c r="Q234"/>
  <c r="O234"/>
  <c r="M234"/>
  <c r="K234"/>
  <c r="I234"/>
  <c r="G234"/>
  <c r="E234"/>
  <c r="C234"/>
  <c r="Y233"/>
  <c r="W233"/>
  <c r="U233"/>
  <c r="S233"/>
  <c r="Q233"/>
  <c r="O233"/>
  <c r="M233"/>
  <c r="K233"/>
  <c r="I233"/>
  <c r="G233"/>
  <c r="E233"/>
  <c r="C233"/>
  <c r="Y232"/>
  <c r="W232"/>
  <c r="U232"/>
  <c r="S232"/>
  <c r="Q232"/>
  <c r="O232"/>
  <c r="M232"/>
  <c r="K232"/>
  <c r="I232"/>
  <c r="G232"/>
  <c r="E232"/>
  <c r="C232"/>
  <c r="Y231"/>
  <c r="W231"/>
  <c r="U231"/>
  <c r="S231"/>
  <c r="Q231"/>
  <c r="O231"/>
  <c r="M231"/>
  <c r="K231"/>
  <c r="I231"/>
  <c r="G231"/>
  <c r="E231"/>
  <c r="C231"/>
  <c r="Y230"/>
  <c r="W230"/>
  <c r="U230"/>
  <c r="S230"/>
  <c r="Q230"/>
  <c r="O230"/>
  <c r="M230"/>
  <c r="K230"/>
  <c r="I230"/>
  <c r="G230"/>
  <c r="E230"/>
  <c r="C230"/>
  <c r="Y229"/>
  <c r="W229"/>
  <c r="U229"/>
  <c r="S229"/>
  <c r="Q229"/>
  <c r="O229"/>
  <c r="M229"/>
  <c r="K229"/>
  <c r="I229"/>
  <c r="G229"/>
  <c r="E229"/>
  <c r="C229"/>
  <c r="Y228"/>
  <c r="W228"/>
  <c r="U228"/>
  <c r="S228"/>
  <c r="Q228"/>
  <c r="O228"/>
  <c r="M228"/>
  <c r="K228"/>
  <c r="I228"/>
  <c r="G228"/>
  <c r="E228"/>
  <c r="C228"/>
  <c r="Y227"/>
  <c r="W227"/>
  <c r="U227"/>
  <c r="S227"/>
  <c r="Q227"/>
  <c r="O227"/>
  <c r="M227"/>
  <c r="K227"/>
  <c r="I227"/>
  <c r="G227"/>
  <c r="E227"/>
  <c r="C227"/>
  <c r="Y226"/>
  <c r="W226"/>
  <c r="U226"/>
  <c r="S226"/>
  <c r="Q226"/>
  <c r="O226"/>
  <c r="M226"/>
  <c r="K226"/>
  <c r="I226"/>
  <c r="G226"/>
  <c r="E226"/>
  <c r="C226"/>
  <c r="Y225"/>
  <c r="W225"/>
  <c r="U225"/>
  <c r="S225"/>
  <c r="Q225"/>
  <c r="O225"/>
  <c r="M225"/>
  <c r="K225"/>
  <c r="I225"/>
  <c r="G225"/>
  <c r="E225"/>
  <c r="C225"/>
  <c r="Y224"/>
  <c r="W224"/>
  <c r="U224"/>
  <c r="S224"/>
  <c r="Q224"/>
  <c r="O224"/>
  <c r="M224"/>
  <c r="K224"/>
  <c r="I224"/>
  <c r="G224"/>
  <c r="E224"/>
  <c r="C224"/>
  <c r="Y223"/>
  <c r="W223"/>
  <c r="U223"/>
  <c r="S223"/>
  <c r="Q223"/>
  <c r="O223"/>
  <c r="M223"/>
  <c r="K223"/>
  <c r="I223"/>
  <c r="G223"/>
  <c r="E223"/>
  <c r="C223"/>
  <c r="Y222"/>
  <c r="W222"/>
  <c r="U222"/>
  <c r="S222"/>
  <c r="Q222"/>
  <c r="O222"/>
  <c r="M222"/>
  <c r="K222"/>
  <c r="I222"/>
  <c r="G222"/>
  <c r="E222"/>
  <c r="C222"/>
  <c r="Y221"/>
  <c r="W221"/>
  <c r="U221"/>
  <c r="S221"/>
  <c r="Q221"/>
  <c r="O221"/>
  <c r="M221"/>
  <c r="K221"/>
  <c r="I221"/>
  <c r="G221"/>
  <c r="E221"/>
  <c r="C221"/>
  <c r="Y220"/>
  <c r="W220"/>
  <c r="U220"/>
  <c r="S220"/>
  <c r="Q220"/>
  <c r="O220"/>
  <c r="M220"/>
  <c r="K220"/>
  <c r="I220"/>
  <c r="G220"/>
  <c r="E220"/>
  <c r="C220"/>
  <c r="Y219"/>
  <c r="W219"/>
  <c r="U219"/>
  <c r="S219"/>
  <c r="Q219"/>
  <c r="O219"/>
  <c r="M219"/>
  <c r="K219"/>
  <c r="I219"/>
  <c r="G219"/>
  <c r="E219"/>
  <c r="C219"/>
  <c r="Y218"/>
  <c r="W218"/>
  <c r="U218"/>
  <c r="S218"/>
  <c r="Q218"/>
  <c r="O218"/>
  <c r="M218"/>
  <c r="K218"/>
  <c r="I218"/>
  <c r="G218"/>
  <c r="E218"/>
  <c r="C218"/>
  <c r="Y217"/>
  <c r="W217"/>
  <c r="U217"/>
  <c r="S217"/>
  <c r="Q217"/>
  <c r="O217"/>
  <c r="M217"/>
  <c r="K217"/>
  <c r="I217"/>
  <c r="G217"/>
  <c r="E217"/>
  <c r="C217"/>
  <c r="Y216"/>
  <c r="W216"/>
  <c r="U216"/>
  <c r="S216"/>
  <c r="Q216"/>
  <c r="O216"/>
  <c r="M216"/>
  <c r="K216"/>
  <c r="I216"/>
  <c r="G216"/>
  <c r="E216"/>
  <c r="C216"/>
  <c r="Y215"/>
  <c r="W215"/>
  <c r="U215"/>
  <c r="S215"/>
  <c r="Q215"/>
  <c r="O215"/>
  <c r="M215"/>
  <c r="K215"/>
  <c r="I215"/>
  <c r="G215"/>
  <c r="E215"/>
  <c r="C215"/>
  <c r="Y214"/>
  <c r="W214"/>
  <c r="U214"/>
  <c r="S214"/>
  <c r="Q214"/>
  <c r="O214"/>
  <c r="M214"/>
  <c r="K214"/>
  <c r="I214"/>
  <c r="G214"/>
  <c r="E214"/>
  <c r="C214"/>
  <c r="Y213"/>
  <c r="W213"/>
  <c r="U213"/>
  <c r="S213"/>
  <c r="Q213"/>
  <c r="O213"/>
  <c r="M213"/>
  <c r="K213"/>
  <c r="I213"/>
  <c r="G213"/>
  <c r="E213"/>
  <c r="C213"/>
  <c r="Y212"/>
  <c r="W212"/>
  <c r="U212"/>
  <c r="S212"/>
  <c r="Q212"/>
  <c r="O212"/>
  <c r="M212"/>
  <c r="K212"/>
  <c r="I212"/>
  <c r="G212"/>
  <c r="E212"/>
  <c r="C212"/>
  <c r="Y211"/>
  <c r="W211"/>
  <c r="U211"/>
  <c r="S211"/>
  <c r="Q211"/>
  <c r="O211"/>
  <c r="M211"/>
  <c r="K211"/>
  <c r="I211"/>
  <c r="G211"/>
  <c r="E211"/>
  <c r="C211"/>
  <c r="Y210"/>
  <c r="W210"/>
  <c r="U210"/>
  <c r="S210"/>
  <c r="Q210"/>
  <c r="O210"/>
  <c r="M210"/>
  <c r="K210"/>
  <c r="I210"/>
  <c r="G210"/>
  <c r="E210"/>
  <c r="C210"/>
  <c r="Y209"/>
  <c r="W209"/>
  <c r="U209"/>
  <c r="S209"/>
  <c r="Q209"/>
  <c r="O209"/>
  <c r="M209"/>
  <c r="K209"/>
  <c r="I209"/>
  <c r="G209"/>
  <c r="E209"/>
  <c r="C209"/>
  <c r="Y208"/>
  <c r="W208"/>
  <c r="U208"/>
  <c r="S208"/>
  <c r="Q208"/>
  <c r="O208"/>
  <c r="M208"/>
  <c r="K208"/>
  <c r="I208"/>
  <c r="G208"/>
  <c r="E208"/>
  <c r="C208"/>
  <c r="Y207"/>
  <c r="W207"/>
  <c r="U207"/>
  <c r="S207"/>
  <c r="Q207"/>
  <c r="O207"/>
  <c r="M207"/>
  <c r="K207"/>
  <c r="I207"/>
  <c r="G207"/>
  <c r="E207"/>
  <c r="C207"/>
  <c r="Y206"/>
  <c r="W206"/>
  <c r="U206"/>
  <c r="S206"/>
  <c r="Q206"/>
  <c r="O206"/>
  <c r="M206"/>
  <c r="K206"/>
  <c r="I206"/>
  <c r="G206"/>
  <c r="E206"/>
  <c r="C206"/>
  <c r="Y205"/>
  <c r="W205"/>
  <c r="U205"/>
  <c r="S205"/>
  <c r="Q205"/>
  <c r="O205"/>
  <c r="M205"/>
  <c r="K205"/>
  <c r="I205"/>
  <c r="G205"/>
  <c r="E205"/>
  <c r="C205"/>
  <c r="Y204"/>
  <c r="W204"/>
  <c r="U204"/>
  <c r="S204"/>
  <c r="Q204"/>
  <c r="O204"/>
  <c r="M204"/>
  <c r="K204"/>
  <c r="I204"/>
  <c r="G204"/>
  <c r="E204"/>
  <c r="C204"/>
  <c r="Y203"/>
  <c r="W203"/>
  <c r="U203"/>
  <c r="S203"/>
  <c r="Q203"/>
  <c r="O203"/>
  <c r="M203"/>
  <c r="K203"/>
  <c r="I203"/>
  <c r="G203"/>
  <c r="E203"/>
  <c r="C203"/>
  <c r="Y202"/>
  <c r="W202"/>
  <c r="U202"/>
  <c r="S202"/>
  <c r="Q202"/>
  <c r="O202"/>
  <c r="M202"/>
  <c r="K202"/>
  <c r="I202"/>
  <c r="G202"/>
  <c r="E202"/>
  <c r="C202"/>
  <c r="Y201"/>
  <c r="W201"/>
  <c r="U201"/>
  <c r="S201"/>
  <c r="Q201"/>
  <c r="O201"/>
  <c r="M201"/>
  <c r="K201"/>
  <c r="I201"/>
  <c r="G201"/>
  <c r="E201"/>
  <c r="C201"/>
  <c r="Y200"/>
  <c r="W200"/>
  <c r="U200"/>
  <c r="S200"/>
  <c r="Q200"/>
  <c r="O200"/>
  <c r="M200"/>
  <c r="K200"/>
  <c r="I200"/>
  <c r="G200"/>
  <c r="E200"/>
  <c r="C200"/>
  <c r="Y199"/>
  <c r="W199"/>
  <c r="U199"/>
  <c r="S199"/>
  <c r="Q199"/>
  <c r="O199"/>
  <c r="M199"/>
  <c r="K199"/>
  <c r="I199"/>
  <c r="G199"/>
  <c r="E199"/>
  <c r="C199"/>
  <c r="Y198"/>
  <c r="W198"/>
  <c r="U198"/>
  <c r="S198"/>
  <c r="Q198"/>
  <c r="O198"/>
  <c r="M198"/>
  <c r="K198"/>
  <c r="I198"/>
  <c r="G198"/>
  <c r="E198"/>
  <c r="C198"/>
  <c r="Y197"/>
  <c r="W197"/>
  <c r="U197"/>
  <c r="S197"/>
  <c r="Q197"/>
  <c r="O197"/>
  <c r="M197"/>
  <c r="K197"/>
  <c r="I197"/>
  <c r="G197"/>
  <c r="E197"/>
  <c r="C197"/>
  <c r="Y196"/>
  <c r="W196"/>
  <c r="U196"/>
  <c r="S196"/>
  <c r="Q196"/>
  <c r="O196"/>
  <c r="M196"/>
  <c r="K196"/>
  <c r="I196"/>
  <c r="G196"/>
  <c r="E196"/>
  <c r="C196"/>
  <c r="Y195"/>
  <c r="W195"/>
  <c r="U195"/>
  <c r="S195"/>
  <c r="Q195"/>
  <c r="O195"/>
  <c r="M195"/>
  <c r="K195"/>
  <c r="I195"/>
  <c r="G195"/>
  <c r="E195"/>
  <c r="C195"/>
  <c r="Y194"/>
  <c r="W194"/>
  <c r="U194"/>
  <c r="S194"/>
  <c r="Q194"/>
  <c r="O194"/>
  <c r="M194"/>
  <c r="K194"/>
  <c r="I194"/>
  <c r="G194"/>
  <c r="E194"/>
  <c r="C194"/>
  <c r="Y193"/>
  <c r="W193"/>
  <c r="U193"/>
  <c r="S193"/>
  <c r="Q193"/>
  <c r="O193"/>
  <c r="M193"/>
  <c r="K193"/>
  <c r="I193"/>
  <c r="G193"/>
  <c r="E193"/>
  <c r="C193"/>
  <c r="Y192"/>
  <c r="W192"/>
  <c r="U192"/>
  <c r="S192"/>
  <c r="Q192"/>
  <c r="O192"/>
  <c r="M192"/>
  <c r="K192"/>
  <c r="I192"/>
  <c r="G192"/>
  <c r="E192"/>
  <c r="C192"/>
  <c r="Y191"/>
  <c r="W191"/>
  <c r="U191"/>
  <c r="S191"/>
  <c r="Q191"/>
  <c r="O191"/>
  <c r="M191"/>
  <c r="K191"/>
  <c r="I191"/>
  <c r="G191"/>
  <c r="E191"/>
  <c r="C191"/>
  <c r="Y190"/>
  <c r="W190"/>
  <c r="U190"/>
  <c r="S190"/>
  <c r="Q190"/>
  <c r="O190"/>
  <c r="M190"/>
  <c r="K190"/>
  <c r="I190"/>
  <c r="G190"/>
  <c r="E190"/>
  <c r="C190"/>
  <c r="Y189"/>
  <c r="W189"/>
  <c r="U189"/>
  <c r="S189"/>
  <c r="Q189"/>
  <c r="O189"/>
  <c r="M189"/>
  <c r="K189"/>
  <c r="I189"/>
  <c r="G189"/>
  <c r="E189"/>
  <c r="C189"/>
  <c r="Y188"/>
  <c r="W188"/>
  <c r="U188"/>
  <c r="S188"/>
  <c r="Q188"/>
  <c r="O188"/>
  <c r="M188"/>
  <c r="K188"/>
  <c r="I188"/>
  <c r="G188"/>
  <c r="E188"/>
  <c r="C188"/>
  <c r="Y187"/>
  <c r="W187"/>
  <c r="U187"/>
  <c r="S187"/>
  <c r="Q187"/>
  <c r="O187"/>
  <c r="M187"/>
  <c r="K187"/>
  <c r="I187"/>
  <c r="G187"/>
  <c r="E187"/>
  <c r="C187"/>
  <c r="Y186"/>
  <c r="W186"/>
  <c r="U186"/>
  <c r="S186"/>
  <c r="Q186"/>
  <c r="O186"/>
  <c r="M186"/>
  <c r="K186"/>
  <c r="I186"/>
  <c r="G186"/>
  <c r="E186"/>
  <c r="C186"/>
  <c r="Y185"/>
  <c r="W185"/>
  <c r="U185"/>
  <c r="S185"/>
  <c r="Q185"/>
  <c r="O185"/>
  <c r="M185"/>
  <c r="K185"/>
  <c r="I185"/>
  <c r="G185"/>
  <c r="E185"/>
  <c r="C185"/>
  <c r="Y184"/>
  <c r="W184"/>
  <c r="U184"/>
  <c r="S184"/>
  <c r="Q184"/>
  <c r="O184"/>
  <c r="M184"/>
  <c r="K184"/>
  <c r="I184"/>
  <c r="G184"/>
  <c r="E184"/>
  <c r="C184"/>
  <c r="Y183"/>
  <c r="W183"/>
  <c r="U183"/>
  <c r="S183"/>
  <c r="Q183"/>
  <c r="O183"/>
  <c r="M183"/>
  <c r="K183"/>
  <c r="I183"/>
  <c r="G183"/>
  <c r="E183"/>
  <c r="C183"/>
  <c r="Y182"/>
  <c r="W182"/>
  <c r="U182"/>
  <c r="S182"/>
  <c r="Q182"/>
  <c r="O182"/>
  <c r="M182"/>
  <c r="K182"/>
  <c r="I182"/>
  <c r="G182"/>
  <c r="E182"/>
  <c r="C182"/>
  <c r="Y181"/>
  <c r="W181"/>
  <c r="U181"/>
  <c r="S181"/>
  <c r="Q181"/>
  <c r="O181"/>
  <c r="M181"/>
  <c r="K181"/>
  <c r="I181"/>
  <c r="G181"/>
  <c r="E181"/>
  <c r="C181"/>
  <c r="Y180"/>
  <c r="W180"/>
  <c r="U180"/>
  <c r="S180"/>
  <c r="Q180"/>
  <c r="O180"/>
  <c r="M180"/>
  <c r="K180"/>
  <c r="I180"/>
  <c r="G180"/>
  <c r="E180"/>
  <c r="C180"/>
  <c r="Y179"/>
  <c r="W179"/>
  <c r="U179"/>
  <c r="S179"/>
  <c r="Q179"/>
  <c r="O179"/>
  <c r="M179"/>
  <c r="K179"/>
  <c r="I179"/>
  <c r="G179"/>
  <c r="E179"/>
  <c r="C179"/>
  <c r="Y178"/>
  <c r="W178"/>
  <c r="U178"/>
  <c r="S178"/>
  <c r="Q178"/>
  <c r="O178"/>
  <c r="M178"/>
  <c r="K178"/>
  <c r="I178"/>
  <c r="G178"/>
  <c r="E178"/>
  <c r="C178"/>
  <c r="Y177"/>
  <c r="W177"/>
  <c r="U177"/>
  <c r="S177"/>
  <c r="Q177"/>
  <c r="O177"/>
  <c r="M177"/>
  <c r="K177"/>
  <c r="I177"/>
  <c r="G177"/>
  <c r="E177"/>
  <c r="C177"/>
  <c r="Y176"/>
  <c r="W176"/>
  <c r="U176"/>
  <c r="S176"/>
  <c r="Q176"/>
  <c r="O176"/>
  <c r="M176"/>
  <c r="K176"/>
  <c r="I176"/>
  <c r="G176"/>
  <c r="E176"/>
  <c r="C176"/>
  <c r="Y175"/>
  <c r="W175"/>
  <c r="U175"/>
  <c r="S175"/>
  <c r="Q175"/>
  <c r="O175"/>
  <c r="M175"/>
  <c r="K175"/>
  <c r="I175"/>
  <c r="G175"/>
  <c r="E175"/>
  <c r="C175"/>
  <c r="Y174"/>
  <c r="W174"/>
  <c r="U174"/>
  <c r="S174"/>
  <c r="Q174"/>
  <c r="O174"/>
  <c r="M174"/>
  <c r="K174"/>
  <c r="I174"/>
  <c r="G174"/>
  <c r="E174"/>
  <c r="C174"/>
  <c r="Y173"/>
  <c r="W173"/>
  <c r="U173"/>
  <c r="S173"/>
  <c r="Q173"/>
  <c r="O173"/>
  <c r="M173"/>
  <c r="K173"/>
  <c r="I173"/>
  <c r="G173"/>
  <c r="E173"/>
  <c r="C173"/>
  <c r="Y172"/>
  <c r="W172"/>
  <c r="U172"/>
  <c r="S172"/>
  <c r="Q172"/>
  <c r="O172"/>
  <c r="M172"/>
  <c r="K172"/>
  <c r="I172"/>
  <c r="G172"/>
  <c r="E172"/>
  <c r="C172"/>
  <c r="Y171"/>
  <c r="W171"/>
  <c r="U171"/>
  <c r="S171"/>
  <c r="Q171"/>
  <c r="O171"/>
  <c r="M171"/>
  <c r="K171"/>
  <c r="I171"/>
  <c r="G171"/>
  <c r="E171"/>
  <c r="C171"/>
  <c r="Y170"/>
  <c r="W170"/>
  <c r="U170"/>
  <c r="S170"/>
  <c r="Q170"/>
  <c r="O170"/>
  <c r="M170"/>
  <c r="K170"/>
  <c r="I170"/>
  <c r="G170"/>
  <c r="E170"/>
  <c r="C170"/>
  <c r="Y169"/>
  <c r="W169"/>
  <c r="U169"/>
  <c r="S169"/>
  <c r="Q169"/>
  <c r="O169"/>
  <c r="M169"/>
  <c r="K169"/>
  <c r="I169"/>
  <c r="G169"/>
  <c r="E169"/>
  <c r="C169"/>
  <c r="Y168"/>
  <c r="W168"/>
  <c r="U168"/>
  <c r="S168"/>
  <c r="Q168"/>
  <c r="O168"/>
  <c r="M168"/>
  <c r="K168"/>
  <c r="I168"/>
  <c r="G168"/>
  <c r="E168"/>
  <c r="C168"/>
  <c r="Y167"/>
  <c r="W167"/>
  <c r="U167"/>
  <c r="S167"/>
  <c r="Q167"/>
  <c r="O167"/>
  <c r="M167"/>
  <c r="K167"/>
  <c r="I167"/>
  <c r="G167"/>
  <c r="E167"/>
  <c r="C167"/>
  <c r="Y166"/>
  <c r="W166"/>
  <c r="U166"/>
  <c r="S166"/>
  <c r="Q166"/>
  <c r="O166"/>
  <c r="M166"/>
  <c r="K166"/>
  <c r="I166"/>
  <c r="G166"/>
  <c r="E166"/>
  <c r="C166"/>
  <c r="Y165"/>
  <c r="W165"/>
  <c r="U165"/>
  <c r="S165"/>
  <c r="Q165"/>
  <c r="O165"/>
  <c r="M165"/>
  <c r="K165"/>
  <c r="I165"/>
  <c r="G165"/>
  <c r="E165"/>
  <c r="C165"/>
  <c r="Y164"/>
  <c r="W164"/>
  <c r="U164"/>
  <c r="S164"/>
  <c r="Q164"/>
  <c r="O164"/>
  <c r="M164"/>
  <c r="K164"/>
  <c r="I164"/>
  <c r="G164"/>
  <c r="E164"/>
  <c r="C164"/>
  <c r="Y163"/>
  <c r="W163"/>
  <c r="U163"/>
  <c r="S163"/>
  <c r="Q163"/>
  <c r="O163"/>
  <c r="M163"/>
  <c r="K163"/>
  <c r="I163"/>
  <c r="G163"/>
  <c r="E163"/>
  <c r="C163"/>
  <c r="Y162"/>
  <c r="W162"/>
  <c r="U162"/>
  <c r="S162"/>
  <c r="Q162"/>
  <c r="O162"/>
  <c r="M162"/>
  <c r="K162"/>
  <c r="I162"/>
  <c r="G162"/>
  <c r="E162"/>
  <c r="C162"/>
  <c r="Y161"/>
  <c r="W161"/>
  <c r="U161"/>
  <c r="S161"/>
  <c r="Q161"/>
  <c r="O161"/>
  <c r="M161"/>
  <c r="K161"/>
  <c r="I161"/>
  <c r="G161"/>
  <c r="E161"/>
  <c r="C161"/>
  <c r="Y160"/>
  <c r="W160"/>
  <c r="U160"/>
  <c r="S160"/>
  <c r="Q160"/>
  <c r="O160"/>
  <c r="M160"/>
  <c r="K160"/>
  <c r="I160"/>
  <c r="G160"/>
  <c r="E160"/>
  <c r="C160"/>
  <c r="Y159"/>
  <c r="W159"/>
  <c r="U159"/>
  <c r="S159"/>
  <c r="Q159"/>
  <c r="O159"/>
  <c r="M159"/>
  <c r="K159"/>
  <c r="I159"/>
  <c r="G159"/>
  <c r="E159"/>
  <c r="C159"/>
  <c r="Y158"/>
  <c r="W158"/>
  <c r="U158"/>
  <c r="S158"/>
  <c r="Q158"/>
  <c r="O158"/>
  <c r="M158"/>
  <c r="K158"/>
  <c r="I158"/>
  <c r="G158"/>
  <c r="E158"/>
  <c r="C158"/>
  <c r="Y157"/>
  <c r="W157"/>
  <c r="U157"/>
  <c r="S157"/>
  <c r="Q157"/>
  <c r="O157"/>
  <c r="M157"/>
  <c r="K157"/>
  <c r="I157"/>
  <c r="G157"/>
  <c r="E157"/>
  <c r="C157"/>
  <c r="Y156"/>
  <c r="W156"/>
  <c r="U156"/>
  <c r="S156"/>
  <c r="Q156"/>
  <c r="O156"/>
  <c r="M156"/>
  <c r="K156"/>
  <c r="I156"/>
  <c r="G156"/>
  <c r="E156"/>
  <c r="C156"/>
  <c r="Y155"/>
  <c r="W155"/>
  <c r="U155"/>
  <c r="S155"/>
  <c r="Q155"/>
  <c r="O155"/>
  <c r="M155"/>
  <c r="K155"/>
  <c r="I155"/>
  <c r="G155"/>
  <c r="E155"/>
  <c r="C155"/>
  <c r="Y154"/>
  <c r="W154"/>
  <c r="U154"/>
  <c r="S154"/>
  <c r="Q154"/>
  <c r="O154"/>
  <c r="M154"/>
  <c r="K154"/>
  <c r="I154"/>
  <c r="G154"/>
  <c r="E154"/>
  <c r="C154"/>
  <c r="Y153"/>
  <c r="W153"/>
  <c r="U153"/>
  <c r="S153"/>
  <c r="Q153"/>
  <c r="O153"/>
  <c r="M153"/>
  <c r="K153"/>
  <c r="I153"/>
  <c r="G153"/>
  <c r="E153"/>
  <c r="C153"/>
  <c r="Y152"/>
  <c r="W152"/>
  <c r="U152"/>
  <c r="S152"/>
  <c r="Q152"/>
  <c r="O152"/>
  <c r="M152"/>
  <c r="K152"/>
  <c r="I152"/>
  <c r="G152"/>
  <c r="E152"/>
  <c r="C152"/>
  <c r="Y151"/>
  <c r="W151"/>
  <c r="U151"/>
  <c r="S151"/>
  <c r="Q151"/>
  <c r="O151"/>
  <c r="M151"/>
  <c r="K151"/>
  <c r="I151"/>
  <c r="G151"/>
  <c r="E151"/>
  <c r="C151"/>
  <c r="Y150"/>
  <c r="W150"/>
  <c r="U150"/>
  <c r="S150"/>
  <c r="Q150"/>
  <c r="O150"/>
  <c r="M150"/>
  <c r="K150"/>
  <c r="I150"/>
  <c r="G150"/>
  <c r="E150"/>
  <c r="C150"/>
  <c r="Y149"/>
  <c r="W149"/>
  <c r="U149"/>
  <c r="S149"/>
  <c r="Q149"/>
  <c r="O149"/>
  <c r="M149"/>
  <c r="K149"/>
  <c r="I149"/>
  <c r="G149"/>
  <c r="E149"/>
  <c r="C149"/>
  <c r="Y148"/>
  <c r="W148"/>
  <c r="U148"/>
  <c r="S148"/>
  <c r="Q148"/>
  <c r="O148"/>
  <c r="M148"/>
  <c r="K148"/>
  <c r="I148"/>
  <c r="G148"/>
  <c r="E148"/>
  <c r="C148"/>
  <c r="Y147"/>
  <c r="W147"/>
  <c r="U147"/>
  <c r="S147"/>
  <c r="Q147"/>
  <c r="O147"/>
  <c r="M147"/>
  <c r="K147"/>
  <c r="I147"/>
  <c r="G147"/>
  <c r="E147"/>
  <c r="C147"/>
  <c r="Y146"/>
  <c r="W146"/>
  <c r="U146"/>
  <c r="S146"/>
  <c r="Q146"/>
  <c r="O146"/>
  <c r="M146"/>
  <c r="K146"/>
  <c r="I146"/>
  <c r="G146"/>
  <c r="E146"/>
  <c r="C146"/>
  <c r="Y145"/>
  <c r="W145"/>
  <c r="U145"/>
  <c r="S145"/>
  <c r="Q145"/>
  <c r="O145"/>
  <c r="M145"/>
  <c r="K145"/>
  <c r="I145"/>
  <c r="G145"/>
  <c r="E145"/>
  <c r="C145"/>
  <c r="Y144"/>
  <c r="W144"/>
  <c r="U144"/>
  <c r="S144"/>
  <c r="Q144"/>
  <c r="O144"/>
  <c r="M144"/>
  <c r="K144"/>
  <c r="I144"/>
  <c r="G144"/>
  <c r="E144"/>
  <c r="C144"/>
  <c r="Y143"/>
  <c r="W143"/>
  <c r="U143"/>
  <c r="S143"/>
  <c r="Q143"/>
  <c r="O143"/>
  <c r="M143"/>
  <c r="K143"/>
  <c r="I143"/>
  <c r="G143"/>
  <c r="E143"/>
  <c r="C143"/>
  <c r="Y142"/>
  <c r="W142"/>
  <c r="U142"/>
  <c r="S142"/>
  <c r="Q142"/>
  <c r="O142"/>
  <c r="M142"/>
  <c r="K142"/>
  <c r="I142"/>
  <c r="G142"/>
  <c r="E142"/>
  <c r="C142"/>
  <c r="Y141"/>
  <c r="W141"/>
  <c r="U141"/>
  <c r="S141"/>
  <c r="Q141"/>
  <c r="O141"/>
  <c r="M141"/>
  <c r="K141"/>
  <c r="I141"/>
  <c r="G141"/>
  <c r="E141"/>
  <c r="C141"/>
  <c r="Y140"/>
  <c r="W140"/>
  <c r="U140"/>
  <c r="S140"/>
  <c r="Q140"/>
  <c r="O140"/>
  <c r="M140"/>
  <c r="K140"/>
  <c r="I140"/>
  <c r="G140"/>
  <c r="E140"/>
  <c r="C140"/>
  <c r="Y139"/>
  <c r="W139"/>
  <c r="U139"/>
  <c r="S139"/>
  <c r="Q139"/>
  <c r="O139"/>
  <c r="M139"/>
  <c r="K139"/>
  <c r="I139"/>
  <c r="G139"/>
  <c r="E139"/>
  <c r="C139"/>
  <c r="Y138"/>
  <c r="W138"/>
  <c r="U138"/>
  <c r="S138"/>
  <c r="Q138"/>
  <c r="O138"/>
  <c r="M138"/>
  <c r="K138"/>
  <c r="I138"/>
  <c r="G138"/>
  <c r="E138"/>
  <c r="C138"/>
  <c r="Y137"/>
  <c r="W137"/>
  <c r="U137"/>
  <c r="S137"/>
  <c r="Q137"/>
  <c r="O137"/>
  <c r="M137"/>
  <c r="K137"/>
  <c r="I137"/>
  <c r="G137"/>
  <c r="E137"/>
  <c r="C137"/>
  <c r="Y136"/>
  <c r="W136"/>
  <c r="U136"/>
  <c r="S136"/>
  <c r="Q136"/>
  <c r="O136"/>
  <c r="M136"/>
  <c r="K136"/>
  <c r="I136"/>
  <c r="G136"/>
  <c r="E136"/>
  <c r="C136"/>
  <c r="Y135"/>
  <c r="W135"/>
  <c r="U135"/>
  <c r="S135"/>
  <c r="Q135"/>
  <c r="O135"/>
  <c r="M135"/>
  <c r="K135"/>
  <c r="I135"/>
  <c r="G135"/>
  <c r="E135"/>
  <c r="C135"/>
  <c r="Y134"/>
  <c r="W134"/>
  <c r="U134"/>
  <c r="S134"/>
  <c r="Q134"/>
  <c r="O134"/>
  <c r="M134"/>
  <c r="K134"/>
  <c r="I134"/>
  <c r="G134"/>
  <c r="E134"/>
  <c r="C134"/>
  <c r="Y133"/>
  <c r="W133"/>
  <c r="U133"/>
  <c r="S133"/>
  <c r="Q133"/>
  <c r="O133"/>
  <c r="M133"/>
  <c r="K133"/>
  <c r="I133"/>
  <c r="G133"/>
  <c r="E133"/>
  <c r="C133"/>
  <c r="Y132"/>
  <c r="W132"/>
  <c r="U132"/>
  <c r="S132"/>
  <c r="Q132"/>
  <c r="O132"/>
  <c r="M132"/>
  <c r="K132"/>
  <c r="I132"/>
  <c r="G132"/>
  <c r="E132"/>
  <c r="C132"/>
  <c r="Y131"/>
  <c r="W131"/>
  <c r="U131"/>
  <c r="S131"/>
  <c r="Q131"/>
  <c r="O131"/>
  <c r="M131"/>
  <c r="K131"/>
  <c r="I131"/>
  <c r="G131"/>
  <c r="E131"/>
  <c r="C131"/>
  <c r="Y130"/>
  <c r="W130"/>
  <c r="U130"/>
  <c r="S130"/>
  <c r="Q130"/>
  <c r="O130"/>
  <c r="M130"/>
  <c r="K130"/>
  <c r="I130"/>
  <c r="G130"/>
  <c r="E130"/>
  <c r="C130"/>
  <c r="Y129"/>
  <c r="W129"/>
  <c r="U129"/>
  <c r="S129"/>
  <c r="Q129"/>
  <c r="O129"/>
  <c r="M129"/>
  <c r="K129"/>
  <c r="I129"/>
  <c r="G129"/>
  <c r="E129"/>
  <c r="C129"/>
  <c r="Y128"/>
  <c r="W128"/>
  <c r="U128"/>
  <c r="S128"/>
  <c r="Q128"/>
  <c r="O128"/>
  <c r="M128"/>
  <c r="K128"/>
  <c r="I128"/>
  <c r="G128"/>
  <c r="E128"/>
  <c r="C128"/>
  <c r="Y127"/>
  <c r="W127"/>
  <c r="U127"/>
  <c r="S127"/>
  <c r="Q127"/>
  <c r="O127"/>
  <c r="M127"/>
  <c r="K127"/>
  <c r="I127"/>
  <c r="G127"/>
  <c r="E127"/>
  <c r="C127"/>
  <c r="Y126"/>
  <c r="W126"/>
  <c r="U126"/>
  <c r="S126"/>
  <c r="Q126"/>
  <c r="O126"/>
  <c r="M126"/>
  <c r="K126"/>
  <c r="I126"/>
  <c r="G126"/>
  <c r="E126"/>
  <c r="C126"/>
  <c r="Y125"/>
  <c r="W125"/>
  <c r="U125"/>
  <c r="S125"/>
  <c r="Q125"/>
  <c r="O125"/>
  <c r="M125"/>
  <c r="K125"/>
  <c r="I125"/>
  <c r="G125"/>
  <c r="E125"/>
  <c r="C125"/>
  <c r="Y124"/>
  <c r="W124"/>
  <c r="U124"/>
  <c r="S124"/>
  <c r="Q124"/>
  <c r="O124"/>
  <c r="M124"/>
  <c r="K124"/>
  <c r="I124"/>
  <c r="G124"/>
  <c r="E124"/>
  <c r="C124"/>
  <c r="Y123"/>
  <c r="W123"/>
  <c r="U123"/>
  <c r="S123"/>
  <c r="Q123"/>
  <c r="O123"/>
  <c r="M123"/>
  <c r="K123"/>
  <c r="I123"/>
  <c r="G123"/>
  <c r="E123"/>
  <c r="C123"/>
  <c r="Y122"/>
  <c r="W122"/>
  <c r="U122"/>
  <c r="S122"/>
  <c r="Q122"/>
  <c r="O122"/>
  <c r="M122"/>
  <c r="K122"/>
  <c r="I122"/>
  <c r="G122"/>
  <c r="E122"/>
  <c r="C122"/>
  <c r="Y121"/>
  <c r="W121"/>
  <c r="U121"/>
  <c r="S121"/>
  <c r="Q121"/>
  <c r="O121"/>
  <c r="M121"/>
  <c r="K121"/>
  <c r="I121"/>
  <c r="G121"/>
  <c r="E121"/>
  <c r="C121"/>
  <c r="Y120"/>
  <c r="W120"/>
  <c r="U120"/>
  <c r="S120"/>
  <c r="Q120"/>
  <c r="O120"/>
  <c r="M120"/>
  <c r="K120"/>
  <c r="I120"/>
  <c r="G120"/>
  <c r="E120"/>
  <c r="C120"/>
  <c r="Y119"/>
  <c r="W119"/>
  <c r="U119"/>
  <c r="S119"/>
  <c r="Q119"/>
  <c r="O119"/>
  <c r="M119"/>
  <c r="K119"/>
  <c r="I119"/>
  <c r="G119"/>
  <c r="E119"/>
  <c r="C119"/>
  <c r="Y118"/>
  <c r="W118"/>
  <c r="U118"/>
  <c r="S118"/>
  <c r="Q118"/>
  <c r="O118"/>
  <c r="M118"/>
  <c r="K118"/>
  <c r="I118"/>
  <c r="G118"/>
  <c r="E118"/>
  <c r="C118"/>
  <c r="Y117"/>
  <c r="W117"/>
  <c r="U117"/>
  <c r="S117"/>
  <c r="Q117"/>
  <c r="O117"/>
  <c r="M117"/>
  <c r="K117"/>
  <c r="I117"/>
  <c r="G117"/>
  <c r="E117"/>
  <c r="C117"/>
  <c r="Y116"/>
  <c r="W116"/>
  <c r="U116"/>
  <c r="S116"/>
  <c r="Q116"/>
  <c r="O116"/>
  <c r="M116"/>
  <c r="K116"/>
  <c r="I116"/>
  <c r="G116"/>
  <c r="E116"/>
  <c r="C116"/>
  <c r="Y115"/>
  <c r="W115"/>
  <c r="U115"/>
  <c r="S115"/>
  <c r="Q115"/>
  <c r="O115"/>
  <c r="M115"/>
  <c r="K115"/>
  <c r="I115"/>
  <c r="G115"/>
  <c r="E115"/>
  <c r="C115"/>
  <c r="Y114"/>
  <c r="W114"/>
  <c r="U114"/>
  <c r="S114"/>
  <c r="Q114"/>
  <c r="O114"/>
  <c r="M114"/>
  <c r="K114"/>
  <c r="I114"/>
  <c r="G114"/>
  <c r="E114"/>
  <c r="C114"/>
  <c r="Y113"/>
  <c r="W113"/>
  <c r="U113"/>
  <c r="S113"/>
  <c r="Q113"/>
  <c r="O113"/>
  <c r="M113"/>
  <c r="K113"/>
  <c r="I113"/>
  <c r="G113"/>
  <c r="E113"/>
  <c r="C113"/>
  <c r="Y112"/>
  <c r="W112"/>
  <c r="U112"/>
  <c r="S112"/>
  <c r="Q112"/>
  <c r="O112"/>
  <c r="M112"/>
  <c r="K112"/>
  <c r="I112"/>
  <c r="G112"/>
  <c r="E112"/>
  <c r="C112"/>
  <c r="Y111"/>
  <c r="W111"/>
  <c r="U111"/>
  <c r="S111"/>
  <c r="Q111"/>
  <c r="O111"/>
  <c r="M111"/>
  <c r="K111"/>
  <c r="I111"/>
  <c r="G111"/>
  <c r="E111"/>
  <c r="C111"/>
  <c r="Y110"/>
  <c r="W110"/>
  <c r="U110"/>
  <c r="S110"/>
  <c r="Q110"/>
  <c r="O110"/>
  <c r="M110"/>
  <c r="K110"/>
  <c r="I110"/>
  <c r="G110"/>
  <c r="E110"/>
  <c r="C110"/>
  <c r="Y109"/>
  <c r="W109"/>
  <c r="U109"/>
  <c r="S109"/>
  <c r="Q109"/>
  <c r="O109"/>
  <c r="M109"/>
  <c r="K109"/>
  <c r="I109"/>
  <c r="G109"/>
  <c r="E109"/>
  <c r="C109"/>
  <c r="Y108"/>
  <c r="W108"/>
  <c r="U108"/>
  <c r="S108"/>
  <c r="Q108"/>
  <c r="O108"/>
  <c r="M108"/>
  <c r="K108"/>
  <c r="I108"/>
  <c r="G108"/>
  <c r="E108"/>
  <c r="C108"/>
  <c r="Y107"/>
  <c r="W107"/>
  <c r="U107"/>
  <c r="S107"/>
  <c r="Q107"/>
  <c r="O107"/>
  <c r="M107"/>
  <c r="K107"/>
  <c r="I107"/>
  <c r="G107"/>
  <c r="E107"/>
  <c r="C107"/>
  <c r="Y106"/>
  <c r="W106"/>
  <c r="U106"/>
  <c r="S106"/>
  <c r="Q106"/>
  <c r="O106"/>
  <c r="M106"/>
  <c r="K106"/>
  <c r="I106"/>
  <c r="G106"/>
  <c r="E106"/>
  <c r="C106"/>
  <c r="Y105"/>
  <c r="W105"/>
  <c r="U105"/>
  <c r="S105"/>
  <c r="Q105"/>
  <c r="O105"/>
  <c r="M105"/>
  <c r="K105"/>
  <c r="I105"/>
  <c r="G105"/>
  <c r="E105"/>
  <c r="C105"/>
  <c r="Y104"/>
  <c r="W104"/>
  <c r="U104"/>
  <c r="S104"/>
  <c r="Q104"/>
  <c r="O104"/>
  <c r="M104"/>
  <c r="K104"/>
  <c r="I104"/>
  <c r="G104"/>
  <c r="E104"/>
  <c r="C104"/>
  <c r="Y103"/>
  <c r="W103"/>
  <c r="U103"/>
  <c r="S103"/>
  <c r="Q103"/>
  <c r="O103"/>
  <c r="M103"/>
  <c r="K103"/>
  <c r="I103"/>
  <c r="G103"/>
  <c r="E103"/>
  <c r="C103"/>
  <c r="Y102"/>
  <c r="W102"/>
  <c r="U102"/>
  <c r="S102"/>
  <c r="Q102"/>
  <c r="O102"/>
  <c r="M102"/>
  <c r="K102"/>
  <c r="I102"/>
  <c r="G102"/>
  <c r="E102"/>
  <c r="C102"/>
  <c r="Y101"/>
  <c r="W101"/>
  <c r="U101"/>
  <c r="S101"/>
  <c r="Q101"/>
  <c r="O101"/>
  <c r="M101"/>
  <c r="K101"/>
  <c r="I101"/>
  <c r="G101"/>
  <c r="E101"/>
  <c r="C101"/>
  <c r="Y100"/>
  <c r="W100"/>
  <c r="U100"/>
  <c r="S100"/>
  <c r="Q100"/>
  <c r="O100"/>
  <c r="M100"/>
  <c r="K100"/>
  <c r="I100"/>
  <c r="G100"/>
  <c r="E100"/>
  <c r="C100"/>
  <c r="Y99"/>
  <c r="W99"/>
  <c r="U99"/>
  <c r="S99"/>
  <c r="Q99"/>
  <c r="O99"/>
  <c r="M99"/>
  <c r="K99"/>
  <c r="I99"/>
  <c r="G99"/>
  <c r="E99"/>
  <c r="C99"/>
  <c r="Y98"/>
  <c r="W98"/>
  <c r="U98"/>
  <c r="S98"/>
  <c r="Q98"/>
  <c r="O98"/>
  <c r="M98"/>
  <c r="K98"/>
  <c r="I98"/>
  <c r="G98"/>
  <c r="E98"/>
  <c r="C98"/>
  <c r="Y97"/>
  <c r="W97"/>
  <c r="U97"/>
  <c r="S97"/>
  <c r="Q97"/>
  <c r="O97"/>
  <c r="M97"/>
  <c r="K97"/>
  <c r="I97"/>
  <c r="G97"/>
  <c r="E97"/>
  <c r="C97"/>
  <c r="Y96"/>
  <c r="W96"/>
  <c r="U96"/>
  <c r="S96"/>
  <c r="Q96"/>
  <c r="O96"/>
  <c r="M96"/>
  <c r="K96"/>
  <c r="I96"/>
  <c r="G96"/>
  <c r="E96"/>
  <c r="C96"/>
  <c r="Y95"/>
  <c r="W95"/>
  <c r="U95"/>
  <c r="S95"/>
  <c r="Q95"/>
  <c r="O95"/>
  <c r="M95"/>
  <c r="K95"/>
  <c r="I95"/>
  <c r="G95"/>
  <c r="E95"/>
  <c r="C95"/>
  <c r="Y94"/>
  <c r="W94"/>
  <c r="U94"/>
  <c r="S94"/>
  <c r="Q94"/>
  <c r="O94"/>
  <c r="M94"/>
  <c r="K94"/>
  <c r="I94"/>
  <c r="G94"/>
  <c r="E94"/>
  <c r="C94"/>
  <c r="Y93"/>
  <c r="W93"/>
  <c r="U93"/>
  <c r="S93"/>
  <c r="Q93"/>
  <c r="O93"/>
  <c r="M93"/>
  <c r="K93"/>
  <c r="I93"/>
  <c r="G93"/>
  <c r="E93"/>
  <c r="C93"/>
  <c r="Y92"/>
  <c r="W92"/>
  <c r="U92"/>
  <c r="S92"/>
  <c r="Q92"/>
  <c r="O92"/>
  <c r="M92"/>
  <c r="K92"/>
  <c r="I92"/>
  <c r="G92"/>
  <c r="E92"/>
  <c r="C92"/>
  <c r="Y91"/>
  <c r="W91"/>
  <c r="U91"/>
  <c r="S91"/>
  <c r="Q91"/>
  <c r="O91"/>
  <c r="M91"/>
  <c r="K91"/>
  <c r="I91"/>
  <c r="G91"/>
  <c r="E91"/>
  <c r="C91"/>
  <c r="Y90"/>
  <c r="W90"/>
  <c r="U90"/>
  <c r="S90"/>
  <c r="Q90"/>
  <c r="O90"/>
  <c r="M90"/>
  <c r="K90"/>
  <c r="I90"/>
  <c r="G90"/>
  <c r="E90"/>
  <c r="C90"/>
  <c r="Y89"/>
  <c r="W89"/>
  <c r="U89"/>
  <c r="S89"/>
  <c r="Q89"/>
  <c r="O89"/>
  <c r="M89"/>
  <c r="K89"/>
  <c r="I89"/>
  <c r="G89"/>
  <c r="E89"/>
  <c r="C89"/>
  <c r="Y88"/>
  <c r="W88"/>
  <c r="U88"/>
  <c r="S88"/>
  <c r="Q88"/>
  <c r="O88"/>
  <c r="M88"/>
  <c r="K88"/>
  <c r="I88"/>
  <c r="G88"/>
  <c r="E88"/>
  <c r="C88"/>
  <c r="Y87"/>
  <c r="W87"/>
  <c r="U87"/>
  <c r="S87"/>
  <c r="Q87"/>
  <c r="O87"/>
  <c r="M87"/>
  <c r="K87"/>
  <c r="I87"/>
  <c r="G87"/>
  <c r="E87"/>
  <c r="C87"/>
  <c r="Y86"/>
  <c r="W86"/>
  <c r="U86"/>
  <c r="S86"/>
  <c r="Q86"/>
  <c r="O86"/>
  <c r="M86"/>
  <c r="K86"/>
  <c r="I86"/>
  <c r="G86"/>
  <c r="E86"/>
  <c r="C86"/>
  <c r="Y85"/>
  <c r="W85"/>
  <c r="U85"/>
  <c r="S85"/>
  <c r="Q85"/>
  <c r="O85"/>
  <c r="M85"/>
  <c r="K85"/>
  <c r="I85"/>
  <c r="G85"/>
  <c r="E85"/>
  <c r="C85"/>
  <c r="Y84"/>
  <c r="W84"/>
  <c r="U84"/>
  <c r="S84"/>
  <c r="Q84"/>
  <c r="O84"/>
  <c r="M84"/>
  <c r="K84"/>
  <c r="I84"/>
  <c r="G84"/>
  <c r="E84"/>
  <c r="C84"/>
  <c r="Y83"/>
  <c r="W83"/>
  <c r="U83"/>
  <c r="S83"/>
  <c r="Q83"/>
  <c r="O83"/>
  <c r="M83"/>
  <c r="K83"/>
  <c r="I83"/>
  <c r="G83"/>
  <c r="E83"/>
  <c r="C83"/>
  <c r="Y82"/>
  <c r="W82"/>
  <c r="U82"/>
  <c r="S82"/>
  <c r="Q82"/>
  <c r="O82"/>
  <c r="M82"/>
  <c r="K82"/>
  <c r="I82"/>
  <c r="G82"/>
  <c r="E82"/>
  <c r="C82"/>
  <c r="Y81"/>
  <c r="W81"/>
  <c r="U81"/>
  <c r="S81"/>
  <c r="Q81"/>
  <c r="O81"/>
  <c r="M81"/>
  <c r="K81"/>
  <c r="I81"/>
  <c r="G81"/>
  <c r="E81"/>
  <c r="C81"/>
  <c r="Y80"/>
  <c r="W80"/>
  <c r="U80"/>
  <c r="S80"/>
  <c r="Q80"/>
  <c r="O80"/>
  <c r="M80"/>
  <c r="K80"/>
  <c r="I80"/>
  <c r="G80"/>
  <c r="E80"/>
  <c r="C80"/>
  <c r="Y79"/>
  <c r="W79"/>
  <c r="U79"/>
  <c r="S79"/>
  <c r="Q79"/>
  <c r="O79"/>
  <c r="M79"/>
  <c r="K79"/>
  <c r="I79"/>
  <c r="G79"/>
  <c r="E79"/>
  <c r="C79"/>
  <c r="Y78"/>
  <c r="W78"/>
  <c r="U78"/>
  <c r="S78"/>
  <c r="Q78"/>
  <c r="O78"/>
  <c r="M78"/>
  <c r="K78"/>
  <c r="I78"/>
  <c r="G78"/>
  <c r="E78"/>
  <c r="C78"/>
  <c r="Y77"/>
  <c r="W77"/>
  <c r="U77"/>
  <c r="S77"/>
  <c r="Q77"/>
  <c r="O77"/>
  <c r="M77"/>
  <c r="K77"/>
  <c r="I77"/>
  <c r="G77"/>
  <c r="E77"/>
  <c r="C77"/>
  <c r="Y76"/>
  <c r="W76"/>
  <c r="U76"/>
  <c r="S76"/>
  <c r="Q76"/>
  <c r="O76"/>
  <c r="M76"/>
  <c r="K76"/>
  <c r="I76"/>
  <c r="G76"/>
  <c r="E76"/>
  <c r="C76"/>
  <c r="Y75"/>
  <c r="W75"/>
  <c r="U75"/>
  <c r="S75"/>
  <c r="Q75"/>
  <c r="O75"/>
  <c r="M75"/>
  <c r="K75"/>
  <c r="I75"/>
  <c r="G75"/>
  <c r="E75"/>
  <c r="C75"/>
  <c r="Y74"/>
  <c r="W74"/>
  <c r="U74"/>
  <c r="S74"/>
  <c r="Q74"/>
  <c r="O74"/>
  <c r="M74"/>
  <c r="K74"/>
  <c r="I74"/>
  <c r="G74"/>
  <c r="E74"/>
  <c r="C74"/>
  <c r="Y73"/>
  <c r="W73"/>
  <c r="U73"/>
  <c r="S73"/>
  <c r="Q73"/>
  <c r="O73"/>
  <c r="M73"/>
  <c r="K73"/>
  <c r="I73"/>
  <c r="G73"/>
  <c r="E73"/>
  <c r="C73"/>
  <c r="Y72"/>
  <c r="W72"/>
  <c r="U72"/>
  <c r="S72"/>
  <c r="Q72"/>
  <c r="O72"/>
  <c r="M72"/>
  <c r="K72"/>
  <c r="I72"/>
  <c r="G72"/>
  <c r="E72"/>
  <c r="C72"/>
  <c r="Y71"/>
  <c r="W71"/>
  <c r="U71"/>
  <c r="S71"/>
  <c r="Q71"/>
  <c r="O71"/>
  <c r="M71"/>
  <c r="K71"/>
  <c r="I71"/>
  <c r="G71"/>
  <c r="E71"/>
  <c r="C71"/>
  <c r="Y70"/>
  <c r="W70"/>
  <c r="U70"/>
  <c r="S70"/>
  <c r="Q70"/>
  <c r="O70"/>
  <c r="M70"/>
  <c r="K70"/>
  <c r="I70"/>
  <c r="G70"/>
  <c r="E70"/>
  <c r="C70"/>
  <c r="Y69"/>
  <c r="W69"/>
  <c r="U69"/>
  <c r="S69"/>
  <c r="Q69"/>
  <c r="O69"/>
  <c r="M69"/>
  <c r="K69"/>
  <c r="I69"/>
  <c r="G69"/>
  <c r="E69"/>
  <c r="C69"/>
  <c r="Y68"/>
  <c r="W68"/>
  <c r="U68"/>
  <c r="S68"/>
  <c r="Q68"/>
  <c r="O68"/>
  <c r="M68"/>
  <c r="K68"/>
  <c r="I68"/>
  <c r="G68"/>
  <c r="E68"/>
  <c r="C68"/>
  <c r="Y67"/>
  <c r="W67"/>
  <c r="U67"/>
  <c r="S67"/>
  <c r="Q67"/>
  <c r="O67"/>
  <c r="M67"/>
  <c r="K67"/>
  <c r="I67"/>
  <c r="G67"/>
  <c r="E67"/>
  <c r="C67"/>
  <c r="Y66"/>
  <c r="W66"/>
  <c r="U66"/>
  <c r="S66"/>
  <c r="Q66"/>
  <c r="O66"/>
  <c r="M66"/>
  <c r="K66"/>
  <c r="I66"/>
  <c r="G66"/>
  <c r="E66"/>
  <c r="C66"/>
  <c r="Y65"/>
  <c r="W65"/>
  <c r="U65"/>
  <c r="S65"/>
  <c r="Q65"/>
  <c r="O65"/>
  <c r="M65"/>
  <c r="K65"/>
  <c r="I65"/>
  <c r="G65"/>
  <c r="E65"/>
  <c r="C65"/>
  <c r="Y64"/>
  <c r="W64"/>
  <c r="U64"/>
  <c r="S64"/>
  <c r="Q64"/>
  <c r="O64"/>
  <c r="M64"/>
  <c r="K64"/>
  <c r="I64"/>
  <c r="G64"/>
  <c r="E64"/>
  <c r="C64"/>
  <c r="Y63"/>
  <c r="W63"/>
  <c r="U63"/>
  <c r="S63"/>
  <c r="Q63"/>
  <c r="O63"/>
  <c r="M63"/>
  <c r="K63"/>
  <c r="I63"/>
  <c r="G63"/>
  <c r="E63"/>
  <c r="C63"/>
  <c r="Y62"/>
  <c r="W62"/>
  <c r="U62"/>
  <c r="S62"/>
  <c r="Q62"/>
  <c r="O62"/>
  <c r="M62"/>
  <c r="K62"/>
  <c r="I62"/>
  <c r="G62"/>
  <c r="E62"/>
  <c r="C62"/>
  <c r="Y61"/>
  <c r="W61"/>
  <c r="U61"/>
  <c r="S61"/>
  <c r="Q61"/>
  <c r="O61"/>
  <c r="M61"/>
  <c r="K61"/>
  <c r="I61"/>
  <c r="G61"/>
  <c r="E61"/>
  <c r="C61"/>
  <c r="Y60"/>
  <c r="W60"/>
  <c r="U60"/>
  <c r="S60"/>
  <c r="Q60"/>
  <c r="O60"/>
  <c r="M60"/>
  <c r="K60"/>
  <c r="I60"/>
  <c r="G60"/>
  <c r="E60"/>
  <c r="C60"/>
  <c r="Y59"/>
  <c r="W59"/>
  <c r="U59"/>
  <c r="S59"/>
  <c r="Q59"/>
  <c r="O59"/>
  <c r="M59"/>
  <c r="K59"/>
  <c r="I59"/>
  <c r="G59"/>
  <c r="E59"/>
  <c r="C59"/>
  <c r="Y58"/>
  <c r="W58"/>
  <c r="U58"/>
  <c r="S58"/>
  <c r="Q58"/>
  <c r="O58"/>
  <c r="M58"/>
  <c r="K58"/>
  <c r="I58"/>
  <c r="G58"/>
  <c r="E58"/>
  <c r="C58"/>
  <c r="Y57"/>
  <c r="W57"/>
  <c r="U57"/>
  <c r="S57"/>
  <c r="Q57"/>
  <c r="O57"/>
  <c r="M57"/>
  <c r="K57"/>
  <c r="I57"/>
  <c r="G57"/>
  <c r="E57"/>
  <c r="C57"/>
  <c r="Y56"/>
  <c r="W56"/>
  <c r="U56"/>
  <c r="S56"/>
  <c r="Q56"/>
  <c r="O56"/>
  <c r="M56"/>
  <c r="K56"/>
  <c r="I56"/>
  <c r="G56"/>
  <c r="E56"/>
  <c r="C56"/>
  <c r="Y55"/>
  <c r="W55"/>
  <c r="U55"/>
  <c r="S55"/>
  <c r="Q55"/>
  <c r="O55"/>
  <c r="M55"/>
  <c r="K55"/>
  <c r="I55"/>
  <c r="G55"/>
  <c r="E55"/>
  <c r="C55"/>
  <c r="Y54"/>
  <c r="W54"/>
  <c r="U54"/>
  <c r="S54"/>
  <c r="Q54"/>
  <c r="O54"/>
  <c r="M54"/>
  <c r="K54"/>
  <c r="I54"/>
  <c r="G54"/>
  <c r="E54"/>
  <c r="C54"/>
  <c r="Y53"/>
  <c r="W53"/>
  <c r="U53"/>
  <c r="S53"/>
  <c r="Q53"/>
  <c r="O53"/>
  <c r="M53"/>
  <c r="K53"/>
  <c r="I53"/>
  <c r="G53"/>
  <c r="E53"/>
  <c r="C53"/>
  <c r="Y52"/>
  <c r="W52"/>
  <c r="U52"/>
  <c r="S52"/>
  <c r="Q52"/>
  <c r="O52"/>
  <c r="M52"/>
  <c r="K52"/>
  <c r="I52"/>
  <c r="G52"/>
  <c r="E52"/>
  <c r="C52"/>
  <c r="Y51"/>
  <c r="W51"/>
  <c r="U51"/>
  <c r="S51"/>
  <c r="Q51"/>
  <c r="O51"/>
  <c r="M51"/>
  <c r="K51"/>
  <c r="I51"/>
  <c r="G51"/>
  <c r="E51"/>
  <c r="C51"/>
  <c r="Y50"/>
  <c r="W50"/>
  <c r="U50"/>
  <c r="S50"/>
  <c r="Q50"/>
  <c r="O50"/>
  <c r="M50"/>
  <c r="K50"/>
  <c r="I50"/>
  <c r="G50"/>
  <c r="E50"/>
  <c r="C50"/>
  <c r="Y49"/>
  <c r="W49"/>
  <c r="U49"/>
  <c r="S49"/>
  <c r="Q49"/>
  <c r="O49"/>
  <c r="M49"/>
  <c r="K49"/>
  <c r="I49"/>
  <c r="G49"/>
  <c r="E49"/>
  <c r="C49"/>
  <c r="Y48"/>
  <c r="W48"/>
  <c r="U48"/>
  <c r="S48"/>
  <c r="Q48"/>
  <c r="O48"/>
  <c r="M48"/>
  <c r="K48"/>
  <c r="I48"/>
  <c r="G48"/>
  <c r="E48"/>
  <c r="C48"/>
  <c r="Y47"/>
  <c r="W47"/>
  <c r="U47"/>
  <c r="S47"/>
  <c r="Q47"/>
  <c r="O47"/>
  <c r="M47"/>
  <c r="K47"/>
  <c r="I47"/>
  <c r="G47"/>
  <c r="E47"/>
  <c r="C47"/>
  <c r="Y46"/>
  <c r="W46"/>
  <c r="U46"/>
  <c r="S46"/>
  <c r="Q46"/>
  <c r="O46"/>
  <c r="M46"/>
  <c r="K46"/>
  <c r="I46"/>
  <c r="G46"/>
  <c r="E46"/>
  <c r="C46"/>
  <c r="Y45"/>
  <c r="W45"/>
  <c r="U45"/>
  <c r="S45"/>
  <c r="Q45"/>
  <c r="O45"/>
  <c r="M45"/>
  <c r="K45"/>
  <c r="I45"/>
  <c r="G45"/>
  <c r="E45"/>
  <c r="C45"/>
  <c r="Y44"/>
  <c r="W44"/>
  <c r="U44"/>
  <c r="S44"/>
  <c r="Q44"/>
  <c r="O44"/>
  <c r="M44"/>
  <c r="K44"/>
  <c r="I44"/>
  <c r="G44"/>
  <c r="E44"/>
  <c r="C44"/>
  <c r="Y43"/>
  <c r="W43"/>
  <c r="U43"/>
  <c r="S43"/>
  <c r="Q43"/>
  <c r="O43"/>
  <c r="M43"/>
  <c r="K43"/>
  <c r="I43"/>
  <c r="G43"/>
  <c r="E43"/>
  <c r="C43"/>
  <c r="Y42"/>
  <c r="W42"/>
  <c r="U42"/>
  <c r="S42"/>
  <c r="Q42"/>
  <c r="O42"/>
  <c r="M42"/>
  <c r="K42"/>
  <c r="I42"/>
  <c r="G42"/>
  <c r="E42"/>
  <c r="C42"/>
  <c r="Y41"/>
  <c r="W41"/>
  <c r="U41"/>
  <c r="S41"/>
  <c r="Q41"/>
  <c r="O41"/>
  <c r="M41"/>
  <c r="K41"/>
  <c r="I41"/>
  <c r="G41"/>
  <c r="E41"/>
  <c r="C41"/>
  <c r="Y40"/>
  <c r="W40"/>
  <c r="U40"/>
  <c r="S40"/>
  <c r="Q40"/>
  <c r="O40"/>
  <c r="M40"/>
  <c r="K40"/>
  <c r="I40"/>
  <c r="G40"/>
  <c r="E40"/>
  <c r="C40"/>
  <c r="Y39"/>
  <c r="W39"/>
  <c r="U39"/>
  <c r="S39"/>
  <c r="Q39"/>
  <c r="O39"/>
  <c r="M39"/>
  <c r="K39"/>
  <c r="I39"/>
  <c r="G39"/>
  <c r="E39"/>
  <c r="C39"/>
  <c r="Y38"/>
  <c r="W38"/>
  <c r="U38"/>
  <c r="S38"/>
  <c r="Q38"/>
  <c r="O38"/>
  <c r="M38"/>
  <c r="K38"/>
  <c r="I38"/>
  <c r="G38"/>
  <c r="E38"/>
  <c r="C38"/>
  <c r="Y37"/>
  <c r="W37"/>
  <c r="U37"/>
  <c r="S37"/>
  <c r="Q37"/>
  <c r="O37"/>
  <c r="M37"/>
  <c r="K37"/>
  <c r="I37"/>
  <c r="G37"/>
  <c r="E37"/>
  <c r="C37"/>
  <c r="Y36"/>
  <c r="W36"/>
  <c r="U36"/>
  <c r="S36"/>
  <c r="Q36"/>
  <c r="O36"/>
  <c r="M36"/>
  <c r="K36"/>
  <c r="I36"/>
  <c r="G36"/>
  <c r="E36"/>
  <c r="C36"/>
  <c r="Y35"/>
  <c r="W35"/>
  <c r="U35"/>
  <c r="S35"/>
  <c r="Q35"/>
  <c r="O35"/>
  <c r="M35"/>
  <c r="K35"/>
  <c r="I35"/>
  <c r="G35"/>
  <c r="E35"/>
  <c r="C35"/>
  <c r="Y34"/>
  <c r="W34"/>
  <c r="U34"/>
  <c r="S34"/>
  <c r="Q34"/>
  <c r="O34"/>
  <c r="M34"/>
  <c r="K34"/>
  <c r="I34"/>
  <c r="G34"/>
  <c r="E34"/>
  <c r="C34"/>
  <c r="Y33"/>
  <c r="W33"/>
  <c r="U33"/>
  <c r="S33"/>
  <c r="Q33"/>
  <c r="O33"/>
  <c r="M33"/>
  <c r="K33"/>
  <c r="I33"/>
  <c r="G33"/>
  <c r="E33"/>
  <c r="C33"/>
  <c r="Y32"/>
  <c r="W32"/>
  <c r="U32"/>
  <c r="S32"/>
  <c r="Q32"/>
  <c r="O32"/>
  <c r="M32"/>
  <c r="K32"/>
  <c r="I32"/>
  <c r="G32"/>
  <c r="E32"/>
  <c r="C32"/>
  <c r="Y31"/>
  <c r="W31"/>
  <c r="U31"/>
  <c r="S31"/>
  <c r="Q31"/>
  <c r="O31"/>
  <c r="M31"/>
  <c r="K31"/>
  <c r="I31"/>
  <c r="G31"/>
  <c r="E31"/>
  <c r="C31"/>
  <c r="Y30"/>
  <c r="W30"/>
  <c r="U30"/>
  <c r="S30"/>
  <c r="Q30"/>
  <c r="O30"/>
  <c r="M30"/>
  <c r="K30"/>
  <c r="I30"/>
  <c r="G30"/>
  <c r="E30"/>
  <c r="C30"/>
  <c r="Y29"/>
  <c r="W29"/>
  <c r="U29"/>
  <c r="S29"/>
  <c r="Q29"/>
  <c r="O29"/>
  <c r="M29"/>
  <c r="K29"/>
  <c r="I29"/>
  <c r="G29"/>
  <c r="E29"/>
  <c r="C29"/>
  <c r="Y28"/>
  <c r="W28"/>
  <c r="U28"/>
  <c r="S28"/>
  <c r="Q28"/>
  <c r="O28"/>
  <c r="M28"/>
  <c r="K28"/>
  <c r="I28"/>
  <c r="G28"/>
  <c r="E28"/>
  <c r="C28"/>
  <c r="Y27"/>
  <c r="W27"/>
  <c r="U27"/>
  <c r="S27"/>
  <c r="Q27"/>
  <c r="O27"/>
  <c r="M27"/>
  <c r="K27"/>
  <c r="I27"/>
  <c r="G27"/>
  <c r="E27"/>
  <c r="C27"/>
  <c r="Y26"/>
  <c r="W26"/>
  <c r="U26"/>
  <c r="S26"/>
  <c r="Q26"/>
  <c r="O26"/>
  <c r="M26"/>
  <c r="K26"/>
  <c r="I26"/>
  <c r="G26"/>
  <c r="E26"/>
  <c r="C26"/>
  <c r="Y25"/>
  <c r="W25"/>
  <c r="U25"/>
  <c r="S25"/>
  <c r="Q25"/>
  <c r="O25"/>
  <c r="M25"/>
  <c r="K25"/>
  <c r="I25"/>
  <c r="G25"/>
  <c r="E25"/>
  <c r="C25"/>
  <c r="Y24"/>
  <c r="W24"/>
  <c r="U24"/>
  <c r="S24"/>
  <c r="Q24"/>
  <c r="O24"/>
  <c r="M24"/>
  <c r="K24"/>
  <c r="I24"/>
  <c r="G24"/>
  <c r="E24"/>
  <c r="C24"/>
  <c r="Y23"/>
  <c r="W23"/>
  <c r="U23"/>
  <c r="S23"/>
  <c r="Q23"/>
  <c r="O23"/>
  <c r="M23"/>
  <c r="K23"/>
  <c r="I23"/>
  <c r="G23"/>
  <c r="E23"/>
  <c r="C23"/>
  <c r="Y22"/>
  <c r="W22"/>
  <c r="U22"/>
  <c r="S22"/>
  <c r="Q22"/>
  <c r="O22"/>
  <c r="M22"/>
  <c r="K22"/>
  <c r="I22"/>
  <c r="G22"/>
  <c r="E22"/>
  <c r="C22"/>
  <c r="Y21"/>
  <c r="W21"/>
  <c r="U21"/>
  <c r="S21"/>
  <c r="Q21"/>
  <c r="O21"/>
  <c r="M21"/>
  <c r="K21"/>
  <c r="I21"/>
  <c r="G21"/>
  <c r="E21"/>
  <c r="C21"/>
  <c r="Y20"/>
  <c r="W20"/>
  <c r="U20"/>
  <c r="S20"/>
  <c r="Q20"/>
  <c r="O20"/>
  <c r="M20"/>
  <c r="K20"/>
  <c r="I20"/>
  <c r="G20"/>
  <c r="E20"/>
  <c r="C20"/>
  <c r="Y19"/>
  <c r="W19"/>
  <c r="U19"/>
  <c r="S19"/>
  <c r="Q19"/>
  <c r="O19"/>
  <c r="M19"/>
  <c r="K19"/>
  <c r="I19"/>
  <c r="G19"/>
  <c r="E19"/>
  <c r="C19"/>
  <c r="Y18"/>
  <c r="W18"/>
  <c r="U18"/>
  <c r="S18"/>
  <c r="Q18"/>
  <c r="O18"/>
  <c r="M18"/>
  <c r="K18"/>
  <c r="I18"/>
  <c r="G18"/>
  <c r="E18"/>
  <c r="C18"/>
  <c r="Y17"/>
  <c r="W17"/>
  <c r="U17"/>
  <c r="S17"/>
  <c r="Q17"/>
  <c r="O17"/>
  <c r="M17"/>
  <c r="K17"/>
  <c r="I17"/>
  <c r="G17"/>
  <c r="E17"/>
  <c r="C17"/>
  <c r="Y16"/>
  <c r="W16"/>
  <c r="U16"/>
  <c r="S16"/>
  <c r="Q16"/>
  <c r="O16"/>
  <c r="M16"/>
  <c r="K16"/>
  <c r="I16"/>
  <c r="G16"/>
  <c r="E16"/>
  <c r="C16"/>
  <c r="Y15"/>
  <c r="W15"/>
  <c r="U15"/>
  <c r="S15"/>
  <c r="Q15"/>
  <c r="O15"/>
  <c r="M15"/>
  <c r="K15"/>
  <c r="I15"/>
  <c r="G15"/>
  <c r="E15"/>
  <c r="C15"/>
  <c r="Y14"/>
  <c r="W14"/>
  <c r="U14"/>
  <c r="S14"/>
  <c r="Q14"/>
  <c r="O14"/>
  <c r="M14"/>
  <c r="K14"/>
  <c r="I14"/>
  <c r="G14"/>
  <c r="E14"/>
  <c r="C14"/>
  <c r="Y13"/>
  <c r="W13"/>
  <c r="U13"/>
  <c r="S13"/>
  <c r="Q13"/>
  <c r="O13"/>
  <c r="M13"/>
  <c r="K13"/>
  <c r="I13"/>
  <c r="G13"/>
  <c r="E13"/>
  <c r="C13"/>
  <c r="Y12"/>
  <c r="W12"/>
  <c r="U12"/>
  <c r="S12"/>
  <c r="Q12"/>
  <c r="O12"/>
  <c r="M12"/>
  <c r="K12"/>
  <c r="I12"/>
  <c r="G12"/>
  <c r="E12"/>
  <c r="C12"/>
  <c r="Y11"/>
  <c r="W11"/>
  <c r="U11"/>
  <c r="S11"/>
  <c r="Q11"/>
  <c r="O11"/>
  <c r="M11"/>
  <c r="K11"/>
  <c r="I11"/>
  <c r="G11"/>
  <c r="E11"/>
  <c r="C11"/>
  <c r="Y10"/>
  <c r="W10"/>
  <c r="U10"/>
  <c r="S10"/>
  <c r="Q10"/>
  <c r="O10"/>
  <c r="M10"/>
  <c r="K10"/>
  <c r="I10"/>
  <c r="G10"/>
  <c r="E10"/>
  <c r="C10"/>
  <c r="Y9"/>
  <c r="W9"/>
  <c r="U9"/>
  <c r="S9"/>
  <c r="Q9"/>
  <c r="O9"/>
  <c r="M9"/>
  <c r="K9"/>
  <c r="I9"/>
  <c r="G9"/>
  <c r="E9"/>
  <c r="C9"/>
  <c r="Y8"/>
  <c r="W8"/>
  <c r="U8"/>
  <c r="S8"/>
  <c r="Q8"/>
  <c r="O8"/>
  <c r="M8"/>
  <c r="K8"/>
  <c r="I8"/>
  <c r="G8"/>
  <c r="E8"/>
  <c r="C8"/>
  <c r="Y7"/>
  <c r="W7"/>
  <c r="U7"/>
  <c r="S7"/>
  <c r="Q7"/>
  <c r="O7"/>
  <c r="M7"/>
  <c r="K7"/>
  <c r="I7"/>
  <c r="G7"/>
  <c r="E7"/>
  <c r="C7"/>
  <c r="Y6"/>
  <c r="W6"/>
  <c r="U6"/>
  <c r="S6"/>
  <c r="Q6"/>
  <c r="O6"/>
  <c r="M6"/>
  <c r="K6"/>
  <c r="I6"/>
  <c r="G6"/>
  <c r="E6"/>
  <c r="C6"/>
  <c r="Y5"/>
  <c r="W5"/>
  <c r="U5"/>
  <c r="S5"/>
  <c r="Q5"/>
  <c r="O5"/>
  <c r="M5"/>
  <c r="K5"/>
  <c r="I5"/>
  <c r="G5"/>
  <c r="E5"/>
  <c r="C5"/>
  <c r="Y4"/>
  <c r="W4"/>
  <c r="U4"/>
  <c r="S4"/>
  <c r="Q4"/>
  <c r="O4"/>
  <c r="M4"/>
  <c r="K4"/>
  <c r="I4"/>
  <c r="G4"/>
  <c r="E4"/>
  <c r="C4"/>
  <c r="Y458" i="6"/>
  <c r="W458"/>
  <c r="U458"/>
  <c r="S458"/>
  <c r="Q458"/>
  <c r="O458"/>
  <c r="M458"/>
  <c r="K458"/>
  <c r="I458"/>
  <c r="G458"/>
  <c r="E458"/>
  <c r="C458"/>
  <c r="Y457"/>
  <c r="W457"/>
  <c r="U457"/>
  <c r="S457"/>
  <c r="Q457"/>
  <c r="O457"/>
  <c r="M457"/>
  <c r="K457"/>
  <c r="I457"/>
  <c r="G457"/>
  <c r="E457"/>
  <c r="C457"/>
  <c r="Y456"/>
  <c r="W456"/>
  <c r="U456"/>
  <c r="S456"/>
  <c r="Q456"/>
  <c r="O456"/>
  <c r="M456"/>
  <c r="K456"/>
  <c r="I456"/>
  <c r="G456"/>
  <c r="E456"/>
  <c r="C456"/>
  <c r="Y455"/>
  <c r="W455"/>
  <c r="U455"/>
  <c r="S455"/>
  <c r="Q455"/>
  <c r="O455"/>
  <c r="M455"/>
  <c r="K455"/>
  <c r="I455"/>
  <c r="G455"/>
  <c r="E455"/>
  <c r="C455"/>
  <c r="Y454"/>
  <c r="W454"/>
  <c r="U454"/>
  <c r="S454"/>
  <c r="Q454"/>
  <c r="O454"/>
  <c r="M454"/>
  <c r="K454"/>
  <c r="I454"/>
  <c r="G454"/>
  <c r="E454"/>
  <c r="C454"/>
  <c r="Y453"/>
  <c r="W453"/>
  <c r="U453"/>
  <c r="S453"/>
  <c r="Q453"/>
  <c r="O453"/>
  <c r="M453"/>
  <c r="K453"/>
  <c r="I453"/>
  <c r="G453"/>
  <c r="E453"/>
  <c r="C453"/>
  <c r="Y452"/>
  <c r="W452"/>
  <c r="U452"/>
  <c r="S452"/>
  <c r="Q452"/>
  <c r="O452"/>
  <c r="M452"/>
  <c r="K452"/>
  <c r="I452"/>
  <c r="G452"/>
  <c r="E452"/>
  <c r="C452"/>
  <c r="Y451"/>
  <c r="W451"/>
  <c r="U451"/>
  <c r="S451"/>
  <c r="Q451"/>
  <c r="O451"/>
  <c r="M451"/>
  <c r="K451"/>
  <c r="I451"/>
  <c r="G451"/>
  <c r="E451"/>
  <c r="C451"/>
  <c r="Y450"/>
  <c r="W450"/>
  <c r="U450"/>
  <c r="S450"/>
  <c r="Q450"/>
  <c r="O450"/>
  <c r="M450"/>
  <c r="K450"/>
  <c r="I450"/>
  <c r="G450"/>
  <c r="E450"/>
  <c r="C450"/>
  <c r="Y449"/>
  <c r="W449"/>
  <c r="U449"/>
  <c r="S449"/>
  <c r="Q449"/>
  <c r="O449"/>
  <c r="M449"/>
  <c r="K449"/>
  <c r="I449"/>
  <c r="G449"/>
  <c r="E449"/>
  <c r="C449"/>
  <c r="Y448"/>
  <c r="W448"/>
  <c r="U448"/>
  <c r="S448"/>
  <c r="Q448"/>
  <c r="O448"/>
  <c r="M448"/>
  <c r="K448"/>
  <c r="I448"/>
  <c r="G448"/>
  <c r="E448"/>
  <c r="C448"/>
  <c r="Y447"/>
  <c r="W447"/>
  <c r="U447"/>
  <c r="S447"/>
  <c r="Q447"/>
  <c r="O447"/>
  <c r="M447"/>
  <c r="K447"/>
  <c r="I447"/>
  <c r="G447"/>
  <c r="E447"/>
  <c r="C447"/>
  <c r="Y446"/>
  <c r="W446"/>
  <c r="U446"/>
  <c r="S446"/>
  <c r="Q446"/>
  <c r="O446"/>
  <c r="M446"/>
  <c r="K446"/>
  <c r="I446"/>
  <c r="G446"/>
  <c r="E446"/>
  <c r="C446"/>
  <c r="Y445"/>
  <c r="W445"/>
  <c r="U445"/>
  <c r="S445"/>
  <c r="Q445"/>
  <c r="O445"/>
  <c r="M445"/>
  <c r="K445"/>
  <c r="I445"/>
  <c r="G445"/>
  <c r="E445"/>
  <c r="C445"/>
  <c r="Y444"/>
  <c r="W444"/>
  <c r="U444"/>
  <c r="S444"/>
  <c r="Q444"/>
  <c r="O444"/>
  <c r="M444"/>
  <c r="K444"/>
  <c r="I444"/>
  <c r="G444"/>
  <c r="E444"/>
  <c r="C444"/>
  <c r="Y443"/>
  <c r="W443"/>
  <c r="U443"/>
  <c r="S443"/>
  <c r="Q443"/>
  <c r="O443"/>
  <c r="M443"/>
  <c r="K443"/>
  <c r="I443"/>
  <c r="G443"/>
  <c r="E443"/>
  <c r="C443"/>
  <c r="Y442"/>
  <c r="W442"/>
  <c r="U442"/>
  <c r="S442"/>
  <c r="Q442"/>
  <c r="O442"/>
  <c r="M442"/>
  <c r="K442"/>
  <c r="I442"/>
  <c r="G442"/>
  <c r="E442"/>
  <c r="C442"/>
  <c r="Y441"/>
  <c r="W441"/>
  <c r="U441"/>
  <c r="S441"/>
  <c r="Q441"/>
  <c r="O441"/>
  <c r="M441"/>
  <c r="K441"/>
  <c r="I441"/>
  <c r="G441"/>
  <c r="E441"/>
  <c r="C441"/>
  <c r="Y440"/>
  <c r="W440"/>
  <c r="U440"/>
  <c r="S440"/>
  <c r="Q440"/>
  <c r="O440"/>
  <c r="M440"/>
  <c r="K440"/>
  <c r="I440"/>
  <c r="G440"/>
  <c r="E440"/>
  <c r="C440"/>
  <c r="Y439"/>
  <c r="W439"/>
  <c r="U439"/>
  <c r="S439"/>
  <c r="Q439"/>
  <c r="O439"/>
  <c r="M439"/>
  <c r="K439"/>
  <c r="I439"/>
  <c r="G439"/>
  <c r="E439"/>
  <c r="C439"/>
  <c r="Y438"/>
  <c r="W438"/>
  <c r="U438"/>
  <c r="S438"/>
  <c r="Q438"/>
  <c r="O438"/>
  <c r="M438"/>
  <c r="K438"/>
  <c r="I438"/>
  <c r="G438"/>
  <c r="E438"/>
  <c r="C438"/>
  <c r="Y437"/>
  <c r="W437"/>
  <c r="U437"/>
  <c r="S437"/>
  <c r="Q437"/>
  <c r="O437"/>
  <c r="M437"/>
  <c r="K437"/>
  <c r="I437"/>
  <c r="G437"/>
  <c r="E437"/>
  <c r="C437"/>
  <c r="Y436"/>
  <c r="W436"/>
  <c r="U436"/>
  <c r="S436"/>
  <c r="Q436"/>
  <c r="O436"/>
  <c r="M436"/>
  <c r="K436"/>
  <c r="I436"/>
  <c r="G436"/>
  <c r="E436"/>
  <c r="C436"/>
  <c r="Y435"/>
  <c r="W435"/>
  <c r="U435"/>
  <c r="S435"/>
  <c r="Q435"/>
  <c r="O435"/>
  <c r="M435"/>
  <c r="K435"/>
  <c r="I435"/>
  <c r="G435"/>
  <c r="E435"/>
  <c r="C435"/>
  <c r="Y434"/>
  <c r="W434"/>
  <c r="U434"/>
  <c r="S434"/>
  <c r="Q434"/>
  <c r="O434"/>
  <c r="M434"/>
  <c r="K434"/>
  <c r="I434"/>
  <c r="G434"/>
  <c r="E434"/>
  <c r="C434"/>
  <c r="Y433"/>
  <c r="W433"/>
  <c r="U433"/>
  <c r="S433"/>
  <c r="Q433"/>
  <c r="O433"/>
  <c r="M433"/>
  <c r="K433"/>
  <c r="I433"/>
  <c r="G433"/>
  <c r="E433"/>
  <c r="C433"/>
  <c r="Y432"/>
  <c r="W432"/>
  <c r="U432"/>
  <c r="S432"/>
  <c r="Q432"/>
  <c r="O432"/>
  <c r="M432"/>
  <c r="K432"/>
  <c r="I432"/>
  <c r="G432"/>
  <c r="E432"/>
  <c r="C432"/>
  <c r="Y431"/>
  <c r="W431"/>
  <c r="U431"/>
  <c r="S431"/>
  <c r="Q431"/>
  <c r="O431"/>
  <c r="M431"/>
  <c r="K431"/>
  <c r="I431"/>
  <c r="G431"/>
  <c r="E431"/>
  <c r="C431"/>
  <c r="Y430"/>
  <c r="W430"/>
  <c r="U430"/>
  <c r="S430"/>
  <c r="Q430"/>
  <c r="O430"/>
  <c r="M430"/>
  <c r="K430"/>
  <c r="I430"/>
  <c r="G430"/>
  <c r="E430"/>
  <c r="C430"/>
  <c r="Y429"/>
  <c r="W429"/>
  <c r="U429"/>
  <c r="S429"/>
  <c r="Q429"/>
  <c r="O429"/>
  <c r="M429"/>
  <c r="K429"/>
  <c r="I429"/>
  <c r="G429"/>
  <c r="E429"/>
  <c r="C429"/>
  <c r="Y428"/>
  <c r="W428"/>
  <c r="U428"/>
  <c r="S428"/>
  <c r="Q428"/>
  <c r="O428"/>
  <c r="M428"/>
  <c r="K428"/>
  <c r="I428"/>
  <c r="G428"/>
  <c r="E428"/>
  <c r="C428"/>
  <c r="Y427"/>
  <c r="W427"/>
  <c r="U427"/>
  <c r="S427"/>
  <c r="Q427"/>
  <c r="O427"/>
  <c r="M427"/>
  <c r="K427"/>
  <c r="I427"/>
  <c r="G427"/>
  <c r="E427"/>
  <c r="C427"/>
  <c r="Y426"/>
  <c r="W426"/>
  <c r="U426"/>
  <c r="S426"/>
  <c r="Q426"/>
  <c r="O426"/>
  <c r="M426"/>
  <c r="K426"/>
  <c r="I426"/>
  <c r="G426"/>
  <c r="E426"/>
  <c r="C426"/>
  <c r="Y425"/>
  <c r="W425"/>
  <c r="U425"/>
  <c r="S425"/>
  <c r="Q425"/>
  <c r="O425"/>
  <c r="M425"/>
  <c r="K425"/>
  <c r="I425"/>
  <c r="G425"/>
  <c r="E425"/>
  <c r="C425"/>
  <c r="Y424"/>
  <c r="W424"/>
  <c r="U424"/>
  <c r="S424"/>
  <c r="Q424"/>
  <c r="O424"/>
  <c r="M424"/>
  <c r="K424"/>
  <c r="I424"/>
  <c r="G424"/>
  <c r="E424"/>
  <c r="C424"/>
  <c r="Y423"/>
  <c r="W423"/>
  <c r="U423"/>
  <c r="S423"/>
  <c r="Q423"/>
  <c r="O423"/>
  <c r="M423"/>
  <c r="K423"/>
  <c r="I423"/>
  <c r="G423"/>
  <c r="E423"/>
  <c r="C423"/>
  <c r="Y422"/>
  <c r="W422"/>
  <c r="U422"/>
  <c r="S422"/>
  <c r="Q422"/>
  <c r="O422"/>
  <c r="M422"/>
  <c r="K422"/>
  <c r="I422"/>
  <c r="G422"/>
  <c r="E422"/>
  <c r="C422"/>
  <c r="Y421"/>
  <c r="W421"/>
  <c r="U421"/>
  <c r="S421"/>
  <c r="Q421"/>
  <c r="O421"/>
  <c r="M421"/>
  <c r="K421"/>
  <c r="I421"/>
  <c r="G421"/>
  <c r="E421"/>
  <c r="C421"/>
  <c r="Y420"/>
  <c r="W420"/>
  <c r="U420"/>
  <c r="S420"/>
  <c r="Q420"/>
  <c r="O420"/>
  <c r="M420"/>
  <c r="K420"/>
  <c r="I420"/>
  <c r="G420"/>
  <c r="E420"/>
  <c r="C420"/>
  <c r="Y419"/>
  <c r="W419"/>
  <c r="U419"/>
  <c r="S419"/>
  <c r="Q419"/>
  <c r="O419"/>
  <c r="M419"/>
  <c r="K419"/>
  <c r="I419"/>
  <c r="G419"/>
  <c r="E419"/>
  <c r="C419"/>
  <c r="Y418"/>
  <c r="W418"/>
  <c r="U418"/>
  <c r="S418"/>
  <c r="Q418"/>
  <c r="O418"/>
  <c r="M418"/>
  <c r="K418"/>
  <c r="I418"/>
  <c r="G418"/>
  <c r="E418"/>
  <c r="C418"/>
  <c r="Y417"/>
  <c r="W417"/>
  <c r="U417"/>
  <c r="S417"/>
  <c r="Q417"/>
  <c r="O417"/>
  <c r="M417"/>
  <c r="K417"/>
  <c r="I417"/>
  <c r="G417"/>
  <c r="E417"/>
  <c r="C417"/>
  <c r="Y416"/>
  <c r="W416"/>
  <c r="U416"/>
  <c r="S416"/>
  <c r="Q416"/>
  <c r="O416"/>
  <c r="M416"/>
  <c r="K416"/>
  <c r="I416"/>
  <c r="G416"/>
  <c r="E416"/>
  <c r="C416"/>
  <c r="Y415"/>
  <c r="W415"/>
  <c r="U415"/>
  <c r="S415"/>
  <c r="Q415"/>
  <c r="O415"/>
  <c r="M415"/>
  <c r="K415"/>
  <c r="I415"/>
  <c r="G415"/>
  <c r="E415"/>
  <c r="C415"/>
  <c r="Y414"/>
  <c r="W414"/>
  <c r="U414"/>
  <c r="S414"/>
  <c r="Q414"/>
  <c r="O414"/>
  <c r="M414"/>
  <c r="K414"/>
  <c r="I414"/>
  <c r="G414"/>
  <c r="E414"/>
  <c r="C414"/>
  <c r="Y413"/>
  <c r="W413"/>
  <c r="U413"/>
  <c r="S413"/>
  <c r="Q413"/>
  <c r="O413"/>
  <c r="M413"/>
  <c r="K413"/>
  <c r="I413"/>
  <c r="G413"/>
  <c r="E413"/>
  <c r="C413"/>
  <c r="Y412"/>
  <c r="W412"/>
  <c r="U412"/>
  <c r="S412"/>
  <c r="Q412"/>
  <c r="O412"/>
  <c r="M412"/>
  <c r="K412"/>
  <c r="I412"/>
  <c r="G412"/>
  <c r="E412"/>
  <c r="C412"/>
  <c r="Y411"/>
  <c r="W411"/>
  <c r="U411"/>
  <c r="S411"/>
  <c r="Q411"/>
  <c r="O411"/>
  <c r="M411"/>
  <c r="K411"/>
  <c r="I411"/>
  <c r="G411"/>
  <c r="E411"/>
  <c r="C411"/>
  <c r="Y410"/>
  <c r="W410"/>
  <c r="U410"/>
  <c r="S410"/>
  <c r="Q410"/>
  <c r="O410"/>
  <c r="M410"/>
  <c r="K410"/>
  <c r="I410"/>
  <c r="G410"/>
  <c r="E410"/>
  <c r="C410"/>
  <c r="Y409"/>
  <c r="W409"/>
  <c r="U409"/>
  <c r="S409"/>
  <c r="Q409"/>
  <c r="O409"/>
  <c r="M409"/>
  <c r="K409"/>
  <c r="I409"/>
  <c r="G409"/>
  <c r="E409"/>
  <c r="C409"/>
  <c r="Y408"/>
  <c r="W408"/>
  <c r="U408"/>
  <c r="S408"/>
  <c r="Q408"/>
  <c r="O408"/>
  <c r="M408"/>
  <c r="K408"/>
  <c r="I408"/>
  <c r="G408"/>
  <c r="E408"/>
  <c r="C408"/>
  <c r="Y407"/>
  <c r="W407"/>
  <c r="U407"/>
  <c r="S407"/>
  <c r="Q407"/>
  <c r="O407"/>
  <c r="M407"/>
  <c r="K407"/>
  <c r="I407"/>
  <c r="G407"/>
  <c r="E407"/>
  <c r="C407"/>
  <c r="Y406"/>
  <c r="W406"/>
  <c r="U406"/>
  <c r="S406"/>
  <c r="Q406"/>
  <c r="O406"/>
  <c r="M406"/>
  <c r="K406"/>
  <c r="I406"/>
  <c r="G406"/>
  <c r="E406"/>
  <c r="C406"/>
  <c r="Y405"/>
  <c r="W405"/>
  <c r="U405"/>
  <c r="S405"/>
  <c r="Q405"/>
  <c r="O405"/>
  <c r="M405"/>
  <c r="K405"/>
  <c r="I405"/>
  <c r="G405"/>
  <c r="E405"/>
  <c r="C405"/>
  <c r="Y404"/>
  <c r="W404"/>
  <c r="U404"/>
  <c r="S404"/>
  <c r="Q404"/>
  <c r="O404"/>
  <c r="M404"/>
  <c r="K404"/>
  <c r="I404"/>
  <c r="G404"/>
  <c r="E404"/>
  <c r="C404"/>
  <c r="Y403"/>
  <c r="W403"/>
  <c r="U403"/>
  <c r="S403"/>
  <c r="Q403"/>
  <c r="O403"/>
  <c r="M403"/>
  <c r="K403"/>
  <c r="I403"/>
  <c r="G403"/>
  <c r="E403"/>
  <c r="C403"/>
  <c r="Y402"/>
  <c r="W402"/>
  <c r="U402"/>
  <c r="S402"/>
  <c r="Q402"/>
  <c r="O402"/>
  <c r="M402"/>
  <c r="K402"/>
  <c r="I402"/>
  <c r="G402"/>
  <c r="E402"/>
  <c r="C402"/>
  <c r="Y401"/>
  <c r="W401"/>
  <c r="U401"/>
  <c r="S401"/>
  <c r="Q401"/>
  <c r="O401"/>
  <c r="M401"/>
  <c r="K401"/>
  <c r="I401"/>
  <c r="G401"/>
  <c r="E401"/>
  <c r="C401"/>
  <c r="Y400"/>
  <c r="W400"/>
  <c r="U400"/>
  <c r="S400"/>
  <c r="Q400"/>
  <c r="O400"/>
  <c r="M400"/>
  <c r="K400"/>
  <c r="I400"/>
  <c r="G400"/>
  <c r="E400"/>
  <c r="C400"/>
  <c r="Y399"/>
  <c r="W399"/>
  <c r="U399"/>
  <c r="S399"/>
  <c r="Q399"/>
  <c r="O399"/>
  <c r="M399"/>
  <c r="K399"/>
  <c r="I399"/>
  <c r="G399"/>
  <c r="E399"/>
  <c r="C399"/>
  <c r="Y398"/>
  <c r="W398"/>
  <c r="U398"/>
  <c r="S398"/>
  <c r="Q398"/>
  <c r="O398"/>
  <c r="M398"/>
  <c r="K398"/>
  <c r="I398"/>
  <c r="G398"/>
  <c r="E398"/>
  <c r="C398"/>
  <c r="Y397"/>
  <c r="W397"/>
  <c r="U397"/>
  <c r="S397"/>
  <c r="Q397"/>
  <c r="O397"/>
  <c r="M397"/>
  <c r="K397"/>
  <c r="I397"/>
  <c r="G397"/>
  <c r="E397"/>
  <c r="C397"/>
  <c r="Y396"/>
  <c r="W396"/>
  <c r="U396"/>
  <c r="S396"/>
  <c r="Q396"/>
  <c r="O396"/>
  <c r="M396"/>
  <c r="K396"/>
  <c r="I396"/>
  <c r="G396"/>
  <c r="E396"/>
  <c r="C396"/>
  <c r="Y395"/>
  <c r="W395"/>
  <c r="U395"/>
  <c r="S395"/>
  <c r="Q395"/>
  <c r="O395"/>
  <c r="M395"/>
  <c r="K395"/>
  <c r="I395"/>
  <c r="G395"/>
  <c r="E395"/>
  <c r="C395"/>
  <c r="Y394"/>
  <c r="W394"/>
  <c r="U394"/>
  <c r="S394"/>
  <c r="Q394"/>
  <c r="O394"/>
  <c r="M394"/>
  <c r="K394"/>
  <c r="I394"/>
  <c r="G394"/>
  <c r="E394"/>
  <c r="C394"/>
  <c r="Y393"/>
  <c r="W393"/>
  <c r="U393"/>
  <c r="S393"/>
  <c r="Q393"/>
  <c r="O393"/>
  <c r="M393"/>
  <c r="K393"/>
  <c r="I393"/>
  <c r="G393"/>
  <c r="E393"/>
  <c r="C393"/>
  <c r="Y392"/>
  <c r="W392"/>
  <c r="U392"/>
  <c r="S392"/>
  <c r="Q392"/>
  <c r="O392"/>
  <c r="M392"/>
  <c r="K392"/>
  <c r="I392"/>
  <c r="G392"/>
  <c r="E392"/>
  <c r="C392"/>
  <c r="Y391"/>
  <c r="W391"/>
  <c r="U391"/>
  <c r="S391"/>
  <c r="Q391"/>
  <c r="O391"/>
  <c r="M391"/>
  <c r="K391"/>
  <c r="I391"/>
  <c r="G391"/>
  <c r="E391"/>
  <c r="C391"/>
  <c r="Y390"/>
  <c r="W390"/>
  <c r="U390"/>
  <c r="S390"/>
  <c r="Q390"/>
  <c r="O390"/>
  <c r="M390"/>
  <c r="K390"/>
  <c r="I390"/>
  <c r="G390"/>
  <c r="E390"/>
  <c r="C390"/>
  <c r="Y389"/>
  <c r="W389"/>
  <c r="U389"/>
  <c r="S389"/>
  <c r="Q389"/>
  <c r="O389"/>
  <c r="M389"/>
  <c r="K389"/>
  <c r="I389"/>
  <c r="G389"/>
  <c r="E389"/>
  <c r="C389"/>
  <c r="Y388"/>
  <c r="W388"/>
  <c r="U388"/>
  <c r="S388"/>
  <c r="Q388"/>
  <c r="O388"/>
  <c r="M388"/>
  <c r="K388"/>
  <c r="I388"/>
  <c r="G388"/>
  <c r="E388"/>
  <c r="C388"/>
  <c r="Y387"/>
  <c r="W387"/>
  <c r="U387"/>
  <c r="S387"/>
  <c r="Q387"/>
  <c r="O387"/>
  <c r="M387"/>
  <c r="K387"/>
  <c r="I387"/>
  <c r="G387"/>
  <c r="E387"/>
  <c r="C387"/>
  <c r="Y386"/>
  <c r="W386"/>
  <c r="U386"/>
  <c r="S386"/>
  <c r="Q386"/>
  <c r="O386"/>
  <c r="M386"/>
  <c r="K386"/>
  <c r="I386"/>
  <c r="G386"/>
  <c r="E386"/>
  <c r="C386"/>
  <c r="Y385"/>
  <c r="W385"/>
  <c r="U385"/>
  <c r="S385"/>
  <c r="Q385"/>
  <c r="O385"/>
  <c r="M385"/>
  <c r="K385"/>
  <c r="I385"/>
  <c r="G385"/>
  <c r="E385"/>
  <c r="C385"/>
  <c r="Y384"/>
  <c r="W384"/>
  <c r="U384"/>
  <c r="S384"/>
  <c r="Q384"/>
  <c r="O384"/>
  <c r="M384"/>
  <c r="K384"/>
  <c r="I384"/>
  <c r="G384"/>
  <c r="E384"/>
  <c r="C384"/>
  <c r="Y383"/>
  <c r="W383"/>
  <c r="U383"/>
  <c r="S383"/>
  <c r="Q383"/>
  <c r="O383"/>
  <c r="M383"/>
  <c r="K383"/>
  <c r="I383"/>
  <c r="G383"/>
  <c r="E383"/>
  <c r="C383"/>
  <c r="Y382"/>
  <c r="W382"/>
  <c r="U382"/>
  <c r="S382"/>
  <c r="Q382"/>
  <c r="O382"/>
  <c r="M382"/>
  <c r="K382"/>
  <c r="I382"/>
  <c r="G382"/>
  <c r="E382"/>
  <c r="C382"/>
  <c r="Y381"/>
  <c r="W381"/>
  <c r="U381"/>
  <c r="S381"/>
  <c r="Q381"/>
  <c r="O381"/>
  <c r="M381"/>
  <c r="K381"/>
  <c r="I381"/>
  <c r="G381"/>
  <c r="E381"/>
  <c r="C381"/>
  <c r="Y380"/>
  <c r="W380"/>
  <c r="U380"/>
  <c r="S380"/>
  <c r="Q380"/>
  <c r="O380"/>
  <c r="M380"/>
  <c r="K380"/>
  <c r="I380"/>
  <c r="G380"/>
  <c r="E380"/>
  <c r="C380"/>
  <c r="Y379"/>
  <c r="W379"/>
  <c r="U379"/>
  <c r="S379"/>
  <c r="Q379"/>
  <c r="O379"/>
  <c r="M379"/>
  <c r="K379"/>
  <c r="I379"/>
  <c r="G379"/>
  <c r="E379"/>
  <c r="C379"/>
  <c r="Y378"/>
  <c r="W378"/>
  <c r="U378"/>
  <c r="S378"/>
  <c r="Q378"/>
  <c r="O378"/>
  <c r="M378"/>
  <c r="K378"/>
  <c r="I378"/>
  <c r="G378"/>
  <c r="E378"/>
  <c r="C378"/>
  <c r="Y377"/>
  <c r="W377"/>
  <c r="U377"/>
  <c r="S377"/>
  <c r="Q377"/>
  <c r="O377"/>
  <c r="M377"/>
  <c r="K377"/>
  <c r="I377"/>
  <c r="G377"/>
  <c r="E377"/>
  <c r="C377"/>
  <c r="Y376"/>
  <c r="W376"/>
  <c r="U376"/>
  <c r="S376"/>
  <c r="Q376"/>
  <c r="O376"/>
  <c r="M376"/>
  <c r="K376"/>
  <c r="I376"/>
  <c r="G376"/>
  <c r="E376"/>
  <c r="C376"/>
  <c r="Y375"/>
  <c r="W375"/>
  <c r="U375"/>
  <c r="S375"/>
  <c r="Q375"/>
  <c r="O375"/>
  <c r="M375"/>
  <c r="K375"/>
  <c r="I375"/>
  <c r="G375"/>
  <c r="E375"/>
  <c r="C375"/>
  <c r="Y374"/>
  <c r="W374"/>
  <c r="U374"/>
  <c r="S374"/>
  <c r="Q374"/>
  <c r="O374"/>
  <c r="M374"/>
  <c r="K374"/>
  <c r="I374"/>
  <c r="G374"/>
  <c r="E374"/>
  <c r="C374"/>
  <c r="Y373"/>
  <c r="W373"/>
  <c r="U373"/>
  <c r="S373"/>
  <c r="Q373"/>
  <c r="O373"/>
  <c r="M373"/>
  <c r="K373"/>
  <c r="I373"/>
  <c r="G373"/>
  <c r="E373"/>
  <c r="C373"/>
  <c r="Y372"/>
  <c r="W372"/>
  <c r="U372"/>
  <c r="S372"/>
  <c r="Q372"/>
  <c r="O372"/>
  <c r="M372"/>
  <c r="K372"/>
  <c r="I372"/>
  <c r="G372"/>
  <c r="E372"/>
  <c r="C372"/>
  <c r="Y371"/>
  <c r="W371"/>
  <c r="U371"/>
  <c r="S371"/>
  <c r="Q371"/>
  <c r="O371"/>
  <c r="M371"/>
  <c r="K371"/>
  <c r="I371"/>
  <c r="G371"/>
  <c r="E371"/>
  <c r="C371"/>
  <c r="Y370"/>
  <c r="W370"/>
  <c r="U370"/>
  <c r="S370"/>
  <c r="Q370"/>
  <c r="O370"/>
  <c r="M370"/>
  <c r="K370"/>
  <c r="I370"/>
  <c r="G370"/>
  <c r="E370"/>
  <c r="C370"/>
  <c r="Y369"/>
  <c r="W369"/>
  <c r="U369"/>
  <c r="S369"/>
  <c r="Q369"/>
  <c r="O369"/>
  <c r="M369"/>
  <c r="K369"/>
  <c r="I369"/>
  <c r="G369"/>
  <c r="E369"/>
  <c r="C369"/>
  <c r="Y368"/>
  <c r="W368"/>
  <c r="U368"/>
  <c r="S368"/>
  <c r="Q368"/>
  <c r="O368"/>
  <c r="M368"/>
  <c r="K368"/>
  <c r="I368"/>
  <c r="G368"/>
  <c r="E368"/>
  <c r="C368"/>
  <c r="Y367"/>
  <c r="W367"/>
  <c r="U367"/>
  <c r="S367"/>
  <c r="Q367"/>
  <c r="O367"/>
  <c r="M367"/>
  <c r="K367"/>
  <c r="I367"/>
  <c r="G367"/>
  <c r="E367"/>
  <c r="C367"/>
  <c r="Y366"/>
  <c r="W366"/>
  <c r="U366"/>
  <c r="S366"/>
  <c r="Q366"/>
  <c r="O366"/>
  <c r="M366"/>
  <c r="K366"/>
  <c r="I366"/>
  <c r="G366"/>
  <c r="E366"/>
  <c r="C366"/>
  <c r="Y365"/>
  <c r="W365"/>
  <c r="U365"/>
  <c r="S365"/>
  <c r="Q365"/>
  <c r="O365"/>
  <c r="M365"/>
  <c r="K365"/>
  <c r="I365"/>
  <c r="G365"/>
  <c r="E365"/>
  <c r="C365"/>
  <c r="Y364"/>
  <c r="W364"/>
  <c r="U364"/>
  <c r="S364"/>
  <c r="Q364"/>
  <c r="O364"/>
  <c r="M364"/>
  <c r="K364"/>
  <c r="I364"/>
  <c r="G364"/>
  <c r="E364"/>
  <c r="C364"/>
  <c r="Y363"/>
  <c r="W363"/>
  <c r="U363"/>
  <c r="S363"/>
  <c r="Q363"/>
  <c r="O363"/>
  <c r="M363"/>
  <c r="K363"/>
  <c r="I363"/>
  <c r="G363"/>
  <c r="E363"/>
  <c r="C363"/>
  <c r="Y362"/>
  <c r="W362"/>
  <c r="U362"/>
  <c r="S362"/>
  <c r="Q362"/>
  <c r="O362"/>
  <c r="M362"/>
  <c r="K362"/>
  <c r="I362"/>
  <c r="G362"/>
  <c r="E362"/>
  <c r="C362"/>
  <c r="Y361"/>
  <c r="W361"/>
  <c r="U361"/>
  <c r="S361"/>
  <c r="Q361"/>
  <c r="O361"/>
  <c r="M361"/>
  <c r="K361"/>
  <c r="I361"/>
  <c r="G361"/>
  <c r="E361"/>
  <c r="C361"/>
  <c r="Y360"/>
  <c r="W360"/>
  <c r="U360"/>
  <c r="S360"/>
  <c r="Q360"/>
  <c r="O360"/>
  <c r="M360"/>
  <c r="K360"/>
  <c r="I360"/>
  <c r="G360"/>
  <c r="E360"/>
  <c r="C360"/>
  <c r="Y359"/>
  <c r="W359"/>
  <c r="U359"/>
  <c r="S359"/>
  <c r="Q359"/>
  <c r="O359"/>
  <c r="M359"/>
  <c r="K359"/>
  <c r="I359"/>
  <c r="G359"/>
  <c r="E359"/>
  <c r="C359"/>
  <c r="Y358"/>
  <c r="W358"/>
  <c r="U358"/>
  <c r="S358"/>
  <c r="Q358"/>
  <c r="O358"/>
  <c r="M358"/>
  <c r="K358"/>
  <c r="I358"/>
  <c r="G358"/>
  <c r="E358"/>
  <c r="C358"/>
  <c r="Y357"/>
  <c r="W357"/>
  <c r="U357"/>
  <c r="S357"/>
  <c r="Q357"/>
  <c r="O357"/>
  <c r="M357"/>
  <c r="K357"/>
  <c r="I357"/>
  <c r="G357"/>
  <c r="E357"/>
  <c r="C357"/>
  <c r="Y356"/>
  <c r="W356"/>
  <c r="U356"/>
  <c r="S356"/>
  <c r="Q356"/>
  <c r="O356"/>
  <c r="M356"/>
  <c r="K356"/>
  <c r="I356"/>
  <c r="G356"/>
  <c r="E356"/>
  <c r="C356"/>
  <c r="Y355"/>
  <c r="W355"/>
  <c r="U355"/>
  <c r="S355"/>
  <c r="Q355"/>
  <c r="O355"/>
  <c r="M355"/>
  <c r="K355"/>
  <c r="I355"/>
  <c r="G355"/>
  <c r="E355"/>
  <c r="C355"/>
  <c r="Y354"/>
  <c r="W354"/>
  <c r="U354"/>
  <c r="S354"/>
  <c r="Q354"/>
  <c r="O354"/>
  <c r="M354"/>
  <c r="K354"/>
  <c r="I354"/>
  <c r="G354"/>
  <c r="E354"/>
  <c r="C354"/>
  <c r="Y353"/>
  <c r="W353"/>
  <c r="U353"/>
  <c r="S353"/>
  <c r="Q353"/>
  <c r="O353"/>
  <c r="M353"/>
  <c r="K353"/>
  <c r="I353"/>
  <c r="G353"/>
  <c r="E353"/>
  <c r="C353"/>
  <c r="Y352"/>
  <c r="W352"/>
  <c r="U352"/>
  <c r="S352"/>
  <c r="Q352"/>
  <c r="O352"/>
  <c r="M352"/>
  <c r="K352"/>
  <c r="I352"/>
  <c r="G352"/>
  <c r="E352"/>
  <c r="C352"/>
  <c r="Y351"/>
  <c r="W351"/>
  <c r="U351"/>
  <c r="S351"/>
  <c r="Q351"/>
  <c r="O351"/>
  <c r="M351"/>
  <c r="K351"/>
  <c r="I351"/>
  <c r="G351"/>
  <c r="E351"/>
  <c r="C351"/>
  <c r="Y350"/>
  <c r="W350"/>
  <c r="U350"/>
  <c r="S350"/>
  <c r="Q350"/>
  <c r="O350"/>
  <c r="M350"/>
  <c r="K350"/>
  <c r="I350"/>
  <c r="G350"/>
  <c r="E350"/>
  <c r="C350"/>
  <c r="Y349"/>
  <c r="W349"/>
  <c r="U349"/>
  <c r="S349"/>
  <c r="Q349"/>
  <c r="O349"/>
  <c r="M349"/>
  <c r="K349"/>
  <c r="I349"/>
  <c r="G349"/>
  <c r="E349"/>
  <c r="C349"/>
  <c r="Y348"/>
  <c r="W348"/>
  <c r="U348"/>
  <c r="S348"/>
  <c r="Q348"/>
  <c r="O348"/>
  <c r="M348"/>
  <c r="K348"/>
  <c r="I348"/>
  <c r="G348"/>
  <c r="E348"/>
  <c r="C348"/>
  <c r="Y347"/>
  <c r="W347"/>
  <c r="U347"/>
  <c r="S347"/>
  <c r="Q347"/>
  <c r="O347"/>
  <c r="M347"/>
  <c r="K347"/>
  <c r="I347"/>
  <c r="G347"/>
  <c r="E347"/>
  <c r="C347"/>
  <c r="Y346"/>
  <c r="W346"/>
  <c r="U346"/>
  <c r="S346"/>
  <c r="Q346"/>
  <c r="O346"/>
  <c r="M346"/>
  <c r="K346"/>
  <c r="I346"/>
  <c r="G346"/>
  <c r="E346"/>
  <c r="C346"/>
  <c r="Y345"/>
  <c r="W345"/>
  <c r="U345"/>
  <c r="S345"/>
  <c r="Q345"/>
  <c r="O345"/>
  <c r="M345"/>
  <c r="K345"/>
  <c r="I345"/>
  <c r="G345"/>
  <c r="E345"/>
  <c r="C345"/>
  <c r="Y344"/>
  <c r="W344"/>
  <c r="U344"/>
  <c r="S344"/>
  <c r="Q344"/>
  <c r="O344"/>
  <c r="M344"/>
  <c r="K344"/>
  <c r="I344"/>
  <c r="G344"/>
  <c r="E344"/>
  <c r="C344"/>
  <c r="Y343"/>
  <c r="W343"/>
  <c r="U343"/>
  <c r="S343"/>
  <c r="Q343"/>
  <c r="O343"/>
  <c r="M343"/>
  <c r="K343"/>
  <c r="I343"/>
  <c r="G343"/>
  <c r="E343"/>
  <c r="C343"/>
  <c r="Y342"/>
  <c r="W342"/>
  <c r="U342"/>
  <c r="S342"/>
  <c r="Q342"/>
  <c r="O342"/>
  <c r="M342"/>
  <c r="K342"/>
  <c r="I342"/>
  <c r="G342"/>
  <c r="E342"/>
  <c r="C342"/>
  <c r="Y341"/>
  <c r="W341"/>
  <c r="U341"/>
  <c r="S341"/>
  <c r="Q341"/>
  <c r="O341"/>
  <c r="M341"/>
  <c r="K341"/>
  <c r="I341"/>
  <c r="G341"/>
  <c r="E341"/>
  <c r="C341"/>
  <c r="Y340"/>
  <c r="W340"/>
  <c r="U340"/>
  <c r="S340"/>
  <c r="Q340"/>
  <c r="O340"/>
  <c r="M340"/>
  <c r="K340"/>
  <c r="I340"/>
  <c r="G340"/>
  <c r="E340"/>
  <c r="C340"/>
  <c r="Y339"/>
  <c r="W339"/>
  <c r="U339"/>
  <c r="S339"/>
  <c r="Q339"/>
  <c r="O339"/>
  <c r="M339"/>
  <c r="K339"/>
  <c r="I339"/>
  <c r="G339"/>
  <c r="E339"/>
  <c r="C339"/>
  <c r="Y338"/>
  <c r="W338"/>
  <c r="U338"/>
  <c r="S338"/>
  <c r="Q338"/>
  <c r="O338"/>
  <c r="M338"/>
  <c r="K338"/>
  <c r="I338"/>
  <c r="G338"/>
  <c r="E338"/>
  <c r="C338"/>
  <c r="Y337"/>
  <c r="W337"/>
  <c r="U337"/>
  <c r="S337"/>
  <c r="Q337"/>
  <c r="O337"/>
  <c r="M337"/>
  <c r="K337"/>
  <c r="I337"/>
  <c r="G337"/>
  <c r="E337"/>
  <c r="C337"/>
  <c r="Y336"/>
  <c r="W336"/>
  <c r="U336"/>
  <c r="S336"/>
  <c r="Q336"/>
  <c r="O336"/>
  <c r="M336"/>
  <c r="K336"/>
  <c r="I336"/>
  <c r="G336"/>
  <c r="E336"/>
  <c r="C336"/>
  <c r="Y335"/>
  <c r="W335"/>
  <c r="U335"/>
  <c r="S335"/>
  <c r="Q335"/>
  <c r="O335"/>
  <c r="M335"/>
  <c r="K335"/>
  <c r="I335"/>
  <c r="G335"/>
  <c r="E335"/>
  <c r="C335"/>
  <c r="Y334"/>
  <c r="W334"/>
  <c r="U334"/>
  <c r="S334"/>
  <c r="Q334"/>
  <c r="O334"/>
  <c r="M334"/>
  <c r="K334"/>
  <c r="I334"/>
  <c r="G334"/>
  <c r="E334"/>
  <c r="C334"/>
  <c r="Y333"/>
  <c r="W333"/>
  <c r="U333"/>
  <c r="S333"/>
  <c r="Q333"/>
  <c r="O333"/>
  <c r="M333"/>
  <c r="K333"/>
  <c r="I333"/>
  <c r="G333"/>
  <c r="E333"/>
  <c r="C333"/>
  <c r="Y332"/>
  <c r="W332"/>
  <c r="U332"/>
  <c r="S332"/>
  <c r="Q332"/>
  <c r="O332"/>
  <c r="M332"/>
  <c r="K332"/>
  <c r="I332"/>
  <c r="G332"/>
  <c r="E332"/>
  <c r="C332"/>
  <c r="Y331"/>
  <c r="W331"/>
  <c r="U331"/>
  <c r="S331"/>
  <c r="Q331"/>
  <c r="O331"/>
  <c r="M331"/>
  <c r="K331"/>
  <c r="I331"/>
  <c r="G331"/>
  <c r="E331"/>
  <c r="C331"/>
  <c r="Y330"/>
  <c r="W330"/>
  <c r="U330"/>
  <c r="S330"/>
  <c r="Q330"/>
  <c r="O330"/>
  <c r="M330"/>
  <c r="K330"/>
  <c r="I330"/>
  <c r="G330"/>
  <c r="E330"/>
  <c r="C330"/>
  <c r="Y329"/>
  <c r="W329"/>
  <c r="U329"/>
  <c r="S329"/>
  <c r="Q329"/>
  <c r="O329"/>
  <c r="M329"/>
  <c r="K329"/>
  <c r="I329"/>
  <c r="G329"/>
  <c r="E329"/>
  <c r="C329"/>
  <c r="Y328"/>
  <c r="W328"/>
  <c r="U328"/>
  <c r="S328"/>
  <c r="Q328"/>
  <c r="O328"/>
  <c r="M328"/>
  <c r="K328"/>
  <c r="I328"/>
  <c r="G328"/>
  <c r="E328"/>
  <c r="C328"/>
  <c r="Y327"/>
  <c r="W327"/>
  <c r="U327"/>
  <c r="S327"/>
  <c r="Q327"/>
  <c r="O327"/>
  <c r="M327"/>
  <c r="K327"/>
  <c r="I327"/>
  <c r="G327"/>
  <c r="E327"/>
  <c r="C327"/>
  <c r="Y326"/>
  <c r="W326"/>
  <c r="U326"/>
  <c r="S326"/>
  <c r="Q326"/>
  <c r="O326"/>
  <c r="M326"/>
  <c r="K326"/>
  <c r="I326"/>
  <c r="G326"/>
  <c r="E326"/>
  <c r="C326"/>
  <c r="Y325"/>
  <c r="W325"/>
  <c r="U325"/>
  <c r="S325"/>
  <c r="Q325"/>
  <c r="O325"/>
  <c r="M325"/>
  <c r="K325"/>
  <c r="I325"/>
  <c r="G325"/>
  <c r="E325"/>
  <c r="C325"/>
  <c r="Y324"/>
  <c r="W324"/>
  <c r="U324"/>
  <c r="S324"/>
  <c r="Q324"/>
  <c r="O324"/>
  <c r="M324"/>
  <c r="K324"/>
  <c r="I324"/>
  <c r="G324"/>
  <c r="E324"/>
  <c r="C324"/>
  <c r="Y323"/>
  <c r="W323"/>
  <c r="U323"/>
  <c r="S323"/>
  <c r="Q323"/>
  <c r="O323"/>
  <c r="M323"/>
  <c r="K323"/>
  <c r="I323"/>
  <c r="G323"/>
  <c r="E323"/>
  <c r="C323"/>
  <c r="Y322"/>
  <c r="W322"/>
  <c r="U322"/>
  <c r="S322"/>
  <c r="Q322"/>
  <c r="O322"/>
  <c r="M322"/>
  <c r="K322"/>
  <c r="I322"/>
  <c r="G322"/>
  <c r="E322"/>
  <c r="C322"/>
  <c r="Y321"/>
  <c r="W321"/>
  <c r="U321"/>
  <c r="S321"/>
  <c r="Q321"/>
  <c r="O321"/>
  <c r="M321"/>
  <c r="K321"/>
  <c r="I321"/>
  <c r="G321"/>
  <c r="E321"/>
  <c r="C321"/>
  <c r="Y320"/>
  <c r="W320"/>
  <c r="U320"/>
  <c r="S320"/>
  <c r="Q320"/>
  <c r="O320"/>
  <c r="M320"/>
  <c r="K320"/>
  <c r="I320"/>
  <c r="G320"/>
  <c r="E320"/>
  <c r="C320"/>
  <c r="Y319"/>
  <c r="W319"/>
  <c r="U319"/>
  <c r="S319"/>
  <c r="Q319"/>
  <c r="O319"/>
  <c r="M319"/>
  <c r="K319"/>
  <c r="I319"/>
  <c r="G319"/>
  <c r="E319"/>
  <c r="C319"/>
  <c r="Y318"/>
  <c r="W318"/>
  <c r="U318"/>
  <c r="S318"/>
  <c r="Q318"/>
  <c r="O318"/>
  <c r="M318"/>
  <c r="K318"/>
  <c r="I318"/>
  <c r="G318"/>
  <c r="E318"/>
  <c r="C318"/>
  <c r="Y317"/>
  <c r="W317"/>
  <c r="U317"/>
  <c r="S317"/>
  <c r="Q317"/>
  <c r="O317"/>
  <c r="M317"/>
  <c r="K317"/>
  <c r="I317"/>
  <c r="G317"/>
  <c r="E317"/>
  <c r="C317"/>
  <c r="Y316"/>
  <c r="W316"/>
  <c r="U316"/>
  <c r="S316"/>
  <c r="Q316"/>
  <c r="O316"/>
  <c r="M316"/>
  <c r="K316"/>
  <c r="I316"/>
  <c r="G316"/>
  <c r="E316"/>
  <c r="C316"/>
  <c r="Y315"/>
  <c r="W315"/>
  <c r="U315"/>
  <c r="S315"/>
  <c r="Q315"/>
  <c r="O315"/>
  <c r="M315"/>
  <c r="K315"/>
  <c r="I315"/>
  <c r="G315"/>
  <c r="E315"/>
  <c r="C315"/>
  <c r="Y314"/>
  <c r="W314"/>
  <c r="U314"/>
  <c r="S314"/>
  <c r="Q314"/>
  <c r="O314"/>
  <c r="M314"/>
  <c r="K314"/>
  <c r="I314"/>
  <c r="G314"/>
  <c r="E314"/>
  <c r="C314"/>
  <c r="Y313"/>
  <c r="W313"/>
  <c r="U313"/>
  <c r="S313"/>
  <c r="Q313"/>
  <c r="O313"/>
  <c r="M313"/>
  <c r="K313"/>
  <c r="I313"/>
  <c r="G313"/>
  <c r="E313"/>
  <c r="C313"/>
  <c r="Y312"/>
  <c r="W312"/>
  <c r="U312"/>
  <c r="S312"/>
  <c r="Q312"/>
  <c r="O312"/>
  <c r="M312"/>
  <c r="K312"/>
  <c r="I312"/>
  <c r="G312"/>
  <c r="E312"/>
  <c r="C312"/>
  <c r="Y311"/>
  <c r="W311"/>
  <c r="U311"/>
  <c r="S311"/>
  <c r="Q311"/>
  <c r="O311"/>
  <c r="M311"/>
  <c r="K311"/>
  <c r="I311"/>
  <c r="G311"/>
  <c r="E311"/>
  <c r="C311"/>
  <c r="Y310"/>
  <c r="W310"/>
  <c r="U310"/>
  <c r="S310"/>
  <c r="Q310"/>
  <c r="O310"/>
  <c r="M310"/>
  <c r="K310"/>
  <c r="I310"/>
  <c r="G310"/>
  <c r="E310"/>
  <c r="C310"/>
  <c r="Y309"/>
  <c r="W309"/>
  <c r="U309"/>
  <c r="S309"/>
  <c r="Q309"/>
  <c r="O309"/>
  <c r="M309"/>
  <c r="K309"/>
  <c r="I309"/>
  <c r="G309"/>
  <c r="E309"/>
  <c r="C309"/>
  <c r="Y308"/>
  <c r="W308"/>
  <c r="U308"/>
  <c r="S308"/>
  <c r="Q308"/>
  <c r="O308"/>
  <c r="M308"/>
  <c r="K308"/>
  <c r="I308"/>
  <c r="G308"/>
  <c r="E308"/>
  <c r="C308"/>
  <c r="Y307"/>
  <c r="W307"/>
  <c r="U307"/>
  <c r="S307"/>
  <c r="Q307"/>
  <c r="O307"/>
  <c r="M307"/>
  <c r="K307"/>
  <c r="I307"/>
  <c r="G307"/>
  <c r="E307"/>
  <c r="C307"/>
  <c r="Y306"/>
  <c r="W306"/>
  <c r="U306"/>
  <c r="S306"/>
  <c r="Q306"/>
  <c r="O306"/>
  <c r="M306"/>
  <c r="K306"/>
  <c r="I306"/>
  <c r="G306"/>
  <c r="E306"/>
  <c r="C306"/>
  <c r="Y305"/>
  <c r="W305"/>
  <c r="U305"/>
  <c r="S305"/>
  <c r="Q305"/>
  <c r="O305"/>
  <c r="M305"/>
  <c r="K305"/>
  <c r="I305"/>
  <c r="G305"/>
  <c r="E305"/>
  <c r="C305"/>
  <c r="Y304"/>
  <c r="W304"/>
  <c r="U304"/>
  <c r="S304"/>
  <c r="Q304"/>
  <c r="O304"/>
  <c r="M304"/>
  <c r="K304"/>
  <c r="I304"/>
  <c r="G304"/>
  <c r="E304"/>
  <c r="C304"/>
  <c r="Y303"/>
  <c r="W303"/>
  <c r="U303"/>
  <c r="S303"/>
  <c r="Q303"/>
  <c r="O303"/>
  <c r="M303"/>
  <c r="K303"/>
  <c r="I303"/>
  <c r="G303"/>
  <c r="E303"/>
  <c r="C303"/>
  <c r="Y302"/>
  <c r="W302"/>
  <c r="U302"/>
  <c r="S302"/>
  <c r="Q302"/>
  <c r="O302"/>
  <c r="M302"/>
  <c r="K302"/>
  <c r="I302"/>
  <c r="G302"/>
  <c r="E302"/>
  <c r="C302"/>
  <c r="Y301"/>
  <c r="W301"/>
  <c r="U301"/>
  <c r="S301"/>
  <c r="Q301"/>
  <c r="O301"/>
  <c r="M301"/>
  <c r="K301"/>
  <c r="I301"/>
  <c r="G301"/>
  <c r="E301"/>
  <c r="C301"/>
  <c r="Y300"/>
  <c r="W300"/>
  <c r="U300"/>
  <c r="S300"/>
  <c r="Q300"/>
  <c r="O300"/>
  <c r="M300"/>
  <c r="K300"/>
  <c r="I300"/>
  <c r="G300"/>
  <c r="E300"/>
  <c r="C300"/>
  <c r="Y299"/>
  <c r="W299"/>
  <c r="U299"/>
  <c r="S299"/>
  <c r="Q299"/>
  <c r="O299"/>
  <c r="M299"/>
  <c r="K299"/>
  <c r="I299"/>
  <c r="G299"/>
  <c r="E299"/>
  <c r="C299"/>
  <c r="Y298"/>
  <c r="W298"/>
  <c r="U298"/>
  <c r="S298"/>
  <c r="Q298"/>
  <c r="O298"/>
  <c r="M298"/>
  <c r="K298"/>
  <c r="I298"/>
  <c r="G298"/>
  <c r="E298"/>
  <c r="C298"/>
  <c r="Y297"/>
  <c r="W297"/>
  <c r="U297"/>
  <c r="S297"/>
  <c r="Q297"/>
  <c r="O297"/>
  <c r="M297"/>
  <c r="K297"/>
  <c r="I297"/>
  <c r="G297"/>
  <c r="E297"/>
  <c r="C297"/>
  <c r="Y296"/>
  <c r="W296"/>
  <c r="U296"/>
  <c r="S296"/>
  <c r="Q296"/>
  <c r="O296"/>
  <c r="M296"/>
  <c r="K296"/>
  <c r="I296"/>
  <c r="G296"/>
  <c r="E296"/>
  <c r="C296"/>
  <c r="Y295"/>
  <c r="W295"/>
  <c r="U295"/>
  <c r="S295"/>
  <c r="Q295"/>
  <c r="O295"/>
  <c r="M295"/>
  <c r="K295"/>
  <c r="I295"/>
  <c r="G295"/>
  <c r="E295"/>
  <c r="C295"/>
  <c r="Y294"/>
  <c r="W294"/>
  <c r="U294"/>
  <c r="S294"/>
  <c r="Q294"/>
  <c r="O294"/>
  <c r="M294"/>
  <c r="K294"/>
  <c r="I294"/>
  <c r="G294"/>
  <c r="E294"/>
  <c r="C294"/>
  <c r="Y293"/>
  <c r="W293"/>
  <c r="U293"/>
  <c r="S293"/>
  <c r="Q293"/>
  <c r="O293"/>
  <c r="M293"/>
  <c r="K293"/>
  <c r="I293"/>
  <c r="G293"/>
  <c r="E293"/>
  <c r="C293"/>
  <c r="Y292"/>
  <c r="W292"/>
  <c r="U292"/>
  <c r="S292"/>
  <c r="Q292"/>
  <c r="O292"/>
  <c r="M292"/>
  <c r="K292"/>
  <c r="I292"/>
  <c r="G292"/>
  <c r="E292"/>
  <c r="C292"/>
  <c r="Y291"/>
  <c r="W291"/>
  <c r="U291"/>
  <c r="S291"/>
  <c r="Q291"/>
  <c r="O291"/>
  <c r="M291"/>
  <c r="K291"/>
  <c r="I291"/>
  <c r="G291"/>
  <c r="E291"/>
  <c r="C291"/>
  <c r="Y290"/>
  <c r="W290"/>
  <c r="U290"/>
  <c r="S290"/>
  <c r="Q290"/>
  <c r="O290"/>
  <c r="M290"/>
  <c r="K290"/>
  <c r="I290"/>
  <c r="G290"/>
  <c r="E290"/>
  <c r="C290"/>
  <c r="Y289"/>
  <c r="W289"/>
  <c r="U289"/>
  <c r="S289"/>
  <c r="Q289"/>
  <c r="O289"/>
  <c r="M289"/>
  <c r="K289"/>
  <c r="I289"/>
  <c r="G289"/>
  <c r="E289"/>
  <c r="C289"/>
  <c r="Y288"/>
  <c r="W288"/>
  <c r="U288"/>
  <c r="S288"/>
  <c r="Q288"/>
  <c r="O288"/>
  <c r="M288"/>
  <c r="K288"/>
  <c r="I288"/>
  <c r="G288"/>
  <c r="E288"/>
  <c r="C288"/>
  <c r="Y287"/>
  <c r="W287"/>
  <c r="U287"/>
  <c r="S287"/>
  <c r="Q287"/>
  <c r="O287"/>
  <c r="M287"/>
  <c r="K287"/>
  <c r="I287"/>
  <c r="G287"/>
  <c r="E287"/>
  <c r="C287"/>
  <c r="Y286"/>
  <c r="W286"/>
  <c r="U286"/>
  <c r="S286"/>
  <c r="Q286"/>
  <c r="O286"/>
  <c r="M286"/>
  <c r="K286"/>
  <c r="I286"/>
  <c r="G286"/>
  <c r="E286"/>
  <c r="C286"/>
  <c r="Y285"/>
  <c r="W285"/>
  <c r="U285"/>
  <c r="S285"/>
  <c r="Q285"/>
  <c r="O285"/>
  <c r="M285"/>
  <c r="K285"/>
  <c r="I285"/>
  <c r="G285"/>
  <c r="E285"/>
  <c r="C285"/>
  <c r="Y284"/>
  <c r="W284"/>
  <c r="U284"/>
  <c r="S284"/>
  <c r="Q284"/>
  <c r="O284"/>
  <c r="M284"/>
  <c r="K284"/>
  <c r="I284"/>
  <c r="G284"/>
  <c r="E284"/>
  <c r="C284"/>
  <c r="Y283"/>
  <c r="W283"/>
  <c r="U283"/>
  <c r="S283"/>
  <c r="Q283"/>
  <c r="O283"/>
  <c r="M283"/>
  <c r="K283"/>
  <c r="I283"/>
  <c r="G283"/>
  <c r="E283"/>
  <c r="C283"/>
  <c r="Y282"/>
  <c r="W282"/>
  <c r="U282"/>
  <c r="S282"/>
  <c r="Q282"/>
  <c r="O282"/>
  <c r="M282"/>
  <c r="K282"/>
  <c r="I282"/>
  <c r="G282"/>
  <c r="E282"/>
  <c r="C282"/>
  <c r="Y281"/>
  <c r="W281"/>
  <c r="U281"/>
  <c r="S281"/>
  <c r="Q281"/>
  <c r="O281"/>
  <c r="M281"/>
  <c r="K281"/>
  <c r="I281"/>
  <c r="G281"/>
  <c r="E281"/>
  <c r="C281"/>
  <c r="Y280"/>
  <c r="W280"/>
  <c r="U280"/>
  <c r="S280"/>
  <c r="Q280"/>
  <c r="O280"/>
  <c r="M280"/>
  <c r="K280"/>
  <c r="I280"/>
  <c r="G280"/>
  <c r="E280"/>
  <c r="C280"/>
  <c r="Y279"/>
  <c r="W279"/>
  <c r="U279"/>
  <c r="S279"/>
  <c r="Q279"/>
  <c r="O279"/>
  <c r="M279"/>
  <c r="K279"/>
  <c r="I279"/>
  <c r="G279"/>
  <c r="E279"/>
  <c r="C279"/>
  <c r="Y278"/>
  <c r="W278"/>
  <c r="U278"/>
  <c r="S278"/>
  <c r="Q278"/>
  <c r="O278"/>
  <c r="M278"/>
  <c r="K278"/>
  <c r="I278"/>
  <c r="G278"/>
  <c r="E278"/>
  <c r="C278"/>
  <c r="Y277"/>
  <c r="W277"/>
  <c r="U277"/>
  <c r="S277"/>
  <c r="Q277"/>
  <c r="O277"/>
  <c r="M277"/>
  <c r="K277"/>
  <c r="I277"/>
  <c r="G277"/>
  <c r="E277"/>
  <c r="C277"/>
  <c r="Y276"/>
  <c r="W276"/>
  <c r="U276"/>
  <c r="S276"/>
  <c r="Q276"/>
  <c r="O276"/>
  <c r="M276"/>
  <c r="K276"/>
  <c r="I276"/>
  <c r="G276"/>
  <c r="E276"/>
  <c r="C276"/>
  <c r="Y275"/>
  <c r="W275"/>
  <c r="U275"/>
  <c r="S275"/>
  <c r="Q275"/>
  <c r="O275"/>
  <c r="M275"/>
  <c r="K275"/>
  <c r="I275"/>
  <c r="G275"/>
  <c r="E275"/>
  <c r="C275"/>
  <c r="Y274"/>
  <c r="W274"/>
  <c r="U274"/>
  <c r="S274"/>
  <c r="Q274"/>
  <c r="O274"/>
  <c r="M274"/>
  <c r="K274"/>
  <c r="I274"/>
  <c r="G274"/>
  <c r="E274"/>
  <c r="C274"/>
  <c r="Y273"/>
  <c r="W273"/>
  <c r="U273"/>
  <c r="S273"/>
  <c r="Q273"/>
  <c r="O273"/>
  <c r="M273"/>
  <c r="K273"/>
  <c r="I273"/>
  <c r="G273"/>
  <c r="E273"/>
  <c r="C273"/>
  <c r="Y272"/>
  <c r="W272"/>
  <c r="U272"/>
  <c r="S272"/>
  <c r="Q272"/>
  <c r="O272"/>
  <c r="M272"/>
  <c r="K272"/>
  <c r="I272"/>
  <c r="G272"/>
  <c r="E272"/>
  <c r="C272"/>
  <c r="Y271"/>
  <c r="W271"/>
  <c r="U271"/>
  <c r="S271"/>
  <c r="Q271"/>
  <c r="O271"/>
  <c r="M271"/>
  <c r="K271"/>
  <c r="I271"/>
  <c r="G271"/>
  <c r="E271"/>
  <c r="C271"/>
  <c r="Y270"/>
  <c r="W270"/>
  <c r="U270"/>
  <c r="S270"/>
  <c r="Q270"/>
  <c r="O270"/>
  <c r="M270"/>
  <c r="K270"/>
  <c r="I270"/>
  <c r="G270"/>
  <c r="E270"/>
  <c r="C270"/>
  <c r="Y269"/>
  <c r="W269"/>
  <c r="U269"/>
  <c r="S269"/>
  <c r="Q269"/>
  <c r="O269"/>
  <c r="M269"/>
  <c r="K269"/>
  <c r="I269"/>
  <c r="G269"/>
  <c r="E269"/>
  <c r="C269"/>
  <c r="Y268"/>
  <c r="W268"/>
  <c r="U268"/>
  <c r="S268"/>
  <c r="Q268"/>
  <c r="O268"/>
  <c r="M268"/>
  <c r="K268"/>
  <c r="I268"/>
  <c r="G268"/>
  <c r="E268"/>
  <c r="C268"/>
  <c r="Y267"/>
  <c r="W267"/>
  <c r="U267"/>
  <c r="S267"/>
  <c r="Q267"/>
  <c r="O267"/>
  <c r="M267"/>
  <c r="K267"/>
  <c r="I267"/>
  <c r="G267"/>
  <c r="E267"/>
  <c r="C267"/>
  <c r="Y266"/>
  <c r="W266"/>
  <c r="U266"/>
  <c r="S266"/>
  <c r="Q266"/>
  <c r="O266"/>
  <c r="M266"/>
  <c r="K266"/>
  <c r="I266"/>
  <c r="G266"/>
  <c r="E266"/>
  <c r="C266"/>
  <c r="Y265"/>
  <c r="W265"/>
  <c r="U265"/>
  <c r="S265"/>
  <c r="Q265"/>
  <c r="O265"/>
  <c r="M265"/>
  <c r="K265"/>
  <c r="I265"/>
  <c r="G265"/>
  <c r="E265"/>
  <c r="C265"/>
  <c r="Y264"/>
  <c r="W264"/>
  <c r="U264"/>
  <c r="S264"/>
  <c r="Q264"/>
  <c r="O264"/>
  <c r="M264"/>
  <c r="K264"/>
  <c r="I264"/>
  <c r="G264"/>
  <c r="E264"/>
  <c r="C264"/>
  <c r="Y263"/>
  <c r="W263"/>
  <c r="U263"/>
  <c r="S263"/>
  <c r="Q263"/>
  <c r="O263"/>
  <c r="M263"/>
  <c r="K263"/>
  <c r="I263"/>
  <c r="G263"/>
  <c r="E263"/>
  <c r="C263"/>
  <c r="Y262"/>
  <c r="W262"/>
  <c r="U262"/>
  <c r="S262"/>
  <c r="Q262"/>
  <c r="O262"/>
  <c r="M262"/>
  <c r="K262"/>
  <c r="I262"/>
  <c r="G262"/>
  <c r="E262"/>
  <c r="C262"/>
  <c r="Y261"/>
  <c r="W261"/>
  <c r="U261"/>
  <c r="S261"/>
  <c r="Q261"/>
  <c r="O261"/>
  <c r="M261"/>
  <c r="K261"/>
  <c r="I261"/>
  <c r="G261"/>
  <c r="E261"/>
  <c r="C261"/>
  <c r="Y260"/>
  <c r="W260"/>
  <c r="U260"/>
  <c r="S260"/>
  <c r="Q260"/>
  <c r="O260"/>
  <c r="M260"/>
  <c r="K260"/>
  <c r="I260"/>
  <c r="G260"/>
  <c r="E260"/>
  <c r="C260"/>
  <c r="Y259"/>
  <c r="W259"/>
  <c r="U259"/>
  <c r="S259"/>
  <c r="Q259"/>
  <c r="O259"/>
  <c r="M259"/>
  <c r="K259"/>
  <c r="I259"/>
  <c r="G259"/>
  <c r="E259"/>
  <c r="C259"/>
  <c r="Y258"/>
  <c r="W258"/>
  <c r="U258"/>
  <c r="S258"/>
  <c r="Q258"/>
  <c r="O258"/>
  <c r="M258"/>
  <c r="K258"/>
  <c r="I258"/>
  <c r="G258"/>
  <c r="E258"/>
  <c r="C258"/>
  <c r="Y257"/>
  <c r="W257"/>
  <c r="U257"/>
  <c r="S257"/>
  <c r="Q257"/>
  <c r="O257"/>
  <c r="M257"/>
  <c r="K257"/>
  <c r="I257"/>
  <c r="G257"/>
  <c r="E257"/>
  <c r="C257"/>
  <c r="Y256"/>
  <c r="W256"/>
  <c r="U256"/>
  <c r="S256"/>
  <c r="Q256"/>
  <c r="O256"/>
  <c r="M256"/>
  <c r="K256"/>
  <c r="I256"/>
  <c r="G256"/>
  <c r="E256"/>
  <c r="C256"/>
  <c r="Y255"/>
  <c r="W255"/>
  <c r="U255"/>
  <c r="S255"/>
  <c r="Q255"/>
  <c r="O255"/>
  <c r="M255"/>
  <c r="K255"/>
  <c r="I255"/>
  <c r="G255"/>
  <c r="E255"/>
  <c r="C255"/>
  <c r="Y254"/>
  <c r="W254"/>
  <c r="U254"/>
  <c r="S254"/>
  <c r="Q254"/>
  <c r="O254"/>
  <c r="M254"/>
  <c r="K254"/>
  <c r="I254"/>
  <c r="G254"/>
  <c r="E254"/>
  <c r="C254"/>
  <c r="Y253"/>
  <c r="W253"/>
  <c r="U253"/>
  <c r="S253"/>
  <c r="Q253"/>
  <c r="O253"/>
  <c r="M253"/>
  <c r="K253"/>
  <c r="I253"/>
  <c r="G253"/>
  <c r="E253"/>
  <c r="C253"/>
  <c r="Y252"/>
  <c r="W252"/>
  <c r="U252"/>
  <c r="S252"/>
  <c r="Q252"/>
  <c r="O252"/>
  <c r="M252"/>
  <c r="K252"/>
  <c r="I252"/>
  <c r="G252"/>
  <c r="E252"/>
  <c r="C252"/>
  <c r="Y251"/>
  <c r="W251"/>
  <c r="U251"/>
  <c r="S251"/>
  <c r="Q251"/>
  <c r="O251"/>
  <c r="M251"/>
  <c r="K251"/>
  <c r="I251"/>
  <c r="G251"/>
  <c r="E251"/>
  <c r="C251"/>
  <c r="Y250"/>
  <c r="W250"/>
  <c r="U250"/>
  <c r="S250"/>
  <c r="Q250"/>
  <c r="O250"/>
  <c r="M250"/>
  <c r="K250"/>
  <c r="I250"/>
  <c r="G250"/>
  <c r="E250"/>
  <c r="C250"/>
  <c r="Y249"/>
  <c r="W249"/>
  <c r="U249"/>
  <c r="S249"/>
  <c r="Q249"/>
  <c r="O249"/>
  <c r="M249"/>
  <c r="K249"/>
  <c r="I249"/>
  <c r="G249"/>
  <c r="E249"/>
  <c r="C249"/>
  <c r="Y248"/>
  <c r="W248"/>
  <c r="U248"/>
  <c r="S248"/>
  <c r="Q248"/>
  <c r="O248"/>
  <c r="M248"/>
  <c r="K248"/>
  <c r="I248"/>
  <c r="G248"/>
  <c r="E248"/>
  <c r="C248"/>
  <c r="Y247"/>
  <c r="W247"/>
  <c r="U247"/>
  <c r="S247"/>
  <c r="Q247"/>
  <c r="O247"/>
  <c r="M247"/>
  <c r="K247"/>
  <c r="I247"/>
  <c r="G247"/>
  <c r="E247"/>
  <c r="C247"/>
  <c r="Y246"/>
  <c r="W246"/>
  <c r="U246"/>
  <c r="S246"/>
  <c r="Q246"/>
  <c r="O246"/>
  <c r="M246"/>
  <c r="K246"/>
  <c r="I246"/>
  <c r="G246"/>
  <c r="E246"/>
  <c r="C246"/>
  <c r="Y245"/>
  <c r="W245"/>
  <c r="U245"/>
  <c r="S245"/>
  <c r="Q245"/>
  <c r="O245"/>
  <c r="M245"/>
  <c r="K245"/>
  <c r="I245"/>
  <c r="G245"/>
  <c r="E245"/>
  <c r="C245"/>
  <c r="Y244"/>
  <c r="W244"/>
  <c r="U244"/>
  <c r="S244"/>
  <c r="Q244"/>
  <c r="O244"/>
  <c r="M244"/>
  <c r="K244"/>
  <c r="I244"/>
  <c r="G244"/>
  <c r="E244"/>
  <c r="C244"/>
  <c r="Y243"/>
  <c r="W243"/>
  <c r="U243"/>
  <c r="S243"/>
  <c r="Q243"/>
  <c r="O243"/>
  <c r="M243"/>
  <c r="K243"/>
  <c r="I243"/>
  <c r="G243"/>
  <c r="E243"/>
  <c r="C243"/>
  <c r="Y242"/>
  <c r="W242"/>
  <c r="U242"/>
  <c r="S242"/>
  <c r="Q242"/>
  <c r="O242"/>
  <c r="M242"/>
  <c r="K242"/>
  <c r="I242"/>
  <c r="G242"/>
  <c r="E242"/>
  <c r="C242"/>
  <c r="Y241"/>
  <c r="W241"/>
  <c r="U241"/>
  <c r="S241"/>
  <c r="Q241"/>
  <c r="O241"/>
  <c r="M241"/>
  <c r="K241"/>
  <c r="I241"/>
  <c r="G241"/>
  <c r="E241"/>
  <c r="C241"/>
  <c r="Y240"/>
  <c r="W240"/>
  <c r="U240"/>
  <c r="S240"/>
  <c r="Q240"/>
  <c r="O240"/>
  <c r="M240"/>
  <c r="K240"/>
  <c r="I240"/>
  <c r="G240"/>
  <c r="E240"/>
  <c r="C240"/>
  <c r="Y239"/>
  <c r="W239"/>
  <c r="U239"/>
  <c r="S239"/>
  <c r="Q239"/>
  <c r="O239"/>
  <c r="M239"/>
  <c r="K239"/>
  <c r="I239"/>
  <c r="G239"/>
  <c r="E239"/>
  <c r="C239"/>
  <c r="Y238"/>
  <c r="W238"/>
  <c r="U238"/>
  <c r="S238"/>
  <c r="Q238"/>
  <c r="O238"/>
  <c r="M238"/>
  <c r="K238"/>
  <c r="I238"/>
  <c r="G238"/>
  <c r="E238"/>
  <c r="C238"/>
  <c r="Y237"/>
  <c r="W237"/>
  <c r="U237"/>
  <c r="S237"/>
  <c r="Q237"/>
  <c r="O237"/>
  <c r="M237"/>
  <c r="K237"/>
  <c r="I237"/>
  <c r="G237"/>
  <c r="E237"/>
  <c r="C237"/>
  <c r="Y236"/>
  <c r="W236"/>
  <c r="U236"/>
  <c r="S236"/>
  <c r="Q236"/>
  <c r="O236"/>
  <c r="M236"/>
  <c r="K236"/>
  <c r="I236"/>
  <c r="G236"/>
  <c r="E236"/>
  <c r="C236"/>
  <c r="Y235"/>
  <c r="W235"/>
  <c r="U235"/>
  <c r="S235"/>
  <c r="Q235"/>
  <c r="O235"/>
  <c r="M235"/>
  <c r="K235"/>
  <c r="I235"/>
  <c r="G235"/>
  <c r="E235"/>
  <c r="C235"/>
  <c r="Y234"/>
  <c r="W234"/>
  <c r="U234"/>
  <c r="S234"/>
  <c r="Q234"/>
  <c r="O234"/>
  <c r="M234"/>
  <c r="K234"/>
  <c r="I234"/>
  <c r="G234"/>
  <c r="E234"/>
  <c r="C234"/>
  <c r="Y233"/>
  <c r="W233"/>
  <c r="U233"/>
  <c r="S233"/>
  <c r="Q233"/>
  <c r="O233"/>
  <c r="M233"/>
  <c r="K233"/>
  <c r="I233"/>
  <c r="G233"/>
  <c r="E233"/>
  <c r="C233"/>
  <c r="Y232"/>
  <c r="W232"/>
  <c r="U232"/>
  <c r="S232"/>
  <c r="Q232"/>
  <c r="O232"/>
  <c r="M232"/>
  <c r="K232"/>
  <c r="I232"/>
  <c r="G232"/>
  <c r="E232"/>
  <c r="C232"/>
  <c r="Y231"/>
  <c r="W231"/>
  <c r="U231"/>
  <c r="S231"/>
  <c r="Q231"/>
  <c r="O231"/>
  <c r="M231"/>
  <c r="K231"/>
  <c r="I231"/>
  <c r="G231"/>
  <c r="E231"/>
  <c r="C231"/>
  <c r="Y230"/>
  <c r="W230"/>
  <c r="U230"/>
  <c r="S230"/>
  <c r="Q230"/>
  <c r="O230"/>
  <c r="M230"/>
  <c r="K230"/>
  <c r="I230"/>
  <c r="G230"/>
  <c r="E230"/>
  <c r="C230"/>
  <c r="Y229"/>
  <c r="W229"/>
  <c r="U229"/>
  <c r="S229"/>
  <c r="Q229"/>
  <c r="O229"/>
  <c r="M229"/>
  <c r="K229"/>
  <c r="I229"/>
  <c r="G229"/>
  <c r="E229"/>
  <c r="C229"/>
  <c r="Y228"/>
  <c r="W228"/>
  <c r="U228"/>
  <c r="S228"/>
  <c r="Q228"/>
  <c r="O228"/>
  <c r="M228"/>
  <c r="K228"/>
  <c r="I228"/>
  <c r="G228"/>
  <c r="E228"/>
  <c r="C228"/>
  <c r="Y227"/>
  <c r="W227"/>
  <c r="U227"/>
  <c r="S227"/>
  <c r="Q227"/>
  <c r="O227"/>
  <c r="M227"/>
  <c r="K227"/>
  <c r="I227"/>
  <c r="G227"/>
  <c r="E227"/>
  <c r="C227"/>
  <c r="Y226"/>
  <c r="W226"/>
  <c r="U226"/>
  <c r="S226"/>
  <c r="Q226"/>
  <c r="O226"/>
  <c r="M226"/>
  <c r="K226"/>
  <c r="I226"/>
  <c r="G226"/>
  <c r="E226"/>
  <c r="C226"/>
  <c r="Y225"/>
  <c r="W225"/>
  <c r="U225"/>
  <c r="S225"/>
  <c r="Q225"/>
  <c r="O225"/>
  <c r="M225"/>
  <c r="K225"/>
  <c r="I225"/>
  <c r="G225"/>
  <c r="E225"/>
  <c r="C225"/>
  <c r="Y224"/>
  <c r="W224"/>
  <c r="U224"/>
  <c r="S224"/>
  <c r="Q224"/>
  <c r="O224"/>
  <c r="M224"/>
  <c r="K224"/>
  <c r="I224"/>
  <c r="G224"/>
  <c r="E224"/>
  <c r="C224"/>
  <c r="Y223"/>
  <c r="W223"/>
  <c r="U223"/>
  <c r="S223"/>
  <c r="Q223"/>
  <c r="O223"/>
  <c r="M223"/>
  <c r="K223"/>
  <c r="I223"/>
  <c r="G223"/>
  <c r="E223"/>
  <c r="C223"/>
  <c r="Y222"/>
  <c r="W222"/>
  <c r="U222"/>
  <c r="S222"/>
  <c r="Q222"/>
  <c r="O222"/>
  <c r="M222"/>
  <c r="K222"/>
  <c r="I222"/>
  <c r="G222"/>
  <c r="E222"/>
  <c r="C222"/>
  <c r="Y221"/>
  <c r="W221"/>
  <c r="U221"/>
  <c r="S221"/>
  <c r="Q221"/>
  <c r="O221"/>
  <c r="M221"/>
  <c r="K221"/>
  <c r="I221"/>
  <c r="G221"/>
  <c r="E221"/>
  <c r="C221"/>
  <c r="Y220"/>
  <c r="W220"/>
  <c r="U220"/>
  <c r="S220"/>
  <c r="Q220"/>
  <c r="O220"/>
  <c r="M220"/>
  <c r="K220"/>
  <c r="I220"/>
  <c r="G220"/>
  <c r="E220"/>
  <c r="C220"/>
  <c r="Y219"/>
  <c r="W219"/>
  <c r="U219"/>
  <c r="S219"/>
  <c r="Q219"/>
  <c r="O219"/>
  <c r="M219"/>
  <c r="K219"/>
  <c r="I219"/>
  <c r="G219"/>
  <c r="E219"/>
  <c r="C219"/>
  <c r="Y218"/>
  <c r="W218"/>
  <c r="U218"/>
  <c r="S218"/>
  <c r="Q218"/>
  <c r="O218"/>
  <c r="M218"/>
  <c r="K218"/>
  <c r="I218"/>
  <c r="G218"/>
  <c r="E218"/>
  <c r="C218"/>
  <c r="Y217"/>
  <c r="W217"/>
  <c r="U217"/>
  <c r="S217"/>
  <c r="Q217"/>
  <c r="O217"/>
  <c r="M217"/>
  <c r="K217"/>
  <c r="I217"/>
  <c r="G217"/>
  <c r="E217"/>
  <c r="C217"/>
  <c r="Y216"/>
  <c r="W216"/>
  <c r="U216"/>
  <c r="S216"/>
  <c r="Q216"/>
  <c r="O216"/>
  <c r="M216"/>
  <c r="K216"/>
  <c r="I216"/>
  <c r="G216"/>
  <c r="E216"/>
  <c r="C216"/>
  <c r="Y215"/>
  <c r="W215"/>
  <c r="U215"/>
  <c r="S215"/>
  <c r="Q215"/>
  <c r="O215"/>
  <c r="M215"/>
  <c r="K215"/>
  <c r="I215"/>
  <c r="G215"/>
  <c r="E215"/>
  <c r="C215"/>
  <c r="Y214"/>
  <c r="W214"/>
  <c r="U214"/>
  <c r="S214"/>
  <c r="Q214"/>
  <c r="O214"/>
  <c r="M214"/>
  <c r="K214"/>
  <c r="I214"/>
  <c r="G214"/>
  <c r="E214"/>
  <c r="C214"/>
  <c r="Y213"/>
  <c r="W213"/>
  <c r="U213"/>
  <c r="S213"/>
  <c r="Q213"/>
  <c r="O213"/>
  <c r="M213"/>
  <c r="K213"/>
  <c r="I213"/>
  <c r="G213"/>
  <c r="E213"/>
  <c r="C213"/>
  <c r="Y212"/>
  <c r="W212"/>
  <c r="U212"/>
  <c r="S212"/>
  <c r="Q212"/>
  <c r="O212"/>
  <c r="M212"/>
  <c r="K212"/>
  <c r="I212"/>
  <c r="G212"/>
  <c r="E212"/>
  <c r="C212"/>
  <c r="Y211"/>
  <c r="W211"/>
  <c r="U211"/>
  <c r="S211"/>
  <c r="Q211"/>
  <c r="O211"/>
  <c r="M211"/>
  <c r="K211"/>
  <c r="I211"/>
  <c r="G211"/>
  <c r="E211"/>
  <c r="C211"/>
  <c r="Y210"/>
  <c r="W210"/>
  <c r="U210"/>
  <c r="S210"/>
  <c r="Q210"/>
  <c r="O210"/>
  <c r="M210"/>
  <c r="K210"/>
  <c r="I210"/>
  <c r="G210"/>
  <c r="E210"/>
  <c r="C210"/>
  <c r="Y209"/>
  <c r="W209"/>
  <c r="U209"/>
  <c r="S209"/>
  <c r="Q209"/>
  <c r="O209"/>
  <c r="M209"/>
  <c r="K209"/>
  <c r="I209"/>
  <c r="G209"/>
  <c r="E209"/>
  <c r="C209"/>
  <c r="Y208"/>
  <c r="W208"/>
  <c r="U208"/>
  <c r="S208"/>
  <c r="Q208"/>
  <c r="O208"/>
  <c r="M208"/>
  <c r="K208"/>
  <c r="I208"/>
  <c r="G208"/>
  <c r="E208"/>
  <c r="C208"/>
  <c r="Y207"/>
  <c r="W207"/>
  <c r="U207"/>
  <c r="S207"/>
  <c r="Q207"/>
  <c r="O207"/>
  <c r="M207"/>
  <c r="K207"/>
  <c r="I207"/>
  <c r="G207"/>
  <c r="E207"/>
  <c r="C207"/>
  <c r="Y206"/>
  <c r="W206"/>
  <c r="U206"/>
  <c r="S206"/>
  <c r="Q206"/>
  <c r="O206"/>
  <c r="M206"/>
  <c r="K206"/>
  <c r="I206"/>
  <c r="G206"/>
  <c r="E206"/>
  <c r="C206"/>
  <c r="Y205"/>
  <c r="W205"/>
  <c r="U205"/>
  <c r="S205"/>
  <c r="Q205"/>
  <c r="O205"/>
  <c r="M205"/>
  <c r="K205"/>
  <c r="I205"/>
  <c r="G205"/>
  <c r="E205"/>
  <c r="C205"/>
  <c r="Y204"/>
  <c r="W204"/>
  <c r="U204"/>
  <c r="S204"/>
  <c r="Q204"/>
  <c r="O204"/>
  <c r="M204"/>
  <c r="K204"/>
  <c r="I204"/>
  <c r="G204"/>
  <c r="E204"/>
  <c r="C204"/>
  <c r="Y203"/>
  <c r="W203"/>
  <c r="U203"/>
  <c r="S203"/>
  <c r="Q203"/>
  <c r="O203"/>
  <c r="M203"/>
  <c r="K203"/>
  <c r="I203"/>
  <c r="G203"/>
  <c r="E203"/>
  <c r="C203"/>
  <c r="Y202"/>
  <c r="W202"/>
  <c r="U202"/>
  <c r="S202"/>
  <c r="Q202"/>
  <c r="O202"/>
  <c r="M202"/>
  <c r="K202"/>
  <c r="I202"/>
  <c r="G202"/>
  <c r="E202"/>
  <c r="C202"/>
  <c r="Y201"/>
  <c r="W201"/>
  <c r="U201"/>
  <c r="S201"/>
  <c r="Q201"/>
  <c r="O201"/>
  <c r="M201"/>
  <c r="K201"/>
  <c r="I201"/>
  <c r="G201"/>
  <c r="E201"/>
  <c r="C201"/>
  <c r="Y200"/>
  <c r="W200"/>
  <c r="U200"/>
  <c r="S200"/>
  <c r="Q200"/>
  <c r="O200"/>
  <c r="M200"/>
  <c r="K200"/>
  <c r="I200"/>
  <c r="G200"/>
  <c r="E200"/>
  <c r="C200"/>
  <c r="Y199"/>
  <c r="W199"/>
  <c r="U199"/>
  <c r="S199"/>
  <c r="Q199"/>
  <c r="O199"/>
  <c r="M199"/>
  <c r="K199"/>
  <c r="I199"/>
  <c r="G199"/>
  <c r="E199"/>
  <c r="C199"/>
  <c r="Y198"/>
  <c r="W198"/>
  <c r="U198"/>
  <c r="S198"/>
  <c r="Q198"/>
  <c r="O198"/>
  <c r="M198"/>
  <c r="K198"/>
  <c r="I198"/>
  <c r="G198"/>
  <c r="E198"/>
  <c r="C198"/>
  <c r="Y197"/>
  <c r="W197"/>
  <c r="U197"/>
  <c r="S197"/>
  <c r="Q197"/>
  <c r="O197"/>
  <c r="M197"/>
  <c r="K197"/>
  <c r="I197"/>
  <c r="G197"/>
  <c r="E197"/>
  <c r="C197"/>
  <c r="Y196"/>
  <c r="W196"/>
  <c r="U196"/>
  <c r="S196"/>
  <c r="Q196"/>
  <c r="O196"/>
  <c r="M196"/>
  <c r="K196"/>
  <c r="I196"/>
  <c r="G196"/>
  <c r="E196"/>
  <c r="C196"/>
  <c r="Y195"/>
  <c r="W195"/>
  <c r="U195"/>
  <c r="S195"/>
  <c r="Q195"/>
  <c r="O195"/>
  <c r="M195"/>
  <c r="K195"/>
  <c r="I195"/>
  <c r="G195"/>
  <c r="E195"/>
  <c r="C195"/>
  <c r="Y194"/>
  <c r="W194"/>
  <c r="U194"/>
  <c r="S194"/>
  <c r="Q194"/>
  <c r="O194"/>
  <c r="M194"/>
  <c r="K194"/>
  <c r="I194"/>
  <c r="G194"/>
  <c r="E194"/>
  <c r="C194"/>
  <c r="Y193"/>
  <c r="W193"/>
  <c r="U193"/>
  <c r="S193"/>
  <c r="Q193"/>
  <c r="O193"/>
  <c r="M193"/>
  <c r="K193"/>
  <c r="I193"/>
  <c r="G193"/>
  <c r="E193"/>
  <c r="C193"/>
  <c r="Y192"/>
  <c r="W192"/>
  <c r="U192"/>
  <c r="S192"/>
  <c r="Q192"/>
  <c r="O192"/>
  <c r="M192"/>
  <c r="K192"/>
  <c r="I192"/>
  <c r="G192"/>
  <c r="E192"/>
  <c r="C192"/>
  <c r="Y191"/>
  <c r="W191"/>
  <c r="U191"/>
  <c r="S191"/>
  <c r="Q191"/>
  <c r="O191"/>
  <c r="M191"/>
  <c r="K191"/>
  <c r="I191"/>
  <c r="G191"/>
  <c r="E191"/>
  <c r="C191"/>
  <c r="Y190"/>
  <c r="W190"/>
  <c r="U190"/>
  <c r="S190"/>
  <c r="Q190"/>
  <c r="O190"/>
  <c r="M190"/>
  <c r="K190"/>
  <c r="I190"/>
  <c r="G190"/>
  <c r="E190"/>
  <c r="C190"/>
  <c r="Y189"/>
  <c r="W189"/>
  <c r="U189"/>
  <c r="S189"/>
  <c r="Q189"/>
  <c r="O189"/>
  <c r="M189"/>
  <c r="K189"/>
  <c r="I189"/>
  <c r="G189"/>
  <c r="E189"/>
  <c r="C189"/>
  <c r="Y188"/>
  <c r="W188"/>
  <c r="U188"/>
  <c r="S188"/>
  <c r="Q188"/>
  <c r="O188"/>
  <c r="M188"/>
  <c r="K188"/>
  <c r="I188"/>
  <c r="G188"/>
  <c r="E188"/>
  <c r="C188"/>
  <c r="Y187"/>
  <c r="W187"/>
  <c r="U187"/>
  <c r="S187"/>
  <c r="Q187"/>
  <c r="O187"/>
  <c r="M187"/>
  <c r="K187"/>
  <c r="I187"/>
  <c r="G187"/>
  <c r="E187"/>
  <c r="C187"/>
  <c r="Y186"/>
  <c r="W186"/>
  <c r="U186"/>
  <c r="S186"/>
  <c r="Q186"/>
  <c r="O186"/>
  <c r="M186"/>
  <c r="K186"/>
  <c r="I186"/>
  <c r="G186"/>
  <c r="E186"/>
  <c r="C186"/>
  <c r="Y185"/>
  <c r="W185"/>
  <c r="U185"/>
  <c r="S185"/>
  <c r="Q185"/>
  <c r="O185"/>
  <c r="M185"/>
  <c r="K185"/>
  <c r="I185"/>
  <c r="G185"/>
  <c r="E185"/>
  <c r="C185"/>
  <c r="Y184"/>
  <c r="W184"/>
  <c r="U184"/>
  <c r="S184"/>
  <c r="Q184"/>
  <c r="O184"/>
  <c r="M184"/>
  <c r="K184"/>
  <c r="I184"/>
  <c r="G184"/>
  <c r="E184"/>
  <c r="C184"/>
  <c r="Y183"/>
  <c r="W183"/>
  <c r="U183"/>
  <c r="S183"/>
  <c r="Q183"/>
  <c r="O183"/>
  <c r="M183"/>
  <c r="K183"/>
  <c r="I183"/>
  <c r="G183"/>
  <c r="E183"/>
  <c r="C183"/>
  <c r="Y182"/>
  <c r="W182"/>
  <c r="U182"/>
  <c r="S182"/>
  <c r="Q182"/>
  <c r="O182"/>
  <c r="M182"/>
  <c r="K182"/>
  <c r="I182"/>
  <c r="G182"/>
  <c r="E182"/>
  <c r="C182"/>
  <c r="Y181"/>
  <c r="W181"/>
  <c r="U181"/>
  <c r="S181"/>
  <c r="Q181"/>
  <c r="O181"/>
  <c r="M181"/>
  <c r="K181"/>
  <c r="I181"/>
  <c r="G181"/>
  <c r="E181"/>
  <c r="C181"/>
  <c r="Y180"/>
  <c r="W180"/>
  <c r="U180"/>
  <c r="S180"/>
  <c r="Q180"/>
  <c r="O180"/>
  <c r="M180"/>
  <c r="K180"/>
  <c r="I180"/>
  <c r="G180"/>
  <c r="E180"/>
  <c r="C180"/>
  <c r="Y179"/>
  <c r="W179"/>
  <c r="U179"/>
  <c r="S179"/>
  <c r="Q179"/>
  <c r="O179"/>
  <c r="M179"/>
  <c r="K179"/>
  <c r="I179"/>
  <c r="G179"/>
  <c r="E179"/>
  <c r="C179"/>
  <c r="Y178"/>
  <c r="W178"/>
  <c r="U178"/>
  <c r="S178"/>
  <c r="Q178"/>
  <c r="O178"/>
  <c r="M178"/>
  <c r="K178"/>
  <c r="I178"/>
  <c r="G178"/>
  <c r="E178"/>
  <c r="C178"/>
  <c r="Y177"/>
  <c r="W177"/>
  <c r="U177"/>
  <c r="S177"/>
  <c r="Q177"/>
  <c r="O177"/>
  <c r="M177"/>
  <c r="K177"/>
  <c r="I177"/>
  <c r="G177"/>
  <c r="E177"/>
  <c r="C177"/>
  <c r="Y176"/>
  <c r="W176"/>
  <c r="U176"/>
  <c r="S176"/>
  <c r="Q176"/>
  <c r="O176"/>
  <c r="M176"/>
  <c r="K176"/>
  <c r="I176"/>
  <c r="G176"/>
  <c r="E176"/>
  <c r="C176"/>
  <c r="Y175"/>
  <c r="W175"/>
  <c r="U175"/>
  <c r="S175"/>
  <c r="Q175"/>
  <c r="O175"/>
  <c r="M175"/>
  <c r="K175"/>
  <c r="I175"/>
  <c r="G175"/>
  <c r="E175"/>
  <c r="C175"/>
  <c r="Y174"/>
  <c r="W174"/>
  <c r="U174"/>
  <c r="S174"/>
  <c r="Q174"/>
  <c r="O174"/>
  <c r="M174"/>
  <c r="K174"/>
  <c r="I174"/>
  <c r="G174"/>
  <c r="E174"/>
  <c r="C174"/>
  <c r="Y173"/>
  <c r="W173"/>
  <c r="U173"/>
  <c r="S173"/>
  <c r="Q173"/>
  <c r="O173"/>
  <c r="M173"/>
  <c r="K173"/>
  <c r="I173"/>
  <c r="G173"/>
  <c r="E173"/>
  <c r="C173"/>
  <c r="Y172"/>
  <c r="W172"/>
  <c r="U172"/>
  <c r="S172"/>
  <c r="Q172"/>
  <c r="O172"/>
  <c r="M172"/>
  <c r="K172"/>
  <c r="I172"/>
  <c r="G172"/>
  <c r="E172"/>
  <c r="C172"/>
  <c r="Y171"/>
  <c r="W171"/>
  <c r="U171"/>
  <c r="S171"/>
  <c r="Q171"/>
  <c r="O171"/>
  <c r="M171"/>
  <c r="K171"/>
  <c r="I171"/>
  <c r="G171"/>
  <c r="E171"/>
  <c r="C171"/>
  <c r="Y170"/>
  <c r="W170"/>
  <c r="U170"/>
  <c r="S170"/>
  <c r="Q170"/>
  <c r="O170"/>
  <c r="M170"/>
  <c r="K170"/>
  <c r="I170"/>
  <c r="G170"/>
  <c r="E170"/>
  <c r="C170"/>
  <c r="Y169"/>
  <c r="W169"/>
  <c r="U169"/>
  <c r="S169"/>
  <c r="Q169"/>
  <c r="O169"/>
  <c r="M169"/>
  <c r="K169"/>
  <c r="I169"/>
  <c r="G169"/>
  <c r="E169"/>
  <c r="C169"/>
  <c r="Y168"/>
  <c r="W168"/>
  <c r="U168"/>
  <c r="S168"/>
  <c r="Q168"/>
  <c r="O168"/>
  <c r="M168"/>
  <c r="K168"/>
  <c r="I168"/>
  <c r="G168"/>
  <c r="E168"/>
  <c r="C168"/>
  <c r="Y167"/>
  <c r="W167"/>
  <c r="U167"/>
  <c r="S167"/>
  <c r="Q167"/>
  <c r="O167"/>
  <c r="M167"/>
  <c r="K167"/>
  <c r="I167"/>
  <c r="G167"/>
  <c r="E167"/>
  <c r="C167"/>
  <c r="Y166"/>
  <c r="W166"/>
  <c r="U166"/>
  <c r="S166"/>
  <c r="Q166"/>
  <c r="O166"/>
  <c r="M166"/>
  <c r="K166"/>
  <c r="I166"/>
  <c r="G166"/>
  <c r="E166"/>
  <c r="C166"/>
  <c r="Y165"/>
  <c r="W165"/>
  <c r="U165"/>
  <c r="S165"/>
  <c r="Q165"/>
  <c r="O165"/>
  <c r="M165"/>
  <c r="K165"/>
  <c r="I165"/>
  <c r="G165"/>
  <c r="E165"/>
  <c r="C165"/>
  <c r="Y164"/>
  <c r="W164"/>
  <c r="U164"/>
  <c r="S164"/>
  <c r="Q164"/>
  <c r="O164"/>
  <c r="M164"/>
  <c r="K164"/>
  <c r="I164"/>
  <c r="G164"/>
  <c r="E164"/>
  <c r="C164"/>
  <c r="Y163"/>
  <c r="W163"/>
  <c r="U163"/>
  <c r="S163"/>
  <c r="Q163"/>
  <c r="O163"/>
  <c r="M163"/>
  <c r="K163"/>
  <c r="I163"/>
  <c r="G163"/>
  <c r="E163"/>
  <c r="C163"/>
  <c r="Y162"/>
  <c r="W162"/>
  <c r="U162"/>
  <c r="S162"/>
  <c r="Q162"/>
  <c r="O162"/>
  <c r="M162"/>
  <c r="K162"/>
  <c r="I162"/>
  <c r="G162"/>
  <c r="E162"/>
  <c r="C162"/>
  <c r="Y161"/>
  <c r="W161"/>
  <c r="U161"/>
  <c r="S161"/>
  <c r="Q161"/>
  <c r="O161"/>
  <c r="M161"/>
  <c r="K161"/>
  <c r="I161"/>
  <c r="G161"/>
  <c r="E161"/>
  <c r="C161"/>
  <c r="Y160"/>
  <c r="W160"/>
  <c r="U160"/>
  <c r="S160"/>
  <c r="Q160"/>
  <c r="O160"/>
  <c r="M160"/>
  <c r="K160"/>
  <c r="I160"/>
  <c r="G160"/>
  <c r="E160"/>
  <c r="C160"/>
  <c r="Y159"/>
  <c r="W159"/>
  <c r="U159"/>
  <c r="S159"/>
  <c r="Q159"/>
  <c r="O159"/>
  <c r="M159"/>
  <c r="K159"/>
  <c r="I159"/>
  <c r="G159"/>
  <c r="E159"/>
  <c r="C159"/>
  <c r="Y158"/>
  <c r="W158"/>
  <c r="U158"/>
  <c r="S158"/>
  <c r="Q158"/>
  <c r="O158"/>
  <c r="M158"/>
  <c r="K158"/>
  <c r="I158"/>
  <c r="G158"/>
  <c r="E158"/>
  <c r="C158"/>
  <c r="Y157"/>
  <c r="W157"/>
  <c r="U157"/>
  <c r="S157"/>
  <c r="Q157"/>
  <c r="O157"/>
  <c r="M157"/>
  <c r="K157"/>
  <c r="I157"/>
  <c r="G157"/>
  <c r="E157"/>
  <c r="C157"/>
  <c r="Y156"/>
  <c r="W156"/>
  <c r="U156"/>
  <c r="S156"/>
  <c r="Q156"/>
  <c r="O156"/>
  <c r="M156"/>
  <c r="K156"/>
  <c r="I156"/>
  <c r="G156"/>
  <c r="E156"/>
  <c r="C156"/>
  <c r="Y155"/>
  <c r="W155"/>
  <c r="U155"/>
  <c r="S155"/>
  <c r="Q155"/>
  <c r="O155"/>
  <c r="M155"/>
  <c r="K155"/>
  <c r="I155"/>
  <c r="G155"/>
  <c r="E155"/>
  <c r="C155"/>
  <c r="Y154"/>
  <c r="W154"/>
  <c r="U154"/>
  <c r="S154"/>
  <c r="Q154"/>
  <c r="O154"/>
  <c r="M154"/>
  <c r="K154"/>
  <c r="I154"/>
  <c r="G154"/>
  <c r="E154"/>
  <c r="C154"/>
  <c r="Y153"/>
  <c r="W153"/>
  <c r="U153"/>
  <c r="S153"/>
  <c r="Q153"/>
  <c r="O153"/>
  <c r="M153"/>
  <c r="K153"/>
  <c r="I153"/>
  <c r="G153"/>
  <c r="E153"/>
  <c r="C153"/>
  <c r="Y152"/>
  <c r="W152"/>
  <c r="U152"/>
  <c r="S152"/>
  <c r="Q152"/>
  <c r="O152"/>
  <c r="M152"/>
  <c r="K152"/>
  <c r="I152"/>
  <c r="G152"/>
  <c r="E152"/>
  <c r="C152"/>
  <c r="Y151"/>
  <c r="W151"/>
  <c r="U151"/>
  <c r="S151"/>
  <c r="Q151"/>
  <c r="O151"/>
  <c r="M151"/>
  <c r="K151"/>
  <c r="I151"/>
  <c r="G151"/>
  <c r="E151"/>
  <c r="C151"/>
  <c r="Y150"/>
  <c r="W150"/>
  <c r="U150"/>
  <c r="S150"/>
  <c r="Q150"/>
  <c r="O150"/>
  <c r="M150"/>
  <c r="K150"/>
  <c r="I150"/>
  <c r="G150"/>
  <c r="E150"/>
  <c r="C150"/>
  <c r="Y149"/>
  <c r="W149"/>
  <c r="U149"/>
  <c r="S149"/>
  <c r="Q149"/>
  <c r="O149"/>
  <c r="M149"/>
  <c r="K149"/>
  <c r="I149"/>
  <c r="G149"/>
  <c r="E149"/>
  <c r="C149"/>
  <c r="Y148"/>
  <c r="W148"/>
  <c r="U148"/>
  <c r="S148"/>
  <c r="Q148"/>
  <c r="O148"/>
  <c r="M148"/>
  <c r="K148"/>
  <c r="I148"/>
  <c r="G148"/>
  <c r="E148"/>
  <c r="C148"/>
  <c r="Y147"/>
  <c r="W147"/>
  <c r="U147"/>
  <c r="S147"/>
  <c r="Q147"/>
  <c r="O147"/>
  <c r="M147"/>
  <c r="K147"/>
  <c r="I147"/>
  <c r="G147"/>
  <c r="E147"/>
  <c r="C147"/>
  <c r="Y146"/>
  <c r="W146"/>
  <c r="U146"/>
  <c r="S146"/>
  <c r="Q146"/>
  <c r="O146"/>
  <c r="M146"/>
  <c r="K146"/>
  <c r="I146"/>
  <c r="G146"/>
  <c r="E146"/>
  <c r="C146"/>
  <c r="Y145"/>
  <c r="W145"/>
  <c r="U145"/>
  <c r="S145"/>
  <c r="Q145"/>
  <c r="O145"/>
  <c r="M145"/>
  <c r="K145"/>
  <c r="I145"/>
  <c r="G145"/>
  <c r="E145"/>
  <c r="C145"/>
  <c r="Y144"/>
  <c r="W144"/>
  <c r="U144"/>
  <c r="S144"/>
  <c r="Q144"/>
  <c r="O144"/>
  <c r="M144"/>
  <c r="K144"/>
  <c r="I144"/>
  <c r="G144"/>
  <c r="E144"/>
  <c r="C144"/>
  <c r="Y143"/>
  <c r="W143"/>
  <c r="U143"/>
  <c r="S143"/>
  <c r="Q143"/>
  <c r="O143"/>
  <c r="M143"/>
  <c r="K143"/>
  <c r="I143"/>
  <c r="G143"/>
  <c r="E143"/>
  <c r="C143"/>
  <c r="Y142"/>
  <c r="W142"/>
  <c r="U142"/>
  <c r="S142"/>
  <c r="Q142"/>
  <c r="O142"/>
  <c r="M142"/>
  <c r="K142"/>
  <c r="I142"/>
  <c r="G142"/>
  <c r="E142"/>
  <c r="C142"/>
  <c r="Y141"/>
  <c r="W141"/>
  <c r="U141"/>
  <c r="S141"/>
  <c r="Q141"/>
  <c r="O141"/>
  <c r="M141"/>
  <c r="K141"/>
  <c r="I141"/>
  <c r="G141"/>
  <c r="E141"/>
  <c r="C141"/>
  <c r="Y140"/>
  <c r="W140"/>
  <c r="U140"/>
  <c r="S140"/>
  <c r="Q140"/>
  <c r="O140"/>
  <c r="M140"/>
  <c r="K140"/>
  <c r="I140"/>
  <c r="G140"/>
  <c r="E140"/>
  <c r="C140"/>
  <c r="Y139"/>
  <c r="W139"/>
  <c r="U139"/>
  <c r="S139"/>
  <c r="Q139"/>
  <c r="O139"/>
  <c r="M139"/>
  <c r="K139"/>
  <c r="I139"/>
  <c r="G139"/>
  <c r="E139"/>
  <c r="C139"/>
  <c r="Y138"/>
  <c r="W138"/>
  <c r="U138"/>
  <c r="S138"/>
  <c r="Q138"/>
  <c r="O138"/>
  <c r="M138"/>
  <c r="K138"/>
  <c r="I138"/>
  <c r="G138"/>
  <c r="E138"/>
  <c r="C138"/>
  <c r="Y137"/>
  <c r="W137"/>
  <c r="U137"/>
  <c r="S137"/>
  <c r="Q137"/>
  <c r="O137"/>
  <c r="M137"/>
  <c r="K137"/>
  <c r="I137"/>
  <c r="G137"/>
  <c r="E137"/>
  <c r="C137"/>
  <c r="Y136"/>
  <c r="W136"/>
  <c r="U136"/>
  <c r="S136"/>
  <c r="Q136"/>
  <c r="O136"/>
  <c r="M136"/>
  <c r="K136"/>
  <c r="I136"/>
  <c r="G136"/>
  <c r="E136"/>
  <c r="C136"/>
  <c r="Y135"/>
  <c r="W135"/>
  <c r="U135"/>
  <c r="S135"/>
  <c r="Q135"/>
  <c r="O135"/>
  <c r="M135"/>
  <c r="K135"/>
  <c r="I135"/>
  <c r="G135"/>
  <c r="E135"/>
  <c r="C135"/>
  <c r="Y134"/>
  <c r="W134"/>
  <c r="U134"/>
  <c r="S134"/>
  <c r="Q134"/>
  <c r="O134"/>
  <c r="M134"/>
  <c r="K134"/>
  <c r="I134"/>
  <c r="G134"/>
  <c r="E134"/>
  <c r="C134"/>
  <c r="Y133"/>
  <c r="W133"/>
  <c r="U133"/>
  <c r="S133"/>
  <c r="Q133"/>
  <c r="O133"/>
  <c r="M133"/>
  <c r="K133"/>
  <c r="I133"/>
  <c r="G133"/>
  <c r="E133"/>
  <c r="C133"/>
  <c r="Y132"/>
  <c r="W132"/>
  <c r="U132"/>
  <c r="S132"/>
  <c r="Q132"/>
  <c r="O132"/>
  <c r="M132"/>
  <c r="K132"/>
  <c r="I132"/>
  <c r="G132"/>
  <c r="E132"/>
  <c r="C132"/>
  <c r="Y131"/>
  <c r="W131"/>
  <c r="U131"/>
  <c r="S131"/>
  <c r="Q131"/>
  <c r="O131"/>
  <c r="M131"/>
  <c r="K131"/>
  <c r="I131"/>
  <c r="G131"/>
  <c r="E131"/>
  <c r="C131"/>
  <c r="Y130"/>
  <c r="W130"/>
  <c r="U130"/>
  <c r="S130"/>
  <c r="Q130"/>
  <c r="O130"/>
  <c r="M130"/>
  <c r="K130"/>
  <c r="I130"/>
  <c r="G130"/>
  <c r="E130"/>
  <c r="C130"/>
  <c r="Y129"/>
  <c r="W129"/>
  <c r="U129"/>
  <c r="S129"/>
  <c r="Q129"/>
  <c r="O129"/>
  <c r="M129"/>
  <c r="K129"/>
  <c r="I129"/>
  <c r="G129"/>
  <c r="E129"/>
  <c r="C129"/>
  <c r="Y128"/>
  <c r="W128"/>
  <c r="U128"/>
  <c r="S128"/>
  <c r="Q128"/>
  <c r="O128"/>
  <c r="M128"/>
  <c r="K128"/>
  <c r="I128"/>
  <c r="G128"/>
  <c r="E128"/>
  <c r="C128"/>
  <c r="Y127"/>
  <c r="W127"/>
  <c r="U127"/>
  <c r="S127"/>
  <c r="Q127"/>
  <c r="O127"/>
  <c r="M127"/>
  <c r="K127"/>
  <c r="I127"/>
  <c r="G127"/>
  <c r="E127"/>
  <c r="C127"/>
  <c r="Y126"/>
  <c r="W126"/>
  <c r="U126"/>
  <c r="S126"/>
  <c r="Q126"/>
  <c r="O126"/>
  <c r="M126"/>
  <c r="K126"/>
  <c r="I126"/>
  <c r="G126"/>
  <c r="E126"/>
  <c r="C126"/>
  <c r="Y125"/>
  <c r="W125"/>
  <c r="U125"/>
  <c r="S125"/>
  <c r="Q125"/>
  <c r="O125"/>
  <c r="M125"/>
  <c r="K125"/>
  <c r="I125"/>
  <c r="G125"/>
  <c r="E125"/>
  <c r="C125"/>
  <c r="Y124"/>
  <c r="W124"/>
  <c r="U124"/>
  <c r="S124"/>
  <c r="Q124"/>
  <c r="O124"/>
  <c r="M124"/>
  <c r="K124"/>
  <c r="I124"/>
  <c r="G124"/>
  <c r="E124"/>
  <c r="C124"/>
  <c r="Y123"/>
  <c r="W123"/>
  <c r="U123"/>
  <c r="S123"/>
  <c r="Q123"/>
  <c r="O123"/>
  <c r="M123"/>
  <c r="K123"/>
  <c r="I123"/>
  <c r="G123"/>
  <c r="E123"/>
  <c r="C123"/>
  <c r="Y122"/>
  <c r="W122"/>
  <c r="U122"/>
  <c r="S122"/>
  <c r="Q122"/>
  <c r="O122"/>
  <c r="M122"/>
  <c r="K122"/>
  <c r="I122"/>
  <c r="G122"/>
  <c r="E122"/>
  <c r="C122"/>
  <c r="Y121"/>
  <c r="W121"/>
  <c r="U121"/>
  <c r="S121"/>
  <c r="Q121"/>
  <c r="O121"/>
  <c r="M121"/>
  <c r="K121"/>
  <c r="I121"/>
  <c r="G121"/>
  <c r="E121"/>
  <c r="C121"/>
  <c r="Y120"/>
  <c r="W120"/>
  <c r="U120"/>
  <c r="S120"/>
  <c r="Q120"/>
  <c r="O120"/>
  <c r="M120"/>
  <c r="K120"/>
  <c r="I120"/>
  <c r="G120"/>
  <c r="E120"/>
  <c r="C120"/>
  <c r="Y119"/>
  <c r="W119"/>
  <c r="U119"/>
  <c r="S119"/>
  <c r="Q119"/>
  <c r="O119"/>
  <c r="M119"/>
  <c r="K119"/>
  <c r="I119"/>
  <c r="G119"/>
  <c r="E119"/>
  <c r="C119"/>
  <c r="Y118"/>
  <c r="W118"/>
  <c r="U118"/>
  <c r="S118"/>
  <c r="Q118"/>
  <c r="O118"/>
  <c r="M118"/>
  <c r="K118"/>
  <c r="I118"/>
  <c r="G118"/>
  <c r="E118"/>
  <c r="C118"/>
  <c r="Y117"/>
  <c r="W117"/>
  <c r="U117"/>
  <c r="S117"/>
  <c r="Q117"/>
  <c r="O117"/>
  <c r="M117"/>
  <c r="K117"/>
  <c r="I117"/>
  <c r="G117"/>
  <c r="E117"/>
  <c r="C117"/>
  <c r="Y116"/>
  <c r="W116"/>
  <c r="U116"/>
  <c r="S116"/>
  <c r="Q116"/>
  <c r="O116"/>
  <c r="M116"/>
  <c r="K116"/>
  <c r="I116"/>
  <c r="G116"/>
  <c r="E116"/>
  <c r="C116"/>
  <c r="Y115"/>
  <c r="W115"/>
  <c r="U115"/>
  <c r="S115"/>
  <c r="Q115"/>
  <c r="O115"/>
  <c r="M115"/>
  <c r="K115"/>
  <c r="I115"/>
  <c r="G115"/>
  <c r="E115"/>
  <c r="C115"/>
  <c r="Y114"/>
  <c r="W114"/>
  <c r="U114"/>
  <c r="S114"/>
  <c r="Q114"/>
  <c r="O114"/>
  <c r="M114"/>
  <c r="K114"/>
  <c r="I114"/>
  <c r="G114"/>
  <c r="E114"/>
  <c r="C114"/>
  <c r="Y113"/>
  <c r="W113"/>
  <c r="U113"/>
  <c r="S113"/>
  <c r="Q113"/>
  <c r="O113"/>
  <c r="M113"/>
  <c r="K113"/>
  <c r="I113"/>
  <c r="G113"/>
  <c r="E113"/>
  <c r="C113"/>
  <c r="Y112"/>
  <c r="W112"/>
  <c r="U112"/>
  <c r="S112"/>
  <c r="Q112"/>
  <c r="O112"/>
  <c r="M112"/>
  <c r="K112"/>
  <c r="I112"/>
  <c r="G112"/>
  <c r="E112"/>
  <c r="C112"/>
  <c r="Y111"/>
  <c r="W111"/>
  <c r="U111"/>
  <c r="S111"/>
  <c r="Q111"/>
  <c r="O111"/>
  <c r="M111"/>
  <c r="K111"/>
  <c r="I111"/>
  <c r="G111"/>
  <c r="E111"/>
  <c r="C111"/>
  <c r="Y110"/>
  <c r="W110"/>
  <c r="U110"/>
  <c r="S110"/>
  <c r="Q110"/>
  <c r="O110"/>
  <c r="M110"/>
  <c r="K110"/>
  <c r="I110"/>
  <c r="G110"/>
  <c r="E110"/>
  <c r="C110"/>
  <c r="Y109"/>
  <c r="W109"/>
  <c r="U109"/>
  <c r="S109"/>
  <c r="Q109"/>
  <c r="O109"/>
  <c r="M109"/>
  <c r="K109"/>
  <c r="I109"/>
  <c r="G109"/>
  <c r="E109"/>
  <c r="C109"/>
  <c r="Y108"/>
  <c r="W108"/>
  <c r="U108"/>
  <c r="S108"/>
  <c r="Q108"/>
  <c r="O108"/>
  <c r="M108"/>
  <c r="K108"/>
  <c r="I108"/>
  <c r="G108"/>
  <c r="E108"/>
  <c r="C108"/>
  <c r="Y107"/>
  <c r="W107"/>
  <c r="U107"/>
  <c r="S107"/>
  <c r="Q107"/>
  <c r="O107"/>
  <c r="M107"/>
  <c r="K107"/>
  <c r="I107"/>
  <c r="G107"/>
  <c r="E107"/>
  <c r="C107"/>
  <c r="Y106"/>
  <c r="W106"/>
  <c r="U106"/>
  <c r="S106"/>
  <c r="Q106"/>
  <c r="O106"/>
  <c r="M106"/>
  <c r="K106"/>
  <c r="I106"/>
  <c r="G106"/>
  <c r="E106"/>
  <c r="C106"/>
  <c r="Y105"/>
  <c r="W105"/>
  <c r="U105"/>
  <c r="S105"/>
  <c r="Q105"/>
  <c r="O105"/>
  <c r="M105"/>
  <c r="K105"/>
  <c r="I105"/>
  <c r="G105"/>
  <c r="E105"/>
  <c r="C105"/>
  <c r="Y104"/>
  <c r="W104"/>
  <c r="U104"/>
  <c r="S104"/>
  <c r="Q104"/>
  <c r="O104"/>
  <c r="M104"/>
  <c r="K104"/>
  <c r="I104"/>
  <c r="G104"/>
  <c r="E104"/>
  <c r="C104"/>
  <c r="Y103"/>
  <c r="W103"/>
  <c r="U103"/>
  <c r="S103"/>
  <c r="Q103"/>
  <c r="O103"/>
  <c r="M103"/>
  <c r="K103"/>
  <c r="I103"/>
  <c r="G103"/>
  <c r="E103"/>
  <c r="C103"/>
  <c r="Y102"/>
  <c r="W102"/>
  <c r="U102"/>
  <c r="S102"/>
  <c r="Q102"/>
  <c r="O102"/>
  <c r="M102"/>
  <c r="K102"/>
  <c r="I102"/>
  <c r="G102"/>
  <c r="E102"/>
  <c r="C102"/>
  <c r="Y101"/>
  <c r="W101"/>
  <c r="U101"/>
  <c r="S101"/>
  <c r="Q101"/>
  <c r="O101"/>
  <c r="M101"/>
  <c r="K101"/>
  <c r="I101"/>
  <c r="G101"/>
  <c r="E101"/>
  <c r="C101"/>
  <c r="Y100"/>
  <c r="W100"/>
  <c r="U100"/>
  <c r="S100"/>
  <c r="Q100"/>
  <c r="O100"/>
  <c r="M100"/>
  <c r="K100"/>
  <c r="I100"/>
  <c r="G100"/>
  <c r="E100"/>
  <c r="C100"/>
  <c r="Y99"/>
  <c r="W99"/>
  <c r="U99"/>
  <c r="S99"/>
  <c r="Q99"/>
  <c r="O99"/>
  <c r="M99"/>
  <c r="K99"/>
  <c r="I99"/>
  <c r="G99"/>
  <c r="E99"/>
  <c r="C99"/>
  <c r="Y98"/>
  <c r="W98"/>
  <c r="U98"/>
  <c r="S98"/>
  <c r="Q98"/>
  <c r="O98"/>
  <c r="M98"/>
  <c r="K98"/>
  <c r="I98"/>
  <c r="G98"/>
  <c r="E98"/>
  <c r="C98"/>
  <c r="Y97"/>
  <c r="W97"/>
  <c r="U97"/>
  <c r="S97"/>
  <c r="Q97"/>
  <c r="O97"/>
  <c r="M97"/>
  <c r="K97"/>
  <c r="I97"/>
  <c r="G97"/>
  <c r="E97"/>
  <c r="C97"/>
  <c r="Y96"/>
  <c r="W96"/>
  <c r="U96"/>
  <c r="S96"/>
  <c r="Q96"/>
  <c r="O96"/>
  <c r="M96"/>
  <c r="K96"/>
  <c r="I96"/>
  <c r="G96"/>
  <c r="E96"/>
  <c r="C96"/>
  <c r="Y95"/>
  <c r="W95"/>
  <c r="U95"/>
  <c r="S95"/>
  <c r="Q95"/>
  <c r="O95"/>
  <c r="M95"/>
  <c r="K95"/>
  <c r="I95"/>
  <c r="G95"/>
  <c r="E95"/>
  <c r="C95"/>
  <c r="Y94"/>
  <c r="W94"/>
  <c r="U94"/>
  <c r="S94"/>
  <c r="Q94"/>
  <c r="O94"/>
  <c r="M94"/>
  <c r="K94"/>
  <c r="I94"/>
  <c r="G94"/>
  <c r="E94"/>
  <c r="C94"/>
  <c r="Y93"/>
  <c r="W93"/>
  <c r="U93"/>
  <c r="S93"/>
  <c r="Q93"/>
  <c r="O93"/>
  <c r="M93"/>
  <c r="K93"/>
  <c r="I93"/>
  <c r="G93"/>
  <c r="E93"/>
  <c r="C93"/>
  <c r="Y92"/>
  <c r="W92"/>
  <c r="U92"/>
  <c r="S92"/>
  <c r="Q92"/>
  <c r="O92"/>
  <c r="M92"/>
  <c r="K92"/>
  <c r="I92"/>
  <c r="G92"/>
  <c r="E92"/>
  <c r="C92"/>
  <c r="Y91"/>
  <c r="W91"/>
  <c r="U91"/>
  <c r="S91"/>
  <c r="Q91"/>
  <c r="O91"/>
  <c r="M91"/>
  <c r="K91"/>
  <c r="I91"/>
  <c r="G91"/>
  <c r="E91"/>
  <c r="C91"/>
  <c r="Y90"/>
  <c r="W90"/>
  <c r="U90"/>
  <c r="S90"/>
  <c r="Q90"/>
  <c r="O90"/>
  <c r="M90"/>
  <c r="K90"/>
  <c r="I90"/>
  <c r="G90"/>
  <c r="E90"/>
  <c r="C90"/>
  <c r="Y89"/>
  <c r="W89"/>
  <c r="U89"/>
  <c r="S89"/>
  <c r="Q89"/>
  <c r="O89"/>
  <c r="M89"/>
  <c r="K89"/>
  <c r="I89"/>
  <c r="G89"/>
  <c r="E89"/>
  <c r="C89"/>
  <c r="Y88"/>
  <c r="W88"/>
  <c r="U88"/>
  <c r="S88"/>
  <c r="Q88"/>
  <c r="O88"/>
  <c r="M88"/>
  <c r="K88"/>
  <c r="I88"/>
  <c r="G88"/>
  <c r="E88"/>
  <c r="C88"/>
  <c r="Y87"/>
  <c r="W87"/>
  <c r="U87"/>
  <c r="S87"/>
  <c r="Q87"/>
  <c r="O87"/>
  <c r="M87"/>
  <c r="K87"/>
  <c r="I87"/>
  <c r="G87"/>
  <c r="E87"/>
  <c r="C87"/>
  <c r="Y86"/>
  <c r="W86"/>
  <c r="U86"/>
  <c r="S86"/>
  <c r="Q86"/>
  <c r="O86"/>
  <c r="M86"/>
  <c r="K86"/>
  <c r="I86"/>
  <c r="G86"/>
  <c r="E86"/>
  <c r="C86"/>
  <c r="Y85"/>
  <c r="W85"/>
  <c r="U85"/>
  <c r="S85"/>
  <c r="Q85"/>
  <c r="O85"/>
  <c r="M85"/>
  <c r="K85"/>
  <c r="I85"/>
  <c r="G85"/>
  <c r="E85"/>
  <c r="C85"/>
  <c r="Y84"/>
  <c r="W84"/>
  <c r="U84"/>
  <c r="S84"/>
  <c r="Q84"/>
  <c r="O84"/>
  <c r="M84"/>
  <c r="K84"/>
  <c r="I84"/>
  <c r="G84"/>
  <c r="E84"/>
  <c r="C84"/>
  <c r="Y83"/>
  <c r="W83"/>
  <c r="U83"/>
  <c r="S83"/>
  <c r="Q83"/>
  <c r="O83"/>
  <c r="M83"/>
  <c r="K83"/>
  <c r="I83"/>
  <c r="G83"/>
  <c r="E83"/>
  <c r="C83"/>
  <c r="Y82"/>
  <c r="W82"/>
  <c r="U82"/>
  <c r="S82"/>
  <c r="Q82"/>
  <c r="O82"/>
  <c r="M82"/>
  <c r="K82"/>
  <c r="I82"/>
  <c r="G82"/>
  <c r="E82"/>
  <c r="C82"/>
  <c r="Y81"/>
  <c r="W81"/>
  <c r="U81"/>
  <c r="S81"/>
  <c r="Q81"/>
  <c r="O81"/>
  <c r="M81"/>
  <c r="K81"/>
  <c r="I81"/>
  <c r="G81"/>
  <c r="E81"/>
  <c r="C81"/>
  <c r="Y80"/>
  <c r="W80"/>
  <c r="U80"/>
  <c r="S80"/>
  <c r="Q80"/>
  <c r="O80"/>
  <c r="M80"/>
  <c r="K80"/>
  <c r="I80"/>
  <c r="G80"/>
  <c r="E80"/>
  <c r="C80"/>
  <c r="Y79"/>
  <c r="W79"/>
  <c r="U79"/>
  <c r="S79"/>
  <c r="Q79"/>
  <c r="O79"/>
  <c r="M79"/>
  <c r="K79"/>
  <c r="I79"/>
  <c r="G79"/>
  <c r="E79"/>
  <c r="C79"/>
  <c r="Y78"/>
  <c r="W78"/>
  <c r="U78"/>
  <c r="S78"/>
  <c r="Q78"/>
  <c r="O78"/>
  <c r="M78"/>
  <c r="K78"/>
  <c r="I78"/>
  <c r="G78"/>
  <c r="E78"/>
  <c r="C78"/>
  <c r="Y77"/>
  <c r="W77"/>
  <c r="U77"/>
  <c r="S77"/>
  <c r="Q77"/>
  <c r="O77"/>
  <c r="M77"/>
  <c r="K77"/>
  <c r="I77"/>
  <c r="G77"/>
  <c r="E77"/>
  <c r="C77"/>
  <c r="Y76"/>
  <c r="W76"/>
  <c r="U76"/>
  <c r="S76"/>
  <c r="Q76"/>
  <c r="O76"/>
  <c r="M76"/>
  <c r="K76"/>
  <c r="I76"/>
  <c r="G76"/>
  <c r="E76"/>
  <c r="C76"/>
  <c r="Y75"/>
  <c r="W75"/>
  <c r="U75"/>
  <c r="S75"/>
  <c r="Q75"/>
  <c r="O75"/>
  <c r="M75"/>
  <c r="K75"/>
  <c r="I75"/>
  <c r="G75"/>
  <c r="E75"/>
  <c r="C75"/>
  <c r="Y74"/>
  <c r="W74"/>
  <c r="U74"/>
  <c r="S74"/>
  <c r="Q74"/>
  <c r="O74"/>
  <c r="M74"/>
  <c r="K74"/>
  <c r="I74"/>
  <c r="G74"/>
  <c r="E74"/>
  <c r="C74"/>
  <c r="Y73"/>
  <c r="W73"/>
  <c r="U73"/>
  <c r="S73"/>
  <c r="Q73"/>
  <c r="O73"/>
  <c r="M73"/>
  <c r="K73"/>
  <c r="I73"/>
  <c r="G73"/>
  <c r="E73"/>
  <c r="C73"/>
  <c r="Y72"/>
  <c r="W72"/>
  <c r="U72"/>
  <c r="S72"/>
  <c r="Q72"/>
  <c r="O72"/>
  <c r="M72"/>
  <c r="K72"/>
  <c r="I72"/>
  <c r="G72"/>
  <c r="E72"/>
  <c r="C72"/>
  <c r="Y71"/>
  <c r="W71"/>
  <c r="U71"/>
  <c r="S71"/>
  <c r="Q71"/>
  <c r="O71"/>
  <c r="M71"/>
  <c r="K71"/>
  <c r="I71"/>
  <c r="G71"/>
  <c r="E71"/>
  <c r="C71"/>
  <c r="Y70"/>
  <c r="W70"/>
  <c r="U70"/>
  <c r="S70"/>
  <c r="Q70"/>
  <c r="O70"/>
  <c r="M70"/>
  <c r="K70"/>
  <c r="I70"/>
  <c r="G70"/>
  <c r="E70"/>
  <c r="C70"/>
  <c r="Y69"/>
  <c r="W69"/>
  <c r="U69"/>
  <c r="S69"/>
  <c r="Q69"/>
  <c r="O69"/>
  <c r="M69"/>
  <c r="K69"/>
  <c r="I69"/>
  <c r="G69"/>
  <c r="E69"/>
  <c r="C69"/>
  <c r="Y68"/>
  <c r="W68"/>
  <c r="U68"/>
  <c r="S68"/>
  <c r="Q68"/>
  <c r="O68"/>
  <c r="M68"/>
  <c r="K68"/>
  <c r="I68"/>
  <c r="G68"/>
  <c r="E68"/>
  <c r="C68"/>
  <c r="Y67"/>
  <c r="W67"/>
  <c r="U67"/>
  <c r="S67"/>
  <c r="Q67"/>
  <c r="O67"/>
  <c r="M67"/>
  <c r="K67"/>
  <c r="I67"/>
  <c r="G67"/>
  <c r="E67"/>
  <c r="C67"/>
  <c r="Y66"/>
  <c r="W66"/>
  <c r="U66"/>
  <c r="S66"/>
  <c r="Q66"/>
  <c r="O66"/>
  <c r="M66"/>
  <c r="K66"/>
  <c r="I66"/>
  <c r="G66"/>
  <c r="E66"/>
  <c r="C66"/>
  <c r="Y65"/>
  <c r="W65"/>
  <c r="U65"/>
  <c r="S65"/>
  <c r="Q65"/>
  <c r="O65"/>
  <c r="M65"/>
  <c r="K65"/>
  <c r="I65"/>
  <c r="G65"/>
  <c r="E65"/>
  <c r="C65"/>
  <c r="Y64"/>
  <c r="W64"/>
  <c r="U64"/>
  <c r="S64"/>
  <c r="Q64"/>
  <c r="O64"/>
  <c r="M64"/>
  <c r="K64"/>
  <c r="I64"/>
  <c r="G64"/>
  <c r="E64"/>
  <c r="C64"/>
  <c r="Y63"/>
  <c r="W63"/>
  <c r="U63"/>
  <c r="S63"/>
  <c r="Q63"/>
  <c r="O63"/>
  <c r="M63"/>
  <c r="K63"/>
  <c r="I63"/>
  <c r="G63"/>
  <c r="E63"/>
  <c r="C63"/>
  <c r="Y62"/>
  <c r="W62"/>
  <c r="U62"/>
  <c r="S62"/>
  <c r="Q62"/>
  <c r="O62"/>
  <c r="M62"/>
  <c r="K62"/>
  <c r="I62"/>
  <c r="G62"/>
  <c r="E62"/>
  <c r="C62"/>
  <c r="Y61"/>
  <c r="W61"/>
  <c r="U61"/>
  <c r="S61"/>
  <c r="Q61"/>
  <c r="O61"/>
  <c r="M61"/>
  <c r="K61"/>
  <c r="I61"/>
  <c r="G61"/>
  <c r="E61"/>
  <c r="C61"/>
  <c r="Y60"/>
  <c r="W60"/>
  <c r="U60"/>
  <c r="S60"/>
  <c r="Q60"/>
  <c r="O60"/>
  <c r="M60"/>
  <c r="K60"/>
  <c r="I60"/>
  <c r="G60"/>
  <c r="E60"/>
  <c r="C60"/>
  <c r="Y59"/>
  <c r="W59"/>
  <c r="U59"/>
  <c r="S59"/>
  <c r="Q59"/>
  <c r="O59"/>
  <c r="M59"/>
  <c r="K59"/>
  <c r="I59"/>
  <c r="G59"/>
  <c r="E59"/>
  <c r="C59"/>
  <c r="Y58"/>
  <c r="W58"/>
  <c r="U58"/>
  <c r="S58"/>
  <c r="Q58"/>
  <c r="O58"/>
  <c r="M58"/>
  <c r="K58"/>
  <c r="I58"/>
  <c r="G58"/>
  <c r="E58"/>
  <c r="C58"/>
  <c r="Y57"/>
  <c r="W57"/>
  <c r="U57"/>
  <c r="S57"/>
  <c r="Q57"/>
  <c r="O57"/>
  <c r="M57"/>
  <c r="K57"/>
  <c r="I57"/>
  <c r="G57"/>
  <c r="E57"/>
  <c r="C57"/>
  <c r="Y56"/>
  <c r="W56"/>
  <c r="U56"/>
  <c r="S56"/>
  <c r="Q56"/>
  <c r="O56"/>
  <c r="M56"/>
  <c r="K56"/>
  <c r="I56"/>
  <c r="G56"/>
  <c r="E56"/>
  <c r="C56"/>
  <c r="Y55"/>
  <c r="W55"/>
  <c r="U55"/>
  <c r="S55"/>
  <c r="Q55"/>
  <c r="O55"/>
  <c r="M55"/>
  <c r="K55"/>
  <c r="I55"/>
  <c r="G55"/>
  <c r="E55"/>
  <c r="C55"/>
  <c r="Y54"/>
  <c r="W54"/>
  <c r="U54"/>
  <c r="S54"/>
  <c r="Q54"/>
  <c r="O54"/>
  <c r="M54"/>
  <c r="K54"/>
  <c r="I54"/>
  <c r="G54"/>
  <c r="E54"/>
  <c r="C54"/>
  <c r="Y53"/>
  <c r="W53"/>
  <c r="U53"/>
  <c r="S53"/>
  <c r="Q53"/>
  <c r="O53"/>
  <c r="M53"/>
  <c r="K53"/>
  <c r="I53"/>
  <c r="G53"/>
  <c r="E53"/>
  <c r="C53"/>
  <c r="Y52"/>
  <c r="W52"/>
  <c r="U52"/>
  <c r="S52"/>
  <c r="Q52"/>
  <c r="O52"/>
  <c r="M52"/>
  <c r="K52"/>
  <c r="I52"/>
  <c r="G52"/>
  <c r="E52"/>
  <c r="C52"/>
  <c r="Y51"/>
  <c r="W51"/>
  <c r="U51"/>
  <c r="S51"/>
  <c r="Q51"/>
  <c r="O51"/>
  <c r="M51"/>
  <c r="K51"/>
  <c r="I51"/>
  <c r="G51"/>
  <c r="E51"/>
  <c r="C51"/>
  <c r="Y50"/>
  <c r="W50"/>
  <c r="U50"/>
  <c r="S50"/>
  <c r="Q50"/>
  <c r="O50"/>
  <c r="M50"/>
  <c r="K50"/>
  <c r="I50"/>
  <c r="G50"/>
  <c r="E50"/>
  <c r="C50"/>
  <c r="Y49"/>
  <c r="W49"/>
  <c r="U49"/>
  <c r="S49"/>
  <c r="Q49"/>
  <c r="O49"/>
  <c r="M49"/>
  <c r="K49"/>
  <c r="I49"/>
  <c r="G49"/>
  <c r="E49"/>
  <c r="C49"/>
  <c r="Y48"/>
  <c r="W48"/>
  <c r="U48"/>
  <c r="S48"/>
  <c r="Q48"/>
  <c r="O48"/>
  <c r="M48"/>
  <c r="K48"/>
  <c r="I48"/>
  <c r="G48"/>
  <c r="E48"/>
  <c r="C48"/>
  <c r="Y47"/>
  <c r="W47"/>
  <c r="U47"/>
  <c r="S47"/>
  <c r="Q47"/>
  <c r="O47"/>
  <c r="M47"/>
  <c r="K47"/>
  <c r="I47"/>
  <c r="G47"/>
  <c r="E47"/>
  <c r="C47"/>
  <c r="Y46"/>
  <c r="W46"/>
  <c r="U46"/>
  <c r="S46"/>
  <c r="Q46"/>
  <c r="O46"/>
  <c r="M46"/>
  <c r="K46"/>
  <c r="I46"/>
  <c r="G46"/>
  <c r="E46"/>
  <c r="C46"/>
  <c r="Y45"/>
  <c r="W45"/>
  <c r="U45"/>
  <c r="S45"/>
  <c r="Q45"/>
  <c r="O45"/>
  <c r="M45"/>
  <c r="K45"/>
  <c r="I45"/>
  <c r="G45"/>
  <c r="E45"/>
  <c r="C45"/>
  <c r="Y44"/>
  <c r="W44"/>
  <c r="U44"/>
  <c r="S44"/>
  <c r="Q44"/>
  <c r="O44"/>
  <c r="M44"/>
  <c r="K44"/>
  <c r="I44"/>
  <c r="G44"/>
  <c r="E44"/>
  <c r="C44"/>
  <c r="Y43"/>
  <c r="W43"/>
  <c r="U43"/>
  <c r="S43"/>
  <c r="Q43"/>
  <c r="O43"/>
  <c r="M43"/>
  <c r="K43"/>
  <c r="I43"/>
  <c r="G43"/>
  <c r="E43"/>
  <c r="C43"/>
  <c r="Y42"/>
  <c r="W42"/>
  <c r="U42"/>
  <c r="S42"/>
  <c r="Q42"/>
  <c r="O42"/>
  <c r="M42"/>
  <c r="K42"/>
  <c r="I42"/>
  <c r="G42"/>
  <c r="E42"/>
  <c r="C42"/>
  <c r="Y41"/>
  <c r="W41"/>
  <c r="U41"/>
  <c r="S41"/>
  <c r="Q41"/>
  <c r="O41"/>
  <c r="M41"/>
  <c r="K41"/>
  <c r="I41"/>
  <c r="G41"/>
  <c r="E41"/>
  <c r="C41"/>
  <c r="Y40"/>
  <c r="W40"/>
  <c r="U40"/>
  <c r="S40"/>
  <c r="Q40"/>
  <c r="O40"/>
  <c r="M40"/>
  <c r="K40"/>
  <c r="I40"/>
  <c r="G40"/>
  <c r="E40"/>
  <c r="C40"/>
  <c r="Y39"/>
  <c r="W39"/>
  <c r="U39"/>
  <c r="S39"/>
  <c r="Q39"/>
  <c r="O39"/>
  <c r="M39"/>
  <c r="K39"/>
  <c r="I39"/>
  <c r="G39"/>
  <c r="E39"/>
  <c r="C39"/>
  <c r="Y38"/>
  <c r="W38"/>
  <c r="U38"/>
  <c r="S38"/>
  <c r="Q38"/>
  <c r="O38"/>
  <c r="M38"/>
  <c r="K38"/>
  <c r="I38"/>
  <c r="G38"/>
  <c r="E38"/>
  <c r="C38"/>
  <c r="Y37"/>
  <c r="W37"/>
  <c r="U37"/>
  <c r="S37"/>
  <c r="Q37"/>
  <c r="O37"/>
  <c r="M37"/>
  <c r="K37"/>
  <c r="I37"/>
  <c r="G37"/>
  <c r="E37"/>
  <c r="C37"/>
  <c r="Y36"/>
  <c r="W36"/>
  <c r="U36"/>
  <c r="S36"/>
  <c r="Q36"/>
  <c r="O36"/>
  <c r="M36"/>
  <c r="K36"/>
  <c r="I36"/>
  <c r="G36"/>
  <c r="E36"/>
  <c r="C36"/>
  <c r="Y35"/>
  <c r="W35"/>
  <c r="U35"/>
  <c r="S35"/>
  <c r="Q35"/>
  <c r="O35"/>
  <c r="M35"/>
  <c r="K35"/>
  <c r="I35"/>
  <c r="G35"/>
  <c r="E35"/>
  <c r="C35"/>
  <c r="Y34"/>
  <c r="W34"/>
  <c r="U34"/>
  <c r="S34"/>
  <c r="Q34"/>
  <c r="O34"/>
  <c r="M34"/>
  <c r="K34"/>
  <c r="I34"/>
  <c r="G34"/>
  <c r="E34"/>
  <c r="C34"/>
  <c r="Y33"/>
  <c r="W33"/>
  <c r="U33"/>
  <c r="S33"/>
  <c r="Q33"/>
  <c r="O33"/>
  <c r="M33"/>
  <c r="K33"/>
  <c r="I33"/>
  <c r="G33"/>
  <c r="E33"/>
  <c r="C33"/>
  <c r="Y32"/>
  <c r="W32"/>
  <c r="U32"/>
  <c r="S32"/>
  <c r="Q32"/>
  <c r="O32"/>
  <c r="M32"/>
  <c r="K32"/>
  <c r="I32"/>
  <c r="G32"/>
  <c r="E32"/>
  <c r="C32"/>
  <c r="Y31"/>
  <c r="W31"/>
  <c r="U31"/>
  <c r="S31"/>
  <c r="Q31"/>
  <c r="O31"/>
  <c r="M31"/>
  <c r="K31"/>
  <c r="I31"/>
  <c r="G31"/>
  <c r="E31"/>
  <c r="C31"/>
  <c r="Y30"/>
  <c r="W30"/>
  <c r="U30"/>
  <c r="S30"/>
  <c r="Q30"/>
  <c r="O30"/>
  <c r="M30"/>
  <c r="K30"/>
  <c r="I30"/>
  <c r="G30"/>
  <c r="E30"/>
  <c r="C30"/>
  <c r="Y29"/>
  <c r="W29"/>
  <c r="U29"/>
  <c r="S29"/>
  <c r="Q29"/>
  <c r="O29"/>
  <c r="M29"/>
  <c r="K29"/>
  <c r="I29"/>
  <c r="G29"/>
  <c r="E29"/>
  <c r="C29"/>
  <c r="Y28"/>
  <c r="W28"/>
  <c r="U28"/>
  <c r="S28"/>
  <c r="Q28"/>
  <c r="O28"/>
  <c r="M28"/>
  <c r="K28"/>
  <c r="I28"/>
  <c r="G28"/>
  <c r="E28"/>
  <c r="C28"/>
  <c r="Y27"/>
  <c r="W27"/>
  <c r="U27"/>
  <c r="S27"/>
  <c r="Q27"/>
  <c r="O27"/>
  <c r="M27"/>
  <c r="K27"/>
  <c r="I27"/>
  <c r="G27"/>
  <c r="E27"/>
  <c r="C27"/>
  <c r="Y26"/>
  <c r="W26"/>
  <c r="U26"/>
  <c r="S26"/>
  <c r="Q26"/>
  <c r="O26"/>
  <c r="M26"/>
  <c r="K26"/>
  <c r="I26"/>
  <c r="G26"/>
  <c r="E26"/>
  <c r="C26"/>
  <c r="Y25"/>
  <c r="W25"/>
  <c r="U25"/>
  <c r="S25"/>
  <c r="Q25"/>
  <c r="O25"/>
  <c r="M25"/>
  <c r="K25"/>
  <c r="I25"/>
  <c r="G25"/>
  <c r="E25"/>
  <c r="C25"/>
  <c r="Y24"/>
  <c r="W24"/>
  <c r="U24"/>
  <c r="S24"/>
  <c r="Q24"/>
  <c r="O24"/>
  <c r="M24"/>
  <c r="K24"/>
  <c r="I24"/>
  <c r="G24"/>
  <c r="E24"/>
  <c r="C24"/>
  <c r="Y23"/>
  <c r="W23"/>
  <c r="U23"/>
  <c r="S23"/>
  <c r="Q23"/>
  <c r="O23"/>
  <c r="M23"/>
  <c r="K23"/>
  <c r="I23"/>
  <c r="G23"/>
  <c r="E23"/>
  <c r="C23"/>
  <c r="Y22"/>
  <c r="W22"/>
  <c r="U22"/>
  <c r="S22"/>
  <c r="Q22"/>
  <c r="O22"/>
  <c r="M22"/>
  <c r="K22"/>
  <c r="I22"/>
  <c r="G22"/>
  <c r="E22"/>
  <c r="C22"/>
  <c r="Y21"/>
  <c r="W21"/>
  <c r="U21"/>
  <c r="S21"/>
  <c r="Q21"/>
  <c r="O21"/>
  <c r="M21"/>
  <c r="K21"/>
  <c r="I21"/>
  <c r="G21"/>
  <c r="E21"/>
  <c r="C21"/>
  <c r="Y20"/>
  <c r="W20"/>
  <c r="U20"/>
  <c r="S20"/>
  <c r="Q20"/>
  <c r="O20"/>
  <c r="M20"/>
  <c r="K20"/>
  <c r="I20"/>
  <c r="G20"/>
  <c r="E20"/>
  <c r="C20"/>
  <c r="Y19"/>
  <c r="W19"/>
  <c r="U19"/>
  <c r="S19"/>
  <c r="Q19"/>
  <c r="O19"/>
  <c r="M19"/>
  <c r="K19"/>
  <c r="I19"/>
  <c r="G19"/>
  <c r="E19"/>
  <c r="C19"/>
  <c r="Y18"/>
  <c r="W18"/>
  <c r="U18"/>
  <c r="S18"/>
  <c r="Q18"/>
  <c r="O18"/>
  <c r="M18"/>
  <c r="K18"/>
  <c r="I18"/>
  <c r="G18"/>
  <c r="E18"/>
  <c r="C18"/>
  <c r="Y17"/>
  <c r="W17"/>
  <c r="U17"/>
  <c r="S17"/>
  <c r="Q17"/>
  <c r="O17"/>
  <c r="M17"/>
  <c r="K17"/>
  <c r="I17"/>
  <c r="G17"/>
  <c r="E17"/>
  <c r="C17"/>
  <c r="Y16"/>
  <c r="W16"/>
  <c r="U16"/>
  <c r="S16"/>
  <c r="Q16"/>
  <c r="O16"/>
  <c r="M16"/>
  <c r="K16"/>
  <c r="I16"/>
  <c r="G16"/>
  <c r="E16"/>
  <c r="C16"/>
  <c r="Y15"/>
  <c r="W15"/>
  <c r="U15"/>
  <c r="S15"/>
  <c r="Q15"/>
  <c r="O15"/>
  <c r="M15"/>
  <c r="K15"/>
  <c r="I15"/>
  <c r="G15"/>
  <c r="E15"/>
  <c r="C15"/>
  <c r="Y14"/>
  <c r="W14"/>
  <c r="U14"/>
  <c r="S14"/>
  <c r="Q14"/>
  <c r="O14"/>
  <c r="M14"/>
  <c r="K14"/>
  <c r="I14"/>
  <c r="G14"/>
  <c r="E14"/>
  <c r="C14"/>
  <c r="Y13"/>
  <c r="W13"/>
  <c r="U13"/>
  <c r="S13"/>
  <c r="Q13"/>
  <c r="O13"/>
  <c r="M13"/>
  <c r="K13"/>
  <c r="I13"/>
  <c r="G13"/>
  <c r="E13"/>
  <c r="C13"/>
  <c r="Y12"/>
  <c r="W12"/>
  <c r="U12"/>
  <c r="S12"/>
  <c r="Q12"/>
  <c r="O12"/>
  <c r="M12"/>
  <c r="K12"/>
  <c r="I12"/>
  <c r="G12"/>
  <c r="E12"/>
  <c r="C12"/>
  <c r="Y11"/>
  <c r="W11"/>
  <c r="U11"/>
  <c r="S11"/>
  <c r="Q11"/>
  <c r="O11"/>
  <c r="M11"/>
  <c r="K11"/>
  <c r="I11"/>
  <c r="G11"/>
  <c r="E11"/>
  <c r="C11"/>
  <c r="Y10"/>
  <c r="W10"/>
  <c r="U10"/>
  <c r="S10"/>
  <c r="Q10"/>
  <c r="O10"/>
  <c r="M10"/>
  <c r="K10"/>
  <c r="I10"/>
  <c r="G10"/>
  <c r="E10"/>
  <c r="C10"/>
  <c r="Y9"/>
  <c r="W9"/>
  <c r="U9"/>
  <c r="S9"/>
  <c r="Q9"/>
  <c r="O9"/>
  <c r="M9"/>
  <c r="K9"/>
  <c r="I9"/>
  <c r="G9"/>
  <c r="E9"/>
  <c r="C9"/>
  <c r="Y8"/>
  <c r="W8"/>
  <c r="U8"/>
  <c r="S8"/>
  <c r="Q8"/>
  <c r="O8"/>
  <c r="M8"/>
  <c r="K8"/>
  <c r="I8"/>
  <c r="G8"/>
  <c r="E8"/>
  <c r="C8"/>
  <c r="Y7"/>
  <c r="W7"/>
  <c r="U7"/>
  <c r="S7"/>
  <c r="Q7"/>
  <c r="O7"/>
  <c r="M7"/>
  <c r="K7"/>
  <c r="I7"/>
  <c r="G7"/>
  <c r="E7"/>
  <c r="C7"/>
  <c r="Y6"/>
  <c r="W6"/>
  <c r="U6"/>
  <c r="S6"/>
  <c r="Q6"/>
  <c r="O6"/>
  <c r="M6"/>
  <c r="K6"/>
  <c r="I6"/>
  <c r="G6"/>
  <c r="E6"/>
  <c r="C6"/>
  <c r="Y5"/>
  <c r="W5"/>
  <c r="U5"/>
  <c r="S5"/>
  <c r="Q5"/>
  <c r="O5"/>
  <c r="M5"/>
  <c r="K5"/>
  <c r="I5"/>
  <c r="G5"/>
  <c r="E5"/>
  <c r="C5"/>
  <c r="Y4"/>
  <c r="W4"/>
  <c r="U4"/>
  <c r="S4"/>
  <c r="Q4"/>
  <c r="O4"/>
  <c r="M4"/>
  <c r="K4"/>
  <c r="I4"/>
  <c r="G4"/>
  <c r="E4"/>
  <c r="C4"/>
  <c r="Y458" i="3"/>
  <c r="W458"/>
  <c r="U458"/>
  <c r="S458"/>
  <c r="Q458"/>
  <c r="O458"/>
  <c r="M458"/>
  <c r="K458"/>
  <c r="I458"/>
  <c r="G458"/>
  <c r="E458"/>
  <c r="C458"/>
  <c r="Y457"/>
  <c r="W457"/>
  <c r="U457"/>
  <c r="S457"/>
  <c r="Q457"/>
  <c r="O457"/>
  <c r="M457"/>
  <c r="K457"/>
  <c r="I457"/>
  <c r="G457"/>
  <c r="E457"/>
  <c r="C457"/>
  <c r="Y456"/>
  <c r="W456"/>
  <c r="U456"/>
  <c r="S456"/>
  <c r="Q456"/>
  <c r="O456"/>
  <c r="M456"/>
  <c r="K456"/>
  <c r="I456"/>
  <c r="G456"/>
  <c r="E456"/>
  <c r="C456"/>
  <c r="Y455"/>
  <c r="W455"/>
  <c r="U455"/>
  <c r="S455"/>
  <c r="Q455"/>
  <c r="O455"/>
  <c r="M455"/>
  <c r="K455"/>
  <c r="I455"/>
  <c r="G455"/>
  <c r="E455"/>
  <c r="C455"/>
  <c r="Y454"/>
  <c r="W454"/>
  <c r="U454"/>
  <c r="S454"/>
  <c r="Q454"/>
  <c r="O454"/>
  <c r="M454"/>
  <c r="K454"/>
  <c r="I454"/>
  <c r="G454"/>
  <c r="E454"/>
  <c r="C454"/>
  <c r="Y453"/>
  <c r="W453"/>
  <c r="U453"/>
  <c r="S453"/>
  <c r="Q453"/>
  <c r="O453"/>
  <c r="M453"/>
  <c r="K453"/>
  <c r="I453"/>
  <c r="G453"/>
  <c r="E453"/>
  <c r="C453"/>
  <c r="Y452"/>
  <c r="W452"/>
  <c r="U452"/>
  <c r="S452"/>
  <c r="Q452"/>
  <c r="O452"/>
  <c r="M452"/>
  <c r="K452"/>
  <c r="I452"/>
  <c r="G452"/>
  <c r="E452"/>
  <c r="C452"/>
  <c r="Y451"/>
  <c r="W451"/>
  <c r="U451"/>
  <c r="S451"/>
  <c r="Q451"/>
  <c r="O451"/>
  <c r="M451"/>
  <c r="K451"/>
  <c r="I451"/>
  <c r="G451"/>
  <c r="E451"/>
  <c r="C451"/>
  <c r="Y450"/>
  <c r="W450"/>
  <c r="U450"/>
  <c r="S450"/>
  <c r="Q450"/>
  <c r="O450"/>
  <c r="M450"/>
  <c r="K450"/>
  <c r="I450"/>
  <c r="G450"/>
  <c r="E450"/>
  <c r="C450"/>
  <c r="Y449"/>
  <c r="W449"/>
  <c r="U449"/>
  <c r="S449"/>
  <c r="Q449"/>
  <c r="O449"/>
  <c r="M449"/>
  <c r="K449"/>
  <c r="I449"/>
  <c r="G449"/>
  <c r="E449"/>
  <c r="C449"/>
  <c r="Y448"/>
  <c r="W448"/>
  <c r="U448"/>
  <c r="S448"/>
  <c r="Q448"/>
  <c r="O448"/>
  <c r="M448"/>
  <c r="K448"/>
  <c r="I448"/>
  <c r="G448"/>
  <c r="E448"/>
  <c r="C448"/>
  <c r="Y447"/>
  <c r="W447"/>
  <c r="U447"/>
  <c r="S447"/>
  <c r="Q447"/>
  <c r="O447"/>
  <c r="M447"/>
  <c r="K447"/>
  <c r="I447"/>
  <c r="G447"/>
  <c r="E447"/>
  <c r="C447"/>
  <c r="Y446"/>
  <c r="W446"/>
  <c r="U446"/>
  <c r="S446"/>
  <c r="Q446"/>
  <c r="O446"/>
  <c r="M446"/>
  <c r="K446"/>
  <c r="I446"/>
  <c r="G446"/>
  <c r="E446"/>
  <c r="C446"/>
  <c r="Y445"/>
  <c r="W445"/>
  <c r="U445"/>
  <c r="S445"/>
  <c r="Q445"/>
  <c r="O445"/>
  <c r="M445"/>
  <c r="K445"/>
  <c r="I445"/>
  <c r="G445"/>
  <c r="E445"/>
  <c r="C445"/>
  <c r="Y444"/>
  <c r="W444"/>
  <c r="U444"/>
  <c r="S444"/>
  <c r="Q444"/>
  <c r="O444"/>
  <c r="M444"/>
  <c r="K444"/>
  <c r="I444"/>
  <c r="G444"/>
  <c r="E444"/>
  <c r="C444"/>
  <c r="Y443"/>
  <c r="W443"/>
  <c r="U443"/>
  <c r="S443"/>
  <c r="Q443"/>
  <c r="O443"/>
  <c r="M443"/>
  <c r="K443"/>
  <c r="I443"/>
  <c r="G443"/>
  <c r="E443"/>
  <c r="C443"/>
  <c r="Y442"/>
  <c r="W442"/>
  <c r="U442"/>
  <c r="S442"/>
  <c r="Q442"/>
  <c r="O442"/>
  <c r="M442"/>
  <c r="K442"/>
  <c r="I442"/>
  <c r="G442"/>
  <c r="E442"/>
  <c r="C442"/>
  <c r="Y441"/>
  <c r="W441"/>
  <c r="U441"/>
  <c r="S441"/>
  <c r="Q441"/>
  <c r="O441"/>
  <c r="M441"/>
  <c r="K441"/>
  <c r="I441"/>
  <c r="G441"/>
  <c r="E441"/>
  <c r="C441"/>
  <c r="Y440"/>
  <c r="W440"/>
  <c r="U440"/>
  <c r="S440"/>
  <c r="Q440"/>
  <c r="O440"/>
  <c r="M440"/>
  <c r="K440"/>
  <c r="I440"/>
  <c r="G440"/>
  <c r="E440"/>
  <c r="C440"/>
  <c r="Y439"/>
  <c r="W439"/>
  <c r="U439"/>
  <c r="S439"/>
  <c r="Q439"/>
  <c r="O439"/>
  <c r="M439"/>
  <c r="K439"/>
  <c r="I439"/>
  <c r="G439"/>
  <c r="E439"/>
  <c r="C439"/>
  <c r="Y438"/>
  <c r="W438"/>
  <c r="U438"/>
  <c r="S438"/>
  <c r="Q438"/>
  <c r="O438"/>
  <c r="M438"/>
  <c r="K438"/>
  <c r="I438"/>
  <c r="G438"/>
  <c r="E438"/>
  <c r="C438"/>
  <c r="Y437"/>
  <c r="W437"/>
  <c r="U437"/>
  <c r="S437"/>
  <c r="Q437"/>
  <c r="O437"/>
  <c r="M437"/>
  <c r="K437"/>
  <c r="I437"/>
  <c r="G437"/>
  <c r="E437"/>
  <c r="C437"/>
  <c r="Y436"/>
  <c r="W436"/>
  <c r="U436"/>
  <c r="S436"/>
  <c r="Q436"/>
  <c r="O436"/>
  <c r="M436"/>
  <c r="K436"/>
  <c r="I436"/>
  <c r="G436"/>
  <c r="E436"/>
  <c r="C436"/>
  <c r="Y435"/>
  <c r="W435"/>
  <c r="U435"/>
  <c r="S435"/>
  <c r="Q435"/>
  <c r="O435"/>
  <c r="M435"/>
  <c r="K435"/>
  <c r="I435"/>
  <c r="G435"/>
  <c r="E435"/>
  <c r="C435"/>
  <c r="Y434"/>
  <c r="W434"/>
  <c r="U434"/>
  <c r="S434"/>
  <c r="Q434"/>
  <c r="O434"/>
  <c r="M434"/>
  <c r="K434"/>
  <c r="I434"/>
  <c r="G434"/>
  <c r="E434"/>
  <c r="C434"/>
  <c r="Y433"/>
  <c r="W433"/>
  <c r="U433"/>
  <c r="S433"/>
  <c r="Q433"/>
  <c r="O433"/>
  <c r="M433"/>
  <c r="K433"/>
  <c r="I433"/>
  <c r="G433"/>
  <c r="E433"/>
  <c r="C433"/>
  <c r="Y432"/>
  <c r="W432"/>
  <c r="U432"/>
  <c r="S432"/>
  <c r="Q432"/>
  <c r="O432"/>
  <c r="M432"/>
  <c r="K432"/>
  <c r="I432"/>
  <c r="G432"/>
  <c r="E432"/>
  <c r="C432"/>
  <c r="Y431"/>
  <c r="W431"/>
  <c r="U431"/>
  <c r="S431"/>
  <c r="Q431"/>
  <c r="O431"/>
  <c r="M431"/>
  <c r="K431"/>
  <c r="I431"/>
  <c r="G431"/>
  <c r="E431"/>
  <c r="C431"/>
  <c r="Y430"/>
  <c r="W430"/>
  <c r="U430"/>
  <c r="S430"/>
  <c r="Q430"/>
  <c r="O430"/>
  <c r="M430"/>
  <c r="K430"/>
  <c r="I430"/>
  <c r="G430"/>
  <c r="E430"/>
  <c r="C430"/>
  <c r="Y429"/>
  <c r="W429"/>
  <c r="U429"/>
  <c r="S429"/>
  <c r="Q429"/>
  <c r="O429"/>
  <c r="M429"/>
  <c r="K429"/>
  <c r="I429"/>
  <c r="G429"/>
  <c r="E429"/>
  <c r="C429"/>
  <c r="Y428"/>
  <c r="W428"/>
  <c r="U428"/>
  <c r="S428"/>
  <c r="Q428"/>
  <c r="O428"/>
  <c r="M428"/>
  <c r="K428"/>
  <c r="I428"/>
  <c r="G428"/>
  <c r="E428"/>
  <c r="C428"/>
  <c r="Y427"/>
  <c r="W427"/>
  <c r="U427"/>
  <c r="S427"/>
  <c r="Q427"/>
  <c r="O427"/>
  <c r="M427"/>
  <c r="K427"/>
  <c r="I427"/>
  <c r="G427"/>
  <c r="E427"/>
  <c r="C427"/>
  <c r="Y426"/>
  <c r="W426"/>
  <c r="U426"/>
  <c r="S426"/>
  <c r="Q426"/>
  <c r="O426"/>
  <c r="M426"/>
  <c r="K426"/>
  <c r="I426"/>
  <c r="G426"/>
  <c r="E426"/>
  <c r="C426"/>
  <c r="Y425"/>
  <c r="W425"/>
  <c r="U425"/>
  <c r="S425"/>
  <c r="Q425"/>
  <c r="O425"/>
  <c r="M425"/>
  <c r="K425"/>
  <c r="I425"/>
  <c r="G425"/>
  <c r="E425"/>
  <c r="C425"/>
  <c r="Y424"/>
  <c r="W424"/>
  <c r="U424"/>
  <c r="S424"/>
  <c r="Q424"/>
  <c r="O424"/>
  <c r="M424"/>
  <c r="K424"/>
  <c r="I424"/>
  <c r="G424"/>
  <c r="E424"/>
  <c r="C424"/>
  <c r="Y423"/>
  <c r="W423"/>
  <c r="U423"/>
  <c r="S423"/>
  <c r="Q423"/>
  <c r="O423"/>
  <c r="M423"/>
  <c r="K423"/>
  <c r="I423"/>
  <c r="G423"/>
  <c r="E423"/>
  <c r="C423"/>
  <c r="Y422"/>
  <c r="W422"/>
  <c r="U422"/>
  <c r="S422"/>
  <c r="Q422"/>
  <c r="O422"/>
  <c r="M422"/>
  <c r="K422"/>
  <c r="I422"/>
  <c r="G422"/>
  <c r="E422"/>
  <c r="C422"/>
  <c r="Y421"/>
  <c r="W421"/>
  <c r="U421"/>
  <c r="S421"/>
  <c r="Q421"/>
  <c r="O421"/>
  <c r="M421"/>
  <c r="K421"/>
  <c r="I421"/>
  <c r="G421"/>
  <c r="E421"/>
  <c r="C421"/>
  <c r="Y420"/>
  <c r="W420"/>
  <c r="U420"/>
  <c r="S420"/>
  <c r="Q420"/>
  <c r="O420"/>
  <c r="M420"/>
  <c r="K420"/>
  <c r="I420"/>
  <c r="G420"/>
  <c r="E420"/>
  <c r="C420"/>
  <c r="Y419"/>
  <c r="W419"/>
  <c r="U419"/>
  <c r="S419"/>
  <c r="Q419"/>
  <c r="O419"/>
  <c r="M419"/>
  <c r="K419"/>
  <c r="I419"/>
  <c r="G419"/>
  <c r="E419"/>
  <c r="C419"/>
  <c r="Y418"/>
  <c r="W418"/>
  <c r="U418"/>
  <c r="S418"/>
  <c r="Q418"/>
  <c r="O418"/>
  <c r="M418"/>
  <c r="K418"/>
  <c r="I418"/>
  <c r="G418"/>
  <c r="E418"/>
  <c r="C418"/>
  <c r="Y417"/>
  <c r="W417"/>
  <c r="U417"/>
  <c r="S417"/>
  <c r="Q417"/>
  <c r="O417"/>
  <c r="M417"/>
  <c r="K417"/>
  <c r="I417"/>
  <c r="G417"/>
  <c r="E417"/>
  <c r="C417"/>
  <c r="Y416"/>
  <c r="W416"/>
  <c r="U416"/>
  <c r="S416"/>
  <c r="Q416"/>
  <c r="O416"/>
  <c r="M416"/>
  <c r="K416"/>
  <c r="I416"/>
  <c r="G416"/>
  <c r="E416"/>
  <c r="C416"/>
  <c r="Y415"/>
  <c r="W415"/>
  <c r="U415"/>
  <c r="S415"/>
  <c r="Q415"/>
  <c r="O415"/>
  <c r="M415"/>
  <c r="K415"/>
  <c r="I415"/>
  <c r="G415"/>
  <c r="E415"/>
  <c r="C415"/>
  <c r="Y414"/>
  <c r="W414"/>
  <c r="U414"/>
  <c r="S414"/>
  <c r="Q414"/>
  <c r="O414"/>
  <c r="M414"/>
  <c r="K414"/>
  <c r="I414"/>
  <c r="G414"/>
  <c r="E414"/>
  <c r="C414"/>
  <c r="Y413"/>
  <c r="W413"/>
  <c r="U413"/>
  <c r="S413"/>
  <c r="Q413"/>
  <c r="O413"/>
  <c r="M413"/>
  <c r="K413"/>
  <c r="I413"/>
  <c r="G413"/>
  <c r="E413"/>
  <c r="C413"/>
  <c r="Y412"/>
  <c r="W412"/>
  <c r="U412"/>
  <c r="S412"/>
  <c r="Q412"/>
  <c r="O412"/>
  <c r="M412"/>
  <c r="K412"/>
  <c r="I412"/>
  <c r="G412"/>
  <c r="E412"/>
  <c r="C412"/>
  <c r="Y411"/>
  <c r="W411"/>
  <c r="U411"/>
  <c r="S411"/>
  <c r="Q411"/>
  <c r="O411"/>
  <c r="M411"/>
  <c r="K411"/>
  <c r="I411"/>
  <c r="G411"/>
  <c r="E411"/>
  <c r="C411"/>
  <c r="Y410"/>
  <c r="W410"/>
  <c r="U410"/>
  <c r="S410"/>
  <c r="Q410"/>
  <c r="O410"/>
  <c r="M410"/>
  <c r="K410"/>
  <c r="I410"/>
  <c r="G410"/>
  <c r="E410"/>
  <c r="C410"/>
  <c r="Y409"/>
  <c r="W409"/>
  <c r="U409"/>
  <c r="S409"/>
  <c r="Q409"/>
  <c r="O409"/>
  <c r="M409"/>
  <c r="K409"/>
  <c r="I409"/>
  <c r="G409"/>
  <c r="E409"/>
  <c r="C409"/>
  <c r="Y408"/>
  <c r="W408"/>
  <c r="U408"/>
  <c r="S408"/>
  <c r="Q408"/>
  <c r="O408"/>
  <c r="M408"/>
  <c r="K408"/>
  <c r="I408"/>
  <c r="G408"/>
  <c r="E408"/>
  <c r="C408"/>
  <c r="Y407"/>
  <c r="W407"/>
  <c r="U407"/>
  <c r="S407"/>
  <c r="Q407"/>
  <c r="O407"/>
  <c r="M407"/>
  <c r="K407"/>
  <c r="I407"/>
  <c r="G407"/>
  <c r="E407"/>
  <c r="C407"/>
  <c r="Y406"/>
  <c r="W406"/>
  <c r="U406"/>
  <c r="S406"/>
  <c r="Q406"/>
  <c r="O406"/>
  <c r="M406"/>
  <c r="K406"/>
  <c r="I406"/>
  <c r="G406"/>
  <c r="E406"/>
  <c r="C406"/>
  <c r="Y405"/>
  <c r="W405"/>
  <c r="U405"/>
  <c r="S405"/>
  <c r="Q405"/>
  <c r="O405"/>
  <c r="M405"/>
  <c r="K405"/>
  <c r="I405"/>
  <c r="G405"/>
  <c r="E405"/>
  <c r="C405"/>
  <c r="Y404"/>
  <c r="W404"/>
  <c r="U404"/>
  <c r="S404"/>
  <c r="Q404"/>
  <c r="O404"/>
  <c r="M404"/>
  <c r="K404"/>
  <c r="I404"/>
  <c r="G404"/>
  <c r="E404"/>
  <c r="C404"/>
  <c r="Y403"/>
  <c r="W403"/>
  <c r="U403"/>
  <c r="S403"/>
  <c r="Q403"/>
  <c r="O403"/>
  <c r="M403"/>
  <c r="K403"/>
  <c r="I403"/>
  <c r="G403"/>
  <c r="E403"/>
  <c r="C403"/>
  <c r="Y402"/>
  <c r="W402"/>
  <c r="U402"/>
  <c r="S402"/>
  <c r="Q402"/>
  <c r="O402"/>
  <c r="M402"/>
  <c r="K402"/>
  <c r="I402"/>
  <c r="G402"/>
  <c r="E402"/>
  <c r="C402"/>
  <c r="Y401"/>
  <c r="W401"/>
  <c r="U401"/>
  <c r="S401"/>
  <c r="Q401"/>
  <c r="O401"/>
  <c r="M401"/>
  <c r="K401"/>
  <c r="I401"/>
  <c r="G401"/>
  <c r="E401"/>
  <c r="C401"/>
  <c r="Y400"/>
  <c r="W400"/>
  <c r="U400"/>
  <c r="S400"/>
  <c r="Q400"/>
  <c r="O400"/>
  <c r="M400"/>
  <c r="K400"/>
  <c r="I400"/>
  <c r="G400"/>
  <c r="E400"/>
  <c r="C400"/>
  <c r="Y399"/>
  <c r="W399"/>
  <c r="U399"/>
  <c r="S399"/>
  <c r="Q399"/>
  <c r="O399"/>
  <c r="M399"/>
  <c r="K399"/>
  <c r="I399"/>
  <c r="G399"/>
  <c r="E399"/>
  <c r="C399"/>
  <c r="Y398"/>
  <c r="W398"/>
  <c r="U398"/>
  <c r="S398"/>
  <c r="Q398"/>
  <c r="O398"/>
  <c r="M398"/>
  <c r="K398"/>
  <c r="I398"/>
  <c r="G398"/>
  <c r="E398"/>
  <c r="C398"/>
  <c r="Y397"/>
  <c r="W397"/>
  <c r="U397"/>
  <c r="S397"/>
  <c r="Q397"/>
  <c r="O397"/>
  <c r="M397"/>
  <c r="K397"/>
  <c r="I397"/>
  <c r="G397"/>
  <c r="E397"/>
  <c r="C397"/>
  <c r="Y396"/>
  <c r="W396"/>
  <c r="U396"/>
  <c r="S396"/>
  <c r="Q396"/>
  <c r="O396"/>
  <c r="M396"/>
  <c r="K396"/>
  <c r="I396"/>
  <c r="G396"/>
  <c r="E396"/>
  <c r="C396"/>
  <c r="Y395"/>
  <c r="W395"/>
  <c r="U395"/>
  <c r="S395"/>
  <c r="Q395"/>
  <c r="O395"/>
  <c r="M395"/>
  <c r="K395"/>
  <c r="I395"/>
  <c r="G395"/>
  <c r="E395"/>
  <c r="C395"/>
  <c r="Y394"/>
  <c r="W394"/>
  <c r="U394"/>
  <c r="S394"/>
  <c r="Q394"/>
  <c r="O394"/>
  <c r="M394"/>
  <c r="K394"/>
  <c r="I394"/>
  <c r="G394"/>
  <c r="E394"/>
  <c r="C394"/>
  <c r="Y393"/>
  <c r="W393"/>
  <c r="U393"/>
  <c r="S393"/>
  <c r="Q393"/>
  <c r="O393"/>
  <c r="M393"/>
  <c r="K393"/>
  <c r="I393"/>
  <c r="G393"/>
  <c r="E393"/>
  <c r="C393"/>
  <c r="Y392"/>
  <c r="W392"/>
  <c r="U392"/>
  <c r="S392"/>
  <c r="Q392"/>
  <c r="O392"/>
  <c r="M392"/>
  <c r="K392"/>
  <c r="I392"/>
  <c r="G392"/>
  <c r="E392"/>
  <c r="C392"/>
  <c r="Y391"/>
  <c r="W391"/>
  <c r="U391"/>
  <c r="S391"/>
  <c r="Q391"/>
  <c r="O391"/>
  <c r="M391"/>
  <c r="K391"/>
  <c r="I391"/>
  <c r="G391"/>
  <c r="E391"/>
  <c r="C391"/>
  <c r="Y390"/>
  <c r="W390"/>
  <c r="U390"/>
  <c r="S390"/>
  <c r="Q390"/>
  <c r="O390"/>
  <c r="M390"/>
  <c r="K390"/>
  <c r="I390"/>
  <c r="G390"/>
  <c r="E390"/>
  <c r="C390"/>
  <c r="Y389"/>
  <c r="W389"/>
  <c r="U389"/>
  <c r="S389"/>
  <c r="Q389"/>
  <c r="O389"/>
  <c r="M389"/>
  <c r="K389"/>
  <c r="I389"/>
  <c r="G389"/>
  <c r="E389"/>
  <c r="C389"/>
  <c r="Y388"/>
  <c r="W388"/>
  <c r="U388"/>
  <c r="S388"/>
  <c r="Q388"/>
  <c r="O388"/>
  <c r="M388"/>
  <c r="K388"/>
  <c r="I388"/>
  <c r="G388"/>
  <c r="E388"/>
  <c r="C388"/>
  <c r="Y387"/>
  <c r="W387"/>
  <c r="U387"/>
  <c r="S387"/>
  <c r="Q387"/>
  <c r="O387"/>
  <c r="M387"/>
  <c r="K387"/>
  <c r="I387"/>
  <c r="G387"/>
  <c r="E387"/>
  <c r="C387"/>
  <c r="Y386"/>
  <c r="W386"/>
  <c r="U386"/>
  <c r="S386"/>
  <c r="Q386"/>
  <c r="O386"/>
  <c r="M386"/>
  <c r="K386"/>
  <c r="I386"/>
  <c r="G386"/>
  <c r="E386"/>
  <c r="C386"/>
  <c r="Y385"/>
  <c r="W385"/>
  <c r="U385"/>
  <c r="S385"/>
  <c r="Q385"/>
  <c r="O385"/>
  <c r="M385"/>
  <c r="K385"/>
  <c r="I385"/>
  <c r="G385"/>
  <c r="E385"/>
  <c r="C385"/>
  <c r="Y384"/>
  <c r="W384"/>
  <c r="U384"/>
  <c r="S384"/>
  <c r="Q384"/>
  <c r="O384"/>
  <c r="M384"/>
  <c r="K384"/>
  <c r="I384"/>
  <c r="G384"/>
  <c r="E384"/>
  <c r="C384"/>
  <c r="Y383"/>
  <c r="W383"/>
  <c r="U383"/>
  <c r="S383"/>
  <c r="Q383"/>
  <c r="O383"/>
  <c r="M383"/>
  <c r="K383"/>
  <c r="I383"/>
  <c r="G383"/>
  <c r="E383"/>
  <c r="C383"/>
  <c r="Y382"/>
  <c r="W382"/>
  <c r="U382"/>
  <c r="S382"/>
  <c r="Q382"/>
  <c r="O382"/>
  <c r="M382"/>
  <c r="K382"/>
  <c r="I382"/>
  <c r="G382"/>
  <c r="E382"/>
  <c r="C382"/>
  <c r="Y381"/>
  <c r="W381"/>
  <c r="U381"/>
  <c r="S381"/>
  <c r="Q381"/>
  <c r="O381"/>
  <c r="M381"/>
  <c r="K381"/>
  <c r="I381"/>
  <c r="G381"/>
  <c r="E381"/>
  <c r="C381"/>
  <c r="Y380"/>
  <c r="W380"/>
  <c r="U380"/>
  <c r="S380"/>
  <c r="Q380"/>
  <c r="O380"/>
  <c r="M380"/>
  <c r="K380"/>
  <c r="I380"/>
  <c r="G380"/>
  <c r="E380"/>
  <c r="C380"/>
  <c r="Y379"/>
  <c r="W379"/>
  <c r="U379"/>
  <c r="S379"/>
  <c r="Q379"/>
  <c r="O379"/>
  <c r="M379"/>
  <c r="K379"/>
  <c r="I379"/>
  <c r="G379"/>
  <c r="E379"/>
  <c r="C379"/>
  <c r="Y378"/>
  <c r="W378"/>
  <c r="U378"/>
  <c r="S378"/>
  <c r="Q378"/>
  <c r="O378"/>
  <c r="M378"/>
  <c r="K378"/>
  <c r="I378"/>
  <c r="G378"/>
  <c r="E378"/>
  <c r="C378"/>
  <c r="Y377"/>
  <c r="W377"/>
  <c r="U377"/>
  <c r="S377"/>
  <c r="Q377"/>
  <c r="O377"/>
  <c r="M377"/>
  <c r="K377"/>
  <c r="I377"/>
  <c r="G377"/>
  <c r="E377"/>
  <c r="C377"/>
  <c r="Y376"/>
  <c r="W376"/>
  <c r="U376"/>
  <c r="S376"/>
  <c r="Q376"/>
  <c r="O376"/>
  <c r="M376"/>
  <c r="K376"/>
  <c r="I376"/>
  <c r="G376"/>
  <c r="E376"/>
  <c r="C376"/>
  <c r="Y375"/>
  <c r="W375"/>
  <c r="U375"/>
  <c r="S375"/>
  <c r="Q375"/>
  <c r="O375"/>
  <c r="M375"/>
  <c r="K375"/>
  <c r="I375"/>
  <c r="G375"/>
  <c r="E375"/>
  <c r="C375"/>
  <c r="Y374"/>
  <c r="W374"/>
  <c r="U374"/>
  <c r="S374"/>
  <c r="Q374"/>
  <c r="O374"/>
  <c r="M374"/>
  <c r="K374"/>
  <c r="I374"/>
  <c r="G374"/>
  <c r="E374"/>
  <c r="C374"/>
  <c r="Y373"/>
  <c r="W373"/>
  <c r="U373"/>
  <c r="S373"/>
  <c r="Q373"/>
  <c r="O373"/>
  <c r="M373"/>
  <c r="K373"/>
  <c r="I373"/>
  <c r="G373"/>
  <c r="E373"/>
  <c r="C373"/>
  <c r="Y372"/>
  <c r="W372"/>
  <c r="U372"/>
  <c r="S372"/>
  <c r="Q372"/>
  <c r="O372"/>
  <c r="M372"/>
  <c r="K372"/>
  <c r="I372"/>
  <c r="G372"/>
  <c r="E372"/>
  <c r="C372"/>
  <c r="Y371"/>
  <c r="W371"/>
  <c r="U371"/>
  <c r="S371"/>
  <c r="Q371"/>
  <c r="O371"/>
  <c r="M371"/>
  <c r="K371"/>
  <c r="I371"/>
  <c r="G371"/>
  <c r="E371"/>
  <c r="C371"/>
  <c r="Y370"/>
  <c r="W370"/>
  <c r="U370"/>
  <c r="S370"/>
  <c r="Q370"/>
  <c r="O370"/>
  <c r="M370"/>
  <c r="K370"/>
  <c r="I370"/>
  <c r="G370"/>
  <c r="E370"/>
  <c r="C370"/>
  <c r="Y369"/>
  <c r="W369"/>
  <c r="U369"/>
  <c r="S369"/>
  <c r="Q369"/>
  <c r="O369"/>
  <c r="M369"/>
  <c r="K369"/>
  <c r="I369"/>
  <c r="G369"/>
  <c r="E369"/>
  <c r="C369"/>
  <c r="Y368"/>
  <c r="W368"/>
  <c r="U368"/>
  <c r="S368"/>
  <c r="Q368"/>
  <c r="O368"/>
  <c r="M368"/>
  <c r="K368"/>
  <c r="I368"/>
  <c r="G368"/>
  <c r="E368"/>
  <c r="C368"/>
  <c r="Y367"/>
  <c r="W367"/>
  <c r="U367"/>
  <c r="S367"/>
  <c r="Q367"/>
  <c r="O367"/>
  <c r="M367"/>
  <c r="K367"/>
  <c r="I367"/>
  <c r="G367"/>
  <c r="E367"/>
  <c r="C367"/>
  <c r="Y366"/>
  <c r="W366"/>
  <c r="U366"/>
  <c r="S366"/>
  <c r="Q366"/>
  <c r="O366"/>
  <c r="M366"/>
  <c r="K366"/>
  <c r="I366"/>
  <c r="G366"/>
  <c r="E366"/>
  <c r="C366"/>
  <c r="Y365"/>
  <c r="W365"/>
  <c r="U365"/>
  <c r="S365"/>
  <c r="Q365"/>
  <c r="O365"/>
  <c r="M365"/>
  <c r="K365"/>
  <c r="I365"/>
  <c r="G365"/>
  <c r="E365"/>
  <c r="C365"/>
  <c r="Y364"/>
  <c r="W364"/>
  <c r="U364"/>
  <c r="S364"/>
  <c r="Q364"/>
  <c r="O364"/>
  <c r="M364"/>
  <c r="K364"/>
  <c r="I364"/>
  <c r="G364"/>
  <c r="E364"/>
  <c r="C364"/>
  <c r="Y363"/>
  <c r="W363"/>
  <c r="U363"/>
  <c r="S363"/>
  <c r="Q363"/>
  <c r="O363"/>
  <c r="M363"/>
  <c r="K363"/>
  <c r="I363"/>
  <c r="G363"/>
  <c r="E363"/>
  <c r="C363"/>
  <c r="Y362"/>
  <c r="W362"/>
  <c r="U362"/>
  <c r="S362"/>
  <c r="Q362"/>
  <c r="O362"/>
  <c r="M362"/>
  <c r="K362"/>
  <c r="I362"/>
  <c r="G362"/>
  <c r="E362"/>
  <c r="C362"/>
  <c r="Y361"/>
  <c r="W361"/>
  <c r="U361"/>
  <c r="S361"/>
  <c r="Q361"/>
  <c r="O361"/>
  <c r="M361"/>
  <c r="K361"/>
  <c r="I361"/>
  <c r="G361"/>
  <c r="E361"/>
  <c r="C361"/>
  <c r="Y360"/>
  <c r="W360"/>
  <c r="U360"/>
  <c r="S360"/>
  <c r="Q360"/>
  <c r="O360"/>
  <c r="M360"/>
  <c r="K360"/>
  <c r="I360"/>
  <c r="G360"/>
  <c r="E360"/>
  <c r="C360"/>
  <c r="Y359"/>
  <c r="W359"/>
  <c r="U359"/>
  <c r="S359"/>
  <c r="Q359"/>
  <c r="O359"/>
  <c r="M359"/>
  <c r="K359"/>
  <c r="I359"/>
  <c r="G359"/>
  <c r="E359"/>
  <c r="C359"/>
  <c r="Y358"/>
  <c r="W358"/>
  <c r="U358"/>
  <c r="S358"/>
  <c r="Q358"/>
  <c r="O358"/>
  <c r="M358"/>
  <c r="K358"/>
  <c r="I358"/>
  <c r="G358"/>
  <c r="E358"/>
  <c r="C358"/>
  <c r="Y357"/>
  <c r="W357"/>
  <c r="U357"/>
  <c r="S357"/>
  <c r="Q357"/>
  <c r="O357"/>
  <c r="M357"/>
  <c r="K357"/>
  <c r="I357"/>
  <c r="G357"/>
  <c r="E357"/>
  <c r="C357"/>
  <c r="Y356"/>
  <c r="W356"/>
  <c r="U356"/>
  <c r="S356"/>
  <c r="Q356"/>
  <c r="O356"/>
  <c r="M356"/>
  <c r="K356"/>
  <c r="I356"/>
  <c r="G356"/>
  <c r="E356"/>
  <c r="C356"/>
  <c r="Y355"/>
  <c r="W355"/>
  <c r="U355"/>
  <c r="S355"/>
  <c r="Q355"/>
  <c r="O355"/>
  <c r="M355"/>
  <c r="K355"/>
  <c r="I355"/>
  <c r="G355"/>
  <c r="E355"/>
  <c r="C355"/>
  <c r="Y354"/>
  <c r="W354"/>
  <c r="U354"/>
  <c r="S354"/>
  <c r="Q354"/>
  <c r="O354"/>
  <c r="M354"/>
  <c r="K354"/>
  <c r="I354"/>
  <c r="G354"/>
  <c r="E354"/>
  <c r="C354"/>
  <c r="Y353"/>
  <c r="W353"/>
  <c r="U353"/>
  <c r="S353"/>
  <c r="Q353"/>
  <c r="O353"/>
  <c r="M353"/>
  <c r="K353"/>
  <c r="I353"/>
  <c r="G353"/>
  <c r="E353"/>
  <c r="C353"/>
  <c r="Y352"/>
  <c r="W352"/>
  <c r="U352"/>
  <c r="S352"/>
  <c r="Q352"/>
  <c r="O352"/>
  <c r="M352"/>
  <c r="K352"/>
  <c r="I352"/>
  <c r="G352"/>
  <c r="E352"/>
  <c r="C352"/>
  <c r="Y351"/>
  <c r="W351"/>
  <c r="U351"/>
  <c r="S351"/>
  <c r="Q351"/>
  <c r="O351"/>
  <c r="M351"/>
  <c r="K351"/>
  <c r="I351"/>
  <c r="G351"/>
  <c r="E351"/>
  <c r="C351"/>
  <c r="Y350"/>
  <c r="W350"/>
  <c r="U350"/>
  <c r="S350"/>
  <c r="Q350"/>
  <c r="O350"/>
  <c r="M350"/>
  <c r="K350"/>
  <c r="I350"/>
  <c r="G350"/>
  <c r="E350"/>
  <c r="C350"/>
  <c r="Y349"/>
  <c r="W349"/>
  <c r="U349"/>
  <c r="S349"/>
  <c r="Q349"/>
  <c r="O349"/>
  <c r="M349"/>
  <c r="K349"/>
  <c r="I349"/>
  <c r="G349"/>
  <c r="E349"/>
  <c r="C349"/>
  <c r="Y348"/>
  <c r="W348"/>
  <c r="U348"/>
  <c r="S348"/>
  <c r="Q348"/>
  <c r="O348"/>
  <c r="M348"/>
  <c r="K348"/>
  <c r="I348"/>
  <c r="G348"/>
  <c r="E348"/>
  <c r="C348"/>
  <c r="Y347"/>
  <c r="W347"/>
  <c r="U347"/>
  <c r="S347"/>
  <c r="Q347"/>
  <c r="O347"/>
  <c r="M347"/>
  <c r="K347"/>
  <c r="I347"/>
  <c r="G347"/>
  <c r="E347"/>
  <c r="C347"/>
  <c r="Y346"/>
  <c r="W346"/>
  <c r="U346"/>
  <c r="S346"/>
  <c r="Q346"/>
  <c r="O346"/>
  <c r="M346"/>
  <c r="K346"/>
  <c r="I346"/>
  <c r="G346"/>
  <c r="E346"/>
  <c r="C346"/>
  <c r="Y345"/>
  <c r="W345"/>
  <c r="U345"/>
  <c r="S345"/>
  <c r="Q345"/>
  <c r="O345"/>
  <c r="M345"/>
  <c r="K345"/>
  <c r="I345"/>
  <c r="G345"/>
  <c r="E345"/>
  <c r="C345"/>
  <c r="Y344"/>
  <c r="W344"/>
  <c r="U344"/>
  <c r="S344"/>
  <c r="Q344"/>
  <c r="O344"/>
  <c r="M344"/>
  <c r="K344"/>
  <c r="I344"/>
  <c r="G344"/>
  <c r="E344"/>
  <c r="C344"/>
  <c r="Y343"/>
  <c r="W343"/>
  <c r="U343"/>
  <c r="S343"/>
  <c r="Q343"/>
  <c r="O343"/>
  <c r="M343"/>
  <c r="K343"/>
  <c r="I343"/>
  <c r="G343"/>
  <c r="E343"/>
  <c r="C343"/>
  <c r="Y342"/>
  <c r="W342"/>
  <c r="U342"/>
  <c r="S342"/>
  <c r="Q342"/>
  <c r="O342"/>
  <c r="M342"/>
  <c r="K342"/>
  <c r="I342"/>
  <c r="G342"/>
  <c r="E342"/>
  <c r="C342"/>
  <c r="Y341"/>
  <c r="W341"/>
  <c r="U341"/>
  <c r="S341"/>
  <c r="Q341"/>
  <c r="O341"/>
  <c r="M341"/>
  <c r="K341"/>
  <c r="I341"/>
  <c r="G341"/>
  <c r="E341"/>
  <c r="C341"/>
  <c r="Y340"/>
  <c r="W340"/>
  <c r="U340"/>
  <c r="S340"/>
  <c r="Q340"/>
  <c r="O340"/>
  <c r="M340"/>
  <c r="K340"/>
  <c r="I340"/>
  <c r="G340"/>
  <c r="E340"/>
  <c r="C340"/>
  <c r="Y339"/>
  <c r="W339"/>
  <c r="U339"/>
  <c r="S339"/>
  <c r="Q339"/>
  <c r="O339"/>
  <c r="M339"/>
  <c r="K339"/>
  <c r="I339"/>
  <c r="G339"/>
  <c r="E339"/>
  <c r="C339"/>
  <c r="Y338"/>
  <c r="W338"/>
  <c r="U338"/>
  <c r="S338"/>
  <c r="Q338"/>
  <c r="O338"/>
  <c r="M338"/>
  <c r="K338"/>
  <c r="I338"/>
  <c r="G338"/>
  <c r="E338"/>
  <c r="C338"/>
  <c r="Y337"/>
  <c r="W337"/>
  <c r="U337"/>
  <c r="S337"/>
  <c r="Q337"/>
  <c r="O337"/>
  <c r="M337"/>
  <c r="K337"/>
  <c r="I337"/>
  <c r="G337"/>
  <c r="E337"/>
  <c r="C337"/>
  <c r="Y336"/>
  <c r="W336"/>
  <c r="U336"/>
  <c r="S336"/>
  <c r="Q336"/>
  <c r="O336"/>
  <c r="M336"/>
  <c r="K336"/>
  <c r="I336"/>
  <c r="G336"/>
  <c r="E336"/>
  <c r="C336"/>
  <c r="Y335"/>
  <c r="W335"/>
  <c r="U335"/>
  <c r="S335"/>
  <c r="Q335"/>
  <c r="O335"/>
  <c r="M335"/>
  <c r="K335"/>
  <c r="I335"/>
  <c r="G335"/>
  <c r="E335"/>
  <c r="C335"/>
  <c r="Y334"/>
  <c r="W334"/>
  <c r="U334"/>
  <c r="S334"/>
  <c r="Q334"/>
  <c r="O334"/>
  <c r="M334"/>
  <c r="K334"/>
  <c r="I334"/>
  <c r="G334"/>
  <c r="E334"/>
  <c r="C334"/>
  <c r="Y333"/>
  <c r="W333"/>
  <c r="U333"/>
  <c r="S333"/>
  <c r="Q333"/>
  <c r="O333"/>
  <c r="M333"/>
  <c r="K333"/>
  <c r="I333"/>
  <c r="G333"/>
  <c r="E333"/>
  <c r="C333"/>
  <c r="Y332"/>
  <c r="W332"/>
  <c r="U332"/>
  <c r="S332"/>
  <c r="Q332"/>
  <c r="O332"/>
  <c r="M332"/>
  <c r="K332"/>
  <c r="I332"/>
  <c r="G332"/>
  <c r="E332"/>
  <c r="C332"/>
  <c r="Y331"/>
  <c r="W331"/>
  <c r="U331"/>
  <c r="S331"/>
  <c r="Q331"/>
  <c r="O331"/>
  <c r="M331"/>
  <c r="K331"/>
  <c r="I331"/>
  <c r="G331"/>
  <c r="E331"/>
  <c r="C331"/>
  <c r="Y330"/>
  <c r="W330"/>
  <c r="U330"/>
  <c r="S330"/>
  <c r="Q330"/>
  <c r="O330"/>
  <c r="M330"/>
  <c r="K330"/>
  <c r="I330"/>
  <c r="G330"/>
  <c r="E330"/>
  <c r="C330"/>
  <c r="Y329"/>
  <c r="W329"/>
  <c r="U329"/>
  <c r="S329"/>
  <c r="Q329"/>
  <c r="O329"/>
  <c r="M329"/>
  <c r="K329"/>
  <c r="I329"/>
  <c r="G329"/>
  <c r="E329"/>
  <c r="C329"/>
  <c r="Y328"/>
  <c r="W328"/>
  <c r="U328"/>
  <c r="S328"/>
  <c r="Q328"/>
  <c r="O328"/>
  <c r="M328"/>
  <c r="K328"/>
  <c r="I328"/>
  <c r="G328"/>
  <c r="E328"/>
  <c r="C328"/>
  <c r="Y327"/>
  <c r="W327"/>
  <c r="U327"/>
  <c r="S327"/>
  <c r="Q327"/>
  <c r="O327"/>
  <c r="M327"/>
  <c r="K327"/>
  <c r="I327"/>
  <c r="G327"/>
  <c r="E327"/>
  <c r="C327"/>
  <c r="Y326"/>
  <c r="W326"/>
  <c r="U326"/>
  <c r="S326"/>
  <c r="Q326"/>
  <c r="O326"/>
  <c r="M326"/>
  <c r="K326"/>
  <c r="I326"/>
  <c r="G326"/>
  <c r="E326"/>
  <c r="C326"/>
  <c r="Y325"/>
  <c r="W325"/>
  <c r="U325"/>
  <c r="S325"/>
  <c r="Q325"/>
  <c r="O325"/>
  <c r="M325"/>
  <c r="K325"/>
  <c r="I325"/>
  <c r="G325"/>
  <c r="E325"/>
  <c r="C325"/>
  <c r="Y324"/>
  <c r="W324"/>
  <c r="U324"/>
  <c r="S324"/>
  <c r="Q324"/>
  <c r="O324"/>
  <c r="M324"/>
  <c r="K324"/>
  <c r="I324"/>
  <c r="G324"/>
  <c r="E324"/>
  <c r="C324"/>
  <c r="Y323"/>
  <c r="W323"/>
  <c r="U323"/>
  <c r="S323"/>
  <c r="Q323"/>
  <c r="O323"/>
  <c r="M323"/>
  <c r="K323"/>
  <c r="I323"/>
  <c r="G323"/>
  <c r="E323"/>
  <c r="C323"/>
  <c r="Y322"/>
  <c r="W322"/>
  <c r="U322"/>
  <c r="S322"/>
  <c r="Q322"/>
  <c r="O322"/>
  <c r="M322"/>
  <c r="K322"/>
  <c r="I322"/>
  <c r="G322"/>
  <c r="E322"/>
  <c r="C322"/>
  <c r="Y321"/>
  <c r="W321"/>
  <c r="U321"/>
  <c r="S321"/>
  <c r="Q321"/>
  <c r="O321"/>
  <c r="M321"/>
  <c r="K321"/>
  <c r="I321"/>
  <c r="G321"/>
  <c r="E321"/>
  <c r="C321"/>
  <c r="Y320"/>
  <c r="W320"/>
  <c r="U320"/>
  <c r="S320"/>
  <c r="Q320"/>
  <c r="O320"/>
  <c r="M320"/>
  <c r="K320"/>
  <c r="I320"/>
  <c r="G320"/>
  <c r="E320"/>
  <c r="C320"/>
  <c r="Y319"/>
  <c r="W319"/>
  <c r="U319"/>
  <c r="S319"/>
  <c r="Q319"/>
  <c r="O319"/>
  <c r="M319"/>
  <c r="K319"/>
  <c r="I319"/>
  <c r="G319"/>
  <c r="E319"/>
  <c r="C319"/>
  <c r="Y318"/>
  <c r="W318"/>
  <c r="U318"/>
  <c r="S318"/>
  <c r="Q318"/>
  <c r="O318"/>
  <c r="M318"/>
  <c r="K318"/>
  <c r="I318"/>
  <c r="G318"/>
  <c r="E318"/>
  <c r="C318"/>
  <c r="Y317"/>
  <c r="W317"/>
  <c r="U317"/>
  <c r="S317"/>
  <c r="Q317"/>
  <c r="O317"/>
  <c r="M317"/>
  <c r="K317"/>
  <c r="I317"/>
  <c r="G317"/>
  <c r="E317"/>
  <c r="C317"/>
  <c r="Y316"/>
  <c r="W316"/>
  <c r="U316"/>
  <c r="S316"/>
  <c r="Q316"/>
  <c r="O316"/>
  <c r="M316"/>
  <c r="K316"/>
  <c r="I316"/>
  <c r="G316"/>
  <c r="E316"/>
  <c r="C316"/>
  <c r="Y315"/>
  <c r="W315"/>
  <c r="U315"/>
  <c r="S315"/>
  <c r="Q315"/>
  <c r="O315"/>
  <c r="M315"/>
  <c r="K315"/>
  <c r="I315"/>
  <c r="G315"/>
  <c r="E315"/>
  <c r="C315"/>
  <c r="Y314"/>
  <c r="W314"/>
  <c r="U314"/>
  <c r="S314"/>
  <c r="Q314"/>
  <c r="O314"/>
  <c r="M314"/>
  <c r="K314"/>
  <c r="I314"/>
  <c r="G314"/>
  <c r="E314"/>
  <c r="C314"/>
  <c r="Y313"/>
  <c r="W313"/>
  <c r="U313"/>
  <c r="S313"/>
  <c r="Q313"/>
  <c r="O313"/>
  <c r="M313"/>
  <c r="K313"/>
  <c r="I313"/>
  <c r="G313"/>
  <c r="E313"/>
  <c r="C313"/>
  <c r="Y312"/>
  <c r="W312"/>
  <c r="U312"/>
  <c r="S312"/>
  <c r="Q312"/>
  <c r="O312"/>
  <c r="M312"/>
  <c r="K312"/>
  <c r="I312"/>
  <c r="G312"/>
  <c r="E312"/>
  <c r="C312"/>
  <c r="Y311"/>
  <c r="W311"/>
  <c r="U311"/>
  <c r="S311"/>
  <c r="Q311"/>
  <c r="O311"/>
  <c r="M311"/>
  <c r="K311"/>
  <c r="I311"/>
  <c r="G311"/>
  <c r="E311"/>
  <c r="C311"/>
  <c r="Y310"/>
  <c r="W310"/>
  <c r="U310"/>
  <c r="S310"/>
  <c r="Q310"/>
  <c r="O310"/>
  <c r="M310"/>
  <c r="K310"/>
  <c r="I310"/>
  <c r="G310"/>
  <c r="E310"/>
  <c r="C310"/>
  <c r="Y309"/>
  <c r="W309"/>
  <c r="U309"/>
  <c r="S309"/>
  <c r="Q309"/>
  <c r="O309"/>
  <c r="M309"/>
  <c r="K309"/>
  <c r="I309"/>
  <c r="G309"/>
  <c r="E309"/>
  <c r="C309"/>
  <c r="Y308"/>
  <c r="W308"/>
  <c r="U308"/>
  <c r="S308"/>
  <c r="Q308"/>
  <c r="O308"/>
  <c r="M308"/>
  <c r="K308"/>
  <c r="I308"/>
  <c r="G308"/>
  <c r="E308"/>
  <c r="C308"/>
  <c r="Y307"/>
  <c r="W307"/>
  <c r="U307"/>
  <c r="S307"/>
  <c r="Q307"/>
  <c r="O307"/>
  <c r="M307"/>
  <c r="K307"/>
  <c r="I307"/>
  <c r="G307"/>
  <c r="E307"/>
  <c r="C307"/>
  <c r="Y306"/>
  <c r="W306"/>
  <c r="U306"/>
  <c r="S306"/>
  <c r="Q306"/>
  <c r="O306"/>
  <c r="M306"/>
  <c r="K306"/>
  <c r="I306"/>
  <c r="G306"/>
  <c r="E306"/>
  <c r="C306"/>
  <c r="Y305"/>
  <c r="W305"/>
  <c r="U305"/>
  <c r="S305"/>
  <c r="Q305"/>
  <c r="O305"/>
  <c r="M305"/>
  <c r="K305"/>
  <c r="I305"/>
  <c r="G305"/>
  <c r="E305"/>
  <c r="C305"/>
  <c r="Y304"/>
  <c r="W304"/>
  <c r="U304"/>
  <c r="S304"/>
  <c r="Q304"/>
  <c r="O304"/>
  <c r="M304"/>
  <c r="K304"/>
  <c r="I304"/>
  <c r="G304"/>
  <c r="E304"/>
  <c r="C304"/>
  <c r="Y303"/>
  <c r="W303"/>
  <c r="U303"/>
  <c r="S303"/>
  <c r="Q303"/>
  <c r="O303"/>
  <c r="M303"/>
  <c r="K303"/>
  <c r="I303"/>
  <c r="G303"/>
  <c r="E303"/>
  <c r="C303"/>
  <c r="Y302"/>
  <c r="W302"/>
  <c r="U302"/>
  <c r="S302"/>
  <c r="Q302"/>
  <c r="O302"/>
  <c r="M302"/>
  <c r="K302"/>
  <c r="I302"/>
  <c r="G302"/>
  <c r="E302"/>
  <c r="C302"/>
  <c r="Y301"/>
  <c r="W301"/>
  <c r="U301"/>
  <c r="S301"/>
  <c r="Q301"/>
  <c r="O301"/>
  <c r="M301"/>
  <c r="K301"/>
  <c r="I301"/>
  <c r="G301"/>
  <c r="E301"/>
  <c r="C301"/>
  <c r="Y300"/>
  <c r="W300"/>
  <c r="U300"/>
  <c r="S300"/>
  <c r="Q300"/>
  <c r="O300"/>
  <c r="M300"/>
  <c r="K300"/>
  <c r="I300"/>
  <c r="G300"/>
  <c r="E300"/>
  <c r="C300"/>
  <c r="Y299"/>
  <c r="W299"/>
  <c r="U299"/>
  <c r="S299"/>
  <c r="Q299"/>
  <c r="O299"/>
  <c r="M299"/>
  <c r="K299"/>
  <c r="I299"/>
  <c r="G299"/>
  <c r="E299"/>
  <c r="C299"/>
  <c r="Y298"/>
  <c r="W298"/>
  <c r="U298"/>
  <c r="S298"/>
  <c r="Q298"/>
  <c r="O298"/>
  <c r="M298"/>
  <c r="K298"/>
  <c r="I298"/>
  <c r="G298"/>
  <c r="E298"/>
  <c r="C298"/>
  <c r="Y297"/>
  <c r="W297"/>
  <c r="U297"/>
  <c r="S297"/>
  <c r="Q297"/>
  <c r="O297"/>
  <c r="M297"/>
  <c r="K297"/>
  <c r="I297"/>
  <c r="G297"/>
  <c r="E297"/>
  <c r="C297"/>
  <c r="Y296"/>
  <c r="W296"/>
  <c r="U296"/>
  <c r="S296"/>
  <c r="Q296"/>
  <c r="O296"/>
  <c r="M296"/>
  <c r="K296"/>
  <c r="I296"/>
  <c r="G296"/>
  <c r="E296"/>
  <c r="C296"/>
  <c r="Y295"/>
  <c r="W295"/>
  <c r="U295"/>
  <c r="S295"/>
  <c r="Q295"/>
  <c r="O295"/>
  <c r="M295"/>
  <c r="K295"/>
  <c r="I295"/>
  <c r="G295"/>
  <c r="E295"/>
  <c r="C295"/>
  <c r="Y294"/>
  <c r="W294"/>
  <c r="U294"/>
  <c r="S294"/>
  <c r="Q294"/>
  <c r="O294"/>
  <c r="M294"/>
  <c r="K294"/>
  <c r="I294"/>
  <c r="G294"/>
  <c r="E294"/>
  <c r="C294"/>
  <c r="Y293"/>
  <c r="W293"/>
  <c r="U293"/>
  <c r="S293"/>
  <c r="Q293"/>
  <c r="O293"/>
  <c r="M293"/>
  <c r="K293"/>
  <c r="I293"/>
  <c r="G293"/>
  <c r="E293"/>
  <c r="C293"/>
  <c r="Y292"/>
  <c r="W292"/>
  <c r="U292"/>
  <c r="S292"/>
  <c r="Q292"/>
  <c r="O292"/>
  <c r="M292"/>
  <c r="K292"/>
  <c r="I292"/>
  <c r="G292"/>
  <c r="E292"/>
  <c r="C292"/>
  <c r="Y291"/>
  <c r="W291"/>
  <c r="U291"/>
  <c r="S291"/>
  <c r="Q291"/>
  <c r="O291"/>
  <c r="M291"/>
  <c r="K291"/>
  <c r="I291"/>
  <c r="G291"/>
  <c r="E291"/>
  <c r="C291"/>
  <c r="Y290"/>
  <c r="W290"/>
  <c r="U290"/>
  <c r="S290"/>
  <c r="Q290"/>
  <c r="O290"/>
  <c r="M290"/>
  <c r="K290"/>
  <c r="I290"/>
  <c r="G290"/>
  <c r="E290"/>
  <c r="C290"/>
  <c r="Y289"/>
  <c r="W289"/>
  <c r="U289"/>
  <c r="S289"/>
  <c r="Q289"/>
  <c r="O289"/>
  <c r="M289"/>
  <c r="K289"/>
  <c r="I289"/>
  <c r="G289"/>
  <c r="E289"/>
  <c r="C289"/>
  <c r="Y288"/>
  <c r="W288"/>
  <c r="U288"/>
  <c r="S288"/>
  <c r="Q288"/>
  <c r="O288"/>
  <c r="M288"/>
  <c r="K288"/>
  <c r="I288"/>
  <c r="G288"/>
  <c r="E288"/>
  <c r="C288"/>
  <c r="Y287"/>
  <c r="W287"/>
  <c r="U287"/>
  <c r="S287"/>
  <c r="Q287"/>
  <c r="O287"/>
  <c r="M287"/>
  <c r="K287"/>
  <c r="I287"/>
  <c r="G287"/>
  <c r="E287"/>
  <c r="C287"/>
  <c r="Y286"/>
  <c r="W286"/>
  <c r="U286"/>
  <c r="S286"/>
  <c r="Q286"/>
  <c r="O286"/>
  <c r="M286"/>
  <c r="K286"/>
  <c r="I286"/>
  <c r="G286"/>
  <c r="E286"/>
  <c r="C286"/>
  <c r="Y285"/>
  <c r="W285"/>
  <c r="U285"/>
  <c r="S285"/>
  <c r="Q285"/>
  <c r="O285"/>
  <c r="M285"/>
  <c r="K285"/>
  <c r="I285"/>
  <c r="G285"/>
  <c r="E285"/>
  <c r="C285"/>
  <c r="Y284"/>
  <c r="W284"/>
  <c r="U284"/>
  <c r="S284"/>
  <c r="Q284"/>
  <c r="O284"/>
  <c r="M284"/>
  <c r="K284"/>
  <c r="I284"/>
  <c r="G284"/>
  <c r="E284"/>
  <c r="C284"/>
  <c r="Y283"/>
  <c r="W283"/>
  <c r="U283"/>
  <c r="S283"/>
  <c r="Q283"/>
  <c r="O283"/>
  <c r="M283"/>
  <c r="K283"/>
  <c r="I283"/>
  <c r="G283"/>
  <c r="E283"/>
  <c r="C283"/>
  <c r="Y282"/>
  <c r="W282"/>
  <c r="U282"/>
  <c r="S282"/>
  <c r="Q282"/>
  <c r="O282"/>
  <c r="M282"/>
  <c r="K282"/>
  <c r="I282"/>
  <c r="G282"/>
  <c r="E282"/>
  <c r="C282"/>
  <c r="Y281"/>
  <c r="W281"/>
  <c r="U281"/>
  <c r="S281"/>
  <c r="Q281"/>
  <c r="O281"/>
  <c r="M281"/>
  <c r="K281"/>
  <c r="I281"/>
  <c r="G281"/>
  <c r="E281"/>
  <c r="C281"/>
  <c r="Y280"/>
  <c r="W280"/>
  <c r="U280"/>
  <c r="S280"/>
  <c r="Q280"/>
  <c r="O280"/>
  <c r="M280"/>
  <c r="K280"/>
  <c r="I280"/>
  <c r="G280"/>
  <c r="E280"/>
  <c r="C280"/>
  <c r="Y279"/>
  <c r="W279"/>
  <c r="U279"/>
  <c r="S279"/>
  <c r="Q279"/>
  <c r="O279"/>
  <c r="M279"/>
  <c r="K279"/>
  <c r="I279"/>
  <c r="G279"/>
  <c r="E279"/>
  <c r="C279"/>
  <c r="Y278"/>
  <c r="W278"/>
  <c r="U278"/>
  <c r="S278"/>
  <c r="Q278"/>
  <c r="O278"/>
  <c r="M278"/>
  <c r="K278"/>
  <c r="I278"/>
  <c r="G278"/>
  <c r="E278"/>
  <c r="C278"/>
  <c r="Y277"/>
  <c r="W277"/>
  <c r="U277"/>
  <c r="S277"/>
  <c r="Q277"/>
  <c r="O277"/>
  <c r="M277"/>
  <c r="K277"/>
  <c r="I277"/>
  <c r="G277"/>
  <c r="E277"/>
  <c r="C277"/>
  <c r="Y276"/>
  <c r="W276"/>
  <c r="U276"/>
  <c r="S276"/>
  <c r="Q276"/>
  <c r="O276"/>
  <c r="M276"/>
  <c r="K276"/>
  <c r="I276"/>
  <c r="G276"/>
  <c r="E276"/>
  <c r="C276"/>
  <c r="Y275"/>
  <c r="W275"/>
  <c r="U275"/>
  <c r="S275"/>
  <c r="Q275"/>
  <c r="O275"/>
  <c r="M275"/>
  <c r="K275"/>
  <c r="I275"/>
  <c r="G275"/>
  <c r="E275"/>
  <c r="C275"/>
  <c r="Y274"/>
  <c r="W274"/>
  <c r="U274"/>
  <c r="S274"/>
  <c r="Q274"/>
  <c r="O274"/>
  <c r="M274"/>
  <c r="K274"/>
  <c r="I274"/>
  <c r="G274"/>
  <c r="E274"/>
  <c r="C274"/>
  <c r="Y273"/>
  <c r="W273"/>
  <c r="U273"/>
  <c r="S273"/>
  <c r="Q273"/>
  <c r="O273"/>
  <c r="M273"/>
  <c r="K273"/>
  <c r="I273"/>
  <c r="G273"/>
  <c r="E273"/>
  <c r="C273"/>
  <c r="Y272"/>
  <c r="W272"/>
  <c r="U272"/>
  <c r="S272"/>
  <c r="Q272"/>
  <c r="O272"/>
  <c r="M272"/>
  <c r="K272"/>
  <c r="I272"/>
  <c r="G272"/>
  <c r="E272"/>
  <c r="C272"/>
  <c r="Y271"/>
  <c r="W271"/>
  <c r="U271"/>
  <c r="S271"/>
  <c r="Q271"/>
  <c r="O271"/>
  <c r="M271"/>
  <c r="K271"/>
  <c r="I271"/>
  <c r="G271"/>
  <c r="E271"/>
  <c r="C271"/>
  <c r="Y270"/>
  <c r="W270"/>
  <c r="U270"/>
  <c r="S270"/>
  <c r="Q270"/>
  <c r="O270"/>
  <c r="M270"/>
  <c r="K270"/>
  <c r="I270"/>
  <c r="G270"/>
  <c r="E270"/>
  <c r="C270"/>
  <c r="Y269"/>
  <c r="W269"/>
  <c r="U269"/>
  <c r="S269"/>
  <c r="Q269"/>
  <c r="O269"/>
  <c r="M269"/>
  <c r="K269"/>
  <c r="I269"/>
  <c r="G269"/>
  <c r="E269"/>
  <c r="C269"/>
  <c r="Y268"/>
  <c r="W268"/>
  <c r="U268"/>
  <c r="S268"/>
  <c r="Q268"/>
  <c r="O268"/>
  <c r="M268"/>
  <c r="K268"/>
  <c r="I268"/>
  <c r="G268"/>
  <c r="E268"/>
  <c r="C268"/>
  <c r="Y267"/>
  <c r="W267"/>
  <c r="U267"/>
  <c r="S267"/>
  <c r="Q267"/>
  <c r="O267"/>
  <c r="M267"/>
  <c r="K267"/>
  <c r="I267"/>
  <c r="G267"/>
  <c r="E267"/>
  <c r="C267"/>
  <c r="Y266"/>
  <c r="W266"/>
  <c r="U266"/>
  <c r="S266"/>
  <c r="Q266"/>
  <c r="O266"/>
  <c r="M266"/>
  <c r="K266"/>
  <c r="I266"/>
  <c r="G266"/>
  <c r="E266"/>
  <c r="C266"/>
  <c r="Y265"/>
  <c r="W265"/>
  <c r="U265"/>
  <c r="S265"/>
  <c r="Q265"/>
  <c r="O265"/>
  <c r="M265"/>
  <c r="K265"/>
  <c r="I265"/>
  <c r="G265"/>
  <c r="E265"/>
  <c r="C265"/>
  <c r="Y264"/>
  <c r="W264"/>
  <c r="U264"/>
  <c r="S264"/>
  <c r="Q264"/>
  <c r="O264"/>
  <c r="M264"/>
  <c r="K264"/>
  <c r="I264"/>
  <c r="G264"/>
  <c r="E264"/>
  <c r="C264"/>
  <c r="Y263"/>
  <c r="W263"/>
  <c r="U263"/>
  <c r="S263"/>
  <c r="Q263"/>
  <c r="O263"/>
  <c r="M263"/>
  <c r="K263"/>
  <c r="I263"/>
  <c r="G263"/>
  <c r="E263"/>
  <c r="C263"/>
  <c r="Y262"/>
  <c r="W262"/>
  <c r="U262"/>
  <c r="S262"/>
  <c r="Q262"/>
  <c r="O262"/>
  <c r="M262"/>
  <c r="K262"/>
  <c r="I262"/>
  <c r="G262"/>
  <c r="E262"/>
  <c r="C262"/>
  <c r="Y261"/>
  <c r="W261"/>
  <c r="U261"/>
  <c r="S261"/>
  <c r="Q261"/>
  <c r="O261"/>
  <c r="M261"/>
  <c r="K261"/>
  <c r="I261"/>
  <c r="G261"/>
  <c r="E261"/>
  <c r="C261"/>
  <c r="Y260"/>
  <c r="W260"/>
  <c r="U260"/>
  <c r="S260"/>
  <c r="Q260"/>
  <c r="O260"/>
  <c r="M260"/>
  <c r="K260"/>
  <c r="I260"/>
  <c r="G260"/>
  <c r="E260"/>
  <c r="C260"/>
  <c r="Y259"/>
  <c r="W259"/>
  <c r="U259"/>
  <c r="S259"/>
  <c r="Q259"/>
  <c r="O259"/>
  <c r="M259"/>
  <c r="K259"/>
  <c r="I259"/>
  <c r="G259"/>
  <c r="E259"/>
  <c r="C259"/>
  <c r="Y258"/>
  <c r="W258"/>
  <c r="U258"/>
  <c r="S258"/>
  <c r="Q258"/>
  <c r="O258"/>
  <c r="M258"/>
  <c r="K258"/>
  <c r="I258"/>
  <c r="G258"/>
  <c r="E258"/>
  <c r="C258"/>
  <c r="Y257"/>
  <c r="W257"/>
  <c r="U257"/>
  <c r="S257"/>
  <c r="Q257"/>
  <c r="O257"/>
  <c r="M257"/>
  <c r="K257"/>
  <c r="I257"/>
  <c r="G257"/>
  <c r="E257"/>
  <c r="C257"/>
  <c r="Y256"/>
  <c r="W256"/>
  <c r="U256"/>
  <c r="S256"/>
  <c r="Q256"/>
  <c r="O256"/>
  <c r="M256"/>
  <c r="K256"/>
  <c r="I256"/>
  <c r="G256"/>
  <c r="E256"/>
  <c r="C256"/>
  <c r="Y255"/>
  <c r="W255"/>
  <c r="U255"/>
  <c r="S255"/>
  <c r="Q255"/>
  <c r="O255"/>
  <c r="M255"/>
  <c r="K255"/>
  <c r="I255"/>
  <c r="G255"/>
  <c r="E255"/>
  <c r="C255"/>
  <c r="Y254"/>
  <c r="W254"/>
  <c r="U254"/>
  <c r="S254"/>
  <c r="Q254"/>
  <c r="O254"/>
  <c r="M254"/>
  <c r="K254"/>
  <c r="I254"/>
  <c r="G254"/>
  <c r="E254"/>
  <c r="C254"/>
  <c r="Y253"/>
  <c r="W253"/>
  <c r="U253"/>
  <c r="S253"/>
  <c r="Q253"/>
  <c r="O253"/>
  <c r="M253"/>
  <c r="K253"/>
  <c r="I253"/>
  <c r="G253"/>
  <c r="E253"/>
  <c r="C253"/>
  <c r="Y252"/>
  <c r="W252"/>
  <c r="U252"/>
  <c r="S252"/>
  <c r="Q252"/>
  <c r="O252"/>
  <c r="M252"/>
  <c r="K252"/>
  <c r="I252"/>
  <c r="G252"/>
  <c r="E252"/>
  <c r="C252"/>
  <c r="Y251"/>
  <c r="W251"/>
  <c r="U251"/>
  <c r="S251"/>
  <c r="Q251"/>
  <c r="O251"/>
  <c r="M251"/>
  <c r="K251"/>
  <c r="I251"/>
  <c r="G251"/>
  <c r="E251"/>
  <c r="C251"/>
  <c r="Y250"/>
  <c r="W250"/>
  <c r="U250"/>
  <c r="S250"/>
  <c r="Q250"/>
  <c r="O250"/>
  <c r="M250"/>
  <c r="K250"/>
  <c r="I250"/>
  <c r="G250"/>
  <c r="E250"/>
  <c r="C250"/>
  <c r="Y249"/>
  <c r="W249"/>
  <c r="U249"/>
  <c r="S249"/>
  <c r="Q249"/>
  <c r="O249"/>
  <c r="M249"/>
  <c r="K249"/>
  <c r="I249"/>
  <c r="G249"/>
  <c r="E249"/>
  <c r="C249"/>
  <c r="Y248"/>
  <c r="W248"/>
  <c r="U248"/>
  <c r="S248"/>
  <c r="Q248"/>
  <c r="O248"/>
  <c r="M248"/>
  <c r="K248"/>
  <c r="I248"/>
  <c r="G248"/>
  <c r="E248"/>
  <c r="C248"/>
  <c r="Y247"/>
  <c r="W247"/>
  <c r="U247"/>
  <c r="S247"/>
  <c r="Q247"/>
  <c r="O247"/>
  <c r="M247"/>
  <c r="K247"/>
  <c r="I247"/>
  <c r="G247"/>
  <c r="E247"/>
  <c r="C247"/>
  <c r="Y246"/>
  <c r="W246"/>
  <c r="U246"/>
  <c r="S246"/>
  <c r="Q246"/>
  <c r="O246"/>
  <c r="M246"/>
  <c r="K246"/>
  <c r="I246"/>
  <c r="G246"/>
  <c r="E246"/>
  <c r="C246"/>
  <c r="Y245"/>
  <c r="W245"/>
  <c r="U245"/>
  <c r="S245"/>
  <c r="Q245"/>
  <c r="O245"/>
  <c r="M245"/>
  <c r="K245"/>
  <c r="I245"/>
  <c r="G245"/>
  <c r="E245"/>
  <c r="C245"/>
  <c r="Y244"/>
  <c r="W244"/>
  <c r="U244"/>
  <c r="S244"/>
  <c r="Q244"/>
  <c r="O244"/>
  <c r="M244"/>
  <c r="K244"/>
  <c r="I244"/>
  <c r="G244"/>
  <c r="E244"/>
  <c r="C244"/>
  <c r="Y243"/>
  <c r="W243"/>
  <c r="U243"/>
  <c r="S243"/>
  <c r="Q243"/>
  <c r="O243"/>
  <c r="M243"/>
  <c r="K243"/>
  <c r="I243"/>
  <c r="G243"/>
  <c r="E243"/>
  <c r="C243"/>
  <c r="Y242"/>
  <c r="W242"/>
  <c r="U242"/>
  <c r="S242"/>
  <c r="Q242"/>
  <c r="O242"/>
  <c r="M242"/>
  <c r="K242"/>
  <c r="I242"/>
  <c r="G242"/>
  <c r="E242"/>
  <c r="C242"/>
  <c r="Y241"/>
  <c r="W241"/>
  <c r="U241"/>
  <c r="S241"/>
  <c r="Q241"/>
  <c r="O241"/>
  <c r="M241"/>
  <c r="K241"/>
  <c r="I241"/>
  <c r="G241"/>
  <c r="E241"/>
  <c r="C241"/>
  <c r="Y240"/>
  <c r="W240"/>
  <c r="U240"/>
  <c r="S240"/>
  <c r="Q240"/>
  <c r="O240"/>
  <c r="M240"/>
  <c r="K240"/>
  <c r="I240"/>
  <c r="G240"/>
  <c r="E240"/>
  <c r="C240"/>
  <c r="Y239"/>
  <c r="W239"/>
  <c r="U239"/>
  <c r="S239"/>
  <c r="Q239"/>
  <c r="O239"/>
  <c r="M239"/>
  <c r="K239"/>
  <c r="I239"/>
  <c r="G239"/>
  <c r="E239"/>
  <c r="C239"/>
  <c r="Y238"/>
  <c r="W238"/>
  <c r="U238"/>
  <c r="S238"/>
  <c r="Q238"/>
  <c r="O238"/>
  <c r="M238"/>
  <c r="K238"/>
  <c r="I238"/>
  <c r="G238"/>
  <c r="E238"/>
  <c r="C238"/>
  <c r="Y237"/>
  <c r="W237"/>
  <c r="U237"/>
  <c r="S237"/>
  <c r="Q237"/>
  <c r="O237"/>
  <c r="M237"/>
  <c r="K237"/>
  <c r="I237"/>
  <c r="G237"/>
  <c r="E237"/>
  <c r="C237"/>
  <c r="Y236"/>
  <c r="W236"/>
  <c r="U236"/>
  <c r="S236"/>
  <c r="Q236"/>
  <c r="O236"/>
  <c r="M236"/>
  <c r="K236"/>
  <c r="I236"/>
  <c r="G236"/>
  <c r="E236"/>
  <c r="C236"/>
  <c r="Y235"/>
  <c r="W235"/>
  <c r="U235"/>
  <c r="S235"/>
  <c r="Q235"/>
  <c r="O235"/>
  <c r="M235"/>
  <c r="K235"/>
  <c r="I235"/>
  <c r="G235"/>
  <c r="E235"/>
  <c r="C235"/>
  <c r="Y234"/>
  <c r="W234"/>
  <c r="U234"/>
  <c r="S234"/>
  <c r="Q234"/>
  <c r="O234"/>
  <c r="M234"/>
  <c r="K234"/>
  <c r="I234"/>
  <c r="G234"/>
  <c r="E234"/>
  <c r="C234"/>
  <c r="Y233"/>
  <c r="W233"/>
  <c r="U233"/>
  <c r="S233"/>
  <c r="Q233"/>
  <c r="O233"/>
  <c r="M233"/>
  <c r="K233"/>
  <c r="I233"/>
  <c r="G233"/>
  <c r="E233"/>
  <c r="C233"/>
  <c r="Y232"/>
  <c r="W232"/>
  <c r="U232"/>
  <c r="S232"/>
  <c r="Q232"/>
  <c r="O232"/>
  <c r="M232"/>
  <c r="K232"/>
  <c r="I232"/>
  <c r="G232"/>
  <c r="E232"/>
  <c r="C232"/>
  <c r="Y231"/>
  <c r="W231"/>
  <c r="U231"/>
  <c r="S231"/>
  <c r="Q231"/>
  <c r="O231"/>
  <c r="M231"/>
  <c r="K231"/>
  <c r="I231"/>
  <c r="G231"/>
  <c r="E231"/>
  <c r="C231"/>
  <c r="Y230"/>
  <c r="W230"/>
  <c r="U230"/>
  <c r="S230"/>
  <c r="Q230"/>
  <c r="O230"/>
  <c r="M230"/>
  <c r="K230"/>
  <c r="I230"/>
  <c r="G230"/>
  <c r="E230"/>
  <c r="C230"/>
  <c r="Y229"/>
  <c r="W229"/>
  <c r="U229"/>
  <c r="S229"/>
  <c r="Q229"/>
  <c r="O229"/>
  <c r="M229"/>
  <c r="K229"/>
  <c r="I229"/>
  <c r="G229"/>
  <c r="E229"/>
  <c r="C229"/>
  <c r="Y228"/>
  <c r="W228"/>
  <c r="U228"/>
  <c r="S228"/>
  <c r="Q228"/>
  <c r="O228"/>
  <c r="M228"/>
  <c r="K228"/>
  <c r="I228"/>
  <c r="G228"/>
  <c r="E228"/>
  <c r="C228"/>
  <c r="Y227"/>
  <c r="W227"/>
  <c r="U227"/>
  <c r="S227"/>
  <c r="Q227"/>
  <c r="O227"/>
  <c r="M227"/>
  <c r="K227"/>
  <c r="I227"/>
  <c r="G227"/>
  <c r="E227"/>
  <c r="C227"/>
  <c r="Y226"/>
  <c r="W226"/>
  <c r="U226"/>
  <c r="S226"/>
  <c r="Q226"/>
  <c r="O226"/>
  <c r="M226"/>
  <c r="K226"/>
  <c r="I226"/>
  <c r="G226"/>
  <c r="E226"/>
  <c r="C226"/>
  <c r="Y225"/>
  <c r="W225"/>
  <c r="U225"/>
  <c r="S225"/>
  <c r="Q225"/>
  <c r="O225"/>
  <c r="M225"/>
  <c r="K225"/>
  <c r="I225"/>
  <c r="G225"/>
  <c r="E225"/>
  <c r="C225"/>
  <c r="Y224"/>
  <c r="W224"/>
  <c r="U224"/>
  <c r="S224"/>
  <c r="Q224"/>
  <c r="O224"/>
  <c r="M224"/>
  <c r="K224"/>
  <c r="I224"/>
  <c r="G224"/>
  <c r="E224"/>
  <c r="C224"/>
  <c r="Y223"/>
  <c r="W223"/>
  <c r="U223"/>
  <c r="S223"/>
  <c r="Q223"/>
  <c r="O223"/>
  <c r="M223"/>
  <c r="K223"/>
  <c r="I223"/>
  <c r="G223"/>
  <c r="E223"/>
  <c r="C223"/>
  <c r="Y222"/>
  <c r="W222"/>
  <c r="U222"/>
  <c r="S222"/>
  <c r="Q222"/>
  <c r="O222"/>
  <c r="M222"/>
  <c r="K222"/>
  <c r="I222"/>
  <c r="G222"/>
  <c r="E222"/>
  <c r="C222"/>
  <c r="Y221"/>
  <c r="W221"/>
  <c r="U221"/>
  <c r="S221"/>
  <c r="Q221"/>
  <c r="O221"/>
  <c r="M221"/>
  <c r="K221"/>
  <c r="I221"/>
  <c r="G221"/>
  <c r="E221"/>
  <c r="C221"/>
  <c r="Y220"/>
  <c r="W220"/>
  <c r="U220"/>
  <c r="S220"/>
  <c r="Q220"/>
  <c r="O220"/>
  <c r="M220"/>
  <c r="K220"/>
  <c r="I220"/>
  <c r="G220"/>
  <c r="E220"/>
  <c r="C220"/>
  <c r="Y219"/>
  <c r="W219"/>
  <c r="U219"/>
  <c r="S219"/>
  <c r="Q219"/>
  <c r="O219"/>
  <c r="M219"/>
  <c r="K219"/>
  <c r="I219"/>
  <c r="G219"/>
  <c r="E219"/>
  <c r="C219"/>
  <c r="Y218"/>
  <c r="W218"/>
  <c r="U218"/>
  <c r="S218"/>
  <c r="Q218"/>
  <c r="O218"/>
  <c r="M218"/>
  <c r="K218"/>
  <c r="I218"/>
  <c r="G218"/>
  <c r="E218"/>
  <c r="C218"/>
  <c r="Y217"/>
  <c r="W217"/>
  <c r="U217"/>
  <c r="S217"/>
  <c r="Q217"/>
  <c r="O217"/>
  <c r="M217"/>
  <c r="K217"/>
  <c r="I217"/>
  <c r="G217"/>
  <c r="E217"/>
  <c r="C217"/>
  <c r="Y216"/>
  <c r="W216"/>
  <c r="U216"/>
  <c r="S216"/>
  <c r="Q216"/>
  <c r="O216"/>
  <c r="M216"/>
  <c r="K216"/>
  <c r="I216"/>
  <c r="G216"/>
  <c r="E216"/>
  <c r="C216"/>
  <c r="Y215"/>
  <c r="W215"/>
  <c r="U215"/>
  <c r="S215"/>
  <c r="Q215"/>
  <c r="O215"/>
  <c r="M215"/>
  <c r="K215"/>
  <c r="I215"/>
  <c r="G215"/>
  <c r="E215"/>
  <c r="C215"/>
  <c r="Y214"/>
  <c r="W214"/>
  <c r="U214"/>
  <c r="S214"/>
  <c r="Q214"/>
  <c r="O214"/>
  <c r="M214"/>
  <c r="K214"/>
  <c r="I214"/>
  <c r="G214"/>
  <c r="E214"/>
  <c r="C214"/>
  <c r="Y213"/>
  <c r="W213"/>
  <c r="U213"/>
  <c r="S213"/>
  <c r="Q213"/>
  <c r="O213"/>
  <c r="M213"/>
  <c r="K213"/>
  <c r="I213"/>
  <c r="G213"/>
  <c r="E213"/>
  <c r="C213"/>
  <c r="Y212"/>
  <c r="W212"/>
  <c r="U212"/>
  <c r="S212"/>
  <c r="Q212"/>
  <c r="O212"/>
  <c r="M212"/>
  <c r="K212"/>
  <c r="I212"/>
  <c r="G212"/>
  <c r="E212"/>
  <c r="C212"/>
  <c r="Y211"/>
  <c r="W211"/>
  <c r="U211"/>
  <c r="S211"/>
  <c r="Q211"/>
  <c r="O211"/>
  <c r="M211"/>
  <c r="K211"/>
  <c r="I211"/>
  <c r="G211"/>
  <c r="E211"/>
  <c r="C211"/>
  <c r="Y210"/>
  <c r="W210"/>
  <c r="U210"/>
  <c r="S210"/>
  <c r="Q210"/>
  <c r="O210"/>
  <c r="M210"/>
  <c r="K210"/>
  <c r="I210"/>
  <c r="G210"/>
  <c r="E210"/>
  <c r="C210"/>
  <c r="Y209"/>
  <c r="W209"/>
  <c r="U209"/>
  <c r="S209"/>
  <c r="Q209"/>
  <c r="O209"/>
  <c r="M209"/>
  <c r="K209"/>
  <c r="I209"/>
  <c r="G209"/>
  <c r="E209"/>
  <c r="C209"/>
  <c r="Y208"/>
  <c r="W208"/>
  <c r="U208"/>
  <c r="S208"/>
  <c r="Q208"/>
  <c r="O208"/>
  <c r="M208"/>
  <c r="K208"/>
  <c r="I208"/>
  <c r="G208"/>
  <c r="E208"/>
  <c r="C208"/>
  <c r="Y207"/>
  <c r="W207"/>
  <c r="U207"/>
  <c r="S207"/>
  <c r="Q207"/>
  <c r="O207"/>
  <c r="M207"/>
  <c r="K207"/>
  <c r="I207"/>
  <c r="G207"/>
  <c r="E207"/>
  <c r="C207"/>
  <c r="Y206"/>
  <c r="W206"/>
  <c r="U206"/>
  <c r="S206"/>
  <c r="Q206"/>
  <c r="O206"/>
  <c r="M206"/>
  <c r="K206"/>
  <c r="I206"/>
  <c r="G206"/>
  <c r="E206"/>
  <c r="C206"/>
  <c r="Y205"/>
  <c r="W205"/>
  <c r="U205"/>
  <c r="S205"/>
  <c r="Q205"/>
  <c r="O205"/>
  <c r="M205"/>
  <c r="K205"/>
  <c r="I205"/>
  <c r="G205"/>
  <c r="E205"/>
  <c r="C205"/>
  <c r="Y204"/>
  <c r="W204"/>
  <c r="U204"/>
  <c r="S204"/>
  <c r="Q204"/>
  <c r="O204"/>
  <c r="M204"/>
  <c r="K204"/>
  <c r="I204"/>
  <c r="G204"/>
  <c r="E204"/>
  <c r="C204"/>
  <c r="Y203"/>
  <c r="W203"/>
  <c r="U203"/>
  <c r="S203"/>
  <c r="Q203"/>
  <c r="O203"/>
  <c r="M203"/>
  <c r="K203"/>
  <c r="I203"/>
  <c r="G203"/>
  <c r="E203"/>
  <c r="C203"/>
  <c r="Y202"/>
  <c r="W202"/>
  <c r="U202"/>
  <c r="S202"/>
  <c r="Q202"/>
  <c r="O202"/>
  <c r="M202"/>
  <c r="K202"/>
  <c r="I202"/>
  <c r="G202"/>
  <c r="E202"/>
  <c r="C202"/>
  <c r="Y201"/>
  <c r="W201"/>
  <c r="U201"/>
  <c r="S201"/>
  <c r="Q201"/>
  <c r="O201"/>
  <c r="M201"/>
  <c r="K201"/>
  <c r="I201"/>
  <c r="G201"/>
  <c r="E201"/>
  <c r="C201"/>
  <c r="Y200"/>
  <c r="W200"/>
  <c r="U200"/>
  <c r="S200"/>
  <c r="Q200"/>
  <c r="O200"/>
  <c r="M200"/>
  <c r="K200"/>
  <c r="I200"/>
  <c r="G200"/>
  <c r="E200"/>
  <c r="C200"/>
  <c r="Y199"/>
  <c r="W199"/>
  <c r="U199"/>
  <c r="S199"/>
  <c r="Q199"/>
  <c r="O199"/>
  <c r="M199"/>
  <c r="K199"/>
  <c r="I199"/>
  <c r="G199"/>
  <c r="E199"/>
  <c r="C199"/>
  <c r="Y198"/>
  <c r="W198"/>
  <c r="U198"/>
  <c r="S198"/>
  <c r="Q198"/>
  <c r="O198"/>
  <c r="M198"/>
  <c r="K198"/>
  <c r="I198"/>
  <c r="G198"/>
  <c r="E198"/>
  <c r="C198"/>
  <c r="Y197"/>
  <c r="W197"/>
  <c r="U197"/>
  <c r="S197"/>
  <c r="Q197"/>
  <c r="O197"/>
  <c r="M197"/>
  <c r="K197"/>
  <c r="I197"/>
  <c r="G197"/>
  <c r="E197"/>
  <c r="C197"/>
  <c r="Y196"/>
  <c r="W196"/>
  <c r="U196"/>
  <c r="S196"/>
  <c r="Q196"/>
  <c r="O196"/>
  <c r="M196"/>
  <c r="K196"/>
  <c r="I196"/>
  <c r="G196"/>
  <c r="E196"/>
  <c r="C196"/>
  <c r="Y195"/>
  <c r="W195"/>
  <c r="U195"/>
  <c r="S195"/>
  <c r="Q195"/>
  <c r="O195"/>
  <c r="M195"/>
  <c r="K195"/>
  <c r="I195"/>
  <c r="G195"/>
  <c r="E195"/>
  <c r="C195"/>
  <c r="Y194"/>
  <c r="W194"/>
  <c r="U194"/>
  <c r="S194"/>
  <c r="Q194"/>
  <c r="O194"/>
  <c r="M194"/>
  <c r="K194"/>
  <c r="I194"/>
  <c r="G194"/>
  <c r="E194"/>
  <c r="C194"/>
  <c r="Y193"/>
  <c r="W193"/>
  <c r="U193"/>
  <c r="S193"/>
  <c r="Q193"/>
  <c r="O193"/>
  <c r="M193"/>
  <c r="K193"/>
  <c r="I193"/>
  <c r="G193"/>
  <c r="E193"/>
  <c r="C193"/>
  <c r="Y192"/>
  <c r="W192"/>
  <c r="U192"/>
  <c r="S192"/>
  <c r="Q192"/>
  <c r="O192"/>
  <c r="M192"/>
  <c r="K192"/>
  <c r="I192"/>
  <c r="G192"/>
  <c r="E192"/>
  <c r="C192"/>
  <c r="Y191"/>
  <c r="W191"/>
  <c r="U191"/>
  <c r="S191"/>
  <c r="Q191"/>
  <c r="O191"/>
  <c r="M191"/>
  <c r="K191"/>
  <c r="I191"/>
  <c r="G191"/>
  <c r="E191"/>
  <c r="C191"/>
  <c r="Y190"/>
  <c r="W190"/>
  <c r="U190"/>
  <c r="S190"/>
  <c r="Q190"/>
  <c r="O190"/>
  <c r="M190"/>
  <c r="K190"/>
  <c r="I190"/>
  <c r="G190"/>
  <c r="E190"/>
  <c r="C190"/>
  <c r="Y189"/>
  <c r="W189"/>
  <c r="U189"/>
  <c r="S189"/>
  <c r="Q189"/>
  <c r="O189"/>
  <c r="M189"/>
  <c r="K189"/>
  <c r="I189"/>
  <c r="G189"/>
  <c r="E189"/>
  <c r="C189"/>
  <c r="Y188"/>
  <c r="W188"/>
  <c r="U188"/>
  <c r="S188"/>
  <c r="Q188"/>
  <c r="O188"/>
  <c r="M188"/>
  <c r="K188"/>
  <c r="I188"/>
  <c r="G188"/>
  <c r="E188"/>
  <c r="C188"/>
  <c r="Y187"/>
  <c r="W187"/>
  <c r="U187"/>
  <c r="S187"/>
  <c r="Q187"/>
  <c r="O187"/>
  <c r="M187"/>
  <c r="K187"/>
  <c r="I187"/>
  <c r="G187"/>
  <c r="E187"/>
  <c r="C187"/>
  <c r="Y186"/>
  <c r="W186"/>
  <c r="U186"/>
  <c r="S186"/>
  <c r="Q186"/>
  <c r="O186"/>
  <c r="M186"/>
  <c r="K186"/>
  <c r="I186"/>
  <c r="G186"/>
  <c r="E186"/>
  <c r="C186"/>
  <c r="Y185"/>
  <c r="W185"/>
  <c r="U185"/>
  <c r="S185"/>
  <c r="Q185"/>
  <c r="O185"/>
  <c r="M185"/>
  <c r="K185"/>
  <c r="I185"/>
  <c r="G185"/>
  <c r="E185"/>
  <c r="C185"/>
  <c r="Y184"/>
  <c r="W184"/>
  <c r="U184"/>
  <c r="S184"/>
  <c r="Q184"/>
  <c r="O184"/>
  <c r="M184"/>
  <c r="K184"/>
  <c r="I184"/>
  <c r="G184"/>
  <c r="E184"/>
  <c r="C184"/>
  <c r="Y183"/>
  <c r="W183"/>
  <c r="U183"/>
  <c r="S183"/>
  <c r="Q183"/>
  <c r="O183"/>
  <c r="M183"/>
  <c r="K183"/>
  <c r="I183"/>
  <c r="G183"/>
  <c r="E183"/>
  <c r="C183"/>
  <c r="Y182"/>
  <c r="W182"/>
  <c r="U182"/>
  <c r="S182"/>
  <c r="Q182"/>
  <c r="O182"/>
  <c r="M182"/>
  <c r="K182"/>
  <c r="I182"/>
  <c r="G182"/>
  <c r="E182"/>
  <c r="C182"/>
  <c r="Y181"/>
  <c r="W181"/>
  <c r="U181"/>
  <c r="S181"/>
  <c r="Q181"/>
  <c r="O181"/>
  <c r="M181"/>
  <c r="K181"/>
  <c r="I181"/>
  <c r="G181"/>
  <c r="E181"/>
  <c r="C181"/>
  <c r="Y180"/>
  <c r="W180"/>
  <c r="U180"/>
  <c r="S180"/>
  <c r="Q180"/>
  <c r="O180"/>
  <c r="M180"/>
  <c r="K180"/>
  <c r="I180"/>
  <c r="G180"/>
  <c r="E180"/>
  <c r="C180"/>
  <c r="Y179"/>
  <c r="W179"/>
  <c r="U179"/>
  <c r="S179"/>
  <c r="Q179"/>
  <c r="O179"/>
  <c r="M179"/>
  <c r="K179"/>
  <c r="I179"/>
  <c r="G179"/>
  <c r="E179"/>
  <c r="C179"/>
  <c r="Y178"/>
  <c r="W178"/>
  <c r="U178"/>
  <c r="S178"/>
  <c r="Q178"/>
  <c r="O178"/>
  <c r="M178"/>
  <c r="K178"/>
  <c r="I178"/>
  <c r="G178"/>
  <c r="E178"/>
  <c r="C178"/>
  <c r="Y177"/>
  <c r="W177"/>
  <c r="U177"/>
  <c r="S177"/>
  <c r="Q177"/>
  <c r="O177"/>
  <c r="M177"/>
  <c r="K177"/>
  <c r="I177"/>
  <c r="G177"/>
  <c r="E177"/>
  <c r="C177"/>
  <c r="Y176"/>
  <c r="W176"/>
  <c r="U176"/>
  <c r="S176"/>
  <c r="Q176"/>
  <c r="O176"/>
  <c r="M176"/>
  <c r="K176"/>
  <c r="I176"/>
  <c r="G176"/>
  <c r="E176"/>
  <c r="C176"/>
  <c r="Y175"/>
  <c r="W175"/>
  <c r="U175"/>
  <c r="S175"/>
  <c r="Q175"/>
  <c r="O175"/>
  <c r="M175"/>
  <c r="K175"/>
  <c r="I175"/>
  <c r="G175"/>
  <c r="E175"/>
  <c r="C175"/>
  <c r="Y174"/>
  <c r="W174"/>
  <c r="U174"/>
  <c r="S174"/>
  <c r="Q174"/>
  <c r="O174"/>
  <c r="M174"/>
  <c r="K174"/>
  <c r="I174"/>
  <c r="G174"/>
  <c r="E174"/>
  <c r="C174"/>
  <c r="Y173"/>
  <c r="W173"/>
  <c r="U173"/>
  <c r="S173"/>
  <c r="Q173"/>
  <c r="O173"/>
  <c r="M173"/>
  <c r="K173"/>
  <c r="I173"/>
  <c r="G173"/>
  <c r="E173"/>
  <c r="C173"/>
  <c r="Y172"/>
  <c r="W172"/>
  <c r="U172"/>
  <c r="S172"/>
  <c r="Q172"/>
  <c r="O172"/>
  <c r="M172"/>
  <c r="K172"/>
  <c r="I172"/>
  <c r="G172"/>
  <c r="E172"/>
  <c r="C172"/>
  <c r="Y171"/>
  <c r="W171"/>
  <c r="U171"/>
  <c r="S171"/>
  <c r="Q171"/>
  <c r="O171"/>
  <c r="M171"/>
  <c r="K171"/>
  <c r="I171"/>
  <c r="G171"/>
  <c r="E171"/>
  <c r="C171"/>
  <c r="Y170"/>
  <c r="W170"/>
  <c r="U170"/>
  <c r="S170"/>
  <c r="Q170"/>
  <c r="O170"/>
  <c r="M170"/>
  <c r="K170"/>
  <c r="I170"/>
  <c r="G170"/>
  <c r="E170"/>
  <c r="C170"/>
  <c r="Y169"/>
  <c r="W169"/>
  <c r="U169"/>
  <c r="S169"/>
  <c r="Q169"/>
  <c r="O169"/>
  <c r="M169"/>
  <c r="K169"/>
  <c r="I169"/>
  <c r="G169"/>
  <c r="E169"/>
  <c r="C169"/>
  <c r="Y168"/>
  <c r="W168"/>
  <c r="U168"/>
  <c r="S168"/>
  <c r="Q168"/>
  <c r="O168"/>
  <c r="M168"/>
  <c r="K168"/>
  <c r="I168"/>
  <c r="G168"/>
  <c r="E168"/>
  <c r="C168"/>
  <c r="Y167"/>
  <c r="W167"/>
  <c r="U167"/>
  <c r="S167"/>
  <c r="Q167"/>
  <c r="O167"/>
  <c r="M167"/>
  <c r="K167"/>
  <c r="I167"/>
  <c r="G167"/>
  <c r="E167"/>
  <c r="C167"/>
  <c r="Y166"/>
  <c r="W166"/>
  <c r="U166"/>
  <c r="S166"/>
  <c r="Q166"/>
  <c r="O166"/>
  <c r="M166"/>
  <c r="K166"/>
  <c r="I166"/>
  <c r="G166"/>
  <c r="E166"/>
  <c r="C166"/>
  <c r="Y165"/>
  <c r="W165"/>
  <c r="U165"/>
  <c r="S165"/>
  <c r="Q165"/>
  <c r="O165"/>
  <c r="M165"/>
  <c r="K165"/>
  <c r="I165"/>
  <c r="G165"/>
  <c r="E165"/>
  <c r="C165"/>
  <c r="Y164"/>
  <c r="W164"/>
  <c r="U164"/>
  <c r="S164"/>
  <c r="Q164"/>
  <c r="O164"/>
  <c r="M164"/>
  <c r="K164"/>
  <c r="I164"/>
  <c r="G164"/>
  <c r="E164"/>
  <c r="C164"/>
  <c r="Y163"/>
  <c r="W163"/>
  <c r="U163"/>
  <c r="S163"/>
  <c r="Q163"/>
  <c r="O163"/>
  <c r="M163"/>
  <c r="K163"/>
  <c r="I163"/>
  <c r="G163"/>
  <c r="E163"/>
  <c r="C163"/>
  <c r="Y162"/>
  <c r="W162"/>
  <c r="U162"/>
  <c r="S162"/>
  <c r="Q162"/>
  <c r="O162"/>
  <c r="M162"/>
  <c r="K162"/>
  <c r="I162"/>
  <c r="G162"/>
  <c r="E162"/>
  <c r="C162"/>
  <c r="Y161"/>
  <c r="W161"/>
  <c r="U161"/>
  <c r="S161"/>
  <c r="Q161"/>
  <c r="O161"/>
  <c r="M161"/>
  <c r="K161"/>
  <c r="I161"/>
  <c r="G161"/>
  <c r="E161"/>
  <c r="C161"/>
  <c r="Y160"/>
  <c r="W160"/>
  <c r="U160"/>
  <c r="S160"/>
  <c r="Q160"/>
  <c r="O160"/>
  <c r="M160"/>
  <c r="K160"/>
  <c r="I160"/>
  <c r="G160"/>
  <c r="E160"/>
  <c r="C160"/>
  <c r="Y159"/>
  <c r="W159"/>
  <c r="U159"/>
  <c r="S159"/>
  <c r="Q159"/>
  <c r="O159"/>
  <c r="M159"/>
  <c r="K159"/>
  <c r="I159"/>
  <c r="G159"/>
  <c r="E159"/>
  <c r="C159"/>
  <c r="Y158"/>
  <c r="W158"/>
  <c r="U158"/>
  <c r="S158"/>
  <c r="Q158"/>
  <c r="O158"/>
  <c r="M158"/>
  <c r="K158"/>
  <c r="I158"/>
  <c r="G158"/>
  <c r="E158"/>
  <c r="C158"/>
  <c r="Y157"/>
  <c r="W157"/>
  <c r="U157"/>
  <c r="S157"/>
  <c r="Q157"/>
  <c r="O157"/>
  <c r="M157"/>
  <c r="K157"/>
  <c r="I157"/>
  <c r="G157"/>
  <c r="E157"/>
  <c r="C157"/>
  <c r="Y156"/>
  <c r="W156"/>
  <c r="U156"/>
  <c r="S156"/>
  <c r="Q156"/>
  <c r="O156"/>
  <c r="M156"/>
  <c r="K156"/>
  <c r="I156"/>
  <c r="G156"/>
  <c r="E156"/>
  <c r="C156"/>
  <c r="Y155"/>
  <c r="W155"/>
  <c r="U155"/>
  <c r="S155"/>
  <c r="Q155"/>
  <c r="O155"/>
  <c r="M155"/>
  <c r="K155"/>
  <c r="I155"/>
  <c r="G155"/>
  <c r="E155"/>
  <c r="C155"/>
  <c r="Y154"/>
  <c r="W154"/>
  <c r="U154"/>
  <c r="S154"/>
  <c r="Q154"/>
  <c r="O154"/>
  <c r="M154"/>
  <c r="K154"/>
  <c r="I154"/>
  <c r="G154"/>
  <c r="E154"/>
  <c r="C154"/>
  <c r="Y153"/>
  <c r="W153"/>
  <c r="U153"/>
  <c r="S153"/>
  <c r="Q153"/>
  <c r="O153"/>
  <c r="M153"/>
  <c r="K153"/>
  <c r="I153"/>
  <c r="G153"/>
  <c r="E153"/>
  <c r="C153"/>
  <c r="Y152"/>
  <c r="W152"/>
  <c r="U152"/>
  <c r="S152"/>
  <c r="Q152"/>
  <c r="O152"/>
  <c r="M152"/>
  <c r="K152"/>
  <c r="I152"/>
  <c r="G152"/>
  <c r="E152"/>
  <c r="C152"/>
  <c r="Y151"/>
  <c r="W151"/>
  <c r="U151"/>
  <c r="S151"/>
  <c r="Q151"/>
  <c r="O151"/>
  <c r="M151"/>
  <c r="K151"/>
  <c r="I151"/>
  <c r="G151"/>
  <c r="E151"/>
  <c r="C151"/>
  <c r="Y150"/>
  <c r="W150"/>
  <c r="U150"/>
  <c r="S150"/>
  <c r="Q150"/>
  <c r="O150"/>
  <c r="M150"/>
  <c r="K150"/>
  <c r="I150"/>
  <c r="G150"/>
  <c r="E150"/>
  <c r="C150"/>
  <c r="Y149"/>
  <c r="W149"/>
  <c r="U149"/>
  <c r="S149"/>
  <c r="Q149"/>
  <c r="O149"/>
  <c r="M149"/>
  <c r="K149"/>
  <c r="I149"/>
  <c r="G149"/>
  <c r="E149"/>
  <c r="C149"/>
  <c r="Y148"/>
  <c r="W148"/>
  <c r="U148"/>
  <c r="S148"/>
  <c r="Q148"/>
  <c r="O148"/>
  <c r="M148"/>
  <c r="K148"/>
  <c r="I148"/>
  <c r="G148"/>
  <c r="E148"/>
  <c r="C148"/>
  <c r="Y147"/>
  <c r="W147"/>
  <c r="U147"/>
  <c r="S147"/>
  <c r="Q147"/>
  <c r="O147"/>
  <c r="M147"/>
  <c r="K147"/>
  <c r="I147"/>
  <c r="G147"/>
  <c r="E147"/>
  <c r="C147"/>
  <c r="Y146"/>
  <c r="W146"/>
  <c r="U146"/>
  <c r="S146"/>
  <c r="Q146"/>
  <c r="O146"/>
  <c r="M146"/>
  <c r="K146"/>
  <c r="I146"/>
  <c r="G146"/>
  <c r="E146"/>
  <c r="C146"/>
  <c r="Y145"/>
  <c r="W145"/>
  <c r="U145"/>
  <c r="S145"/>
  <c r="Q145"/>
  <c r="O145"/>
  <c r="M145"/>
  <c r="K145"/>
  <c r="I145"/>
  <c r="G145"/>
  <c r="E145"/>
  <c r="C145"/>
  <c r="Y144"/>
  <c r="W144"/>
  <c r="U144"/>
  <c r="S144"/>
  <c r="Q144"/>
  <c r="O144"/>
  <c r="M144"/>
  <c r="K144"/>
  <c r="I144"/>
  <c r="G144"/>
  <c r="E144"/>
  <c r="C144"/>
  <c r="Y143"/>
  <c r="W143"/>
  <c r="U143"/>
  <c r="S143"/>
  <c r="Q143"/>
  <c r="O143"/>
  <c r="M143"/>
  <c r="K143"/>
  <c r="I143"/>
  <c r="G143"/>
  <c r="E143"/>
  <c r="C143"/>
  <c r="Y142"/>
  <c r="W142"/>
  <c r="U142"/>
  <c r="S142"/>
  <c r="Q142"/>
  <c r="O142"/>
  <c r="M142"/>
  <c r="K142"/>
  <c r="I142"/>
  <c r="G142"/>
  <c r="E142"/>
  <c r="C142"/>
  <c r="Y141"/>
  <c r="W141"/>
  <c r="U141"/>
  <c r="S141"/>
  <c r="Q141"/>
  <c r="O141"/>
  <c r="M141"/>
  <c r="K141"/>
  <c r="I141"/>
  <c r="G141"/>
  <c r="E141"/>
  <c r="C141"/>
  <c r="Y140"/>
  <c r="W140"/>
  <c r="U140"/>
  <c r="S140"/>
  <c r="Q140"/>
  <c r="O140"/>
  <c r="M140"/>
  <c r="K140"/>
  <c r="I140"/>
  <c r="G140"/>
  <c r="E140"/>
  <c r="C140"/>
  <c r="Y139"/>
  <c r="W139"/>
  <c r="U139"/>
  <c r="S139"/>
  <c r="Q139"/>
  <c r="O139"/>
  <c r="M139"/>
  <c r="K139"/>
  <c r="I139"/>
  <c r="G139"/>
  <c r="E139"/>
  <c r="C139"/>
  <c r="Y138"/>
  <c r="W138"/>
  <c r="U138"/>
  <c r="S138"/>
  <c r="Q138"/>
  <c r="O138"/>
  <c r="M138"/>
  <c r="K138"/>
  <c r="I138"/>
  <c r="G138"/>
  <c r="E138"/>
  <c r="C138"/>
  <c r="Y137"/>
  <c r="W137"/>
  <c r="U137"/>
  <c r="S137"/>
  <c r="Q137"/>
  <c r="O137"/>
  <c r="M137"/>
  <c r="K137"/>
  <c r="I137"/>
  <c r="G137"/>
  <c r="E137"/>
  <c r="C137"/>
  <c r="Y136"/>
  <c r="W136"/>
  <c r="U136"/>
  <c r="S136"/>
  <c r="Q136"/>
  <c r="O136"/>
  <c r="M136"/>
  <c r="K136"/>
  <c r="I136"/>
  <c r="G136"/>
  <c r="E136"/>
  <c r="C136"/>
  <c r="Y135"/>
  <c r="W135"/>
  <c r="U135"/>
  <c r="S135"/>
  <c r="Q135"/>
  <c r="O135"/>
  <c r="M135"/>
  <c r="K135"/>
  <c r="I135"/>
  <c r="G135"/>
  <c r="E135"/>
  <c r="C135"/>
  <c r="Y134"/>
  <c r="W134"/>
  <c r="U134"/>
  <c r="S134"/>
  <c r="Q134"/>
  <c r="O134"/>
  <c r="M134"/>
  <c r="K134"/>
  <c r="I134"/>
  <c r="G134"/>
  <c r="E134"/>
  <c r="C134"/>
  <c r="Y133"/>
  <c r="W133"/>
  <c r="U133"/>
  <c r="S133"/>
  <c r="Q133"/>
  <c r="O133"/>
  <c r="M133"/>
  <c r="K133"/>
  <c r="I133"/>
  <c r="G133"/>
  <c r="E133"/>
  <c r="C133"/>
  <c r="Y132"/>
  <c r="W132"/>
  <c r="U132"/>
  <c r="S132"/>
  <c r="Q132"/>
  <c r="O132"/>
  <c r="M132"/>
  <c r="K132"/>
  <c r="I132"/>
  <c r="G132"/>
  <c r="E132"/>
  <c r="C132"/>
  <c r="Y131"/>
  <c r="W131"/>
  <c r="U131"/>
  <c r="S131"/>
  <c r="Q131"/>
  <c r="O131"/>
  <c r="M131"/>
  <c r="K131"/>
  <c r="I131"/>
  <c r="G131"/>
  <c r="E131"/>
  <c r="C131"/>
  <c r="Y130"/>
  <c r="W130"/>
  <c r="U130"/>
  <c r="S130"/>
  <c r="Q130"/>
  <c r="O130"/>
  <c r="M130"/>
  <c r="K130"/>
  <c r="I130"/>
  <c r="G130"/>
  <c r="E130"/>
  <c r="C130"/>
  <c r="Y129"/>
  <c r="W129"/>
  <c r="U129"/>
  <c r="S129"/>
  <c r="Q129"/>
  <c r="O129"/>
  <c r="M129"/>
  <c r="K129"/>
  <c r="I129"/>
  <c r="G129"/>
  <c r="E129"/>
  <c r="C129"/>
  <c r="Y128"/>
  <c r="W128"/>
  <c r="U128"/>
  <c r="S128"/>
  <c r="Q128"/>
  <c r="O128"/>
  <c r="M128"/>
  <c r="K128"/>
  <c r="I128"/>
  <c r="G128"/>
  <c r="E128"/>
  <c r="C128"/>
  <c r="Y127"/>
  <c r="W127"/>
  <c r="U127"/>
  <c r="S127"/>
  <c r="Q127"/>
  <c r="O127"/>
  <c r="M127"/>
  <c r="K127"/>
  <c r="I127"/>
  <c r="G127"/>
  <c r="E127"/>
  <c r="C127"/>
  <c r="Y126"/>
  <c r="W126"/>
  <c r="U126"/>
  <c r="S126"/>
  <c r="Q126"/>
  <c r="O126"/>
  <c r="M126"/>
  <c r="K126"/>
  <c r="I126"/>
  <c r="G126"/>
  <c r="E126"/>
  <c r="C126"/>
  <c r="Y125"/>
  <c r="W125"/>
  <c r="U125"/>
  <c r="S125"/>
  <c r="Q125"/>
  <c r="O125"/>
  <c r="M125"/>
  <c r="K125"/>
  <c r="I125"/>
  <c r="G125"/>
  <c r="E125"/>
  <c r="C125"/>
  <c r="Y124"/>
  <c r="W124"/>
  <c r="U124"/>
  <c r="S124"/>
  <c r="Q124"/>
  <c r="O124"/>
  <c r="M124"/>
  <c r="K124"/>
  <c r="I124"/>
  <c r="G124"/>
  <c r="E124"/>
  <c r="C124"/>
  <c r="Y123"/>
  <c r="W123"/>
  <c r="U123"/>
  <c r="S123"/>
  <c r="Q123"/>
  <c r="O123"/>
  <c r="M123"/>
  <c r="K123"/>
  <c r="I123"/>
  <c r="G123"/>
  <c r="E123"/>
  <c r="C123"/>
  <c r="Y122"/>
  <c r="W122"/>
  <c r="U122"/>
  <c r="S122"/>
  <c r="Q122"/>
  <c r="O122"/>
  <c r="M122"/>
  <c r="K122"/>
  <c r="I122"/>
  <c r="G122"/>
  <c r="E122"/>
  <c r="C122"/>
  <c r="Y121"/>
  <c r="W121"/>
  <c r="U121"/>
  <c r="S121"/>
  <c r="Q121"/>
  <c r="O121"/>
  <c r="M121"/>
  <c r="K121"/>
  <c r="I121"/>
  <c r="G121"/>
  <c r="E121"/>
  <c r="C121"/>
  <c r="Y120"/>
  <c r="W120"/>
  <c r="U120"/>
  <c r="S120"/>
  <c r="Q120"/>
  <c r="O120"/>
  <c r="M120"/>
  <c r="K120"/>
  <c r="I120"/>
  <c r="G120"/>
  <c r="E120"/>
  <c r="C120"/>
  <c r="Y119"/>
  <c r="W119"/>
  <c r="U119"/>
  <c r="S119"/>
  <c r="Q119"/>
  <c r="O119"/>
  <c r="M119"/>
  <c r="K119"/>
  <c r="I119"/>
  <c r="G119"/>
  <c r="E119"/>
  <c r="C119"/>
  <c r="Y118"/>
  <c r="W118"/>
  <c r="U118"/>
  <c r="S118"/>
  <c r="Q118"/>
  <c r="O118"/>
  <c r="M118"/>
  <c r="K118"/>
  <c r="I118"/>
  <c r="G118"/>
  <c r="E118"/>
  <c r="C118"/>
  <c r="Y117"/>
  <c r="W117"/>
  <c r="U117"/>
  <c r="S117"/>
  <c r="Q117"/>
  <c r="O117"/>
  <c r="M117"/>
  <c r="K117"/>
  <c r="I117"/>
  <c r="G117"/>
  <c r="E117"/>
  <c r="C117"/>
  <c r="Y116"/>
  <c r="W116"/>
  <c r="U116"/>
  <c r="S116"/>
  <c r="Q116"/>
  <c r="O116"/>
  <c r="M116"/>
  <c r="K116"/>
  <c r="I116"/>
  <c r="G116"/>
  <c r="E116"/>
  <c r="C116"/>
  <c r="Y115"/>
  <c r="W115"/>
  <c r="U115"/>
  <c r="S115"/>
  <c r="Q115"/>
  <c r="O115"/>
  <c r="M115"/>
  <c r="K115"/>
  <c r="I115"/>
  <c r="G115"/>
  <c r="E115"/>
  <c r="C115"/>
  <c r="Y114"/>
  <c r="W114"/>
  <c r="U114"/>
  <c r="S114"/>
  <c r="Q114"/>
  <c r="O114"/>
  <c r="M114"/>
  <c r="K114"/>
  <c r="I114"/>
  <c r="G114"/>
  <c r="E114"/>
  <c r="C114"/>
  <c r="Y113"/>
  <c r="W113"/>
  <c r="U113"/>
  <c r="S113"/>
  <c r="Q113"/>
  <c r="O113"/>
  <c r="M113"/>
  <c r="K113"/>
  <c r="I113"/>
  <c r="G113"/>
  <c r="E113"/>
  <c r="C113"/>
  <c r="Y112"/>
  <c r="W112"/>
  <c r="U112"/>
  <c r="S112"/>
  <c r="Q112"/>
  <c r="O112"/>
  <c r="M112"/>
  <c r="K112"/>
  <c r="I112"/>
  <c r="G112"/>
  <c r="E112"/>
  <c r="C112"/>
  <c r="Y111"/>
  <c r="W111"/>
  <c r="U111"/>
  <c r="S111"/>
  <c r="Q111"/>
  <c r="O111"/>
  <c r="M111"/>
  <c r="K111"/>
  <c r="I111"/>
  <c r="G111"/>
  <c r="E111"/>
  <c r="C111"/>
  <c r="Y110"/>
  <c r="W110"/>
  <c r="U110"/>
  <c r="S110"/>
  <c r="Q110"/>
  <c r="O110"/>
  <c r="M110"/>
  <c r="K110"/>
  <c r="I110"/>
  <c r="G110"/>
  <c r="E110"/>
  <c r="C110"/>
  <c r="Y109"/>
  <c r="W109"/>
  <c r="U109"/>
  <c r="S109"/>
  <c r="Q109"/>
  <c r="O109"/>
  <c r="M109"/>
  <c r="K109"/>
  <c r="I109"/>
  <c r="G109"/>
  <c r="E109"/>
  <c r="C109"/>
  <c r="Y108"/>
  <c r="W108"/>
  <c r="U108"/>
  <c r="S108"/>
  <c r="Q108"/>
  <c r="O108"/>
  <c r="M108"/>
  <c r="K108"/>
  <c r="I108"/>
  <c r="G108"/>
  <c r="E108"/>
  <c r="C108"/>
  <c r="Y107"/>
  <c r="W107"/>
  <c r="U107"/>
  <c r="S107"/>
  <c r="Q107"/>
  <c r="O107"/>
  <c r="M107"/>
  <c r="K107"/>
  <c r="I107"/>
  <c r="G107"/>
  <c r="E107"/>
  <c r="C107"/>
  <c r="Y106"/>
  <c r="W106"/>
  <c r="U106"/>
  <c r="S106"/>
  <c r="Q106"/>
  <c r="O106"/>
  <c r="M106"/>
  <c r="K106"/>
  <c r="I106"/>
  <c r="G106"/>
  <c r="E106"/>
  <c r="C106"/>
  <c r="Y105"/>
  <c r="W105"/>
  <c r="U105"/>
  <c r="S105"/>
  <c r="Q105"/>
  <c r="O105"/>
  <c r="M105"/>
  <c r="K105"/>
  <c r="I105"/>
  <c r="G105"/>
  <c r="E105"/>
  <c r="C105"/>
  <c r="Y104"/>
  <c r="W104"/>
  <c r="U104"/>
  <c r="S104"/>
  <c r="Q104"/>
  <c r="O104"/>
  <c r="M104"/>
  <c r="K104"/>
  <c r="I104"/>
  <c r="G104"/>
  <c r="E104"/>
  <c r="C104"/>
  <c r="Y103"/>
  <c r="W103"/>
  <c r="U103"/>
  <c r="S103"/>
  <c r="Q103"/>
  <c r="O103"/>
  <c r="M103"/>
  <c r="K103"/>
  <c r="I103"/>
  <c r="G103"/>
  <c r="E103"/>
  <c r="C103"/>
  <c r="Y102"/>
  <c r="W102"/>
  <c r="U102"/>
  <c r="S102"/>
  <c r="Q102"/>
  <c r="O102"/>
  <c r="M102"/>
  <c r="K102"/>
  <c r="I102"/>
  <c r="G102"/>
  <c r="E102"/>
  <c r="C102"/>
  <c r="Y101"/>
  <c r="W101"/>
  <c r="U101"/>
  <c r="S101"/>
  <c r="Q101"/>
  <c r="O101"/>
  <c r="M101"/>
  <c r="K101"/>
  <c r="I101"/>
  <c r="G101"/>
  <c r="E101"/>
  <c r="C101"/>
  <c r="Y100"/>
  <c r="W100"/>
  <c r="U100"/>
  <c r="S100"/>
  <c r="Q100"/>
  <c r="O100"/>
  <c r="M100"/>
  <c r="K100"/>
  <c r="I100"/>
  <c r="G100"/>
  <c r="E100"/>
  <c r="C100"/>
  <c r="Y99"/>
  <c r="W99"/>
  <c r="U99"/>
  <c r="S99"/>
  <c r="Q99"/>
  <c r="O99"/>
  <c r="M99"/>
  <c r="K99"/>
  <c r="I99"/>
  <c r="G99"/>
  <c r="E99"/>
  <c r="C99"/>
  <c r="Y98"/>
  <c r="W98"/>
  <c r="U98"/>
  <c r="S98"/>
  <c r="Q98"/>
  <c r="O98"/>
  <c r="M98"/>
  <c r="K98"/>
  <c r="I98"/>
  <c r="G98"/>
  <c r="E98"/>
  <c r="C98"/>
  <c r="Y97"/>
  <c r="W97"/>
  <c r="U97"/>
  <c r="S97"/>
  <c r="Q97"/>
  <c r="O97"/>
  <c r="M97"/>
  <c r="K97"/>
  <c r="I97"/>
  <c r="G97"/>
  <c r="E97"/>
  <c r="C97"/>
  <c r="Y96"/>
  <c r="W96"/>
  <c r="U96"/>
  <c r="S96"/>
  <c r="Q96"/>
  <c r="O96"/>
  <c r="M96"/>
  <c r="K96"/>
  <c r="I96"/>
  <c r="G96"/>
  <c r="E96"/>
  <c r="C96"/>
  <c r="Y95"/>
  <c r="W95"/>
  <c r="U95"/>
  <c r="S95"/>
  <c r="Q95"/>
  <c r="O95"/>
  <c r="M95"/>
  <c r="K95"/>
  <c r="I95"/>
  <c r="G95"/>
  <c r="E95"/>
  <c r="C95"/>
  <c r="Y94"/>
  <c r="W94"/>
  <c r="U94"/>
  <c r="S94"/>
  <c r="Q94"/>
  <c r="O94"/>
  <c r="M94"/>
  <c r="K94"/>
  <c r="I94"/>
  <c r="G94"/>
  <c r="E94"/>
  <c r="C94"/>
  <c r="Y93"/>
  <c r="W93"/>
  <c r="U93"/>
  <c r="S93"/>
  <c r="Q93"/>
  <c r="O93"/>
  <c r="M93"/>
  <c r="K93"/>
  <c r="I93"/>
  <c r="G93"/>
  <c r="E93"/>
  <c r="C93"/>
  <c r="Y92"/>
  <c r="W92"/>
  <c r="U92"/>
  <c r="S92"/>
  <c r="Q92"/>
  <c r="O92"/>
  <c r="M92"/>
  <c r="K92"/>
  <c r="I92"/>
  <c r="G92"/>
  <c r="E92"/>
  <c r="C92"/>
  <c r="Y91"/>
  <c r="W91"/>
  <c r="U91"/>
  <c r="S91"/>
  <c r="Q91"/>
  <c r="O91"/>
  <c r="M91"/>
  <c r="K91"/>
  <c r="I91"/>
  <c r="G91"/>
  <c r="E91"/>
  <c r="C91"/>
  <c r="Y90"/>
  <c r="W90"/>
  <c r="U90"/>
  <c r="S90"/>
  <c r="Q90"/>
  <c r="O90"/>
  <c r="M90"/>
  <c r="K90"/>
  <c r="I90"/>
  <c r="G90"/>
  <c r="E90"/>
  <c r="C90"/>
  <c r="Y89"/>
  <c r="W89"/>
  <c r="U89"/>
  <c r="S89"/>
  <c r="Q89"/>
  <c r="O89"/>
  <c r="M89"/>
  <c r="K89"/>
  <c r="I89"/>
  <c r="G89"/>
  <c r="E89"/>
  <c r="C89"/>
  <c r="Y88"/>
  <c r="W88"/>
  <c r="U88"/>
  <c r="S88"/>
  <c r="Q88"/>
  <c r="O88"/>
  <c r="M88"/>
  <c r="K88"/>
  <c r="I88"/>
  <c r="G88"/>
  <c r="E88"/>
  <c r="C88"/>
  <c r="Y87"/>
  <c r="W87"/>
  <c r="U87"/>
  <c r="S87"/>
  <c r="Q87"/>
  <c r="O87"/>
  <c r="M87"/>
  <c r="K87"/>
  <c r="I87"/>
  <c r="G87"/>
  <c r="E87"/>
  <c r="C87"/>
  <c r="Y86"/>
  <c r="W86"/>
  <c r="U86"/>
  <c r="S86"/>
  <c r="Q86"/>
  <c r="O86"/>
  <c r="M86"/>
  <c r="K86"/>
  <c r="I86"/>
  <c r="G86"/>
  <c r="E86"/>
  <c r="C86"/>
  <c r="Y85"/>
  <c r="W85"/>
  <c r="U85"/>
  <c r="S85"/>
  <c r="Q85"/>
  <c r="O85"/>
  <c r="M85"/>
  <c r="K85"/>
  <c r="I85"/>
  <c r="G85"/>
  <c r="E85"/>
  <c r="C85"/>
  <c r="Y84"/>
  <c r="W84"/>
  <c r="U84"/>
  <c r="S84"/>
  <c r="Q84"/>
  <c r="O84"/>
  <c r="M84"/>
  <c r="K84"/>
  <c r="I84"/>
  <c r="G84"/>
  <c r="E84"/>
  <c r="C84"/>
  <c r="Y83"/>
  <c r="W83"/>
  <c r="U83"/>
  <c r="S83"/>
  <c r="Q83"/>
  <c r="O83"/>
  <c r="M83"/>
  <c r="K83"/>
  <c r="I83"/>
  <c r="G83"/>
  <c r="E83"/>
  <c r="C83"/>
  <c r="Y82"/>
  <c r="W82"/>
  <c r="U82"/>
  <c r="S82"/>
  <c r="Q82"/>
  <c r="O82"/>
  <c r="M82"/>
  <c r="K82"/>
  <c r="I82"/>
  <c r="G82"/>
  <c r="E82"/>
  <c r="C82"/>
  <c r="Y81"/>
  <c r="W81"/>
  <c r="U81"/>
  <c r="S81"/>
  <c r="Q81"/>
  <c r="O81"/>
  <c r="M81"/>
  <c r="K81"/>
  <c r="I81"/>
  <c r="G81"/>
  <c r="E81"/>
  <c r="C81"/>
  <c r="Y80"/>
  <c r="W80"/>
  <c r="U80"/>
  <c r="S80"/>
  <c r="Q80"/>
  <c r="O80"/>
  <c r="M80"/>
  <c r="K80"/>
  <c r="I80"/>
  <c r="G80"/>
  <c r="E80"/>
  <c r="C80"/>
  <c r="Y79"/>
  <c r="W79"/>
  <c r="U79"/>
  <c r="S79"/>
  <c r="Q79"/>
  <c r="O79"/>
  <c r="M79"/>
  <c r="K79"/>
  <c r="I79"/>
  <c r="G79"/>
  <c r="E79"/>
  <c r="C79"/>
  <c r="Y78"/>
  <c r="W78"/>
  <c r="U78"/>
  <c r="S78"/>
  <c r="Q78"/>
  <c r="O78"/>
  <c r="M78"/>
  <c r="K78"/>
  <c r="I78"/>
  <c r="G78"/>
  <c r="E78"/>
  <c r="C78"/>
  <c r="Y77"/>
  <c r="W77"/>
  <c r="U77"/>
  <c r="S77"/>
  <c r="Q77"/>
  <c r="O77"/>
  <c r="M77"/>
  <c r="K77"/>
  <c r="I77"/>
  <c r="G77"/>
  <c r="E77"/>
  <c r="C77"/>
  <c r="Y76"/>
  <c r="W76"/>
  <c r="U76"/>
  <c r="S76"/>
  <c r="Q76"/>
  <c r="O76"/>
  <c r="M76"/>
  <c r="K76"/>
  <c r="I76"/>
  <c r="G76"/>
  <c r="E76"/>
  <c r="C76"/>
  <c r="Y75"/>
  <c r="W75"/>
  <c r="U75"/>
  <c r="S75"/>
  <c r="Q75"/>
  <c r="O75"/>
  <c r="M75"/>
  <c r="K75"/>
  <c r="I75"/>
  <c r="G75"/>
  <c r="E75"/>
  <c r="C75"/>
  <c r="Y74"/>
  <c r="W74"/>
  <c r="U74"/>
  <c r="S74"/>
  <c r="Q74"/>
  <c r="O74"/>
  <c r="M74"/>
  <c r="K74"/>
  <c r="I74"/>
  <c r="G74"/>
  <c r="E74"/>
  <c r="C74"/>
  <c r="Y73"/>
  <c r="W73"/>
  <c r="U73"/>
  <c r="S73"/>
  <c r="Q73"/>
  <c r="O73"/>
  <c r="M73"/>
  <c r="K73"/>
  <c r="I73"/>
  <c r="G73"/>
  <c r="E73"/>
  <c r="C73"/>
  <c r="Y72"/>
  <c r="W72"/>
  <c r="U72"/>
  <c r="S72"/>
  <c r="Q72"/>
  <c r="O72"/>
  <c r="M72"/>
  <c r="K72"/>
  <c r="I72"/>
  <c r="G72"/>
  <c r="E72"/>
  <c r="C72"/>
  <c r="Y71"/>
  <c r="W71"/>
  <c r="U71"/>
  <c r="S71"/>
  <c r="Q71"/>
  <c r="O71"/>
  <c r="M71"/>
  <c r="K71"/>
  <c r="I71"/>
  <c r="G71"/>
  <c r="E71"/>
  <c r="C71"/>
  <c r="Y70"/>
  <c r="W70"/>
  <c r="U70"/>
  <c r="S70"/>
  <c r="Q70"/>
  <c r="O70"/>
  <c r="M70"/>
  <c r="K70"/>
  <c r="I70"/>
  <c r="G70"/>
  <c r="E70"/>
  <c r="C70"/>
  <c r="Y69"/>
  <c r="W69"/>
  <c r="U69"/>
  <c r="S69"/>
  <c r="Q69"/>
  <c r="O69"/>
  <c r="M69"/>
  <c r="K69"/>
  <c r="I69"/>
  <c r="G69"/>
  <c r="E69"/>
  <c r="C69"/>
  <c r="Y68"/>
  <c r="W68"/>
  <c r="U68"/>
  <c r="S68"/>
  <c r="Q68"/>
  <c r="O68"/>
  <c r="M68"/>
  <c r="K68"/>
  <c r="I68"/>
  <c r="G68"/>
  <c r="E68"/>
  <c r="C68"/>
  <c r="Y67"/>
  <c r="W67"/>
  <c r="U67"/>
  <c r="S67"/>
  <c r="Q67"/>
  <c r="O67"/>
  <c r="M67"/>
  <c r="K67"/>
  <c r="I67"/>
  <c r="G67"/>
  <c r="E67"/>
  <c r="C67"/>
  <c r="Y66"/>
  <c r="W66"/>
  <c r="U66"/>
  <c r="S66"/>
  <c r="Q66"/>
  <c r="O66"/>
  <c r="M66"/>
  <c r="K66"/>
  <c r="I66"/>
  <c r="G66"/>
  <c r="E66"/>
  <c r="C66"/>
  <c r="Y65"/>
  <c r="W65"/>
  <c r="U65"/>
  <c r="S65"/>
  <c r="Q65"/>
  <c r="O65"/>
  <c r="M65"/>
  <c r="K65"/>
  <c r="I65"/>
  <c r="G65"/>
  <c r="E65"/>
  <c r="C65"/>
  <c r="Y64"/>
  <c r="W64"/>
  <c r="U64"/>
  <c r="S64"/>
  <c r="Q64"/>
  <c r="O64"/>
  <c r="M64"/>
  <c r="K64"/>
  <c r="I64"/>
  <c r="G64"/>
  <c r="E64"/>
  <c r="C64"/>
  <c r="Y63"/>
  <c r="W63"/>
  <c r="U63"/>
  <c r="S63"/>
  <c r="Q63"/>
  <c r="O63"/>
  <c r="M63"/>
  <c r="K63"/>
  <c r="I63"/>
  <c r="G63"/>
  <c r="E63"/>
  <c r="C63"/>
  <c r="Y62"/>
  <c r="W62"/>
  <c r="U62"/>
  <c r="S62"/>
  <c r="Q62"/>
  <c r="O62"/>
  <c r="M62"/>
  <c r="K62"/>
  <c r="I62"/>
  <c r="G62"/>
  <c r="E62"/>
  <c r="C62"/>
  <c r="Y61"/>
  <c r="W61"/>
  <c r="U61"/>
  <c r="S61"/>
  <c r="Q61"/>
  <c r="O61"/>
  <c r="M61"/>
  <c r="K61"/>
  <c r="I61"/>
  <c r="G61"/>
  <c r="E61"/>
  <c r="C61"/>
  <c r="Y60"/>
  <c r="W60"/>
  <c r="U60"/>
  <c r="S60"/>
  <c r="Q60"/>
  <c r="O60"/>
  <c r="M60"/>
  <c r="K60"/>
  <c r="I60"/>
  <c r="G60"/>
  <c r="E60"/>
  <c r="C60"/>
  <c r="Y59"/>
  <c r="W59"/>
  <c r="U59"/>
  <c r="S59"/>
  <c r="Q59"/>
  <c r="O59"/>
  <c r="M59"/>
  <c r="K59"/>
  <c r="I59"/>
  <c r="G59"/>
  <c r="E59"/>
  <c r="C59"/>
  <c r="Y58"/>
  <c r="W58"/>
  <c r="U58"/>
  <c r="S58"/>
  <c r="Q58"/>
  <c r="O58"/>
  <c r="M58"/>
  <c r="K58"/>
  <c r="I58"/>
  <c r="G58"/>
  <c r="E58"/>
  <c r="C58"/>
  <c r="Y57"/>
  <c r="W57"/>
  <c r="U57"/>
  <c r="S57"/>
  <c r="Q57"/>
  <c r="O57"/>
  <c r="M57"/>
  <c r="K57"/>
  <c r="I57"/>
  <c r="G57"/>
  <c r="E57"/>
  <c r="C57"/>
  <c r="Y56"/>
  <c r="W56"/>
  <c r="U56"/>
  <c r="S56"/>
  <c r="Q56"/>
  <c r="O56"/>
  <c r="M56"/>
  <c r="K56"/>
  <c r="I56"/>
  <c r="G56"/>
  <c r="E56"/>
  <c r="C56"/>
  <c r="Y55"/>
  <c r="W55"/>
  <c r="U55"/>
  <c r="S55"/>
  <c r="Q55"/>
  <c r="O55"/>
  <c r="M55"/>
  <c r="K55"/>
  <c r="I55"/>
  <c r="G55"/>
  <c r="E55"/>
  <c r="C55"/>
  <c r="Y54"/>
  <c r="W54"/>
  <c r="U54"/>
  <c r="S54"/>
  <c r="Q54"/>
  <c r="O54"/>
  <c r="M54"/>
  <c r="K54"/>
  <c r="I54"/>
  <c r="G54"/>
  <c r="E54"/>
  <c r="C54"/>
  <c r="Y53"/>
  <c r="W53"/>
  <c r="U53"/>
  <c r="S53"/>
  <c r="Q53"/>
  <c r="O53"/>
  <c r="M53"/>
  <c r="K53"/>
  <c r="I53"/>
  <c r="G53"/>
  <c r="E53"/>
  <c r="C53"/>
  <c r="Y52"/>
  <c r="W52"/>
  <c r="U52"/>
  <c r="S52"/>
  <c r="Q52"/>
  <c r="O52"/>
  <c r="M52"/>
  <c r="K52"/>
  <c r="I52"/>
  <c r="G52"/>
  <c r="E52"/>
  <c r="C52"/>
  <c r="Y51"/>
  <c r="W51"/>
  <c r="U51"/>
  <c r="S51"/>
  <c r="Q51"/>
  <c r="O51"/>
  <c r="M51"/>
  <c r="K51"/>
  <c r="I51"/>
  <c r="G51"/>
  <c r="E51"/>
  <c r="C51"/>
  <c r="Y50"/>
  <c r="W50"/>
  <c r="U50"/>
  <c r="S50"/>
  <c r="Q50"/>
  <c r="O50"/>
  <c r="M50"/>
  <c r="K50"/>
  <c r="I50"/>
  <c r="G50"/>
  <c r="E50"/>
  <c r="C50"/>
  <c r="Y49"/>
  <c r="W49"/>
  <c r="U49"/>
  <c r="S49"/>
  <c r="Q49"/>
  <c r="O49"/>
  <c r="M49"/>
  <c r="K49"/>
  <c r="I49"/>
  <c r="G49"/>
  <c r="E49"/>
  <c r="C49"/>
  <c r="Y48"/>
  <c r="W48"/>
  <c r="U48"/>
  <c r="S48"/>
  <c r="Q48"/>
  <c r="O48"/>
  <c r="M48"/>
  <c r="K48"/>
  <c r="I48"/>
  <c r="G48"/>
  <c r="E48"/>
  <c r="C48"/>
  <c r="Y47"/>
  <c r="W47"/>
  <c r="U47"/>
  <c r="S47"/>
  <c r="Q47"/>
  <c r="O47"/>
  <c r="M47"/>
  <c r="K47"/>
  <c r="I47"/>
  <c r="G47"/>
  <c r="E47"/>
  <c r="C47"/>
  <c r="Y46"/>
  <c r="W46"/>
  <c r="U46"/>
  <c r="S46"/>
  <c r="Q46"/>
  <c r="O46"/>
  <c r="M46"/>
  <c r="K46"/>
  <c r="I46"/>
  <c r="G46"/>
  <c r="E46"/>
  <c r="C46"/>
  <c r="Y45"/>
  <c r="W45"/>
  <c r="U45"/>
  <c r="S45"/>
  <c r="Q45"/>
  <c r="O45"/>
  <c r="M45"/>
  <c r="K45"/>
  <c r="I45"/>
  <c r="G45"/>
  <c r="E45"/>
  <c r="C45"/>
  <c r="Y44"/>
  <c r="W44"/>
  <c r="U44"/>
  <c r="S44"/>
  <c r="Q44"/>
  <c r="O44"/>
  <c r="M44"/>
  <c r="K44"/>
  <c r="I44"/>
  <c r="G44"/>
  <c r="E44"/>
  <c r="C44"/>
  <c r="Y43"/>
  <c r="W43"/>
  <c r="U43"/>
  <c r="S43"/>
  <c r="Q43"/>
  <c r="O43"/>
  <c r="M43"/>
  <c r="K43"/>
  <c r="I43"/>
  <c r="G43"/>
  <c r="E43"/>
  <c r="C43"/>
  <c r="Y42"/>
  <c r="W42"/>
  <c r="U42"/>
  <c r="S42"/>
  <c r="Q42"/>
  <c r="O42"/>
  <c r="M42"/>
  <c r="K42"/>
  <c r="I42"/>
  <c r="G42"/>
  <c r="E42"/>
  <c r="C42"/>
  <c r="Y41"/>
  <c r="W41"/>
  <c r="U41"/>
  <c r="S41"/>
  <c r="Q41"/>
  <c r="O41"/>
  <c r="M41"/>
  <c r="K41"/>
  <c r="I41"/>
  <c r="G41"/>
  <c r="E41"/>
  <c r="C41"/>
  <c r="Y40"/>
  <c r="W40"/>
  <c r="U40"/>
  <c r="S40"/>
  <c r="Q40"/>
  <c r="O40"/>
  <c r="M40"/>
  <c r="K40"/>
  <c r="I40"/>
  <c r="G40"/>
  <c r="E40"/>
  <c r="C40"/>
  <c r="Y39"/>
  <c r="W39"/>
  <c r="U39"/>
  <c r="S39"/>
  <c r="Q39"/>
  <c r="O39"/>
  <c r="M39"/>
  <c r="K39"/>
  <c r="I39"/>
  <c r="G39"/>
  <c r="E39"/>
  <c r="C39"/>
  <c r="Y38"/>
  <c r="W38"/>
  <c r="U38"/>
  <c r="S38"/>
  <c r="Q38"/>
  <c r="O38"/>
  <c r="M38"/>
  <c r="K38"/>
  <c r="I38"/>
  <c r="G38"/>
  <c r="E38"/>
  <c r="C38"/>
  <c r="Y37"/>
  <c r="W37"/>
  <c r="U37"/>
  <c r="S37"/>
  <c r="Q37"/>
  <c r="O37"/>
  <c r="M37"/>
  <c r="K37"/>
  <c r="I37"/>
  <c r="G37"/>
  <c r="E37"/>
  <c r="C37"/>
  <c r="Y36"/>
  <c r="W36"/>
  <c r="U36"/>
  <c r="S36"/>
  <c r="Q36"/>
  <c r="O36"/>
  <c r="M36"/>
  <c r="K36"/>
  <c r="I36"/>
  <c r="G36"/>
  <c r="E36"/>
  <c r="C36"/>
  <c r="Y35"/>
  <c r="W35"/>
  <c r="U35"/>
  <c r="S35"/>
  <c r="Q35"/>
  <c r="O35"/>
  <c r="M35"/>
  <c r="K35"/>
  <c r="I35"/>
  <c r="G35"/>
  <c r="E35"/>
  <c r="C35"/>
  <c r="Y34"/>
  <c r="W34"/>
  <c r="U34"/>
  <c r="S34"/>
  <c r="Q34"/>
  <c r="O34"/>
  <c r="M34"/>
  <c r="K34"/>
  <c r="I34"/>
  <c r="G34"/>
  <c r="E34"/>
  <c r="C34"/>
  <c r="Y33"/>
  <c r="W33"/>
  <c r="U33"/>
  <c r="S33"/>
  <c r="Q33"/>
  <c r="O33"/>
  <c r="M33"/>
  <c r="K33"/>
  <c r="I33"/>
  <c r="G33"/>
  <c r="E33"/>
  <c r="C33"/>
  <c r="Y32"/>
  <c r="W32"/>
  <c r="U32"/>
  <c r="S32"/>
  <c r="Q32"/>
  <c r="O32"/>
  <c r="M32"/>
  <c r="K32"/>
  <c r="I32"/>
  <c r="G32"/>
  <c r="E32"/>
  <c r="C32"/>
  <c r="Y31"/>
  <c r="W31"/>
  <c r="U31"/>
  <c r="S31"/>
  <c r="Q31"/>
  <c r="O31"/>
  <c r="M31"/>
  <c r="K31"/>
  <c r="I31"/>
  <c r="G31"/>
  <c r="E31"/>
  <c r="C31"/>
  <c r="Y30"/>
  <c r="W30"/>
  <c r="U30"/>
  <c r="S30"/>
  <c r="Q30"/>
  <c r="O30"/>
  <c r="M30"/>
  <c r="K30"/>
  <c r="I30"/>
  <c r="G30"/>
  <c r="E30"/>
  <c r="C30"/>
  <c r="Y29"/>
  <c r="W29"/>
  <c r="U29"/>
  <c r="S29"/>
  <c r="Q29"/>
  <c r="O29"/>
  <c r="M29"/>
  <c r="K29"/>
  <c r="I29"/>
  <c r="G29"/>
  <c r="E29"/>
  <c r="C29"/>
  <c r="Y28"/>
  <c r="W28"/>
  <c r="U28"/>
  <c r="S28"/>
  <c r="Q28"/>
  <c r="O28"/>
  <c r="M28"/>
  <c r="K28"/>
  <c r="I28"/>
  <c r="G28"/>
  <c r="E28"/>
  <c r="C28"/>
  <c r="Y27"/>
  <c r="W27"/>
  <c r="U27"/>
  <c r="S27"/>
  <c r="Q27"/>
  <c r="O27"/>
  <c r="M27"/>
  <c r="K27"/>
  <c r="I27"/>
  <c r="G27"/>
  <c r="E27"/>
  <c r="C27"/>
  <c r="Y26"/>
  <c r="W26"/>
  <c r="U26"/>
  <c r="S26"/>
  <c r="Q26"/>
  <c r="O26"/>
  <c r="M26"/>
  <c r="K26"/>
  <c r="I26"/>
  <c r="G26"/>
  <c r="E26"/>
  <c r="C26"/>
  <c r="Y25"/>
  <c r="W25"/>
  <c r="U25"/>
  <c r="S25"/>
  <c r="Q25"/>
  <c r="O25"/>
  <c r="M25"/>
  <c r="K25"/>
  <c r="I25"/>
  <c r="G25"/>
  <c r="E25"/>
  <c r="C25"/>
  <c r="Y24"/>
  <c r="W24"/>
  <c r="U24"/>
  <c r="S24"/>
  <c r="Q24"/>
  <c r="O24"/>
  <c r="M24"/>
  <c r="K24"/>
  <c r="I24"/>
  <c r="G24"/>
  <c r="E24"/>
  <c r="C24"/>
  <c r="Y23"/>
  <c r="W23"/>
  <c r="U23"/>
  <c r="S23"/>
  <c r="Q23"/>
  <c r="O23"/>
  <c r="M23"/>
  <c r="K23"/>
  <c r="I23"/>
  <c r="G23"/>
  <c r="E23"/>
  <c r="C23"/>
  <c r="Y22"/>
  <c r="W22"/>
  <c r="U22"/>
  <c r="S22"/>
  <c r="Q22"/>
  <c r="O22"/>
  <c r="M22"/>
  <c r="K22"/>
  <c r="I22"/>
  <c r="G22"/>
  <c r="E22"/>
  <c r="C22"/>
  <c r="Y21"/>
  <c r="W21"/>
  <c r="U21"/>
  <c r="S21"/>
  <c r="Q21"/>
  <c r="O21"/>
  <c r="M21"/>
  <c r="K21"/>
  <c r="I21"/>
  <c r="G21"/>
  <c r="E21"/>
  <c r="C21"/>
  <c r="Y20"/>
  <c r="W20"/>
  <c r="U20"/>
  <c r="S20"/>
  <c r="Q20"/>
  <c r="O20"/>
  <c r="M20"/>
  <c r="K20"/>
  <c r="I20"/>
  <c r="G20"/>
  <c r="E20"/>
  <c r="C20"/>
  <c r="Y19"/>
  <c r="W19"/>
  <c r="U19"/>
  <c r="S19"/>
  <c r="Q19"/>
  <c r="O19"/>
  <c r="M19"/>
  <c r="K19"/>
  <c r="I19"/>
  <c r="G19"/>
  <c r="E19"/>
  <c r="C19"/>
  <c r="Y18"/>
  <c r="W18"/>
  <c r="U18"/>
  <c r="S18"/>
  <c r="Q18"/>
  <c r="O18"/>
  <c r="M18"/>
  <c r="K18"/>
  <c r="I18"/>
  <c r="G18"/>
  <c r="E18"/>
  <c r="C18"/>
  <c r="Y17"/>
  <c r="W17"/>
  <c r="U17"/>
  <c r="S17"/>
  <c r="Q17"/>
  <c r="O17"/>
  <c r="M17"/>
  <c r="K17"/>
  <c r="I17"/>
  <c r="G17"/>
  <c r="E17"/>
  <c r="C17"/>
  <c r="Y16"/>
  <c r="W16"/>
  <c r="U16"/>
  <c r="S16"/>
  <c r="Q16"/>
  <c r="O16"/>
  <c r="M16"/>
  <c r="K16"/>
  <c r="I16"/>
  <c r="G16"/>
  <c r="E16"/>
  <c r="C16"/>
  <c r="Y15"/>
  <c r="W15"/>
  <c r="U15"/>
  <c r="S15"/>
  <c r="Q15"/>
  <c r="O15"/>
  <c r="M15"/>
  <c r="K15"/>
  <c r="I15"/>
  <c r="G15"/>
  <c r="E15"/>
  <c r="C15"/>
  <c r="Y14"/>
  <c r="W14"/>
  <c r="U14"/>
  <c r="S14"/>
  <c r="Q14"/>
  <c r="O14"/>
  <c r="M14"/>
  <c r="K14"/>
  <c r="I14"/>
  <c r="G14"/>
  <c r="E14"/>
  <c r="C14"/>
  <c r="Y13"/>
  <c r="W13"/>
  <c r="U13"/>
  <c r="S13"/>
  <c r="Q13"/>
  <c r="O13"/>
  <c r="M13"/>
  <c r="K13"/>
  <c r="I13"/>
  <c r="G13"/>
  <c r="E13"/>
  <c r="C13"/>
  <c r="Y12"/>
  <c r="W12"/>
  <c r="U12"/>
  <c r="S12"/>
  <c r="Q12"/>
  <c r="O12"/>
  <c r="M12"/>
  <c r="K12"/>
  <c r="I12"/>
  <c r="G12"/>
  <c r="E12"/>
  <c r="C12"/>
  <c r="Y11"/>
  <c r="W11"/>
  <c r="U11"/>
  <c r="S11"/>
  <c r="Q11"/>
  <c r="O11"/>
  <c r="M11"/>
  <c r="K11"/>
  <c r="I11"/>
  <c r="G11"/>
  <c r="E11"/>
  <c r="C11"/>
  <c r="Y10"/>
  <c r="W10"/>
  <c r="U10"/>
  <c r="S10"/>
  <c r="Q10"/>
  <c r="O10"/>
  <c r="M10"/>
  <c r="K10"/>
  <c r="I10"/>
  <c r="G10"/>
  <c r="E10"/>
  <c r="C10"/>
  <c r="Y9"/>
  <c r="W9"/>
  <c r="U9"/>
  <c r="S9"/>
  <c r="Q9"/>
  <c r="O9"/>
  <c r="M9"/>
  <c r="K9"/>
  <c r="I9"/>
  <c r="G9"/>
  <c r="E9"/>
  <c r="C9"/>
  <c r="Y8"/>
  <c r="W8"/>
  <c r="U8"/>
  <c r="S8"/>
  <c r="Q8"/>
  <c r="O8"/>
  <c r="M8"/>
  <c r="K8"/>
  <c r="I8"/>
  <c r="G8"/>
  <c r="E8"/>
  <c r="C8"/>
  <c r="Y7"/>
  <c r="W7"/>
  <c r="U7"/>
  <c r="S7"/>
  <c r="Q7"/>
  <c r="O7"/>
  <c r="M7"/>
  <c r="K7"/>
  <c r="I7"/>
  <c r="G7"/>
  <c r="E7"/>
  <c r="C7"/>
  <c r="Y6"/>
  <c r="W6"/>
  <c r="U6"/>
  <c r="S6"/>
  <c r="Q6"/>
  <c r="O6"/>
  <c r="M6"/>
  <c r="K6"/>
  <c r="I6"/>
  <c r="G6"/>
  <c r="E6"/>
  <c r="C6"/>
  <c r="Y5"/>
  <c r="W5"/>
  <c r="U5"/>
  <c r="S5"/>
  <c r="Q5"/>
  <c r="O5"/>
  <c r="M5"/>
  <c r="K5"/>
  <c r="I5"/>
  <c r="G5"/>
  <c r="E5"/>
  <c r="C5"/>
  <c r="Y4"/>
  <c r="W4"/>
  <c r="U4"/>
  <c r="S4"/>
  <c r="Q4"/>
  <c r="O4"/>
  <c r="M4"/>
  <c r="K4"/>
  <c r="I4"/>
  <c r="G4"/>
  <c r="E4"/>
  <c r="C4"/>
</calcChain>
</file>

<file path=xl/sharedStrings.xml><?xml version="1.0" encoding="utf-8"?>
<sst xmlns="http://schemas.openxmlformats.org/spreadsheetml/2006/main" count="24082" uniqueCount="2612">
  <si>
    <t>NRS/R.Saúde/Mun Res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</si>
  <si>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</si>
  <si>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</si>
  <si>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</si>
  <si>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</si>
  <si>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</si>
  <si>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</si>
  <si>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</si>
  <si>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</si>
  <si>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</si>
  <si>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</si>
  <si>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</si>
  <si>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</si>
  <si>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Total</t>
  </si>
  <si>
    <t>NRS Centro-Leste</t>
  </si>
  <si>
    <t>...Região de Saúde de Feira de Santana</t>
  </si>
  <si>
    <t>......Amélia Rodrigues</t>
  </si>
  <si>
    <t>......Anguera</t>
  </si>
  <si>
    <t>......Antônio Cardoso</t>
  </si>
  <si>
    <t>......Baixa Grande</t>
  </si>
  <si>
    <t>......Candeal</t>
  </si>
  <si>
    <t>......Capela do Alto Alegre</t>
  </si>
  <si>
    <t>......Conceição do Jacuípe</t>
  </si>
  <si>
    <t>......Coração de Maria</t>
  </si>
  <si>
    <t>......Feira de Santana</t>
  </si>
  <si>
    <t>......Gavião</t>
  </si>
  <si>
    <t>......Ichu</t>
  </si>
  <si>
    <t>......Ipecaetá</t>
  </si>
  <si>
    <t>......Ipirá</t>
  </si>
  <si>
    <t>......Irará</t>
  </si>
  <si>
    <t>......Mundo Novo</t>
  </si>
  <si>
    <t>......Nova Fátima</t>
  </si>
  <si>
    <t>......Pé de Serra</t>
  </si>
  <si>
    <t>......Pintadas</t>
  </si>
  <si>
    <t>......Rafael Jambeiro</t>
  </si>
  <si>
    <t>......Riachão do Jacuípe</t>
  </si>
  <si>
    <t>......Santa Bárbara</t>
  </si>
  <si>
    <t>......Santanópolis</t>
  </si>
  <si>
    <t>......Santo Estêvão</t>
  </si>
  <si>
    <t>......São Gonçalo dos Campos</t>
  </si>
  <si>
    <t>......Serra Preta</t>
  </si>
  <si>
    <t>......Tanquinho</t>
  </si>
  <si>
    <t>......Teodoro Sampaio</t>
  </si>
  <si>
    <t>......Terra Nova</t>
  </si>
  <si>
    <t>...Região de Saúde de Itaberaba</t>
  </si>
  <si>
    <t>......Andaraí</t>
  </si>
  <si>
    <t>......Boa Vista do Tupim</t>
  </si>
  <si>
    <t>......Bonito</t>
  </si>
  <si>
    <t>......Iaçu</t>
  </si>
  <si>
    <t>......Ibiquera</t>
  </si>
  <si>
    <t>......Itaberaba</t>
  </si>
  <si>
    <t>......Itaeté</t>
  </si>
  <si>
    <t>......Lajedinho</t>
  </si>
  <si>
    <t>......Macajuba</t>
  </si>
  <si>
    <t>......Marcionílio Souza</t>
  </si>
  <si>
    <t>......Nova Redenção</t>
  </si>
  <si>
    <t>......Ruy Barbosa</t>
  </si>
  <si>
    <t>......Utinga</t>
  </si>
  <si>
    <t>......Wagner</t>
  </si>
  <si>
    <t>...Região de Saúde de Seabra</t>
  </si>
  <si>
    <t>......Abaíra</t>
  </si>
  <si>
    <t>......Boninal</t>
  </si>
  <si>
    <t>......Ibitiara</t>
  </si>
  <si>
    <t>......Iraquara</t>
  </si>
  <si>
    <t>......Lençóis</t>
  </si>
  <si>
    <t>......Mucugê</t>
  </si>
  <si>
    <t>......Novo Horizonte</t>
  </si>
  <si>
    <t>......Palmeiras</t>
  </si>
  <si>
    <t>......Piatã</t>
  </si>
  <si>
    <t>......Seabra</t>
  </si>
  <si>
    <t>......Souto Soares</t>
  </si>
  <si>
    <t>...Região de Saúde de Serrinha</t>
  </si>
  <si>
    <t>......Água Fria</t>
  </si>
  <si>
    <t>......Araci</t>
  </si>
  <si>
    <t>......Barrocas</t>
  </si>
  <si>
    <t>......Biritinga</t>
  </si>
  <si>
    <t>......Cansanção</t>
  </si>
  <si>
    <t>......Conceição do Coité</t>
  </si>
  <si>
    <t>......Euclides da Cunha</t>
  </si>
  <si>
    <t>......Lamarão</t>
  </si>
  <si>
    <t>......Monte Santo</t>
  </si>
  <si>
    <t>......Nordestina</t>
  </si>
  <si>
    <t>......Queimadas</t>
  </si>
  <si>
    <t>......Quijingue</t>
  </si>
  <si>
    <t>......Retirolândia</t>
  </si>
  <si>
    <t>......Santaluz</t>
  </si>
  <si>
    <t>......São Domingos</t>
  </si>
  <si>
    <t>......Serrinha</t>
  </si>
  <si>
    <t>......Teofilândia</t>
  </si>
  <si>
    <t>......Tucano</t>
  </si>
  <si>
    <t>......Valente</t>
  </si>
  <si>
    <t>NRS Centro-Norte</t>
  </si>
  <si>
    <t>...Região de Saúde de Irecê</t>
  </si>
  <si>
    <t>......América Dourada</t>
  </si>
  <si>
    <t>......Barra do Mendes</t>
  </si>
  <si>
    <t>......Barro Alto</t>
  </si>
  <si>
    <t>......Cafarnaum</t>
  </si>
  <si>
    <t>......Canarana</t>
  </si>
  <si>
    <t>......Central</t>
  </si>
  <si>
    <t>......Gentio do Ouro</t>
  </si>
  <si>
    <t>......Ibipeba</t>
  </si>
  <si>
    <t>......Ibititá</t>
  </si>
  <si>
    <t>......Irecê</t>
  </si>
  <si>
    <t>......Itaguaçu da Bahia</t>
  </si>
  <si>
    <t>......João Dourado</t>
  </si>
  <si>
    <t>......Jussara</t>
  </si>
  <si>
    <t>......Lapão</t>
  </si>
  <si>
    <t>......Mulungu do Morro</t>
  </si>
  <si>
    <t>......Presidente Dutra</t>
  </si>
  <si>
    <t>......São Gabriel</t>
  </si>
  <si>
    <t>......Uibaí</t>
  </si>
  <si>
    <t>......Xique-Xique</t>
  </si>
  <si>
    <t>...Região de Saúde de Jacobina</t>
  </si>
  <si>
    <t>......Caém</t>
  </si>
  <si>
    <t>......Caldeirão Grande</t>
  </si>
  <si>
    <t>......Capim Grosso</t>
  </si>
  <si>
    <t>......Jacobina</t>
  </si>
  <si>
    <t>......Mairi</t>
  </si>
  <si>
    <t>......Miguel Calmon</t>
  </si>
  <si>
    <t>......Mirangaba</t>
  </si>
  <si>
    <t>......Morro do Chapéu</t>
  </si>
  <si>
    <t>......Ourolândia</t>
  </si>
  <si>
    <t>......Piritiba</t>
  </si>
  <si>
    <t>......Quixabeira</t>
  </si>
  <si>
    <t>......São José do Jacuípe</t>
  </si>
  <si>
    <t>......Saúde</t>
  </si>
  <si>
    <t>......Serrolândia</t>
  </si>
  <si>
    <t>......Tapiramutá</t>
  </si>
  <si>
    <t>......Umburanas</t>
  </si>
  <si>
    <t>......Várzea da Roça</t>
  </si>
  <si>
    <t>......Várzea do Poço</t>
  </si>
  <si>
    <t>......Várzea Nova</t>
  </si>
  <si>
    <t>NRS Extremo Sul</t>
  </si>
  <si>
    <t>...Região de Saúde de Porto Seguro</t>
  </si>
  <si>
    <t>......Belmonte</t>
  </si>
  <si>
    <t>......Eunápolis</t>
  </si>
  <si>
    <t>......Guaratinga</t>
  </si>
  <si>
    <t>......Itabela</t>
  </si>
  <si>
    <t>......Itagimirim</t>
  </si>
  <si>
    <t>......Itapebi</t>
  </si>
  <si>
    <t>......Porto Seguro</t>
  </si>
  <si>
    <t>......Santa Cruz Cabrália</t>
  </si>
  <si>
    <t>...Região de Saúde de Teixeira de Freitas</t>
  </si>
  <si>
    <t>......Alcobaça</t>
  </si>
  <si>
    <t>......Caravelas</t>
  </si>
  <si>
    <t>......Ibirapuã</t>
  </si>
  <si>
    <t>......Itamaraju</t>
  </si>
  <si>
    <t>......Itanhém</t>
  </si>
  <si>
    <t>......Jucuruçu</t>
  </si>
  <si>
    <t>......Lajedão</t>
  </si>
  <si>
    <t>......Medeiros Neto</t>
  </si>
  <si>
    <t>......Mucuri</t>
  </si>
  <si>
    <t>......Nova Viçosa</t>
  </si>
  <si>
    <t>......Prado</t>
  </si>
  <si>
    <t>......Teixeira de Freitas</t>
  </si>
  <si>
    <t>......Vereda</t>
  </si>
  <si>
    <t>NRS Leste</t>
  </si>
  <si>
    <t>...Região de Saúde de Camaçari</t>
  </si>
  <si>
    <t>......Camaçari</t>
  </si>
  <si>
    <t>......Conde</t>
  </si>
  <si>
    <t>......Dias D'Ávila</t>
  </si>
  <si>
    <t>......Mata de São João</t>
  </si>
  <si>
    <t>......Pojuca</t>
  </si>
  <si>
    <t>......Simões Filho</t>
  </si>
  <si>
    <t>...Região de Saúde de Cruz das Almas</t>
  </si>
  <si>
    <t>......Cabaceiras do Paraguaçu</t>
  </si>
  <si>
    <t>......Cachoeira</t>
  </si>
  <si>
    <t>......Conceição da Feira</t>
  </si>
  <si>
    <t>......Cruz das Almas</t>
  </si>
  <si>
    <t>......Governador Mangabeira</t>
  </si>
  <si>
    <t>......Maragogipe</t>
  </si>
  <si>
    <t>......Muritiba</t>
  </si>
  <si>
    <t>......São Félix</t>
  </si>
  <si>
    <t>......Sapeaçu</t>
  </si>
  <si>
    <t>...Região de Saúde de Salvador</t>
  </si>
  <si>
    <t>......Candeias</t>
  </si>
  <si>
    <t>......Itaparica</t>
  </si>
  <si>
    <t>......Lauro de Freitas</t>
  </si>
  <si>
    <t>......Madre de Deus</t>
  </si>
  <si>
    <t>......Salvador</t>
  </si>
  <si>
    <t>......Santo Amaro</t>
  </si>
  <si>
    <t>......São Francisco do Conde</t>
  </si>
  <si>
    <t>......São Sebastião do Passé</t>
  </si>
  <si>
    <t>......Saubara</t>
  </si>
  <si>
    <t>......Vera Cruz</t>
  </si>
  <si>
    <t>...Região de Saúde de Santo Antônio de Jesus</t>
  </si>
  <si>
    <t>......Amargosa</t>
  </si>
  <si>
    <t>......Aratuípe</t>
  </si>
  <si>
    <t>......Castro Alves</t>
  </si>
  <si>
    <t>......Conceição do Almeida</t>
  </si>
  <si>
    <t>......Dom Macedo Costa</t>
  </si>
  <si>
    <t>......Elísio Medrado</t>
  </si>
  <si>
    <t>......Itatim</t>
  </si>
  <si>
    <t>......Jaguaripe</t>
  </si>
  <si>
    <t>......Jiquiriçá</t>
  </si>
  <si>
    <t>......Laje</t>
  </si>
  <si>
    <t>......Milagres</t>
  </si>
  <si>
    <t>......Muniz Ferreira</t>
  </si>
  <si>
    <t>......Mutuípe</t>
  </si>
  <si>
    <t>......Nazaré</t>
  </si>
  <si>
    <t>......Presidente Tancredo Neves</t>
  </si>
  <si>
    <t>......Salinas da Margarida</t>
  </si>
  <si>
    <t>......Santa Teresinha</t>
  </si>
  <si>
    <t>......São Felipe</t>
  </si>
  <si>
    <t>......São Miguel das Matas</t>
  </si>
  <si>
    <t>......Ubaíra</t>
  </si>
  <si>
    <t>......Varzedo</t>
  </si>
  <si>
    <t>......Santo Antônio de Jesus</t>
  </si>
  <si>
    <t>NRS Nordeste</t>
  </si>
  <si>
    <t>...Região de Saúde de Alagoinhas</t>
  </si>
  <si>
    <t>......Acajutiba</t>
  </si>
  <si>
    <t>......Alagoinhas</t>
  </si>
  <si>
    <t>......Aporá</t>
  </si>
  <si>
    <t>......Araçás</t>
  </si>
  <si>
    <t>......Aramari</t>
  </si>
  <si>
    <t>......Cardeal da Silva</t>
  </si>
  <si>
    <t>......Catu</t>
  </si>
  <si>
    <t>......Crisópolis</t>
  </si>
  <si>
    <t>......Entre Rios</t>
  </si>
  <si>
    <t>......Esplanada</t>
  </si>
  <si>
    <t>......Inhambupe</t>
  </si>
  <si>
    <t>......Itanagra</t>
  </si>
  <si>
    <t>......Itapicuru</t>
  </si>
  <si>
    <t>......Jandaíra</t>
  </si>
  <si>
    <t>......Ouriçangas</t>
  </si>
  <si>
    <t>......Pedrão</t>
  </si>
  <si>
    <t>......Rio Real</t>
  </si>
  <si>
    <t>......Sátiro Dias</t>
  </si>
  <si>
    <t>...Região de Saúde de Ribeira do Pombal</t>
  </si>
  <si>
    <t>......Adustina</t>
  </si>
  <si>
    <t>......Antas</t>
  </si>
  <si>
    <t>......Banzaê</t>
  </si>
  <si>
    <t>......Cícero Dantas</t>
  </si>
  <si>
    <t>......Cipó</t>
  </si>
  <si>
    <t>......Coronel João Sá</t>
  </si>
  <si>
    <t>......Fátima</t>
  </si>
  <si>
    <t>......Heliópolis</t>
  </si>
  <si>
    <t>......Nova Soure</t>
  </si>
  <si>
    <t>......Novo Triunfo</t>
  </si>
  <si>
    <t>......Olindina</t>
  </si>
  <si>
    <t>......Paripiranga</t>
  </si>
  <si>
    <t>......Ribeira do Amparo</t>
  </si>
  <si>
    <t>......Ribeira do Pombal</t>
  </si>
  <si>
    <t>......Sítio do Quinto</t>
  </si>
  <si>
    <t>NRS Norte</t>
  </si>
  <si>
    <t>...Região de Saúde de Juazeiro</t>
  </si>
  <si>
    <t>......Campo Alegre de Lourdes</t>
  </si>
  <si>
    <t>......Canudos</t>
  </si>
  <si>
    <t>......Casa Nova</t>
  </si>
  <si>
    <t>......Curaçá</t>
  </si>
  <si>
    <t>......Juazeiro</t>
  </si>
  <si>
    <t>......Pilão Arcado</t>
  </si>
  <si>
    <t>......Remanso</t>
  </si>
  <si>
    <t>......Sento Sé</t>
  </si>
  <si>
    <t>......Sobradinho</t>
  </si>
  <si>
    <t>......Uauá</t>
  </si>
  <si>
    <t>...Região de Saúde de Paulo Afonso</t>
  </si>
  <si>
    <t>.......Abaré</t>
  </si>
  <si>
    <t>.......Chorrochó</t>
  </si>
  <si>
    <t>.......Glória</t>
  </si>
  <si>
    <t>.......Jeremoabo</t>
  </si>
  <si>
    <t>.......Macururé</t>
  </si>
  <si>
    <t>.......Paulo Afonso</t>
  </si>
  <si>
    <t>.......Pedro Alexandre</t>
  </si>
  <si>
    <t>.......Rodelas</t>
  </si>
  <si>
    <t>.......Santa Brígida</t>
  </si>
  <si>
    <t>...Região de Saúde de Senhor do Bonfim</t>
  </si>
  <si>
    <t>......Andorinha</t>
  </si>
  <si>
    <t>......Antônio Gonçalves</t>
  </si>
  <si>
    <t>......Campo Formoso</t>
  </si>
  <si>
    <t>......Filadélfia</t>
  </si>
  <si>
    <t>......Itiúba</t>
  </si>
  <si>
    <t>......Jaguarari</t>
  </si>
  <si>
    <t>......Pindobaçu</t>
  </si>
  <si>
    <t>......Ponto Novo</t>
  </si>
  <si>
    <t>......Senhor do Bonfim</t>
  </si>
  <si>
    <t>NRS Oeste</t>
  </si>
  <si>
    <t>...Região de Saúde de Barreiras</t>
  </si>
  <si>
    <t>......Angical</t>
  </si>
  <si>
    <t>......Baianópolis</t>
  </si>
  <si>
    <t>......Barreiras</t>
  </si>
  <si>
    <t>......Brejolândia</t>
  </si>
  <si>
    <t>......Catolândia</t>
  </si>
  <si>
    <t>......Cotegipe</t>
  </si>
  <si>
    <t>......Cristópolis</t>
  </si>
  <si>
    <t>......Formosa do Rio Preto</t>
  </si>
  <si>
    <t>......Luís Eduardo Magalhães</t>
  </si>
  <si>
    <t>......Mansidão</t>
  </si>
  <si>
    <t>......Riachão das Neves</t>
  </si>
  <si>
    <t>......Santa Rita de Cássia</t>
  </si>
  <si>
    <t>......São Desidério</t>
  </si>
  <si>
    <t>......Tabocas do Brejo Velho</t>
  </si>
  <si>
    <t>......Wanderley</t>
  </si>
  <si>
    <t>...Região de Saúde de Ibotirama</t>
  </si>
  <si>
    <t>......Barra</t>
  </si>
  <si>
    <t>......Brotas de Macaúbas</t>
  </si>
  <si>
    <t>......Buritirama</t>
  </si>
  <si>
    <t>......Ibotirama</t>
  </si>
  <si>
    <t>......Ipupiara</t>
  </si>
  <si>
    <t>......Morpará</t>
  </si>
  <si>
    <t>......Muquém de São Francisco</t>
  </si>
  <si>
    <t>......Oliveira dos Brejinhos</t>
  </si>
  <si>
    <t>......Paratinga</t>
  </si>
  <si>
    <t>...Região de Saúde de Santa Maria da Vitória</t>
  </si>
  <si>
    <t>......Bom Jesus da Lapa</t>
  </si>
  <si>
    <t>......Canápolis</t>
  </si>
  <si>
    <t>......Cocos</t>
  </si>
  <si>
    <t>......Coribe</t>
  </si>
  <si>
    <t>......Correntina</t>
  </si>
  <si>
    <t>......Jaborandi</t>
  </si>
  <si>
    <t>......Santa Maria da Vitória</t>
  </si>
  <si>
    <t>......Santana</t>
  </si>
  <si>
    <t>......São Félix do Coribe</t>
  </si>
  <si>
    <t>......Serra do Ramalho</t>
  </si>
  <si>
    <t>......Serra Dourada</t>
  </si>
  <si>
    <t>......Sítio do Mato</t>
  </si>
  <si>
    <t>NRS Sudoeste</t>
  </si>
  <si>
    <t>...Região de Saúde de Brumado</t>
  </si>
  <si>
    <t>......Aracatu</t>
  </si>
  <si>
    <t>......Barra da Estiva</t>
  </si>
  <si>
    <t>......Boquira</t>
  </si>
  <si>
    <t>......Botuporã</t>
  </si>
  <si>
    <t>......Brumado</t>
  </si>
  <si>
    <t>......Caturama</t>
  </si>
  <si>
    <t>......Contendas do Sincorá</t>
  </si>
  <si>
    <t>......Dom Basílio</t>
  </si>
  <si>
    <t>......Érico Cardoso</t>
  </si>
  <si>
    <t>......Guajeru</t>
  </si>
  <si>
    <t>......Ibicoara</t>
  </si>
  <si>
    <t>......Ibipitanga</t>
  </si>
  <si>
    <t>......Ituaçu</t>
  </si>
  <si>
    <t>......Jussiape</t>
  </si>
  <si>
    <t>......Livramento de Nossa Senhora</t>
  </si>
  <si>
    <t>......Macaúbas</t>
  </si>
  <si>
    <t>......Malhada de Pedras</t>
  </si>
  <si>
    <t>......Paramirim</t>
  </si>
  <si>
    <t>......Rio de Contas</t>
  </si>
  <si>
    <t>......Rio do Pires</t>
  </si>
  <si>
    <t>......Tanhaçu</t>
  </si>
  <si>
    <t>...Região de Saúde de Guanambi</t>
  </si>
  <si>
    <t>......Caculé</t>
  </si>
  <si>
    <t>......Caetité</t>
  </si>
  <si>
    <t>......Candiba</t>
  </si>
  <si>
    <t>......Carinhanha</t>
  </si>
  <si>
    <t>......Feira da Mata</t>
  </si>
  <si>
    <t>......Guanambi</t>
  </si>
  <si>
    <t>......Ibiassucê</t>
  </si>
  <si>
    <t>......Igaporã</t>
  </si>
  <si>
    <t>......Iuiú</t>
  </si>
  <si>
    <t>......Jacaraci</t>
  </si>
  <si>
    <t>......Lagoa Real</t>
  </si>
  <si>
    <t>......Licínio de Almeida</t>
  </si>
  <si>
    <t>......Malhada</t>
  </si>
  <si>
    <t>......Matina</t>
  </si>
  <si>
    <t>......Mortugaba</t>
  </si>
  <si>
    <t>......Palmas de Monte Alto</t>
  </si>
  <si>
    <t>......Pindaí</t>
  </si>
  <si>
    <t>......Riacho de Santana</t>
  </si>
  <si>
    <t>......Rio do Antônio</t>
  </si>
  <si>
    <t>......Sebastião Laranjeiras</t>
  </si>
  <si>
    <t>......Tanque Novo</t>
  </si>
  <si>
    <t>......Urandi</t>
  </si>
  <si>
    <t>...Região de Saúde de Itapetinga</t>
  </si>
  <si>
    <t>......Caatiba</t>
  </si>
  <si>
    <t>......Firmino Alves</t>
  </si>
  <si>
    <t>......Ibicuí</t>
  </si>
  <si>
    <t>......Iguaí</t>
  </si>
  <si>
    <t>......Itambé</t>
  </si>
  <si>
    <t>......Itapetinga</t>
  </si>
  <si>
    <t>......Itarantim</t>
  </si>
  <si>
    <t>......Itororó</t>
  </si>
  <si>
    <t>......Macarani</t>
  </si>
  <si>
    <t>......Maiquinique</t>
  </si>
  <si>
    <t>......Nova Canaã</t>
  </si>
  <si>
    <t>......Potiraguá</t>
  </si>
  <si>
    <t>...Região de Saúde de Vitória da Conquista</t>
  </si>
  <si>
    <t>......Anagé</t>
  </si>
  <si>
    <t>......Barra do Choça</t>
  </si>
  <si>
    <t>......Belo Campo</t>
  </si>
  <si>
    <t>......Bom Jesus da Serra</t>
  </si>
  <si>
    <t>......Caetanos</t>
  </si>
  <si>
    <t>......Cândido Sales</t>
  </si>
  <si>
    <t>......Caraíbas</t>
  </si>
  <si>
    <t>......Condeúba</t>
  </si>
  <si>
    <t>......Cordeiros</t>
  </si>
  <si>
    <t>......Encruzilhada</t>
  </si>
  <si>
    <t>......Maetinga</t>
  </si>
  <si>
    <t>......Mirante</t>
  </si>
  <si>
    <t>......Piripá</t>
  </si>
  <si>
    <t>......Planalto</t>
  </si>
  <si>
    <t>......Poções</t>
  </si>
  <si>
    <t>......Presidente Jânio Quadros</t>
  </si>
  <si>
    <t>......Ribeirão do Largo</t>
  </si>
  <si>
    <t>......Tremedal</t>
  </si>
  <si>
    <t>......Vitória da Conquista</t>
  </si>
  <si>
    <t>NRS Sul</t>
  </si>
  <si>
    <t>...Região de Saúde de Ilhéus</t>
  </si>
  <si>
    <t>......Arataca</t>
  </si>
  <si>
    <t>......Canavieiras</t>
  </si>
  <si>
    <t>......Ilhéus</t>
  </si>
  <si>
    <t>......Itacaré</t>
  </si>
  <si>
    <t>......Mascote</t>
  </si>
  <si>
    <t>......Santa Luzia</t>
  </si>
  <si>
    <t>......Una</t>
  </si>
  <si>
    <t>......Uruçuca</t>
  </si>
  <si>
    <t>...Região de Saúde de Itabuna</t>
  </si>
  <si>
    <t>......Almadina</t>
  </si>
  <si>
    <t>......Aurelino Leal</t>
  </si>
  <si>
    <t>......Barro Preto</t>
  </si>
  <si>
    <t>......Buerarema</t>
  </si>
  <si>
    <t>......Camacan</t>
  </si>
  <si>
    <t>......Coaraci</t>
  </si>
  <si>
    <t>......Floresta Azul</t>
  </si>
  <si>
    <t>......Gongogi</t>
  </si>
  <si>
    <t>......Ibicaraí</t>
  </si>
  <si>
    <t>......Ibirapitanga</t>
  </si>
  <si>
    <t>......Itabuna</t>
  </si>
  <si>
    <t>......Itaju do Colônia</t>
  </si>
  <si>
    <t>......Itajuípe</t>
  </si>
  <si>
    <t>......Itapé</t>
  </si>
  <si>
    <t>......Itapitanga</t>
  </si>
  <si>
    <t>......Jussari</t>
  </si>
  <si>
    <t>......Maraú</t>
  </si>
  <si>
    <t>......Pau Brasil</t>
  </si>
  <si>
    <t>......Santa Cruz da Vitória</t>
  </si>
  <si>
    <t>......São José da Vitória</t>
  </si>
  <si>
    <t>......Ubaitaba</t>
  </si>
  <si>
    <t>......Ubatã</t>
  </si>
  <si>
    <t>...Região de Saúde de Jequié</t>
  </si>
  <si>
    <t>......Aiquara</t>
  </si>
  <si>
    <t>......Apuarema</t>
  </si>
  <si>
    <t>......Barra do Rocha</t>
  </si>
  <si>
    <t>......Boa Nova</t>
  </si>
  <si>
    <t>......Brejões</t>
  </si>
  <si>
    <t>......Cravolândia</t>
  </si>
  <si>
    <t>......Dário Meira</t>
  </si>
  <si>
    <t>......Ibirataia</t>
  </si>
  <si>
    <t>......Ipiaú</t>
  </si>
  <si>
    <t>......Irajuba</t>
  </si>
  <si>
    <t>......Iramaia</t>
  </si>
  <si>
    <t>......Itagi</t>
  </si>
  <si>
    <t>......Itagibá</t>
  </si>
  <si>
    <t>......Itamari</t>
  </si>
  <si>
    <t>......Itaquara</t>
  </si>
  <si>
    <t>......Itiruçu</t>
  </si>
  <si>
    <t>......Jaguaquara</t>
  </si>
  <si>
    <t>......Jequié</t>
  </si>
  <si>
    <t>......Jitaúna</t>
  </si>
  <si>
    <t>......Lafaiete Coutinho</t>
  </si>
  <si>
    <t>......Lajedo do Tabocal</t>
  </si>
  <si>
    <t>......Manoel Vitorino</t>
  </si>
  <si>
    <t>......Maracás</t>
  </si>
  <si>
    <t>......Nova Itarana</t>
  </si>
  <si>
    <t>......Planaltino</t>
  </si>
  <si>
    <t>......Santa Inês</t>
  </si>
  <si>
    <t>...Região de Saúde de Valença</t>
  </si>
  <si>
    <t>......Cairu</t>
  </si>
  <si>
    <t>......Camamu</t>
  </si>
  <si>
    <t>......Gandu</t>
  </si>
  <si>
    <t>......Igrapiúna</t>
  </si>
  <si>
    <t>......Ituberá</t>
  </si>
  <si>
    <t>......Nilo Peçanha</t>
  </si>
  <si>
    <t>......Nova Ibiá</t>
  </si>
  <si>
    <t>......Piraí do Norte</t>
  </si>
  <si>
    <t>......Taperoá</t>
  </si>
  <si>
    <t>......Teolândia</t>
  </si>
  <si>
    <t>......Valença</t>
  </si>
  <si>
    <t>......Wenceslau Guimarães</t>
  </si>
  <si>
    <t xml:space="preserve"> População residente estimada, 1980-2019, estratificada por sexo e faixa etária - BAHIA</t>
  </si>
  <si>
    <t>NRS/R.Saúde/Mun</t>
  </si>
  <si>
    <t>N</t>
  </si>
  <si>
    <t>Razão</t>
  </si>
  <si>
    <t>Bahia</t>
  </si>
  <si>
    <t>Fonte: Sesab/Suvisa/Divep/COASS- SIASUS</t>
  </si>
  <si>
    <t>*Dados preliminares, processados em 13.03.2020</t>
  </si>
  <si>
    <t>NRS/Região de Saúde/Mun</t>
  </si>
  <si>
    <t>-</t>
  </si>
  <si>
    <t xml:space="preserve"> Fonte: Sesab/Suvisa/Divep/COASS- SIM </t>
  </si>
  <si>
    <t>* Dados preliminares, processados em 18.03.2020</t>
  </si>
  <si>
    <t xml:space="preserve"> </t>
  </si>
  <si>
    <t>%</t>
  </si>
  <si>
    <t>Fonte: Sesab/Suvisa/Divep/COASS-Sinasc</t>
  </si>
  <si>
    <t>Fonte: Sesab/Suvisa/DIVEP/COASS- Sinasc</t>
  </si>
  <si>
    <t>* Dados preliminares, processados em  18.03.2020</t>
  </si>
  <si>
    <t>Fonte: Sesab/Suvisa/Divep/COASS- SIM</t>
  </si>
  <si>
    <t>* Dados preliminares,processados em 18.03.2020</t>
  </si>
  <si>
    <t>RAZÃO</t>
  </si>
  <si>
    <t>Capítulo CID-10: I.   Algumas doenças infecciosas e parasitárias, II.  Neoplasias (tumores), III. Doenças sangue órgãos hemat e transt imunitár, IV.  Doenças endócrinas nutricionais e metabólicas, V.   Transtornos mentais e comportamentais, VI.  Doenças do sistema nervoso, VII. Doenças do olho e anexos, VIII.Doenças do ouvido e da apófise mastóide, IX.  Doenças do aparelho circulatório, X.   Doenças do aparelho respiratório, XI.  Doenças do aparelho digestivo, XII. Doenças da pele e do tecido subcutâneo, XIII.Doenças sist osteomuscular e tec conjuntivo, XIV. Doenças do aparelho geniturinário, XV.  Gravidez parto e puerpério, XVI. Algumas afec originadas no período perinatal, XVII.Malf cong deformid e anomalias cromossômicas, XVIII.Sint sinais e achad anorm ex clín e laborat, XIX. Lesões enven e alg out conseq causas externas, XX.  Causas externas de morbidade e mortalidade, XXI. Contatos com serviços de saúde, XXII.Códigos para propósitos especiais</t>
  </si>
  <si>
    <t>Fonte: Sesab/Suvisa/Divep/COASS-SIM</t>
  </si>
  <si>
    <t>* Dados preliminares, processados em 20.03.2020</t>
  </si>
  <si>
    <t>Indicador 23. Percentual de Preenchimento da variável ocupação, das notificações de acidente trabalho, com  exposição a Material Biológico, Acidente Grave e Intoxicação Exógena, segundo município de RESIDÊNCIA. Estado da Bahia, 2010 - 2019*</t>
  </si>
  <si>
    <t>Cod IBGE</t>
  </si>
  <si>
    <t>NRS/R.Saúde/Município</t>
  </si>
  <si>
    <t>nº</t>
  </si>
  <si>
    <t>Centro-Leste</t>
  </si>
  <si>
    <t>Região de Feira de Santana</t>
  </si>
  <si>
    <t>Amélia Rodrigues</t>
  </si>
  <si>
    <t>Anguera</t>
  </si>
  <si>
    <t>Antônio Cardoso</t>
  </si>
  <si>
    <t>Baixa Grande</t>
  </si>
  <si>
    <t>Candeal</t>
  </si>
  <si>
    <t>Capela do Alto Alegre</t>
  </si>
  <si>
    <t>Conceição do Jacuípe</t>
  </si>
  <si>
    <t>Coração de Maria</t>
  </si>
  <si>
    <t>Feira de Santana</t>
  </si>
  <si>
    <t>Gavião</t>
  </si>
  <si>
    <t>Ichu</t>
  </si>
  <si>
    <t>Ipecaetá</t>
  </si>
  <si>
    <t>Ipirá</t>
  </si>
  <si>
    <t>Irará</t>
  </si>
  <si>
    <t>Mundo Novo</t>
  </si>
  <si>
    <t>Nova Fátima</t>
  </si>
  <si>
    <t>Pé de Serra</t>
  </si>
  <si>
    <t>Pintadas</t>
  </si>
  <si>
    <t>Rafael Jambeiro</t>
  </si>
  <si>
    <t>Riachão do Jacuípe</t>
  </si>
  <si>
    <t>Santa Bárbara</t>
  </si>
  <si>
    <t>Santanópolis</t>
  </si>
  <si>
    <t>Santo Estêvão</t>
  </si>
  <si>
    <t>São Gonçalo dos Campos</t>
  </si>
  <si>
    <t>Serra Preta</t>
  </si>
  <si>
    <t>Tanquinho</t>
  </si>
  <si>
    <t>Teodoro Sampaio</t>
  </si>
  <si>
    <t>Terra Nova</t>
  </si>
  <si>
    <t>Região de Itaberaba</t>
  </si>
  <si>
    <t>Andaraí</t>
  </si>
  <si>
    <t>Boa Vista do Tupim</t>
  </si>
  <si>
    <t>Bonito</t>
  </si>
  <si>
    <t>Iaçu</t>
  </si>
  <si>
    <t>Ibiquera</t>
  </si>
  <si>
    <t>Itaberaba</t>
  </si>
  <si>
    <t>Itaeté</t>
  </si>
  <si>
    <t>Lajedinho</t>
  </si>
  <si>
    <t>Macajuba</t>
  </si>
  <si>
    <t>Marcionílio Souza</t>
  </si>
  <si>
    <t>Nova Redenção</t>
  </si>
  <si>
    <t>Ruy Barbosa</t>
  </si>
  <si>
    <t>Utinga</t>
  </si>
  <si>
    <t>Wagner</t>
  </si>
  <si>
    <t>Região de Seabra</t>
  </si>
  <si>
    <t>Abaíra</t>
  </si>
  <si>
    <t>Boninal</t>
  </si>
  <si>
    <t>Ibitiara</t>
  </si>
  <si>
    <t>Iraquara</t>
  </si>
  <si>
    <t>Lençóis</t>
  </si>
  <si>
    <t>Mucugê</t>
  </si>
  <si>
    <t>Novo Horizonte</t>
  </si>
  <si>
    <t>Palmeiras</t>
  </si>
  <si>
    <t>Piatã</t>
  </si>
  <si>
    <t>Seabra</t>
  </si>
  <si>
    <t>Souto Soares</t>
  </si>
  <si>
    <t>Região de Serrinha</t>
  </si>
  <si>
    <t>Água Fria</t>
  </si>
  <si>
    <t>Araci</t>
  </si>
  <si>
    <t>Barrocas</t>
  </si>
  <si>
    <t>Biritinga</t>
  </si>
  <si>
    <t>Cansanção</t>
  </si>
  <si>
    <t>Conceição do Coité</t>
  </si>
  <si>
    <t>Euclides da Cunha</t>
  </si>
  <si>
    <t>Lamarão</t>
  </si>
  <si>
    <t>Monte Santo</t>
  </si>
  <si>
    <t>Nordestina</t>
  </si>
  <si>
    <t>Queimadas</t>
  </si>
  <si>
    <t>Quijingue</t>
  </si>
  <si>
    <t>Retirolândia</t>
  </si>
  <si>
    <t>Santaluz</t>
  </si>
  <si>
    <t>São Domingos</t>
  </si>
  <si>
    <t>Serrinha</t>
  </si>
  <si>
    <t>Teofilândia</t>
  </si>
  <si>
    <t>Tucano</t>
  </si>
  <si>
    <t>Valente</t>
  </si>
  <si>
    <t>Centro-Norte</t>
  </si>
  <si>
    <t>Região de Irecê</t>
  </si>
  <si>
    <t>América Dourada</t>
  </si>
  <si>
    <t>Barra do Mendes</t>
  </si>
  <si>
    <t>Barro Alto</t>
  </si>
  <si>
    <t>Cafarnaum</t>
  </si>
  <si>
    <t>Canarana</t>
  </si>
  <si>
    <t>Central</t>
  </si>
  <si>
    <t>Gentio do Ouro</t>
  </si>
  <si>
    <t>Ibipeba</t>
  </si>
  <si>
    <t>Ibititá</t>
  </si>
  <si>
    <t>Irecê</t>
  </si>
  <si>
    <t>Itaguaçu da Bahia</t>
  </si>
  <si>
    <t>João Dourado</t>
  </si>
  <si>
    <t>Jussara</t>
  </si>
  <si>
    <t>Lapão</t>
  </si>
  <si>
    <t>Mulungu do Morro</t>
  </si>
  <si>
    <t>Presidente Dutra</t>
  </si>
  <si>
    <t>São Gabriel</t>
  </si>
  <si>
    <t>Uibaí</t>
  </si>
  <si>
    <t>Xique-Xique</t>
  </si>
  <si>
    <t>Região de Jacobina</t>
  </si>
  <si>
    <t>Caém</t>
  </si>
  <si>
    <t>Caldeirão Grande</t>
  </si>
  <si>
    <t>Capim Grosso</t>
  </si>
  <si>
    <t>Jacobina</t>
  </si>
  <si>
    <t>Mairi</t>
  </si>
  <si>
    <t>Miguel Calmon</t>
  </si>
  <si>
    <t>Mirangaba</t>
  </si>
  <si>
    <t>Morro do Chapéu</t>
  </si>
  <si>
    <t>Ourolândia</t>
  </si>
  <si>
    <t>Piritiba</t>
  </si>
  <si>
    <t>Quixabeira</t>
  </si>
  <si>
    <t>São José do Jacuípe</t>
  </si>
  <si>
    <t>Saúde</t>
  </si>
  <si>
    <t>Serrolândia</t>
  </si>
  <si>
    <t>Tapiramutá</t>
  </si>
  <si>
    <t>Umburanas</t>
  </si>
  <si>
    <t>Várzea da Roça</t>
  </si>
  <si>
    <t>Várzea do Poço</t>
  </si>
  <si>
    <t>Várzea Nova</t>
  </si>
  <si>
    <t>Extremo Sul</t>
  </si>
  <si>
    <t>Região de Porto Seguro</t>
  </si>
  <si>
    <t>Belmonte</t>
  </si>
  <si>
    <t>Eunápolis</t>
  </si>
  <si>
    <t>Guaratinga</t>
  </si>
  <si>
    <t>Itabela</t>
  </si>
  <si>
    <t>Itagimirim</t>
  </si>
  <si>
    <t>Itapebi</t>
  </si>
  <si>
    <t>Porto Seguro</t>
  </si>
  <si>
    <t>Santa Cruz Cabrália</t>
  </si>
  <si>
    <t>Região de Teixeira de Freitas</t>
  </si>
  <si>
    <t>Alcobaça</t>
  </si>
  <si>
    <t>Caravelas</t>
  </si>
  <si>
    <t>Ibirapuã</t>
  </si>
  <si>
    <t>Itamaraju</t>
  </si>
  <si>
    <t>Itanhém</t>
  </si>
  <si>
    <t>Jucuruçu</t>
  </si>
  <si>
    <t>Lajedão</t>
  </si>
  <si>
    <t>Medeiros Neto</t>
  </si>
  <si>
    <t>Mucuri</t>
  </si>
  <si>
    <t>Nova Viçosa</t>
  </si>
  <si>
    <t>Prado</t>
  </si>
  <si>
    <t>Teixeira de Freitas</t>
  </si>
  <si>
    <t>Vereda</t>
  </si>
  <si>
    <t>Leste</t>
  </si>
  <si>
    <t>Região de Camaçari</t>
  </si>
  <si>
    <t>Camaçari</t>
  </si>
  <si>
    <t>Conde</t>
  </si>
  <si>
    <t>Dias d'Ávila</t>
  </si>
  <si>
    <t>Mata de São João</t>
  </si>
  <si>
    <t>Pojuca</t>
  </si>
  <si>
    <t>Simões Filho</t>
  </si>
  <si>
    <t>Região de Cruz das Almas</t>
  </si>
  <si>
    <t>Cabaceiras do Paraguaçu</t>
  </si>
  <si>
    <t>Cachoeira</t>
  </si>
  <si>
    <t>Conceição da Feira</t>
  </si>
  <si>
    <t>Cruz das Almas</t>
  </si>
  <si>
    <t>Governador Mangabeira</t>
  </si>
  <si>
    <t>Maragogipe</t>
  </si>
  <si>
    <t>Muritiba</t>
  </si>
  <si>
    <t>São Félix</t>
  </si>
  <si>
    <t>Sapeaçu</t>
  </si>
  <si>
    <t>Região de Salvador</t>
  </si>
  <si>
    <t>Candeias</t>
  </si>
  <si>
    <t>Itaparica</t>
  </si>
  <si>
    <t>Lauro de Freitas</t>
  </si>
  <si>
    <t>Madre de Deus</t>
  </si>
  <si>
    <t>Salvador</t>
  </si>
  <si>
    <t>Santo Amaro</t>
  </si>
  <si>
    <t>São Francisco do Conde</t>
  </si>
  <si>
    <t>São Sebastião do Passé</t>
  </si>
  <si>
    <t>Saubara</t>
  </si>
  <si>
    <t>Vera Cruz</t>
  </si>
  <si>
    <t>Região de Santo Antônio de Jesus</t>
  </si>
  <si>
    <t>Amargosa</t>
  </si>
  <si>
    <t>Aratuípe</t>
  </si>
  <si>
    <t>Castro Alves</t>
  </si>
  <si>
    <t>Conceição do Almeida</t>
  </si>
  <si>
    <t>Dom Macedo Costa</t>
  </si>
  <si>
    <t>Elísio Medrado</t>
  </si>
  <si>
    <t>Itatim</t>
  </si>
  <si>
    <t>Jaguaripe</t>
  </si>
  <si>
    <t>Jiquiriçá</t>
  </si>
  <si>
    <t>Laje</t>
  </si>
  <si>
    <t>Milagres</t>
  </si>
  <si>
    <t>Muniz Ferreira</t>
  </si>
  <si>
    <t>Mutuípe</t>
  </si>
  <si>
    <t>Nazaré</t>
  </si>
  <si>
    <t>Presidente Tancredo Neves</t>
  </si>
  <si>
    <t>Salinas da Margarida</t>
  </si>
  <si>
    <t>Santa Teresinha</t>
  </si>
  <si>
    <t>Santo Antônio de Jesus</t>
  </si>
  <si>
    <t>São Felipe</t>
  </si>
  <si>
    <t>São Miguel das Matas</t>
  </si>
  <si>
    <t>Ubaíra</t>
  </si>
  <si>
    <t>Varzedo</t>
  </si>
  <si>
    <t>Nordeste</t>
  </si>
  <si>
    <t>Região de Alagoinhas</t>
  </si>
  <si>
    <t>Acajutiba</t>
  </si>
  <si>
    <t>Alagoinhas</t>
  </si>
  <si>
    <t>Aporá</t>
  </si>
  <si>
    <t>Araças</t>
  </si>
  <si>
    <t>Aramari</t>
  </si>
  <si>
    <t>Cardeal da Silva</t>
  </si>
  <si>
    <t>Catu</t>
  </si>
  <si>
    <t>Crisópolis</t>
  </si>
  <si>
    <t>Entre Rios</t>
  </si>
  <si>
    <t>Esplanada</t>
  </si>
  <si>
    <t>Inhambupe</t>
  </si>
  <si>
    <t>Itanagra</t>
  </si>
  <si>
    <t>Itapicuru</t>
  </si>
  <si>
    <t>Jandaíra</t>
  </si>
  <si>
    <t>Ouriçangas</t>
  </si>
  <si>
    <t>Pedrão</t>
  </si>
  <si>
    <t>Rio Real</t>
  </si>
  <si>
    <t>Sátiro Dias</t>
  </si>
  <si>
    <t>Região de Ribeira do Pombal</t>
  </si>
  <si>
    <t>Adustina</t>
  </si>
  <si>
    <t>Antas</t>
  </si>
  <si>
    <t>Banzaê</t>
  </si>
  <si>
    <t>Cícero Dantas</t>
  </si>
  <si>
    <t>Cipó</t>
  </si>
  <si>
    <t>Coronel João Sá</t>
  </si>
  <si>
    <t>Fátima</t>
  </si>
  <si>
    <t>Heliópolis</t>
  </si>
  <si>
    <t>Nova Soure</t>
  </si>
  <si>
    <t>Novo Triunfo</t>
  </si>
  <si>
    <t>Olindina</t>
  </si>
  <si>
    <t>Paripiranga</t>
  </si>
  <si>
    <t>Ribeira do Amparo</t>
  </si>
  <si>
    <t>Ribeira do Pombal</t>
  </si>
  <si>
    <t>Sítio do Quinto</t>
  </si>
  <si>
    <t>Norte</t>
  </si>
  <si>
    <t>Região de Juazeiro</t>
  </si>
  <si>
    <t>Campo Alegre de Lourdes</t>
  </si>
  <si>
    <t>Canudos</t>
  </si>
  <si>
    <t>Casa Nova</t>
  </si>
  <si>
    <t>Curaçá</t>
  </si>
  <si>
    <t>Juazeiro</t>
  </si>
  <si>
    <t>Pilão Arcado</t>
  </si>
  <si>
    <t>Remanso</t>
  </si>
  <si>
    <t>Sento Sé</t>
  </si>
  <si>
    <t>Sobradinho</t>
  </si>
  <si>
    <t>Uauá</t>
  </si>
  <si>
    <t>Região de Paulo Afonso</t>
  </si>
  <si>
    <t>Abaré</t>
  </si>
  <si>
    <t>Chorrochó</t>
  </si>
  <si>
    <t>Glória</t>
  </si>
  <si>
    <t>Jeremoabo</t>
  </si>
  <si>
    <t>Macururé</t>
  </si>
  <si>
    <t>Paulo Afonso</t>
  </si>
  <si>
    <t>Pedro Alexandre</t>
  </si>
  <si>
    <t>Rodelas</t>
  </si>
  <si>
    <t>Santa Brígida</t>
  </si>
  <si>
    <t>Região de Senhor do Bonfim</t>
  </si>
  <si>
    <t>Andorinha</t>
  </si>
  <si>
    <t>Antônio Gonçalves</t>
  </si>
  <si>
    <t>Campo Formoso</t>
  </si>
  <si>
    <t>Filadélfia</t>
  </si>
  <si>
    <t>Itiúba</t>
  </si>
  <si>
    <t>Jaguarari</t>
  </si>
  <si>
    <t>Pindobaçu</t>
  </si>
  <si>
    <t>Ponto Novo</t>
  </si>
  <si>
    <t>Senhor do Bonfim</t>
  </si>
  <si>
    <t>Oeste</t>
  </si>
  <si>
    <t>Região de Barreiras</t>
  </si>
  <si>
    <t>Angical</t>
  </si>
  <si>
    <t>Baianópolis</t>
  </si>
  <si>
    <t>Barreiras</t>
  </si>
  <si>
    <t>Brejolândia</t>
  </si>
  <si>
    <t>Catolândia</t>
  </si>
  <si>
    <t>Cotegipe</t>
  </si>
  <si>
    <t>Cristópolis</t>
  </si>
  <si>
    <t>Formosa do Rio Preto</t>
  </si>
  <si>
    <t>Luís Eduardo Magalhães</t>
  </si>
  <si>
    <t>Mansidão</t>
  </si>
  <si>
    <t>Riachão das Neves</t>
  </si>
  <si>
    <t>Santa Rita de Cássia</t>
  </si>
  <si>
    <t>São Desidério</t>
  </si>
  <si>
    <t>Tabocas do Brejo Velho</t>
  </si>
  <si>
    <t>Wanderley</t>
  </si>
  <si>
    <t>Região de Ibotirama</t>
  </si>
  <si>
    <t>Barra</t>
  </si>
  <si>
    <t>Brotas de Macaúbas</t>
  </si>
  <si>
    <t>Buritirama</t>
  </si>
  <si>
    <t>Ibotirama</t>
  </si>
  <si>
    <t>Ipupiara</t>
  </si>
  <si>
    <t>Morpará</t>
  </si>
  <si>
    <t>Muquém de São Francisco</t>
  </si>
  <si>
    <t>Oliveira dos Brejinhos</t>
  </si>
  <si>
    <t>Paratinga</t>
  </si>
  <si>
    <t>Região de Santa Maria da Vitória</t>
  </si>
  <si>
    <t>Bom Jesus da Lapa</t>
  </si>
  <si>
    <t>Canápolis</t>
  </si>
  <si>
    <t>Cocos</t>
  </si>
  <si>
    <t>Coribe</t>
  </si>
  <si>
    <t>Correntina</t>
  </si>
  <si>
    <t>Feira da Mata</t>
  </si>
  <si>
    <t>Jaborandi</t>
  </si>
  <si>
    <t>Santa Maria da Vitória</t>
  </si>
  <si>
    <t>Santana</t>
  </si>
  <si>
    <t>São Félix do Coribe</t>
  </si>
  <si>
    <t>Serra do Ramalho</t>
  </si>
  <si>
    <t>Serra Dourada</t>
  </si>
  <si>
    <t>Sítio do Mato</t>
  </si>
  <si>
    <t>Sudoeste</t>
  </si>
  <si>
    <t>Região de Brumado</t>
  </si>
  <si>
    <t>Aracatu</t>
  </si>
  <si>
    <t>Barra da Estiva</t>
  </si>
  <si>
    <t>Boquira</t>
  </si>
  <si>
    <t>Botuporã</t>
  </si>
  <si>
    <t>Brumado</t>
  </si>
  <si>
    <t>Caturama</t>
  </si>
  <si>
    <t>Contendas do Sincorá</t>
  </si>
  <si>
    <t>Dom Basílio</t>
  </si>
  <si>
    <t>Érico Cardoso</t>
  </si>
  <si>
    <t>Guajeru</t>
  </si>
  <si>
    <t>Ibicoara</t>
  </si>
  <si>
    <t>Ibipitanga</t>
  </si>
  <si>
    <t>Ituaçu</t>
  </si>
  <si>
    <t>Jussiape</t>
  </si>
  <si>
    <t>Livramento de Nossa Senhora</t>
  </si>
  <si>
    <t>Macaúbas</t>
  </si>
  <si>
    <t>Malhada de Pedras</t>
  </si>
  <si>
    <t>Paramirim</t>
  </si>
  <si>
    <t>Rio de Contas</t>
  </si>
  <si>
    <t>Rio do Pires</t>
  </si>
  <si>
    <t>Tanhaçu</t>
  </si>
  <si>
    <t>Região de Guanambi</t>
  </si>
  <si>
    <t>Caculé</t>
  </si>
  <si>
    <t>Caetité</t>
  </si>
  <si>
    <t>Candiba</t>
  </si>
  <si>
    <t>Carinhanha</t>
  </si>
  <si>
    <t>Guanambi</t>
  </si>
  <si>
    <t>Ibiassucê</t>
  </si>
  <si>
    <t>Igaporã</t>
  </si>
  <si>
    <t>Iuiú</t>
  </si>
  <si>
    <t>Jacaraci</t>
  </si>
  <si>
    <t>Lagoa Real</t>
  </si>
  <si>
    <t>Licínio de Almeida</t>
  </si>
  <si>
    <t>Malhada</t>
  </si>
  <si>
    <t>Matina</t>
  </si>
  <si>
    <t>Mortugaba</t>
  </si>
  <si>
    <t>Palmas de Monte Alto</t>
  </si>
  <si>
    <t>Pindaí</t>
  </si>
  <si>
    <t>Riacho de Santana</t>
  </si>
  <si>
    <t>Rio do Antônio</t>
  </si>
  <si>
    <t>Sebastião Laranjeiras</t>
  </si>
  <si>
    <t>Tanque Novo</t>
  </si>
  <si>
    <t>Urandi</t>
  </si>
  <si>
    <t>Região de Itapetinga</t>
  </si>
  <si>
    <t>Caatiba</t>
  </si>
  <si>
    <t>Firmino Alves</t>
  </si>
  <si>
    <t>Ibicuí</t>
  </si>
  <si>
    <t>Iguaí</t>
  </si>
  <si>
    <t>Itambé</t>
  </si>
  <si>
    <t>Itapetinga</t>
  </si>
  <si>
    <t>Itarantim</t>
  </si>
  <si>
    <t>Itororó</t>
  </si>
  <si>
    <t>Macarani</t>
  </si>
  <si>
    <t>Maiquinique</t>
  </si>
  <si>
    <t>Nova Canaã</t>
  </si>
  <si>
    <t>Potiraguá</t>
  </si>
  <si>
    <t xml:space="preserve">Região de Vitoria da Conquista </t>
  </si>
  <si>
    <t>Anagé</t>
  </si>
  <si>
    <t>Barra do Choça</t>
  </si>
  <si>
    <t>Belo Campo</t>
  </si>
  <si>
    <t>Bom Jesus da Serra</t>
  </si>
  <si>
    <t>Caetanos</t>
  </si>
  <si>
    <t>Cândido Sales</t>
  </si>
  <si>
    <t>Caraíbas</t>
  </si>
  <si>
    <t>Condeúba</t>
  </si>
  <si>
    <t>Cordeiros</t>
  </si>
  <si>
    <t>Encruzilhada</t>
  </si>
  <si>
    <t>Maetinga</t>
  </si>
  <si>
    <t>Mirante</t>
  </si>
  <si>
    <t>Piripá</t>
  </si>
  <si>
    <t>Planalto</t>
  </si>
  <si>
    <t>Poções</t>
  </si>
  <si>
    <t>Presidente Jânio Quadros</t>
  </si>
  <si>
    <t>Ribeirão do Largo</t>
  </si>
  <si>
    <t>Tremedal</t>
  </si>
  <si>
    <t>Vitória da Conquista</t>
  </si>
  <si>
    <t>Sul</t>
  </si>
  <si>
    <t>Região de Ilhéus</t>
  </si>
  <si>
    <t>Arataca</t>
  </si>
  <si>
    <t>Canavieiras</t>
  </si>
  <si>
    <t>Ilhéus</t>
  </si>
  <si>
    <t>Itacaré</t>
  </si>
  <si>
    <t>Mascote</t>
  </si>
  <si>
    <t>Santa Luzia</t>
  </si>
  <si>
    <t>Una</t>
  </si>
  <si>
    <t>Uruçuca</t>
  </si>
  <si>
    <t>Região de Itabuna</t>
  </si>
  <si>
    <t>Almadina</t>
  </si>
  <si>
    <t>Aurelino Leal</t>
  </si>
  <si>
    <t>Barro Preto</t>
  </si>
  <si>
    <t>Buerarema</t>
  </si>
  <si>
    <t>Camacan</t>
  </si>
  <si>
    <t>Coaraci</t>
  </si>
  <si>
    <t>Floresta Azul</t>
  </si>
  <si>
    <t>Gongogi</t>
  </si>
  <si>
    <t>Ibicaraí</t>
  </si>
  <si>
    <t>Ibirapitanga</t>
  </si>
  <si>
    <t>Itabuna</t>
  </si>
  <si>
    <t>Itaju do Colônia</t>
  </si>
  <si>
    <t>Itajuípe</t>
  </si>
  <si>
    <t>Itapé</t>
  </si>
  <si>
    <t>Itapitanga</t>
  </si>
  <si>
    <t>Jussari</t>
  </si>
  <si>
    <t>Maraú</t>
  </si>
  <si>
    <t>Pau Brasil</t>
  </si>
  <si>
    <t>Santa Cruz Da Vitória</t>
  </si>
  <si>
    <t>São José Da Vitória</t>
  </si>
  <si>
    <t>Ubaitaba</t>
  </si>
  <si>
    <t>Ubatã</t>
  </si>
  <si>
    <t>Região de Jequié</t>
  </si>
  <si>
    <t>Aiquara</t>
  </si>
  <si>
    <t>Apuarema</t>
  </si>
  <si>
    <t>Barra Do Rocha</t>
  </si>
  <si>
    <t>Boa Nova</t>
  </si>
  <si>
    <t>Brejões</t>
  </si>
  <si>
    <t>Cravolândia</t>
  </si>
  <si>
    <t>Dário Meira</t>
  </si>
  <si>
    <t>Ibirataia</t>
  </si>
  <si>
    <t>Ipiaú</t>
  </si>
  <si>
    <t>Irajuba</t>
  </si>
  <si>
    <t>Iramaia</t>
  </si>
  <si>
    <t>Itagi</t>
  </si>
  <si>
    <t>Itagibá</t>
  </si>
  <si>
    <t>Itamari</t>
  </si>
  <si>
    <t>Itaquara</t>
  </si>
  <si>
    <t>Itiruçu</t>
  </si>
  <si>
    <t>Jaguaquara</t>
  </si>
  <si>
    <t>Jequié</t>
  </si>
  <si>
    <t>Jitaúna</t>
  </si>
  <si>
    <t>Lafaiete Coutinho</t>
  </si>
  <si>
    <t>Lajedo Do Tabocal</t>
  </si>
  <si>
    <t>Manoel Vitorino</t>
  </si>
  <si>
    <t>Maracás</t>
  </si>
  <si>
    <t>Nova Itarana</t>
  </si>
  <si>
    <t>Planaltino</t>
  </si>
  <si>
    <t>Santa Inês</t>
  </si>
  <si>
    <t>Região de Valença</t>
  </si>
  <si>
    <t>Cairu</t>
  </si>
  <si>
    <t>Camamu</t>
  </si>
  <si>
    <t>Gandu</t>
  </si>
  <si>
    <t>Igrapiúna</t>
  </si>
  <si>
    <t>Ituberá</t>
  </si>
  <si>
    <t>Nilo Peçanha</t>
  </si>
  <si>
    <t>Nova Ibiá</t>
  </si>
  <si>
    <t>Piraí Do Norte</t>
  </si>
  <si>
    <t>Taperoá</t>
  </si>
  <si>
    <t>Teolândia</t>
  </si>
  <si>
    <t>Valença</t>
  </si>
  <si>
    <t>Wenceslau Guimarães</t>
  </si>
  <si>
    <t>Fonte: Sesab/Suvisa/DIVAST - Sinan</t>
  </si>
  <si>
    <t>*Dados processados em 21/10/2019</t>
  </si>
  <si>
    <t>Meta: 88%</t>
  </si>
  <si>
    <t>NRS</t>
  </si>
  <si>
    <t>REGIÃO DE SAÚDE</t>
  </si>
  <si>
    <t>Cód. Mun.</t>
  </si>
  <si>
    <t>Mun Res BA</t>
  </si>
  <si>
    <t>Base 11/04/2016</t>
  </si>
  <si>
    <t>Base 14/02/2017</t>
  </si>
  <si>
    <t>Base 27/02/2018</t>
  </si>
  <si>
    <t xml:space="preserve">Base </t>
  </si>
  <si>
    <t>Base</t>
  </si>
  <si>
    <t>BASE 01/04/2014</t>
  </si>
  <si>
    <t>2014 BASE 31/03/2015</t>
  </si>
  <si>
    <t>Nº Cura MB+PB</t>
  </si>
  <si>
    <t>Nº total MB+PB</t>
  </si>
  <si>
    <t>% Cura</t>
  </si>
  <si>
    <t>Cura MB + PB</t>
  </si>
  <si>
    <t>Total MB + PB</t>
  </si>
  <si>
    <t>% cura</t>
  </si>
  <si>
    <t>Cura MB+PB</t>
  </si>
  <si>
    <t>Total MB+PB</t>
  </si>
  <si>
    <t>CENTRO-LESTE</t>
  </si>
  <si>
    <t>feira de Santana</t>
  </si>
  <si>
    <t>sem casos</t>
  </si>
  <si>
    <t xml:space="preserve">CENTRO-LESTE </t>
  </si>
  <si>
    <t>CENTRO-NORTE</t>
  </si>
  <si>
    <t>EXTREMO-SUL</t>
  </si>
  <si>
    <t>LESTE</t>
  </si>
  <si>
    <t>Santo A. de Jesus</t>
  </si>
  <si>
    <t>NORDESTE</t>
  </si>
  <si>
    <t>NORTE</t>
  </si>
  <si>
    <t>Paula Afonso</t>
  </si>
  <si>
    <t>OESTE</t>
  </si>
  <si>
    <t>Sta. M. da Vitória</t>
  </si>
  <si>
    <t>SUDOESTE</t>
  </si>
  <si>
    <t>SUL</t>
  </si>
  <si>
    <t>Lajedo do Tabocal</t>
  </si>
  <si>
    <t>Barra do Rocha</t>
  </si>
  <si>
    <t>Piraí do Norte</t>
  </si>
  <si>
    <t>Santa Cruz da Vitória</t>
  </si>
  <si>
    <t>São José da Vitória</t>
  </si>
  <si>
    <t>TOTAL</t>
  </si>
  <si>
    <t>Resultado alcançado em 2018</t>
  </si>
  <si>
    <t>Meta para 2019</t>
  </si>
  <si>
    <t>≥ 90</t>
  </si>
  <si>
    <t>Fonte :SINAN/DIVEP/SUVISA/SESAB</t>
  </si>
  <si>
    <t>75 - 89,9</t>
  </si>
  <si>
    <t xml:space="preserve">*DADOS PARCIAIS </t>
  </si>
  <si>
    <t>&lt;75</t>
  </si>
  <si>
    <t>ACESSADO 08/04/2019</t>
  </si>
  <si>
    <t xml:space="preserve">  Sem caso </t>
  </si>
  <si>
    <t>Meta: &gt;75%</t>
  </si>
  <si>
    <t>NÚCLEO REGIONAL DE SAÚDE</t>
  </si>
  <si>
    <t>Cód Mun.</t>
  </si>
  <si>
    <t>MUNICÍPIO</t>
  </si>
  <si>
    <t>BCG</t>
  </si>
  <si>
    <t>PENTA</t>
  </si>
  <si>
    <t>POLIO</t>
  </si>
  <si>
    <t>MNC</t>
  </si>
  <si>
    <t>PNM</t>
  </si>
  <si>
    <t>ROTA</t>
  </si>
  <si>
    <t>TV</t>
  </si>
  <si>
    <t>FA</t>
  </si>
  <si>
    <t>Influenza</t>
  </si>
  <si>
    <t>CENTRO LESTE</t>
  </si>
  <si>
    <t>verdadeiro</t>
  </si>
  <si>
    <t>falso</t>
  </si>
  <si>
    <t>EXTREMO SUL</t>
  </si>
  <si>
    <t xml:space="preserve">Cruz das Almas </t>
  </si>
  <si>
    <t xml:space="preserve">Santa Maria da Vitória </t>
  </si>
  <si>
    <t xml:space="preserve">Ilhéus </t>
  </si>
  <si>
    <t>TOTAL BAHIA</t>
  </si>
  <si>
    <t>LEGENDA:</t>
  </si>
  <si>
    <t xml:space="preserve">AMARELO =50% </t>
  </si>
  <si>
    <t>VERDE ≥75%</t>
  </si>
  <si>
    <t>VERMELHO 0% A 25%</t>
  </si>
  <si>
    <t>Fonte: Programa Nacional de Imunizações/Tabnet /DatasusDIVEP/SUVISA/SESAB</t>
  </si>
  <si>
    <t>Acesso aos dados no Tabnet do Datasus em 08/05/2020</t>
  </si>
  <si>
    <t>*2019 - Dados parciais passível de alteração até 31.05.2020</t>
  </si>
  <si>
    <t>Nota: Excluídos os casos com diagnóstico final "descartado"</t>
  </si>
  <si>
    <r>
      <t xml:space="preserve">Fonte:DIVEP/SESAB/SUVISA/DIVEP/SINASC - Sistema de Informação sobre Nascidos Vivos </t>
    </r>
    <r>
      <rPr>
        <b/>
        <sz val="10"/>
        <rFont val="Arial"/>
        <family val="2"/>
      </rPr>
      <t>(</t>
    </r>
    <r>
      <rPr>
        <sz val="11"/>
        <color theme="1"/>
        <rFont val="Calibri"/>
        <family val="2"/>
        <scheme val="minor"/>
      </rPr>
      <t>dados processados até 27/02/18</t>
    </r>
    <r>
      <rPr>
        <b/>
        <sz val="14"/>
        <rFont val="Calibri"/>
        <family val="2"/>
      </rPr>
      <t>)</t>
    </r>
  </si>
  <si>
    <t>Vereda.</t>
  </si>
  <si>
    <t>Vera Cruz.</t>
  </si>
  <si>
    <t xml:space="preserve">Valente </t>
  </si>
  <si>
    <t>Uruçuca.</t>
  </si>
  <si>
    <t>Ubatã.</t>
  </si>
  <si>
    <t>Tremendal</t>
  </si>
  <si>
    <t>Tanhaçú</t>
  </si>
  <si>
    <t>Tabocas do Breho Velho</t>
  </si>
  <si>
    <t>Santo Antonio de Jesus</t>
  </si>
  <si>
    <t>Santo Amaro da Purificação</t>
  </si>
  <si>
    <t>Santa Terezinha</t>
  </si>
  <si>
    <t xml:space="preserve">Santa Inês  </t>
  </si>
  <si>
    <t>Santa Cruz de Cabrália</t>
  </si>
  <si>
    <t>Quinjingue</t>
  </si>
  <si>
    <t>Muquém do São Francisco</t>
  </si>
  <si>
    <t>Morporá</t>
  </si>
  <si>
    <t>Luis Eduardo Magalhães</t>
  </si>
  <si>
    <t>Livramento de Nossa Senora</t>
  </si>
  <si>
    <t>Lafayette Coutinho</t>
  </si>
  <si>
    <t>Jiquiriça</t>
  </si>
  <si>
    <t>Itiruçú</t>
  </si>
  <si>
    <t>Itajuipe</t>
  </si>
  <si>
    <t>Itagiba</t>
  </si>
  <si>
    <t>Igaporâ</t>
  </si>
  <si>
    <t>Ibirapoã</t>
  </si>
  <si>
    <t>Gentil do Ouro</t>
  </si>
  <si>
    <t>Dias D' Ávila</t>
  </si>
  <si>
    <t>Canaveiras</t>
  </si>
  <si>
    <t>Caem</t>
  </si>
  <si>
    <t>Botuporâ</t>
  </si>
  <si>
    <t>Araçás</t>
  </si>
  <si>
    <t>Estimativa 2019 : ((NV 2016+(NV 2016*10%))* 1,08% )* 25%</t>
  </si>
  <si>
    <t>NV 2016</t>
  </si>
  <si>
    <t>Município</t>
  </si>
  <si>
    <t>COD</t>
  </si>
  <si>
    <t xml:space="preserve">NRS </t>
  </si>
  <si>
    <t xml:space="preserve">Reduzir em 20% </t>
  </si>
  <si>
    <t xml:space="preserve">** Esses dados são apenas do Sinan e  podem estar inferior ao  dados  linkados  dos seguintes bancos: SINAN, SICLOM, SISCEL e SIM. </t>
  </si>
  <si>
    <t>** Fonte SINAN. /DIVEP/SUVISA/SESAB Acesso em  04/4/2020</t>
  </si>
  <si>
    <t>* Esses dados não estão linkados: SINAN, SICLOM, SISCEL e SIM e podem ser inferiores aos dados linkados</t>
  </si>
  <si>
    <t>Fonte: SINAN. /DIVEP/SUVISA/SESAB Acesso em 10/04/2019</t>
  </si>
  <si>
    <t>2019**</t>
  </si>
  <si>
    <t>REGIAO DE SAÚDE</t>
  </si>
  <si>
    <t>Reduzir 20% em relação 2015</t>
  </si>
  <si>
    <t>Número de óbitos prematuros  pelo conjunto das quatro principais doenças crônicas não transmissíveis (DCNT - doenças do aparelho circulatório, câncer, diabetes e doenças respiratórias crônicas), segundo local de residência.  Bahia 2019</t>
  </si>
  <si>
    <t>Indicador 1. Taxa óbitos prematuros pelo conjunto das quatro principais doenças crônicas não transmissíveis (DCNT - doenças do aparelho circulatório, câncer, diabetes e doenças respiratórias crônicas), segundo local de residência.  Bahia 2019</t>
  </si>
  <si>
    <t>Indicador 3. Proporção de óbitos com causa definida, segundo local de residência. Bahia, 2019*</t>
  </si>
  <si>
    <t xml:space="preserve"> Indicador 4.  Proporção de vacinas selecionadas do Calendário Básico de Vacinação da Criança menores de 2 anos. Bahia, 2019*</t>
  </si>
  <si>
    <t>Indicador 06. Proporção de Cura de casos novos de hanseníase diagnosticados nos anos das coortes - Município de Residência.
Bahia  2019</t>
  </si>
  <si>
    <t>Indicador 8. Nº de Casos novos de sífilis congênita em menores de um ano, segundo local de residência. Bahia. 2019</t>
  </si>
  <si>
    <t>Indicador 9. Casos novos de aids em menores de 5 anos, segundo local de residência. Bahia. 2019</t>
  </si>
  <si>
    <t>Indicador 11. Razão de Exames Citopatólogicos do colo do útero em mulheres de 25 a 64 anos. Bahia, 2019*</t>
  </si>
  <si>
    <t>Indicador 12. Exames mamográficos de rastreamento, realizados em mulheres de 50 a 69 anos (nº e razão), segundo local de residência. Estado da Bahia, 2019*</t>
  </si>
  <si>
    <t>Indicador 13.   PROPORÇÃO DE PARTO NORMAL NO SUS E NA SAÚDE SUPLEMENTAR, SEGUNDO LOCAL DE RESIDÊNCIA.  ESTADO DA BAHIA, 2019 *</t>
  </si>
  <si>
    <t>Indicador 14. Proporção de gravidez na adolescência (10 a 19 anos), segundo local de residência. 
Estado da Bahia, 2019*</t>
  </si>
  <si>
    <t>Indicador 16. Número de óbitos maternos, segundo local de residência. 
Estado da Bahia, 2019*</t>
  </si>
  <si>
    <t>Indicador 17: Cobertura populacional estimada pelas equipes de Atenção Básica</t>
  </si>
  <si>
    <t xml:space="preserve">META: 76,35% </t>
  </si>
  <si>
    <t>Macrorregião</t>
  </si>
  <si>
    <t>Região de Saúde</t>
  </si>
  <si>
    <t>População</t>
  </si>
  <si>
    <t>2019*</t>
  </si>
  <si>
    <t>66.52%</t>
  </si>
  <si>
    <t>69.36%</t>
  </si>
  <si>
    <t>69.11%</t>
  </si>
  <si>
    <t>72.89%</t>
  </si>
  <si>
    <t>74.14%</t>
  </si>
  <si>
    <t>92.61%</t>
  </si>
  <si>
    <t>70.22%</t>
  </si>
  <si>
    <t>63.26%</t>
  </si>
  <si>
    <t>83.94%</t>
  </si>
  <si>
    <t>58.66%</t>
  </si>
  <si>
    <t>89.88%</t>
  </si>
  <si>
    <t>50.89%</t>
  </si>
  <si>
    <t>59.28%</t>
  </si>
  <si>
    <t>82.00%</t>
  </si>
  <si>
    <t>93.32%</t>
  </si>
  <si>
    <t>95.35%</t>
  </si>
  <si>
    <t>71.55%</t>
  </si>
  <si>
    <t>92.84%</t>
  </si>
  <si>
    <t>93.71%</t>
  </si>
  <si>
    <t>65.09%</t>
  </si>
  <si>
    <t>50.50%</t>
  </si>
  <si>
    <t>77.22%</t>
  </si>
  <si>
    <t>89.87%</t>
  </si>
  <si>
    <t>74.05%</t>
  </si>
  <si>
    <t>79.38%</t>
  </si>
  <si>
    <t>74.69%</t>
  </si>
  <si>
    <t>64.63%</t>
  </si>
  <si>
    <t>39.83%</t>
  </si>
  <si>
    <t>71.11%</t>
  </si>
  <si>
    <t>57.46%</t>
  </si>
  <si>
    <t>77.75%</t>
  </si>
  <si>
    <t>23.31%</t>
  </si>
  <si>
    <t>60.67%</t>
  </si>
  <si>
    <t>85.81%</t>
  </si>
  <si>
    <t>52.94%</t>
  </si>
  <si>
    <t>55.16%</t>
  </si>
  <si>
    <t>82.20%</t>
  </si>
  <si>
    <t>62.32%</t>
  </si>
  <si>
    <t>79.12%</t>
  </si>
  <si>
    <t>95.44%</t>
  </si>
  <si>
    <t>97.38%</t>
  </si>
  <si>
    <t>56.51%</t>
  </si>
  <si>
    <t>79.81%</t>
  </si>
  <si>
    <t>57.41%</t>
  </si>
  <si>
    <t>99.85%</t>
  </si>
  <si>
    <t>71.10%</t>
  </si>
  <si>
    <t>83.56%</t>
  </si>
  <si>
    <t>61.53%</t>
  </si>
  <si>
    <t>45.38%</t>
  </si>
  <si>
    <t>51.85%</t>
  </si>
  <si>
    <t>49.72%</t>
  </si>
  <si>
    <t>96.46%</t>
  </si>
  <si>
    <t>72.87%</t>
  </si>
  <si>
    <t>54.67%</t>
  </si>
  <si>
    <t>74.34%</t>
  </si>
  <si>
    <t>96.21%</t>
  </si>
  <si>
    <t>60.56%</t>
  </si>
  <si>
    <t>66.01%</t>
  </si>
  <si>
    <t>91.52%</t>
  </si>
  <si>
    <t>93.35%</t>
  </si>
  <si>
    <t>78.81%</t>
  </si>
  <si>
    <t>92.96%</t>
  </si>
  <si>
    <t>81.72%</t>
  </si>
  <si>
    <t>96.48%</t>
  </si>
  <si>
    <t>80.72%</t>
  </si>
  <si>
    <t>90.96%</t>
  </si>
  <si>
    <t>76.73%</t>
  </si>
  <si>
    <t>72.05%</t>
  </si>
  <si>
    <t>68.71%</t>
  </si>
  <si>
    <t>90.16%</t>
  </si>
  <si>
    <t>97.84%</t>
  </si>
  <si>
    <t>94.51%</t>
  </si>
  <si>
    <t>97.85%</t>
  </si>
  <si>
    <t>95.86%</t>
  </si>
  <si>
    <t>93.52%</t>
  </si>
  <si>
    <t>83.84%</t>
  </si>
  <si>
    <t>62.38%</t>
  </si>
  <si>
    <t>43.07%</t>
  </si>
  <si>
    <t>92.90%</t>
  </si>
  <si>
    <t>85.75%</t>
  </si>
  <si>
    <t>61.21%</t>
  </si>
  <si>
    <t>62.84%</t>
  </si>
  <si>
    <t>66.28%</t>
  </si>
  <si>
    <t>49.95%</t>
  </si>
  <si>
    <t>31.45%</t>
  </si>
  <si>
    <t>60.89%</t>
  </si>
  <si>
    <t>59.32%</t>
  </si>
  <si>
    <t>89.72%</t>
  </si>
  <si>
    <t>84.32%</t>
  </si>
  <si>
    <t>50.10%</t>
  </si>
  <si>
    <t>58.60%</t>
  </si>
  <si>
    <t>85.36%</t>
  </si>
  <si>
    <t>85.67%</t>
  </si>
  <si>
    <t>82.33%</t>
  </si>
  <si>
    <t>73.22%</t>
  </si>
  <si>
    <t>59.78%</t>
  </si>
  <si>
    <t>84.77%</t>
  </si>
  <si>
    <t>85.06%</t>
  </si>
  <si>
    <t>84.02%</t>
  </si>
  <si>
    <t>83.35%</t>
  </si>
  <si>
    <t>68.18%</t>
  </si>
  <si>
    <t>90.56%</t>
  </si>
  <si>
    <t>32.04%</t>
  </si>
  <si>
    <t>84.12%</t>
  </si>
  <si>
    <t>15.55%</t>
  </si>
  <si>
    <t>74.97%</t>
  </si>
  <si>
    <t>87.55%</t>
  </si>
  <si>
    <t>70.35%</t>
  </si>
  <si>
    <t>51.35%</t>
  </si>
  <si>
    <t>93.48%</t>
  </si>
  <si>
    <t>88.33%</t>
  </si>
  <si>
    <t>5.05%</t>
  </si>
  <si>
    <t>43.60%</t>
  </si>
  <si>
    <t>74.81%</t>
  </si>
  <si>
    <t>67.36%</t>
  </si>
  <si>
    <t>45.24%</t>
  </si>
  <si>
    <t>50.11%</t>
  </si>
  <si>
    <t>79.71%</t>
  </si>
  <si>
    <t>80.70%</t>
  </si>
  <si>
    <t>15.33%</t>
  </si>
  <si>
    <t>70.47%</t>
  </si>
  <si>
    <t>79.00%</t>
  </si>
  <si>
    <t>74.37%</t>
  </si>
  <si>
    <t>92.38%</t>
  </si>
  <si>
    <t>51.33%</t>
  </si>
  <si>
    <t>70.20%</t>
  </si>
  <si>
    <t>40.57%</t>
  </si>
  <si>
    <t>38.60%</t>
  </si>
  <si>
    <t>60.82%</t>
  </si>
  <si>
    <t>87.47%</t>
  </si>
  <si>
    <t>49.86%</t>
  </si>
  <si>
    <t>45.42%</t>
  </si>
  <si>
    <t>97.22%</t>
  </si>
  <si>
    <t>52.59%</t>
  </si>
  <si>
    <t>85.00%</t>
  </si>
  <si>
    <t>48.62%</t>
  </si>
  <si>
    <t>77.80%</t>
  </si>
  <si>
    <t>69.79%</t>
  </si>
  <si>
    <t>28.18%</t>
  </si>
  <si>
    <t>44.17%</t>
  </si>
  <si>
    <t>76.29%</t>
  </si>
  <si>
    <t>71.20%</t>
  </si>
  <si>
    <t>52.74%</t>
  </si>
  <si>
    <t>94.53%</t>
  </si>
  <si>
    <t>38.89%</t>
  </si>
  <si>
    <t>73.11%</t>
  </si>
  <si>
    <t>61.06%</t>
  </si>
  <si>
    <t>67.76%</t>
  </si>
  <si>
    <t>38.50%</t>
  </si>
  <si>
    <t>56.22%</t>
  </si>
  <si>
    <t>66.10%</t>
  </si>
  <si>
    <t>63.28%</t>
  </si>
  <si>
    <t>88.94%</t>
  </si>
  <si>
    <t>76.60%</t>
  </si>
  <si>
    <t>74.02%</t>
  </si>
  <si>
    <t>61.93%</t>
  </si>
  <si>
    <t>56.75%</t>
  </si>
  <si>
    <t>34.99%</t>
  </si>
  <si>
    <t>53.82%</t>
  </si>
  <si>
    <t>87.60%</t>
  </si>
  <si>
    <t>69.10%</t>
  </si>
  <si>
    <t>85.59%</t>
  </si>
  <si>
    <t>82.44%</t>
  </si>
  <si>
    <t>93.93%</t>
  </si>
  <si>
    <t>50.45%</t>
  </si>
  <si>
    <t>80.88%</t>
  </si>
  <si>
    <t>90.62%</t>
  </si>
  <si>
    <t>84.72%</t>
  </si>
  <si>
    <t>76.20%</t>
  </si>
  <si>
    <t>38.86%</t>
  </si>
  <si>
    <t>58.41%</t>
  </si>
  <si>
    <t>75.10%</t>
  </si>
  <si>
    <t>70.23%</t>
  </si>
  <si>
    <t>81.46%</t>
  </si>
  <si>
    <t>38.99%</t>
  </si>
  <si>
    <t>92.31%</t>
  </si>
  <si>
    <t>95.60%</t>
  </si>
  <si>
    <t>97.75%</t>
  </si>
  <si>
    <t>63.47%</t>
  </si>
  <si>
    <t>94.80%</t>
  </si>
  <si>
    <t>66.93%</t>
  </si>
  <si>
    <t>97.10%</t>
  </si>
  <si>
    <t>94.99%</t>
  </si>
  <si>
    <t>93.58%</t>
  </si>
  <si>
    <t>48.76%</t>
  </si>
  <si>
    <t>50.62%</t>
  </si>
  <si>
    <t>61.83%</t>
  </si>
  <si>
    <t>73.14%</t>
  </si>
  <si>
    <t>93.60%</t>
  </si>
  <si>
    <t>83.68%</t>
  </si>
  <si>
    <t>72.73%</t>
  </si>
  <si>
    <t>56.56%</t>
  </si>
  <si>
    <t>89.54%</t>
  </si>
  <si>
    <t>99.75%</t>
  </si>
  <si>
    <t>84.84%</t>
  </si>
  <si>
    <t>27.66%</t>
  </si>
  <si>
    <t>90.67%</t>
  </si>
  <si>
    <t>83.16%</t>
  </si>
  <si>
    <t>70.28%</t>
  </si>
  <si>
    <t>72.39%</t>
  </si>
  <si>
    <t>91.72%</t>
  </si>
  <si>
    <t>62.39%</t>
  </si>
  <si>
    <t>85.88%</t>
  </si>
  <si>
    <t>76.15%</t>
  </si>
  <si>
    <t>76.68%</t>
  </si>
  <si>
    <t>57.52%</t>
  </si>
  <si>
    <t>93.65%</t>
  </si>
  <si>
    <t>73.45%</t>
  </si>
  <si>
    <t>68.17%</t>
  </si>
  <si>
    <t>85.65%</t>
  </si>
  <si>
    <t>71.18%</t>
  </si>
  <si>
    <t>* Fonte: e-Gestor Atenção Básica</t>
  </si>
  <si>
    <t>E-mail: nti.dab@saude.gov.br</t>
  </si>
  <si>
    <t>Dado gerado em: 30 de Abril de 2020 - 15:49h</t>
  </si>
  <si>
    <t>Desenvolvido pela Coordenação Geral de Informação da Atenção Primária - CGIAP/DESF/SAPS</t>
  </si>
  <si>
    <t>Indicador 19: Cobertura populacional estimada de saúde bucal na atenção básica</t>
  </si>
  <si>
    <t xml:space="preserve">META: 56,00% </t>
  </si>
  <si>
    <t>54.14%</t>
  </si>
  <si>
    <t>57.43%</t>
  </si>
  <si>
    <t>57.12%</t>
  </si>
  <si>
    <t>57.11%</t>
  </si>
  <si>
    <t>56.70%</t>
  </si>
  <si>
    <t>55.54%</t>
  </si>
  <si>
    <t>55.37%</t>
  </si>
  <si>
    <t>*Fonte: e-Gestor Atenção Básica</t>
  </si>
  <si>
    <t>Dado gerado em: 30 de Abril de 2020 - 15:55h</t>
  </si>
  <si>
    <t xml:space="preserve">Indicador 05. Proporção de cura de casos de doenças de notificação compulsória imadiata (DNCI) encerrados em até 60 dias após notificação. </t>
  </si>
  <si>
    <t>Meta: 75%</t>
  </si>
  <si>
    <t>IBGE</t>
  </si>
  <si>
    <t>0-</t>
  </si>
  <si>
    <t>76.9</t>
  </si>
  <si>
    <t>33.3</t>
  </si>
  <si>
    <t>75,0*</t>
  </si>
  <si>
    <t>73,6*</t>
  </si>
  <si>
    <t>Fonte: SINAN - DIVEP/SUVISA/SESABRELATÓRIOS Versão 4.7( COAP)</t>
  </si>
  <si>
    <t>Ano/periodo de avaliação: 01/01/2018 a 31/12/2018</t>
  </si>
  <si>
    <t>ano 2018</t>
  </si>
  <si>
    <t>* data de avaliação:11/03/2019</t>
  </si>
  <si>
    <t>Ano/periodo de avaliação: 01/01/2017 a 31/12/2017</t>
  </si>
  <si>
    <t>ano 2017</t>
  </si>
  <si>
    <t xml:space="preserve"> data de avaliação:11/03/2019</t>
  </si>
  <si>
    <t>Inform Nasc Vivos (na rede) até 12/03/2020</t>
  </si>
  <si>
    <t>Taxa</t>
  </si>
  <si>
    <t>Fonte: Sesab/Suvisa/Divep/COASS-SIM e Sinasc</t>
  </si>
  <si>
    <t>Indicador 15. óbitos (Nº e Taxa)  infantil por 1.000 nascidos vivos, segundo local de residência. Estado da Bahia, 2019*</t>
  </si>
  <si>
    <t>Indicador 10.  Proporção de análises realizadas em amostras de água para consumo humano quanto aos parâmetros coliformes totais, cloro residual livre e turbidez, segundo local de residência. Estado da Bahia, 2019.</t>
  </si>
  <si>
    <t>100% amostragem</t>
  </si>
  <si>
    <t>Cumprimento da Diretriz do Plano de Amostragem da Vigilância
da Qualidade da Água de Consumo Humano - Parâmetros Básicos 2015.</t>
  </si>
  <si>
    <t>Resultado indicador em  2019</t>
  </si>
  <si>
    <t>Cloro Residual</t>
  </si>
  <si>
    <t>Turbidez</t>
  </si>
  <si>
    <t>Coli Totais</t>
  </si>
  <si>
    <t>ABAIRA</t>
  </si>
  <si>
    <t>ABARE</t>
  </si>
  <si>
    <t>65,15%</t>
  </si>
  <si>
    <t>59,09%</t>
  </si>
  <si>
    <t>ACAJUTIBA</t>
  </si>
  <si>
    <t>65,00%</t>
  </si>
  <si>
    <t>ADUSTINA</t>
  </si>
  <si>
    <t>90,83%</t>
  </si>
  <si>
    <t>91,67%</t>
  </si>
  <si>
    <t>AGUA FRIA</t>
  </si>
  <si>
    <t>119,17%</t>
  </si>
  <si>
    <t>AIQUARA</t>
  </si>
  <si>
    <t>95,83%</t>
  </si>
  <si>
    <t>ALAGOINHAS</t>
  </si>
  <si>
    <t>84,67%</t>
  </si>
  <si>
    <t>97,67%</t>
  </si>
  <si>
    <t>ALCOBACA</t>
  </si>
  <si>
    <t>55,30%</t>
  </si>
  <si>
    <t>ALMADINA</t>
  </si>
  <si>
    <t>3,70%</t>
  </si>
  <si>
    <t>42,59%</t>
  </si>
  <si>
    <t>53,70%</t>
  </si>
  <si>
    <t>AMARGOSA</t>
  </si>
  <si>
    <t>100,00%</t>
  </si>
  <si>
    <t>AMELIA RODRIGUES</t>
  </si>
  <si>
    <t>AMERICA DOURADA</t>
  </si>
  <si>
    <t>ANAGE</t>
  </si>
  <si>
    <t>114,17%</t>
  </si>
  <si>
    <t>132,50%</t>
  </si>
  <si>
    <t>129,17%</t>
  </si>
  <si>
    <t>ANDARAI</t>
  </si>
  <si>
    <t>5,83%</t>
  </si>
  <si>
    <t>14,17%</t>
  </si>
  <si>
    <t>ANDORINHA</t>
  </si>
  <si>
    <t>ANGICAL</t>
  </si>
  <si>
    <t>1,67%</t>
  </si>
  <si>
    <t>ANGUERA</t>
  </si>
  <si>
    <t>83,33%</t>
  </si>
  <si>
    <t>75,00%</t>
  </si>
  <si>
    <t>ANTAS</t>
  </si>
  <si>
    <t>56,06%</t>
  </si>
  <si>
    <t>74,24%</t>
  </si>
  <si>
    <t>ANTONIO CARDOSO</t>
  </si>
  <si>
    <t>64,17%</t>
  </si>
  <si>
    <t>65,83%</t>
  </si>
  <si>
    <t>ANTONIO GONCALVES</t>
  </si>
  <si>
    <t>12,50%</t>
  </si>
  <si>
    <t>86,67%</t>
  </si>
  <si>
    <t>APORA</t>
  </si>
  <si>
    <t>32,50%</t>
  </si>
  <si>
    <t>33,33%</t>
  </si>
  <si>
    <t>APUAREMA</t>
  </si>
  <si>
    <t>6,48%</t>
  </si>
  <si>
    <t>12,96%</t>
  </si>
  <si>
    <t>ARACAS</t>
  </si>
  <si>
    <t>102,50%</t>
  </si>
  <si>
    <t>98,33%</t>
  </si>
  <si>
    <t>ARACATU</t>
  </si>
  <si>
    <t>63,33%</t>
  </si>
  <si>
    <t>ARACI</t>
  </si>
  <si>
    <t>109,44%</t>
  </si>
  <si>
    <t>113,33%</t>
  </si>
  <si>
    <t>112,22%</t>
  </si>
  <si>
    <t>ARAMARI</t>
  </si>
  <si>
    <t>45,00%</t>
  </si>
  <si>
    <t>56,67%</t>
  </si>
  <si>
    <t>54,17%</t>
  </si>
  <si>
    <t>ARATACA</t>
  </si>
  <si>
    <t>46,30%</t>
  </si>
  <si>
    <t>45,37%</t>
  </si>
  <si>
    <t>ARATUIPE</t>
  </si>
  <si>
    <t>74,07%</t>
  </si>
  <si>
    <t>89,81%</t>
  </si>
  <si>
    <t>AURELINO LEAL</t>
  </si>
  <si>
    <t>BAIANOPOLIS</t>
  </si>
  <si>
    <t>BAIXA GRANDE</t>
  </si>
  <si>
    <t>BANZAE</t>
  </si>
  <si>
    <t>58,33%</t>
  </si>
  <si>
    <t>59,17%</t>
  </si>
  <si>
    <t>BARRA</t>
  </si>
  <si>
    <t>16,67%</t>
  </si>
  <si>
    <t>15,56%</t>
  </si>
  <si>
    <t>BARRA DA ESTIVA</t>
  </si>
  <si>
    <t>59,85%</t>
  </si>
  <si>
    <t>BARRA DO CHOCA</t>
  </si>
  <si>
    <t>104,86%</t>
  </si>
  <si>
    <t>104,17%</t>
  </si>
  <si>
    <t>BARRA DO MENDES</t>
  </si>
  <si>
    <t>BARRA DO ROCHA</t>
  </si>
  <si>
    <t>86,11%</t>
  </si>
  <si>
    <t>BARREIRAS</t>
  </si>
  <si>
    <t>122,00%</t>
  </si>
  <si>
    <t>115,00%</t>
  </si>
  <si>
    <t>115,67%</t>
  </si>
  <si>
    <t>BARRO ALTO</t>
  </si>
  <si>
    <t>BARRO PRETO</t>
  </si>
  <si>
    <t>72,22%</t>
  </si>
  <si>
    <t>BARROCAS</t>
  </si>
  <si>
    <t>110,00%</t>
  </si>
  <si>
    <t>110,83%</t>
  </si>
  <si>
    <t>118,33%</t>
  </si>
  <si>
    <t>BELMONTE</t>
  </si>
  <si>
    <t>8,33%</t>
  </si>
  <si>
    <t>98,48%</t>
  </si>
  <si>
    <t>BELO CAMPO</t>
  </si>
  <si>
    <t>97,50%</t>
  </si>
  <si>
    <t>BIRITINGA</t>
  </si>
  <si>
    <t>95,00%</t>
  </si>
  <si>
    <t>120,00%</t>
  </si>
  <si>
    <t>BOA NOVA</t>
  </si>
  <si>
    <t>105,83%</t>
  </si>
  <si>
    <t>BOA VISTA DO TUPIM</t>
  </si>
  <si>
    <t>BOM JESUS DA LAPA</t>
  </si>
  <si>
    <t>34,31%</t>
  </si>
  <si>
    <t>71,57%</t>
  </si>
  <si>
    <t>70,59%</t>
  </si>
  <si>
    <t>BOM JESUS DA SERRA</t>
  </si>
  <si>
    <t>99,07%</t>
  </si>
  <si>
    <t>101,85%</t>
  </si>
  <si>
    <t>BONINAL</t>
  </si>
  <si>
    <t>BONITO</t>
  </si>
  <si>
    <t>BOQUIRA</t>
  </si>
  <si>
    <t>21,97%</t>
  </si>
  <si>
    <t>BOTUPORA</t>
  </si>
  <si>
    <t>18,52%</t>
  </si>
  <si>
    <t>BREJOES</t>
  </si>
  <si>
    <t>45,83%</t>
  </si>
  <si>
    <t>66,67%</t>
  </si>
  <si>
    <t>BREJOLANDIA</t>
  </si>
  <si>
    <t>5,56%</t>
  </si>
  <si>
    <t>BROTAS DE MACAUBAS</t>
  </si>
  <si>
    <t>0,93%</t>
  </si>
  <si>
    <t>BRUMADO</t>
  </si>
  <si>
    <t>84,31%</t>
  </si>
  <si>
    <t>98,53%</t>
  </si>
  <si>
    <t>95,10%</t>
  </si>
  <si>
    <t>BUERAREMA</t>
  </si>
  <si>
    <t>75,83%</t>
  </si>
  <si>
    <t>BURITIRAMA</t>
  </si>
  <si>
    <t>79,55%</t>
  </si>
  <si>
    <t>76,52%</t>
  </si>
  <si>
    <t>CAATIBA</t>
  </si>
  <si>
    <t>112,04%</t>
  </si>
  <si>
    <t>128,70%</t>
  </si>
  <si>
    <t>125,00%</t>
  </si>
  <si>
    <t>CABACEIRAS DO PARAGUACU</t>
  </si>
  <si>
    <t>100,83%</t>
  </si>
  <si>
    <t>105,00%</t>
  </si>
  <si>
    <t>CACHOEIRA</t>
  </si>
  <si>
    <t>23,08%</t>
  </si>
  <si>
    <t>38,46%</t>
  </si>
  <si>
    <t>CACULE</t>
  </si>
  <si>
    <t>77,27%</t>
  </si>
  <si>
    <t>80,30%</t>
  </si>
  <si>
    <t>CAEM</t>
  </si>
  <si>
    <t>103,70%</t>
  </si>
  <si>
    <t>104,63%</t>
  </si>
  <si>
    <t>CAETANOS</t>
  </si>
  <si>
    <t>77,50%</t>
  </si>
  <si>
    <t>CAETITE</t>
  </si>
  <si>
    <t>38,89%</t>
  </si>
  <si>
    <t>73,89%</t>
  </si>
  <si>
    <t>CAFARNAUM</t>
  </si>
  <si>
    <t>CAIRU</t>
  </si>
  <si>
    <t>24,17%</t>
  </si>
  <si>
    <t>47,50%</t>
  </si>
  <si>
    <t>46,67%</t>
  </si>
  <si>
    <t>CALDEIRAO GRANDE</t>
  </si>
  <si>
    <t>CAMACAN</t>
  </si>
  <si>
    <t>70,83%</t>
  </si>
  <si>
    <t>CAMACARI</t>
  </si>
  <si>
    <t>82,62%</t>
  </si>
  <si>
    <t>97,62%</t>
  </si>
  <si>
    <t>97,86%</t>
  </si>
  <si>
    <t>CAMAMU</t>
  </si>
  <si>
    <t>57,69%</t>
  </si>
  <si>
    <t>66,03%</t>
  </si>
  <si>
    <t>65,38%</t>
  </si>
  <si>
    <t>CAMPO ALEGRE DE LOURDES</t>
  </si>
  <si>
    <t>CAMPO FORMOSO</t>
  </si>
  <si>
    <t>38,24%</t>
  </si>
  <si>
    <t>9,80%</t>
  </si>
  <si>
    <t>52,45%</t>
  </si>
  <si>
    <t>CANAPOLIS</t>
  </si>
  <si>
    <t>82,41%</t>
  </si>
  <si>
    <t>68,52%</t>
  </si>
  <si>
    <t>CANARANA</t>
  </si>
  <si>
    <t>CANAVIEIRAS</t>
  </si>
  <si>
    <t>74,31%</t>
  </si>
  <si>
    <t>72,92%</t>
  </si>
  <si>
    <t>97,92%</t>
  </si>
  <si>
    <t>CANDEAL</t>
  </si>
  <si>
    <t>47,22%</t>
  </si>
  <si>
    <t>79,63%</t>
  </si>
  <si>
    <t>CANDEIAS</t>
  </si>
  <si>
    <t>81,14%</t>
  </si>
  <si>
    <t>92,11%</t>
  </si>
  <si>
    <t>90,79%</t>
  </si>
  <si>
    <t>CANDIBA</t>
  </si>
  <si>
    <t>CANDIDO SALES</t>
  </si>
  <si>
    <t>104,55%</t>
  </si>
  <si>
    <t>CANSANCAO</t>
  </si>
  <si>
    <t>120,51%</t>
  </si>
  <si>
    <t>123,08%</t>
  </si>
  <si>
    <t>CANUDOS</t>
  </si>
  <si>
    <t>30,00%</t>
  </si>
  <si>
    <t>CAPELA DO ALTO ALEGRE</t>
  </si>
  <si>
    <t>94,17%</t>
  </si>
  <si>
    <t>CAPIM GROSSO</t>
  </si>
  <si>
    <t>85,42%</t>
  </si>
  <si>
    <t>78,47%</t>
  </si>
  <si>
    <t>84,72%</t>
  </si>
  <si>
    <t>CARAIBAS</t>
  </si>
  <si>
    <t>69,44%</t>
  </si>
  <si>
    <t>70,37%</t>
  </si>
  <si>
    <t>CARAVELAS</t>
  </si>
  <si>
    <t>65,91%</t>
  </si>
  <si>
    <t>97,73%</t>
  </si>
  <si>
    <t>90,15%</t>
  </si>
  <si>
    <t>CARDEAL DA SILVA</t>
  </si>
  <si>
    <t>10,19%</t>
  </si>
  <si>
    <t>60,19%</t>
  </si>
  <si>
    <t>40,74%</t>
  </si>
  <si>
    <t>CARINHANHA</t>
  </si>
  <si>
    <t>90,28%</t>
  </si>
  <si>
    <t>95,14%</t>
  </si>
  <si>
    <t>CASA NOVA</t>
  </si>
  <si>
    <t>CASTRO ALVES</t>
  </si>
  <si>
    <t>99,24%</t>
  </si>
  <si>
    <t>CATOLANDIA</t>
  </si>
  <si>
    <t>102,78%</t>
  </si>
  <si>
    <t>170,83%</t>
  </si>
  <si>
    <t>169,44%</t>
  </si>
  <si>
    <t>CATU</t>
  </si>
  <si>
    <t>94,44%</t>
  </si>
  <si>
    <t>108,89%</t>
  </si>
  <si>
    <t>108,33%</t>
  </si>
  <si>
    <t>CATURAMA</t>
  </si>
  <si>
    <t>55,56%</t>
  </si>
  <si>
    <t>56,48%</t>
  </si>
  <si>
    <t>CENTRAL</t>
  </si>
  <si>
    <t>CHORROCHO</t>
  </si>
  <si>
    <t>122,22%</t>
  </si>
  <si>
    <t>CICERO DANTAS</t>
  </si>
  <si>
    <t>102,08%</t>
  </si>
  <si>
    <t>CIPO</t>
  </si>
  <si>
    <t>10,00%</t>
  </si>
  <si>
    <t>COARACI</t>
  </si>
  <si>
    <t>5,00%</t>
  </si>
  <si>
    <t>17,50%</t>
  </si>
  <si>
    <t>COCOS</t>
  </si>
  <si>
    <t>4,17%</t>
  </si>
  <si>
    <t>CONCEICAO DA FEIRA</t>
  </si>
  <si>
    <t>103,03%</t>
  </si>
  <si>
    <t>103,79%</t>
  </si>
  <si>
    <t>CONCEICAO DO ALMEIDA</t>
  </si>
  <si>
    <t>111,67%</t>
  </si>
  <si>
    <t>CONCEICAO DO COITE</t>
  </si>
  <si>
    <t>115,20%</t>
  </si>
  <si>
    <t>117,16%</t>
  </si>
  <si>
    <t>CONCEICAO DO JACUIPE</t>
  </si>
  <si>
    <t>CONDE</t>
  </si>
  <si>
    <t>CONDEUBA</t>
  </si>
  <si>
    <t>CONTENDAS DO SINCORA</t>
  </si>
  <si>
    <t>CORACAO DE MARIA</t>
  </si>
  <si>
    <t>0,76%</t>
  </si>
  <si>
    <t>38,64%</t>
  </si>
  <si>
    <t>CORDEIROS</t>
  </si>
  <si>
    <t>64,81%</t>
  </si>
  <si>
    <t>93,52%</t>
  </si>
  <si>
    <t>CORIBE</t>
  </si>
  <si>
    <t>CORONEL JOAO SA</t>
  </si>
  <si>
    <t>CORRENTINA</t>
  </si>
  <si>
    <t>36,11%</t>
  </si>
  <si>
    <t>23,61%</t>
  </si>
  <si>
    <t>COTEGIPE</t>
  </si>
  <si>
    <t>0,83%</t>
  </si>
  <si>
    <t>CRAVOLANDIA</t>
  </si>
  <si>
    <t>62,96%</t>
  </si>
  <si>
    <t>CRISOPOLIS</t>
  </si>
  <si>
    <t>3,79%</t>
  </si>
  <si>
    <t>CRISTOPOLIS</t>
  </si>
  <si>
    <t>61,67%</t>
  </si>
  <si>
    <t>80,83%</t>
  </si>
  <si>
    <t>81,67%</t>
  </si>
  <si>
    <t>CRUZ DAS ALMAS</t>
  </si>
  <si>
    <t>99,48%</t>
  </si>
  <si>
    <t>97,40%</t>
  </si>
  <si>
    <t>CURACA</t>
  </si>
  <si>
    <t>DARIO MEIRA</t>
  </si>
  <si>
    <t>92,59%</t>
  </si>
  <si>
    <t>DIAS D'AVILA</t>
  </si>
  <si>
    <t>59,26%</t>
  </si>
  <si>
    <t>DOM BASILIO</t>
  </si>
  <si>
    <t>92,50%</t>
  </si>
  <si>
    <t>DOM MACEDO COSTA</t>
  </si>
  <si>
    <t>ELISIO MEDRADO</t>
  </si>
  <si>
    <t>ENCRUZILHADA</t>
  </si>
  <si>
    <t>109,17%</t>
  </si>
  <si>
    <t>ENTRE RIOS</t>
  </si>
  <si>
    <t>71,43%</t>
  </si>
  <si>
    <t>89,29%</t>
  </si>
  <si>
    <t>ERICO CARDOSO</t>
  </si>
  <si>
    <t>100,93%</t>
  </si>
  <si>
    <t>ESPLANADA</t>
  </si>
  <si>
    <t>28,85%</t>
  </si>
  <si>
    <t>36,54%</t>
  </si>
  <si>
    <t>EUCLIDES DA CUNHA</t>
  </si>
  <si>
    <t>EUNAPOLIS</t>
  </si>
  <si>
    <t>63,10%</t>
  </si>
  <si>
    <t>103,57%</t>
  </si>
  <si>
    <t>FATIMA</t>
  </si>
  <si>
    <t>89,17%</t>
  </si>
  <si>
    <t>FEIRA DA MATA</t>
  </si>
  <si>
    <t>4,63%</t>
  </si>
  <si>
    <t>FEIRA DE SANTANA</t>
  </si>
  <si>
    <t>88,83%</t>
  </si>
  <si>
    <t>89,54%</t>
  </si>
  <si>
    <t>89,36%</t>
  </si>
  <si>
    <t>FILADELFIA</t>
  </si>
  <si>
    <t>82,50%</t>
  </si>
  <si>
    <t>FIRMINO ALVES</t>
  </si>
  <si>
    <t>85,19%</t>
  </si>
  <si>
    <t>FLORESTA AZUL</t>
  </si>
  <si>
    <t>90,74%</t>
  </si>
  <si>
    <t>FORMOSA DO RIO PRETO</t>
  </si>
  <si>
    <t>109,85%</t>
  </si>
  <si>
    <t>115,91%</t>
  </si>
  <si>
    <t>GANDU</t>
  </si>
  <si>
    <t>88,89%</t>
  </si>
  <si>
    <t>GAVIAO</t>
  </si>
  <si>
    <t>98,61%</t>
  </si>
  <si>
    <t>GENTIO DO OURO</t>
  </si>
  <si>
    <t>GLORIA</t>
  </si>
  <si>
    <t>GONGOGI</t>
  </si>
  <si>
    <t>GOVERNADOR MANGABEIRA</t>
  </si>
  <si>
    <t>105,30%</t>
  </si>
  <si>
    <t>GUAJERU</t>
  </si>
  <si>
    <t>73,15%</t>
  </si>
  <si>
    <t>GUANAMBI</t>
  </si>
  <si>
    <t>68,98%</t>
  </si>
  <si>
    <t>74,54%</t>
  </si>
  <si>
    <t>GUARATINGA</t>
  </si>
  <si>
    <t>14,39%</t>
  </si>
  <si>
    <t>39,39%</t>
  </si>
  <si>
    <t>HELIOPOLIS</t>
  </si>
  <si>
    <t>85,00%</t>
  </si>
  <si>
    <t>IACU</t>
  </si>
  <si>
    <t>29,55%</t>
  </si>
  <si>
    <t>IBIASSUCE</t>
  </si>
  <si>
    <t>IBICARAI</t>
  </si>
  <si>
    <t>31,82%</t>
  </si>
  <si>
    <t>54,55%</t>
  </si>
  <si>
    <t>IBICOARA</t>
  </si>
  <si>
    <t>87,12%</t>
  </si>
  <si>
    <t>IBICUI</t>
  </si>
  <si>
    <t>79,17%</t>
  </si>
  <si>
    <t>IBIPEBA</t>
  </si>
  <si>
    <t>IBIPITANGA</t>
  </si>
  <si>
    <t>IBIQUERA</t>
  </si>
  <si>
    <t>IBIRAPITANGA</t>
  </si>
  <si>
    <t>51,52%</t>
  </si>
  <si>
    <t>70,45%</t>
  </si>
  <si>
    <t>IBIRAPUA</t>
  </si>
  <si>
    <t>21,30%</t>
  </si>
  <si>
    <t>IBIRATAIA</t>
  </si>
  <si>
    <t>40,83%</t>
  </si>
  <si>
    <t>IBITIARA</t>
  </si>
  <si>
    <t>85,83%</t>
  </si>
  <si>
    <t>IBITITA</t>
  </si>
  <si>
    <t>IBOTIRAMA</t>
  </si>
  <si>
    <t>ICHU</t>
  </si>
  <si>
    <t>25,00%</t>
  </si>
  <si>
    <t>IGAPORA</t>
  </si>
  <si>
    <t>IGRAPIUNA</t>
  </si>
  <si>
    <t>35,00%</t>
  </si>
  <si>
    <t>IGUAI</t>
  </si>
  <si>
    <t>28,47%</t>
  </si>
  <si>
    <t>ILHEUS</t>
  </si>
  <si>
    <t>34,94%</t>
  </si>
  <si>
    <t>46,79%</t>
  </si>
  <si>
    <t>INHAMBUPE</t>
  </si>
  <si>
    <t>43,59%</t>
  </si>
  <si>
    <t>81,41%</t>
  </si>
  <si>
    <t>IPECAETA</t>
  </si>
  <si>
    <t>99,17%</t>
  </si>
  <si>
    <t>IPIAU</t>
  </si>
  <si>
    <t>100,60%</t>
  </si>
  <si>
    <t>101,19%</t>
  </si>
  <si>
    <t>IPIRA</t>
  </si>
  <si>
    <t>28,65%</t>
  </si>
  <si>
    <t>32,81%</t>
  </si>
  <si>
    <t>IPUPIARA</t>
  </si>
  <si>
    <t>39,81%</t>
  </si>
  <si>
    <t>IRAJUBA</t>
  </si>
  <si>
    <t>12,04%</t>
  </si>
  <si>
    <t>67,59%</t>
  </si>
  <si>
    <t>IRAMAIA</t>
  </si>
  <si>
    <t>IRAQUARA</t>
  </si>
  <si>
    <t>IRARA</t>
  </si>
  <si>
    <t>1,39%</t>
  </si>
  <si>
    <t>IRECE</t>
  </si>
  <si>
    <t>ITABELA</t>
  </si>
  <si>
    <t>65,97%</t>
  </si>
  <si>
    <t>ITABERABA</t>
  </si>
  <si>
    <t>93,23%</t>
  </si>
  <si>
    <t>ITABUNA</t>
  </si>
  <si>
    <t>77,42%</t>
  </si>
  <si>
    <t>68,55%</t>
  </si>
  <si>
    <t>98,39%</t>
  </si>
  <si>
    <t>ITACARE</t>
  </si>
  <si>
    <t>2,78%</t>
  </si>
  <si>
    <t>ITAETE</t>
  </si>
  <si>
    <t>ITAGI</t>
  </si>
  <si>
    <t>ITAGIBA</t>
  </si>
  <si>
    <t>80,00%</t>
  </si>
  <si>
    <t>87,50%</t>
  </si>
  <si>
    <t>ITAGIMIRIM</t>
  </si>
  <si>
    <t>ITAGUACU DA BAHIA</t>
  </si>
  <si>
    <t>ITAJU DO COLONIA</t>
  </si>
  <si>
    <t>71,30%</t>
  </si>
  <si>
    <t>ITAJUIPE</t>
  </si>
  <si>
    <t>25,76%</t>
  </si>
  <si>
    <t>31,06%</t>
  </si>
  <si>
    <t>50,76%</t>
  </si>
  <si>
    <t>ITAMARAJU</t>
  </si>
  <si>
    <t>21,35%</t>
  </si>
  <si>
    <t>114,58%</t>
  </si>
  <si>
    <t>ITAMARI</t>
  </si>
  <si>
    <t>50,93%</t>
  </si>
  <si>
    <t>50,00%</t>
  </si>
  <si>
    <t>ITAMBE</t>
  </si>
  <si>
    <t>90,91%</t>
  </si>
  <si>
    <t>ITANAGRA</t>
  </si>
  <si>
    <t>51,85%</t>
  </si>
  <si>
    <t>65,74%</t>
  </si>
  <si>
    <t>ITANHEM</t>
  </si>
  <si>
    <t>ITAPARICA</t>
  </si>
  <si>
    <t>68,94%</t>
  </si>
  <si>
    <t>ITAPE</t>
  </si>
  <si>
    <t>97,22%</t>
  </si>
  <si>
    <t>ITAPEBI</t>
  </si>
  <si>
    <t>24,07%</t>
  </si>
  <si>
    <t>ITAPETINGA</t>
  </si>
  <si>
    <t>94,91%</t>
  </si>
  <si>
    <t>93,98%</t>
  </si>
  <si>
    <t>ITAPICURU</t>
  </si>
  <si>
    <t>41,67%</t>
  </si>
  <si>
    <t>67,31%</t>
  </si>
  <si>
    <t>ITAPITANGA</t>
  </si>
  <si>
    <t>ITAQUARA</t>
  </si>
  <si>
    <t>ITARANTIM</t>
  </si>
  <si>
    <t>96,21%</t>
  </si>
  <si>
    <t>ITATIM</t>
  </si>
  <si>
    <t>ITIRUCU</t>
  </si>
  <si>
    <t>69,17%</t>
  </si>
  <si>
    <t>70,00%</t>
  </si>
  <si>
    <t>ITIUBA</t>
  </si>
  <si>
    <t>80,77%</t>
  </si>
  <si>
    <t>47,44%</t>
  </si>
  <si>
    <t>126,28%</t>
  </si>
  <si>
    <t>ITORORO</t>
  </si>
  <si>
    <t>106,82%</t>
  </si>
  <si>
    <t>ITUACU</t>
  </si>
  <si>
    <t>ITUBERA</t>
  </si>
  <si>
    <t>IUIU</t>
  </si>
  <si>
    <t>17,59%</t>
  </si>
  <si>
    <t>JABORANDI</t>
  </si>
  <si>
    <t>62,04%</t>
  </si>
  <si>
    <t>81,48%</t>
  </si>
  <si>
    <t>JACARACI</t>
  </si>
  <si>
    <t>JACOBINA</t>
  </si>
  <si>
    <t>JAGUAQUARA</t>
  </si>
  <si>
    <t>131,11%</t>
  </si>
  <si>
    <t>128,89%</t>
  </si>
  <si>
    <t>130,00%</t>
  </si>
  <si>
    <t>JAGUARARI</t>
  </si>
  <si>
    <t>27,08%</t>
  </si>
  <si>
    <t>4,86%</t>
  </si>
  <si>
    <t>JAGUARIPE</t>
  </si>
  <si>
    <t>JANDAIRA</t>
  </si>
  <si>
    <t>JEQUIE</t>
  </si>
  <si>
    <t>114,10%</t>
  </si>
  <si>
    <t>115,71%</t>
  </si>
  <si>
    <t>JEREMOABO</t>
  </si>
  <si>
    <t>115,38%</t>
  </si>
  <si>
    <t>JIQUIRICA</t>
  </si>
  <si>
    <t>93,33%</t>
  </si>
  <si>
    <t>JITAUNA</t>
  </si>
  <si>
    <t>78,33%</t>
  </si>
  <si>
    <t>74,17%</t>
  </si>
  <si>
    <t>JOAO DOURADO</t>
  </si>
  <si>
    <t>JUAZEIRO</t>
  </si>
  <si>
    <t>JUCURUCU</t>
  </si>
  <si>
    <t>JUSSARA</t>
  </si>
  <si>
    <t>JUSSARI</t>
  </si>
  <si>
    <t>JUSSIAPE</t>
  </si>
  <si>
    <t>LAFAIETE COUTINHO</t>
  </si>
  <si>
    <t>LAGOA REAL</t>
  </si>
  <si>
    <t>LAJE</t>
  </si>
  <si>
    <t>48,48%</t>
  </si>
  <si>
    <t>LAJEDAO</t>
  </si>
  <si>
    <t>13,89%</t>
  </si>
  <si>
    <t>LAJEDINHO</t>
  </si>
  <si>
    <t>62,50%</t>
  </si>
  <si>
    <t>LAJEDO DO TABOCAL</t>
  </si>
  <si>
    <t>95,37%</t>
  </si>
  <si>
    <t>98,15%</t>
  </si>
  <si>
    <t>LAMARAO</t>
  </si>
  <si>
    <t>123,15%</t>
  </si>
  <si>
    <t>LAPAO</t>
  </si>
  <si>
    <t>LAURO DE FREITAS</t>
  </si>
  <si>
    <t>107,50%</t>
  </si>
  <si>
    <t>LENCOIS</t>
  </si>
  <si>
    <t>LICINIO DE ALMEIDA</t>
  </si>
  <si>
    <t>36,67%</t>
  </si>
  <si>
    <t>72,50%</t>
  </si>
  <si>
    <t>71,67%</t>
  </si>
  <si>
    <t>LIVRAMENTO DE NOSSA SENHORA</t>
  </si>
  <si>
    <t>97,02%</t>
  </si>
  <si>
    <t>LUIS EDUARDO MAGALHAES</t>
  </si>
  <si>
    <t>73,61%</t>
  </si>
  <si>
    <t>71,76%</t>
  </si>
  <si>
    <t>MACAJUBA</t>
  </si>
  <si>
    <t>MACARANI</t>
  </si>
  <si>
    <t>57,50%</t>
  </si>
  <si>
    <t>MACAUBAS</t>
  </si>
  <si>
    <t>MACURURE</t>
  </si>
  <si>
    <t>MADRE DE DEUS</t>
  </si>
  <si>
    <t>MAETINGA</t>
  </si>
  <si>
    <t>130,56%</t>
  </si>
  <si>
    <t>131,94%</t>
  </si>
  <si>
    <t>MAIQUINIQUE</t>
  </si>
  <si>
    <t>87,96%</t>
  </si>
  <si>
    <t>MAIRI</t>
  </si>
  <si>
    <t>78,79%</t>
  </si>
  <si>
    <t>MALHADA</t>
  </si>
  <si>
    <t>MALHADA DE PEDRAS</t>
  </si>
  <si>
    <t>MANOEL VITORINO</t>
  </si>
  <si>
    <t>MANSIDAO</t>
  </si>
  <si>
    <t>MARACAS</t>
  </si>
  <si>
    <t>62,88%</t>
  </si>
  <si>
    <t>MARAGOGIPE</t>
  </si>
  <si>
    <t>57,14%</t>
  </si>
  <si>
    <t>46,43%</t>
  </si>
  <si>
    <t>MARAU</t>
  </si>
  <si>
    <t>MARCIONILIO SOUZA</t>
  </si>
  <si>
    <t>MASCOTE</t>
  </si>
  <si>
    <t>30,83%</t>
  </si>
  <si>
    <t>37,50%</t>
  </si>
  <si>
    <t>49,17%</t>
  </si>
  <si>
    <t>MATA DE SAO JOAO</t>
  </si>
  <si>
    <t>MATINA</t>
  </si>
  <si>
    <t>MEDEIROS NETO</t>
  </si>
  <si>
    <t>63,64%</t>
  </si>
  <si>
    <t>MIGUEL CALMON</t>
  </si>
  <si>
    <t>30,30%</t>
  </si>
  <si>
    <t>44,70%</t>
  </si>
  <si>
    <t>MILAGRES</t>
  </si>
  <si>
    <t>MIRANGABA</t>
  </si>
  <si>
    <t>MIRANTE</t>
  </si>
  <si>
    <t>76,85%</t>
  </si>
  <si>
    <t>78,70%</t>
  </si>
  <si>
    <t>MONTE SANTO</t>
  </si>
  <si>
    <t>82,22%</t>
  </si>
  <si>
    <t>91,11%</t>
  </si>
  <si>
    <t>MORPARA</t>
  </si>
  <si>
    <t>MORRO DO CHAPEU</t>
  </si>
  <si>
    <t>79,49%</t>
  </si>
  <si>
    <t>91,03%</t>
  </si>
  <si>
    <t>MORTUGABA</t>
  </si>
  <si>
    <t>MUCUGE</t>
  </si>
  <si>
    <t>109,26%</t>
  </si>
  <si>
    <t>105,56%</t>
  </si>
  <si>
    <t>MUCURI</t>
  </si>
  <si>
    <t>9,62%</t>
  </si>
  <si>
    <t>105,13%</t>
  </si>
  <si>
    <t>MULUNGU DO MORRO</t>
  </si>
  <si>
    <t>MUNDO NOVO</t>
  </si>
  <si>
    <t>MUNIZ FERREIRA</t>
  </si>
  <si>
    <t>MUQUEM DE SAO FRANCISCO</t>
  </si>
  <si>
    <t>MURITIBA</t>
  </si>
  <si>
    <t>46,53%</t>
  </si>
  <si>
    <t>MUTUIPE</t>
  </si>
  <si>
    <t>72,73%</t>
  </si>
  <si>
    <t>NAZARE</t>
  </si>
  <si>
    <t>NILO PECANHA</t>
  </si>
  <si>
    <t>NORDESTINA</t>
  </si>
  <si>
    <t>NOVA CANAA</t>
  </si>
  <si>
    <t>76,67%</t>
  </si>
  <si>
    <t>NOVA FATIMA</t>
  </si>
  <si>
    <t>NOVA IBIA</t>
  </si>
  <si>
    <t>107,41%</t>
  </si>
  <si>
    <t>111,11%</t>
  </si>
  <si>
    <t>NOVA ITARANA</t>
  </si>
  <si>
    <t>54,63%</t>
  </si>
  <si>
    <t>63,89%</t>
  </si>
  <si>
    <t>NOVA REDENCAO</t>
  </si>
  <si>
    <t>NOVA SOURE</t>
  </si>
  <si>
    <t>NOVA VICOSA</t>
  </si>
  <si>
    <t>21,43%</t>
  </si>
  <si>
    <t>106,55%</t>
  </si>
  <si>
    <t>108,93%</t>
  </si>
  <si>
    <t>NOVO HORIZONTE</t>
  </si>
  <si>
    <t>90,00%</t>
  </si>
  <si>
    <t>NOVO TRIUNFO</t>
  </si>
  <si>
    <t>OLINDINA</t>
  </si>
  <si>
    <t>OLIVEIRA DOS BREJINHOS</t>
  </si>
  <si>
    <t>45,45%</t>
  </si>
  <si>
    <t>OURICANGAS</t>
  </si>
  <si>
    <t>OUROLANDIA</t>
  </si>
  <si>
    <t>PALMAS DE MONTE ALTO</t>
  </si>
  <si>
    <t>PALMEIRAS</t>
  </si>
  <si>
    <t>PARAMIRIM</t>
  </si>
  <si>
    <t>100,76%</t>
  </si>
  <si>
    <t>101,52%</t>
  </si>
  <si>
    <t>PARATINGA</t>
  </si>
  <si>
    <t>PARIPIRANGA</t>
  </si>
  <si>
    <t>PAU BRASIL</t>
  </si>
  <si>
    <t>80,56%</t>
  </si>
  <si>
    <t>PAULO AFONSO</t>
  </si>
  <si>
    <t>113,64%</t>
  </si>
  <si>
    <t>112,88%</t>
  </si>
  <si>
    <t>PE DE SERRA</t>
  </si>
  <si>
    <t>73,33%</t>
  </si>
  <si>
    <t>PEDRAO</t>
  </si>
  <si>
    <t>PEDRO ALEXANDRE</t>
  </si>
  <si>
    <t>PIATA</t>
  </si>
  <si>
    <t>PILAO ARCADO</t>
  </si>
  <si>
    <t>PINDAI</t>
  </si>
  <si>
    <t>PINDOBACU</t>
  </si>
  <si>
    <t>157,58%</t>
  </si>
  <si>
    <t>84,09%</t>
  </si>
  <si>
    <t>188,64%</t>
  </si>
  <si>
    <t>PINTADAS</t>
  </si>
  <si>
    <t>77,78%</t>
  </si>
  <si>
    <t>PIRAI DO NORTE</t>
  </si>
  <si>
    <t>PIRIPA</t>
  </si>
  <si>
    <t>PIRITIBA</t>
  </si>
  <si>
    <t>32,58%</t>
  </si>
  <si>
    <t>PLANALTINO</t>
  </si>
  <si>
    <t>32,41%</t>
  </si>
  <si>
    <t>PLANALTO</t>
  </si>
  <si>
    <t>109,09%</t>
  </si>
  <si>
    <t>POCOES</t>
  </si>
  <si>
    <t>99,40%</t>
  </si>
  <si>
    <t>111,90%</t>
  </si>
  <si>
    <t>POJUCA</t>
  </si>
  <si>
    <t>77,56%</t>
  </si>
  <si>
    <t>84,62%</t>
  </si>
  <si>
    <t>83,97%</t>
  </si>
  <si>
    <t>PONTO NOVO</t>
  </si>
  <si>
    <t>123,33%</t>
  </si>
  <si>
    <t>PORTO SEGURO</t>
  </si>
  <si>
    <t>101,33%</t>
  </si>
  <si>
    <t>POTIRAGUA</t>
  </si>
  <si>
    <t>PRADO</t>
  </si>
  <si>
    <t>32,64%</t>
  </si>
  <si>
    <t>PRESIDENTE DUTRA</t>
  </si>
  <si>
    <t>PRESIDENTE JANIO QUADROS</t>
  </si>
  <si>
    <t>PRESIDENTE TANCREDO NEVES</t>
  </si>
  <si>
    <t>86,81%</t>
  </si>
  <si>
    <t>QUEIMADAS</t>
  </si>
  <si>
    <t>106,06%</t>
  </si>
  <si>
    <t>QUIJINGUE</t>
  </si>
  <si>
    <t>129,86%</t>
  </si>
  <si>
    <t>QUIXABEIRA</t>
  </si>
  <si>
    <t>49,07%</t>
  </si>
  <si>
    <t>RAFAEL JAMBEIRO</t>
  </si>
  <si>
    <t>46,97%</t>
  </si>
  <si>
    <t>56,82%</t>
  </si>
  <si>
    <t>47,73%</t>
  </si>
  <si>
    <t>REMANSO</t>
  </si>
  <si>
    <t>RETIROLANDIA</t>
  </si>
  <si>
    <t>RIACHAO DAS NEVES</t>
  </si>
  <si>
    <t>154,55%</t>
  </si>
  <si>
    <t>178,79%</t>
  </si>
  <si>
    <t>179,55%</t>
  </si>
  <si>
    <t>RIACHAO DO JACUIPE</t>
  </si>
  <si>
    <t>79,86%</t>
  </si>
  <si>
    <t>RIACHO DE SANTANA</t>
  </si>
  <si>
    <t>74,36%</t>
  </si>
  <si>
    <t>RIBEIRA DO AMPARO</t>
  </si>
  <si>
    <t>RIBEIRA DO POMBAL</t>
  </si>
  <si>
    <t>100,56%</t>
  </si>
  <si>
    <t>99,44%</t>
  </si>
  <si>
    <t>RIBEIRAO DO LARGO</t>
  </si>
  <si>
    <t>RIO DE CONTAS</t>
  </si>
  <si>
    <t>RIO DO ANTONIO</t>
  </si>
  <si>
    <t>48,33%</t>
  </si>
  <si>
    <t>RIO DO PIRES</t>
  </si>
  <si>
    <t>RIO REAL</t>
  </si>
  <si>
    <t>55,77%</t>
  </si>
  <si>
    <t>RODELAS</t>
  </si>
  <si>
    <t>121,30%</t>
  </si>
  <si>
    <t>RUY BARBOSA</t>
  </si>
  <si>
    <t>90,97%</t>
  </si>
  <si>
    <t>SALINAS DA MARGARIDA</t>
  </si>
  <si>
    <t>SALVADOR</t>
  </si>
  <si>
    <t>189,13%</t>
  </si>
  <si>
    <t>191,30%</t>
  </si>
  <si>
    <t>190,22%</t>
  </si>
  <si>
    <t>SANTA BARBARA</t>
  </si>
  <si>
    <t>SANTA BRIGIDA</t>
  </si>
  <si>
    <t>SANTA CRUZ CABRALIA</t>
  </si>
  <si>
    <t>45,14%</t>
  </si>
  <si>
    <t>84,03%</t>
  </si>
  <si>
    <t>SANTA CRUZ DA VITORIA</t>
  </si>
  <si>
    <t>SANTA INES</t>
  </si>
  <si>
    <t>SANTA LUZIA</t>
  </si>
  <si>
    <t>SANTA MARIA DA VITORIA</t>
  </si>
  <si>
    <t>173,72%</t>
  </si>
  <si>
    <t>172,44%</t>
  </si>
  <si>
    <t>SANTA RITA DE CASSIA</t>
  </si>
  <si>
    <t>2,08%</t>
  </si>
  <si>
    <t>SANTA TERESINHA</t>
  </si>
  <si>
    <t>135,19%</t>
  </si>
  <si>
    <t>SANTALUZ</t>
  </si>
  <si>
    <t>63,46%</t>
  </si>
  <si>
    <t>64,74%</t>
  </si>
  <si>
    <t>SANTANA</t>
  </si>
  <si>
    <t>SANTANOPOLIS</t>
  </si>
  <si>
    <t>SANTO AMARO</t>
  </si>
  <si>
    <t>100,52%</t>
  </si>
  <si>
    <t>SANTO ANTONIO DE JESUS</t>
  </si>
  <si>
    <t>SANTO ESTEVAO</t>
  </si>
  <si>
    <t>62,22%</t>
  </si>
  <si>
    <t>96,67%</t>
  </si>
  <si>
    <t>SAO DESIDERIO</t>
  </si>
  <si>
    <t>140,28%</t>
  </si>
  <si>
    <t>147,92%</t>
  </si>
  <si>
    <t>150,00%</t>
  </si>
  <si>
    <t>SAO DOMINGOS</t>
  </si>
  <si>
    <t>132,41%</t>
  </si>
  <si>
    <t>134,26%</t>
  </si>
  <si>
    <t>SAO FELIPE</t>
  </si>
  <si>
    <t>64,39%</t>
  </si>
  <si>
    <t>94,70%</t>
  </si>
  <si>
    <t>SAO FELIX</t>
  </si>
  <si>
    <t>SAO FELIX DO CORIBE</t>
  </si>
  <si>
    <t>SAO FRANCISCO DO CONDE</t>
  </si>
  <si>
    <t>39,10%</t>
  </si>
  <si>
    <t>SAO GABRIEL</t>
  </si>
  <si>
    <t>SAO GONCALO DOS CAMPOS</t>
  </si>
  <si>
    <t>SAO JOSE DA VITORIA</t>
  </si>
  <si>
    <t>84,26%</t>
  </si>
  <si>
    <t>SAO JOSE DO JACUIPE</t>
  </si>
  <si>
    <t>23,15%</t>
  </si>
  <si>
    <t>SAO MIGUEL DAS MATAS</t>
  </si>
  <si>
    <t>15,83%</t>
  </si>
  <si>
    <t>SAO SEBASTIAO DO PASSE</t>
  </si>
  <si>
    <t>80,36%</t>
  </si>
  <si>
    <t>81,55%</t>
  </si>
  <si>
    <t>75,60%</t>
  </si>
  <si>
    <t>SAPEACU</t>
  </si>
  <si>
    <t>SATIRO DIAS</t>
  </si>
  <si>
    <t>37,12%</t>
  </si>
  <si>
    <t>62,12%</t>
  </si>
  <si>
    <t>SAUBARA</t>
  </si>
  <si>
    <t>SAUDE</t>
  </si>
  <si>
    <t>SEABRA</t>
  </si>
  <si>
    <t>86,31%</t>
  </si>
  <si>
    <t>88,69%</t>
  </si>
  <si>
    <t>SEBASTIAO LARANJEIRAS</t>
  </si>
  <si>
    <t>SENHOR DO BONFIM</t>
  </si>
  <si>
    <t>183,33%</t>
  </si>
  <si>
    <t>SENTO SE</t>
  </si>
  <si>
    <t>SERRA DO RAMALHO</t>
  </si>
  <si>
    <t>48,61%</t>
  </si>
  <si>
    <t>44,44%</t>
  </si>
  <si>
    <t>SERRA DOURADA</t>
  </si>
  <si>
    <t>SERRA PRETA</t>
  </si>
  <si>
    <t>SERRINHA</t>
  </si>
  <si>
    <t>120,37%</t>
  </si>
  <si>
    <t>SERROLANDIA</t>
  </si>
  <si>
    <t>43,33%</t>
  </si>
  <si>
    <t>SIMOES FILHO</t>
  </si>
  <si>
    <t>76,45%</t>
  </si>
  <si>
    <t>SITIO DO MATO</t>
  </si>
  <si>
    <t>SITIO DO QUINTO</t>
  </si>
  <si>
    <t>SOBRADINHO</t>
  </si>
  <si>
    <t>SOUTO SOARES</t>
  </si>
  <si>
    <t>TABOCAS DO BREJO VELHO</t>
  </si>
  <si>
    <t>TANHACU</t>
  </si>
  <si>
    <t>121,21%</t>
  </si>
  <si>
    <t>TANQUE NOVO</t>
  </si>
  <si>
    <t>TANQUINHO</t>
  </si>
  <si>
    <t>TAPEROA</t>
  </si>
  <si>
    <t>88,64%</t>
  </si>
  <si>
    <t>TAPIRAMUTA</t>
  </si>
  <si>
    <t>TEIXEIRA DE FREITAS</t>
  </si>
  <si>
    <t>72,44%</t>
  </si>
  <si>
    <t>96,79%</t>
  </si>
  <si>
    <t>TEODORO SAMPAIO</t>
  </si>
  <si>
    <t>TEOFILANDIA</t>
  </si>
  <si>
    <t>TEOLANDIA</t>
  </si>
  <si>
    <t>TERRA NOVA</t>
  </si>
  <si>
    <t>TREMEDAL</t>
  </si>
  <si>
    <t>TUCANO</t>
  </si>
  <si>
    <t>87,78%</t>
  </si>
  <si>
    <t>87,22%</t>
  </si>
  <si>
    <t>UAUA</t>
  </si>
  <si>
    <t>UBAIRA</t>
  </si>
  <si>
    <t>12,12%</t>
  </si>
  <si>
    <t>27,27%</t>
  </si>
  <si>
    <t>26,52%</t>
  </si>
  <si>
    <t>UBAITABA</t>
  </si>
  <si>
    <t>UBATA</t>
  </si>
  <si>
    <t>39,58%</t>
  </si>
  <si>
    <t>UIBAI</t>
  </si>
  <si>
    <t>UMBURANAS</t>
  </si>
  <si>
    <t>UNA</t>
  </si>
  <si>
    <t>URANDI</t>
  </si>
  <si>
    <t>18,33%</t>
  </si>
  <si>
    <t>URUCUCA</t>
  </si>
  <si>
    <t>53,79%</t>
  </si>
  <si>
    <t>UTINGA</t>
  </si>
  <si>
    <t>VALENCA</t>
  </si>
  <si>
    <t>98,75%</t>
  </si>
  <si>
    <t>VALENTE</t>
  </si>
  <si>
    <t>128,47%</t>
  </si>
  <si>
    <t>VARZEA DA ROCA</t>
  </si>
  <si>
    <t>VARZEA DO POCO</t>
  </si>
  <si>
    <t>VARZEA NOVA</t>
  </si>
  <si>
    <t>88,33%</t>
  </si>
  <si>
    <t>VARZEDO</t>
  </si>
  <si>
    <t>115,74%</t>
  </si>
  <si>
    <t>VERA CRUZ</t>
  </si>
  <si>
    <t>69,64%</t>
  </si>
  <si>
    <t>VEREDA</t>
  </si>
  <si>
    <t>VITORIA DA CONQUISTA</t>
  </si>
  <si>
    <t>97,30%</t>
  </si>
  <si>
    <t>WAGNER</t>
  </si>
  <si>
    <t>WANDERLEY</t>
  </si>
  <si>
    <t>173,33%</t>
  </si>
  <si>
    <t>150,83%</t>
  </si>
  <si>
    <t>137,50%</t>
  </si>
  <si>
    <t>WENCESLAU GUIMARAES</t>
  </si>
  <si>
    <t>XIQUE-XIQUE</t>
  </si>
  <si>
    <t>59,52%</t>
  </si>
  <si>
    <t>58,93%</t>
  </si>
  <si>
    <t>47,58%</t>
  </si>
  <si>
    <t>62,32%</t>
  </si>
  <si>
    <t>Fonte:SESAB/SUVISA/DIVISA - SISAGUA</t>
  </si>
  <si>
    <t>Acesso em 16/03/2020 às 11h50</t>
  </si>
  <si>
    <t xml:space="preserve">Indicador 20. Número e Percentual de ações de Vigilância Sanitária, segundo município de execução. Estado da Bahia, 2011 – 2019 </t>
  </si>
  <si>
    <t>Meta: 100% das ações de Vigilância Sanitário no municipio.</t>
  </si>
  <si>
    <t>Nº</t>
  </si>
  <si>
    <t xml:space="preserve">% </t>
  </si>
  <si>
    <t>290010 Abaíra</t>
  </si>
  <si>
    <t>290020 Abaré</t>
  </si>
  <si>
    <t>290030 Acajutiba</t>
  </si>
  <si>
    <t>290035 Adustina</t>
  </si>
  <si>
    <t>290040 Água Fria</t>
  </si>
  <si>
    <t>290060 Aiquara</t>
  </si>
  <si>
    <t>290070 Alagoinhas</t>
  </si>
  <si>
    <t>290080 Alcobaça</t>
  </si>
  <si>
    <t>290090 Almadina</t>
  </si>
  <si>
    <t>290100 Amargosa</t>
  </si>
  <si>
    <t>290110 Amélia Rodrigues</t>
  </si>
  <si>
    <t>290115 América Dourada</t>
  </si>
  <si>
    <t>290120 Anagé</t>
  </si>
  <si>
    <t>290130 Andaraí</t>
  </si>
  <si>
    <t>290135 Andorinha</t>
  </si>
  <si>
    <t>290140 Angical</t>
  </si>
  <si>
    <t>290150 Anguera</t>
  </si>
  <si>
    <t>290160 Antas</t>
  </si>
  <si>
    <t>290170 Antônio Cardoso</t>
  </si>
  <si>
    <t>290180 Antônio Gonçalves</t>
  </si>
  <si>
    <t>290190 Aporá</t>
  </si>
  <si>
    <t>290195 Apuarema</t>
  </si>
  <si>
    <t>290200 Aracatu</t>
  </si>
  <si>
    <t>290205 Araças</t>
  </si>
  <si>
    <t>290210 Araci</t>
  </si>
  <si>
    <t>290220 Aramari</t>
  </si>
  <si>
    <t>290225 Arataca</t>
  </si>
  <si>
    <t>290230 Aratuípe</t>
  </si>
  <si>
    <t>290240 Aurelino Leal</t>
  </si>
  <si>
    <t>290250 Baianópolis</t>
  </si>
  <si>
    <t>290260 Baixa Grande</t>
  </si>
  <si>
    <t>290265 Banzaê</t>
  </si>
  <si>
    <t>290270 Barra</t>
  </si>
  <si>
    <t>290280 Barra da Estiva</t>
  </si>
  <si>
    <t>290290 Barra do Choça</t>
  </si>
  <si>
    <t>290300 Barra do Mendes</t>
  </si>
  <si>
    <t>290310 Barra do Rocha</t>
  </si>
  <si>
    <t>290320 Barreiras</t>
  </si>
  <si>
    <t>290323 Barro Alto</t>
  </si>
  <si>
    <t>290327 Barrocas</t>
  </si>
  <si>
    <t>290330 Barro Preto</t>
  </si>
  <si>
    <t>290340 Belmonte</t>
  </si>
  <si>
    <t>290350 Belo Campo</t>
  </si>
  <si>
    <t>290360 Biritinga</t>
  </si>
  <si>
    <t>290370 Boa Nova</t>
  </si>
  <si>
    <t>290380 Boa Vista do Tupim</t>
  </si>
  <si>
    <t>290390 Bom Jesus da Lapa</t>
  </si>
  <si>
    <t>290395 Bom Jesus da Serra</t>
  </si>
  <si>
    <t>290400 Boninal</t>
  </si>
  <si>
    <t>290405 Bonito</t>
  </si>
  <si>
    <t>290410 Boquira</t>
  </si>
  <si>
    <t>290420 Botuporã</t>
  </si>
  <si>
    <t>290430 Brejões</t>
  </si>
  <si>
    <t>290440 Brejolândia</t>
  </si>
  <si>
    <t>290450 Brotas de Macaúbas</t>
  </si>
  <si>
    <t>290460 Brumado</t>
  </si>
  <si>
    <t>290470 Buerarema</t>
  </si>
  <si>
    <t>290475 Buritirama</t>
  </si>
  <si>
    <t>290480 Caatiba</t>
  </si>
  <si>
    <t>290485 Cabaceiras do Paraguaçu</t>
  </si>
  <si>
    <t>290490 Cachoeira</t>
  </si>
  <si>
    <t>290500 Caculé</t>
  </si>
  <si>
    <t>290510 Caém</t>
  </si>
  <si>
    <t>290515 Caetanos</t>
  </si>
  <si>
    <t>290520 Caetité</t>
  </si>
  <si>
    <t>290530 Cafarnaum</t>
  </si>
  <si>
    <t>290540 Cairu</t>
  </si>
  <si>
    <t>290550 Caldeirão Grande</t>
  </si>
  <si>
    <t>290560 Camacan</t>
  </si>
  <si>
    <t>290570 Camaçari</t>
  </si>
  <si>
    <t>290580 Camamu</t>
  </si>
  <si>
    <t>290590 Campo Alegre de Lourdes</t>
  </si>
  <si>
    <t>290600 Campo Formoso</t>
  </si>
  <si>
    <t>290610 Canápolis</t>
  </si>
  <si>
    <t>290620 Canarana</t>
  </si>
  <si>
    <t>290630 Canavieiras</t>
  </si>
  <si>
    <t>290640 Candeal</t>
  </si>
  <si>
    <t>290650 Candeias</t>
  </si>
  <si>
    <t>290660 Candiba</t>
  </si>
  <si>
    <t>290670 Cândido Sales</t>
  </si>
  <si>
    <t>290680 Cansanção</t>
  </si>
  <si>
    <t>290682 Canudos</t>
  </si>
  <si>
    <t>290685 Capela do Alto Alegre</t>
  </si>
  <si>
    <t>290687 Capim Grosso</t>
  </si>
  <si>
    <t>290689 Caraíbas</t>
  </si>
  <si>
    <t>290690 Caravelas</t>
  </si>
  <si>
    <t>290700 Cardeal da Silva</t>
  </si>
  <si>
    <t>290710 Carinhanha</t>
  </si>
  <si>
    <t>290720 Casa Nova</t>
  </si>
  <si>
    <t>290730 Castro Alves</t>
  </si>
  <si>
    <t>290740 Catolândia</t>
  </si>
  <si>
    <t>290750 Catu</t>
  </si>
  <si>
    <t>290755 Caturama</t>
  </si>
  <si>
    <t>290760 Central</t>
  </si>
  <si>
    <t>290770 Chorrochó</t>
  </si>
  <si>
    <t>290780 Cícero Dantas</t>
  </si>
  <si>
    <t>290790 Cipó</t>
  </si>
  <si>
    <t>290800 Coaraci</t>
  </si>
  <si>
    <t>290810 Cocos</t>
  </si>
  <si>
    <t>290820 Conceição da Feira</t>
  </si>
  <si>
    <t>290830 Conceição do Almeida</t>
  </si>
  <si>
    <t>290840 Conceição do Coité</t>
  </si>
  <si>
    <t>290850 Conceição do Jacuípe</t>
  </si>
  <si>
    <t>290860 Conde</t>
  </si>
  <si>
    <t>290870 Condeúba</t>
  </si>
  <si>
    <t>290880 Contendas do Sincorá</t>
  </si>
  <si>
    <t>290890 Coração de Maria</t>
  </si>
  <si>
    <t>290900 Cordeiros</t>
  </si>
  <si>
    <t>290910 Coribe</t>
  </si>
  <si>
    <t>290920 Coronel João Sá</t>
  </si>
  <si>
    <t>290930 Correntina</t>
  </si>
  <si>
    <t>290940 Cotegipe</t>
  </si>
  <si>
    <t>290950 Cravolândia</t>
  </si>
  <si>
    <t>290960 Crisópolis</t>
  </si>
  <si>
    <t>290970 Cristópolis</t>
  </si>
  <si>
    <t>290980 Cruz das Almas</t>
  </si>
  <si>
    <t>290990 Curaçá</t>
  </si>
  <si>
    <t>291000 Dário Meira</t>
  </si>
  <si>
    <t>291005 Dias d'Ávila</t>
  </si>
  <si>
    <t>291010 Dom Basílio</t>
  </si>
  <si>
    <t>291020 Dom Macedo Costa</t>
  </si>
  <si>
    <t>291030 Elísio Medrado</t>
  </si>
  <si>
    <t>291040 Encruzilhada</t>
  </si>
  <si>
    <t>291050 Entre Rios</t>
  </si>
  <si>
    <t>290050 Érico Cardoso</t>
  </si>
  <si>
    <t>291060 Esplanada</t>
  </si>
  <si>
    <t>291070 Euclides da Cunha</t>
  </si>
  <si>
    <t>291072 Eunápolis</t>
  </si>
  <si>
    <t>291075 Fátima</t>
  </si>
  <si>
    <t>291077 Feira da Mata</t>
  </si>
  <si>
    <t>291080 Feira de Santana</t>
  </si>
  <si>
    <t>291085 Filadélfia</t>
  </si>
  <si>
    <t>291090 Firmino Alves</t>
  </si>
  <si>
    <t>291100 Floresta Azul</t>
  </si>
  <si>
    <t>291110 Formosa do Rio Preto</t>
  </si>
  <si>
    <t>291120 Gandu</t>
  </si>
  <si>
    <t>291125 Gavião</t>
  </si>
  <si>
    <t>291130 Gentio do Ouro</t>
  </si>
  <si>
    <t>291140 Glória</t>
  </si>
  <si>
    <t>291150 Gongogi</t>
  </si>
  <si>
    <t>291160 Governador Mangabeira</t>
  </si>
  <si>
    <t>291165 Guajeru</t>
  </si>
  <si>
    <t>291170 Guanambi</t>
  </si>
  <si>
    <t>291180 Guaratinga</t>
  </si>
  <si>
    <t>291185 Heliópolis</t>
  </si>
  <si>
    <t>291190 Iaçu</t>
  </si>
  <si>
    <t>291200 Ibiassucê</t>
  </si>
  <si>
    <t>291210 Ibicaraí</t>
  </si>
  <si>
    <t>291220 Ibicoara</t>
  </si>
  <si>
    <t>291230 Ibicuí</t>
  </si>
  <si>
    <t>291240 Ibipeba</t>
  </si>
  <si>
    <t>291250 Ibipitanga</t>
  </si>
  <si>
    <t>291260 Ibiquera</t>
  </si>
  <si>
    <t>291270 Ibirapitanga</t>
  </si>
  <si>
    <t>291280 Ibirapuã</t>
  </si>
  <si>
    <t>291290 Ibirataia</t>
  </si>
  <si>
    <t>291300 Ibitiara</t>
  </si>
  <si>
    <t>291310 Ibititá</t>
  </si>
  <si>
    <t>291320 Ibotirama</t>
  </si>
  <si>
    <t>291330 Ichu</t>
  </si>
  <si>
    <t>291340 Igaporã</t>
  </si>
  <si>
    <t>291345 Igrapiúna</t>
  </si>
  <si>
    <t>291350 Iguaí</t>
  </si>
  <si>
    <t>291360 Ilhéus</t>
  </si>
  <si>
    <t>291370 Inhambupe</t>
  </si>
  <si>
    <t>291380 Ipecaetá</t>
  </si>
  <si>
    <t>291390 Ipiaú</t>
  </si>
  <si>
    <t>291400 Ipirá</t>
  </si>
  <si>
    <t>291410 Ipupiara</t>
  </si>
  <si>
    <t>291420 Irajuba</t>
  </si>
  <si>
    <t>291430 Iramaia</t>
  </si>
  <si>
    <t>291440 Iraquara</t>
  </si>
  <si>
    <t>291450 Irará</t>
  </si>
  <si>
    <t>291460 Irecê</t>
  </si>
  <si>
    <t>291465 Itabela</t>
  </si>
  <si>
    <t>291470 Itaberaba</t>
  </si>
  <si>
    <t>291480 Itabuna</t>
  </si>
  <si>
    <t>291490 Itacaré</t>
  </si>
  <si>
    <t>291500 Itaeté</t>
  </si>
  <si>
    <t>291510 Itagi</t>
  </si>
  <si>
    <t>291520 Itagibá</t>
  </si>
  <si>
    <t>291530 Itagimirim</t>
  </si>
  <si>
    <t>291535 Itaguaçu da Bahia</t>
  </si>
  <si>
    <t>291540 Itaju do Colônia</t>
  </si>
  <si>
    <t>291550 Itajuípe</t>
  </si>
  <si>
    <t>291560 Itamaraju</t>
  </si>
  <si>
    <t>291570 Itamari</t>
  </si>
  <si>
    <t>291580 Itambé</t>
  </si>
  <si>
    <t>291590 Itanagra</t>
  </si>
  <si>
    <t>291600 Itanhém</t>
  </si>
  <si>
    <t>291610 Itaparica</t>
  </si>
  <si>
    <t>291620 Itapé</t>
  </si>
  <si>
    <t>291630 Itapebi</t>
  </si>
  <si>
    <t>291640 Itapetinga</t>
  </si>
  <si>
    <t>291650 Itapicuru</t>
  </si>
  <si>
    <t>291660 Itapitanga</t>
  </si>
  <si>
    <t>291670 Itaquara</t>
  </si>
  <si>
    <t>291680 Itarantim</t>
  </si>
  <si>
    <t>291685 Itatim</t>
  </si>
  <si>
    <t>291690 Itiruçu</t>
  </si>
  <si>
    <t>291700 Itiúba</t>
  </si>
  <si>
    <t>291710 Itororó</t>
  </si>
  <si>
    <t>291720 Ituaçu</t>
  </si>
  <si>
    <t>291730 Ituberá</t>
  </si>
  <si>
    <t>291733 Iuiú</t>
  </si>
  <si>
    <t>291735 Jaborandi</t>
  </si>
  <si>
    <t>291740 Jacaraci</t>
  </si>
  <si>
    <t>291750 Jacobina</t>
  </si>
  <si>
    <t>291760 Jaguaquara</t>
  </si>
  <si>
    <t>291770 Jaguarari</t>
  </si>
  <si>
    <t>291780 Jaguaripe</t>
  </si>
  <si>
    <t>291790 Jandaíra</t>
  </si>
  <si>
    <t>291800 Jequié</t>
  </si>
  <si>
    <t>291810 Jeremoabo</t>
  </si>
  <si>
    <t>291820 Jiquiriçá</t>
  </si>
  <si>
    <t>291830 Jitaúna</t>
  </si>
  <si>
    <t>291835 João Dourado</t>
  </si>
  <si>
    <t>291840 Juazeiro</t>
  </si>
  <si>
    <t>291845 Jucuruçu</t>
  </si>
  <si>
    <t>291850 Jussara</t>
  </si>
  <si>
    <t>291855 Jussari</t>
  </si>
  <si>
    <t>291860 Jussiape</t>
  </si>
  <si>
    <t>291870 Lafaiete Coutinho</t>
  </si>
  <si>
    <t>291875 Lagoa Real</t>
  </si>
  <si>
    <t>291880 Laje</t>
  </si>
  <si>
    <t>291890 Lajedão</t>
  </si>
  <si>
    <t>291900 Lajedinho</t>
  </si>
  <si>
    <t>291905 Lajedo do Tabocal</t>
  </si>
  <si>
    <t>291910 Lamarão</t>
  </si>
  <si>
    <t>291915 Lapão</t>
  </si>
  <si>
    <t>291920 Lauro de Freitas</t>
  </si>
  <si>
    <t>291930 Lençóis</t>
  </si>
  <si>
    <t>291940 Licínio de Almeida</t>
  </si>
  <si>
    <t>291950 Livramento de Nossa Senhora</t>
  </si>
  <si>
    <t>291955 Luís Eduardo Magalhães</t>
  </si>
  <si>
    <t>291960 Macajuba</t>
  </si>
  <si>
    <t>291970 Macarani</t>
  </si>
  <si>
    <t>291980 Macaúbas</t>
  </si>
  <si>
    <t>291990 Macururé</t>
  </si>
  <si>
    <t>291992 Madre de Deus</t>
  </si>
  <si>
    <t>291995 Maetinga</t>
  </si>
  <si>
    <t>292000 Maiquinique</t>
  </si>
  <si>
    <t>292010 Mairi</t>
  </si>
  <si>
    <t>292020 Malhada</t>
  </si>
  <si>
    <t>292030 Malhada de Pedras</t>
  </si>
  <si>
    <t>292040 Manoel Vitorino</t>
  </si>
  <si>
    <t>292045 Mansidão</t>
  </si>
  <si>
    <t>292050 Maracás</t>
  </si>
  <si>
    <t>292060 Maragogipe</t>
  </si>
  <si>
    <t>292070 Maraú</t>
  </si>
  <si>
    <t>292080 Marcionílio Souza</t>
  </si>
  <si>
    <t>292090 Mascote</t>
  </si>
  <si>
    <t>292100 Mata de São João</t>
  </si>
  <si>
    <t>292105 Matina</t>
  </si>
  <si>
    <t>292110 Medeiros Neto</t>
  </si>
  <si>
    <t>292120 Miguel Calmon</t>
  </si>
  <si>
    <t>292130 Milagres</t>
  </si>
  <si>
    <t>292140 Mirangaba</t>
  </si>
  <si>
    <t>292145 Mirante</t>
  </si>
  <si>
    <t>292150 Monte Santo</t>
  </si>
  <si>
    <t>292160 Morpará</t>
  </si>
  <si>
    <t>292170 Morro do Chapéu</t>
  </si>
  <si>
    <t>292180 Mortugaba</t>
  </si>
  <si>
    <t>292190 Mucugê</t>
  </si>
  <si>
    <t>292200 Mucuri</t>
  </si>
  <si>
    <t>292205 Mulungu do Morro</t>
  </si>
  <si>
    <t>292210 Mundo Novo</t>
  </si>
  <si>
    <t>292220 Muniz Ferreira</t>
  </si>
  <si>
    <t>292225 Muquém de São Francisco</t>
  </si>
  <si>
    <t>292230 Muritiba</t>
  </si>
  <si>
    <t>292240 Mutuípe</t>
  </si>
  <si>
    <t>292250 Nazaré</t>
  </si>
  <si>
    <t>292260 Nilo Peçanha</t>
  </si>
  <si>
    <t>292265 Nordestina</t>
  </si>
  <si>
    <t>292270 Nova Canaã</t>
  </si>
  <si>
    <t>292273 Nova Fátima</t>
  </si>
  <si>
    <t>292275 Nova Ibiá</t>
  </si>
  <si>
    <t>292280 Nova Itarana</t>
  </si>
  <si>
    <t>292285 Nova Redenção</t>
  </si>
  <si>
    <t>292290 Nova Soure</t>
  </si>
  <si>
    <t>292300 Nova Viçosa</t>
  </si>
  <si>
    <t>292303 Novo Horizonte</t>
  </si>
  <si>
    <t>292305 Novo Triunfo</t>
  </si>
  <si>
    <t>292310 Olindina</t>
  </si>
  <si>
    <t>292320 Oliveira dos Brejinhos</t>
  </si>
  <si>
    <t>292330 Ouriçangas</t>
  </si>
  <si>
    <t>292335 Ourolândia</t>
  </si>
  <si>
    <t>292340 Palmas de Monte Alto</t>
  </si>
  <si>
    <t>292350 Palmeiras</t>
  </si>
  <si>
    <t>292360 Paramirim</t>
  </si>
  <si>
    <t>292370 Paratinga</t>
  </si>
  <si>
    <t>292380 Paripiranga</t>
  </si>
  <si>
    <t>292390 Pau Brasil</t>
  </si>
  <si>
    <t>292400 Paulo Afonso</t>
  </si>
  <si>
    <t>292405 Pé de Serra</t>
  </si>
  <si>
    <t>292410 Pedrão</t>
  </si>
  <si>
    <t>292420 Pedro Alexandre</t>
  </si>
  <si>
    <t>292430 Piatã</t>
  </si>
  <si>
    <t>292440 Pilão Arcado</t>
  </si>
  <si>
    <t>292450 Pindaí</t>
  </si>
  <si>
    <t>292460 Pindobaçu</t>
  </si>
  <si>
    <t>292465 Pintadas</t>
  </si>
  <si>
    <t>292467 Piraí do Norte</t>
  </si>
  <si>
    <t>292470 Piripá</t>
  </si>
  <si>
    <t>292480 Piritiba</t>
  </si>
  <si>
    <t>292490 Planaltino</t>
  </si>
  <si>
    <t>292500 Planalto</t>
  </si>
  <si>
    <t>292510 Poções</t>
  </si>
  <si>
    <t>292520 Pojuca</t>
  </si>
  <si>
    <t>292525 Ponto Novo</t>
  </si>
  <si>
    <t>292530 Porto Seguro</t>
  </si>
  <si>
    <t>292540 Potiraguá</t>
  </si>
  <si>
    <t>292550 Prado</t>
  </si>
  <si>
    <t>292560 Presidente Dutra</t>
  </si>
  <si>
    <t>292570 Presidente Jânio Quadros</t>
  </si>
  <si>
    <t>292575 Presidente Tancredo Neves</t>
  </si>
  <si>
    <t>292580 Queimadas</t>
  </si>
  <si>
    <t>292590 Quijingue</t>
  </si>
  <si>
    <t>292593 Quixabeira</t>
  </si>
  <si>
    <t>292595 Rafael Jambeiro</t>
  </si>
  <si>
    <t>292600 Remanso</t>
  </si>
  <si>
    <t>292610 Retirolândia</t>
  </si>
  <si>
    <t>292620 Riachão das Neves</t>
  </si>
  <si>
    <t>292630 Riachão do Jacuípe</t>
  </si>
  <si>
    <t>292640 Riacho de Santana</t>
  </si>
  <si>
    <t>292650 Ribeira do Amparo</t>
  </si>
  <si>
    <t>292660 Ribeira do Pombal</t>
  </si>
  <si>
    <t>292665 Ribeirão do Largo</t>
  </si>
  <si>
    <t>292670 Rio de Contas</t>
  </si>
  <si>
    <t>292680 Rio do Antônio</t>
  </si>
  <si>
    <t>292690 Rio do Pires</t>
  </si>
  <si>
    <t>292700 Rio Real</t>
  </si>
  <si>
    <t>292710 Rodelas</t>
  </si>
  <si>
    <t>292720 Ruy Barbosa</t>
  </si>
  <si>
    <t>292730 Salinas da Margarida</t>
  </si>
  <si>
    <t>292740 Salvador</t>
  </si>
  <si>
    <t>292750 Santa Bárbara</t>
  </si>
  <si>
    <t>292760 Santa Brígida</t>
  </si>
  <si>
    <t>292770 Santa Cruz Cabrália</t>
  </si>
  <si>
    <t>292780 Santa Cruz da Vitória</t>
  </si>
  <si>
    <t>292790 Santa Inês</t>
  </si>
  <si>
    <t>292800 Santaluz</t>
  </si>
  <si>
    <t>292805 Santa Luzia</t>
  </si>
  <si>
    <t>292810 Santa Maria da Vitória</t>
  </si>
  <si>
    <t>292820 Santana</t>
  </si>
  <si>
    <t>292830 Santanópolis</t>
  </si>
  <si>
    <t>292840 Santa Rita de Cássia</t>
  </si>
  <si>
    <t>292850 Santa Teresinha</t>
  </si>
  <si>
    <t>292860 Santo Amaro</t>
  </si>
  <si>
    <t>292870 Santo Antônio de Jesus</t>
  </si>
  <si>
    <t>292880 Santo Estêvão</t>
  </si>
  <si>
    <t>292890 São Desidério</t>
  </si>
  <si>
    <t>292895 São Domingos</t>
  </si>
  <si>
    <t>292900 São Félix</t>
  </si>
  <si>
    <t>292905 São Félix do Coribe</t>
  </si>
  <si>
    <t>292910 São Felipe</t>
  </si>
  <si>
    <t>292920 São Francisco do Conde</t>
  </si>
  <si>
    <t>292925 São Gabriel</t>
  </si>
  <si>
    <t>292930 São Gonçalo dos Campos</t>
  </si>
  <si>
    <t>292935 São José da Vitória</t>
  </si>
  <si>
    <t>292937 São José do Jacuípe</t>
  </si>
  <si>
    <t>292940 São Miguel das Matas</t>
  </si>
  <si>
    <t>292950 São Sebastião do Passé</t>
  </si>
  <si>
    <t>292960 Sapeaçu</t>
  </si>
  <si>
    <t>292970 Sátiro Dias</t>
  </si>
  <si>
    <t>292975 Saubara</t>
  </si>
  <si>
    <t>292980 Saúde</t>
  </si>
  <si>
    <t>292990 Seabra</t>
  </si>
  <si>
    <t>293000 Sebastião Laranjeiras</t>
  </si>
  <si>
    <t>293010 Senhor do Bonfim</t>
  </si>
  <si>
    <t>293015 Serra do Ramalho</t>
  </si>
  <si>
    <t>293020 Sento Sé</t>
  </si>
  <si>
    <t>293030 Serra Dourada</t>
  </si>
  <si>
    <t>293040 Serra Preta</t>
  </si>
  <si>
    <t>293050 Serrinha</t>
  </si>
  <si>
    <t>293060 Serrolândia</t>
  </si>
  <si>
    <t>293070 Simões Filho</t>
  </si>
  <si>
    <t>293075 Sítio do Mato</t>
  </si>
  <si>
    <t>293076 Sítio do Quinto</t>
  </si>
  <si>
    <t>293077 Sobradinho</t>
  </si>
  <si>
    <t>293080 Souto Soares</t>
  </si>
  <si>
    <t>293090 Tabocas do Brejo Velho</t>
  </si>
  <si>
    <t>293100 Tanhaçu</t>
  </si>
  <si>
    <t>293105 Tanque Novo</t>
  </si>
  <si>
    <t>293110 Tanquinho</t>
  </si>
  <si>
    <t>293120 Taperoá</t>
  </si>
  <si>
    <t>293130 Tapiramutá</t>
  </si>
  <si>
    <t>293135 Teixeira de Freitas</t>
  </si>
  <si>
    <t>293140 Teodoro Sampaio</t>
  </si>
  <si>
    <t>293150 Teofilândia</t>
  </si>
  <si>
    <t>293160 Teolândia</t>
  </si>
  <si>
    <t>293170 Terra Nova</t>
  </si>
  <si>
    <t>293180 Tremedal</t>
  </si>
  <si>
    <t>293190 Tucano</t>
  </si>
  <si>
    <t>293200 Uauá</t>
  </si>
  <si>
    <t>293210 Ubaíra</t>
  </si>
  <si>
    <t>293220 Ubaitaba</t>
  </si>
  <si>
    <t>293230 Ubatã</t>
  </si>
  <si>
    <t>293240 Uibaí</t>
  </si>
  <si>
    <t>293245 Umburanas</t>
  </si>
  <si>
    <t>293250 Una</t>
  </si>
  <si>
    <t>293260 Urandi</t>
  </si>
  <si>
    <t>293270 Uruçuca</t>
  </si>
  <si>
    <t>293280 Utinga</t>
  </si>
  <si>
    <t>293290 Valença</t>
  </si>
  <si>
    <t>293300 Valente</t>
  </si>
  <si>
    <t>293305 Várzea da Roça</t>
  </si>
  <si>
    <t>293310 Várzea do Poço</t>
  </si>
  <si>
    <t>293315 Várzea Nova</t>
  </si>
  <si>
    <t>293317 Varzedo</t>
  </si>
  <si>
    <t>293320 Vera Cruz</t>
  </si>
  <si>
    <t>293325 Vereda</t>
  </si>
  <si>
    <t>293330 Vitória da Conquista</t>
  </si>
  <si>
    <t>293340 Wagner</t>
  </si>
  <si>
    <t>293345 Wanderley</t>
  </si>
  <si>
    <t>293350 Wenceslau Guimarães</t>
  </si>
  <si>
    <t>293360 Xique-Xique</t>
  </si>
  <si>
    <t>Fonte: SESAB/SUVISA/DIVISA - SIASUS</t>
  </si>
  <si>
    <t>Dados de 2019 processados em 16/03/2020</t>
  </si>
</sst>
</file>

<file path=xl/styles.xml><?xml version="1.0" encoding="utf-8"?>
<styleSheet xmlns="http://schemas.openxmlformats.org/spreadsheetml/2006/main">
  <numFmts count="7">
    <numFmt numFmtId="43" formatCode="_-* #,##0.00_-;\-* #,##0.00_-;_-* &quot;-&quot;??_-;_-@_-"/>
    <numFmt numFmtId="164" formatCode="0.000"/>
    <numFmt numFmtId="165" formatCode="0.0"/>
    <numFmt numFmtId="166" formatCode="_(* #,##0_);_(* \(#,##0\);_(* \-_);_(@_)"/>
    <numFmt numFmtId="167" formatCode="0.0%"/>
    <numFmt numFmtId="168" formatCode="#.0"/>
    <numFmt numFmtId="169" formatCode="#,##0.0;[Red]\-#,##0.0"/>
  </numFmts>
  <fonts count="35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Arial"/>
      <family val="2"/>
    </font>
    <font>
      <sz val="10"/>
      <color indexed="8"/>
      <name val="Arial"/>
      <family val="2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2"/>
      <color indexed="8"/>
      <name val="Arial"/>
      <family val="2"/>
    </font>
    <font>
      <sz val="11"/>
      <color indexed="8"/>
      <name val="Arial"/>
      <family val="2"/>
    </font>
    <font>
      <b/>
      <sz val="11"/>
      <name val="Arial"/>
      <family val="2"/>
    </font>
    <font>
      <b/>
      <sz val="11"/>
      <color indexed="8"/>
      <name val="Arial"/>
      <family val="2"/>
    </font>
    <font>
      <sz val="10"/>
      <name val="Arial"/>
    </font>
    <font>
      <sz val="11"/>
      <name val="Arial"/>
      <family val="2"/>
    </font>
    <font>
      <b/>
      <sz val="12"/>
      <name val="Arial"/>
      <family val="2"/>
    </font>
    <font>
      <sz val="10"/>
      <name val="Arial"/>
      <charset val="134"/>
    </font>
    <font>
      <b/>
      <sz val="18"/>
      <name val="Arial"/>
      <family val="2"/>
    </font>
    <font>
      <b/>
      <sz val="10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4"/>
      <name val="Arial"/>
      <family val="2"/>
    </font>
    <font>
      <sz val="11"/>
      <color indexed="8"/>
      <name val="Calibri"/>
      <family val="2"/>
    </font>
    <font>
      <sz val="20"/>
      <name val="Arial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i/>
      <sz val="11"/>
      <color indexed="8"/>
      <name val="Calibri"/>
      <family val="2"/>
    </font>
    <font>
      <b/>
      <sz val="14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5" tint="0.59999389629810485"/>
        <bgColor indexed="13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10"/>
      </patternFill>
    </fill>
    <fill>
      <patternFill patternType="solid">
        <fgColor theme="0" tint="-4.9989318521683403E-2"/>
        <bgColor indexed="16"/>
      </patternFill>
    </fill>
    <fill>
      <patternFill patternType="solid">
        <fgColor indexed="13"/>
        <bgColor indexed="51"/>
      </patternFill>
    </fill>
    <fill>
      <patternFill patternType="solid">
        <fgColor indexed="17"/>
        <bgColor indexed="21"/>
      </patternFill>
    </fill>
    <fill>
      <patternFill patternType="solid">
        <fgColor indexed="10"/>
        <bgColor indexed="16"/>
      </patternFill>
    </fill>
    <fill>
      <patternFill patternType="solid">
        <fgColor theme="5" tint="0.59999389629810485"/>
        <bgColor indexed="52"/>
      </patternFill>
    </fill>
    <fill>
      <patternFill patternType="solid">
        <fgColor theme="4" tint="0.59999389629810485"/>
        <bgColor indexed="52"/>
      </patternFill>
    </fill>
    <fill>
      <patternFill patternType="solid">
        <fgColor theme="5" tint="0.59999389629810485"/>
        <bgColor indexed="34"/>
      </patternFill>
    </fill>
    <fill>
      <patternFill patternType="solid">
        <fgColor theme="5" tint="0.59999389629810485"/>
        <bgColor indexed="43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9"/>
        <bgColor indexed="40"/>
      </patternFill>
    </fill>
  </fills>
  <borders count="6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</borders>
  <cellStyleXfs count="12">
    <xf numFmtId="0" fontId="0" fillId="0" borderId="0"/>
    <xf numFmtId="0" fontId="12" fillId="0" borderId="0"/>
    <xf numFmtId="0" fontId="12" fillId="0" borderId="0"/>
    <xf numFmtId="0" fontId="4" fillId="0" borderId="0"/>
    <xf numFmtId="0" fontId="18" fillId="0" borderId="0"/>
    <xf numFmtId="0" fontId="21" fillId="0" borderId="0"/>
    <xf numFmtId="0" fontId="12" fillId="0" borderId="0"/>
    <xf numFmtId="0" fontId="27" fillId="0" borderId="0"/>
    <xf numFmtId="0" fontId="27" fillId="0" borderId="0"/>
    <xf numFmtId="9" fontId="12" fillId="0" borderId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373">
    <xf numFmtId="0" fontId="0" fillId="0" borderId="0" xfId="0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3" fillId="0" borderId="0" xfId="0" applyFont="1"/>
    <xf numFmtId="0" fontId="3" fillId="0" borderId="0" xfId="0" applyFont="1" applyAlignment="1"/>
    <xf numFmtId="0" fontId="2" fillId="0" borderId="1" xfId="0" applyFont="1" applyBorder="1" applyAlignment="1">
      <alignment vertical="center"/>
    </xf>
    <xf numFmtId="0" fontId="2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 vertical="center"/>
    </xf>
    <xf numFmtId="0" fontId="10" fillId="0" borderId="0" xfId="0" applyFont="1"/>
    <xf numFmtId="0" fontId="1" fillId="0" borderId="0" xfId="0" applyFont="1" applyAlignment="1">
      <alignment horizontal="center" vertical="center"/>
    </xf>
    <xf numFmtId="0" fontId="11" fillId="0" borderId="0" xfId="0" applyFont="1"/>
    <xf numFmtId="0" fontId="13" fillId="0" borderId="0" xfId="1" applyFont="1"/>
    <xf numFmtId="0" fontId="4" fillId="0" borderId="0" xfId="3"/>
    <xf numFmtId="0" fontId="16" fillId="2" borderId="0" xfId="2" applyFont="1" applyFill="1" applyAlignment="1">
      <alignment horizontal="left"/>
    </xf>
    <xf numFmtId="0" fontId="19" fillId="0" borderId="0" xfId="2" applyFont="1" applyAlignment="1">
      <alignment horizontal="left"/>
    </xf>
    <xf numFmtId="0" fontId="16" fillId="3" borderId="0" xfId="2" applyFont="1" applyFill="1" applyAlignment="1">
      <alignment horizontal="left"/>
    </xf>
    <xf numFmtId="166" fontId="16" fillId="2" borderId="0" xfId="2" applyNumberFormat="1" applyFont="1" applyFill="1" applyAlignment="1">
      <alignment horizontal="left"/>
    </xf>
    <xf numFmtId="1" fontId="16" fillId="2" borderId="0" xfId="2" applyNumberFormat="1" applyFont="1" applyFill="1" applyAlignment="1">
      <alignment horizontal="left"/>
    </xf>
    <xf numFmtId="1" fontId="19" fillId="0" borderId="0" xfId="2" applyNumberFormat="1" applyFont="1" applyAlignment="1">
      <alignment horizontal="left"/>
    </xf>
    <xf numFmtId="1" fontId="17" fillId="2" borderId="0" xfId="2" applyNumberFormat="1" applyFont="1" applyFill="1" applyAlignment="1">
      <alignment horizontal="left"/>
    </xf>
    <xf numFmtId="1" fontId="15" fillId="0" borderId="0" xfId="2" applyNumberFormat="1" applyFont="1" applyAlignment="1">
      <alignment horizontal="left"/>
    </xf>
    <xf numFmtId="0" fontId="17" fillId="2" borderId="0" xfId="2" applyFont="1" applyFill="1" applyAlignment="1">
      <alignment horizontal="left" vertical="top"/>
    </xf>
    <xf numFmtId="0" fontId="15" fillId="0" borderId="0" xfId="2" applyFont="1" applyAlignment="1">
      <alignment horizontal="left" vertical="top"/>
    </xf>
    <xf numFmtId="0" fontId="15" fillId="0" borderId="4" xfId="2" applyFont="1" applyBorder="1" applyAlignment="1">
      <alignment horizontal="left"/>
    </xf>
    <xf numFmtId="1" fontId="15" fillId="0" borderId="4" xfId="2" applyNumberFormat="1" applyFont="1" applyBorder="1" applyAlignment="1">
      <alignment horizontal="left"/>
    </xf>
    <xf numFmtId="0" fontId="11" fillId="0" borderId="0" xfId="2" applyFont="1"/>
    <xf numFmtId="0" fontId="11" fillId="0" borderId="0" xfId="2" applyFont="1" applyAlignment="1">
      <alignment horizontal="center"/>
    </xf>
    <xf numFmtId="0" fontId="2" fillId="3" borderId="0" xfId="0" applyFont="1" applyFill="1"/>
    <xf numFmtId="0" fontId="1" fillId="0" borderId="7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165" fontId="2" fillId="3" borderId="8" xfId="0" applyNumberFormat="1" applyFont="1" applyFill="1" applyBorder="1" applyAlignment="1">
      <alignment horizontal="center"/>
    </xf>
    <xf numFmtId="165" fontId="1" fillId="0" borderId="8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3" fontId="2" fillId="3" borderId="7" xfId="0" applyNumberFormat="1" applyFont="1" applyFill="1" applyBorder="1" applyAlignment="1">
      <alignment horizontal="center"/>
    </xf>
    <xf numFmtId="3" fontId="2" fillId="3" borderId="14" xfId="0" applyNumberFormat="1" applyFont="1" applyFill="1" applyBorder="1" applyAlignment="1">
      <alignment horizontal="center"/>
    </xf>
    <xf numFmtId="3" fontId="1" fillId="0" borderId="7" xfId="0" applyNumberFormat="1" applyFont="1" applyBorder="1" applyAlignment="1">
      <alignment horizontal="center"/>
    </xf>
    <xf numFmtId="3" fontId="1" fillId="0" borderId="14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2" fillId="3" borderId="15" xfId="0" applyFont="1" applyFill="1" applyBorder="1"/>
    <xf numFmtId="3" fontId="2" fillId="3" borderId="15" xfId="0" applyNumberFormat="1" applyFont="1" applyFill="1" applyBorder="1" applyAlignment="1">
      <alignment horizontal="center"/>
    </xf>
    <xf numFmtId="3" fontId="2" fillId="3" borderId="6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165" fontId="2" fillId="3" borderId="15" xfId="0" applyNumberFormat="1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0" borderId="12" xfId="0" applyFont="1" applyBorder="1" applyAlignment="1">
      <alignment horizontal="center"/>
    </xf>
    <xf numFmtId="3" fontId="2" fillId="0" borderId="11" xfId="0" applyNumberFormat="1" applyFont="1" applyBorder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0" xfId="0" applyFont="1" applyBorder="1"/>
    <xf numFmtId="164" fontId="2" fillId="3" borderId="8" xfId="0" applyNumberFormat="1" applyFont="1" applyFill="1" applyBorder="1" applyAlignment="1">
      <alignment horizontal="center"/>
    </xf>
    <xf numFmtId="164" fontId="1" fillId="0" borderId="8" xfId="0" applyNumberFormat="1" applyFont="1" applyBorder="1" applyAlignment="1">
      <alignment horizontal="center"/>
    </xf>
    <xf numFmtId="3" fontId="1" fillId="0" borderId="0" xfId="0" applyNumberFormat="1" applyFont="1" applyBorder="1" applyAlignment="1">
      <alignment horizontal="center"/>
    </xf>
    <xf numFmtId="3" fontId="1" fillId="0" borderId="0" xfId="0" applyNumberFormat="1" applyFont="1" applyBorder="1"/>
    <xf numFmtId="3" fontId="1" fillId="0" borderId="0" xfId="0" applyNumberFormat="1" applyFont="1"/>
    <xf numFmtId="165" fontId="2" fillId="3" borderId="20" xfId="0" applyNumberFormat="1" applyFont="1" applyFill="1" applyBorder="1" applyAlignment="1">
      <alignment horizontal="center"/>
    </xf>
    <xf numFmtId="164" fontId="2" fillId="3" borderId="20" xfId="0" applyNumberFormat="1" applyFont="1" applyFill="1" applyBorder="1" applyAlignment="1">
      <alignment horizontal="center"/>
    </xf>
    <xf numFmtId="2" fontId="2" fillId="3" borderId="8" xfId="0" applyNumberFormat="1" applyFont="1" applyFill="1" applyBorder="1" applyAlignment="1">
      <alignment horizontal="center"/>
    </xf>
    <xf numFmtId="2" fontId="1" fillId="0" borderId="8" xfId="0" applyNumberFormat="1" applyFont="1" applyBorder="1" applyAlignment="1">
      <alignment horizontal="center"/>
    </xf>
    <xf numFmtId="3" fontId="0" fillId="0" borderId="0" xfId="0" applyNumberFormat="1" applyAlignment="1">
      <alignment horizontal="center"/>
    </xf>
    <xf numFmtId="2" fontId="2" fillId="3" borderId="20" xfId="0" applyNumberFormat="1" applyFont="1" applyFill="1" applyBorder="1" applyAlignment="1">
      <alignment horizontal="center"/>
    </xf>
    <xf numFmtId="0" fontId="2" fillId="0" borderId="15" xfId="0" applyFont="1" applyBorder="1"/>
    <xf numFmtId="165" fontId="2" fillId="0" borderId="20" xfId="0" applyNumberFormat="1" applyFont="1" applyBorder="1" applyAlignment="1">
      <alignment horizontal="center"/>
    </xf>
    <xf numFmtId="3" fontId="2" fillId="0" borderId="15" xfId="0" applyNumberFormat="1" applyFont="1" applyBorder="1" applyAlignment="1">
      <alignment horizontal="center"/>
    </xf>
    <xf numFmtId="0" fontId="10" fillId="3" borderId="0" xfId="0" applyFont="1" applyFill="1"/>
    <xf numFmtId="0" fontId="10" fillId="0" borderId="12" xfId="0" applyFont="1" applyBorder="1" applyAlignment="1">
      <alignment horizontal="center" vertical="center"/>
    </xf>
    <xf numFmtId="165" fontId="10" fillId="3" borderId="8" xfId="0" applyNumberFormat="1" applyFont="1" applyFill="1" applyBorder="1" applyAlignment="1">
      <alignment horizontal="center" vertical="center"/>
    </xf>
    <xf numFmtId="165" fontId="9" fillId="0" borderId="8" xfId="0" applyNumberFormat="1" applyFont="1" applyBorder="1" applyAlignment="1">
      <alignment horizontal="center" vertical="center"/>
    </xf>
    <xf numFmtId="3" fontId="10" fillId="0" borderId="11" xfId="0" applyNumberFormat="1" applyFont="1" applyBorder="1" applyAlignment="1">
      <alignment horizontal="center" vertical="center"/>
    </xf>
    <xf numFmtId="3" fontId="10" fillId="3" borderId="7" xfId="0" applyNumberFormat="1" applyFont="1" applyFill="1" applyBorder="1" applyAlignment="1">
      <alignment horizontal="center" vertical="center"/>
    </xf>
    <xf numFmtId="3" fontId="9" fillId="0" borderId="7" xfId="0" applyNumberFormat="1" applyFont="1" applyBorder="1" applyAlignment="1">
      <alignment horizontal="center" vertical="center"/>
    </xf>
    <xf numFmtId="3" fontId="9" fillId="0" borderId="0" xfId="0" applyNumberFormat="1" applyFont="1" applyAlignment="1">
      <alignment horizontal="center" vertical="center"/>
    </xf>
    <xf numFmtId="0" fontId="10" fillId="3" borderId="15" xfId="0" applyFont="1" applyFill="1" applyBorder="1"/>
    <xf numFmtId="3" fontId="10" fillId="3" borderId="15" xfId="0" applyNumberFormat="1" applyFont="1" applyFill="1" applyBorder="1" applyAlignment="1">
      <alignment horizontal="center" vertical="center"/>
    </xf>
    <xf numFmtId="165" fontId="10" fillId="3" borderId="20" xfId="0" applyNumberFormat="1" applyFont="1" applyFill="1" applyBorder="1" applyAlignment="1">
      <alignment horizontal="center" vertical="center"/>
    </xf>
    <xf numFmtId="0" fontId="2" fillId="3" borderId="20" xfId="0" applyFont="1" applyFill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16" fillId="3" borderId="15" xfId="2" applyFont="1" applyFill="1" applyBorder="1" applyAlignment="1">
      <alignment horizontal="left" vertical="center"/>
    </xf>
    <xf numFmtId="0" fontId="17" fillId="3" borderId="21" xfId="2" applyFont="1" applyFill="1" applyBorder="1"/>
    <xf numFmtId="0" fontId="18" fillId="3" borderId="20" xfId="4" applyFill="1" applyBorder="1" applyAlignment="1">
      <alignment horizontal="center" vertical="center"/>
    </xf>
    <xf numFmtId="0" fontId="17" fillId="0" borderId="7" xfId="2" applyFont="1" applyFill="1" applyBorder="1" applyAlignment="1">
      <alignment horizontal="center"/>
    </xf>
    <xf numFmtId="0" fontId="17" fillId="0" borderId="8" xfId="2" applyFont="1" applyFill="1" applyBorder="1" applyAlignment="1">
      <alignment horizontal="center"/>
    </xf>
    <xf numFmtId="0" fontId="18" fillId="3" borderId="15" xfId="4" applyFill="1" applyBorder="1" applyAlignment="1">
      <alignment horizontal="center" vertical="center"/>
    </xf>
    <xf numFmtId="0" fontId="4" fillId="3" borderId="7" xfId="3" applyFill="1" applyBorder="1" applyAlignment="1">
      <alignment horizontal="center" vertical="center"/>
    </xf>
    <xf numFmtId="0" fontId="4" fillId="3" borderId="8" xfId="3" applyFill="1" applyBorder="1" applyAlignment="1">
      <alignment horizontal="center" vertical="center"/>
    </xf>
    <xf numFmtId="0" fontId="5" fillId="3" borderId="7" xfId="3" applyFont="1" applyFill="1" applyBorder="1" applyAlignment="1">
      <alignment horizontal="center" vertical="center"/>
    </xf>
    <xf numFmtId="0" fontId="5" fillId="3" borderId="8" xfId="3" applyFont="1" applyFill="1" applyBorder="1" applyAlignment="1">
      <alignment horizontal="center" vertical="center"/>
    </xf>
    <xf numFmtId="0" fontId="4" fillId="0" borderId="7" xfId="3" applyBorder="1" applyAlignment="1">
      <alignment horizontal="center" vertical="center"/>
    </xf>
    <xf numFmtId="0" fontId="4" fillId="0" borderId="8" xfId="3" applyBorder="1" applyAlignment="1">
      <alignment horizontal="center" vertical="center"/>
    </xf>
    <xf numFmtId="0" fontId="4" fillId="0" borderId="18" xfId="3" applyBorder="1" applyAlignment="1">
      <alignment horizontal="center" vertical="center"/>
    </xf>
    <xf numFmtId="0" fontId="4" fillId="0" borderId="19" xfId="3" applyBorder="1" applyAlignment="1">
      <alignment horizontal="center" vertical="center"/>
    </xf>
    <xf numFmtId="0" fontId="21" fillId="0" borderId="0" xfId="5"/>
    <xf numFmtId="0" fontId="21" fillId="0" borderId="0" xfId="5" applyAlignment="1">
      <alignment horizontal="center"/>
    </xf>
    <xf numFmtId="0" fontId="20" fillId="0" borderId="0" xfId="5" applyFont="1"/>
    <xf numFmtId="0" fontId="13" fillId="0" borderId="0" xfId="5" applyFont="1"/>
    <xf numFmtId="0" fontId="21" fillId="0" borderId="0" xfId="5"/>
    <xf numFmtId="0" fontId="25" fillId="0" borderId="0" xfId="5" applyFont="1"/>
    <xf numFmtId="0" fontId="27" fillId="0" borderId="0" xfId="6" applyFont="1"/>
    <xf numFmtId="0" fontId="28" fillId="0" borderId="0" xfId="6" applyFont="1"/>
    <xf numFmtId="0" fontId="28" fillId="4" borderId="0" xfId="6" applyFont="1" applyFill="1" applyAlignment="1">
      <alignment horizontal="center"/>
    </xf>
    <xf numFmtId="0" fontId="12" fillId="0" borderId="35" xfId="6" applyBorder="1"/>
    <xf numFmtId="0" fontId="12" fillId="0" borderId="35" xfId="6" applyBorder="1" applyAlignment="1">
      <alignment horizontal="left"/>
    </xf>
    <xf numFmtId="2" fontId="12" fillId="5" borderId="35" xfId="6" applyNumberFormat="1" applyFill="1" applyBorder="1" applyAlignment="1">
      <alignment horizontal="right"/>
    </xf>
    <xf numFmtId="10" fontId="12" fillId="0" borderId="35" xfId="6" applyNumberFormat="1" applyBorder="1" applyAlignment="1">
      <alignment horizontal="center"/>
    </xf>
    <xf numFmtId="2" fontId="12" fillId="0" borderId="35" xfId="6" applyNumberFormat="1" applyBorder="1"/>
    <xf numFmtId="167" fontId="12" fillId="0" borderId="36" xfId="9" applyNumberFormat="1" applyBorder="1"/>
    <xf numFmtId="2" fontId="27" fillId="0" borderId="37" xfId="6" applyNumberFormat="1" applyFont="1" applyBorder="1"/>
    <xf numFmtId="2" fontId="27" fillId="0" borderId="37" xfId="6" applyNumberFormat="1" applyFont="1" applyBorder="1" applyAlignment="1">
      <alignment horizontal="right"/>
    </xf>
    <xf numFmtId="0" fontId="12" fillId="0" borderId="38" xfId="6" applyBorder="1"/>
    <xf numFmtId="0" fontId="12" fillId="0" borderId="38" xfId="6" applyBorder="1" applyAlignment="1">
      <alignment horizontal="left"/>
    </xf>
    <xf numFmtId="2" fontId="12" fillId="5" borderId="38" xfId="6" applyNumberFormat="1" applyFill="1" applyBorder="1" applyAlignment="1">
      <alignment horizontal="right"/>
    </xf>
    <xf numFmtId="10" fontId="12" fillId="0" borderId="38" xfId="6" applyNumberFormat="1" applyBorder="1" applyAlignment="1">
      <alignment horizontal="center"/>
    </xf>
    <xf numFmtId="2" fontId="12" fillId="0" borderId="38" xfId="6" applyNumberFormat="1" applyBorder="1"/>
    <xf numFmtId="10" fontId="12" fillId="0" borderId="39" xfId="9" applyNumberFormat="1" applyBorder="1"/>
    <xf numFmtId="2" fontId="7" fillId="0" borderId="38" xfId="6" applyNumberFormat="1" applyFont="1" applyBorder="1"/>
    <xf numFmtId="167" fontId="7" fillId="0" borderId="39" xfId="9" applyNumberFormat="1" applyFont="1" applyBorder="1"/>
    <xf numFmtId="0" fontId="7" fillId="0" borderId="38" xfId="7" applyFont="1" applyBorder="1" applyAlignment="1">
      <alignment horizontal="left"/>
    </xf>
    <xf numFmtId="0" fontId="7" fillId="0" borderId="38" xfId="6" applyFont="1" applyBorder="1"/>
    <xf numFmtId="0" fontId="7" fillId="0" borderId="38" xfId="6" applyFont="1" applyBorder="1" applyAlignment="1">
      <alignment horizontal="center"/>
    </xf>
    <xf numFmtId="2" fontId="7" fillId="5" borderId="38" xfId="6" applyNumberFormat="1" applyFont="1" applyFill="1" applyBorder="1" applyAlignment="1">
      <alignment horizontal="right"/>
    </xf>
    <xf numFmtId="10" fontId="7" fillId="0" borderId="38" xfId="6" applyNumberFormat="1" applyFont="1" applyBorder="1" applyAlignment="1">
      <alignment horizontal="center"/>
    </xf>
    <xf numFmtId="10" fontId="7" fillId="0" borderId="39" xfId="9" applyNumberFormat="1" applyFont="1" applyBorder="1"/>
    <xf numFmtId="0" fontId="7" fillId="4" borderId="38" xfId="6" applyFont="1" applyFill="1" applyBorder="1"/>
    <xf numFmtId="167" fontId="12" fillId="0" borderId="39" xfId="9" applyNumberFormat="1" applyBorder="1"/>
    <xf numFmtId="0" fontId="12" fillId="4" borderId="38" xfId="6" applyFill="1" applyBorder="1"/>
    <xf numFmtId="2" fontId="12" fillId="6" borderId="38" xfId="6" applyNumberFormat="1" applyFill="1" applyBorder="1" applyAlignment="1">
      <alignment horizontal="right"/>
    </xf>
    <xf numFmtId="2" fontId="7" fillId="7" borderId="38" xfId="6" applyNumberFormat="1" applyFont="1" applyFill="1" applyBorder="1" applyAlignment="1">
      <alignment horizontal="right"/>
    </xf>
    <xf numFmtId="2" fontId="7" fillId="6" borderId="38" xfId="6" applyNumberFormat="1" applyFont="1" applyFill="1" applyBorder="1" applyAlignment="1">
      <alignment horizontal="center"/>
    </xf>
    <xf numFmtId="0" fontId="27" fillId="0" borderId="0" xfId="6" applyFont="1" applyAlignment="1">
      <alignment horizontal="left"/>
    </xf>
    <xf numFmtId="2" fontId="27" fillId="0" borderId="0" xfId="6" applyNumberFormat="1" applyFont="1" applyAlignment="1">
      <alignment horizontal="right"/>
    </xf>
    <xf numFmtId="0" fontId="27" fillId="0" borderId="0" xfId="6" applyFont="1" applyAlignment="1">
      <alignment horizontal="right"/>
    </xf>
    <xf numFmtId="0" fontId="27" fillId="0" borderId="0" xfId="6" applyFont="1" applyAlignment="1">
      <alignment horizontal="center"/>
    </xf>
    <xf numFmtId="0" fontId="27" fillId="0" borderId="37" xfId="6" applyFont="1" applyBorder="1"/>
    <xf numFmtId="0" fontId="27" fillId="8" borderId="37" xfId="6" applyFont="1" applyFill="1" applyBorder="1"/>
    <xf numFmtId="0" fontId="27" fillId="9" borderId="37" xfId="6" applyFont="1" applyFill="1" applyBorder="1"/>
    <xf numFmtId="0" fontId="27" fillId="0" borderId="37" xfId="6" applyFont="1" applyBorder="1" applyAlignment="1">
      <alignment vertical="center"/>
    </xf>
    <xf numFmtId="0" fontId="27" fillId="10" borderId="37" xfId="6" applyFont="1" applyFill="1" applyBorder="1"/>
    <xf numFmtId="0" fontId="30" fillId="0" borderId="0" xfId="6" applyFont="1"/>
    <xf numFmtId="0" fontId="27" fillId="0" borderId="38" xfId="6" applyFont="1" applyBorder="1" applyAlignment="1">
      <alignment horizontal="center"/>
    </xf>
    <xf numFmtId="0" fontId="12" fillId="0" borderId="0" xfId="1"/>
    <xf numFmtId="0" fontId="21" fillId="0" borderId="7" xfId="5" applyBorder="1"/>
    <xf numFmtId="0" fontId="21" fillId="0" borderId="0" xfId="5" applyBorder="1"/>
    <xf numFmtId="0" fontId="21" fillId="0" borderId="8" xfId="5" applyBorder="1"/>
    <xf numFmtId="0" fontId="23" fillId="0" borderId="7" xfId="5" applyFont="1" applyBorder="1"/>
    <xf numFmtId="0" fontId="23" fillId="0" borderId="0" xfId="5" applyFont="1" applyBorder="1"/>
    <xf numFmtId="0" fontId="23" fillId="0" borderId="8" xfId="5" applyFont="1" applyBorder="1"/>
    <xf numFmtId="0" fontId="33" fillId="3" borderId="0" xfId="0" applyFont="1" applyFill="1" applyAlignment="1">
      <alignment horizontal="center" vertical="center"/>
    </xf>
    <xf numFmtId="0" fontId="12" fillId="0" borderId="0" xfId="1" applyFont="1"/>
    <xf numFmtId="0" fontId="10" fillId="3" borderId="43" xfId="0" applyFont="1" applyFill="1" applyBorder="1" applyAlignment="1">
      <alignment horizontal="center" vertical="center"/>
    </xf>
    <xf numFmtId="0" fontId="12" fillId="0" borderId="14" xfId="1" applyBorder="1" applyAlignment="1">
      <alignment horizontal="center" vertical="center"/>
    </xf>
    <xf numFmtId="0" fontId="23" fillId="3" borderId="6" xfId="1" applyFont="1" applyFill="1" applyBorder="1" applyAlignment="1">
      <alignment horizontal="center" vertical="center"/>
    </xf>
    <xf numFmtId="0" fontId="12" fillId="0" borderId="0" xfId="1" applyAlignment="1">
      <alignment horizontal="left"/>
    </xf>
    <xf numFmtId="0" fontId="2" fillId="0" borderId="1" xfId="0" applyFont="1" applyBorder="1" applyAlignment="1">
      <alignment horizontal="center" vertical="center"/>
    </xf>
    <xf numFmtId="0" fontId="12" fillId="0" borderId="44" xfId="6" applyBorder="1"/>
    <xf numFmtId="0" fontId="12" fillId="0" borderId="44" xfId="6" applyBorder="1" applyAlignment="1">
      <alignment horizontal="left"/>
    </xf>
    <xf numFmtId="2" fontId="12" fillId="5" borderId="44" xfId="6" applyNumberFormat="1" applyFill="1" applyBorder="1" applyAlignment="1">
      <alignment horizontal="right"/>
    </xf>
    <xf numFmtId="10" fontId="12" fillId="0" borderId="44" xfId="6" applyNumberFormat="1" applyBorder="1" applyAlignment="1">
      <alignment horizontal="center"/>
    </xf>
    <xf numFmtId="2" fontId="12" fillId="0" borderId="44" xfId="6" applyNumberFormat="1" applyBorder="1"/>
    <xf numFmtId="10" fontId="12" fillId="0" borderId="40" xfId="9" applyNumberFormat="1" applyBorder="1"/>
    <xf numFmtId="2" fontId="27" fillId="0" borderId="33" xfId="6" applyNumberFormat="1" applyFont="1" applyBorder="1"/>
    <xf numFmtId="2" fontId="27" fillId="0" borderId="33" xfId="6" applyNumberFormat="1" applyFont="1" applyBorder="1" applyAlignment="1">
      <alignment horizontal="right"/>
    </xf>
    <xf numFmtId="2" fontId="27" fillId="0" borderId="52" xfId="6" applyNumberFormat="1" applyFont="1" applyBorder="1"/>
    <xf numFmtId="167" fontId="12" fillId="0" borderId="53" xfId="9" applyNumberFormat="1" applyBorder="1"/>
    <xf numFmtId="10" fontId="12" fillId="0" borderId="54" xfId="9" applyNumberFormat="1" applyBorder="1"/>
    <xf numFmtId="167" fontId="7" fillId="0" borderId="54" xfId="9" applyNumberFormat="1" applyFont="1" applyBorder="1"/>
    <xf numFmtId="10" fontId="7" fillId="0" borderId="54" xfId="9" applyNumberFormat="1" applyFont="1" applyBorder="1"/>
    <xf numFmtId="167" fontId="12" fillId="0" borderId="54" xfId="9" applyNumberFormat="1" applyBorder="1"/>
    <xf numFmtId="2" fontId="27" fillId="0" borderId="51" xfId="6" applyNumberFormat="1" applyFont="1" applyBorder="1"/>
    <xf numFmtId="10" fontId="12" fillId="0" borderId="55" xfId="9" applyNumberFormat="1" applyBorder="1"/>
    <xf numFmtId="0" fontId="29" fillId="11" borderId="29" xfId="6" applyFont="1" applyFill="1" applyBorder="1" applyAlignment="1">
      <alignment horizontal="center" vertical="center"/>
    </xf>
    <xf numFmtId="0" fontId="29" fillId="11" borderId="49" xfId="6" applyFont="1" applyFill="1" applyBorder="1" applyAlignment="1">
      <alignment horizontal="center" vertical="center"/>
    </xf>
    <xf numFmtId="0" fontId="29" fillId="11" borderId="28" xfId="6" applyFont="1" applyFill="1" applyBorder="1" applyAlignment="1">
      <alignment horizontal="center" vertical="center"/>
    </xf>
    <xf numFmtId="0" fontId="29" fillId="11" borderId="30" xfId="6" applyFont="1" applyFill="1" applyBorder="1" applyAlignment="1">
      <alignment horizontal="center" vertical="center"/>
    </xf>
    <xf numFmtId="0" fontId="23" fillId="11" borderId="32" xfId="7" applyFont="1" applyFill="1" applyBorder="1" applyAlignment="1">
      <alignment horizontal="center" vertical="center"/>
    </xf>
    <xf numFmtId="0" fontId="23" fillId="11" borderId="32" xfId="8" applyFont="1" applyFill="1" applyBorder="1" applyAlignment="1">
      <alignment horizontal="center" vertical="center"/>
    </xf>
    <xf numFmtId="0" fontId="23" fillId="11" borderId="32" xfId="6" applyFont="1" applyFill="1" applyBorder="1" applyAlignment="1">
      <alignment horizontal="center" vertical="center"/>
    </xf>
    <xf numFmtId="0" fontId="23" fillId="11" borderId="50" xfId="8" applyFont="1" applyFill="1" applyBorder="1" applyAlignment="1">
      <alignment horizontal="center" vertical="center"/>
    </xf>
    <xf numFmtId="0" fontId="29" fillId="11" borderId="51" xfId="6" applyFont="1" applyFill="1" applyBorder="1" applyAlignment="1">
      <alignment horizontal="center" vertical="center"/>
    </xf>
    <xf numFmtId="0" fontId="29" fillId="11" borderId="33" xfId="6" applyFont="1" applyFill="1" applyBorder="1" applyAlignment="1">
      <alignment horizontal="center" vertical="center"/>
    </xf>
    <xf numFmtId="0" fontId="29" fillId="11" borderId="34" xfId="6" applyFont="1" applyFill="1" applyBorder="1" applyAlignment="1">
      <alignment horizontal="center" vertical="center"/>
    </xf>
    <xf numFmtId="0" fontId="30" fillId="13" borderId="46" xfId="6" applyFont="1" applyFill="1" applyBorder="1" applyAlignment="1">
      <alignment horizontal="center"/>
    </xf>
    <xf numFmtId="2" fontId="30" fillId="13" borderId="46" xfId="6" applyNumberFormat="1" applyFont="1" applyFill="1" applyBorder="1" applyAlignment="1">
      <alignment horizontal="center"/>
    </xf>
    <xf numFmtId="10" fontId="30" fillId="14" borderId="46" xfId="6" applyNumberFormat="1" applyFont="1" applyFill="1" applyBorder="1" applyAlignment="1">
      <alignment horizontal="center"/>
    </xf>
    <xf numFmtId="0" fontId="31" fillId="14" borderId="47" xfId="6" applyFont="1" applyFill="1" applyBorder="1" applyAlignment="1">
      <alignment horizontal="center"/>
    </xf>
    <xf numFmtId="2" fontId="31" fillId="14" borderId="46" xfId="6" applyNumberFormat="1" applyFont="1" applyFill="1" applyBorder="1" applyAlignment="1">
      <alignment horizontal="center"/>
    </xf>
    <xf numFmtId="0" fontId="31" fillId="14" borderId="46" xfId="6" applyFont="1" applyFill="1" applyBorder="1" applyAlignment="1">
      <alignment horizontal="center"/>
    </xf>
    <xf numFmtId="10" fontId="23" fillId="14" borderId="48" xfId="9" applyNumberFormat="1" applyFont="1" applyFill="1" applyBorder="1" applyAlignment="1">
      <alignment horizontal="center"/>
    </xf>
    <xf numFmtId="2" fontId="23" fillId="14" borderId="15" xfId="9" applyNumberFormat="1" applyFont="1" applyFill="1" applyBorder="1" applyAlignment="1">
      <alignment horizontal="center"/>
    </xf>
    <xf numFmtId="2" fontId="23" fillId="14" borderId="48" xfId="9" applyNumberFormat="1" applyFont="1" applyFill="1" applyBorder="1" applyAlignment="1">
      <alignment horizontal="center"/>
    </xf>
    <xf numFmtId="10" fontId="23" fillId="14" borderId="20" xfId="9" applyNumberFormat="1" applyFont="1" applyFill="1" applyBorder="1"/>
    <xf numFmtId="0" fontId="25" fillId="3" borderId="0" xfId="5" applyFont="1" applyFill="1" applyAlignment="1">
      <alignment horizontal="center" vertical="center"/>
    </xf>
    <xf numFmtId="0" fontId="24" fillId="3" borderId="0" xfId="5" applyFont="1" applyFill="1" applyAlignment="1">
      <alignment horizontal="center" vertical="center"/>
    </xf>
    <xf numFmtId="0" fontId="24" fillId="3" borderId="0" xfId="5" applyFont="1" applyFill="1" applyAlignment="1">
      <alignment horizontal="center" vertical="center" wrapText="1"/>
    </xf>
    <xf numFmtId="0" fontId="24" fillId="3" borderId="7" xfId="5" applyFont="1" applyFill="1" applyBorder="1" applyAlignment="1">
      <alignment horizontal="center" vertical="center" wrapText="1"/>
    </xf>
    <xf numFmtId="0" fontId="24" fillId="3" borderId="0" xfId="5" applyFont="1" applyFill="1" applyBorder="1" applyAlignment="1">
      <alignment horizontal="center" vertical="center" wrapText="1"/>
    </xf>
    <xf numFmtId="0" fontId="24" fillId="3" borderId="8" xfId="5" applyFont="1" applyFill="1" applyBorder="1" applyAlignment="1">
      <alignment horizontal="center" vertical="center" wrapText="1"/>
    </xf>
    <xf numFmtId="0" fontId="22" fillId="3" borderId="0" xfId="5" applyFont="1" applyFill="1" applyAlignment="1">
      <alignment horizontal="center" vertical="center"/>
    </xf>
    <xf numFmtId="165" fontId="22" fillId="3" borderId="0" xfId="5" applyNumberFormat="1" applyFont="1" applyFill="1" applyAlignment="1">
      <alignment horizontal="center" vertical="center"/>
    </xf>
    <xf numFmtId="0" fontId="23" fillId="3" borderId="18" xfId="5" applyFont="1" applyFill="1" applyBorder="1" applyAlignment="1">
      <alignment horizontal="center" vertical="center"/>
    </xf>
    <xf numFmtId="0" fontId="23" fillId="3" borderId="42" xfId="5" applyFont="1" applyFill="1" applyBorder="1" applyAlignment="1">
      <alignment horizontal="center" vertical="center"/>
    </xf>
    <xf numFmtId="0" fontId="21" fillId="0" borderId="0" xfId="5"/>
    <xf numFmtId="0" fontId="21" fillId="0" borderId="0" xfId="5" applyAlignment="1">
      <alignment horizontal="center" vertical="center"/>
    </xf>
    <xf numFmtId="0" fontId="21" fillId="0" borderId="14" xfId="5" applyBorder="1" applyAlignment="1">
      <alignment horizontal="center" vertical="center"/>
    </xf>
    <xf numFmtId="0" fontId="21" fillId="0" borderId="56" xfId="5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0" fontId="2" fillId="3" borderId="43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3" borderId="27" xfId="0" applyFont="1" applyFill="1" applyBorder="1" applyAlignment="1">
      <alignment horizontal="center" vertical="center"/>
    </xf>
    <xf numFmtId="0" fontId="20" fillId="3" borderId="21" xfId="5" applyFont="1" applyFill="1" applyBorder="1"/>
    <xf numFmtId="0" fontId="20" fillId="3" borderId="6" xfId="5" applyFont="1" applyFill="1" applyBorder="1" applyAlignment="1">
      <alignment horizontal="center" vertical="center"/>
    </xf>
    <xf numFmtId="0" fontId="20" fillId="3" borderId="21" xfId="5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10" fontId="2" fillId="3" borderId="6" xfId="10" applyNumberFormat="1" applyFont="1" applyFill="1" applyBorder="1" applyAlignment="1">
      <alignment horizontal="center" vertical="center"/>
    </xf>
    <xf numFmtId="10" fontId="2" fillId="3" borderId="21" xfId="10" applyNumberFormat="1" applyFont="1" applyFill="1" applyBorder="1" applyAlignment="1">
      <alignment horizontal="center" vertical="center"/>
    </xf>
    <xf numFmtId="0" fontId="21" fillId="0" borderId="14" xfId="5" applyBorder="1" applyAlignment="1">
      <alignment horizontal="center"/>
    </xf>
    <xf numFmtId="0" fontId="21" fillId="0" borderId="56" xfId="5" applyBorder="1" applyAlignment="1">
      <alignment horizontal="center"/>
    </xf>
    <xf numFmtId="0" fontId="23" fillId="3" borderId="6" xfId="5" applyFont="1" applyFill="1" applyBorder="1" applyAlignment="1">
      <alignment horizontal="center" vertical="center"/>
    </xf>
    <xf numFmtId="165" fontId="1" fillId="0" borderId="0" xfId="0" applyNumberFormat="1" applyFont="1" applyAlignment="1">
      <alignment horizontal="center"/>
    </xf>
    <xf numFmtId="0" fontId="2" fillId="3" borderId="0" xfId="0" applyFont="1" applyFill="1" applyAlignment="1">
      <alignment horizontal="center"/>
    </xf>
    <xf numFmtId="165" fontId="2" fillId="3" borderId="0" xfId="0" applyNumberFormat="1" applyFont="1" applyFill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3" borderId="14" xfId="0" applyFont="1" applyFill="1" applyBorder="1"/>
    <xf numFmtId="0" fontId="1" fillId="0" borderId="14" xfId="0" applyFont="1" applyBorder="1"/>
    <xf numFmtId="0" fontId="2" fillId="0" borderId="11" xfId="0" applyFont="1" applyFill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0" fontId="2" fillId="15" borderId="14" xfId="0" applyFont="1" applyFill="1" applyBorder="1"/>
    <xf numFmtId="0" fontId="2" fillId="15" borderId="0" xfId="0" applyFont="1" applyFill="1" applyAlignment="1">
      <alignment horizontal="center"/>
    </xf>
    <xf numFmtId="165" fontId="2" fillId="15" borderId="0" xfId="0" applyNumberFormat="1" applyFont="1" applyFill="1" applyAlignment="1">
      <alignment horizontal="center"/>
    </xf>
    <xf numFmtId="0" fontId="2" fillId="15" borderId="7" xfId="0" applyFont="1" applyFill="1" applyBorder="1" applyAlignment="1">
      <alignment horizontal="center"/>
    </xf>
    <xf numFmtId="165" fontId="2" fillId="15" borderId="8" xfId="0" applyNumberFormat="1" applyFont="1" applyFill="1" applyBorder="1" applyAlignment="1">
      <alignment horizontal="center"/>
    </xf>
    <xf numFmtId="0" fontId="2" fillId="3" borderId="56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165" fontId="1" fillId="3" borderId="3" xfId="0" applyNumberFormat="1" applyFont="1" applyFill="1" applyBorder="1" applyAlignment="1">
      <alignment horizontal="center"/>
    </xf>
    <xf numFmtId="0" fontId="2" fillId="3" borderId="18" xfId="0" applyFont="1" applyFill="1" applyBorder="1" applyAlignment="1">
      <alignment horizontal="center"/>
    </xf>
    <xf numFmtId="165" fontId="1" fillId="3" borderId="19" xfId="0" applyNumberFormat="1" applyFont="1" applyFill="1" applyBorder="1" applyAlignment="1">
      <alignment horizontal="center"/>
    </xf>
    <xf numFmtId="10" fontId="20" fillId="3" borderId="6" xfId="1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2" fontId="22" fillId="3" borderId="0" xfId="5" applyNumberFormat="1" applyFont="1" applyFill="1" applyAlignment="1">
      <alignment horizontal="center" vertical="center"/>
    </xf>
    <xf numFmtId="10" fontId="23" fillId="3" borderId="19" xfId="10" applyNumberFormat="1" applyFont="1" applyFill="1" applyBorder="1" applyAlignment="1">
      <alignment horizontal="center" vertical="center"/>
    </xf>
    <xf numFmtId="0" fontId="14" fillId="12" borderId="0" xfId="2" applyFont="1" applyFill="1" applyAlignment="1">
      <alignment horizontal="center" vertical="center" wrapText="1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14" fillId="12" borderId="3" xfId="2" applyFont="1" applyFill="1" applyBorder="1" applyAlignment="1">
      <alignment horizontal="center" vertical="center" wrapText="1"/>
    </xf>
    <xf numFmtId="0" fontId="14" fillId="12" borderId="0" xfId="2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0" fillId="0" borderId="40" xfId="6" applyFont="1" applyBorder="1" applyAlignment="1">
      <alignment horizontal="center"/>
    </xf>
    <xf numFmtId="0" fontId="30" fillId="0" borderId="41" xfId="6" applyFont="1" applyBorder="1" applyAlignment="1">
      <alignment horizontal="center"/>
    </xf>
    <xf numFmtId="0" fontId="27" fillId="0" borderId="0" xfId="6" applyFont="1" applyAlignment="1">
      <alignment horizontal="left"/>
    </xf>
    <xf numFmtId="0" fontId="26" fillId="0" borderId="18" xfId="6" applyFont="1" applyBorder="1" applyAlignment="1">
      <alignment horizontal="center"/>
    </xf>
    <xf numFmtId="0" fontId="26" fillId="0" borderId="42" xfId="6" applyFont="1" applyBorder="1" applyAlignment="1">
      <alignment horizontal="center"/>
    </xf>
    <xf numFmtId="0" fontId="30" fillId="13" borderId="15" xfId="6" applyFont="1" applyFill="1" applyBorder="1" applyAlignment="1">
      <alignment horizontal="center"/>
    </xf>
    <xf numFmtId="0" fontId="30" fillId="13" borderId="21" xfId="6" applyFont="1" applyFill="1" applyBorder="1" applyAlignment="1">
      <alignment horizontal="center"/>
    </xf>
    <xf numFmtId="0" fontId="30" fillId="13" borderId="45" xfId="6" applyFont="1" applyFill="1" applyBorder="1" applyAlignment="1">
      <alignment horizontal="center"/>
    </xf>
    <xf numFmtId="0" fontId="28" fillId="4" borderId="0" xfId="6" applyFont="1" applyFill="1" applyAlignment="1">
      <alignment horizontal="center"/>
    </xf>
    <xf numFmtId="49" fontId="29" fillId="11" borderId="28" xfId="6" applyNumberFormat="1" applyFont="1" applyFill="1" applyBorder="1" applyAlignment="1">
      <alignment horizontal="center" vertical="center"/>
    </xf>
    <xf numFmtId="49" fontId="29" fillId="11" borderId="31" xfId="6" applyNumberFormat="1" applyFont="1" applyFill="1" applyBorder="1" applyAlignment="1">
      <alignment horizontal="center" vertical="center"/>
    </xf>
    <xf numFmtId="49" fontId="29" fillId="11" borderId="29" xfId="6" applyNumberFormat="1" applyFont="1" applyFill="1" applyBorder="1" applyAlignment="1">
      <alignment horizontal="center" vertical="center"/>
    </xf>
    <xf numFmtId="49" fontId="29" fillId="11" borderId="32" xfId="6" applyNumberFormat="1" applyFont="1" applyFill="1" applyBorder="1" applyAlignment="1">
      <alignment horizontal="center" vertical="center"/>
    </xf>
    <xf numFmtId="0" fontId="29" fillId="11" borderId="29" xfId="7" applyFont="1" applyFill="1" applyBorder="1" applyAlignment="1">
      <alignment horizontal="center" vertical="center"/>
    </xf>
    <xf numFmtId="0" fontId="29" fillId="11" borderId="32" xfId="7" applyFont="1" applyFill="1" applyBorder="1" applyAlignment="1">
      <alignment horizontal="center" vertical="center"/>
    </xf>
    <xf numFmtId="49" fontId="26" fillId="12" borderId="7" xfId="6" applyNumberFormat="1" applyFont="1" applyFill="1" applyBorder="1" applyAlignment="1">
      <alignment horizontal="center" vertical="center"/>
    </xf>
    <xf numFmtId="49" fontId="26" fillId="12" borderId="0" xfId="6" applyNumberFormat="1" applyFont="1" applyFill="1" applyAlignment="1">
      <alignment horizontal="center" vertical="center"/>
    </xf>
    <xf numFmtId="0" fontId="21" fillId="0" borderId="0" xfId="5"/>
    <xf numFmtId="0" fontId="21" fillId="0" borderId="0" xfId="5" applyAlignment="1">
      <alignment horizontal="center" vertical="center"/>
    </xf>
    <xf numFmtId="0" fontId="20" fillId="3" borderId="15" xfId="5" applyFont="1" applyFill="1" applyBorder="1" applyAlignment="1">
      <alignment horizontal="center" vertical="center"/>
    </xf>
    <xf numFmtId="0" fontId="20" fillId="3" borderId="21" xfId="5" applyFont="1" applyFill="1" applyBorder="1" applyAlignment="1">
      <alignment horizontal="center" vertical="center"/>
    </xf>
    <xf numFmtId="0" fontId="20" fillId="3" borderId="20" xfId="5" applyFont="1" applyFill="1" applyBorder="1" applyAlignment="1">
      <alignment horizontal="center" vertical="center"/>
    </xf>
    <xf numFmtId="0" fontId="22" fillId="3" borderId="18" xfId="5" applyFont="1" applyFill="1" applyBorder="1" applyAlignment="1">
      <alignment horizontal="center" vertical="center"/>
    </xf>
    <xf numFmtId="0" fontId="22" fillId="3" borderId="42" xfId="5" applyFont="1" applyFill="1" applyBorder="1" applyAlignment="1">
      <alignment horizontal="center" vertical="center"/>
    </xf>
    <xf numFmtId="0" fontId="22" fillId="3" borderId="19" xfId="5" applyFont="1" applyFill="1" applyBorder="1" applyAlignment="1">
      <alignment horizontal="center" vertical="center"/>
    </xf>
    <xf numFmtId="0" fontId="24" fillId="0" borderId="0" xfId="5" applyFont="1" applyAlignment="1">
      <alignment horizontal="center" vertical="center"/>
    </xf>
    <xf numFmtId="0" fontId="24" fillId="3" borderId="0" xfId="5" applyFont="1" applyFill="1" applyAlignment="1">
      <alignment horizontal="center" vertical="center"/>
    </xf>
    <xf numFmtId="0" fontId="24" fillId="3" borderId="16" xfId="5" applyFont="1" applyFill="1" applyBorder="1" applyAlignment="1">
      <alignment horizontal="center" vertical="center"/>
    </xf>
    <xf numFmtId="0" fontId="24" fillId="3" borderId="27" xfId="5" applyFont="1" applyFill="1" applyBorder="1" applyAlignment="1">
      <alignment horizontal="center" vertical="center"/>
    </xf>
    <xf numFmtId="0" fontId="24" fillId="3" borderId="17" xfId="5" applyFont="1" applyFill="1" applyBorder="1" applyAlignment="1">
      <alignment horizontal="center" vertical="center"/>
    </xf>
    <xf numFmtId="0" fontId="24" fillId="3" borderId="7" xfId="5" applyFont="1" applyFill="1" applyBorder="1" applyAlignment="1">
      <alignment horizontal="center" vertical="center"/>
    </xf>
    <xf numFmtId="0" fontId="24" fillId="3" borderId="0" xfId="5" applyFont="1" applyFill="1" applyBorder="1" applyAlignment="1">
      <alignment horizontal="center" vertical="center"/>
    </xf>
    <xf numFmtId="0" fontId="24" fillId="3" borderId="8" xfId="5" applyFont="1" applyFill="1" applyBorder="1" applyAlignment="1">
      <alignment horizontal="center" vertical="center"/>
    </xf>
    <xf numFmtId="0" fontId="23" fillId="3" borderId="15" xfId="1" applyFont="1" applyFill="1" applyBorder="1" applyAlignment="1">
      <alignment horizontal="center"/>
    </xf>
    <xf numFmtId="0" fontId="23" fillId="3" borderId="21" xfId="1" applyFont="1" applyFill="1" applyBorder="1" applyAlignment="1">
      <alignment horizontal="center"/>
    </xf>
    <xf numFmtId="0" fontId="23" fillId="3" borderId="20" xfId="1" applyFont="1" applyFill="1" applyBorder="1" applyAlignment="1">
      <alignment horizontal="center"/>
    </xf>
    <xf numFmtId="0" fontId="12" fillId="0" borderId="0" xfId="1" applyAlignment="1">
      <alignment horizontal="center" vertical="center"/>
    </xf>
    <xf numFmtId="0" fontId="23" fillId="3" borderId="0" xfId="1" applyFont="1" applyFill="1" applyAlignment="1">
      <alignment horizontal="center" vertic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10" fillId="0" borderId="16" xfId="0" applyFont="1" applyBorder="1" applyAlignment="1">
      <alignment horizontal="center" vertical="center"/>
    </xf>
    <xf numFmtId="0" fontId="10" fillId="0" borderId="17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2" fillId="0" borderId="58" xfId="0" applyFont="1" applyFill="1" applyBorder="1" applyAlignment="1">
      <alignment horizontal="center"/>
    </xf>
    <xf numFmtId="0" fontId="2" fillId="0" borderId="23" xfId="0" applyFont="1" applyFill="1" applyBorder="1" applyAlignment="1">
      <alignment horizontal="center"/>
    </xf>
    <xf numFmtId="0" fontId="2" fillId="0" borderId="43" xfId="0" applyFont="1" applyFill="1" applyBorder="1" applyAlignment="1">
      <alignment horizontal="center" vertical="center"/>
    </xf>
    <xf numFmtId="0" fontId="2" fillId="0" borderId="57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0" fillId="3" borderId="15" xfId="5" applyFont="1" applyFill="1" applyBorder="1" applyAlignment="1">
      <alignment horizontal="center"/>
    </xf>
    <xf numFmtId="0" fontId="20" fillId="3" borderId="21" xfId="5" applyFont="1" applyFill="1" applyBorder="1" applyAlignment="1">
      <alignment horizontal="center"/>
    </xf>
    <xf numFmtId="0" fontId="17" fillId="0" borderId="25" xfId="2" applyFont="1" applyFill="1" applyBorder="1" applyAlignment="1">
      <alignment horizontal="center"/>
    </xf>
    <xf numFmtId="0" fontId="17" fillId="0" borderId="26" xfId="2" applyFont="1" applyFill="1" applyBorder="1" applyAlignment="1">
      <alignment horizontal="center"/>
    </xf>
    <xf numFmtId="0" fontId="14" fillId="12" borderId="4" xfId="2" applyFont="1" applyFill="1" applyBorder="1" applyAlignment="1">
      <alignment horizontal="center" vertical="center" wrapText="1"/>
    </xf>
    <xf numFmtId="0" fontId="20" fillId="0" borderId="5" xfId="2" applyFont="1" applyFill="1" applyBorder="1" applyAlignment="1">
      <alignment horizontal="left" vertical="center"/>
    </xf>
    <xf numFmtId="0" fontId="20" fillId="0" borderId="24" xfId="2" applyFont="1" applyFill="1" applyBorder="1" applyAlignment="1">
      <alignment horizontal="left" vertical="center"/>
    </xf>
    <xf numFmtId="0" fontId="14" fillId="0" borderId="5" xfId="2" applyFont="1" applyFill="1" applyBorder="1" applyAlignment="1">
      <alignment horizontal="center" vertical="center"/>
    </xf>
    <xf numFmtId="0" fontId="14" fillId="0" borderId="24" xfId="2" applyFont="1" applyFill="1" applyBorder="1" applyAlignment="1">
      <alignment horizontal="center" vertical="center"/>
    </xf>
    <xf numFmtId="9" fontId="14" fillId="4" borderId="38" xfId="6" applyNumberFormat="1" applyFont="1" applyFill="1" applyBorder="1" applyAlignment="1">
      <alignment horizontal="center" vertical="center" wrapText="1"/>
    </xf>
    <xf numFmtId="0" fontId="7" fillId="4" borderId="0" xfId="6" applyFont="1" applyFill="1" applyAlignment="1">
      <alignment horizontal="left"/>
    </xf>
    <xf numFmtId="0" fontId="14" fillId="12" borderId="4" xfId="2" applyFont="1" applyFill="1" applyBorder="1" applyAlignment="1">
      <alignment vertical="center" wrapText="1"/>
    </xf>
    <xf numFmtId="0" fontId="10" fillId="3" borderId="17" xfId="0" applyFont="1" applyFill="1" applyBorder="1" applyAlignment="1">
      <alignment horizontal="center" vertical="center"/>
    </xf>
    <xf numFmtId="0" fontId="33" fillId="3" borderId="24" xfId="0" applyFont="1" applyFill="1" applyBorder="1" applyAlignment="1">
      <alignment horizontal="center" vertical="center" wrapText="1"/>
    </xf>
    <xf numFmtId="0" fontId="33" fillId="3" borderId="55" xfId="0" applyFont="1" applyFill="1" applyBorder="1" applyAlignment="1">
      <alignment horizontal="center" vertical="center" wrapText="1"/>
    </xf>
    <xf numFmtId="9" fontId="14" fillId="4" borderId="44" xfId="6" applyNumberFormat="1" applyFont="1" applyFill="1" applyBorder="1" applyAlignment="1">
      <alignment horizontal="center" vertical="center" wrapText="1"/>
    </xf>
    <xf numFmtId="0" fontId="33" fillId="3" borderId="33" xfId="0" applyFont="1" applyFill="1" applyBorder="1" applyAlignment="1">
      <alignment horizontal="center" vertical="center"/>
    </xf>
    <xf numFmtId="0" fontId="33" fillId="3" borderId="59" xfId="0" applyFont="1" applyFill="1" applyBorder="1" applyAlignment="1">
      <alignment horizontal="center" vertical="center"/>
    </xf>
    <xf numFmtId="0" fontId="33" fillId="3" borderId="60" xfId="0" applyFont="1" applyFill="1" applyBorder="1" applyAlignment="1">
      <alignment horizontal="center" vertical="center"/>
    </xf>
    <xf numFmtId="0" fontId="33" fillId="3" borderId="61" xfId="0" applyFont="1" applyFill="1" applyBorder="1" applyAlignment="1">
      <alignment horizontal="center" vertical="center"/>
    </xf>
    <xf numFmtId="0" fontId="12" fillId="0" borderId="0" xfId="6" applyFont="1"/>
    <xf numFmtId="0" fontId="7" fillId="4" borderId="35" xfId="6" applyFont="1" applyFill="1" applyBorder="1" applyAlignment="1">
      <alignment horizontal="left"/>
    </xf>
    <xf numFmtId="0" fontId="7" fillId="0" borderId="36" xfId="6" applyFont="1" applyBorder="1" applyAlignment="1">
      <alignment horizontal="left" vertical="center" wrapText="1"/>
    </xf>
    <xf numFmtId="0" fontId="7" fillId="0" borderId="35" xfId="6" applyFont="1" applyBorder="1" applyAlignment="1">
      <alignment horizontal="center" vertical="center" wrapText="1"/>
    </xf>
    <xf numFmtId="0" fontId="7" fillId="0" borderId="38" xfId="6" applyFont="1" applyBorder="1" applyAlignment="1">
      <alignment horizontal="center" vertical="center" wrapText="1"/>
    </xf>
    <xf numFmtId="2" fontId="12" fillId="0" borderId="38" xfId="6" applyNumberFormat="1" applyFont="1" applyBorder="1" applyAlignment="1">
      <alignment horizontal="center"/>
    </xf>
    <xf numFmtId="0" fontId="7" fillId="4" borderId="38" xfId="6" applyFont="1" applyFill="1" applyBorder="1" applyAlignment="1">
      <alignment horizontal="left"/>
    </xf>
    <xf numFmtId="0" fontId="7" fillId="0" borderId="39" xfId="6" applyFont="1" applyBorder="1" applyAlignment="1">
      <alignment horizontal="left" vertical="center" wrapText="1"/>
    </xf>
    <xf numFmtId="0" fontId="7" fillId="4" borderId="44" xfId="6" applyFont="1" applyFill="1" applyBorder="1" applyAlignment="1">
      <alignment horizontal="left"/>
    </xf>
    <xf numFmtId="0" fontId="7" fillId="0" borderId="40" xfId="6" applyFont="1" applyBorder="1" applyAlignment="1">
      <alignment horizontal="left" vertical="center" wrapText="1"/>
    </xf>
    <xf numFmtId="2" fontId="12" fillId="0" borderId="44" xfId="6" applyNumberFormat="1" applyFont="1" applyBorder="1" applyAlignment="1">
      <alignment horizontal="center"/>
    </xf>
    <xf numFmtId="0" fontId="12" fillId="0" borderId="38" xfId="6" applyFont="1" applyBorder="1" applyAlignment="1">
      <alignment horizontal="left"/>
    </xf>
    <xf numFmtId="0" fontId="23" fillId="16" borderId="38" xfId="6" applyFont="1" applyFill="1" applyBorder="1" applyAlignment="1">
      <alignment horizontal="center" vertical="center"/>
    </xf>
    <xf numFmtId="10" fontId="7" fillId="0" borderId="38" xfId="6" applyNumberFormat="1" applyFont="1" applyBorder="1" applyAlignment="1">
      <alignment horizontal="center" vertical="center" wrapText="1"/>
    </xf>
    <xf numFmtId="0" fontId="7" fillId="0" borderId="39" xfId="6" applyFont="1" applyBorder="1" applyAlignment="1">
      <alignment horizontal="center" vertical="center" wrapText="1"/>
    </xf>
    <xf numFmtId="2" fontId="23" fillId="16" borderId="38" xfId="6" applyNumberFormat="1" applyFont="1" applyFill="1" applyBorder="1" applyAlignment="1">
      <alignment horizontal="center" vertical="center"/>
    </xf>
    <xf numFmtId="0" fontId="14" fillId="4" borderId="38" xfId="6" applyFont="1" applyFill="1" applyBorder="1" applyAlignment="1">
      <alignment horizontal="center" vertical="center" wrapText="1"/>
    </xf>
    <xf numFmtId="0" fontId="7" fillId="0" borderId="0" xfId="6" applyFont="1" applyAlignment="1">
      <alignment horizontal="left"/>
    </xf>
    <xf numFmtId="0" fontId="7" fillId="0" borderId="62" xfId="6" applyFont="1" applyBorder="1"/>
    <xf numFmtId="0" fontId="7" fillId="0" borderId="62" xfId="6" applyFont="1" applyBorder="1" applyAlignment="1">
      <alignment horizontal="center" vertical="center"/>
    </xf>
    <xf numFmtId="165" fontId="7" fillId="0" borderId="62" xfId="6" applyNumberFormat="1" applyFont="1" applyBorder="1" applyAlignment="1">
      <alignment horizontal="center" vertical="center"/>
    </xf>
    <xf numFmtId="0" fontId="7" fillId="0" borderId="62" xfId="6" applyFont="1" applyBorder="1" applyAlignment="1">
      <alignment horizontal="center"/>
    </xf>
    <xf numFmtId="165" fontId="7" fillId="0" borderId="62" xfId="6" applyNumberFormat="1" applyFont="1" applyBorder="1" applyAlignment="1">
      <alignment horizontal="center"/>
    </xf>
    <xf numFmtId="0" fontId="12" fillId="0" borderId="62" xfId="6" applyFont="1" applyBorder="1" applyAlignment="1">
      <alignment horizontal="center"/>
    </xf>
    <xf numFmtId="168" fontId="7" fillId="0" borderId="62" xfId="6" applyNumberFormat="1" applyFont="1" applyBorder="1" applyAlignment="1">
      <alignment horizontal="center"/>
    </xf>
    <xf numFmtId="169" fontId="7" fillId="0" borderId="62" xfId="11" applyNumberFormat="1" applyFont="1" applyBorder="1" applyAlignment="1">
      <alignment horizontal="center"/>
    </xf>
    <xf numFmtId="169" fontId="7" fillId="0" borderId="0" xfId="11" applyNumberFormat="1" applyFont="1" applyBorder="1" applyAlignment="1">
      <alignment horizontal="center"/>
    </xf>
    <xf numFmtId="0" fontId="12" fillId="0" borderId="0" xfId="6" applyFont="1" applyAlignment="1">
      <alignment horizontal="center"/>
    </xf>
    <xf numFmtId="0" fontId="7" fillId="0" borderId="0" xfId="6" applyFont="1" applyAlignment="1">
      <alignment horizontal="center" vertical="center"/>
    </xf>
    <xf numFmtId="165" fontId="7" fillId="0" borderId="0" xfId="6" applyNumberFormat="1" applyFont="1" applyAlignment="1">
      <alignment horizontal="center" vertical="center"/>
    </xf>
    <xf numFmtId="0" fontId="7" fillId="0" borderId="0" xfId="6" applyFont="1" applyAlignment="1">
      <alignment horizontal="center"/>
    </xf>
    <xf numFmtId="0" fontId="7" fillId="0" borderId="0" xfId="6" applyFont="1"/>
    <xf numFmtId="0" fontId="34" fillId="0" borderId="0" xfId="0" applyFont="1"/>
    <xf numFmtId="0" fontId="14" fillId="4" borderId="44" xfId="6" applyFont="1" applyFill="1" applyBorder="1" applyAlignment="1">
      <alignment horizontal="center" vertical="center" wrapText="1"/>
    </xf>
    <xf numFmtId="0" fontId="17" fillId="3" borderId="42" xfId="2" applyFont="1" applyFill="1" applyBorder="1"/>
    <xf numFmtId="0" fontId="17" fillId="3" borderId="37" xfId="2" applyFont="1" applyFill="1" applyBorder="1"/>
  </cellXfs>
  <cellStyles count="12">
    <cellStyle name="Normal" xfId="0" builtinId="0"/>
    <cellStyle name="Normal 10 115 3" xfId="8"/>
    <cellStyle name="Normal 137 3" xfId="7"/>
    <cellStyle name="Normal 144" xfId="1"/>
    <cellStyle name="Normal 2" xfId="5"/>
    <cellStyle name="Normal 2 5 70 3 2" xfId="6"/>
    <cellStyle name="Normal 2 5 70 4" xfId="2"/>
    <cellStyle name="Normal 6" xfId="3"/>
    <cellStyle name="Normal_Plan1" xfId="4"/>
    <cellStyle name="Porcentagem" xfId="10" builtinId="5"/>
    <cellStyle name="Porcentagem 6" xfId="9"/>
    <cellStyle name="Separador de milhares" xfId="11" builtinId="3"/>
  </cellStyles>
  <dxfs count="13">
    <dxf>
      <font>
        <color rgb="FF006100"/>
      </font>
      <fill>
        <patternFill>
          <bgColor rgb="FFC6EFCE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FF00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99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line.aquino\Downloads\Nsispacto%20atual\Nsispacto%20atual\DCNT%20por%20NRS%20e%20B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ine.aquino\Downloads\Nsispacto%20atual\Nsispacto%20atual\DCNT%20por%20NRS%20e%20B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ine.aquino/Downloads/Nsispacto%20atual/Nsispacto%20atual/DCNT%20por%20NRS%20e%20BO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Caderno\Modelos\Painel%20do%20Pacto\Avalia_Pacto_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EST\GERAL\Ana%20Franceska\C&#243;pia%20de%20Serie%20Hist&#243;rica%202016%20.4.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line.aquino\Downloads\INDICADOR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ine.aquino/Downloads/INDICADORE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edro.diaz\Downloads\Cobertura-AB-TODOS%20OS%20MUNIC&#205;PIOS%20-%20BA-Dezembro%20de%202019%20(1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edro.diaz\Downloads\Cobertura-SB-TODOS%20OS%20MUNIC&#205;PIOS%20-%20BA-Dezembro%20de%202019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LFABÉTICA"/>
      <sheetName val="MURAL"/>
      <sheetName val="% Inf"/>
      <sheetName val="Plan1"/>
    </sheetNames>
    <sheetDataSet>
      <sheetData sheetId="0" refreshError="1"/>
      <sheetData sheetId="1" refreshError="1"/>
      <sheetData sheetId="2" refreshError="1"/>
      <sheetData sheetId="3" refreshError="1">
        <row r="10">
          <cell r="A10" t="str">
            <v>Amélia Rodrigues</v>
          </cell>
          <cell r="B10">
            <v>10510</v>
          </cell>
          <cell r="C10">
            <v>10486</v>
          </cell>
          <cell r="D10">
            <v>10465</v>
          </cell>
          <cell r="E10">
            <v>40</v>
          </cell>
          <cell r="F10">
            <v>37</v>
          </cell>
          <cell r="G10">
            <v>39</v>
          </cell>
          <cell r="H10">
            <v>34</v>
          </cell>
          <cell r="I10">
            <v>34</v>
          </cell>
          <cell r="J10">
            <v>39</v>
          </cell>
        </row>
        <row r="11">
          <cell r="A11" t="str">
            <v>Anguera</v>
          </cell>
          <cell r="B11">
            <v>4224</v>
          </cell>
          <cell r="C11">
            <v>4262</v>
          </cell>
          <cell r="D11">
            <v>4299</v>
          </cell>
          <cell r="E11">
            <v>17</v>
          </cell>
          <cell r="F11">
            <v>10</v>
          </cell>
          <cell r="G11">
            <v>8</v>
          </cell>
          <cell r="H11">
            <v>10</v>
          </cell>
          <cell r="I11">
            <v>10</v>
          </cell>
          <cell r="J11">
            <v>11</v>
          </cell>
        </row>
        <row r="12">
          <cell r="A12" t="str">
            <v>Antônio Cardoso</v>
          </cell>
          <cell r="B12">
            <v>4207</v>
          </cell>
          <cell r="C12">
            <v>4205</v>
          </cell>
          <cell r="D12">
            <v>4201</v>
          </cell>
          <cell r="E12">
            <v>16</v>
          </cell>
          <cell r="F12">
            <v>14</v>
          </cell>
          <cell r="G12">
            <v>13</v>
          </cell>
          <cell r="H12">
            <v>11</v>
          </cell>
          <cell r="I12">
            <v>6</v>
          </cell>
          <cell r="J12">
            <v>13</v>
          </cell>
        </row>
        <row r="13">
          <cell r="A13" t="str">
            <v>Baixa Grande</v>
          </cell>
          <cell r="B13">
            <v>7788</v>
          </cell>
          <cell r="C13">
            <v>7779</v>
          </cell>
          <cell r="D13">
            <v>7779</v>
          </cell>
          <cell r="E13">
            <v>10</v>
          </cell>
          <cell r="F13">
            <v>11</v>
          </cell>
          <cell r="G13">
            <v>17</v>
          </cell>
          <cell r="H13">
            <v>20</v>
          </cell>
          <cell r="I13">
            <v>18</v>
          </cell>
          <cell r="J13">
            <v>17</v>
          </cell>
        </row>
        <row r="14">
          <cell r="A14" t="str">
            <v>Candeal</v>
          </cell>
          <cell r="B14">
            <v>3725</v>
          </cell>
          <cell r="C14">
            <v>3688</v>
          </cell>
          <cell r="D14">
            <v>3651</v>
          </cell>
          <cell r="E14">
            <v>11</v>
          </cell>
          <cell r="F14">
            <v>9</v>
          </cell>
          <cell r="G14">
            <v>6</v>
          </cell>
          <cell r="H14">
            <v>8</v>
          </cell>
          <cell r="I14">
            <v>8</v>
          </cell>
          <cell r="J14">
            <v>5</v>
          </cell>
        </row>
        <row r="15">
          <cell r="A15" t="str">
            <v>Capela do Alto Alegre</v>
          </cell>
          <cell r="B15">
            <v>4985</v>
          </cell>
          <cell r="C15">
            <v>4975</v>
          </cell>
          <cell r="D15">
            <v>4971</v>
          </cell>
          <cell r="E15">
            <v>12</v>
          </cell>
          <cell r="F15">
            <v>9</v>
          </cell>
          <cell r="G15">
            <v>4</v>
          </cell>
          <cell r="H15">
            <v>7</v>
          </cell>
          <cell r="I15">
            <v>8</v>
          </cell>
          <cell r="J15">
            <v>8</v>
          </cell>
        </row>
        <row r="16">
          <cell r="A16" t="str">
            <v>Conceição do Jacuípe</v>
          </cell>
          <cell r="B16">
            <v>12911</v>
          </cell>
          <cell r="C16">
            <v>13039</v>
          </cell>
          <cell r="D16">
            <v>13165</v>
          </cell>
          <cell r="E16">
            <v>38</v>
          </cell>
          <cell r="F16">
            <v>30</v>
          </cell>
          <cell r="G16">
            <v>45</v>
          </cell>
          <cell r="H16">
            <v>37</v>
          </cell>
          <cell r="I16">
            <v>33</v>
          </cell>
          <cell r="J16">
            <v>40</v>
          </cell>
        </row>
        <row r="17">
          <cell r="A17" t="str">
            <v>Coração de Maria</v>
          </cell>
          <cell r="B17">
            <v>8939</v>
          </cell>
          <cell r="C17">
            <v>8889</v>
          </cell>
          <cell r="D17">
            <v>8838</v>
          </cell>
          <cell r="E17">
            <v>24</v>
          </cell>
          <cell r="F17">
            <v>32</v>
          </cell>
          <cell r="G17">
            <v>17</v>
          </cell>
          <cell r="H17">
            <v>12</v>
          </cell>
          <cell r="I17">
            <v>17</v>
          </cell>
          <cell r="J17">
            <v>29</v>
          </cell>
        </row>
        <row r="18">
          <cell r="A18" t="str">
            <v>Feira de Santana</v>
          </cell>
          <cell r="B18">
            <v>238490</v>
          </cell>
          <cell r="C18">
            <v>240985</v>
          </cell>
          <cell r="D18">
            <v>243399</v>
          </cell>
          <cell r="E18">
            <v>741</v>
          </cell>
          <cell r="F18">
            <v>770</v>
          </cell>
          <cell r="G18">
            <v>715</v>
          </cell>
          <cell r="H18">
            <v>725</v>
          </cell>
          <cell r="I18">
            <v>729</v>
          </cell>
          <cell r="J18">
            <v>663</v>
          </cell>
          <cell r="L18">
            <v>310.704851356451</v>
          </cell>
          <cell r="M18">
            <v>319.52196194783909</v>
          </cell>
          <cell r="N18">
            <v>293.75634246648508</v>
          </cell>
          <cell r="O18">
            <v>297.86482278070162</v>
          </cell>
          <cell r="P18">
            <v>299.50821490638828</v>
          </cell>
          <cell r="Q18">
            <v>272.3922448325589</v>
          </cell>
        </row>
        <row r="19">
          <cell r="A19" t="str">
            <v>Gavião</v>
          </cell>
          <cell r="B19">
            <v>1990</v>
          </cell>
          <cell r="C19">
            <v>1978</v>
          </cell>
          <cell r="D19">
            <v>1969</v>
          </cell>
          <cell r="E19">
            <v>2</v>
          </cell>
          <cell r="F19">
            <v>3</v>
          </cell>
          <cell r="G19">
            <v>4</v>
          </cell>
          <cell r="H19">
            <v>4</v>
          </cell>
          <cell r="I19">
            <v>3</v>
          </cell>
          <cell r="J19">
            <v>4</v>
          </cell>
        </row>
        <row r="20">
          <cell r="A20" t="str">
            <v>Ichu</v>
          </cell>
          <cell r="B20">
            <v>2198</v>
          </cell>
          <cell r="C20">
            <v>2207</v>
          </cell>
          <cell r="D20">
            <v>2470</v>
          </cell>
          <cell r="E20">
            <v>5</v>
          </cell>
          <cell r="F20">
            <v>8</v>
          </cell>
          <cell r="G20">
            <v>5</v>
          </cell>
          <cell r="H20">
            <v>6</v>
          </cell>
          <cell r="I20">
            <v>5</v>
          </cell>
          <cell r="J20">
            <v>5</v>
          </cell>
        </row>
        <row r="21">
          <cell r="A21" t="str">
            <v>Ipecaetá</v>
          </cell>
          <cell r="B21">
            <v>5862</v>
          </cell>
          <cell r="C21">
            <v>5804</v>
          </cell>
          <cell r="D21">
            <v>5744</v>
          </cell>
          <cell r="E21">
            <v>15</v>
          </cell>
          <cell r="F21">
            <v>14</v>
          </cell>
          <cell r="G21">
            <v>9</v>
          </cell>
          <cell r="H21">
            <v>18</v>
          </cell>
          <cell r="I21">
            <v>5</v>
          </cell>
          <cell r="J21">
            <v>13</v>
          </cell>
        </row>
        <row r="22">
          <cell r="A22" t="str">
            <v>Ipirá</v>
          </cell>
          <cell r="B22">
            <v>23023</v>
          </cell>
          <cell r="C22">
            <v>22956</v>
          </cell>
          <cell r="D22">
            <v>22889</v>
          </cell>
          <cell r="E22">
            <v>43</v>
          </cell>
          <cell r="F22">
            <v>38</v>
          </cell>
          <cell r="G22">
            <v>44</v>
          </cell>
          <cell r="H22">
            <v>52</v>
          </cell>
          <cell r="I22">
            <v>40</v>
          </cell>
          <cell r="J22">
            <v>47</v>
          </cell>
        </row>
        <row r="23">
          <cell r="A23" t="str">
            <v>Irará</v>
          </cell>
          <cell r="B23">
            <v>10624</v>
          </cell>
          <cell r="C23">
            <v>10691</v>
          </cell>
          <cell r="D23">
            <v>10759</v>
          </cell>
          <cell r="E23">
            <v>22</v>
          </cell>
          <cell r="F23">
            <v>32</v>
          </cell>
          <cell r="G23">
            <v>26</v>
          </cell>
          <cell r="H23">
            <v>29</v>
          </cell>
          <cell r="I23">
            <v>36</v>
          </cell>
          <cell r="J23">
            <v>31</v>
          </cell>
        </row>
        <row r="24">
          <cell r="A24" t="str">
            <v>Mundo Novo</v>
          </cell>
          <cell r="B24">
            <v>9132</v>
          </cell>
          <cell r="C24">
            <v>9222</v>
          </cell>
          <cell r="D24">
            <v>9309</v>
          </cell>
          <cell r="E24">
            <v>31</v>
          </cell>
          <cell r="F24">
            <v>23</v>
          </cell>
          <cell r="G24">
            <v>24</v>
          </cell>
          <cell r="H24">
            <v>20</v>
          </cell>
          <cell r="I24">
            <v>23</v>
          </cell>
          <cell r="J24">
            <v>13</v>
          </cell>
        </row>
        <row r="25">
          <cell r="A25" t="str">
            <v>Nova Fátima</v>
          </cell>
          <cell r="B25">
            <v>3461</v>
          </cell>
          <cell r="C25">
            <v>3471</v>
          </cell>
          <cell r="D25">
            <v>3473</v>
          </cell>
          <cell r="E25">
            <v>7</v>
          </cell>
          <cell r="F25">
            <v>10</v>
          </cell>
          <cell r="G25">
            <v>12</v>
          </cell>
          <cell r="H25">
            <v>9</v>
          </cell>
          <cell r="I25">
            <v>4</v>
          </cell>
          <cell r="J25">
            <v>4</v>
          </cell>
        </row>
        <row r="26">
          <cell r="A26" t="str">
            <v>Pé de Serra</v>
          </cell>
          <cell r="B26">
            <v>5653</v>
          </cell>
          <cell r="C26">
            <v>5643</v>
          </cell>
          <cell r="D26">
            <v>5637</v>
          </cell>
          <cell r="E26">
            <v>10</v>
          </cell>
          <cell r="F26">
            <v>9</v>
          </cell>
          <cell r="G26">
            <v>14</v>
          </cell>
          <cell r="H26">
            <v>8</v>
          </cell>
          <cell r="I26">
            <v>7</v>
          </cell>
          <cell r="J26">
            <v>7</v>
          </cell>
        </row>
        <row r="27">
          <cell r="A27" t="str">
            <v>Pintadas</v>
          </cell>
          <cell r="B27">
            <v>4171</v>
          </cell>
          <cell r="C27">
            <v>4155</v>
          </cell>
          <cell r="D27">
            <v>4135</v>
          </cell>
          <cell r="E27">
            <v>6</v>
          </cell>
          <cell r="F27">
            <v>4</v>
          </cell>
          <cell r="G27">
            <v>9</v>
          </cell>
          <cell r="H27">
            <v>9</v>
          </cell>
          <cell r="I27">
            <v>10</v>
          </cell>
          <cell r="J27">
            <v>6</v>
          </cell>
        </row>
        <row r="28">
          <cell r="A28" t="str">
            <v>Rafael Jambeiro</v>
          </cell>
          <cell r="B28">
            <v>8636</v>
          </cell>
          <cell r="C28">
            <v>8645</v>
          </cell>
          <cell r="D28">
            <v>8649</v>
          </cell>
          <cell r="E28">
            <v>21</v>
          </cell>
          <cell r="F28">
            <v>25</v>
          </cell>
          <cell r="G28">
            <v>24</v>
          </cell>
          <cell r="H28">
            <v>16</v>
          </cell>
          <cell r="I28">
            <v>16</v>
          </cell>
          <cell r="J28">
            <v>14</v>
          </cell>
        </row>
        <row r="29">
          <cell r="A29" t="str">
            <v>Riachão do Jacuípe</v>
          </cell>
          <cell r="B29">
            <v>14346</v>
          </cell>
          <cell r="C29">
            <v>14365</v>
          </cell>
          <cell r="D29">
            <v>14388</v>
          </cell>
          <cell r="E29">
            <v>33</v>
          </cell>
          <cell r="F29">
            <v>33</v>
          </cell>
          <cell r="G29">
            <v>26</v>
          </cell>
          <cell r="H29">
            <v>42</v>
          </cell>
          <cell r="I29">
            <v>38</v>
          </cell>
          <cell r="J29">
            <v>30</v>
          </cell>
        </row>
        <row r="30">
          <cell r="A30" t="str">
            <v>Santa Bárbara</v>
          </cell>
          <cell r="B30">
            <v>7601</v>
          </cell>
          <cell r="C30">
            <v>7647</v>
          </cell>
          <cell r="D30">
            <v>7693</v>
          </cell>
          <cell r="E30">
            <v>25</v>
          </cell>
          <cell r="F30">
            <v>26</v>
          </cell>
          <cell r="G30">
            <v>28</v>
          </cell>
          <cell r="H30">
            <v>36</v>
          </cell>
          <cell r="I30">
            <v>23</v>
          </cell>
          <cell r="J30">
            <v>20</v>
          </cell>
        </row>
        <row r="31">
          <cell r="A31" t="str">
            <v>Santanópolis</v>
          </cell>
          <cell r="B31">
            <v>3474</v>
          </cell>
          <cell r="C31">
            <v>3485</v>
          </cell>
          <cell r="D31">
            <v>3498</v>
          </cell>
          <cell r="E31">
            <v>7</v>
          </cell>
          <cell r="F31">
            <v>11</v>
          </cell>
          <cell r="G31">
            <v>14</v>
          </cell>
          <cell r="H31">
            <v>9</v>
          </cell>
          <cell r="I31">
            <v>7</v>
          </cell>
          <cell r="J31">
            <v>9</v>
          </cell>
        </row>
        <row r="32">
          <cell r="A32" t="str">
            <v>Santo Estêvão</v>
          </cell>
          <cell r="B32">
            <v>17680</v>
          </cell>
          <cell r="C32">
            <v>17870</v>
          </cell>
          <cell r="D32">
            <v>18056</v>
          </cell>
          <cell r="E32">
            <v>53</v>
          </cell>
          <cell r="F32">
            <v>79</v>
          </cell>
          <cell r="G32">
            <v>66</v>
          </cell>
          <cell r="H32">
            <v>48</v>
          </cell>
          <cell r="I32">
            <v>55</v>
          </cell>
          <cell r="J32">
            <v>78</v>
          </cell>
        </row>
        <row r="33">
          <cell r="A33" t="str">
            <v>São Gonçalo dos Campos</v>
          </cell>
          <cell r="B33">
            <v>13362</v>
          </cell>
          <cell r="C33">
            <v>13554</v>
          </cell>
          <cell r="D33">
            <v>13742</v>
          </cell>
          <cell r="E33">
            <v>45</v>
          </cell>
          <cell r="F33">
            <v>29</v>
          </cell>
          <cell r="G33">
            <v>41</v>
          </cell>
          <cell r="H33">
            <v>28</v>
          </cell>
          <cell r="I33">
            <v>36</v>
          </cell>
          <cell r="J33">
            <v>33</v>
          </cell>
        </row>
        <row r="34">
          <cell r="A34" t="str">
            <v>Serra Preta</v>
          </cell>
          <cell r="B34">
            <v>6072</v>
          </cell>
          <cell r="C34">
            <v>5990</v>
          </cell>
          <cell r="D34">
            <v>5911</v>
          </cell>
          <cell r="E34">
            <v>11</v>
          </cell>
          <cell r="F34">
            <v>25</v>
          </cell>
          <cell r="G34">
            <v>23</v>
          </cell>
          <cell r="H34">
            <v>15</v>
          </cell>
          <cell r="I34">
            <v>23</v>
          </cell>
          <cell r="J34">
            <v>32</v>
          </cell>
        </row>
        <row r="35">
          <cell r="A35" t="str">
            <v>Tanquinho</v>
          </cell>
          <cell r="B35">
            <v>3382</v>
          </cell>
          <cell r="C35">
            <v>3391</v>
          </cell>
          <cell r="D35">
            <v>3393</v>
          </cell>
          <cell r="E35">
            <v>4</v>
          </cell>
          <cell r="F35">
            <v>8</v>
          </cell>
          <cell r="G35">
            <v>13</v>
          </cell>
          <cell r="H35">
            <v>11</v>
          </cell>
          <cell r="I35">
            <v>8</v>
          </cell>
          <cell r="J35">
            <v>17</v>
          </cell>
        </row>
        <row r="36">
          <cell r="A36" t="str">
            <v>Teodoro Sampaio</v>
          </cell>
          <cell r="B36">
            <v>3254</v>
          </cell>
          <cell r="C36">
            <v>3222</v>
          </cell>
          <cell r="D36">
            <v>3193</v>
          </cell>
          <cell r="E36">
            <v>9</v>
          </cell>
          <cell r="F36">
            <v>9</v>
          </cell>
          <cell r="G36">
            <v>9</v>
          </cell>
          <cell r="H36">
            <v>11</v>
          </cell>
          <cell r="I36">
            <v>11</v>
          </cell>
          <cell r="J36">
            <v>18</v>
          </cell>
        </row>
        <row r="37">
          <cell r="A37" t="str">
            <v>Terra Nova</v>
          </cell>
          <cell r="B37">
            <v>5201</v>
          </cell>
          <cell r="C37">
            <v>5199</v>
          </cell>
          <cell r="D37">
            <v>5194</v>
          </cell>
          <cell r="E37">
            <v>21</v>
          </cell>
          <cell r="F37">
            <v>19</v>
          </cell>
          <cell r="G37">
            <v>16</v>
          </cell>
          <cell r="H37">
            <v>16</v>
          </cell>
          <cell r="I37">
            <v>15</v>
          </cell>
          <cell r="J37">
            <v>21</v>
          </cell>
        </row>
        <row r="38">
          <cell r="A38" t="str">
            <v>Andaraí</v>
          </cell>
          <cell r="B38">
            <v>4927</v>
          </cell>
          <cell r="C38">
            <v>4921</v>
          </cell>
          <cell r="D38">
            <v>4919</v>
          </cell>
          <cell r="E38">
            <v>15</v>
          </cell>
          <cell r="F38">
            <v>13</v>
          </cell>
          <cell r="G38">
            <v>19</v>
          </cell>
          <cell r="H38">
            <v>12</v>
          </cell>
          <cell r="I38">
            <v>11</v>
          </cell>
          <cell r="J38">
            <v>14</v>
          </cell>
        </row>
        <row r="39">
          <cell r="A39" t="str">
            <v>Boa Vista do Tupim</v>
          </cell>
          <cell r="B39">
            <v>6608</v>
          </cell>
          <cell r="C39">
            <v>6591</v>
          </cell>
          <cell r="D39">
            <v>6574</v>
          </cell>
          <cell r="E39">
            <v>16</v>
          </cell>
          <cell r="F39">
            <v>13</v>
          </cell>
          <cell r="G39">
            <v>15</v>
          </cell>
          <cell r="H39">
            <v>12</v>
          </cell>
          <cell r="I39">
            <v>14</v>
          </cell>
          <cell r="J39">
            <v>16</v>
          </cell>
        </row>
        <row r="40">
          <cell r="A40" t="str">
            <v>Bonito</v>
          </cell>
          <cell r="B40">
            <v>5120</v>
          </cell>
          <cell r="C40">
            <v>5171</v>
          </cell>
          <cell r="D40">
            <v>5220</v>
          </cell>
          <cell r="E40">
            <v>6</v>
          </cell>
          <cell r="F40">
            <v>12</v>
          </cell>
          <cell r="G40">
            <v>16</v>
          </cell>
          <cell r="H40">
            <v>15</v>
          </cell>
          <cell r="I40">
            <v>16</v>
          </cell>
          <cell r="J40">
            <v>9</v>
          </cell>
        </row>
        <row r="41">
          <cell r="A41" t="str">
            <v>Iaçu</v>
          </cell>
          <cell r="B41">
            <v>9704</v>
          </cell>
          <cell r="C41">
            <v>9626</v>
          </cell>
          <cell r="D41">
            <v>9547</v>
          </cell>
          <cell r="E41">
            <v>26</v>
          </cell>
          <cell r="F41">
            <v>29</v>
          </cell>
          <cell r="G41">
            <v>26</v>
          </cell>
          <cell r="H41">
            <v>17</v>
          </cell>
          <cell r="I41">
            <v>30</v>
          </cell>
          <cell r="J41">
            <v>34</v>
          </cell>
        </row>
        <row r="42">
          <cell r="A42" t="str">
            <v>Ibiquera</v>
          </cell>
          <cell r="B42">
            <v>1947</v>
          </cell>
          <cell r="C42">
            <v>1949</v>
          </cell>
          <cell r="D42">
            <v>1952</v>
          </cell>
          <cell r="E42">
            <v>2</v>
          </cell>
          <cell r="F42">
            <v>4</v>
          </cell>
          <cell r="G42">
            <v>4</v>
          </cell>
          <cell r="H42">
            <v>2</v>
          </cell>
          <cell r="I42">
            <v>3</v>
          </cell>
          <cell r="J42" t="str">
            <v>-</v>
          </cell>
        </row>
        <row r="43">
          <cell r="A43" t="str">
            <v>Itaberaba</v>
          </cell>
          <cell r="B43">
            <v>24271</v>
          </cell>
          <cell r="C43">
            <v>24351</v>
          </cell>
          <cell r="D43">
            <v>24431</v>
          </cell>
          <cell r="E43">
            <v>69</v>
          </cell>
          <cell r="F43">
            <v>54</v>
          </cell>
          <cell r="G43">
            <v>72</v>
          </cell>
          <cell r="H43">
            <v>86</v>
          </cell>
          <cell r="I43">
            <v>76</v>
          </cell>
          <cell r="J43">
            <v>82</v>
          </cell>
        </row>
        <row r="44">
          <cell r="A44" t="str">
            <v>Itaeté</v>
          </cell>
          <cell r="B44">
            <v>5272</v>
          </cell>
          <cell r="C44">
            <v>5297</v>
          </cell>
          <cell r="D44">
            <v>5321</v>
          </cell>
          <cell r="E44">
            <v>12</v>
          </cell>
          <cell r="F44">
            <v>7</v>
          </cell>
          <cell r="G44">
            <v>11</v>
          </cell>
          <cell r="H44">
            <v>15</v>
          </cell>
          <cell r="I44">
            <v>12</v>
          </cell>
          <cell r="J44">
            <v>1</v>
          </cell>
        </row>
        <row r="45">
          <cell r="A45" t="str">
            <v>Lajedinho</v>
          </cell>
          <cell r="B45">
            <v>1580</v>
          </cell>
          <cell r="C45">
            <v>1569</v>
          </cell>
          <cell r="D45">
            <v>1557</v>
          </cell>
          <cell r="E45">
            <v>3</v>
          </cell>
          <cell r="F45">
            <v>7</v>
          </cell>
          <cell r="G45">
            <v>1</v>
          </cell>
          <cell r="H45">
            <v>3</v>
          </cell>
          <cell r="I45">
            <v>3</v>
          </cell>
          <cell r="J45">
            <v>3</v>
          </cell>
        </row>
        <row r="46">
          <cell r="A46" t="str">
            <v>Macajuba</v>
          </cell>
          <cell r="B46">
            <v>4275</v>
          </cell>
          <cell r="C46">
            <v>4267</v>
          </cell>
          <cell r="D46">
            <v>4267</v>
          </cell>
          <cell r="E46">
            <v>11</v>
          </cell>
          <cell r="F46">
            <v>9</v>
          </cell>
          <cell r="G46">
            <v>13</v>
          </cell>
          <cell r="H46">
            <v>14</v>
          </cell>
          <cell r="I46">
            <v>11</v>
          </cell>
          <cell r="J46">
            <v>12</v>
          </cell>
        </row>
        <row r="47">
          <cell r="A47" t="str">
            <v>Marcionílio Souza</v>
          </cell>
          <cell r="B47">
            <v>3765</v>
          </cell>
          <cell r="C47">
            <v>3757</v>
          </cell>
          <cell r="D47">
            <v>3745</v>
          </cell>
          <cell r="E47">
            <v>6</v>
          </cell>
          <cell r="F47">
            <v>5</v>
          </cell>
          <cell r="G47">
            <v>6</v>
          </cell>
          <cell r="H47">
            <v>4</v>
          </cell>
          <cell r="I47">
            <v>5</v>
          </cell>
          <cell r="J47">
            <v>13</v>
          </cell>
        </row>
        <row r="48">
          <cell r="A48" t="str">
            <v>Nova Redenção</v>
          </cell>
          <cell r="B48">
            <v>3090</v>
          </cell>
          <cell r="C48">
            <v>3096</v>
          </cell>
          <cell r="D48">
            <v>3100</v>
          </cell>
          <cell r="E48">
            <v>11</v>
          </cell>
          <cell r="F48">
            <v>10</v>
          </cell>
          <cell r="G48">
            <v>3</v>
          </cell>
          <cell r="H48">
            <v>13</v>
          </cell>
          <cell r="I48">
            <v>8</v>
          </cell>
          <cell r="J48">
            <v>9</v>
          </cell>
        </row>
        <row r="49">
          <cell r="A49" t="str">
            <v>Ruy Barbosa</v>
          </cell>
          <cell r="B49">
            <v>11614</v>
          </cell>
          <cell r="C49">
            <v>11640</v>
          </cell>
          <cell r="D49">
            <v>11662</v>
          </cell>
          <cell r="E49">
            <v>29</v>
          </cell>
          <cell r="F49">
            <v>32</v>
          </cell>
          <cell r="G49">
            <v>46</v>
          </cell>
          <cell r="H49">
            <v>43</v>
          </cell>
          <cell r="I49">
            <v>34</v>
          </cell>
          <cell r="J49">
            <v>36</v>
          </cell>
        </row>
        <row r="50">
          <cell r="A50" t="str">
            <v>Utinga</v>
          </cell>
          <cell r="B50">
            <v>6678</v>
          </cell>
          <cell r="C50">
            <v>6715</v>
          </cell>
          <cell r="D50">
            <v>6749</v>
          </cell>
          <cell r="E50">
            <v>25</v>
          </cell>
          <cell r="F50">
            <v>29</v>
          </cell>
          <cell r="G50">
            <v>16</v>
          </cell>
          <cell r="H50">
            <v>24</v>
          </cell>
          <cell r="I50">
            <v>19</v>
          </cell>
          <cell r="J50">
            <v>22</v>
          </cell>
        </row>
        <row r="51">
          <cell r="A51" t="str">
            <v>Wagner</v>
          </cell>
          <cell r="B51">
            <v>3349</v>
          </cell>
          <cell r="C51">
            <v>3349</v>
          </cell>
          <cell r="D51">
            <v>3350</v>
          </cell>
          <cell r="E51">
            <v>9</v>
          </cell>
          <cell r="F51">
            <v>6</v>
          </cell>
          <cell r="G51">
            <v>5</v>
          </cell>
          <cell r="H51">
            <v>11</v>
          </cell>
          <cell r="I51">
            <v>9</v>
          </cell>
          <cell r="J51">
            <v>10</v>
          </cell>
        </row>
        <row r="52">
          <cell r="A52" t="str">
            <v>Abaíra</v>
          </cell>
          <cell r="B52">
            <v>3869</v>
          </cell>
          <cell r="C52">
            <v>4040</v>
          </cell>
          <cell r="D52">
            <v>4029</v>
          </cell>
          <cell r="E52">
            <v>8</v>
          </cell>
          <cell r="F52">
            <v>11</v>
          </cell>
          <cell r="G52">
            <v>7</v>
          </cell>
          <cell r="H52">
            <v>7</v>
          </cell>
          <cell r="I52">
            <v>10</v>
          </cell>
          <cell r="J52">
            <v>6</v>
          </cell>
        </row>
        <row r="53">
          <cell r="A53" t="str">
            <v>Boninal</v>
          </cell>
          <cell r="B53">
            <v>5230</v>
          </cell>
          <cell r="C53">
            <v>5269</v>
          </cell>
          <cell r="D53">
            <v>5305</v>
          </cell>
          <cell r="E53">
            <v>10</v>
          </cell>
          <cell r="F53">
            <v>16</v>
          </cell>
          <cell r="G53">
            <v>12</v>
          </cell>
          <cell r="H53">
            <v>11</v>
          </cell>
          <cell r="I53">
            <v>8</v>
          </cell>
          <cell r="J53">
            <v>8</v>
          </cell>
        </row>
        <row r="54">
          <cell r="A54" t="str">
            <v>Ibitiara</v>
          </cell>
          <cell r="B54">
            <v>6374</v>
          </cell>
          <cell r="C54">
            <v>6407</v>
          </cell>
          <cell r="D54">
            <v>6441</v>
          </cell>
          <cell r="E54">
            <v>7</v>
          </cell>
          <cell r="F54">
            <v>17</v>
          </cell>
          <cell r="G54">
            <v>8</v>
          </cell>
          <cell r="H54">
            <v>16</v>
          </cell>
          <cell r="I54">
            <v>21</v>
          </cell>
          <cell r="J54">
            <v>8</v>
          </cell>
        </row>
        <row r="55">
          <cell r="A55" t="str">
            <v>Iraquara</v>
          </cell>
          <cell r="B55">
            <v>8248</v>
          </cell>
          <cell r="C55">
            <v>8367</v>
          </cell>
          <cell r="D55">
            <v>8483</v>
          </cell>
          <cell r="E55">
            <v>32</v>
          </cell>
          <cell r="F55">
            <v>26</v>
          </cell>
          <cell r="G55">
            <v>20</v>
          </cell>
          <cell r="H55">
            <v>28</v>
          </cell>
          <cell r="I55">
            <v>26</v>
          </cell>
          <cell r="J55">
            <v>28</v>
          </cell>
        </row>
        <row r="56">
          <cell r="A56" t="str">
            <v>Lençóis</v>
          </cell>
          <cell r="B56">
            <v>3775</v>
          </cell>
          <cell r="C56">
            <v>3817</v>
          </cell>
          <cell r="D56">
            <v>3856</v>
          </cell>
          <cell r="E56">
            <v>5</v>
          </cell>
          <cell r="F56">
            <v>7</v>
          </cell>
          <cell r="G56">
            <v>11</v>
          </cell>
          <cell r="H56">
            <v>14</v>
          </cell>
          <cell r="I56">
            <v>11</v>
          </cell>
          <cell r="J56">
            <v>7</v>
          </cell>
        </row>
        <row r="57">
          <cell r="A57" t="str">
            <v>Mucugê</v>
          </cell>
          <cell r="B57">
            <v>4069</v>
          </cell>
          <cell r="C57">
            <v>3990</v>
          </cell>
          <cell r="D57">
            <v>3916</v>
          </cell>
          <cell r="E57">
            <v>13</v>
          </cell>
          <cell r="F57">
            <v>9</v>
          </cell>
          <cell r="G57">
            <v>9</v>
          </cell>
          <cell r="H57">
            <v>8</v>
          </cell>
          <cell r="I57">
            <v>13</v>
          </cell>
          <cell r="J57">
            <v>11</v>
          </cell>
        </row>
        <row r="58">
          <cell r="A58" t="str">
            <v>Novo Horizonte</v>
          </cell>
          <cell r="B58">
            <v>4339</v>
          </cell>
          <cell r="C58">
            <v>4406</v>
          </cell>
          <cell r="D58">
            <v>4472</v>
          </cell>
          <cell r="E58">
            <v>5</v>
          </cell>
          <cell r="F58">
            <v>4</v>
          </cell>
          <cell r="G58">
            <v>6</v>
          </cell>
          <cell r="H58">
            <v>10</v>
          </cell>
          <cell r="I58">
            <v>12</v>
          </cell>
          <cell r="J58">
            <v>11</v>
          </cell>
        </row>
        <row r="59">
          <cell r="A59" t="str">
            <v>Palmeiras</v>
          </cell>
          <cell r="B59">
            <v>3276</v>
          </cell>
          <cell r="C59">
            <v>3305</v>
          </cell>
          <cell r="D59">
            <v>3328</v>
          </cell>
          <cell r="E59">
            <v>5</v>
          </cell>
          <cell r="F59">
            <v>6</v>
          </cell>
          <cell r="G59">
            <v>6</v>
          </cell>
          <cell r="H59">
            <v>6</v>
          </cell>
          <cell r="I59">
            <v>7</v>
          </cell>
          <cell r="J59">
            <v>4</v>
          </cell>
        </row>
        <row r="60">
          <cell r="A60" t="str">
            <v>Piatã</v>
          </cell>
          <cell r="B60">
            <v>7301</v>
          </cell>
          <cell r="C60">
            <v>7073</v>
          </cell>
          <cell r="D60">
            <v>7007</v>
          </cell>
          <cell r="E60">
            <v>13</v>
          </cell>
          <cell r="F60">
            <v>9</v>
          </cell>
          <cell r="G60">
            <v>15</v>
          </cell>
          <cell r="H60">
            <v>14</v>
          </cell>
          <cell r="I60">
            <v>17</v>
          </cell>
          <cell r="J60">
            <v>17</v>
          </cell>
        </row>
        <row r="61">
          <cell r="A61" t="str">
            <v>Seabra</v>
          </cell>
          <cell r="B61">
            <v>16040</v>
          </cell>
          <cell r="C61">
            <v>16110</v>
          </cell>
          <cell r="D61">
            <v>16181</v>
          </cell>
          <cell r="E61">
            <v>32</v>
          </cell>
          <cell r="F61">
            <v>40</v>
          </cell>
          <cell r="G61">
            <v>23</v>
          </cell>
          <cell r="H61">
            <v>30</v>
          </cell>
          <cell r="I61">
            <v>41</v>
          </cell>
          <cell r="J61">
            <v>34</v>
          </cell>
        </row>
        <row r="62">
          <cell r="A62" t="str">
            <v>Souto Soares</v>
          </cell>
          <cell r="B62">
            <v>5803</v>
          </cell>
          <cell r="C62">
            <v>5835</v>
          </cell>
          <cell r="D62">
            <v>5865</v>
          </cell>
          <cell r="E62">
            <v>13</v>
          </cell>
          <cell r="F62">
            <v>18</v>
          </cell>
          <cell r="G62">
            <v>18</v>
          </cell>
          <cell r="H62">
            <v>17</v>
          </cell>
          <cell r="I62">
            <v>19</v>
          </cell>
          <cell r="J62">
            <v>18</v>
          </cell>
        </row>
        <row r="63">
          <cell r="A63" t="str">
            <v>Água Fria</v>
          </cell>
          <cell r="B63">
            <v>5913</v>
          </cell>
          <cell r="C63">
            <v>5942</v>
          </cell>
          <cell r="D63">
            <v>5972</v>
          </cell>
          <cell r="E63">
            <v>9</v>
          </cell>
          <cell r="F63">
            <v>17</v>
          </cell>
          <cell r="G63">
            <v>15</v>
          </cell>
          <cell r="H63">
            <v>11</v>
          </cell>
          <cell r="I63">
            <v>13</v>
          </cell>
          <cell r="J63">
            <v>8</v>
          </cell>
        </row>
        <row r="64">
          <cell r="A64" t="str">
            <v>Araci</v>
          </cell>
          <cell r="B64">
            <v>18370</v>
          </cell>
          <cell r="C64">
            <v>18491</v>
          </cell>
          <cell r="D64">
            <v>18609</v>
          </cell>
          <cell r="E64">
            <v>40</v>
          </cell>
          <cell r="F64">
            <v>31</v>
          </cell>
          <cell r="G64">
            <v>51</v>
          </cell>
          <cell r="H64">
            <v>40</v>
          </cell>
          <cell r="I64">
            <v>30</v>
          </cell>
          <cell r="J64">
            <v>41</v>
          </cell>
        </row>
        <row r="65">
          <cell r="A65" t="str">
            <v>Barrocas</v>
          </cell>
          <cell r="B65">
            <v>5345</v>
          </cell>
          <cell r="C65">
            <v>5403</v>
          </cell>
          <cell r="D65">
            <v>5460</v>
          </cell>
          <cell r="E65">
            <v>15</v>
          </cell>
          <cell r="F65">
            <v>12</v>
          </cell>
          <cell r="G65">
            <v>11</v>
          </cell>
          <cell r="H65">
            <v>10</v>
          </cell>
          <cell r="I65">
            <v>10</v>
          </cell>
          <cell r="J65">
            <v>12</v>
          </cell>
        </row>
        <row r="66">
          <cell r="A66" t="str">
            <v>Biritinga</v>
          </cell>
          <cell r="B66">
            <v>5568</v>
          </cell>
          <cell r="C66">
            <v>5577</v>
          </cell>
          <cell r="D66">
            <v>5578</v>
          </cell>
          <cell r="E66">
            <v>9</v>
          </cell>
          <cell r="F66">
            <v>16</v>
          </cell>
          <cell r="G66">
            <v>24</v>
          </cell>
          <cell r="H66">
            <v>13</v>
          </cell>
          <cell r="I66">
            <v>9</v>
          </cell>
          <cell r="J66">
            <v>20</v>
          </cell>
        </row>
        <row r="67">
          <cell r="A67" t="str">
            <v>Cansanção</v>
          </cell>
          <cell r="B67">
            <v>12456</v>
          </cell>
          <cell r="C67">
            <v>12484</v>
          </cell>
          <cell r="D67">
            <v>12512</v>
          </cell>
          <cell r="E67">
            <v>24</v>
          </cell>
          <cell r="F67">
            <v>23</v>
          </cell>
          <cell r="G67">
            <v>24</v>
          </cell>
          <cell r="H67">
            <v>28</v>
          </cell>
          <cell r="I67">
            <v>30</v>
          </cell>
          <cell r="J67">
            <v>34</v>
          </cell>
        </row>
        <row r="68">
          <cell r="A68" t="str">
            <v>Conceição do Coité</v>
          </cell>
          <cell r="B68">
            <v>25080</v>
          </cell>
          <cell r="C68">
            <v>25284</v>
          </cell>
          <cell r="D68">
            <v>25480</v>
          </cell>
          <cell r="E68">
            <v>60</v>
          </cell>
          <cell r="F68">
            <v>43</v>
          </cell>
          <cell r="G68">
            <v>60</v>
          </cell>
          <cell r="H68">
            <v>66</v>
          </cell>
          <cell r="I68">
            <v>66</v>
          </cell>
          <cell r="J68">
            <v>53</v>
          </cell>
        </row>
        <row r="69">
          <cell r="A69" t="str">
            <v>Euclides da Cunha</v>
          </cell>
          <cell r="B69">
            <v>22536</v>
          </cell>
          <cell r="C69">
            <v>22672</v>
          </cell>
          <cell r="D69">
            <v>22805</v>
          </cell>
          <cell r="E69">
            <v>54</v>
          </cell>
          <cell r="F69">
            <v>44</v>
          </cell>
          <cell r="G69">
            <v>52</v>
          </cell>
          <cell r="H69">
            <v>69</v>
          </cell>
          <cell r="I69">
            <v>59</v>
          </cell>
          <cell r="J69">
            <v>54</v>
          </cell>
        </row>
        <row r="70">
          <cell r="A70" t="str">
            <v>Lamarão</v>
          </cell>
          <cell r="B70">
            <v>3555</v>
          </cell>
          <cell r="C70">
            <v>3501</v>
          </cell>
          <cell r="D70">
            <v>3447</v>
          </cell>
          <cell r="E70">
            <v>3</v>
          </cell>
          <cell r="F70">
            <v>5</v>
          </cell>
          <cell r="G70">
            <v>11</v>
          </cell>
          <cell r="H70">
            <v>8</v>
          </cell>
          <cell r="I70">
            <v>10</v>
          </cell>
          <cell r="J70">
            <v>14</v>
          </cell>
        </row>
        <row r="71">
          <cell r="A71" t="str">
            <v>Monte Santo</v>
          </cell>
          <cell r="B71">
            <v>20249</v>
          </cell>
          <cell r="C71">
            <v>20188</v>
          </cell>
          <cell r="D71">
            <v>20126</v>
          </cell>
          <cell r="E71">
            <v>34</v>
          </cell>
          <cell r="F71">
            <v>37</v>
          </cell>
          <cell r="G71">
            <v>31</v>
          </cell>
          <cell r="H71">
            <v>33</v>
          </cell>
          <cell r="I71">
            <v>29</v>
          </cell>
          <cell r="J71">
            <v>31</v>
          </cell>
        </row>
        <row r="72">
          <cell r="A72" t="str">
            <v>Nordestina</v>
          </cell>
          <cell r="B72">
            <v>4567</v>
          </cell>
          <cell r="C72">
            <v>4582</v>
          </cell>
          <cell r="D72">
            <v>4598</v>
          </cell>
          <cell r="E72">
            <v>14</v>
          </cell>
          <cell r="F72">
            <v>7</v>
          </cell>
          <cell r="G72">
            <v>15</v>
          </cell>
          <cell r="H72">
            <v>13</v>
          </cell>
          <cell r="I72">
            <v>14</v>
          </cell>
          <cell r="J72">
            <v>14</v>
          </cell>
        </row>
        <row r="73">
          <cell r="A73" t="str">
            <v>Queimadas</v>
          </cell>
          <cell r="B73">
            <v>9731</v>
          </cell>
          <cell r="C73">
            <v>9731</v>
          </cell>
          <cell r="D73">
            <v>9731</v>
          </cell>
          <cell r="E73">
            <v>26</v>
          </cell>
          <cell r="F73">
            <v>20</v>
          </cell>
          <cell r="G73">
            <v>17</v>
          </cell>
          <cell r="H73">
            <v>9</v>
          </cell>
          <cell r="I73">
            <v>22</v>
          </cell>
          <cell r="J73">
            <v>10</v>
          </cell>
        </row>
        <row r="74">
          <cell r="A74" t="str">
            <v>Quijingue</v>
          </cell>
          <cell r="B74">
            <v>10500</v>
          </cell>
          <cell r="C74">
            <v>10526</v>
          </cell>
          <cell r="D74">
            <v>10550</v>
          </cell>
          <cell r="E74">
            <v>18</v>
          </cell>
          <cell r="F74">
            <v>17</v>
          </cell>
          <cell r="G74">
            <v>17</v>
          </cell>
          <cell r="H74">
            <v>15</v>
          </cell>
          <cell r="I74">
            <v>13</v>
          </cell>
          <cell r="J74">
            <v>20</v>
          </cell>
        </row>
        <row r="75">
          <cell r="A75" t="str">
            <v>Retirolândia</v>
          </cell>
          <cell r="B75">
            <v>5020</v>
          </cell>
          <cell r="C75">
            <v>5068</v>
          </cell>
          <cell r="D75">
            <v>5115</v>
          </cell>
          <cell r="E75">
            <v>12</v>
          </cell>
          <cell r="F75">
            <v>14</v>
          </cell>
          <cell r="G75">
            <v>13</v>
          </cell>
          <cell r="H75">
            <v>11</v>
          </cell>
          <cell r="I75">
            <v>5</v>
          </cell>
          <cell r="J75">
            <v>14</v>
          </cell>
        </row>
        <row r="76">
          <cell r="A76" t="str">
            <v>Santaluz</v>
          </cell>
          <cell r="B76">
            <v>13432</v>
          </cell>
          <cell r="C76">
            <v>13520</v>
          </cell>
          <cell r="D76">
            <v>13604</v>
          </cell>
          <cell r="E76">
            <v>31</v>
          </cell>
          <cell r="F76">
            <v>28</v>
          </cell>
          <cell r="G76">
            <v>25</v>
          </cell>
          <cell r="H76">
            <v>34</v>
          </cell>
          <cell r="I76">
            <v>28</v>
          </cell>
          <cell r="J76">
            <v>37</v>
          </cell>
        </row>
        <row r="77">
          <cell r="A77" t="str">
            <v>São Domingos</v>
          </cell>
          <cell r="B77">
            <v>4141</v>
          </cell>
          <cell r="C77">
            <v>4154</v>
          </cell>
          <cell r="D77">
            <v>4156</v>
          </cell>
          <cell r="E77">
            <v>12</v>
          </cell>
          <cell r="F77">
            <v>6</v>
          </cell>
          <cell r="G77">
            <v>9</v>
          </cell>
          <cell r="H77">
            <v>6</v>
          </cell>
          <cell r="I77">
            <v>5</v>
          </cell>
          <cell r="J77">
            <v>14</v>
          </cell>
        </row>
        <row r="78">
          <cell r="A78" t="str">
            <v>Serrinha</v>
          </cell>
          <cell r="B78">
            <v>30406</v>
          </cell>
          <cell r="C78">
            <v>30622</v>
          </cell>
          <cell r="D78">
            <v>30584</v>
          </cell>
          <cell r="E78">
            <v>56</v>
          </cell>
          <cell r="F78">
            <v>79</v>
          </cell>
          <cell r="G78">
            <v>58</v>
          </cell>
          <cell r="H78">
            <v>71</v>
          </cell>
          <cell r="I78">
            <v>81</v>
          </cell>
          <cell r="J78">
            <v>85</v>
          </cell>
        </row>
        <row r="79">
          <cell r="A79" t="str">
            <v>Teofilândia</v>
          </cell>
          <cell r="B79">
            <v>7881</v>
          </cell>
          <cell r="C79">
            <v>7901</v>
          </cell>
          <cell r="D79">
            <v>7918</v>
          </cell>
          <cell r="E79">
            <v>21</v>
          </cell>
          <cell r="F79">
            <v>12</v>
          </cell>
          <cell r="G79">
            <v>15</v>
          </cell>
          <cell r="H79">
            <v>26</v>
          </cell>
          <cell r="I79">
            <v>14</v>
          </cell>
          <cell r="J79">
            <v>19</v>
          </cell>
        </row>
        <row r="80">
          <cell r="A80" t="str">
            <v>Tucano</v>
          </cell>
          <cell r="B80">
            <v>20745</v>
          </cell>
          <cell r="C80">
            <v>20810</v>
          </cell>
          <cell r="D80">
            <v>20870</v>
          </cell>
          <cell r="E80">
            <v>36</v>
          </cell>
          <cell r="F80">
            <v>46</v>
          </cell>
          <cell r="G80">
            <v>38</v>
          </cell>
          <cell r="H80">
            <v>33</v>
          </cell>
          <cell r="I80">
            <v>34</v>
          </cell>
          <cell r="J80">
            <v>41</v>
          </cell>
        </row>
        <row r="81">
          <cell r="A81" t="str">
            <v>Valente</v>
          </cell>
          <cell r="B81">
            <v>10625</v>
          </cell>
          <cell r="C81">
            <v>10798</v>
          </cell>
          <cell r="D81">
            <v>10964</v>
          </cell>
          <cell r="E81">
            <v>12</v>
          </cell>
          <cell r="F81">
            <v>14</v>
          </cell>
          <cell r="G81">
            <v>18</v>
          </cell>
          <cell r="H81">
            <v>24</v>
          </cell>
          <cell r="I81">
            <v>15</v>
          </cell>
          <cell r="J81">
            <v>14</v>
          </cell>
        </row>
        <row r="82">
          <cell r="A82" t="str">
            <v>América Dourada</v>
          </cell>
          <cell r="B82">
            <v>6004</v>
          </cell>
          <cell r="C82">
            <v>6004</v>
          </cell>
          <cell r="D82">
            <v>6004</v>
          </cell>
          <cell r="E82">
            <v>13</v>
          </cell>
          <cell r="F82">
            <v>10</v>
          </cell>
          <cell r="G82">
            <v>10</v>
          </cell>
          <cell r="H82">
            <v>15</v>
          </cell>
          <cell r="I82">
            <v>23</v>
          </cell>
          <cell r="J82">
            <v>11</v>
          </cell>
        </row>
        <row r="83">
          <cell r="A83" t="str">
            <v>Barra do Mendes</v>
          </cell>
          <cell r="B83">
            <v>5799</v>
          </cell>
          <cell r="C83">
            <v>5786</v>
          </cell>
          <cell r="D83">
            <v>5769</v>
          </cell>
          <cell r="E83">
            <v>12</v>
          </cell>
          <cell r="F83">
            <v>7</v>
          </cell>
          <cell r="G83">
            <v>14</v>
          </cell>
          <cell r="H83">
            <v>13</v>
          </cell>
          <cell r="I83">
            <v>19</v>
          </cell>
          <cell r="J83">
            <v>15</v>
          </cell>
        </row>
        <row r="84">
          <cell r="A84" t="str">
            <v>Barro Alto</v>
          </cell>
          <cell r="B84">
            <v>5480</v>
          </cell>
          <cell r="C84">
            <v>5543</v>
          </cell>
          <cell r="D84">
            <v>5602</v>
          </cell>
          <cell r="E84">
            <v>18</v>
          </cell>
          <cell r="F84">
            <v>13</v>
          </cell>
          <cell r="G84">
            <v>19</v>
          </cell>
          <cell r="H84">
            <v>10</v>
          </cell>
          <cell r="I84">
            <v>12</v>
          </cell>
          <cell r="J84">
            <v>18</v>
          </cell>
        </row>
        <row r="85">
          <cell r="A85" t="str">
            <v>Cafarnaum</v>
          </cell>
          <cell r="B85">
            <v>6416</v>
          </cell>
          <cell r="C85">
            <v>6451</v>
          </cell>
          <cell r="D85">
            <v>6488</v>
          </cell>
          <cell r="E85">
            <v>16</v>
          </cell>
          <cell r="F85">
            <v>24</v>
          </cell>
          <cell r="G85">
            <v>8</v>
          </cell>
          <cell r="H85">
            <v>17</v>
          </cell>
          <cell r="I85">
            <v>21</v>
          </cell>
          <cell r="J85">
            <v>23</v>
          </cell>
        </row>
        <row r="86">
          <cell r="A86" t="str">
            <v>Canarana</v>
          </cell>
          <cell r="B86">
            <v>9414</v>
          </cell>
          <cell r="C86">
            <v>9486</v>
          </cell>
          <cell r="D86">
            <v>9557</v>
          </cell>
          <cell r="E86">
            <v>28</v>
          </cell>
          <cell r="F86">
            <v>21</v>
          </cell>
          <cell r="G86">
            <v>27</v>
          </cell>
          <cell r="H86">
            <v>30</v>
          </cell>
          <cell r="I86">
            <v>32</v>
          </cell>
          <cell r="J86">
            <v>28</v>
          </cell>
        </row>
        <row r="87">
          <cell r="A87" t="str">
            <v>Central</v>
          </cell>
          <cell r="B87">
            <v>6989</v>
          </cell>
          <cell r="C87">
            <v>7000</v>
          </cell>
          <cell r="D87">
            <v>7005</v>
          </cell>
          <cell r="E87">
            <v>21</v>
          </cell>
          <cell r="F87">
            <v>11</v>
          </cell>
          <cell r="G87">
            <v>13</v>
          </cell>
          <cell r="H87">
            <v>11</v>
          </cell>
          <cell r="I87">
            <v>23</v>
          </cell>
          <cell r="J87">
            <v>11</v>
          </cell>
        </row>
        <row r="88">
          <cell r="A88" t="str">
            <v>Gentio do Ouro</v>
          </cell>
          <cell r="B88">
            <v>4263</v>
          </cell>
          <cell r="C88">
            <v>4275</v>
          </cell>
          <cell r="D88">
            <v>4291</v>
          </cell>
          <cell r="E88">
            <v>7</v>
          </cell>
          <cell r="F88">
            <v>9</v>
          </cell>
          <cell r="G88">
            <v>9</v>
          </cell>
          <cell r="H88">
            <v>9</v>
          </cell>
          <cell r="I88">
            <v>9</v>
          </cell>
          <cell r="J88">
            <v>6</v>
          </cell>
        </row>
        <row r="89">
          <cell r="A89" t="str">
            <v>Ibipeba</v>
          </cell>
          <cell r="B89">
            <v>7104</v>
          </cell>
          <cell r="C89">
            <v>7160</v>
          </cell>
          <cell r="D89">
            <v>7217</v>
          </cell>
          <cell r="E89">
            <v>12</v>
          </cell>
          <cell r="F89">
            <v>16</v>
          </cell>
          <cell r="G89">
            <v>24</v>
          </cell>
          <cell r="H89">
            <v>15</v>
          </cell>
          <cell r="I89">
            <v>13</v>
          </cell>
          <cell r="J89">
            <v>19</v>
          </cell>
        </row>
        <row r="90">
          <cell r="A90" t="str">
            <v>Ibititá</v>
          </cell>
          <cell r="B90">
            <v>7391</v>
          </cell>
          <cell r="C90">
            <v>7378</v>
          </cell>
          <cell r="D90">
            <v>7358</v>
          </cell>
          <cell r="E90">
            <v>26</v>
          </cell>
          <cell r="F90">
            <v>17</v>
          </cell>
          <cell r="G90">
            <v>13</v>
          </cell>
          <cell r="H90">
            <v>11</v>
          </cell>
          <cell r="I90">
            <v>14</v>
          </cell>
          <cell r="J90">
            <v>12</v>
          </cell>
        </row>
        <row r="91">
          <cell r="A91" t="str">
            <v>Irecê</v>
          </cell>
          <cell r="B91">
            <v>27247</v>
          </cell>
          <cell r="C91">
            <v>27529</v>
          </cell>
          <cell r="D91">
            <v>27800</v>
          </cell>
          <cell r="E91">
            <v>62</v>
          </cell>
          <cell r="F91">
            <v>53</v>
          </cell>
          <cell r="G91">
            <v>65</v>
          </cell>
          <cell r="H91">
            <v>67</v>
          </cell>
          <cell r="I91">
            <v>67</v>
          </cell>
          <cell r="J91">
            <v>62</v>
          </cell>
        </row>
        <row r="92">
          <cell r="A92" t="str">
            <v>Itaguaçu da Bahia</v>
          </cell>
          <cell r="B92">
            <v>4851</v>
          </cell>
          <cell r="C92">
            <v>4903</v>
          </cell>
          <cell r="D92">
            <v>4953</v>
          </cell>
          <cell r="E92">
            <v>9</v>
          </cell>
          <cell r="F92">
            <v>7</v>
          </cell>
          <cell r="G92">
            <v>4</v>
          </cell>
          <cell r="H92">
            <v>10</v>
          </cell>
          <cell r="I92">
            <v>8</v>
          </cell>
          <cell r="J92">
            <v>6</v>
          </cell>
        </row>
        <row r="93">
          <cell r="A93" t="str">
            <v>João Dourado</v>
          </cell>
          <cell r="B93">
            <v>8559</v>
          </cell>
          <cell r="C93">
            <v>8660</v>
          </cell>
          <cell r="D93">
            <v>8756</v>
          </cell>
          <cell r="E93">
            <v>23</v>
          </cell>
          <cell r="F93">
            <v>20</v>
          </cell>
          <cell r="G93">
            <v>19</v>
          </cell>
          <cell r="H93">
            <v>10</v>
          </cell>
          <cell r="I93">
            <v>18</v>
          </cell>
          <cell r="J93">
            <v>13</v>
          </cell>
        </row>
        <row r="94">
          <cell r="A94" t="str">
            <v>Jussara</v>
          </cell>
          <cell r="B94">
            <v>5728</v>
          </cell>
          <cell r="C94">
            <v>5718</v>
          </cell>
          <cell r="D94">
            <v>5710</v>
          </cell>
          <cell r="E94">
            <v>8</v>
          </cell>
          <cell r="F94">
            <v>12</v>
          </cell>
          <cell r="G94">
            <v>13</v>
          </cell>
          <cell r="H94">
            <v>16</v>
          </cell>
          <cell r="I94">
            <v>18</v>
          </cell>
          <cell r="J94">
            <v>21</v>
          </cell>
        </row>
        <row r="95">
          <cell r="A95" t="str">
            <v>Lapão</v>
          </cell>
          <cell r="B95">
            <v>10081</v>
          </cell>
          <cell r="C95">
            <v>10110</v>
          </cell>
          <cell r="D95">
            <v>10134</v>
          </cell>
          <cell r="E95">
            <v>42</v>
          </cell>
          <cell r="F95">
            <v>29</v>
          </cell>
          <cell r="G95">
            <v>27</v>
          </cell>
          <cell r="H95">
            <v>33</v>
          </cell>
          <cell r="I95">
            <v>26</v>
          </cell>
          <cell r="J95">
            <v>36</v>
          </cell>
        </row>
        <row r="96">
          <cell r="A96" t="str">
            <v>Mulungu do Morro</v>
          </cell>
          <cell r="B96">
            <v>4285</v>
          </cell>
          <cell r="C96">
            <v>4196</v>
          </cell>
          <cell r="D96">
            <v>4109</v>
          </cell>
          <cell r="E96">
            <v>10</v>
          </cell>
          <cell r="F96">
            <v>8</v>
          </cell>
          <cell r="G96">
            <v>12</v>
          </cell>
          <cell r="H96">
            <v>9</v>
          </cell>
          <cell r="I96">
            <v>15</v>
          </cell>
          <cell r="J96">
            <v>6</v>
          </cell>
        </row>
        <row r="97">
          <cell r="A97" t="str">
            <v>Presidente Dutra</v>
          </cell>
          <cell r="B97">
            <v>5920</v>
          </cell>
          <cell r="C97">
            <v>5932</v>
          </cell>
          <cell r="D97">
            <v>5944</v>
          </cell>
          <cell r="E97">
            <v>12</v>
          </cell>
          <cell r="F97">
            <v>15</v>
          </cell>
          <cell r="G97">
            <v>19</v>
          </cell>
          <cell r="H97">
            <v>18</v>
          </cell>
          <cell r="I97">
            <v>17</v>
          </cell>
          <cell r="J97">
            <v>7</v>
          </cell>
        </row>
        <row r="98">
          <cell r="A98" t="str">
            <v>São Gabriel</v>
          </cell>
          <cell r="B98">
            <v>7232</v>
          </cell>
          <cell r="C98">
            <v>7233</v>
          </cell>
          <cell r="D98">
            <v>7233</v>
          </cell>
          <cell r="E98">
            <v>23</v>
          </cell>
          <cell r="F98">
            <v>16</v>
          </cell>
          <cell r="G98">
            <v>15</v>
          </cell>
          <cell r="H98">
            <v>16</v>
          </cell>
          <cell r="I98">
            <v>15</v>
          </cell>
          <cell r="J98">
            <v>14</v>
          </cell>
        </row>
        <row r="99">
          <cell r="A99" t="str">
            <v>Uibaí</v>
          </cell>
          <cell r="B99">
            <v>5961</v>
          </cell>
          <cell r="C99">
            <v>5967</v>
          </cell>
          <cell r="D99">
            <v>5973</v>
          </cell>
          <cell r="E99">
            <v>14</v>
          </cell>
          <cell r="F99">
            <v>14</v>
          </cell>
          <cell r="G99">
            <v>19</v>
          </cell>
          <cell r="H99">
            <v>11</v>
          </cell>
          <cell r="I99">
            <v>20</v>
          </cell>
          <cell r="J99">
            <v>10</v>
          </cell>
        </row>
        <row r="100">
          <cell r="A100" t="str">
            <v>Xique-Xique</v>
          </cell>
          <cell r="B100">
            <v>16085</v>
          </cell>
          <cell r="C100">
            <v>16109</v>
          </cell>
          <cell r="D100">
            <v>16129</v>
          </cell>
          <cell r="E100">
            <v>38</v>
          </cell>
          <cell r="F100">
            <v>42</v>
          </cell>
          <cell r="G100">
            <v>28</v>
          </cell>
          <cell r="H100">
            <v>42</v>
          </cell>
          <cell r="I100">
            <v>38</v>
          </cell>
          <cell r="J100">
            <v>36</v>
          </cell>
        </row>
        <row r="101">
          <cell r="A101" t="str">
            <v>Caém</v>
          </cell>
          <cell r="B101">
            <v>3851</v>
          </cell>
          <cell r="C101">
            <v>3784</v>
          </cell>
          <cell r="D101">
            <v>3719</v>
          </cell>
          <cell r="E101">
            <v>12</v>
          </cell>
          <cell r="F101">
            <v>8</v>
          </cell>
          <cell r="G101">
            <v>6</v>
          </cell>
          <cell r="H101">
            <v>8</v>
          </cell>
          <cell r="I101">
            <v>10</v>
          </cell>
          <cell r="J101">
            <v>5</v>
          </cell>
        </row>
        <row r="102">
          <cell r="A102" t="str">
            <v>Caldeirão Grande</v>
          </cell>
          <cell r="B102">
            <v>4613</v>
          </cell>
          <cell r="C102">
            <v>4643</v>
          </cell>
          <cell r="D102">
            <v>4676</v>
          </cell>
          <cell r="E102">
            <v>14</v>
          </cell>
          <cell r="F102">
            <v>8</v>
          </cell>
          <cell r="G102">
            <v>13</v>
          </cell>
          <cell r="H102">
            <v>9</v>
          </cell>
          <cell r="I102">
            <v>11</v>
          </cell>
          <cell r="J102">
            <v>13</v>
          </cell>
        </row>
        <row r="103">
          <cell r="A103" t="str">
            <v>Capim Grosso</v>
          </cell>
          <cell r="B103">
            <v>10584</v>
          </cell>
          <cell r="C103">
            <v>10683</v>
          </cell>
          <cell r="D103">
            <v>10779</v>
          </cell>
          <cell r="E103">
            <v>27</v>
          </cell>
          <cell r="F103">
            <v>24</v>
          </cell>
          <cell r="G103">
            <v>27</v>
          </cell>
          <cell r="H103">
            <v>15</v>
          </cell>
          <cell r="I103">
            <v>23</v>
          </cell>
          <cell r="J103">
            <v>20</v>
          </cell>
        </row>
        <row r="104">
          <cell r="A104" t="str">
            <v>Jacobina</v>
          </cell>
          <cell r="B104">
            <v>33178</v>
          </cell>
          <cell r="C104">
            <v>33249</v>
          </cell>
          <cell r="D104">
            <v>33318</v>
          </cell>
          <cell r="E104">
            <v>85</v>
          </cell>
          <cell r="F104">
            <v>93</v>
          </cell>
          <cell r="G104">
            <v>90</v>
          </cell>
          <cell r="H104">
            <v>111</v>
          </cell>
          <cell r="I104">
            <v>82</v>
          </cell>
          <cell r="J104">
            <v>91</v>
          </cell>
        </row>
        <row r="105">
          <cell r="A105" t="str">
            <v>Mairi</v>
          </cell>
          <cell r="B105">
            <v>7827</v>
          </cell>
          <cell r="C105">
            <v>7794</v>
          </cell>
          <cell r="D105">
            <v>7760</v>
          </cell>
          <cell r="E105">
            <v>17</v>
          </cell>
          <cell r="F105">
            <v>20</v>
          </cell>
          <cell r="G105">
            <v>30</v>
          </cell>
          <cell r="H105">
            <v>26</v>
          </cell>
          <cell r="I105">
            <v>25</v>
          </cell>
          <cell r="J105">
            <v>20</v>
          </cell>
        </row>
        <row r="106">
          <cell r="A106" t="str">
            <v>Miguel Calmon</v>
          </cell>
          <cell r="B106">
            <v>10563</v>
          </cell>
          <cell r="C106">
            <v>10504</v>
          </cell>
          <cell r="D106">
            <v>10450</v>
          </cell>
          <cell r="E106">
            <v>31</v>
          </cell>
          <cell r="F106">
            <v>23</v>
          </cell>
          <cell r="G106">
            <v>32</v>
          </cell>
          <cell r="H106">
            <v>38</v>
          </cell>
          <cell r="I106">
            <v>30</v>
          </cell>
          <cell r="J106">
            <v>26</v>
          </cell>
        </row>
        <row r="107">
          <cell r="A107" t="str">
            <v>Mirangaba</v>
          </cell>
          <cell r="B107">
            <v>6260</v>
          </cell>
          <cell r="C107">
            <v>6323</v>
          </cell>
          <cell r="D107">
            <v>6385</v>
          </cell>
          <cell r="E107">
            <v>12</v>
          </cell>
          <cell r="F107">
            <v>11</v>
          </cell>
          <cell r="G107">
            <v>12</v>
          </cell>
          <cell r="H107">
            <v>17</v>
          </cell>
          <cell r="I107">
            <v>14</v>
          </cell>
          <cell r="J107">
            <v>12</v>
          </cell>
        </row>
        <row r="108">
          <cell r="A108" t="str">
            <v>Morro do Chapéu</v>
          </cell>
          <cell r="B108">
            <v>13344</v>
          </cell>
          <cell r="C108">
            <v>13358</v>
          </cell>
          <cell r="D108">
            <v>13375</v>
          </cell>
          <cell r="E108">
            <v>45</v>
          </cell>
          <cell r="F108">
            <v>28</v>
          </cell>
          <cell r="G108">
            <v>32</v>
          </cell>
          <cell r="H108">
            <v>52</v>
          </cell>
          <cell r="I108">
            <v>46</v>
          </cell>
          <cell r="J108">
            <v>47</v>
          </cell>
        </row>
        <row r="109">
          <cell r="A109" t="str">
            <v>Ourolândia</v>
          </cell>
          <cell r="B109">
            <v>6218</v>
          </cell>
          <cell r="C109">
            <v>6246</v>
          </cell>
          <cell r="D109">
            <v>6275</v>
          </cell>
          <cell r="E109">
            <v>10</v>
          </cell>
          <cell r="F109">
            <v>16</v>
          </cell>
          <cell r="G109">
            <v>16</v>
          </cell>
          <cell r="H109">
            <v>14</v>
          </cell>
          <cell r="I109">
            <v>11</v>
          </cell>
          <cell r="J109">
            <v>4</v>
          </cell>
        </row>
        <row r="110">
          <cell r="A110" t="str">
            <v>Piritiba</v>
          </cell>
          <cell r="B110">
            <v>9071</v>
          </cell>
          <cell r="C110">
            <v>9176</v>
          </cell>
          <cell r="D110">
            <v>9276</v>
          </cell>
          <cell r="E110">
            <v>16</v>
          </cell>
          <cell r="F110">
            <v>18</v>
          </cell>
          <cell r="G110">
            <v>11</v>
          </cell>
          <cell r="H110">
            <v>23</v>
          </cell>
          <cell r="I110">
            <v>15</v>
          </cell>
          <cell r="J110">
            <v>11</v>
          </cell>
        </row>
        <row r="111">
          <cell r="A111" t="str">
            <v>Quixabeira</v>
          </cell>
          <cell r="B111">
            <v>3960</v>
          </cell>
          <cell r="C111">
            <v>3950</v>
          </cell>
          <cell r="D111">
            <v>3946</v>
          </cell>
          <cell r="E111">
            <v>5</v>
          </cell>
          <cell r="F111">
            <v>8</v>
          </cell>
          <cell r="G111">
            <v>3</v>
          </cell>
          <cell r="H111">
            <v>5</v>
          </cell>
          <cell r="I111">
            <v>9</v>
          </cell>
          <cell r="J111">
            <v>2</v>
          </cell>
        </row>
        <row r="112">
          <cell r="A112" t="str">
            <v>São José do Jacuípe</v>
          </cell>
          <cell r="B112">
            <v>4060</v>
          </cell>
          <cell r="C112">
            <v>4084</v>
          </cell>
          <cell r="D112">
            <v>4106</v>
          </cell>
          <cell r="E112">
            <v>3</v>
          </cell>
          <cell r="F112">
            <v>8</v>
          </cell>
          <cell r="G112">
            <v>6</v>
          </cell>
          <cell r="H112">
            <v>13</v>
          </cell>
          <cell r="I112">
            <v>10</v>
          </cell>
          <cell r="J112">
            <v>6</v>
          </cell>
        </row>
        <row r="113">
          <cell r="A113" t="str">
            <v>Saúde</v>
          </cell>
          <cell r="B113">
            <v>4915</v>
          </cell>
          <cell r="C113">
            <v>4927</v>
          </cell>
          <cell r="D113">
            <v>4949</v>
          </cell>
          <cell r="E113">
            <v>18</v>
          </cell>
          <cell r="F113">
            <v>17</v>
          </cell>
          <cell r="G113">
            <v>19</v>
          </cell>
          <cell r="H113">
            <v>13</v>
          </cell>
          <cell r="I113">
            <v>19</v>
          </cell>
          <cell r="J113">
            <v>17</v>
          </cell>
        </row>
        <row r="114">
          <cell r="A114" t="str">
            <v>Serrolândia</v>
          </cell>
          <cell r="B114">
            <v>5158</v>
          </cell>
          <cell r="C114">
            <v>5183</v>
          </cell>
          <cell r="D114">
            <v>5207</v>
          </cell>
          <cell r="E114">
            <v>9</v>
          </cell>
          <cell r="F114">
            <v>12</v>
          </cell>
          <cell r="G114">
            <v>9</v>
          </cell>
          <cell r="H114">
            <v>13</v>
          </cell>
          <cell r="I114">
            <v>14</v>
          </cell>
          <cell r="J114">
            <v>11</v>
          </cell>
        </row>
        <row r="115">
          <cell r="A115" t="str">
            <v>Tapiramutá</v>
          </cell>
          <cell r="B115">
            <v>5682</v>
          </cell>
          <cell r="C115">
            <v>5669</v>
          </cell>
          <cell r="D115">
            <v>5656</v>
          </cell>
          <cell r="E115">
            <v>20</v>
          </cell>
          <cell r="F115">
            <v>22</v>
          </cell>
          <cell r="G115">
            <v>16</v>
          </cell>
          <cell r="H115">
            <v>12</v>
          </cell>
          <cell r="I115">
            <v>14</v>
          </cell>
          <cell r="J115">
            <v>16</v>
          </cell>
        </row>
        <row r="116">
          <cell r="A116" t="str">
            <v>Umburanas</v>
          </cell>
          <cell r="B116">
            <v>6392</v>
          </cell>
          <cell r="C116">
            <v>6475</v>
          </cell>
          <cell r="D116">
            <v>6554</v>
          </cell>
          <cell r="E116">
            <v>10</v>
          </cell>
          <cell r="F116">
            <v>2</v>
          </cell>
          <cell r="G116">
            <v>6</v>
          </cell>
          <cell r="H116">
            <v>7</v>
          </cell>
          <cell r="I116">
            <v>9</v>
          </cell>
          <cell r="J116">
            <v>5</v>
          </cell>
        </row>
        <row r="117">
          <cell r="A117" t="str">
            <v>Várzea da Roça</v>
          </cell>
          <cell r="B117">
            <v>5542</v>
          </cell>
          <cell r="C117">
            <v>5551</v>
          </cell>
          <cell r="D117">
            <v>5560</v>
          </cell>
          <cell r="E117">
            <v>17</v>
          </cell>
          <cell r="F117">
            <v>13</v>
          </cell>
          <cell r="G117">
            <v>14</v>
          </cell>
          <cell r="H117">
            <v>20</v>
          </cell>
          <cell r="I117">
            <v>10</v>
          </cell>
          <cell r="J117">
            <v>8</v>
          </cell>
        </row>
        <row r="118">
          <cell r="A118" t="str">
            <v>Várzea do Poço</v>
          </cell>
          <cell r="B118">
            <v>3789</v>
          </cell>
          <cell r="C118">
            <v>3808</v>
          </cell>
          <cell r="D118">
            <v>3831</v>
          </cell>
          <cell r="E118">
            <v>10</v>
          </cell>
          <cell r="F118">
            <v>5</v>
          </cell>
          <cell r="G118">
            <v>5</v>
          </cell>
          <cell r="H118">
            <v>11</v>
          </cell>
          <cell r="I118">
            <v>2</v>
          </cell>
          <cell r="J118">
            <v>8</v>
          </cell>
        </row>
        <row r="119">
          <cell r="A119" t="str">
            <v>Várzea Nova</v>
          </cell>
          <cell r="B119">
            <v>5265</v>
          </cell>
          <cell r="C119">
            <v>5231</v>
          </cell>
          <cell r="D119">
            <v>5201</v>
          </cell>
          <cell r="E119">
            <v>9</v>
          </cell>
          <cell r="F119">
            <v>6</v>
          </cell>
          <cell r="G119">
            <v>9</v>
          </cell>
          <cell r="H119">
            <v>16</v>
          </cell>
          <cell r="I119">
            <v>9</v>
          </cell>
          <cell r="J119">
            <v>16</v>
          </cell>
        </row>
        <row r="120">
          <cell r="A120" t="str">
            <v>Camaçari</v>
          </cell>
          <cell r="B120">
            <v>100144</v>
          </cell>
          <cell r="C120">
            <v>102714</v>
          </cell>
          <cell r="D120">
            <v>105201</v>
          </cell>
          <cell r="E120">
            <v>260</v>
          </cell>
          <cell r="F120">
            <v>307</v>
          </cell>
          <cell r="G120">
            <v>292</v>
          </cell>
          <cell r="H120">
            <v>285</v>
          </cell>
          <cell r="I120">
            <v>349</v>
          </cell>
          <cell r="J120">
            <v>336</v>
          </cell>
          <cell r="L120">
            <v>259.62613836076054</v>
          </cell>
          <cell r="M120">
            <v>298.88817493233637</v>
          </cell>
          <cell r="N120">
            <v>277.56390148382621</v>
          </cell>
          <cell r="O120">
            <v>270.90997233866602</v>
          </cell>
          <cell r="P120">
            <v>331.74589595155936</v>
          </cell>
          <cell r="Q120">
            <v>319.38859896769043</v>
          </cell>
        </row>
        <row r="121">
          <cell r="A121" t="str">
            <v>Conde</v>
          </cell>
          <cell r="B121">
            <v>8036</v>
          </cell>
          <cell r="C121">
            <v>8120</v>
          </cell>
          <cell r="D121">
            <v>8201</v>
          </cell>
          <cell r="E121">
            <v>26</v>
          </cell>
          <cell r="F121">
            <v>22</v>
          </cell>
          <cell r="G121">
            <v>15</v>
          </cell>
          <cell r="H121">
            <v>22</v>
          </cell>
          <cell r="I121">
            <v>13</v>
          </cell>
          <cell r="J121">
            <v>28</v>
          </cell>
        </row>
        <row r="122">
          <cell r="A122" t="str">
            <v>Dias d'Ávila</v>
          </cell>
          <cell r="B122">
            <v>26945</v>
          </cell>
          <cell r="C122">
            <v>27603</v>
          </cell>
          <cell r="D122">
            <v>28238</v>
          </cell>
          <cell r="E122">
            <v>68</v>
          </cell>
          <cell r="F122">
            <v>85</v>
          </cell>
          <cell r="G122">
            <v>95</v>
          </cell>
          <cell r="H122">
            <v>86</v>
          </cell>
          <cell r="I122">
            <v>109</v>
          </cell>
          <cell r="J122">
            <v>95</v>
          </cell>
        </row>
        <row r="123">
          <cell r="A123" t="str">
            <v>Mata de São João</v>
          </cell>
          <cell r="B123">
            <v>16203</v>
          </cell>
          <cell r="C123">
            <v>16479</v>
          </cell>
          <cell r="D123">
            <v>16744</v>
          </cell>
          <cell r="E123">
            <v>58</v>
          </cell>
          <cell r="F123">
            <v>51</v>
          </cell>
          <cell r="G123">
            <v>52</v>
          </cell>
          <cell r="H123">
            <v>44</v>
          </cell>
          <cell r="I123">
            <v>52</v>
          </cell>
          <cell r="J123">
            <v>50</v>
          </cell>
        </row>
        <row r="124">
          <cell r="A124" t="str">
            <v>Pojuca</v>
          </cell>
          <cell r="B124">
            <v>13872</v>
          </cell>
          <cell r="C124">
            <v>14094</v>
          </cell>
          <cell r="D124">
            <v>14308</v>
          </cell>
          <cell r="E124">
            <v>41</v>
          </cell>
          <cell r="F124">
            <v>45</v>
          </cell>
          <cell r="G124">
            <v>38</v>
          </cell>
          <cell r="H124">
            <v>32</v>
          </cell>
          <cell r="I124">
            <v>40</v>
          </cell>
          <cell r="J124">
            <v>36</v>
          </cell>
        </row>
        <row r="125">
          <cell r="A125" t="str">
            <v>Simões Filho</v>
          </cell>
          <cell r="B125">
            <v>48367</v>
          </cell>
          <cell r="C125">
            <v>49069</v>
          </cell>
          <cell r="D125">
            <v>49747</v>
          </cell>
          <cell r="E125">
            <v>188</v>
          </cell>
          <cell r="F125">
            <v>149</v>
          </cell>
          <cell r="G125">
            <v>167</v>
          </cell>
          <cell r="H125">
            <v>179</v>
          </cell>
          <cell r="I125">
            <v>178</v>
          </cell>
          <cell r="J125">
            <v>175</v>
          </cell>
          <cell r="L125">
            <v>388.69477122831682</v>
          </cell>
          <cell r="M125">
            <v>303.65403819111862</v>
          </cell>
          <cell r="N125">
            <v>335.69863509357344</v>
          </cell>
          <cell r="O125">
            <v>359.82069270508777</v>
          </cell>
          <cell r="P125">
            <v>357.81052123746156</v>
          </cell>
          <cell r="Q125">
            <v>351.78000683458299</v>
          </cell>
        </row>
        <row r="126">
          <cell r="A126" t="str">
            <v>TOTAL RS</v>
          </cell>
          <cell r="B126">
            <v>213567</v>
          </cell>
          <cell r="C126">
            <v>218079</v>
          </cell>
          <cell r="D126">
            <v>222439</v>
          </cell>
          <cell r="E126">
            <v>641</v>
          </cell>
          <cell r="F126">
            <v>659</v>
          </cell>
          <cell r="G126">
            <v>659</v>
          </cell>
          <cell r="H126">
            <v>648</v>
          </cell>
          <cell r="I126">
            <v>741</v>
          </cell>
          <cell r="J126">
            <v>720</v>
          </cell>
          <cell r="L126">
            <v>300.14000290307024</v>
          </cell>
          <cell r="M126">
            <v>302.18407091008305</v>
          </cell>
          <cell r="N126">
            <v>296.2609973970392</v>
          </cell>
          <cell r="O126">
            <v>291.31582141620851</v>
          </cell>
          <cell r="P126">
            <v>333.12503652686803</v>
          </cell>
          <cell r="Q126">
            <v>323.68424601800945</v>
          </cell>
        </row>
        <row r="127">
          <cell r="A127" t="str">
            <v>Cabaceiras do Paraguaçu</v>
          </cell>
          <cell r="B127">
            <v>5871</v>
          </cell>
          <cell r="C127">
            <v>5915</v>
          </cell>
          <cell r="D127">
            <v>5958</v>
          </cell>
          <cell r="E127">
            <v>24</v>
          </cell>
          <cell r="F127">
            <v>24</v>
          </cell>
          <cell r="G127">
            <v>15</v>
          </cell>
          <cell r="H127">
            <v>25</v>
          </cell>
          <cell r="I127">
            <v>30</v>
          </cell>
          <cell r="J127">
            <v>27</v>
          </cell>
        </row>
        <row r="128">
          <cell r="A128" t="str">
            <v>Cachoeira</v>
          </cell>
          <cell r="B128">
            <v>12839</v>
          </cell>
          <cell r="C128">
            <v>12889</v>
          </cell>
          <cell r="D128">
            <v>12937</v>
          </cell>
          <cell r="E128">
            <v>51</v>
          </cell>
          <cell r="F128">
            <v>47</v>
          </cell>
          <cell r="G128">
            <v>47</v>
          </cell>
          <cell r="H128">
            <v>51</v>
          </cell>
          <cell r="I128">
            <v>49</v>
          </cell>
          <cell r="J128">
            <v>66</v>
          </cell>
        </row>
        <row r="129">
          <cell r="A129" t="str">
            <v>Conceição da Feira</v>
          </cell>
          <cell r="B129">
            <v>8282</v>
          </cell>
          <cell r="C129">
            <v>8372</v>
          </cell>
          <cell r="D129">
            <v>8459</v>
          </cell>
          <cell r="E129">
            <v>14</v>
          </cell>
          <cell r="F129">
            <v>25</v>
          </cell>
          <cell r="G129">
            <v>22</v>
          </cell>
          <cell r="H129">
            <v>25</v>
          </cell>
          <cell r="I129">
            <v>36</v>
          </cell>
          <cell r="J129">
            <v>18</v>
          </cell>
        </row>
        <row r="130">
          <cell r="A130" t="str">
            <v>Cruz das Almas</v>
          </cell>
          <cell r="B130">
            <v>25457</v>
          </cell>
          <cell r="C130">
            <v>25646</v>
          </cell>
          <cell r="D130">
            <v>25832</v>
          </cell>
          <cell r="E130">
            <v>69</v>
          </cell>
          <cell r="F130">
            <v>69</v>
          </cell>
          <cell r="G130">
            <v>72</v>
          </cell>
          <cell r="H130">
            <v>105</v>
          </cell>
          <cell r="I130">
            <v>85</v>
          </cell>
          <cell r="J130">
            <v>88</v>
          </cell>
        </row>
        <row r="131">
          <cell r="A131" t="str">
            <v>Governador Mangabeira</v>
          </cell>
          <cell r="B131">
            <v>7857</v>
          </cell>
          <cell r="C131">
            <v>7879</v>
          </cell>
          <cell r="D131">
            <v>7898</v>
          </cell>
          <cell r="E131">
            <v>21</v>
          </cell>
          <cell r="F131">
            <v>19</v>
          </cell>
          <cell r="G131">
            <v>31</v>
          </cell>
          <cell r="H131">
            <v>22</v>
          </cell>
          <cell r="I131">
            <v>34</v>
          </cell>
          <cell r="J131">
            <v>32</v>
          </cell>
        </row>
        <row r="132">
          <cell r="A132" t="str">
            <v>Maragogipe</v>
          </cell>
          <cell r="B132">
            <v>17376</v>
          </cell>
          <cell r="C132">
            <v>17437</v>
          </cell>
          <cell r="D132">
            <v>17498</v>
          </cell>
          <cell r="E132">
            <v>51</v>
          </cell>
          <cell r="F132">
            <v>47</v>
          </cell>
          <cell r="G132">
            <v>52</v>
          </cell>
          <cell r="H132">
            <v>66</v>
          </cell>
          <cell r="I132">
            <v>68</v>
          </cell>
          <cell r="J132">
            <v>63</v>
          </cell>
        </row>
        <row r="133">
          <cell r="A133" t="str">
            <v>Muritiba</v>
          </cell>
          <cell r="B133">
            <v>12003</v>
          </cell>
          <cell r="C133">
            <v>12014</v>
          </cell>
          <cell r="D133">
            <v>12018</v>
          </cell>
          <cell r="E133">
            <v>34</v>
          </cell>
          <cell r="F133">
            <v>44</v>
          </cell>
          <cell r="G133">
            <v>39</v>
          </cell>
          <cell r="H133">
            <v>47</v>
          </cell>
          <cell r="I133">
            <v>43</v>
          </cell>
          <cell r="J133">
            <v>43</v>
          </cell>
        </row>
        <row r="134">
          <cell r="A134" t="str">
            <v>São Félix</v>
          </cell>
          <cell r="B134">
            <v>5951</v>
          </cell>
          <cell r="C134">
            <v>5964</v>
          </cell>
          <cell r="D134">
            <v>5977</v>
          </cell>
          <cell r="E134">
            <v>18</v>
          </cell>
          <cell r="F134">
            <v>15</v>
          </cell>
          <cell r="G134">
            <v>13</v>
          </cell>
          <cell r="H134">
            <v>16</v>
          </cell>
          <cell r="I134">
            <v>23</v>
          </cell>
          <cell r="J134">
            <v>11</v>
          </cell>
        </row>
        <row r="135">
          <cell r="A135" t="str">
            <v>Sapeaçu</v>
          </cell>
          <cell r="B135">
            <v>6798</v>
          </cell>
          <cell r="C135">
            <v>6809</v>
          </cell>
          <cell r="D135">
            <v>6809</v>
          </cell>
          <cell r="E135">
            <v>25</v>
          </cell>
          <cell r="F135">
            <v>20</v>
          </cell>
          <cell r="G135">
            <v>36</v>
          </cell>
          <cell r="H135">
            <v>14</v>
          </cell>
          <cell r="I135">
            <v>30</v>
          </cell>
          <cell r="J135">
            <v>21</v>
          </cell>
        </row>
        <row r="136">
          <cell r="A136" t="str">
            <v>Candeias</v>
          </cell>
          <cell r="B136">
            <v>35808</v>
          </cell>
          <cell r="C136">
            <v>36019</v>
          </cell>
          <cell r="D136">
            <v>36224</v>
          </cell>
          <cell r="E136">
            <v>127</v>
          </cell>
          <cell r="F136">
            <v>128</v>
          </cell>
          <cell r="G136">
            <v>113</v>
          </cell>
          <cell r="H136">
            <v>127</v>
          </cell>
          <cell r="I136">
            <v>115</v>
          </cell>
          <cell r="J136">
            <v>127</v>
          </cell>
        </row>
        <row r="137">
          <cell r="A137" t="str">
            <v>Itaparica</v>
          </cell>
          <cell r="B137">
            <v>8902</v>
          </cell>
          <cell r="C137">
            <v>8960</v>
          </cell>
          <cell r="D137">
            <v>9016</v>
          </cell>
          <cell r="E137">
            <v>28</v>
          </cell>
          <cell r="F137">
            <v>34</v>
          </cell>
          <cell r="G137">
            <v>27</v>
          </cell>
          <cell r="H137">
            <v>30</v>
          </cell>
          <cell r="I137">
            <v>35</v>
          </cell>
          <cell r="J137">
            <v>28</v>
          </cell>
        </row>
        <row r="138">
          <cell r="A138" t="str">
            <v>Lauro de Freitas</v>
          </cell>
          <cell r="B138">
            <v>73326</v>
          </cell>
          <cell r="C138">
            <v>75057</v>
          </cell>
          <cell r="D138">
            <v>76733</v>
          </cell>
          <cell r="E138">
            <v>208</v>
          </cell>
          <cell r="F138">
            <v>254</v>
          </cell>
          <cell r="G138">
            <v>246</v>
          </cell>
          <cell r="H138">
            <v>240</v>
          </cell>
          <cell r="I138">
            <v>307</v>
          </cell>
          <cell r="J138">
            <v>257</v>
          </cell>
          <cell r="L138">
            <v>283.66473010937455</v>
          </cell>
          <cell r="M138">
            <v>338.40947546531299</v>
          </cell>
          <cell r="N138">
            <v>320.59218328489698</v>
          </cell>
          <cell r="O138">
            <v>312.77286174136293</v>
          </cell>
          <cell r="P138">
            <v>400.08861897749341</v>
          </cell>
          <cell r="Q138">
            <v>334.92760611470942</v>
          </cell>
        </row>
        <row r="139">
          <cell r="A139" t="str">
            <v>Madre de Deus</v>
          </cell>
          <cell r="B139">
            <v>7709</v>
          </cell>
          <cell r="C139">
            <v>7891</v>
          </cell>
          <cell r="D139">
            <v>8068</v>
          </cell>
          <cell r="E139">
            <v>24</v>
          </cell>
          <cell r="F139">
            <v>32</v>
          </cell>
          <cell r="G139">
            <v>27</v>
          </cell>
          <cell r="H139">
            <v>22</v>
          </cell>
          <cell r="I139">
            <v>28</v>
          </cell>
          <cell r="J139">
            <v>27</v>
          </cell>
        </row>
        <row r="140">
          <cell r="A140" t="str">
            <v>Salvador</v>
          </cell>
          <cell r="B140">
            <v>1261583</v>
          </cell>
          <cell r="C140">
            <v>1270047</v>
          </cell>
          <cell r="D140">
            <v>1278234</v>
          </cell>
          <cell r="E140">
            <v>3829</v>
          </cell>
          <cell r="F140">
            <v>3937</v>
          </cell>
          <cell r="G140">
            <v>3948</v>
          </cell>
          <cell r="H140">
            <v>3920</v>
          </cell>
          <cell r="I140">
            <v>4122</v>
          </cell>
          <cell r="J140">
            <v>3647</v>
          </cell>
          <cell r="L140">
            <v>303.50757738492041</v>
          </cell>
          <cell r="M140">
            <v>309.98852798361008</v>
          </cell>
          <cell r="N140">
            <v>308.86363529682359</v>
          </cell>
          <cell r="O140">
            <v>306.67311306067592</v>
          </cell>
          <cell r="P140">
            <v>322.47616633574131</v>
          </cell>
          <cell r="Q140">
            <v>285.31552125823595</v>
          </cell>
        </row>
        <row r="141">
          <cell r="A141" t="str">
            <v>Santo Amaro</v>
          </cell>
          <cell r="B141">
            <v>25242</v>
          </cell>
          <cell r="C141">
            <v>25282</v>
          </cell>
          <cell r="D141">
            <v>25320</v>
          </cell>
          <cell r="E141">
            <v>90</v>
          </cell>
          <cell r="F141">
            <v>79</v>
          </cell>
          <cell r="G141">
            <v>95</v>
          </cell>
          <cell r="H141">
            <v>74</v>
          </cell>
          <cell r="I141">
            <v>107</v>
          </cell>
          <cell r="J141">
            <v>105</v>
          </cell>
        </row>
        <row r="142">
          <cell r="A142" t="str">
            <v>São Francisco do Conde</v>
          </cell>
          <cell r="B142">
            <v>13442</v>
          </cell>
          <cell r="C142">
            <v>13657</v>
          </cell>
          <cell r="D142">
            <v>13864</v>
          </cell>
          <cell r="E142">
            <v>45</v>
          </cell>
          <cell r="F142">
            <v>50</v>
          </cell>
          <cell r="G142">
            <v>61</v>
          </cell>
          <cell r="H142">
            <v>47</v>
          </cell>
          <cell r="I142">
            <v>50</v>
          </cell>
          <cell r="J142">
            <v>47</v>
          </cell>
        </row>
        <row r="143">
          <cell r="A143" t="str">
            <v>São Sebastião do Passé</v>
          </cell>
          <cell r="B143">
            <v>18066</v>
          </cell>
          <cell r="C143">
            <v>18139</v>
          </cell>
          <cell r="D143">
            <v>18208</v>
          </cell>
          <cell r="E143">
            <v>42</v>
          </cell>
          <cell r="F143">
            <v>51</v>
          </cell>
          <cell r="G143">
            <v>46</v>
          </cell>
          <cell r="H143">
            <v>59</v>
          </cell>
          <cell r="I143">
            <v>50</v>
          </cell>
          <cell r="J143">
            <v>58</v>
          </cell>
        </row>
        <row r="144">
          <cell r="A144" t="str">
            <v>Saubara</v>
          </cell>
          <cell r="B144">
            <v>4983</v>
          </cell>
          <cell r="C144">
            <v>5020</v>
          </cell>
          <cell r="D144">
            <v>5051</v>
          </cell>
          <cell r="E144">
            <v>7</v>
          </cell>
          <cell r="F144">
            <v>17</v>
          </cell>
          <cell r="G144">
            <v>20</v>
          </cell>
          <cell r="H144">
            <v>18</v>
          </cell>
          <cell r="I144">
            <v>13</v>
          </cell>
          <cell r="J144">
            <v>18</v>
          </cell>
        </row>
        <row r="145">
          <cell r="A145" t="str">
            <v>Vera Cruz</v>
          </cell>
          <cell r="B145">
            <v>16518</v>
          </cell>
          <cell r="C145">
            <v>16782</v>
          </cell>
          <cell r="D145">
            <v>17036</v>
          </cell>
          <cell r="E145">
            <v>52</v>
          </cell>
          <cell r="F145">
            <v>53</v>
          </cell>
          <cell r="G145">
            <v>47</v>
          </cell>
          <cell r="H145">
            <v>59</v>
          </cell>
          <cell r="I145">
            <v>60</v>
          </cell>
          <cell r="J145">
            <v>76</v>
          </cell>
        </row>
        <row r="146">
          <cell r="A146" t="str">
            <v>Amargosa</v>
          </cell>
          <cell r="B146">
            <v>13860</v>
          </cell>
          <cell r="C146">
            <v>13960</v>
          </cell>
          <cell r="D146">
            <v>14059</v>
          </cell>
          <cell r="E146">
            <v>33</v>
          </cell>
          <cell r="F146">
            <v>51</v>
          </cell>
          <cell r="G146">
            <v>37</v>
          </cell>
          <cell r="H146">
            <v>40</v>
          </cell>
          <cell r="I146">
            <v>43</v>
          </cell>
          <cell r="J146">
            <v>42</v>
          </cell>
        </row>
        <row r="147">
          <cell r="A147" t="str">
            <v>Aratuípe</v>
          </cell>
          <cell r="B147">
            <v>3270</v>
          </cell>
          <cell r="C147">
            <v>3279</v>
          </cell>
          <cell r="D147">
            <v>3281</v>
          </cell>
          <cell r="E147">
            <v>7</v>
          </cell>
          <cell r="F147">
            <v>6</v>
          </cell>
          <cell r="G147">
            <v>5</v>
          </cell>
          <cell r="H147">
            <v>13</v>
          </cell>
          <cell r="I147">
            <v>12</v>
          </cell>
          <cell r="J147">
            <v>17</v>
          </cell>
        </row>
        <row r="148">
          <cell r="A148" t="str">
            <v>Castro Alves</v>
          </cell>
          <cell r="B148">
            <v>10123</v>
          </cell>
          <cell r="C148">
            <v>10154</v>
          </cell>
          <cell r="D148">
            <v>10181</v>
          </cell>
          <cell r="E148">
            <v>23</v>
          </cell>
          <cell r="F148">
            <v>37</v>
          </cell>
          <cell r="G148">
            <v>39</v>
          </cell>
          <cell r="H148">
            <v>30</v>
          </cell>
          <cell r="I148">
            <v>28</v>
          </cell>
          <cell r="J148">
            <v>28</v>
          </cell>
        </row>
        <row r="149">
          <cell r="A149" t="str">
            <v>Conceição do Almeida</v>
          </cell>
          <cell r="B149">
            <v>7844</v>
          </cell>
          <cell r="C149">
            <v>7803</v>
          </cell>
          <cell r="D149">
            <v>7764</v>
          </cell>
          <cell r="E149">
            <v>24</v>
          </cell>
          <cell r="F149">
            <v>17</v>
          </cell>
          <cell r="G149">
            <v>31</v>
          </cell>
          <cell r="H149">
            <v>28</v>
          </cell>
          <cell r="I149">
            <v>21</v>
          </cell>
          <cell r="J149">
            <v>21</v>
          </cell>
        </row>
        <row r="150">
          <cell r="A150" t="str">
            <v>Dom Macedo Costa</v>
          </cell>
          <cell r="B150">
            <v>1680</v>
          </cell>
          <cell r="C150">
            <v>1687</v>
          </cell>
          <cell r="D150">
            <v>1691</v>
          </cell>
          <cell r="E150">
            <v>11</v>
          </cell>
          <cell r="F150">
            <v>3</v>
          </cell>
          <cell r="G150">
            <v>8</v>
          </cell>
          <cell r="H150">
            <v>4</v>
          </cell>
          <cell r="I150">
            <v>9</v>
          </cell>
          <cell r="J150">
            <v>7</v>
          </cell>
        </row>
        <row r="151">
          <cell r="A151" t="str">
            <v>Elísio Medrado</v>
          </cell>
          <cell r="B151">
            <v>3423</v>
          </cell>
          <cell r="C151">
            <v>3427</v>
          </cell>
          <cell r="D151">
            <v>3431</v>
          </cell>
          <cell r="E151">
            <v>13</v>
          </cell>
          <cell r="F151">
            <v>10</v>
          </cell>
          <cell r="G151">
            <v>13</v>
          </cell>
          <cell r="H151">
            <v>10</v>
          </cell>
          <cell r="I151">
            <v>12</v>
          </cell>
          <cell r="J151">
            <v>11</v>
          </cell>
        </row>
        <row r="152">
          <cell r="A152" t="str">
            <v>Itatim</v>
          </cell>
          <cell r="B152">
            <v>5430</v>
          </cell>
          <cell r="C152">
            <v>5151</v>
          </cell>
          <cell r="D152">
            <v>5175</v>
          </cell>
          <cell r="E152">
            <v>14</v>
          </cell>
          <cell r="F152">
            <v>18</v>
          </cell>
          <cell r="G152">
            <v>13</v>
          </cell>
          <cell r="H152">
            <v>19</v>
          </cell>
          <cell r="I152">
            <v>17</v>
          </cell>
          <cell r="J152">
            <v>27</v>
          </cell>
        </row>
        <row r="153">
          <cell r="A153" t="str">
            <v>Jaguaripe</v>
          </cell>
          <cell r="B153">
            <v>6257</v>
          </cell>
          <cell r="C153">
            <v>6346</v>
          </cell>
          <cell r="D153">
            <v>6432</v>
          </cell>
          <cell r="E153">
            <v>12</v>
          </cell>
          <cell r="F153">
            <v>17</v>
          </cell>
          <cell r="G153">
            <v>16</v>
          </cell>
          <cell r="H153">
            <v>20</v>
          </cell>
          <cell r="I153">
            <v>24</v>
          </cell>
          <cell r="J153">
            <v>14</v>
          </cell>
        </row>
        <row r="154">
          <cell r="A154" t="str">
            <v>Jiquiriçá</v>
          </cell>
          <cell r="B154">
            <v>5544</v>
          </cell>
          <cell r="C154">
            <v>5555</v>
          </cell>
          <cell r="D154">
            <v>5533</v>
          </cell>
          <cell r="E154">
            <v>12</v>
          </cell>
          <cell r="F154">
            <v>12</v>
          </cell>
          <cell r="G154">
            <v>15</v>
          </cell>
          <cell r="H154">
            <v>12</v>
          </cell>
          <cell r="I154">
            <v>13</v>
          </cell>
          <cell r="J154">
            <v>18</v>
          </cell>
        </row>
        <row r="155">
          <cell r="A155" t="str">
            <v>Laje</v>
          </cell>
          <cell r="B155">
            <v>8800</v>
          </cell>
          <cell r="C155">
            <v>8896</v>
          </cell>
          <cell r="D155">
            <v>8989</v>
          </cell>
          <cell r="E155">
            <v>29</v>
          </cell>
          <cell r="F155">
            <v>38</v>
          </cell>
          <cell r="G155">
            <v>21</v>
          </cell>
          <cell r="H155">
            <v>22</v>
          </cell>
          <cell r="I155">
            <v>28</v>
          </cell>
          <cell r="J155">
            <v>33</v>
          </cell>
        </row>
        <row r="156">
          <cell r="A156" t="str">
            <v>Milagres</v>
          </cell>
          <cell r="B156">
            <v>4098</v>
          </cell>
          <cell r="C156">
            <v>4397</v>
          </cell>
          <cell r="D156">
            <v>4372</v>
          </cell>
          <cell r="E156">
            <v>16</v>
          </cell>
          <cell r="F156">
            <v>22</v>
          </cell>
          <cell r="G156">
            <v>12</v>
          </cell>
          <cell r="H156">
            <v>11</v>
          </cell>
          <cell r="I156">
            <v>15</v>
          </cell>
          <cell r="J156">
            <v>18</v>
          </cell>
        </row>
        <row r="157">
          <cell r="A157" t="str">
            <v>Muniz Ferreira</v>
          </cell>
          <cell r="B157">
            <v>3191</v>
          </cell>
          <cell r="C157">
            <v>3203</v>
          </cell>
          <cell r="D157">
            <v>3215</v>
          </cell>
          <cell r="E157">
            <v>8</v>
          </cell>
          <cell r="F157">
            <v>10</v>
          </cell>
          <cell r="G157">
            <v>14</v>
          </cell>
          <cell r="H157">
            <v>10</v>
          </cell>
          <cell r="I157">
            <v>14</v>
          </cell>
          <cell r="J157">
            <v>10</v>
          </cell>
        </row>
        <row r="158">
          <cell r="A158" t="str">
            <v>Mutuípe</v>
          </cell>
          <cell r="B158">
            <v>8852</v>
          </cell>
          <cell r="C158">
            <v>8886</v>
          </cell>
          <cell r="D158">
            <v>8916</v>
          </cell>
          <cell r="E158">
            <v>32</v>
          </cell>
          <cell r="F158">
            <v>27</v>
          </cell>
          <cell r="G158">
            <v>24</v>
          </cell>
          <cell r="H158">
            <v>31</v>
          </cell>
          <cell r="I158">
            <v>31</v>
          </cell>
          <cell r="J158">
            <v>24</v>
          </cell>
        </row>
        <row r="159">
          <cell r="A159" t="str">
            <v>Nazaré</v>
          </cell>
          <cell r="B159">
            <v>11274</v>
          </cell>
          <cell r="C159">
            <v>11312</v>
          </cell>
          <cell r="D159">
            <v>11348</v>
          </cell>
          <cell r="E159">
            <v>45</v>
          </cell>
          <cell r="F159">
            <v>42</v>
          </cell>
          <cell r="G159">
            <v>28</v>
          </cell>
          <cell r="H159">
            <v>43</v>
          </cell>
          <cell r="I159">
            <v>42</v>
          </cell>
          <cell r="J159">
            <v>46</v>
          </cell>
        </row>
        <row r="160">
          <cell r="A160" t="str">
            <v>Nova Itarana</v>
          </cell>
          <cell r="B160">
            <v>2664</v>
          </cell>
          <cell r="C160">
            <v>2686</v>
          </cell>
          <cell r="D160">
            <v>2711</v>
          </cell>
          <cell r="E160">
            <v>8</v>
          </cell>
          <cell r="F160">
            <v>7</v>
          </cell>
          <cell r="G160">
            <v>6</v>
          </cell>
          <cell r="H160">
            <v>7</v>
          </cell>
          <cell r="I160">
            <v>9</v>
          </cell>
          <cell r="J160">
            <v>8</v>
          </cell>
        </row>
        <row r="161">
          <cell r="A161" t="str">
            <v>Presidente Tancredo Neves</v>
          </cell>
          <cell r="B161">
            <v>8522</v>
          </cell>
          <cell r="C161">
            <v>8645</v>
          </cell>
          <cell r="D161">
            <v>8761</v>
          </cell>
          <cell r="E161">
            <v>16</v>
          </cell>
          <cell r="F161">
            <v>18</v>
          </cell>
          <cell r="G161">
            <v>29</v>
          </cell>
          <cell r="H161">
            <v>22</v>
          </cell>
          <cell r="I161">
            <v>17</v>
          </cell>
          <cell r="J161">
            <v>21</v>
          </cell>
        </row>
        <row r="162">
          <cell r="A162" t="str">
            <v>Salinas da Margarida</v>
          </cell>
          <cell r="B162">
            <v>5337</v>
          </cell>
          <cell r="C162">
            <v>5431</v>
          </cell>
          <cell r="D162">
            <v>5521</v>
          </cell>
          <cell r="E162">
            <v>14</v>
          </cell>
          <cell r="F162">
            <v>21</v>
          </cell>
          <cell r="G162">
            <v>22</v>
          </cell>
          <cell r="H162">
            <v>15</v>
          </cell>
          <cell r="I162">
            <v>14</v>
          </cell>
          <cell r="J162">
            <v>29</v>
          </cell>
        </row>
        <row r="163">
          <cell r="A163" t="str">
            <v>Santa Teresinha</v>
          </cell>
          <cell r="B163">
            <v>3827</v>
          </cell>
          <cell r="C163">
            <v>3856</v>
          </cell>
          <cell r="D163">
            <v>3884</v>
          </cell>
          <cell r="E163">
            <v>15</v>
          </cell>
          <cell r="F163">
            <v>15</v>
          </cell>
          <cell r="G163">
            <v>11</v>
          </cell>
          <cell r="H163">
            <v>14</v>
          </cell>
          <cell r="I163">
            <v>16</v>
          </cell>
          <cell r="J163">
            <v>8</v>
          </cell>
        </row>
        <row r="164">
          <cell r="A164" t="str">
            <v>Santo Antônio de Jesus</v>
          </cell>
          <cell r="B164">
            <v>39138</v>
          </cell>
          <cell r="C164">
            <v>39596</v>
          </cell>
          <cell r="D164">
            <v>40037</v>
          </cell>
          <cell r="E164">
            <v>132</v>
          </cell>
          <cell r="F164">
            <v>137</v>
          </cell>
          <cell r="G164">
            <v>142</v>
          </cell>
          <cell r="H164">
            <v>126</v>
          </cell>
          <cell r="I164">
            <v>128</v>
          </cell>
          <cell r="J164">
            <v>110</v>
          </cell>
        </row>
        <row r="165">
          <cell r="A165" t="str">
            <v>São Felipe</v>
          </cell>
          <cell r="B165">
            <v>8638</v>
          </cell>
          <cell r="C165">
            <v>8645</v>
          </cell>
          <cell r="D165">
            <v>8649</v>
          </cell>
          <cell r="E165">
            <v>35</v>
          </cell>
          <cell r="F165">
            <v>23</v>
          </cell>
          <cell r="G165">
            <v>35</v>
          </cell>
          <cell r="H165">
            <v>22</v>
          </cell>
          <cell r="I165">
            <v>31</v>
          </cell>
          <cell r="J165">
            <v>25</v>
          </cell>
        </row>
        <row r="166">
          <cell r="A166" t="str">
            <v>São Miguel das Matas</v>
          </cell>
          <cell r="B166">
            <v>4347</v>
          </cell>
          <cell r="C166">
            <v>4359</v>
          </cell>
          <cell r="D166">
            <v>4373</v>
          </cell>
          <cell r="E166">
            <v>10</v>
          </cell>
          <cell r="F166">
            <v>17</v>
          </cell>
          <cell r="G166">
            <v>11</v>
          </cell>
          <cell r="H166">
            <v>15</v>
          </cell>
          <cell r="I166">
            <v>8</v>
          </cell>
          <cell r="J166">
            <v>12</v>
          </cell>
        </row>
        <row r="167">
          <cell r="A167" t="str">
            <v>Ubaíra</v>
          </cell>
          <cell r="B167">
            <v>7920</v>
          </cell>
          <cell r="C167">
            <v>7909</v>
          </cell>
          <cell r="D167">
            <v>8307</v>
          </cell>
          <cell r="E167">
            <v>24</v>
          </cell>
          <cell r="F167">
            <v>30</v>
          </cell>
          <cell r="G167">
            <v>24</v>
          </cell>
          <cell r="H167">
            <v>21</v>
          </cell>
          <cell r="I167">
            <v>24</v>
          </cell>
          <cell r="J167">
            <v>17</v>
          </cell>
        </row>
        <row r="168">
          <cell r="A168" t="str">
            <v>Varzedo</v>
          </cell>
          <cell r="B168">
            <v>3916</v>
          </cell>
          <cell r="C168">
            <v>3889</v>
          </cell>
          <cell r="D168">
            <v>3861</v>
          </cell>
          <cell r="E168">
            <v>15</v>
          </cell>
          <cell r="F168">
            <v>18</v>
          </cell>
          <cell r="G168">
            <v>6</v>
          </cell>
          <cell r="H168">
            <v>10</v>
          </cell>
          <cell r="I168">
            <v>13</v>
          </cell>
          <cell r="J168">
            <v>10</v>
          </cell>
        </row>
        <row r="169">
          <cell r="A169" t="str">
            <v>Acajutiba</v>
          </cell>
          <cell r="B169">
            <v>5547</v>
          </cell>
          <cell r="C169">
            <v>5559</v>
          </cell>
          <cell r="D169">
            <v>5575</v>
          </cell>
          <cell r="E169">
            <v>21</v>
          </cell>
          <cell r="F169">
            <v>20</v>
          </cell>
          <cell r="G169">
            <v>10</v>
          </cell>
          <cell r="H169">
            <v>18</v>
          </cell>
          <cell r="I169">
            <v>19</v>
          </cell>
          <cell r="J169">
            <v>18</v>
          </cell>
        </row>
        <row r="170">
          <cell r="A170" t="str">
            <v>Alagoinhas</v>
          </cell>
          <cell r="B170">
            <v>61754</v>
          </cell>
          <cell r="C170">
            <v>62155</v>
          </cell>
          <cell r="D170">
            <v>62411</v>
          </cell>
          <cell r="E170">
            <v>203</v>
          </cell>
          <cell r="F170">
            <v>214</v>
          </cell>
          <cell r="G170">
            <v>205</v>
          </cell>
          <cell r="H170">
            <v>230</v>
          </cell>
          <cell r="I170">
            <v>206</v>
          </cell>
          <cell r="J170">
            <v>199</v>
          </cell>
          <cell r="L170">
            <v>328.72364543187484</v>
          </cell>
          <cell r="M170">
            <v>344.30053897514279</v>
          </cell>
          <cell r="N170">
            <v>328.46773805899596</v>
          </cell>
          <cell r="O170">
            <v>368.52477928570283</v>
          </cell>
          <cell r="P170">
            <v>330.07001970806425</v>
          </cell>
          <cell r="Q170">
            <v>318.85404816458635</v>
          </cell>
        </row>
        <row r="171">
          <cell r="A171" t="str">
            <v>Aporá</v>
          </cell>
          <cell r="B171">
            <v>6979</v>
          </cell>
          <cell r="C171">
            <v>7007</v>
          </cell>
          <cell r="D171">
            <v>7036</v>
          </cell>
          <cell r="E171">
            <v>14</v>
          </cell>
          <cell r="F171">
            <v>12</v>
          </cell>
          <cell r="G171">
            <v>21</v>
          </cell>
          <cell r="H171">
            <v>15</v>
          </cell>
          <cell r="I171">
            <v>17</v>
          </cell>
          <cell r="J171">
            <v>11</v>
          </cell>
        </row>
        <row r="172">
          <cell r="A172" t="str">
            <v>Araças</v>
          </cell>
          <cell r="B172">
            <v>4091</v>
          </cell>
          <cell r="C172">
            <v>4104</v>
          </cell>
          <cell r="D172">
            <v>4118</v>
          </cell>
          <cell r="E172">
            <v>14</v>
          </cell>
          <cell r="F172">
            <v>11</v>
          </cell>
          <cell r="G172">
            <v>10</v>
          </cell>
          <cell r="H172">
            <v>11</v>
          </cell>
          <cell r="I172">
            <v>12</v>
          </cell>
          <cell r="J172">
            <v>13</v>
          </cell>
        </row>
        <row r="173">
          <cell r="A173" t="str">
            <v>Aramari</v>
          </cell>
          <cell r="B173">
            <v>4106</v>
          </cell>
          <cell r="C173">
            <v>4137</v>
          </cell>
          <cell r="D173">
            <v>4289</v>
          </cell>
          <cell r="E173">
            <v>10</v>
          </cell>
          <cell r="F173">
            <v>11</v>
          </cell>
          <cell r="G173">
            <v>12</v>
          </cell>
          <cell r="H173">
            <v>9</v>
          </cell>
          <cell r="I173">
            <v>9</v>
          </cell>
          <cell r="J173">
            <v>6</v>
          </cell>
        </row>
        <row r="174">
          <cell r="A174" t="str">
            <v>Cardeal da Silva</v>
          </cell>
          <cell r="B174">
            <v>2954</v>
          </cell>
          <cell r="C174">
            <v>2976</v>
          </cell>
          <cell r="D174">
            <v>2998</v>
          </cell>
          <cell r="E174">
            <v>14</v>
          </cell>
          <cell r="F174">
            <v>10</v>
          </cell>
          <cell r="G174">
            <v>12</v>
          </cell>
          <cell r="H174">
            <v>11</v>
          </cell>
          <cell r="I174">
            <v>9</v>
          </cell>
          <cell r="J174">
            <v>9</v>
          </cell>
        </row>
        <row r="175">
          <cell r="A175" t="str">
            <v>Catu</v>
          </cell>
          <cell r="B175">
            <v>22491</v>
          </cell>
          <cell r="C175">
            <v>22637</v>
          </cell>
          <cell r="D175">
            <v>22779</v>
          </cell>
          <cell r="E175">
            <v>60</v>
          </cell>
          <cell r="F175">
            <v>66</v>
          </cell>
          <cell r="G175">
            <v>72</v>
          </cell>
          <cell r="H175">
            <v>59</v>
          </cell>
          <cell r="I175">
            <v>57</v>
          </cell>
          <cell r="J175">
            <v>68</v>
          </cell>
        </row>
        <row r="176">
          <cell r="A176" t="str">
            <v>Crisópolis</v>
          </cell>
          <cell r="B176">
            <v>7892</v>
          </cell>
          <cell r="C176">
            <v>7922</v>
          </cell>
          <cell r="D176">
            <v>7953</v>
          </cell>
          <cell r="E176">
            <v>15</v>
          </cell>
          <cell r="F176">
            <v>15</v>
          </cell>
          <cell r="G176">
            <v>14</v>
          </cell>
          <cell r="H176">
            <v>16</v>
          </cell>
          <cell r="I176">
            <v>15</v>
          </cell>
          <cell r="J176">
            <v>17</v>
          </cell>
        </row>
        <row r="177">
          <cell r="A177" t="str">
            <v>Entre Rios</v>
          </cell>
          <cell r="B177">
            <v>15057</v>
          </cell>
          <cell r="C177">
            <v>15116</v>
          </cell>
          <cell r="D177">
            <v>15175</v>
          </cell>
          <cell r="E177">
            <v>37</v>
          </cell>
          <cell r="F177">
            <v>51</v>
          </cell>
          <cell r="G177">
            <v>49</v>
          </cell>
          <cell r="H177">
            <v>41</v>
          </cell>
          <cell r="I177">
            <v>42</v>
          </cell>
          <cell r="J177">
            <v>45</v>
          </cell>
        </row>
        <row r="178">
          <cell r="A178" t="str">
            <v>Esplanada</v>
          </cell>
          <cell r="B178">
            <v>11742</v>
          </cell>
          <cell r="C178">
            <v>11891</v>
          </cell>
          <cell r="D178">
            <v>12033</v>
          </cell>
          <cell r="E178">
            <v>32</v>
          </cell>
          <cell r="F178">
            <v>47</v>
          </cell>
          <cell r="G178">
            <v>37</v>
          </cell>
          <cell r="H178">
            <v>38</v>
          </cell>
          <cell r="I178">
            <v>37</v>
          </cell>
          <cell r="J178">
            <v>32</v>
          </cell>
        </row>
        <row r="179">
          <cell r="A179" t="str">
            <v>Inhambupe</v>
          </cell>
          <cell r="B179">
            <v>13334</v>
          </cell>
          <cell r="C179">
            <v>13522</v>
          </cell>
          <cell r="D179">
            <v>13706</v>
          </cell>
          <cell r="E179">
            <v>32</v>
          </cell>
          <cell r="F179">
            <v>29</v>
          </cell>
          <cell r="G179">
            <v>36</v>
          </cell>
          <cell r="H179">
            <v>42</v>
          </cell>
          <cell r="I179">
            <v>39</v>
          </cell>
          <cell r="J179">
            <v>38</v>
          </cell>
        </row>
        <row r="180">
          <cell r="A180" t="str">
            <v>Itanagra</v>
          </cell>
          <cell r="B180">
            <v>2622</v>
          </cell>
          <cell r="C180">
            <v>2621</v>
          </cell>
          <cell r="D180">
            <v>2617</v>
          </cell>
          <cell r="E180">
            <v>6</v>
          </cell>
          <cell r="F180">
            <v>7</v>
          </cell>
          <cell r="G180">
            <v>6</v>
          </cell>
          <cell r="H180">
            <v>5</v>
          </cell>
          <cell r="I180">
            <v>5</v>
          </cell>
          <cell r="J180">
            <v>7</v>
          </cell>
        </row>
        <row r="181">
          <cell r="A181" t="str">
            <v>Itapicuru</v>
          </cell>
          <cell r="B181">
            <v>11807</v>
          </cell>
          <cell r="C181">
            <v>11946</v>
          </cell>
          <cell r="D181">
            <v>12081</v>
          </cell>
          <cell r="E181">
            <v>13</v>
          </cell>
          <cell r="F181">
            <v>14</v>
          </cell>
          <cell r="G181">
            <v>16</v>
          </cell>
          <cell r="H181">
            <v>17</v>
          </cell>
          <cell r="I181">
            <v>18</v>
          </cell>
          <cell r="J181">
            <v>21</v>
          </cell>
        </row>
        <row r="182">
          <cell r="A182" t="str">
            <v>Jandaíra</v>
          </cell>
          <cell r="B182">
            <v>3596</v>
          </cell>
          <cell r="C182">
            <v>3604</v>
          </cell>
          <cell r="D182">
            <v>3612</v>
          </cell>
          <cell r="E182">
            <v>8</v>
          </cell>
          <cell r="F182">
            <v>4</v>
          </cell>
          <cell r="G182">
            <v>8</v>
          </cell>
          <cell r="H182">
            <v>7</v>
          </cell>
          <cell r="I182">
            <v>8</v>
          </cell>
          <cell r="J182">
            <v>12</v>
          </cell>
        </row>
        <row r="183">
          <cell r="A183" t="str">
            <v>Ouriçangas</v>
          </cell>
          <cell r="B183">
            <v>3217</v>
          </cell>
          <cell r="C183">
            <v>3223</v>
          </cell>
          <cell r="D183">
            <v>3226</v>
          </cell>
          <cell r="E183">
            <v>8</v>
          </cell>
          <cell r="F183">
            <v>7</v>
          </cell>
          <cell r="G183">
            <v>5</v>
          </cell>
          <cell r="H183">
            <v>12</v>
          </cell>
          <cell r="I183">
            <v>5</v>
          </cell>
          <cell r="J183">
            <v>9</v>
          </cell>
        </row>
        <row r="184">
          <cell r="A184" t="str">
            <v>Pedrão</v>
          </cell>
          <cell r="B184">
            <v>2614</v>
          </cell>
          <cell r="C184">
            <v>2637</v>
          </cell>
          <cell r="D184">
            <v>2660</v>
          </cell>
          <cell r="E184">
            <v>8</v>
          </cell>
          <cell r="F184">
            <v>7</v>
          </cell>
          <cell r="G184">
            <v>6</v>
          </cell>
          <cell r="H184">
            <v>10</v>
          </cell>
          <cell r="I184">
            <v>7</v>
          </cell>
          <cell r="J184">
            <v>12</v>
          </cell>
        </row>
        <row r="185">
          <cell r="A185" t="str">
            <v>Rio Real</v>
          </cell>
          <cell r="B185">
            <v>14156</v>
          </cell>
          <cell r="C185">
            <v>14271</v>
          </cell>
          <cell r="D185">
            <v>14381</v>
          </cell>
          <cell r="E185">
            <v>24</v>
          </cell>
          <cell r="F185">
            <v>28</v>
          </cell>
          <cell r="G185">
            <v>47</v>
          </cell>
          <cell r="H185">
            <v>48</v>
          </cell>
          <cell r="I185">
            <v>27</v>
          </cell>
          <cell r="J185">
            <v>50</v>
          </cell>
        </row>
        <row r="186">
          <cell r="A186" t="str">
            <v>Sátiro Dias</v>
          </cell>
          <cell r="B186">
            <v>7074</v>
          </cell>
          <cell r="C186">
            <v>7090</v>
          </cell>
          <cell r="D186">
            <v>7108</v>
          </cell>
          <cell r="E186">
            <v>18</v>
          </cell>
          <cell r="F186">
            <v>20</v>
          </cell>
          <cell r="G186">
            <v>18</v>
          </cell>
          <cell r="H186">
            <v>8</v>
          </cell>
          <cell r="I186">
            <v>15</v>
          </cell>
          <cell r="J186">
            <v>18</v>
          </cell>
        </row>
        <row r="187">
          <cell r="A187" t="str">
            <v>Adustina</v>
          </cell>
          <cell r="B187">
            <v>6174</v>
          </cell>
          <cell r="C187">
            <v>6217</v>
          </cell>
          <cell r="D187">
            <v>6258</v>
          </cell>
          <cell r="E187">
            <v>8</v>
          </cell>
          <cell r="F187">
            <v>10</v>
          </cell>
          <cell r="G187">
            <v>11</v>
          </cell>
          <cell r="H187">
            <v>15</v>
          </cell>
          <cell r="I187">
            <v>9</v>
          </cell>
          <cell r="J187">
            <v>8</v>
          </cell>
        </row>
        <row r="188">
          <cell r="A188" t="str">
            <v>Antas</v>
          </cell>
          <cell r="B188">
            <v>7394</v>
          </cell>
          <cell r="C188">
            <v>7493</v>
          </cell>
          <cell r="D188">
            <v>7590</v>
          </cell>
          <cell r="E188">
            <v>14</v>
          </cell>
          <cell r="F188">
            <v>14</v>
          </cell>
          <cell r="G188">
            <v>11</v>
          </cell>
          <cell r="H188">
            <v>16</v>
          </cell>
          <cell r="I188">
            <v>15</v>
          </cell>
          <cell r="J188">
            <v>14</v>
          </cell>
        </row>
        <row r="189">
          <cell r="A189" t="str">
            <v>Banzaê</v>
          </cell>
          <cell r="B189">
            <v>4518</v>
          </cell>
          <cell r="C189">
            <v>4526</v>
          </cell>
          <cell r="D189">
            <v>4529</v>
          </cell>
          <cell r="E189">
            <v>9</v>
          </cell>
          <cell r="F189">
            <v>12</v>
          </cell>
          <cell r="G189">
            <v>12</v>
          </cell>
          <cell r="H189">
            <v>18</v>
          </cell>
          <cell r="I189">
            <v>9</v>
          </cell>
          <cell r="J189">
            <v>4</v>
          </cell>
        </row>
        <row r="190">
          <cell r="A190" t="str">
            <v>Cícero Dantas</v>
          </cell>
          <cell r="B190">
            <v>13881</v>
          </cell>
          <cell r="C190">
            <v>13918</v>
          </cell>
          <cell r="D190">
            <v>13953</v>
          </cell>
          <cell r="E190">
            <v>27</v>
          </cell>
          <cell r="F190">
            <v>44</v>
          </cell>
          <cell r="G190">
            <v>31</v>
          </cell>
          <cell r="H190">
            <v>51</v>
          </cell>
          <cell r="I190">
            <v>33</v>
          </cell>
          <cell r="J190">
            <v>25</v>
          </cell>
        </row>
        <row r="191">
          <cell r="A191" t="str">
            <v>Cipó</v>
          </cell>
          <cell r="B191">
            <v>5916</v>
          </cell>
          <cell r="C191">
            <v>5942</v>
          </cell>
          <cell r="D191">
            <v>5964</v>
          </cell>
          <cell r="E191">
            <v>19</v>
          </cell>
          <cell r="F191">
            <v>17</v>
          </cell>
          <cell r="G191">
            <v>9</v>
          </cell>
          <cell r="H191">
            <v>20</v>
          </cell>
          <cell r="I191">
            <v>19</v>
          </cell>
          <cell r="J191">
            <v>11</v>
          </cell>
        </row>
        <row r="192">
          <cell r="A192" t="str">
            <v>Coronel João Sá</v>
          </cell>
          <cell r="B192">
            <v>6369</v>
          </cell>
          <cell r="C192">
            <v>6292</v>
          </cell>
          <cell r="D192">
            <v>6214</v>
          </cell>
          <cell r="E192">
            <v>18</v>
          </cell>
          <cell r="F192">
            <v>13</v>
          </cell>
          <cell r="G192">
            <v>21</v>
          </cell>
          <cell r="H192">
            <v>14</v>
          </cell>
          <cell r="I192">
            <v>10</v>
          </cell>
          <cell r="J192">
            <v>13</v>
          </cell>
        </row>
        <row r="193">
          <cell r="A193" t="str">
            <v>Fátima</v>
          </cell>
          <cell r="B193">
            <v>7229</v>
          </cell>
          <cell r="C193">
            <v>7210</v>
          </cell>
          <cell r="D193">
            <v>7189</v>
          </cell>
          <cell r="E193">
            <v>21</v>
          </cell>
          <cell r="F193">
            <v>13</v>
          </cell>
          <cell r="G193">
            <v>21</v>
          </cell>
          <cell r="H193">
            <v>18</v>
          </cell>
          <cell r="I193">
            <v>14</v>
          </cell>
          <cell r="J193">
            <v>9</v>
          </cell>
        </row>
        <row r="194">
          <cell r="A194" t="str">
            <v>Heliópolis</v>
          </cell>
          <cell r="B194">
            <v>5283</v>
          </cell>
          <cell r="C194">
            <v>5265</v>
          </cell>
          <cell r="D194">
            <v>5245</v>
          </cell>
          <cell r="E194">
            <v>6</v>
          </cell>
          <cell r="F194">
            <v>8</v>
          </cell>
          <cell r="G194">
            <v>8</v>
          </cell>
          <cell r="H194">
            <v>9</v>
          </cell>
          <cell r="I194">
            <v>5</v>
          </cell>
          <cell r="J194">
            <v>8</v>
          </cell>
        </row>
        <row r="195">
          <cell r="A195" t="str">
            <v>Nova Soure</v>
          </cell>
          <cell r="B195">
            <v>9511</v>
          </cell>
          <cell r="C195">
            <v>9538</v>
          </cell>
          <cell r="D195">
            <v>9563</v>
          </cell>
          <cell r="E195">
            <v>20</v>
          </cell>
          <cell r="F195">
            <v>14</v>
          </cell>
          <cell r="G195">
            <v>13</v>
          </cell>
          <cell r="H195">
            <v>19</v>
          </cell>
          <cell r="I195">
            <v>21</v>
          </cell>
          <cell r="J195">
            <v>17</v>
          </cell>
        </row>
        <row r="196">
          <cell r="A196" t="str">
            <v>Novo Triunfo</v>
          </cell>
          <cell r="B196">
            <v>5879</v>
          </cell>
          <cell r="C196">
            <v>5884</v>
          </cell>
          <cell r="D196">
            <v>5889</v>
          </cell>
          <cell r="E196">
            <v>11</v>
          </cell>
          <cell r="F196">
            <v>4</v>
          </cell>
          <cell r="G196">
            <v>8</v>
          </cell>
          <cell r="H196">
            <v>4</v>
          </cell>
          <cell r="I196">
            <v>5</v>
          </cell>
          <cell r="J196">
            <v>6</v>
          </cell>
        </row>
        <row r="197">
          <cell r="A197" t="str">
            <v>Olindina</v>
          </cell>
          <cell r="B197">
            <v>9659</v>
          </cell>
          <cell r="C197">
            <v>9689</v>
          </cell>
          <cell r="D197">
            <v>9721</v>
          </cell>
          <cell r="E197">
            <v>19</v>
          </cell>
          <cell r="F197">
            <v>12</v>
          </cell>
          <cell r="G197">
            <v>26</v>
          </cell>
          <cell r="H197">
            <v>23</v>
          </cell>
          <cell r="I197">
            <v>26</v>
          </cell>
          <cell r="J197">
            <v>26</v>
          </cell>
        </row>
        <row r="198">
          <cell r="A198" t="str">
            <v>Paripiranga</v>
          </cell>
          <cell r="B198">
            <v>11289</v>
          </cell>
          <cell r="C198">
            <v>11327</v>
          </cell>
          <cell r="D198">
            <v>11361</v>
          </cell>
          <cell r="E198">
            <v>29</v>
          </cell>
          <cell r="F198">
            <v>31</v>
          </cell>
          <cell r="G198">
            <v>25</v>
          </cell>
          <cell r="H198">
            <v>28</v>
          </cell>
          <cell r="I198">
            <v>35</v>
          </cell>
          <cell r="J198">
            <v>27</v>
          </cell>
        </row>
        <row r="199">
          <cell r="A199" t="str">
            <v>Ribeira do Amparo</v>
          </cell>
          <cell r="B199">
            <v>5209</v>
          </cell>
          <cell r="C199">
            <v>5218</v>
          </cell>
          <cell r="D199">
            <v>5232</v>
          </cell>
          <cell r="E199">
            <v>6</v>
          </cell>
          <cell r="F199">
            <v>7</v>
          </cell>
          <cell r="G199">
            <v>8</v>
          </cell>
          <cell r="H199">
            <v>9</v>
          </cell>
          <cell r="I199">
            <v>7</v>
          </cell>
          <cell r="J199">
            <v>11</v>
          </cell>
        </row>
        <row r="200">
          <cell r="A200" t="str">
            <v>Ribeira do Pombal</v>
          </cell>
          <cell r="B200">
            <v>19176</v>
          </cell>
          <cell r="C200">
            <v>19248</v>
          </cell>
          <cell r="D200">
            <v>19322</v>
          </cell>
          <cell r="E200">
            <v>48</v>
          </cell>
          <cell r="F200">
            <v>48</v>
          </cell>
          <cell r="G200">
            <v>47</v>
          </cell>
          <cell r="H200">
            <v>42</v>
          </cell>
          <cell r="I200">
            <v>53</v>
          </cell>
          <cell r="J200">
            <v>59</v>
          </cell>
        </row>
        <row r="201">
          <cell r="A201" t="str">
            <v>Sítio do Quinto</v>
          </cell>
          <cell r="B201">
            <v>5071</v>
          </cell>
          <cell r="C201">
            <v>4934</v>
          </cell>
          <cell r="D201">
            <v>4805</v>
          </cell>
          <cell r="E201">
            <v>8</v>
          </cell>
          <cell r="F201">
            <v>10</v>
          </cell>
          <cell r="G201">
            <v>10</v>
          </cell>
          <cell r="H201">
            <v>7</v>
          </cell>
          <cell r="I201">
            <v>6</v>
          </cell>
          <cell r="J201">
            <v>7</v>
          </cell>
        </row>
        <row r="202">
          <cell r="A202" t="str">
            <v>Angical</v>
          </cell>
          <cell r="B202">
            <v>5553</v>
          </cell>
          <cell r="C202">
            <v>5540</v>
          </cell>
          <cell r="D202">
            <v>5521</v>
          </cell>
          <cell r="E202">
            <v>10</v>
          </cell>
          <cell r="F202">
            <v>9</v>
          </cell>
          <cell r="G202">
            <v>14</v>
          </cell>
          <cell r="H202">
            <v>17</v>
          </cell>
          <cell r="I202">
            <v>16</v>
          </cell>
          <cell r="J202">
            <v>10</v>
          </cell>
        </row>
        <row r="203">
          <cell r="A203" t="str">
            <v>Baianópolis</v>
          </cell>
          <cell r="B203">
            <v>5425</v>
          </cell>
          <cell r="C203">
            <v>5454</v>
          </cell>
          <cell r="D203">
            <v>5256</v>
          </cell>
          <cell r="E203">
            <v>7</v>
          </cell>
          <cell r="F203">
            <v>6</v>
          </cell>
          <cell r="G203">
            <v>6</v>
          </cell>
          <cell r="H203">
            <v>8</v>
          </cell>
          <cell r="I203">
            <v>13</v>
          </cell>
          <cell r="J203">
            <v>10</v>
          </cell>
        </row>
        <row r="204">
          <cell r="A204" t="str">
            <v>Barreiras</v>
          </cell>
          <cell r="B204">
            <v>53098</v>
          </cell>
          <cell r="C204">
            <v>53815</v>
          </cell>
          <cell r="D204">
            <v>54510</v>
          </cell>
          <cell r="E204">
            <v>113</v>
          </cell>
          <cell r="F204">
            <v>126</v>
          </cell>
          <cell r="G204">
            <v>140</v>
          </cell>
          <cell r="H204">
            <v>175</v>
          </cell>
          <cell r="I204">
            <v>149</v>
          </cell>
          <cell r="J204">
            <v>142</v>
          </cell>
          <cell r="L204">
            <v>212.81404196014918</v>
          </cell>
          <cell r="M204">
            <v>234.13546408993773</v>
          </cell>
          <cell r="N204">
            <v>256.83360851219959</v>
          </cell>
          <cell r="O204">
            <v>321.04201064024949</v>
          </cell>
          <cell r="P204">
            <v>273.34434048798386</v>
          </cell>
          <cell r="Q204">
            <v>260.50266006237388</v>
          </cell>
        </row>
        <row r="205">
          <cell r="A205" t="str">
            <v>Brejolândia</v>
          </cell>
          <cell r="B205">
            <v>4772</v>
          </cell>
          <cell r="C205">
            <v>4810</v>
          </cell>
          <cell r="D205">
            <v>4845</v>
          </cell>
          <cell r="E205">
            <v>3</v>
          </cell>
          <cell r="F205">
            <v>6</v>
          </cell>
          <cell r="G205" t="str">
            <v>-</v>
          </cell>
          <cell r="H205">
            <v>5</v>
          </cell>
          <cell r="I205">
            <v>7</v>
          </cell>
          <cell r="J205">
            <v>4</v>
          </cell>
        </row>
        <row r="206">
          <cell r="A206" t="str">
            <v>Catolândia</v>
          </cell>
          <cell r="B206">
            <v>1090</v>
          </cell>
          <cell r="C206">
            <v>1101</v>
          </cell>
          <cell r="D206">
            <v>1341</v>
          </cell>
          <cell r="E206">
            <v>1</v>
          </cell>
          <cell r="F206">
            <v>1</v>
          </cell>
          <cell r="G206">
            <v>2</v>
          </cell>
          <cell r="H206">
            <v>2</v>
          </cell>
          <cell r="I206">
            <v>1</v>
          </cell>
          <cell r="J206">
            <v>4</v>
          </cell>
        </row>
        <row r="207">
          <cell r="A207" t="str">
            <v>Cotegipe</v>
          </cell>
          <cell r="B207">
            <v>5154</v>
          </cell>
          <cell r="C207">
            <v>5147</v>
          </cell>
          <cell r="D207">
            <v>5145</v>
          </cell>
          <cell r="E207">
            <v>5</v>
          </cell>
          <cell r="F207">
            <v>7</v>
          </cell>
          <cell r="G207">
            <v>10</v>
          </cell>
          <cell r="H207">
            <v>10</v>
          </cell>
          <cell r="I207">
            <v>8</v>
          </cell>
          <cell r="J207">
            <v>7</v>
          </cell>
        </row>
        <row r="208">
          <cell r="A208" t="str">
            <v>Cristópolis</v>
          </cell>
          <cell r="B208">
            <v>5178</v>
          </cell>
          <cell r="C208">
            <v>5195</v>
          </cell>
          <cell r="D208">
            <v>5214</v>
          </cell>
          <cell r="E208">
            <v>6</v>
          </cell>
          <cell r="F208">
            <v>6</v>
          </cell>
          <cell r="G208">
            <v>7</v>
          </cell>
          <cell r="H208">
            <v>8</v>
          </cell>
          <cell r="I208">
            <v>9</v>
          </cell>
          <cell r="J208">
            <v>16</v>
          </cell>
        </row>
        <row r="209">
          <cell r="A209" t="str">
            <v>Formosa do Rio Preto</v>
          </cell>
          <cell r="B209">
            <v>7712</v>
          </cell>
          <cell r="C209">
            <v>7824</v>
          </cell>
          <cell r="D209">
            <v>7931</v>
          </cell>
          <cell r="E209">
            <v>14</v>
          </cell>
          <cell r="F209">
            <v>24</v>
          </cell>
          <cell r="G209">
            <v>17</v>
          </cell>
          <cell r="H209">
            <v>12</v>
          </cell>
          <cell r="I209">
            <v>17</v>
          </cell>
          <cell r="J209">
            <v>12</v>
          </cell>
        </row>
        <row r="210">
          <cell r="A210" t="str">
            <v>Luís Eduardo Magalhães</v>
          </cell>
          <cell r="B210">
            <v>21333</v>
          </cell>
          <cell r="C210">
            <v>22465</v>
          </cell>
          <cell r="D210">
            <v>23557</v>
          </cell>
          <cell r="E210">
            <v>26</v>
          </cell>
          <cell r="F210">
            <v>31</v>
          </cell>
          <cell r="G210">
            <v>32</v>
          </cell>
          <cell r="H210">
            <v>42</v>
          </cell>
          <cell r="I210">
            <v>32</v>
          </cell>
          <cell r="J210">
            <v>50</v>
          </cell>
        </row>
        <row r="211">
          <cell r="A211" t="str">
            <v>Mansidão</v>
          </cell>
          <cell r="B211">
            <v>4452</v>
          </cell>
          <cell r="C211">
            <v>4493</v>
          </cell>
          <cell r="D211">
            <v>4512</v>
          </cell>
          <cell r="E211">
            <v>3</v>
          </cell>
          <cell r="F211">
            <v>8</v>
          </cell>
          <cell r="G211">
            <v>6</v>
          </cell>
          <cell r="H211" t="str">
            <v>-</v>
          </cell>
          <cell r="I211">
            <v>4</v>
          </cell>
          <cell r="J211">
            <v>6</v>
          </cell>
        </row>
        <row r="212">
          <cell r="A212" t="str">
            <v>Riachão das Neves</v>
          </cell>
          <cell r="B212">
            <v>8392</v>
          </cell>
          <cell r="C212">
            <v>8393</v>
          </cell>
          <cell r="D212">
            <v>8394</v>
          </cell>
          <cell r="E212">
            <v>18</v>
          </cell>
          <cell r="F212">
            <v>20</v>
          </cell>
          <cell r="G212">
            <v>24</v>
          </cell>
          <cell r="H212">
            <v>18</v>
          </cell>
          <cell r="I212">
            <v>14</v>
          </cell>
          <cell r="J212">
            <v>21</v>
          </cell>
        </row>
        <row r="213">
          <cell r="A213" t="str">
            <v>Santa Rita de Cássia</v>
          </cell>
          <cell r="B213">
            <v>9809</v>
          </cell>
          <cell r="C213">
            <v>9875</v>
          </cell>
          <cell r="D213">
            <v>9961</v>
          </cell>
          <cell r="E213">
            <v>16</v>
          </cell>
          <cell r="F213">
            <v>13</v>
          </cell>
          <cell r="G213">
            <v>22</v>
          </cell>
          <cell r="H213">
            <v>26</v>
          </cell>
          <cell r="I213">
            <v>27</v>
          </cell>
          <cell r="J213">
            <v>20</v>
          </cell>
        </row>
        <row r="214">
          <cell r="A214" t="str">
            <v>São Desidério</v>
          </cell>
          <cell r="B214">
            <v>9703</v>
          </cell>
          <cell r="C214">
            <v>9929</v>
          </cell>
          <cell r="D214">
            <v>10146</v>
          </cell>
          <cell r="E214">
            <v>17</v>
          </cell>
          <cell r="F214">
            <v>15</v>
          </cell>
          <cell r="G214">
            <v>9</v>
          </cell>
          <cell r="H214">
            <v>11</v>
          </cell>
          <cell r="I214">
            <v>15</v>
          </cell>
          <cell r="J214">
            <v>16</v>
          </cell>
        </row>
        <row r="215">
          <cell r="A215" t="str">
            <v>Tabocas do Brejo Velho</v>
          </cell>
          <cell r="B215">
            <v>4408</v>
          </cell>
          <cell r="C215">
            <v>4408</v>
          </cell>
          <cell r="D215">
            <v>4409</v>
          </cell>
          <cell r="E215">
            <v>1</v>
          </cell>
          <cell r="F215">
            <v>5</v>
          </cell>
          <cell r="G215">
            <v>6</v>
          </cell>
          <cell r="H215">
            <v>3</v>
          </cell>
          <cell r="I215">
            <v>8</v>
          </cell>
          <cell r="J215">
            <v>14</v>
          </cell>
        </row>
        <row r="216">
          <cell r="A216" t="str">
            <v>Wanderley</v>
          </cell>
          <cell r="B216">
            <v>4837</v>
          </cell>
          <cell r="C216">
            <v>4810</v>
          </cell>
          <cell r="D216">
            <v>4786</v>
          </cell>
          <cell r="E216">
            <v>6</v>
          </cell>
          <cell r="F216">
            <v>2</v>
          </cell>
          <cell r="G216">
            <v>13</v>
          </cell>
          <cell r="H216">
            <v>3</v>
          </cell>
          <cell r="I216">
            <v>11</v>
          </cell>
          <cell r="J216">
            <v>6</v>
          </cell>
        </row>
        <row r="217">
          <cell r="A217" t="str">
            <v>Barra</v>
          </cell>
          <cell r="B217">
            <v>16049</v>
          </cell>
          <cell r="C217">
            <v>16182</v>
          </cell>
          <cell r="D217">
            <v>16312</v>
          </cell>
          <cell r="E217">
            <v>41</v>
          </cell>
          <cell r="F217">
            <v>46</v>
          </cell>
          <cell r="G217">
            <v>32</v>
          </cell>
          <cell r="H217">
            <v>42</v>
          </cell>
          <cell r="I217">
            <v>51</v>
          </cell>
          <cell r="J217">
            <v>44</v>
          </cell>
        </row>
        <row r="218">
          <cell r="A218" t="str">
            <v>Brotas de Macaúbas</v>
          </cell>
          <cell r="B218">
            <v>4436</v>
          </cell>
          <cell r="C218">
            <v>4386</v>
          </cell>
          <cell r="D218">
            <v>4338</v>
          </cell>
          <cell r="E218">
            <v>9</v>
          </cell>
          <cell r="F218">
            <v>9</v>
          </cell>
          <cell r="G218">
            <v>18</v>
          </cell>
          <cell r="H218">
            <v>11</v>
          </cell>
          <cell r="I218">
            <v>17</v>
          </cell>
          <cell r="J218">
            <v>15</v>
          </cell>
        </row>
        <row r="219">
          <cell r="A219" t="str">
            <v>Buritirama</v>
          </cell>
          <cell r="B219">
            <v>6532</v>
          </cell>
          <cell r="C219">
            <v>6576</v>
          </cell>
          <cell r="D219">
            <v>6616</v>
          </cell>
          <cell r="E219">
            <v>9</v>
          </cell>
          <cell r="F219">
            <v>9</v>
          </cell>
          <cell r="G219">
            <v>8</v>
          </cell>
          <cell r="H219">
            <v>15</v>
          </cell>
          <cell r="I219">
            <v>12</v>
          </cell>
          <cell r="J219">
            <v>10</v>
          </cell>
        </row>
        <row r="220">
          <cell r="A220" t="str">
            <v>Ibotirama</v>
          </cell>
          <cell r="B220">
            <v>9785</v>
          </cell>
          <cell r="C220">
            <v>9821</v>
          </cell>
          <cell r="D220">
            <v>9860</v>
          </cell>
          <cell r="E220">
            <v>28</v>
          </cell>
          <cell r="F220">
            <v>26</v>
          </cell>
          <cell r="G220">
            <v>18</v>
          </cell>
          <cell r="H220">
            <v>39</v>
          </cell>
          <cell r="I220">
            <v>26</v>
          </cell>
          <cell r="J220">
            <v>31</v>
          </cell>
        </row>
        <row r="221">
          <cell r="A221" t="str">
            <v>Ipupiara</v>
          </cell>
          <cell r="B221">
            <v>4027</v>
          </cell>
          <cell r="C221">
            <v>4051</v>
          </cell>
          <cell r="D221">
            <v>4075</v>
          </cell>
          <cell r="E221">
            <v>10</v>
          </cell>
          <cell r="F221">
            <v>6</v>
          </cell>
          <cell r="G221">
            <v>9</v>
          </cell>
          <cell r="H221">
            <v>5</v>
          </cell>
          <cell r="I221">
            <v>18</v>
          </cell>
          <cell r="J221">
            <v>12</v>
          </cell>
        </row>
        <row r="222">
          <cell r="A222" t="str">
            <v>Morpará</v>
          </cell>
          <cell r="B222">
            <v>3349</v>
          </cell>
          <cell r="C222">
            <v>3339</v>
          </cell>
          <cell r="D222">
            <v>3331</v>
          </cell>
          <cell r="E222">
            <v>7</v>
          </cell>
          <cell r="F222">
            <v>6</v>
          </cell>
          <cell r="G222">
            <v>10</v>
          </cell>
          <cell r="H222">
            <v>5</v>
          </cell>
          <cell r="I222">
            <v>4</v>
          </cell>
          <cell r="J222">
            <v>6</v>
          </cell>
        </row>
        <row r="223">
          <cell r="A223" t="str">
            <v>Muquém de São Francisco</v>
          </cell>
          <cell r="B223">
            <v>3483</v>
          </cell>
          <cell r="C223">
            <v>3510</v>
          </cell>
          <cell r="D223">
            <v>3537</v>
          </cell>
          <cell r="E223">
            <v>7</v>
          </cell>
          <cell r="F223">
            <v>5</v>
          </cell>
          <cell r="G223">
            <v>4</v>
          </cell>
          <cell r="H223">
            <v>11</v>
          </cell>
          <cell r="I223">
            <v>4</v>
          </cell>
          <cell r="J223">
            <v>6</v>
          </cell>
        </row>
        <row r="224">
          <cell r="A224" t="str">
            <v>Oliveira dos Brejinhos</v>
          </cell>
          <cell r="B224">
            <v>8483</v>
          </cell>
          <cell r="C224">
            <v>8477</v>
          </cell>
          <cell r="D224">
            <v>8475</v>
          </cell>
          <cell r="E224">
            <v>11</v>
          </cell>
          <cell r="F224">
            <v>13</v>
          </cell>
          <cell r="G224">
            <v>13</v>
          </cell>
          <cell r="H224">
            <v>14</v>
          </cell>
          <cell r="I224">
            <v>17</v>
          </cell>
          <cell r="J224">
            <v>21</v>
          </cell>
        </row>
        <row r="225">
          <cell r="A225" t="str">
            <v>Paratinga</v>
          </cell>
          <cell r="B225">
            <v>10555</v>
          </cell>
          <cell r="C225">
            <v>10619</v>
          </cell>
          <cell r="D225">
            <v>10679</v>
          </cell>
          <cell r="E225">
            <v>16</v>
          </cell>
          <cell r="F225">
            <v>12</v>
          </cell>
          <cell r="G225">
            <v>23</v>
          </cell>
          <cell r="H225">
            <v>28</v>
          </cell>
          <cell r="I225">
            <v>18</v>
          </cell>
          <cell r="J225">
            <v>18</v>
          </cell>
        </row>
        <row r="226">
          <cell r="A226" t="str">
            <v>Bom Jesus da Lapa</v>
          </cell>
          <cell r="B226">
            <v>23780</v>
          </cell>
          <cell r="C226">
            <v>24020</v>
          </cell>
          <cell r="D226">
            <v>24251</v>
          </cell>
          <cell r="E226">
            <v>56</v>
          </cell>
          <cell r="F226">
            <v>71</v>
          </cell>
          <cell r="G226">
            <v>58</v>
          </cell>
          <cell r="H226">
            <v>58</v>
          </cell>
          <cell r="I226">
            <v>61</v>
          </cell>
          <cell r="J226">
            <v>69</v>
          </cell>
        </row>
        <row r="227">
          <cell r="A227" t="str">
            <v>Canápolis</v>
          </cell>
          <cell r="B227">
            <v>3632</v>
          </cell>
          <cell r="C227">
            <v>3628</v>
          </cell>
          <cell r="D227">
            <v>3623</v>
          </cell>
          <cell r="E227">
            <v>6</v>
          </cell>
          <cell r="F227">
            <v>5</v>
          </cell>
          <cell r="G227">
            <v>1</v>
          </cell>
          <cell r="H227">
            <v>1</v>
          </cell>
          <cell r="I227">
            <v>5</v>
          </cell>
          <cell r="J227">
            <v>1</v>
          </cell>
        </row>
        <row r="228">
          <cell r="A228" t="str">
            <v>Cocos</v>
          </cell>
          <cell r="B228">
            <v>7126</v>
          </cell>
          <cell r="C228">
            <v>7139</v>
          </cell>
          <cell r="D228">
            <v>7156</v>
          </cell>
          <cell r="E228">
            <v>11</v>
          </cell>
          <cell r="F228">
            <v>7</v>
          </cell>
          <cell r="G228">
            <v>18</v>
          </cell>
          <cell r="H228">
            <v>5</v>
          </cell>
          <cell r="I228">
            <v>5</v>
          </cell>
          <cell r="J228">
            <v>6</v>
          </cell>
        </row>
        <row r="229">
          <cell r="A229" t="str">
            <v>Coribe</v>
          </cell>
          <cell r="B229">
            <v>6063</v>
          </cell>
          <cell r="C229">
            <v>6045</v>
          </cell>
          <cell r="D229">
            <v>6023</v>
          </cell>
          <cell r="E229">
            <v>15</v>
          </cell>
          <cell r="F229">
            <v>7</v>
          </cell>
          <cell r="G229">
            <v>8</v>
          </cell>
          <cell r="H229">
            <v>10</v>
          </cell>
          <cell r="I229">
            <v>12</v>
          </cell>
          <cell r="J229">
            <v>11</v>
          </cell>
        </row>
        <row r="230">
          <cell r="A230" t="str">
            <v>Correntina</v>
          </cell>
          <cell r="B230">
            <v>12246</v>
          </cell>
          <cell r="C230">
            <v>12276</v>
          </cell>
          <cell r="D230">
            <v>12304</v>
          </cell>
          <cell r="E230">
            <v>16</v>
          </cell>
          <cell r="F230">
            <v>18</v>
          </cell>
          <cell r="G230">
            <v>23</v>
          </cell>
          <cell r="H230">
            <v>14</v>
          </cell>
          <cell r="I230">
            <v>18</v>
          </cell>
          <cell r="J230">
            <v>16</v>
          </cell>
        </row>
        <row r="231">
          <cell r="A231" t="str">
            <v>Feira da Mata</v>
          </cell>
          <cell r="B231">
            <v>2592</v>
          </cell>
          <cell r="C231">
            <v>2590</v>
          </cell>
          <cell r="D231">
            <v>2588</v>
          </cell>
          <cell r="E231">
            <v>1</v>
          </cell>
          <cell r="F231">
            <v>5</v>
          </cell>
          <cell r="G231">
            <v>3</v>
          </cell>
          <cell r="H231">
            <v>1</v>
          </cell>
          <cell r="I231">
            <v>2</v>
          </cell>
          <cell r="J231">
            <v>2</v>
          </cell>
        </row>
        <row r="232">
          <cell r="A232" t="str">
            <v>Jaborandi</v>
          </cell>
          <cell r="B232">
            <v>3736</v>
          </cell>
          <cell r="C232">
            <v>3685</v>
          </cell>
          <cell r="D232">
            <v>3635</v>
          </cell>
          <cell r="E232">
            <v>6</v>
          </cell>
          <cell r="F232">
            <v>7</v>
          </cell>
          <cell r="G232">
            <v>3</v>
          </cell>
          <cell r="H232">
            <v>6</v>
          </cell>
          <cell r="I232">
            <v>6</v>
          </cell>
          <cell r="J232">
            <v>6</v>
          </cell>
        </row>
        <row r="233">
          <cell r="A233" t="str">
            <v>Santa Maria da Vitória</v>
          </cell>
          <cell r="B233">
            <v>15869</v>
          </cell>
          <cell r="C233">
            <v>15840</v>
          </cell>
          <cell r="D233">
            <v>15811</v>
          </cell>
          <cell r="E233">
            <v>27</v>
          </cell>
          <cell r="F233">
            <v>22</v>
          </cell>
          <cell r="G233">
            <v>32</v>
          </cell>
          <cell r="H233">
            <v>40</v>
          </cell>
          <cell r="I233">
            <v>29</v>
          </cell>
          <cell r="J233">
            <v>28</v>
          </cell>
        </row>
        <row r="234">
          <cell r="A234" t="str">
            <v>Santana</v>
          </cell>
          <cell r="B234">
            <v>10264</v>
          </cell>
          <cell r="C234">
            <v>10316</v>
          </cell>
          <cell r="D234">
            <v>10362</v>
          </cell>
          <cell r="E234">
            <v>15</v>
          </cell>
          <cell r="F234">
            <v>21</v>
          </cell>
          <cell r="G234">
            <v>16</v>
          </cell>
          <cell r="H234">
            <v>17</v>
          </cell>
          <cell r="I234">
            <v>18</v>
          </cell>
          <cell r="J234">
            <v>14</v>
          </cell>
        </row>
        <row r="235">
          <cell r="A235" t="str">
            <v>São Félix do Coribe</v>
          </cell>
          <cell r="B235">
            <v>4982</v>
          </cell>
          <cell r="C235">
            <v>5019</v>
          </cell>
          <cell r="D235">
            <v>5056</v>
          </cell>
          <cell r="E235">
            <v>10</v>
          </cell>
          <cell r="F235">
            <v>13</v>
          </cell>
          <cell r="G235">
            <v>18</v>
          </cell>
          <cell r="H235">
            <v>13</v>
          </cell>
          <cell r="I235">
            <v>14</v>
          </cell>
          <cell r="J235">
            <v>12</v>
          </cell>
        </row>
        <row r="236">
          <cell r="A236" t="str">
            <v>Serra do Ramalho</v>
          </cell>
          <cell r="B236">
            <v>11159</v>
          </cell>
          <cell r="C236">
            <v>11138</v>
          </cell>
          <cell r="D236">
            <v>11119</v>
          </cell>
          <cell r="E236">
            <v>14</v>
          </cell>
          <cell r="F236">
            <v>18</v>
          </cell>
          <cell r="G236">
            <v>21</v>
          </cell>
          <cell r="H236">
            <v>20</v>
          </cell>
          <cell r="I236">
            <v>21</v>
          </cell>
          <cell r="J236">
            <v>16</v>
          </cell>
        </row>
        <row r="237">
          <cell r="A237" t="str">
            <v>Serra Dourada</v>
          </cell>
          <cell r="B237">
            <v>7260</v>
          </cell>
          <cell r="C237">
            <v>7230</v>
          </cell>
          <cell r="D237">
            <v>7199</v>
          </cell>
          <cell r="E237">
            <v>9</v>
          </cell>
          <cell r="F237">
            <v>8</v>
          </cell>
          <cell r="G237">
            <v>15</v>
          </cell>
          <cell r="H237">
            <v>18</v>
          </cell>
          <cell r="I237">
            <v>13</v>
          </cell>
          <cell r="J237">
            <v>17</v>
          </cell>
        </row>
        <row r="238">
          <cell r="A238" t="str">
            <v>Sítio do Mato</v>
          </cell>
          <cell r="B238">
            <v>4078</v>
          </cell>
          <cell r="C238">
            <v>4099</v>
          </cell>
          <cell r="D238">
            <v>4115</v>
          </cell>
          <cell r="E238">
            <v>8</v>
          </cell>
          <cell r="F238">
            <v>6</v>
          </cell>
          <cell r="G238">
            <v>4</v>
          </cell>
          <cell r="H238">
            <v>6</v>
          </cell>
          <cell r="I238">
            <v>8</v>
          </cell>
          <cell r="J238">
            <v>5</v>
          </cell>
        </row>
        <row r="239">
          <cell r="A239" t="str">
            <v>Aracatu</v>
          </cell>
          <cell r="B239">
            <v>5702</v>
          </cell>
          <cell r="C239">
            <v>5661</v>
          </cell>
          <cell r="D239">
            <v>5619</v>
          </cell>
          <cell r="E239">
            <v>14</v>
          </cell>
          <cell r="F239">
            <v>10</v>
          </cell>
          <cell r="G239">
            <v>14</v>
          </cell>
          <cell r="H239">
            <v>11</v>
          </cell>
          <cell r="I239">
            <v>9</v>
          </cell>
          <cell r="J239">
            <v>16</v>
          </cell>
        </row>
        <row r="240">
          <cell r="A240" t="str">
            <v>Barra da Estiva</v>
          </cell>
          <cell r="B240">
            <v>7850</v>
          </cell>
          <cell r="C240">
            <v>7770</v>
          </cell>
          <cell r="D240">
            <v>7695</v>
          </cell>
          <cell r="E240">
            <v>18</v>
          </cell>
          <cell r="F240">
            <v>32</v>
          </cell>
          <cell r="G240">
            <v>19</v>
          </cell>
          <cell r="H240">
            <v>25</v>
          </cell>
          <cell r="I240">
            <v>34</v>
          </cell>
          <cell r="J240">
            <v>25</v>
          </cell>
        </row>
        <row r="241">
          <cell r="A241" t="str">
            <v>Boquira</v>
          </cell>
          <cell r="B241">
            <v>8571</v>
          </cell>
          <cell r="C241">
            <v>8568</v>
          </cell>
          <cell r="D241">
            <v>8563</v>
          </cell>
          <cell r="E241">
            <v>14</v>
          </cell>
          <cell r="F241">
            <v>10</v>
          </cell>
          <cell r="G241">
            <v>31</v>
          </cell>
          <cell r="H241">
            <v>22</v>
          </cell>
          <cell r="I241">
            <v>24</v>
          </cell>
          <cell r="J241">
            <v>19</v>
          </cell>
        </row>
        <row r="242">
          <cell r="A242" t="str">
            <v>Botuporã</v>
          </cell>
          <cell r="B242">
            <v>4493</v>
          </cell>
          <cell r="C242">
            <v>4450</v>
          </cell>
          <cell r="D242">
            <v>4411</v>
          </cell>
          <cell r="E242">
            <v>5</v>
          </cell>
          <cell r="F242">
            <v>8</v>
          </cell>
          <cell r="G242">
            <v>3</v>
          </cell>
          <cell r="H242">
            <v>8</v>
          </cell>
          <cell r="I242">
            <v>11</v>
          </cell>
          <cell r="J242">
            <v>8</v>
          </cell>
        </row>
        <row r="243">
          <cell r="A243" t="str">
            <v>Brumado</v>
          </cell>
          <cell r="B243">
            <v>28401</v>
          </cell>
          <cell r="C243">
            <v>28484</v>
          </cell>
          <cell r="D243">
            <v>28562</v>
          </cell>
          <cell r="E243">
            <v>66</v>
          </cell>
          <cell r="F243">
            <v>71</v>
          </cell>
          <cell r="G243">
            <v>76</v>
          </cell>
          <cell r="H243">
            <v>70</v>
          </cell>
          <cell r="I243">
            <v>57</v>
          </cell>
          <cell r="J243">
            <v>69</v>
          </cell>
        </row>
        <row r="244">
          <cell r="A244" t="str">
            <v>Caturama</v>
          </cell>
          <cell r="B244">
            <v>3734</v>
          </cell>
          <cell r="C244">
            <v>3726</v>
          </cell>
          <cell r="D244">
            <v>3723</v>
          </cell>
          <cell r="E244">
            <v>7</v>
          </cell>
          <cell r="F244">
            <v>12</v>
          </cell>
          <cell r="G244">
            <v>6</v>
          </cell>
          <cell r="H244">
            <v>10</v>
          </cell>
          <cell r="I244">
            <v>7</v>
          </cell>
          <cell r="J244">
            <v>5</v>
          </cell>
        </row>
        <row r="245">
          <cell r="A245" t="str">
            <v>Contendas do Sincorá</v>
          </cell>
          <cell r="B245">
            <v>1941</v>
          </cell>
          <cell r="C245">
            <v>1929</v>
          </cell>
          <cell r="D245">
            <v>1922</v>
          </cell>
          <cell r="E245">
            <v>4</v>
          </cell>
          <cell r="F245">
            <v>3</v>
          </cell>
          <cell r="G245">
            <v>5</v>
          </cell>
          <cell r="H245">
            <v>5</v>
          </cell>
          <cell r="I245">
            <v>4</v>
          </cell>
          <cell r="J245">
            <v>5</v>
          </cell>
        </row>
        <row r="246">
          <cell r="A246" t="str">
            <v>Dom Basílio</v>
          </cell>
          <cell r="B246">
            <v>4833</v>
          </cell>
          <cell r="C246">
            <v>4852</v>
          </cell>
          <cell r="D246">
            <v>4874</v>
          </cell>
          <cell r="E246">
            <v>12</v>
          </cell>
          <cell r="F246">
            <v>14</v>
          </cell>
          <cell r="G246">
            <v>5</v>
          </cell>
          <cell r="H246">
            <v>12</v>
          </cell>
          <cell r="I246">
            <v>12</v>
          </cell>
          <cell r="J246">
            <v>6</v>
          </cell>
        </row>
        <row r="247">
          <cell r="A247" t="str">
            <v>Érico Cardoso</v>
          </cell>
          <cell r="B247">
            <v>4391</v>
          </cell>
          <cell r="C247">
            <v>4368</v>
          </cell>
          <cell r="D247">
            <v>4344</v>
          </cell>
          <cell r="E247">
            <v>8</v>
          </cell>
          <cell r="F247">
            <v>11</v>
          </cell>
          <cell r="G247">
            <v>6</v>
          </cell>
          <cell r="H247">
            <v>13</v>
          </cell>
          <cell r="I247">
            <v>12</v>
          </cell>
          <cell r="J247">
            <v>9</v>
          </cell>
        </row>
        <row r="248">
          <cell r="A248" t="str">
            <v>Guajeru</v>
          </cell>
          <cell r="B248">
            <v>4213</v>
          </cell>
          <cell r="C248">
            <v>4062</v>
          </cell>
          <cell r="D248">
            <v>3716</v>
          </cell>
          <cell r="E248">
            <v>2</v>
          </cell>
          <cell r="F248">
            <v>13</v>
          </cell>
          <cell r="G248">
            <v>7</v>
          </cell>
          <cell r="H248">
            <v>6</v>
          </cell>
          <cell r="I248">
            <v>3</v>
          </cell>
          <cell r="J248">
            <v>3</v>
          </cell>
        </row>
        <row r="249">
          <cell r="A249" t="str">
            <v>Ibicoara</v>
          </cell>
          <cell r="B249">
            <v>5654</v>
          </cell>
          <cell r="C249">
            <v>5740</v>
          </cell>
          <cell r="D249">
            <v>5826</v>
          </cell>
          <cell r="E249">
            <v>14</v>
          </cell>
          <cell r="F249">
            <v>13</v>
          </cell>
          <cell r="G249">
            <v>19</v>
          </cell>
          <cell r="H249">
            <v>9</v>
          </cell>
          <cell r="I249">
            <v>20</v>
          </cell>
          <cell r="J249">
            <v>5</v>
          </cell>
        </row>
        <row r="250">
          <cell r="A250" t="str">
            <v>Ibipitanga</v>
          </cell>
          <cell r="B250">
            <v>5617</v>
          </cell>
          <cell r="C250">
            <v>5641</v>
          </cell>
          <cell r="D250">
            <v>5663</v>
          </cell>
          <cell r="E250">
            <v>11</v>
          </cell>
          <cell r="F250">
            <v>11</v>
          </cell>
          <cell r="G250">
            <v>15</v>
          </cell>
          <cell r="H250">
            <v>13</v>
          </cell>
          <cell r="I250">
            <v>10</v>
          </cell>
          <cell r="J250">
            <v>13</v>
          </cell>
        </row>
        <row r="251">
          <cell r="A251" t="str">
            <v>Ituaçu</v>
          </cell>
          <cell r="B251">
            <v>7349</v>
          </cell>
          <cell r="C251">
            <v>7384</v>
          </cell>
          <cell r="D251">
            <v>7421</v>
          </cell>
          <cell r="E251">
            <v>18</v>
          </cell>
          <cell r="F251">
            <v>16</v>
          </cell>
          <cell r="G251">
            <v>15</v>
          </cell>
          <cell r="H251">
            <v>25</v>
          </cell>
          <cell r="I251">
            <v>12</v>
          </cell>
          <cell r="J251">
            <v>16</v>
          </cell>
        </row>
        <row r="252">
          <cell r="A252" t="str">
            <v>Jussiape</v>
          </cell>
          <cell r="B252">
            <v>3668</v>
          </cell>
          <cell r="C252">
            <v>3552</v>
          </cell>
          <cell r="D252">
            <v>3441</v>
          </cell>
          <cell r="E252">
            <v>13</v>
          </cell>
          <cell r="F252">
            <v>9</v>
          </cell>
          <cell r="G252">
            <v>15</v>
          </cell>
          <cell r="H252">
            <v>9</v>
          </cell>
          <cell r="I252">
            <v>10</v>
          </cell>
          <cell r="J252">
            <v>16</v>
          </cell>
        </row>
        <row r="253">
          <cell r="A253" t="str">
            <v>Livramento de Nossa Senhora</v>
          </cell>
          <cell r="B253">
            <v>17927</v>
          </cell>
          <cell r="C253">
            <v>18101</v>
          </cell>
          <cell r="D253">
            <v>18273</v>
          </cell>
          <cell r="E253">
            <v>30</v>
          </cell>
          <cell r="F253">
            <v>27</v>
          </cell>
          <cell r="G253">
            <v>36</v>
          </cell>
          <cell r="H253">
            <v>36</v>
          </cell>
          <cell r="I253">
            <v>32</v>
          </cell>
          <cell r="J253">
            <v>39</v>
          </cell>
        </row>
        <row r="254">
          <cell r="A254" t="str">
            <v>Macaúbas</v>
          </cell>
          <cell r="B254">
            <v>18464</v>
          </cell>
          <cell r="C254">
            <v>18636</v>
          </cell>
          <cell r="D254">
            <v>18803</v>
          </cell>
          <cell r="E254">
            <v>24</v>
          </cell>
          <cell r="F254">
            <v>30</v>
          </cell>
          <cell r="G254">
            <v>36</v>
          </cell>
          <cell r="H254">
            <v>29</v>
          </cell>
          <cell r="I254">
            <v>40</v>
          </cell>
          <cell r="J254">
            <v>30</v>
          </cell>
        </row>
        <row r="255">
          <cell r="A255" t="str">
            <v>Malhada de Pedras</v>
          </cell>
          <cell r="B255">
            <v>3606</v>
          </cell>
          <cell r="C255">
            <v>3594</v>
          </cell>
          <cell r="D255">
            <v>3573</v>
          </cell>
          <cell r="E255">
            <v>5</v>
          </cell>
          <cell r="F255">
            <v>4</v>
          </cell>
          <cell r="G255">
            <v>6</v>
          </cell>
          <cell r="H255">
            <v>4</v>
          </cell>
          <cell r="I255">
            <v>7</v>
          </cell>
          <cell r="J255">
            <v>9</v>
          </cell>
        </row>
        <row r="256">
          <cell r="A256" t="str">
            <v>Paramirim</v>
          </cell>
          <cell r="B256">
            <v>8971</v>
          </cell>
          <cell r="C256">
            <v>9019</v>
          </cell>
          <cell r="D256">
            <v>9068</v>
          </cell>
          <cell r="E256">
            <v>20</v>
          </cell>
          <cell r="F256">
            <v>19</v>
          </cell>
          <cell r="G256">
            <v>15</v>
          </cell>
          <cell r="H256">
            <v>28</v>
          </cell>
          <cell r="I256">
            <v>27</v>
          </cell>
          <cell r="J256">
            <v>20</v>
          </cell>
        </row>
        <row r="257">
          <cell r="A257" t="str">
            <v>Rio de Contas</v>
          </cell>
          <cell r="B257">
            <v>5911</v>
          </cell>
          <cell r="C257">
            <v>5886</v>
          </cell>
          <cell r="D257">
            <v>5857</v>
          </cell>
          <cell r="E257">
            <v>13</v>
          </cell>
          <cell r="F257">
            <v>15</v>
          </cell>
          <cell r="G257">
            <v>22</v>
          </cell>
          <cell r="H257">
            <v>13</v>
          </cell>
          <cell r="I257">
            <v>21</v>
          </cell>
          <cell r="J257">
            <v>21</v>
          </cell>
        </row>
        <row r="258">
          <cell r="A258" t="str">
            <v>Rio do Pires</v>
          </cell>
          <cell r="B258">
            <v>4937</v>
          </cell>
          <cell r="C258">
            <v>4946</v>
          </cell>
          <cell r="D258">
            <v>4948</v>
          </cell>
          <cell r="E258">
            <v>14</v>
          </cell>
          <cell r="F258">
            <v>9</v>
          </cell>
          <cell r="G258">
            <v>16</v>
          </cell>
          <cell r="H258">
            <v>11</v>
          </cell>
          <cell r="I258">
            <v>13</v>
          </cell>
          <cell r="J258">
            <v>10</v>
          </cell>
        </row>
        <row r="259">
          <cell r="A259" t="str">
            <v>Tanhaçu</v>
          </cell>
          <cell r="B259">
            <v>8437</v>
          </cell>
          <cell r="C259">
            <v>8434</v>
          </cell>
          <cell r="D259">
            <v>8430</v>
          </cell>
          <cell r="E259">
            <v>19</v>
          </cell>
          <cell r="F259">
            <v>11</v>
          </cell>
          <cell r="G259">
            <v>20</v>
          </cell>
          <cell r="H259">
            <v>23</v>
          </cell>
          <cell r="I259">
            <v>16</v>
          </cell>
          <cell r="J259">
            <v>16</v>
          </cell>
        </row>
        <row r="260">
          <cell r="A260" t="str">
            <v>Caculé</v>
          </cell>
          <cell r="B260">
            <v>9519</v>
          </cell>
          <cell r="C260">
            <v>9588</v>
          </cell>
          <cell r="D260">
            <v>9665</v>
          </cell>
          <cell r="E260">
            <v>17</v>
          </cell>
          <cell r="F260">
            <v>16</v>
          </cell>
          <cell r="G260">
            <v>18</v>
          </cell>
          <cell r="H260">
            <v>25</v>
          </cell>
          <cell r="I260">
            <v>25</v>
          </cell>
          <cell r="J260">
            <v>17</v>
          </cell>
        </row>
        <row r="261">
          <cell r="A261" t="str">
            <v>Caetité</v>
          </cell>
          <cell r="B261">
            <v>19163</v>
          </cell>
          <cell r="C261">
            <v>19216</v>
          </cell>
          <cell r="D261">
            <v>19267</v>
          </cell>
          <cell r="E261">
            <v>46</v>
          </cell>
          <cell r="F261">
            <v>48</v>
          </cell>
          <cell r="G261">
            <v>48</v>
          </cell>
          <cell r="H261">
            <v>33</v>
          </cell>
          <cell r="I261">
            <v>59</v>
          </cell>
          <cell r="J261">
            <v>50</v>
          </cell>
        </row>
        <row r="262">
          <cell r="A262" t="str">
            <v>Candiba</v>
          </cell>
          <cell r="B262">
            <v>5706</v>
          </cell>
          <cell r="C262">
            <v>5732</v>
          </cell>
          <cell r="D262">
            <v>5757</v>
          </cell>
          <cell r="E262">
            <v>21</v>
          </cell>
          <cell r="F262">
            <v>15</v>
          </cell>
          <cell r="G262">
            <v>15</v>
          </cell>
          <cell r="H262">
            <v>10</v>
          </cell>
          <cell r="I262">
            <v>11</v>
          </cell>
          <cell r="J262">
            <v>5</v>
          </cell>
        </row>
        <row r="263">
          <cell r="A263" t="str">
            <v>Carinhanha</v>
          </cell>
          <cell r="B263">
            <v>10051</v>
          </cell>
          <cell r="C263">
            <v>10075</v>
          </cell>
          <cell r="D263">
            <v>10101</v>
          </cell>
          <cell r="E263">
            <v>14</v>
          </cell>
          <cell r="F263">
            <v>22</v>
          </cell>
          <cell r="G263">
            <v>16</v>
          </cell>
          <cell r="H263">
            <v>21</v>
          </cell>
          <cell r="I263">
            <v>27</v>
          </cell>
          <cell r="J263">
            <v>27</v>
          </cell>
        </row>
        <row r="264">
          <cell r="A264" t="str">
            <v>Guanambi</v>
          </cell>
          <cell r="B264">
            <v>34104</v>
          </cell>
          <cell r="C264">
            <v>34346</v>
          </cell>
          <cell r="D264">
            <v>34582</v>
          </cell>
          <cell r="E264">
            <v>93</v>
          </cell>
          <cell r="F264">
            <v>123</v>
          </cell>
          <cell r="G264">
            <v>88</v>
          </cell>
          <cell r="H264">
            <v>90</v>
          </cell>
          <cell r="I264">
            <v>90</v>
          </cell>
          <cell r="J264">
            <v>91</v>
          </cell>
        </row>
        <row r="265">
          <cell r="A265" t="str">
            <v>Ibiassucê</v>
          </cell>
          <cell r="B265">
            <v>4496</v>
          </cell>
          <cell r="C265">
            <v>4394</v>
          </cell>
          <cell r="D265">
            <v>4292</v>
          </cell>
          <cell r="E265">
            <v>15</v>
          </cell>
          <cell r="F265">
            <v>7</v>
          </cell>
          <cell r="G265">
            <v>11</v>
          </cell>
          <cell r="H265">
            <v>12</v>
          </cell>
          <cell r="I265">
            <v>8</v>
          </cell>
          <cell r="J265">
            <v>19</v>
          </cell>
        </row>
        <row r="266">
          <cell r="A266" t="str">
            <v>Igaporã</v>
          </cell>
          <cell r="B266">
            <v>6194</v>
          </cell>
          <cell r="C266">
            <v>6204</v>
          </cell>
          <cell r="D266">
            <v>6205</v>
          </cell>
          <cell r="E266">
            <v>10</v>
          </cell>
          <cell r="F266">
            <v>8</v>
          </cell>
          <cell r="G266">
            <v>16</v>
          </cell>
          <cell r="H266">
            <v>15</v>
          </cell>
          <cell r="I266">
            <v>12</v>
          </cell>
          <cell r="J266">
            <v>9</v>
          </cell>
        </row>
        <row r="267">
          <cell r="A267" t="str">
            <v>Iuiú</v>
          </cell>
          <cell r="B267">
            <v>4007</v>
          </cell>
          <cell r="C267">
            <v>4016</v>
          </cell>
          <cell r="D267">
            <v>4031</v>
          </cell>
          <cell r="E267">
            <v>7</v>
          </cell>
          <cell r="F267">
            <v>10</v>
          </cell>
          <cell r="G267">
            <v>13</v>
          </cell>
          <cell r="H267">
            <v>6</v>
          </cell>
          <cell r="I267">
            <v>7</v>
          </cell>
          <cell r="J267">
            <v>7</v>
          </cell>
        </row>
        <row r="268">
          <cell r="A268" t="str">
            <v>Jacaraci</v>
          </cell>
          <cell r="B268">
            <v>5944</v>
          </cell>
          <cell r="C268">
            <v>5952</v>
          </cell>
          <cell r="D268">
            <v>6314</v>
          </cell>
          <cell r="E268">
            <v>7</v>
          </cell>
          <cell r="F268">
            <v>15</v>
          </cell>
          <cell r="G268">
            <v>10</v>
          </cell>
          <cell r="H268">
            <v>12</v>
          </cell>
          <cell r="I268">
            <v>13</v>
          </cell>
          <cell r="J268">
            <v>13</v>
          </cell>
        </row>
        <row r="269">
          <cell r="A269" t="str">
            <v>Lagoa Real</v>
          </cell>
          <cell r="B269">
            <v>5212</v>
          </cell>
          <cell r="C269">
            <v>5259</v>
          </cell>
          <cell r="D269">
            <v>5306</v>
          </cell>
          <cell r="E269">
            <v>6</v>
          </cell>
          <cell r="F269">
            <v>9</v>
          </cell>
          <cell r="G269">
            <v>7</v>
          </cell>
          <cell r="H269">
            <v>7</v>
          </cell>
          <cell r="I269">
            <v>9</v>
          </cell>
          <cell r="J269">
            <v>13</v>
          </cell>
        </row>
        <row r="270">
          <cell r="A270" t="str">
            <v>Licínio de Almeida</v>
          </cell>
          <cell r="B270">
            <v>5211</v>
          </cell>
          <cell r="C270">
            <v>5201</v>
          </cell>
          <cell r="D270">
            <v>5197</v>
          </cell>
          <cell r="E270">
            <v>12</v>
          </cell>
          <cell r="F270">
            <v>6</v>
          </cell>
          <cell r="G270">
            <v>11</v>
          </cell>
          <cell r="H270">
            <v>14</v>
          </cell>
          <cell r="I270">
            <v>9</v>
          </cell>
          <cell r="J270">
            <v>14</v>
          </cell>
        </row>
        <row r="271">
          <cell r="A271" t="str">
            <v>Malhada</v>
          </cell>
          <cell r="B271">
            <v>5650</v>
          </cell>
          <cell r="C271">
            <v>5658</v>
          </cell>
          <cell r="D271">
            <v>5665</v>
          </cell>
          <cell r="E271">
            <v>11</v>
          </cell>
          <cell r="F271">
            <v>13</v>
          </cell>
          <cell r="G271">
            <v>11</v>
          </cell>
          <cell r="H271">
            <v>8</v>
          </cell>
          <cell r="I271">
            <v>11</v>
          </cell>
          <cell r="J271">
            <v>12</v>
          </cell>
        </row>
        <row r="272">
          <cell r="A272" t="str">
            <v>Matina</v>
          </cell>
          <cell r="B272">
            <v>4195</v>
          </cell>
          <cell r="C272">
            <v>4232</v>
          </cell>
          <cell r="D272">
            <v>4269</v>
          </cell>
          <cell r="E272">
            <v>11</v>
          </cell>
          <cell r="F272">
            <v>6</v>
          </cell>
          <cell r="G272">
            <v>6</v>
          </cell>
          <cell r="H272">
            <v>14</v>
          </cell>
          <cell r="I272">
            <v>11</v>
          </cell>
          <cell r="J272">
            <v>6</v>
          </cell>
        </row>
        <row r="273">
          <cell r="A273" t="str">
            <v>Mortugaba</v>
          </cell>
          <cell r="B273">
            <v>5344</v>
          </cell>
          <cell r="C273">
            <v>5354</v>
          </cell>
          <cell r="D273">
            <v>5024</v>
          </cell>
          <cell r="E273">
            <v>18</v>
          </cell>
          <cell r="F273">
            <v>9</v>
          </cell>
          <cell r="G273">
            <v>10</v>
          </cell>
          <cell r="H273">
            <v>8</v>
          </cell>
          <cell r="I273">
            <v>7</v>
          </cell>
          <cell r="J273">
            <v>14</v>
          </cell>
        </row>
        <row r="274">
          <cell r="A274" t="str">
            <v>Palmas de Monte Alto</v>
          </cell>
          <cell r="B274">
            <v>8469</v>
          </cell>
          <cell r="C274">
            <v>8495</v>
          </cell>
          <cell r="D274">
            <v>8518</v>
          </cell>
          <cell r="E274">
            <v>11</v>
          </cell>
          <cell r="F274">
            <v>19</v>
          </cell>
          <cell r="G274">
            <v>12</v>
          </cell>
          <cell r="H274">
            <v>21</v>
          </cell>
          <cell r="I274">
            <v>18</v>
          </cell>
          <cell r="J274">
            <v>17</v>
          </cell>
        </row>
        <row r="275">
          <cell r="A275" t="str">
            <v>Pindaí</v>
          </cell>
          <cell r="B275">
            <v>6468</v>
          </cell>
          <cell r="C275">
            <v>6480</v>
          </cell>
          <cell r="D275">
            <v>6496</v>
          </cell>
          <cell r="E275">
            <v>11</v>
          </cell>
          <cell r="F275">
            <v>14</v>
          </cell>
          <cell r="G275">
            <v>4</v>
          </cell>
          <cell r="H275">
            <v>12</v>
          </cell>
          <cell r="I275">
            <v>10</v>
          </cell>
          <cell r="J275">
            <v>13</v>
          </cell>
        </row>
        <row r="276">
          <cell r="A276" t="str">
            <v>Riacho de Santana</v>
          </cell>
          <cell r="B276">
            <v>12289</v>
          </cell>
          <cell r="C276">
            <v>12367</v>
          </cell>
          <cell r="D276">
            <v>12441</v>
          </cell>
          <cell r="E276">
            <v>22</v>
          </cell>
          <cell r="F276">
            <v>17</v>
          </cell>
          <cell r="G276">
            <v>17</v>
          </cell>
          <cell r="H276">
            <v>22</v>
          </cell>
          <cell r="I276">
            <v>19</v>
          </cell>
          <cell r="J276">
            <v>17</v>
          </cell>
        </row>
        <row r="277">
          <cell r="A277" t="str">
            <v>Rio do Antônio</v>
          </cell>
          <cell r="B277">
            <v>6120</v>
          </cell>
          <cell r="C277">
            <v>6162</v>
          </cell>
          <cell r="D277">
            <v>6202</v>
          </cell>
          <cell r="E277">
            <v>2</v>
          </cell>
          <cell r="F277">
            <v>5</v>
          </cell>
          <cell r="G277">
            <v>11</v>
          </cell>
          <cell r="H277">
            <v>12</v>
          </cell>
          <cell r="I277">
            <v>6</v>
          </cell>
          <cell r="J277">
            <v>14</v>
          </cell>
        </row>
        <row r="278">
          <cell r="A278" t="str">
            <v>Sebastião Laranjeiras</v>
          </cell>
          <cell r="B278">
            <v>4093</v>
          </cell>
          <cell r="C278">
            <v>4131</v>
          </cell>
          <cell r="D278">
            <v>4168</v>
          </cell>
          <cell r="E278">
            <v>11</v>
          </cell>
          <cell r="F278">
            <v>8</v>
          </cell>
          <cell r="G278">
            <v>10</v>
          </cell>
          <cell r="H278">
            <v>9</v>
          </cell>
          <cell r="I278">
            <v>10</v>
          </cell>
          <cell r="J278">
            <v>12</v>
          </cell>
        </row>
        <row r="279">
          <cell r="A279" t="str">
            <v>Tanque Novo</v>
          </cell>
          <cell r="B279">
            <v>6387</v>
          </cell>
          <cell r="C279">
            <v>6426</v>
          </cell>
          <cell r="D279">
            <v>6464</v>
          </cell>
          <cell r="E279">
            <v>16</v>
          </cell>
          <cell r="F279">
            <v>9</v>
          </cell>
          <cell r="G279">
            <v>15</v>
          </cell>
          <cell r="H279">
            <v>11</v>
          </cell>
          <cell r="I279">
            <v>14</v>
          </cell>
          <cell r="J279">
            <v>16</v>
          </cell>
        </row>
        <row r="280">
          <cell r="A280" t="str">
            <v>Urandi</v>
          </cell>
          <cell r="B280">
            <v>6636</v>
          </cell>
          <cell r="C280">
            <v>6645</v>
          </cell>
          <cell r="D280">
            <v>6647</v>
          </cell>
          <cell r="E280">
            <v>15</v>
          </cell>
          <cell r="F280">
            <v>15</v>
          </cell>
          <cell r="G280">
            <v>13</v>
          </cell>
          <cell r="H280">
            <v>12</v>
          </cell>
          <cell r="I280">
            <v>16</v>
          </cell>
          <cell r="J280">
            <v>15</v>
          </cell>
        </row>
        <row r="281">
          <cell r="A281" t="str">
            <v>Caatiba</v>
          </cell>
          <cell r="B281">
            <v>4550</v>
          </cell>
          <cell r="C281">
            <v>4388</v>
          </cell>
          <cell r="D281">
            <v>4213</v>
          </cell>
          <cell r="E281">
            <v>6</v>
          </cell>
          <cell r="F281">
            <v>8</v>
          </cell>
          <cell r="G281">
            <v>4</v>
          </cell>
          <cell r="H281">
            <v>9</v>
          </cell>
          <cell r="I281">
            <v>6</v>
          </cell>
          <cell r="J281">
            <v>7</v>
          </cell>
        </row>
        <row r="282">
          <cell r="A282" t="str">
            <v>Firmino Alves</v>
          </cell>
          <cell r="B282">
            <v>2045</v>
          </cell>
          <cell r="C282">
            <v>2055</v>
          </cell>
          <cell r="D282">
            <v>2055</v>
          </cell>
          <cell r="E282">
            <v>8</v>
          </cell>
          <cell r="F282">
            <v>2</v>
          </cell>
          <cell r="G282">
            <v>2</v>
          </cell>
          <cell r="H282">
            <v>6</v>
          </cell>
          <cell r="I282">
            <v>4</v>
          </cell>
          <cell r="J282">
            <v>11</v>
          </cell>
        </row>
        <row r="283">
          <cell r="A283" t="str">
            <v>Ibicuí</v>
          </cell>
          <cell r="B283">
            <v>6490</v>
          </cell>
          <cell r="C283">
            <v>6506</v>
          </cell>
          <cell r="D283">
            <v>6435</v>
          </cell>
          <cell r="E283">
            <v>15</v>
          </cell>
          <cell r="F283">
            <v>27</v>
          </cell>
          <cell r="G283">
            <v>16</v>
          </cell>
          <cell r="H283">
            <v>11</v>
          </cell>
          <cell r="I283">
            <v>17</v>
          </cell>
          <cell r="J283">
            <v>18</v>
          </cell>
        </row>
        <row r="284">
          <cell r="A284" t="str">
            <v>Iguaí</v>
          </cell>
          <cell r="B284">
            <v>10296</v>
          </cell>
          <cell r="C284">
            <v>10323</v>
          </cell>
          <cell r="D284">
            <v>10435</v>
          </cell>
          <cell r="E284">
            <v>12</v>
          </cell>
          <cell r="F284">
            <v>12</v>
          </cell>
          <cell r="G284">
            <v>21</v>
          </cell>
          <cell r="H284">
            <v>25</v>
          </cell>
          <cell r="I284">
            <v>22</v>
          </cell>
          <cell r="J284">
            <v>22</v>
          </cell>
        </row>
        <row r="285">
          <cell r="A285" t="str">
            <v>Itambé</v>
          </cell>
          <cell r="B285">
            <v>9002</v>
          </cell>
          <cell r="C285">
            <v>8899</v>
          </cell>
          <cell r="D285">
            <v>8831</v>
          </cell>
          <cell r="E285">
            <v>28</v>
          </cell>
          <cell r="F285">
            <v>27</v>
          </cell>
          <cell r="G285">
            <v>33</v>
          </cell>
          <cell r="H285">
            <v>21</v>
          </cell>
          <cell r="I285">
            <v>19</v>
          </cell>
          <cell r="J285">
            <v>16</v>
          </cell>
        </row>
        <row r="286">
          <cell r="A286" t="str">
            <v>Itapetinga</v>
          </cell>
          <cell r="B286">
            <v>27771</v>
          </cell>
          <cell r="C286">
            <v>28093</v>
          </cell>
          <cell r="D286">
            <v>28434</v>
          </cell>
          <cell r="E286">
            <v>70</v>
          </cell>
          <cell r="F286">
            <v>73</v>
          </cell>
          <cell r="G286">
            <v>103</v>
          </cell>
          <cell r="H286">
            <v>92</v>
          </cell>
          <cell r="I286">
            <v>89</v>
          </cell>
          <cell r="J286">
            <v>90</v>
          </cell>
        </row>
        <row r="287">
          <cell r="A287" t="str">
            <v>Itarantim</v>
          </cell>
          <cell r="B287">
            <v>7711</v>
          </cell>
          <cell r="C287">
            <v>7764</v>
          </cell>
          <cell r="D287">
            <v>7756</v>
          </cell>
          <cell r="E287">
            <v>16</v>
          </cell>
          <cell r="F287">
            <v>16</v>
          </cell>
          <cell r="G287">
            <v>14</v>
          </cell>
          <cell r="H287">
            <v>20</v>
          </cell>
          <cell r="I287">
            <v>22</v>
          </cell>
          <cell r="J287">
            <v>15</v>
          </cell>
        </row>
        <row r="288">
          <cell r="A288" t="str">
            <v>Itororó</v>
          </cell>
          <cell r="B288">
            <v>8010</v>
          </cell>
          <cell r="C288">
            <v>8019</v>
          </cell>
          <cell r="D288">
            <v>8021</v>
          </cell>
          <cell r="E288">
            <v>24</v>
          </cell>
          <cell r="F288">
            <v>31</v>
          </cell>
          <cell r="G288">
            <v>24</v>
          </cell>
          <cell r="H288">
            <v>33</v>
          </cell>
          <cell r="I288">
            <v>31</v>
          </cell>
          <cell r="J288">
            <v>26</v>
          </cell>
        </row>
        <row r="289">
          <cell r="A289" t="str">
            <v>Macarani</v>
          </cell>
          <cell r="B289">
            <v>6744</v>
          </cell>
          <cell r="C289">
            <v>6820</v>
          </cell>
          <cell r="D289">
            <v>6808</v>
          </cell>
          <cell r="E289">
            <v>17</v>
          </cell>
          <cell r="F289">
            <v>21</v>
          </cell>
          <cell r="G289">
            <v>17</v>
          </cell>
          <cell r="H289">
            <v>25</v>
          </cell>
          <cell r="I289">
            <v>22</v>
          </cell>
          <cell r="J289">
            <v>16</v>
          </cell>
        </row>
        <row r="290">
          <cell r="A290" t="str">
            <v>Maiquinique</v>
          </cell>
          <cell r="B290">
            <v>3564</v>
          </cell>
          <cell r="C290">
            <v>3610</v>
          </cell>
          <cell r="D290">
            <v>3745</v>
          </cell>
          <cell r="E290">
            <v>9</v>
          </cell>
          <cell r="F290">
            <v>13</v>
          </cell>
          <cell r="G290">
            <v>9</v>
          </cell>
          <cell r="H290">
            <v>13</v>
          </cell>
          <cell r="I290">
            <v>4</v>
          </cell>
          <cell r="J290">
            <v>8</v>
          </cell>
        </row>
        <row r="291">
          <cell r="A291" t="str">
            <v>Nova Canaã</v>
          </cell>
          <cell r="B291">
            <v>7064</v>
          </cell>
          <cell r="C291">
            <v>7075</v>
          </cell>
          <cell r="D291">
            <v>6791</v>
          </cell>
          <cell r="E291">
            <v>14</v>
          </cell>
          <cell r="F291">
            <v>19</v>
          </cell>
          <cell r="G291">
            <v>15</v>
          </cell>
          <cell r="H291">
            <v>10</v>
          </cell>
          <cell r="I291">
            <v>8</v>
          </cell>
          <cell r="J291">
            <v>5</v>
          </cell>
        </row>
        <row r="292">
          <cell r="A292" t="str">
            <v>Potiraguá</v>
          </cell>
          <cell r="B292">
            <v>3804</v>
          </cell>
          <cell r="C292">
            <v>3662</v>
          </cell>
          <cell r="D292">
            <v>3631</v>
          </cell>
          <cell r="E292">
            <v>7</v>
          </cell>
          <cell r="F292">
            <v>18</v>
          </cell>
          <cell r="G292">
            <v>8</v>
          </cell>
          <cell r="H292">
            <v>9</v>
          </cell>
          <cell r="I292">
            <v>5</v>
          </cell>
          <cell r="J292">
            <v>9</v>
          </cell>
        </row>
        <row r="293">
          <cell r="A293" t="str">
            <v>Anagé</v>
          </cell>
          <cell r="B293">
            <v>10760</v>
          </cell>
          <cell r="C293">
            <v>10565</v>
          </cell>
          <cell r="D293">
            <v>8387</v>
          </cell>
          <cell r="E293">
            <v>11</v>
          </cell>
          <cell r="F293">
            <v>14</v>
          </cell>
          <cell r="G293">
            <v>15</v>
          </cell>
          <cell r="H293">
            <v>21</v>
          </cell>
          <cell r="I293">
            <v>13</v>
          </cell>
          <cell r="J293">
            <v>18</v>
          </cell>
        </row>
        <row r="294">
          <cell r="A294" t="str">
            <v>Barra do Choça</v>
          </cell>
          <cell r="B294">
            <v>13087</v>
          </cell>
          <cell r="C294">
            <v>13200</v>
          </cell>
          <cell r="D294">
            <v>13356</v>
          </cell>
          <cell r="E294">
            <v>37</v>
          </cell>
          <cell r="F294">
            <v>43</v>
          </cell>
          <cell r="G294">
            <v>29</v>
          </cell>
          <cell r="H294">
            <v>35</v>
          </cell>
          <cell r="I294">
            <v>36</v>
          </cell>
          <cell r="J294">
            <v>21</v>
          </cell>
        </row>
        <row r="295">
          <cell r="A295" t="str">
            <v>Belo Campo</v>
          </cell>
          <cell r="B295">
            <v>6464</v>
          </cell>
          <cell r="C295">
            <v>6422</v>
          </cell>
          <cell r="D295">
            <v>7110</v>
          </cell>
          <cell r="E295">
            <v>18</v>
          </cell>
          <cell r="F295">
            <v>19</v>
          </cell>
          <cell r="G295">
            <v>14</v>
          </cell>
          <cell r="H295">
            <v>10</v>
          </cell>
          <cell r="I295">
            <v>16</v>
          </cell>
          <cell r="J295">
            <v>20</v>
          </cell>
        </row>
        <row r="296">
          <cell r="A296" t="str">
            <v>Bom Jesus da Serra</v>
          </cell>
          <cell r="B296">
            <v>3756</v>
          </cell>
          <cell r="C296">
            <v>3734</v>
          </cell>
          <cell r="D296">
            <v>3760</v>
          </cell>
          <cell r="E296">
            <v>5</v>
          </cell>
          <cell r="F296">
            <v>11</v>
          </cell>
          <cell r="G296">
            <v>12</v>
          </cell>
          <cell r="H296">
            <v>15</v>
          </cell>
          <cell r="I296">
            <v>8</v>
          </cell>
          <cell r="J296">
            <v>5</v>
          </cell>
        </row>
        <row r="297">
          <cell r="A297" t="str">
            <v>Caetanos</v>
          </cell>
          <cell r="B297">
            <v>5553</v>
          </cell>
          <cell r="C297">
            <v>5588</v>
          </cell>
          <cell r="D297">
            <v>6077</v>
          </cell>
          <cell r="E297">
            <v>3</v>
          </cell>
          <cell r="F297">
            <v>7</v>
          </cell>
          <cell r="G297">
            <v>7</v>
          </cell>
          <cell r="H297">
            <v>6</v>
          </cell>
          <cell r="I297">
            <v>10</v>
          </cell>
          <cell r="J297">
            <v>5</v>
          </cell>
        </row>
        <row r="298">
          <cell r="A298" t="str">
            <v>Cândido Sales</v>
          </cell>
          <cell r="B298">
            <v>11313</v>
          </cell>
          <cell r="C298">
            <v>11244</v>
          </cell>
          <cell r="D298">
            <v>10420</v>
          </cell>
          <cell r="E298">
            <v>15</v>
          </cell>
          <cell r="F298">
            <v>19</v>
          </cell>
          <cell r="G298">
            <v>19</v>
          </cell>
          <cell r="H298">
            <v>27</v>
          </cell>
          <cell r="I298">
            <v>29</v>
          </cell>
          <cell r="J298">
            <v>31</v>
          </cell>
        </row>
        <row r="299">
          <cell r="A299" t="str">
            <v>Caraíbas</v>
          </cell>
          <cell r="B299">
            <v>4308</v>
          </cell>
          <cell r="C299">
            <v>4235</v>
          </cell>
          <cell r="D299">
            <v>4164</v>
          </cell>
          <cell r="E299">
            <v>4</v>
          </cell>
          <cell r="F299">
            <v>9</v>
          </cell>
          <cell r="G299">
            <v>11</v>
          </cell>
          <cell r="H299">
            <v>11</v>
          </cell>
          <cell r="I299">
            <v>10</v>
          </cell>
          <cell r="J299">
            <v>8</v>
          </cell>
        </row>
        <row r="300">
          <cell r="A300" t="str">
            <v>Condeúba</v>
          </cell>
          <cell r="B300">
            <v>7120</v>
          </cell>
          <cell r="C300">
            <v>7097</v>
          </cell>
          <cell r="D300">
            <v>7340</v>
          </cell>
          <cell r="E300">
            <v>6</v>
          </cell>
          <cell r="F300">
            <v>12</v>
          </cell>
          <cell r="G300">
            <v>13</v>
          </cell>
          <cell r="H300">
            <v>18</v>
          </cell>
          <cell r="I300">
            <v>19</v>
          </cell>
          <cell r="J300">
            <v>18</v>
          </cell>
        </row>
        <row r="301">
          <cell r="A301" t="str">
            <v>Cordeiros</v>
          </cell>
          <cell r="B301">
            <v>3430</v>
          </cell>
          <cell r="C301">
            <v>3443</v>
          </cell>
          <cell r="D301">
            <v>3461</v>
          </cell>
          <cell r="E301">
            <v>3</v>
          </cell>
          <cell r="F301">
            <v>4</v>
          </cell>
          <cell r="G301">
            <v>7</v>
          </cell>
          <cell r="H301">
            <v>4</v>
          </cell>
          <cell r="I301">
            <v>6</v>
          </cell>
          <cell r="J301">
            <v>12</v>
          </cell>
        </row>
        <row r="302">
          <cell r="A302" t="str">
            <v>Encruzilhada</v>
          </cell>
          <cell r="B302">
            <v>9051</v>
          </cell>
          <cell r="C302">
            <v>9129</v>
          </cell>
          <cell r="D302">
            <v>8559</v>
          </cell>
          <cell r="E302">
            <v>15</v>
          </cell>
          <cell r="F302">
            <v>12</v>
          </cell>
          <cell r="G302">
            <v>23</v>
          </cell>
          <cell r="H302">
            <v>16</v>
          </cell>
          <cell r="I302">
            <v>19</v>
          </cell>
          <cell r="J302">
            <v>22</v>
          </cell>
        </row>
        <row r="303">
          <cell r="A303" t="str">
            <v>Maetinga</v>
          </cell>
          <cell r="B303">
            <v>2920</v>
          </cell>
          <cell r="C303">
            <v>2720</v>
          </cell>
          <cell r="D303">
            <v>2508</v>
          </cell>
          <cell r="E303">
            <v>4</v>
          </cell>
          <cell r="F303">
            <v>5</v>
          </cell>
          <cell r="G303">
            <v>8</v>
          </cell>
          <cell r="H303">
            <v>6</v>
          </cell>
          <cell r="I303">
            <v>6</v>
          </cell>
          <cell r="J303">
            <v>8</v>
          </cell>
        </row>
        <row r="304">
          <cell r="A304" t="str">
            <v>Mirante</v>
          </cell>
          <cell r="B304">
            <v>4207</v>
          </cell>
          <cell r="C304">
            <v>4110</v>
          </cell>
          <cell r="D304">
            <v>3967</v>
          </cell>
          <cell r="E304">
            <v>7</v>
          </cell>
          <cell r="F304">
            <v>5</v>
          </cell>
          <cell r="G304">
            <v>1</v>
          </cell>
          <cell r="H304">
            <v>5</v>
          </cell>
          <cell r="I304">
            <v>5</v>
          </cell>
          <cell r="J304">
            <v>3</v>
          </cell>
        </row>
        <row r="305">
          <cell r="A305" t="str">
            <v>Piripá</v>
          </cell>
          <cell r="B305">
            <v>5633</v>
          </cell>
          <cell r="C305">
            <v>5510</v>
          </cell>
          <cell r="D305">
            <v>5384</v>
          </cell>
          <cell r="E305">
            <v>7</v>
          </cell>
          <cell r="F305">
            <v>10</v>
          </cell>
          <cell r="G305">
            <v>14</v>
          </cell>
          <cell r="H305">
            <v>10</v>
          </cell>
          <cell r="I305">
            <v>5</v>
          </cell>
          <cell r="J305">
            <v>10</v>
          </cell>
        </row>
        <row r="306">
          <cell r="A306" t="str">
            <v>Planalto</v>
          </cell>
          <cell r="B306">
            <v>9686</v>
          </cell>
          <cell r="C306">
            <v>9772</v>
          </cell>
          <cell r="D306">
            <v>9744</v>
          </cell>
          <cell r="E306">
            <v>20</v>
          </cell>
          <cell r="F306">
            <v>26</v>
          </cell>
          <cell r="G306">
            <v>20</v>
          </cell>
          <cell r="H306">
            <v>29</v>
          </cell>
          <cell r="I306">
            <v>19</v>
          </cell>
          <cell r="J306">
            <v>24</v>
          </cell>
        </row>
        <row r="307">
          <cell r="A307" t="str">
            <v>Poções</v>
          </cell>
          <cell r="B307">
            <v>17608</v>
          </cell>
          <cell r="C307">
            <v>17619</v>
          </cell>
          <cell r="D307">
            <v>18082</v>
          </cell>
          <cell r="E307">
            <v>56</v>
          </cell>
          <cell r="F307">
            <v>42</v>
          </cell>
          <cell r="G307">
            <v>61</v>
          </cell>
          <cell r="H307">
            <v>61</v>
          </cell>
          <cell r="I307">
            <v>55</v>
          </cell>
          <cell r="J307">
            <v>55</v>
          </cell>
        </row>
        <row r="308">
          <cell r="A308" t="str">
            <v>Presidente Jânio Quadros</v>
          </cell>
          <cell r="B308">
            <v>5641</v>
          </cell>
          <cell r="C308">
            <v>5570</v>
          </cell>
          <cell r="D308">
            <v>5310</v>
          </cell>
          <cell r="E308">
            <v>11</v>
          </cell>
          <cell r="F308">
            <v>11</v>
          </cell>
          <cell r="G308">
            <v>11</v>
          </cell>
          <cell r="H308">
            <v>9</v>
          </cell>
          <cell r="I308">
            <v>12</v>
          </cell>
          <cell r="J308">
            <v>12</v>
          </cell>
        </row>
        <row r="309">
          <cell r="A309" t="str">
            <v>Ribeirão do Largo</v>
          </cell>
          <cell r="B309">
            <v>3324</v>
          </cell>
          <cell r="C309">
            <v>3352</v>
          </cell>
          <cell r="D309">
            <v>4031</v>
          </cell>
          <cell r="E309">
            <v>6</v>
          </cell>
          <cell r="F309">
            <v>8</v>
          </cell>
          <cell r="G309">
            <v>8</v>
          </cell>
          <cell r="H309">
            <v>5</v>
          </cell>
          <cell r="I309">
            <v>8</v>
          </cell>
          <cell r="J309">
            <v>6</v>
          </cell>
        </row>
        <row r="310">
          <cell r="A310" t="str">
            <v>Tremedal</v>
          </cell>
          <cell r="B310">
            <v>7202</v>
          </cell>
          <cell r="C310">
            <v>7102</v>
          </cell>
          <cell r="D310">
            <v>7505</v>
          </cell>
          <cell r="E310">
            <v>14</v>
          </cell>
          <cell r="F310">
            <v>18</v>
          </cell>
          <cell r="G310">
            <v>16</v>
          </cell>
          <cell r="H310">
            <v>21</v>
          </cell>
          <cell r="I310">
            <v>20</v>
          </cell>
          <cell r="J310">
            <v>10</v>
          </cell>
        </row>
        <row r="311">
          <cell r="A311" t="str">
            <v>Vitória da Conquista</v>
          </cell>
          <cell r="B311">
            <v>129588</v>
          </cell>
          <cell r="C311">
            <v>130966</v>
          </cell>
          <cell r="D311">
            <v>133396</v>
          </cell>
          <cell r="E311">
            <v>377</v>
          </cell>
          <cell r="F311">
            <v>382</v>
          </cell>
          <cell r="G311">
            <v>383</v>
          </cell>
          <cell r="H311">
            <v>379</v>
          </cell>
          <cell r="I311">
            <v>369</v>
          </cell>
          <cell r="J311">
            <v>391</v>
          </cell>
        </row>
        <row r="312">
          <cell r="A312" t="str">
            <v>Arataca</v>
          </cell>
          <cell r="B312">
            <v>3862</v>
          </cell>
          <cell r="C312">
            <v>3847</v>
          </cell>
          <cell r="D312">
            <v>3831</v>
          </cell>
          <cell r="E312">
            <v>9</v>
          </cell>
          <cell r="F312">
            <v>7</v>
          </cell>
          <cell r="G312">
            <v>8</v>
          </cell>
          <cell r="H312">
            <v>11</v>
          </cell>
          <cell r="I312">
            <v>8</v>
          </cell>
          <cell r="J312">
            <v>10</v>
          </cell>
        </row>
        <row r="313">
          <cell r="A313" t="str">
            <v>Canavieiras</v>
          </cell>
          <cell r="B313">
            <v>13040</v>
          </cell>
          <cell r="C313">
            <v>12951</v>
          </cell>
          <cell r="D313">
            <v>12866</v>
          </cell>
          <cell r="E313">
            <v>50</v>
          </cell>
          <cell r="F313">
            <v>39</v>
          </cell>
          <cell r="G313">
            <v>38</v>
          </cell>
          <cell r="H313">
            <v>49</v>
          </cell>
          <cell r="I313">
            <v>37</v>
          </cell>
          <cell r="J313">
            <v>38</v>
          </cell>
        </row>
        <row r="314">
          <cell r="A314" t="str">
            <v>Ilhéus</v>
          </cell>
          <cell r="B314">
            <v>79248</v>
          </cell>
          <cell r="C314">
            <v>79920</v>
          </cell>
          <cell r="D314">
            <v>80573</v>
          </cell>
          <cell r="E314">
            <v>244</v>
          </cell>
          <cell r="F314">
            <v>246</v>
          </cell>
          <cell r="G314">
            <v>225</v>
          </cell>
          <cell r="H314">
            <v>240</v>
          </cell>
          <cell r="I314">
            <v>292</v>
          </cell>
          <cell r="J314">
            <v>262</v>
          </cell>
          <cell r="L314">
            <v>307.8942055320008</v>
          </cell>
          <cell r="M314">
            <v>307.80780780780782</v>
          </cell>
          <cell r="N314">
            <v>279.24987278616908</v>
          </cell>
          <cell r="O314">
            <v>297.86653097191368</v>
          </cell>
          <cell r="P314">
            <v>362.40427934916164</v>
          </cell>
          <cell r="Q314">
            <v>325.17096297767239</v>
          </cell>
        </row>
        <row r="315">
          <cell r="A315" t="str">
            <v>Itacaré</v>
          </cell>
          <cell r="B315">
            <v>8787</v>
          </cell>
          <cell r="C315">
            <v>8960</v>
          </cell>
          <cell r="D315">
            <v>9125</v>
          </cell>
          <cell r="E315">
            <v>23</v>
          </cell>
          <cell r="F315">
            <v>27</v>
          </cell>
          <cell r="G315">
            <v>18</v>
          </cell>
          <cell r="H315">
            <v>21</v>
          </cell>
          <cell r="I315">
            <v>20</v>
          </cell>
          <cell r="J315">
            <v>15</v>
          </cell>
        </row>
        <row r="316">
          <cell r="A316" t="str">
            <v>Mascote</v>
          </cell>
          <cell r="B316">
            <v>5535</v>
          </cell>
          <cell r="C316">
            <v>5488</v>
          </cell>
          <cell r="D316">
            <v>5389</v>
          </cell>
          <cell r="E316">
            <v>14</v>
          </cell>
          <cell r="F316">
            <v>16</v>
          </cell>
          <cell r="G316">
            <v>9</v>
          </cell>
          <cell r="H316">
            <v>8</v>
          </cell>
          <cell r="I316">
            <v>9</v>
          </cell>
          <cell r="J316">
            <v>9</v>
          </cell>
        </row>
        <row r="317">
          <cell r="A317" t="str">
            <v>Santa Luzia</v>
          </cell>
          <cell r="B317">
            <v>5224</v>
          </cell>
          <cell r="C317">
            <v>5160</v>
          </cell>
          <cell r="D317">
            <v>5099</v>
          </cell>
          <cell r="E317">
            <v>11</v>
          </cell>
          <cell r="F317">
            <v>16</v>
          </cell>
          <cell r="G317">
            <v>7</v>
          </cell>
          <cell r="H317">
            <v>14</v>
          </cell>
          <cell r="I317">
            <v>12</v>
          </cell>
          <cell r="J317">
            <v>10</v>
          </cell>
        </row>
        <row r="318">
          <cell r="A318" t="str">
            <v>Una</v>
          </cell>
          <cell r="B318">
            <v>9425</v>
          </cell>
          <cell r="C318">
            <v>9201</v>
          </cell>
          <cell r="D318">
            <v>8987</v>
          </cell>
          <cell r="E318">
            <v>30</v>
          </cell>
          <cell r="F318">
            <v>28</v>
          </cell>
          <cell r="G318">
            <v>26</v>
          </cell>
          <cell r="H318">
            <v>38</v>
          </cell>
          <cell r="I318">
            <v>28</v>
          </cell>
          <cell r="J318">
            <v>33</v>
          </cell>
        </row>
        <row r="319">
          <cell r="A319" t="str">
            <v>Uruçuca</v>
          </cell>
          <cell r="B319">
            <v>7791</v>
          </cell>
          <cell r="C319">
            <v>7754</v>
          </cell>
          <cell r="D319">
            <v>7714</v>
          </cell>
          <cell r="E319">
            <v>28</v>
          </cell>
          <cell r="F319">
            <v>26</v>
          </cell>
          <cell r="G319">
            <v>28</v>
          </cell>
          <cell r="H319">
            <v>28</v>
          </cell>
          <cell r="I319">
            <v>21</v>
          </cell>
          <cell r="J319">
            <v>24</v>
          </cell>
        </row>
        <row r="320">
          <cell r="A320" t="str">
            <v>Almadina</v>
          </cell>
          <cell r="B320">
            <v>2641</v>
          </cell>
          <cell r="C320">
            <v>2593</v>
          </cell>
          <cell r="D320">
            <v>2547</v>
          </cell>
          <cell r="E320">
            <v>9</v>
          </cell>
          <cell r="F320">
            <v>14</v>
          </cell>
          <cell r="G320">
            <v>7</v>
          </cell>
          <cell r="H320">
            <v>12</v>
          </cell>
          <cell r="I320">
            <v>11</v>
          </cell>
          <cell r="J320">
            <v>11</v>
          </cell>
        </row>
        <row r="321">
          <cell r="A321" t="str">
            <v>Aurelino Leal</v>
          </cell>
          <cell r="B321">
            <v>5022</v>
          </cell>
          <cell r="C321">
            <v>4921</v>
          </cell>
          <cell r="D321">
            <v>4826</v>
          </cell>
          <cell r="E321">
            <v>13</v>
          </cell>
          <cell r="F321">
            <v>15</v>
          </cell>
          <cell r="G321">
            <v>16</v>
          </cell>
          <cell r="H321">
            <v>12</v>
          </cell>
          <cell r="I321">
            <v>13</v>
          </cell>
          <cell r="J321">
            <v>13</v>
          </cell>
        </row>
        <row r="322">
          <cell r="A322" t="str">
            <v>Barro Preto</v>
          </cell>
          <cell r="B322">
            <v>2644</v>
          </cell>
          <cell r="C322">
            <v>2575</v>
          </cell>
          <cell r="D322">
            <v>2508</v>
          </cell>
          <cell r="E322">
            <v>7</v>
          </cell>
          <cell r="F322">
            <v>14</v>
          </cell>
          <cell r="G322">
            <v>8</v>
          </cell>
          <cell r="H322">
            <v>14</v>
          </cell>
          <cell r="I322">
            <v>12</v>
          </cell>
          <cell r="J322">
            <v>11</v>
          </cell>
        </row>
        <row r="323">
          <cell r="A323" t="str">
            <v>Buerarema</v>
          </cell>
          <cell r="B323">
            <v>7728</v>
          </cell>
          <cell r="C323">
            <v>7715</v>
          </cell>
          <cell r="D323">
            <v>7696</v>
          </cell>
          <cell r="E323">
            <v>23</v>
          </cell>
          <cell r="F323">
            <v>35</v>
          </cell>
          <cell r="G323">
            <v>23</v>
          </cell>
          <cell r="H323">
            <v>19</v>
          </cell>
          <cell r="I323">
            <v>23</v>
          </cell>
          <cell r="J323">
            <v>32</v>
          </cell>
        </row>
        <row r="324">
          <cell r="A324" t="str">
            <v>Camacan</v>
          </cell>
          <cell r="B324">
            <v>11961</v>
          </cell>
          <cell r="C324">
            <v>11971</v>
          </cell>
          <cell r="D324">
            <v>11988</v>
          </cell>
          <cell r="E324">
            <v>31</v>
          </cell>
          <cell r="F324">
            <v>37</v>
          </cell>
          <cell r="G324">
            <v>38</v>
          </cell>
          <cell r="H324">
            <v>41</v>
          </cell>
          <cell r="I324">
            <v>42</v>
          </cell>
          <cell r="J324">
            <v>23</v>
          </cell>
        </row>
        <row r="325">
          <cell r="A325" t="str">
            <v>Coaraci</v>
          </cell>
          <cell r="B325">
            <v>8775</v>
          </cell>
          <cell r="C325">
            <v>8557</v>
          </cell>
          <cell r="D325">
            <v>8346</v>
          </cell>
          <cell r="E325">
            <v>44</v>
          </cell>
          <cell r="F325">
            <v>48</v>
          </cell>
          <cell r="G325">
            <v>41</v>
          </cell>
          <cell r="H325">
            <v>32</v>
          </cell>
          <cell r="I325">
            <v>28</v>
          </cell>
          <cell r="J325">
            <v>26</v>
          </cell>
        </row>
        <row r="326">
          <cell r="A326" t="str">
            <v>Floresta Azul</v>
          </cell>
          <cell r="B326">
            <v>4354</v>
          </cell>
          <cell r="C326">
            <v>4332</v>
          </cell>
          <cell r="D326">
            <v>4352</v>
          </cell>
          <cell r="E326">
            <v>14</v>
          </cell>
          <cell r="F326">
            <v>10</v>
          </cell>
          <cell r="G326">
            <v>9</v>
          </cell>
          <cell r="H326">
            <v>11</v>
          </cell>
          <cell r="I326">
            <v>12</v>
          </cell>
          <cell r="J326">
            <v>13</v>
          </cell>
        </row>
        <row r="327">
          <cell r="A327" t="str">
            <v>Gongogi</v>
          </cell>
          <cell r="B327">
            <v>3201</v>
          </cell>
          <cell r="C327">
            <v>3137</v>
          </cell>
          <cell r="D327">
            <v>3077</v>
          </cell>
          <cell r="E327">
            <v>8</v>
          </cell>
          <cell r="F327">
            <v>8</v>
          </cell>
          <cell r="G327">
            <v>4</v>
          </cell>
          <cell r="H327">
            <v>7</v>
          </cell>
          <cell r="I327">
            <v>5</v>
          </cell>
          <cell r="J327">
            <v>8</v>
          </cell>
        </row>
        <row r="328">
          <cell r="A328" t="str">
            <v>Ibicaraí</v>
          </cell>
          <cell r="B328">
            <v>10125</v>
          </cell>
          <cell r="C328">
            <v>9975</v>
          </cell>
          <cell r="D328">
            <v>9827</v>
          </cell>
          <cell r="E328">
            <v>31</v>
          </cell>
          <cell r="F328">
            <v>38</v>
          </cell>
          <cell r="G328">
            <v>27</v>
          </cell>
          <cell r="H328">
            <v>31</v>
          </cell>
          <cell r="I328">
            <v>28</v>
          </cell>
          <cell r="J328">
            <v>41</v>
          </cell>
        </row>
        <row r="329">
          <cell r="A329" t="str">
            <v>Ibirapitanga</v>
          </cell>
          <cell r="B329">
            <v>7953</v>
          </cell>
          <cell r="C329">
            <v>7967</v>
          </cell>
          <cell r="D329">
            <v>7982</v>
          </cell>
          <cell r="E329">
            <v>18</v>
          </cell>
          <cell r="F329">
            <v>17</v>
          </cell>
          <cell r="G329">
            <v>28</v>
          </cell>
          <cell r="H329">
            <v>23</v>
          </cell>
          <cell r="I329">
            <v>18</v>
          </cell>
          <cell r="J329">
            <v>21</v>
          </cell>
        </row>
        <row r="330">
          <cell r="A330" t="str">
            <v>Itabuna</v>
          </cell>
          <cell r="B330">
            <v>90427</v>
          </cell>
          <cell r="C330">
            <v>90701</v>
          </cell>
          <cell r="D330">
            <v>90964</v>
          </cell>
          <cell r="E330">
            <v>297</v>
          </cell>
          <cell r="F330">
            <v>318</v>
          </cell>
          <cell r="G330">
            <v>331</v>
          </cell>
          <cell r="H330">
            <v>317</v>
          </cell>
          <cell r="I330">
            <v>291</v>
          </cell>
          <cell r="J330">
            <v>337</v>
          </cell>
          <cell r="L330">
            <v>328.44172647549959</v>
          </cell>
          <cell r="M330">
            <v>350.60252918931434</v>
          </cell>
          <cell r="N330">
            <v>363.880216349325</v>
          </cell>
          <cell r="O330">
            <v>348.48951233454994</v>
          </cell>
          <cell r="P330">
            <v>319.90677630711048</v>
          </cell>
          <cell r="Q330">
            <v>370.47623235565715</v>
          </cell>
        </row>
        <row r="331">
          <cell r="A331" t="str">
            <v>Itaju do Colônia</v>
          </cell>
          <cell r="B331">
            <v>2909</v>
          </cell>
          <cell r="C331">
            <v>2871</v>
          </cell>
          <cell r="D331">
            <v>2833</v>
          </cell>
          <cell r="E331">
            <v>10</v>
          </cell>
          <cell r="F331">
            <v>4</v>
          </cell>
          <cell r="G331">
            <v>4</v>
          </cell>
          <cell r="H331">
            <v>7</v>
          </cell>
          <cell r="I331">
            <v>5</v>
          </cell>
          <cell r="J331">
            <v>6</v>
          </cell>
        </row>
        <row r="332">
          <cell r="A332" t="str">
            <v>Itajuípe</v>
          </cell>
          <cell r="B332">
            <v>8749</v>
          </cell>
          <cell r="C332">
            <v>8708</v>
          </cell>
          <cell r="D332">
            <v>8665</v>
          </cell>
          <cell r="E332">
            <v>36</v>
          </cell>
          <cell r="F332">
            <v>30</v>
          </cell>
          <cell r="G332">
            <v>38</v>
          </cell>
          <cell r="H332">
            <v>29</v>
          </cell>
          <cell r="I332">
            <v>34</v>
          </cell>
          <cell r="J332">
            <v>37</v>
          </cell>
        </row>
        <row r="333">
          <cell r="A333" t="str">
            <v>Itapé</v>
          </cell>
          <cell r="B333">
            <v>4387</v>
          </cell>
          <cell r="C333">
            <v>4273</v>
          </cell>
          <cell r="D333">
            <v>4163</v>
          </cell>
          <cell r="E333">
            <v>17</v>
          </cell>
          <cell r="F333">
            <v>11</v>
          </cell>
          <cell r="G333">
            <v>12</v>
          </cell>
          <cell r="H333">
            <v>16</v>
          </cell>
          <cell r="I333">
            <v>13</v>
          </cell>
          <cell r="J333">
            <v>14</v>
          </cell>
        </row>
        <row r="334">
          <cell r="A334" t="str">
            <v>Itapitanga</v>
          </cell>
          <cell r="B334">
            <v>4102</v>
          </cell>
          <cell r="C334">
            <v>4094</v>
          </cell>
          <cell r="D334">
            <v>4091</v>
          </cell>
          <cell r="E334">
            <v>9</v>
          </cell>
          <cell r="F334">
            <v>11</v>
          </cell>
          <cell r="G334">
            <v>10</v>
          </cell>
          <cell r="H334">
            <v>15</v>
          </cell>
          <cell r="I334">
            <v>9</v>
          </cell>
          <cell r="J334">
            <v>7</v>
          </cell>
        </row>
        <row r="335">
          <cell r="A335" t="str">
            <v>Jussari</v>
          </cell>
          <cell r="B335">
            <v>2602</v>
          </cell>
          <cell r="C335">
            <v>2571</v>
          </cell>
          <cell r="D335">
            <v>2540</v>
          </cell>
          <cell r="E335">
            <v>5</v>
          </cell>
          <cell r="F335">
            <v>12</v>
          </cell>
          <cell r="G335">
            <v>11</v>
          </cell>
          <cell r="H335">
            <v>4</v>
          </cell>
          <cell r="I335">
            <v>4</v>
          </cell>
          <cell r="J335">
            <v>7</v>
          </cell>
        </row>
        <row r="336">
          <cell r="A336" t="str">
            <v>Maraú</v>
          </cell>
          <cell r="B336">
            <v>6939</v>
          </cell>
          <cell r="C336">
            <v>6962</v>
          </cell>
          <cell r="D336">
            <v>6982</v>
          </cell>
          <cell r="E336">
            <v>8</v>
          </cell>
          <cell r="F336">
            <v>6</v>
          </cell>
          <cell r="G336">
            <v>13</v>
          </cell>
          <cell r="H336">
            <v>5</v>
          </cell>
          <cell r="I336">
            <v>11</v>
          </cell>
          <cell r="J336">
            <v>7</v>
          </cell>
        </row>
        <row r="337">
          <cell r="A337" t="str">
            <v>Pau Brasil</v>
          </cell>
          <cell r="B337">
            <v>4011</v>
          </cell>
          <cell r="C337">
            <v>3949</v>
          </cell>
          <cell r="D337">
            <v>3874</v>
          </cell>
          <cell r="E337">
            <v>14</v>
          </cell>
          <cell r="F337">
            <v>25</v>
          </cell>
          <cell r="G337">
            <v>12</v>
          </cell>
          <cell r="H337">
            <v>10</v>
          </cell>
          <cell r="I337">
            <v>12</v>
          </cell>
          <cell r="J337">
            <v>15</v>
          </cell>
        </row>
        <row r="338">
          <cell r="A338" t="str">
            <v>Santa Cruz da Vitória</v>
          </cell>
          <cell r="B338">
            <v>2697</v>
          </cell>
          <cell r="C338">
            <v>2683</v>
          </cell>
          <cell r="D338">
            <v>2619</v>
          </cell>
          <cell r="E338">
            <v>17</v>
          </cell>
          <cell r="F338">
            <v>7</v>
          </cell>
          <cell r="G338">
            <v>11</v>
          </cell>
          <cell r="H338">
            <v>10</v>
          </cell>
          <cell r="I338">
            <v>13</v>
          </cell>
          <cell r="J338">
            <v>10</v>
          </cell>
        </row>
        <row r="339">
          <cell r="A339" t="str">
            <v>São José da Vitória</v>
          </cell>
          <cell r="B339">
            <v>2178</v>
          </cell>
          <cell r="C339">
            <v>2156</v>
          </cell>
          <cell r="D339">
            <v>2136</v>
          </cell>
          <cell r="E339">
            <v>11</v>
          </cell>
          <cell r="F339">
            <v>12</v>
          </cell>
          <cell r="G339">
            <v>17</v>
          </cell>
          <cell r="H339">
            <v>8</v>
          </cell>
          <cell r="I339">
            <v>7</v>
          </cell>
          <cell r="J339">
            <v>8</v>
          </cell>
        </row>
        <row r="340">
          <cell r="A340" t="str">
            <v>Ubaitaba</v>
          </cell>
          <cell r="B340">
            <v>7987</v>
          </cell>
          <cell r="C340">
            <v>7894</v>
          </cell>
          <cell r="D340">
            <v>7802</v>
          </cell>
          <cell r="E340">
            <v>35</v>
          </cell>
          <cell r="F340">
            <v>23</v>
          </cell>
          <cell r="G340">
            <v>28</v>
          </cell>
          <cell r="H340">
            <v>34</v>
          </cell>
          <cell r="I340">
            <v>21</v>
          </cell>
          <cell r="J340">
            <v>24</v>
          </cell>
        </row>
        <row r="341">
          <cell r="A341" t="str">
            <v>Ubatã</v>
          </cell>
          <cell r="B341">
            <v>9747</v>
          </cell>
          <cell r="C341">
            <v>9861</v>
          </cell>
          <cell r="D341">
            <v>9969</v>
          </cell>
          <cell r="E341">
            <v>25</v>
          </cell>
          <cell r="F341">
            <v>20</v>
          </cell>
          <cell r="G341">
            <v>17</v>
          </cell>
          <cell r="H341">
            <v>20</v>
          </cell>
          <cell r="I341">
            <v>16</v>
          </cell>
          <cell r="J341">
            <v>28</v>
          </cell>
        </row>
        <row r="342">
          <cell r="A342" t="str">
            <v>Aiquara</v>
          </cell>
          <cell r="B342">
            <v>1839</v>
          </cell>
          <cell r="C342">
            <v>1826</v>
          </cell>
          <cell r="D342">
            <v>1812</v>
          </cell>
          <cell r="E342">
            <v>3</v>
          </cell>
          <cell r="F342">
            <v>6</v>
          </cell>
          <cell r="G342">
            <v>3</v>
          </cell>
          <cell r="H342">
            <v>6</v>
          </cell>
          <cell r="I342">
            <v>4</v>
          </cell>
          <cell r="J342" t="str">
            <v>-</v>
          </cell>
        </row>
        <row r="343">
          <cell r="A343" t="str">
            <v>Apuarema</v>
          </cell>
          <cell r="B343">
            <v>2846</v>
          </cell>
          <cell r="C343">
            <v>2836</v>
          </cell>
          <cell r="D343">
            <v>2820</v>
          </cell>
          <cell r="E343">
            <v>4</v>
          </cell>
          <cell r="F343">
            <v>5</v>
          </cell>
          <cell r="G343">
            <v>12</v>
          </cell>
          <cell r="H343">
            <v>6</v>
          </cell>
          <cell r="I343">
            <v>5</v>
          </cell>
          <cell r="J343">
            <v>4</v>
          </cell>
        </row>
        <row r="344">
          <cell r="A344" t="str">
            <v>Barra do Rocha</v>
          </cell>
          <cell r="B344">
            <v>2480</v>
          </cell>
          <cell r="C344">
            <v>2426</v>
          </cell>
          <cell r="D344">
            <v>2371</v>
          </cell>
          <cell r="E344">
            <v>10</v>
          </cell>
          <cell r="F344">
            <v>6</v>
          </cell>
          <cell r="G344">
            <v>6</v>
          </cell>
          <cell r="H344">
            <v>6</v>
          </cell>
          <cell r="I344">
            <v>11</v>
          </cell>
          <cell r="J344">
            <v>9</v>
          </cell>
        </row>
        <row r="345">
          <cell r="A345" t="str">
            <v>Boa Nova</v>
          </cell>
          <cell r="B345">
            <v>5899</v>
          </cell>
          <cell r="C345">
            <v>5759</v>
          </cell>
          <cell r="D345">
            <v>5596</v>
          </cell>
          <cell r="E345">
            <v>6</v>
          </cell>
          <cell r="F345">
            <v>7</v>
          </cell>
          <cell r="G345">
            <v>13</v>
          </cell>
          <cell r="H345">
            <v>13</v>
          </cell>
          <cell r="I345">
            <v>21</v>
          </cell>
          <cell r="J345">
            <v>16</v>
          </cell>
        </row>
        <row r="346">
          <cell r="A346" t="str">
            <v>Brejões</v>
          </cell>
          <cell r="B346">
            <v>5447</v>
          </cell>
          <cell r="C346">
            <v>5417</v>
          </cell>
          <cell r="D346">
            <v>5386</v>
          </cell>
          <cell r="E346">
            <v>16</v>
          </cell>
          <cell r="F346">
            <v>8</v>
          </cell>
          <cell r="G346">
            <v>13</v>
          </cell>
          <cell r="H346">
            <v>14</v>
          </cell>
          <cell r="I346">
            <v>18</v>
          </cell>
          <cell r="J346">
            <v>10</v>
          </cell>
        </row>
        <row r="347">
          <cell r="A347" t="str">
            <v>Cravolândia</v>
          </cell>
          <cell r="B347">
            <v>1916</v>
          </cell>
          <cell r="C347">
            <v>1918</v>
          </cell>
          <cell r="D347">
            <v>1920</v>
          </cell>
          <cell r="E347">
            <v>5</v>
          </cell>
          <cell r="F347">
            <v>3</v>
          </cell>
          <cell r="G347">
            <v>7</v>
          </cell>
          <cell r="H347">
            <v>5</v>
          </cell>
          <cell r="I347">
            <v>6</v>
          </cell>
          <cell r="J347">
            <v>5</v>
          </cell>
        </row>
        <row r="348">
          <cell r="A348" t="str">
            <v>Dário Meira</v>
          </cell>
          <cell r="B348">
            <v>4775</v>
          </cell>
          <cell r="C348">
            <v>4691</v>
          </cell>
          <cell r="D348">
            <v>4545</v>
          </cell>
          <cell r="E348">
            <v>10</v>
          </cell>
          <cell r="F348">
            <v>12</v>
          </cell>
          <cell r="G348">
            <v>8</v>
          </cell>
          <cell r="H348">
            <v>9</v>
          </cell>
          <cell r="I348">
            <v>11</v>
          </cell>
          <cell r="J348">
            <v>11</v>
          </cell>
        </row>
        <row r="349">
          <cell r="A349" t="str">
            <v>Ibirataia</v>
          </cell>
          <cell r="B349">
            <v>7615</v>
          </cell>
          <cell r="C349">
            <v>7414</v>
          </cell>
          <cell r="D349">
            <v>7220</v>
          </cell>
          <cell r="E349">
            <v>23</v>
          </cell>
          <cell r="F349">
            <v>20</v>
          </cell>
          <cell r="G349">
            <v>27</v>
          </cell>
          <cell r="H349">
            <v>28</v>
          </cell>
          <cell r="I349">
            <v>23</v>
          </cell>
          <cell r="J349">
            <v>27</v>
          </cell>
        </row>
        <row r="350">
          <cell r="A350" t="str">
            <v>Ipiaú</v>
          </cell>
          <cell r="B350">
            <v>18285</v>
          </cell>
          <cell r="C350">
            <v>18318</v>
          </cell>
          <cell r="D350">
            <v>18346</v>
          </cell>
          <cell r="E350">
            <v>59</v>
          </cell>
          <cell r="F350">
            <v>53</v>
          </cell>
          <cell r="G350">
            <v>71</v>
          </cell>
          <cell r="H350">
            <v>68</v>
          </cell>
          <cell r="I350">
            <v>62</v>
          </cell>
          <cell r="J350">
            <v>60</v>
          </cell>
        </row>
        <row r="351">
          <cell r="A351" t="str">
            <v>Irajuba</v>
          </cell>
          <cell r="B351">
            <v>2754</v>
          </cell>
          <cell r="C351">
            <v>2764</v>
          </cell>
          <cell r="D351">
            <v>2769</v>
          </cell>
          <cell r="E351">
            <v>3</v>
          </cell>
          <cell r="F351">
            <v>5</v>
          </cell>
          <cell r="G351">
            <v>8</v>
          </cell>
          <cell r="H351">
            <v>8</v>
          </cell>
          <cell r="I351">
            <v>6</v>
          </cell>
          <cell r="J351">
            <v>3</v>
          </cell>
        </row>
        <row r="352">
          <cell r="A352" t="str">
            <v>Iramaia</v>
          </cell>
          <cell r="B352">
            <v>4567</v>
          </cell>
          <cell r="C352">
            <v>4406</v>
          </cell>
          <cell r="D352">
            <v>4248</v>
          </cell>
          <cell r="E352">
            <v>8</v>
          </cell>
          <cell r="F352">
            <v>9</v>
          </cell>
          <cell r="G352">
            <v>10</v>
          </cell>
          <cell r="H352">
            <v>14</v>
          </cell>
          <cell r="I352">
            <v>3</v>
          </cell>
          <cell r="J352">
            <v>6</v>
          </cell>
        </row>
        <row r="353">
          <cell r="A353" t="str">
            <v>Itagi</v>
          </cell>
          <cell r="B353">
            <v>5061</v>
          </cell>
          <cell r="C353">
            <v>5013</v>
          </cell>
          <cell r="D353">
            <v>4966</v>
          </cell>
          <cell r="E353">
            <v>23</v>
          </cell>
          <cell r="F353">
            <v>19</v>
          </cell>
          <cell r="G353">
            <v>24</v>
          </cell>
          <cell r="H353">
            <v>23</v>
          </cell>
          <cell r="I353">
            <v>21</v>
          </cell>
          <cell r="J353">
            <v>13</v>
          </cell>
        </row>
        <row r="354">
          <cell r="A354" t="str">
            <v>Itagibá</v>
          </cell>
          <cell r="B354">
            <v>6043</v>
          </cell>
          <cell r="C354">
            <v>5988</v>
          </cell>
          <cell r="D354">
            <v>6002</v>
          </cell>
          <cell r="E354">
            <v>21</v>
          </cell>
          <cell r="F354">
            <v>24</v>
          </cell>
          <cell r="G354">
            <v>16</v>
          </cell>
          <cell r="H354">
            <v>15</v>
          </cell>
          <cell r="I354">
            <v>17</v>
          </cell>
          <cell r="J354">
            <v>9</v>
          </cell>
        </row>
        <row r="355">
          <cell r="A355" t="str">
            <v>Itamari</v>
          </cell>
          <cell r="B355">
            <v>3093</v>
          </cell>
          <cell r="C355">
            <v>3082</v>
          </cell>
          <cell r="D355">
            <v>3065</v>
          </cell>
          <cell r="E355">
            <v>13</v>
          </cell>
          <cell r="F355">
            <v>7</v>
          </cell>
          <cell r="G355">
            <v>9</v>
          </cell>
          <cell r="H355">
            <v>10</v>
          </cell>
          <cell r="I355">
            <v>9</v>
          </cell>
          <cell r="J355">
            <v>14</v>
          </cell>
        </row>
        <row r="356">
          <cell r="A356" t="str">
            <v>Itaquara</v>
          </cell>
          <cell r="B356">
            <v>3090</v>
          </cell>
          <cell r="C356">
            <v>3103</v>
          </cell>
          <cell r="D356">
            <v>3119</v>
          </cell>
          <cell r="E356">
            <v>11</v>
          </cell>
          <cell r="F356">
            <v>13</v>
          </cell>
          <cell r="G356">
            <v>6</v>
          </cell>
          <cell r="H356">
            <v>6</v>
          </cell>
          <cell r="I356">
            <v>9</v>
          </cell>
          <cell r="J356">
            <v>8</v>
          </cell>
        </row>
        <row r="357">
          <cell r="A357" t="str">
            <v>Itiruçu</v>
          </cell>
          <cell r="B357">
            <v>5130</v>
          </cell>
          <cell r="C357">
            <v>5109</v>
          </cell>
          <cell r="D357">
            <v>5090</v>
          </cell>
          <cell r="E357">
            <v>16</v>
          </cell>
          <cell r="F357">
            <v>20</v>
          </cell>
          <cell r="G357">
            <v>19</v>
          </cell>
          <cell r="H357">
            <v>12</v>
          </cell>
          <cell r="I357">
            <v>12</v>
          </cell>
          <cell r="J357">
            <v>11</v>
          </cell>
        </row>
        <row r="358">
          <cell r="A358" t="str">
            <v>Jaguaquara</v>
          </cell>
          <cell r="B358">
            <v>19841</v>
          </cell>
          <cell r="C358">
            <v>19963</v>
          </cell>
          <cell r="D358">
            <v>20084</v>
          </cell>
          <cell r="E358">
            <v>35</v>
          </cell>
          <cell r="F358">
            <v>52</v>
          </cell>
          <cell r="G358">
            <v>51</v>
          </cell>
          <cell r="H358">
            <v>58</v>
          </cell>
          <cell r="I358">
            <v>51</v>
          </cell>
          <cell r="J358">
            <v>44</v>
          </cell>
        </row>
        <row r="359">
          <cell r="A359" t="str">
            <v>Jequié</v>
          </cell>
          <cell r="B359">
            <v>64010</v>
          </cell>
          <cell r="C359">
            <v>64112</v>
          </cell>
          <cell r="D359">
            <v>64211</v>
          </cell>
          <cell r="E359">
            <v>159</v>
          </cell>
          <cell r="F359">
            <v>183</v>
          </cell>
          <cell r="G359">
            <v>188</v>
          </cell>
          <cell r="H359">
            <v>188</v>
          </cell>
          <cell r="I359">
            <v>147</v>
          </cell>
          <cell r="J359">
            <v>144</v>
          </cell>
          <cell r="L359">
            <v>248.39868770504609</v>
          </cell>
          <cell r="M359">
            <v>285.43798352882453</v>
          </cell>
          <cell r="N359">
            <v>292.78472535858339</v>
          </cell>
          <cell r="O359">
            <v>292.78472535858339</v>
          </cell>
          <cell r="P359">
            <v>228.93273738144555</v>
          </cell>
          <cell r="Q359">
            <v>224.26064070019154</v>
          </cell>
        </row>
        <row r="360">
          <cell r="A360" t="str">
            <v>Jitaúna</v>
          </cell>
          <cell r="B360">
            <v>5477</v>
          </cell>
          <cell r="C360">
            <v>5314</v>
          </cell>
          <cell r="D360">
            <v>5153</v>
          </cell>
          <cell r="E360">
            <v>11</v>
          </cell>
          <cell r="F360">
            <v>20</v>
          </cell>
          <cell r="G360">
            <v>11</v>
          </cell>
          <cell r="H360">
            <v>15</v>
          </cell>
          <cell r="I360">
            <v>14</v>
          </cell>
          <cell r="J360">
            <v>12</v>
          </cell>
        </row>
        <row r="361">
          <cell r="A361" t="str">
            <v>Lafaiete Coutinho</v>
          </cell>
          <cell r="B361">
            <v>1669</v>
          </cell>
          <cell r="C361">
            <v>1655</v>
          </cell>
          <cell r="D361">
            <v>1638</v>
          </cell>
          <cell r="E361">
            <v>8</v>
          </cell>
          <cell r="F361">
            <v>4</v>
          </cell>
          <cell r="G361">
            <v>6</v>
          </cell>
          <cell r="H361">
            <v>5</v>
          </cell>
          <cell r="I361">
            <v>1</v>
          </cell>
          <cell r="J361" t="str">
            <v>-</v>
          </cell>
        </row>
        <row r="362">
          <cell r="A362" t="str">
            <v>Lajedo do Tabocal</v>
          </cell>
          <cell r="B362">
            <v>3320</v>
          </cell>
          <cell r="C362">
            <v>3330</v>
          </cell>
          <cell r="D362">
            <v>3333</v>
          </cell>
          <cell r="E362">
            <v>7</v>
          </cell>
          <cell r="F362">
            <v>8</v>
          </cell>
          <cell r="G362">
            <v>6</v>
          </cell>
          <cell r="H362">
            <v>6</v>
          </cell>
          <cell r="I362">
            <v>5</v>
          </cell>
          <cell r="J362">
            <v>5</v>
          </cell>
        </row>
        <row r="363">
          <cell r="A363" t="str">
            <v>Manoel Vitorino</v>
          </cell>
          <cell r="B363">
            <v>5615</v>
          </cell>
          <cell r="C363">
            <v>5550</v>
          </cell>
          <cell r="D363">
            <v>5444</v>
          </cell>
          <cell r="E363">
            <v>11</v>
          </cell>
          <cell r="F363">
            <v>16</v>
          </cell>
          <cell r="G363">
            <v>11</v>
          </cell>
          <cell r="H363">
            <v>14</v>
          </cell>
          <cell r="I363">
            <v>3</v>
          </cell>
          <cell r="J363">
            <v>7</v>
          </cell>
        </row>
        <row r="364">
          <cell r="A364" t="str">
            <v>Maracás</v>
          </cell>
          <cell r="B364">
            <v>9890</v>
          </cell>
          <cell r="C364">
            <v>9973</v>
          </cell>
          <cell r="D364">
            <v>10055</v>
          </cell>
          <cell r="E364">
            <v>16</v>
          </cell>
          <cell r="F364">
            <v>15</v>
          </cell>
          <cell r="G364">
            <v>23</v>
          </cell>
          <cell r="H364">
            <v>27</v>
          </cell>
          <cell r="I364">
            <v>26</v>
          </cell>
          <cell r="J364">
            <v>20</v>
          </cell>
        </row>
        <row r="365">
          <cell r="A365" t="str">
            <v>Planaltino</v>
          </cell>
          <cell r="B365">
            <v>3526</v>
          </cell>
          <cell r="C365">
            <v>3552</v>
          </cell>
          <cell r="D365">
            <v>3576</v>
          </cell>
          <cell r="E365">
            <v>11</v>
          </cell>
          <cell r="F365">
            <v>14</v>
          </cell>
          <cell r="G365">
            <v>9</v>
          </cell>
          <cell r="H365">
            <v>7</v>
          </cell>
          <cell r="I365">
            <v>2</v>
          </cell>
          <cell r="J365">
            <v>6</v>
          </cell>
        </row>
        <row r="366">
          <cell r="A366" t="str">
            <v>Santa Inês</v>
          </cell>
          <cell r="B366">
            <v>4168</v>
          </cell>
          <cell r="C366">
            <v>4157</v>
          </cell>
          <cell r="D366">
            <v>4149</v>
          </cell>
          <cell r="E366">
            <v>11</v>
          </cell>
          <cell r="F366">
            <v>7</v>
          </cell>
          <cell r="G366">
            <v>7</v>
          </cell>
          <cell r="H366">
            <v>13</v>
          </cell>
          <cell r="I366">
            <v>12</v>
          </cell>
          <cell r="J366">
            <v>12</v>
          </cell>
        </row>
        <row r="367">
          <cell r="A367" t="str">
            <v>Cairu</v>
          </cell>
          <cell r="B367">
            <v>5816</v>
          </cell>
          <cell r="C367">
            <v>5932</v>
          </cell>
          <cell r="D367">
            <v>6043</v>
          </cell>
          <cell r="E367">
            <v>10</v>
          </cell>
          <cell r="F367">
            <v>12</v>
          </cell>
          <cell r="G367">
            <v>12</v>
          </cell>
          <cell r="H367">
            <v>10</v>
          </cell>
          <cell r="I367">
            <v>13</v>
          </cell>
          <cell r="J367">
            <v>14</v>
          </cell>
        </row>
        <row r="368">
          <cell r="A368" t="str">
            <v>Camamu</v>
          </cell>
          <cell r="B368">
            <v>12013</v>
          </cell>
          <cell r="C368">
            <v>12047</v>
          </cell>
          <cell r="D368">
            <v>12076</v>
          </cell>
          <cell r="E368">
            <v>18</v>
          </cell>
          <cell r="F368">
            <v>27</v>
          </cell>
          <cell r="G368">
            <v>21</v>
          </cell>
          <cell r="H368">
            <v>27</v>
          </cell>
          <cell r="I368">
            <v>30</v>
          </cell>
          <cell r="J368">
            <v>21</v>
          </cell>
        </row>
        <row r="369">
          <cell r="A369" t="str">
            <v>Gandu</v>
          </cell>
          <cell r="B369">
            <v>11906</v>
          </cell>
          <cell r="C369">
            <v>12002</v>
          </cell>
          <cell r="D369">
            <v>12094</v>
          </cell>
          <cell r="E369">
            <v>29</v>
          </cell>
          <cell r="F369">
            <v>38</v>
          </cell>
          <cell r="G369">
            <v>39</v>
          </cell>
          <cell r="H369">
            <v>38</v>
          </cell>
          <cell r="I369">
            <v>45</v>
          </cell>
          <cell r="J369">
            <v>28</v>
          </cell>
        </row>
        <row r="370">
          <cell r="A370" t="str">
            <v>Igrapiúna</v>
          </cell>
          <cell r="B370">
            <v>4585</v>
          </cell>
          <cell r="C370">
            <v>4529</v>
          </cell>
          <cell r="D370">
            <v>4477</v>
          </cell>
          <cell r="E370">
            <v>7</v>
          </cell>
          <cell r="F370">
            <v>10</v>
          </cell>
          <cell r="G370">
            <v>4</v>
          </cell>
          <cell r="H370">
            <v>8</v>
          </cell>
          <cell r="I370">
            <v>12</v>
          </cell>
          <cell r="J370">
            <v>15</v>
          </cell>
        </row>
        <row r="371">
          <cell r="A371" t="str">
            <v>Ituberá</v>
          </cell>
          <cell r="B371">
            <v>9940</v>
          </cell>
          <cell r="C371">
            <v>10004</v>
          </cell>
          <cell r="D371">
            <v>10066</v>
          </cell>
          <cell r="E371">
            <v>26</v>
          </cell>
          <cell r="F371">
            <v>29</v>
          </cell>
          <cell r="G371">
            <v>27</v>
          </cell>
          <cell r="H371">
            <v>26</v>
          </cell>
          <cell r="I371">
            <v>23</v>
          </cell>
          <cell r="J371">
            <v>32</v>
          </cell>
        </row>
        <row r="372">
          <cell r="A372" t="str">
            <v>Nilo Peçanha</v>
          </cell>
          <cell r="B372">
            <v>4729</v>
          </cell>
          <cell r="C372">
            <v>4768</v>
          </cell>
          <cell r="D372">
            <v>4806</v>
          </cell>
          <cell r="E372">
            <v>12</v>
          </cell>
          <cell r="F372">
            <v>15</v>
          </cell>
          <cell r="G372">
            <v>9</v>
          </cell>
          <cell r="H372">
            <v>12</v>
          </cell>
          <cell r="I372">
            <v>10</v>
          </cell>
          <cell r="J372">
            <v>14</v>
          </cell>
        </row>
        <row r="373">
          <cell r="A373" t="str">
            <v>Nova Ibiá</v>
          </cell>
          <cell r="B373">
            <v>2640</v>
          </cell>
          <cell r="C373">
            <v>2628</v>
          </cell>
          <cell r="D373">
            <v>2609</v>
          </cell>
          <cell r="E373">
            <v>2</v>
          </cell>
          <cell r="F373">
            <v>11</v>
          </cell>
          <cell r="G373">
            <v>6</v>
          </cell>
          <cell r="H373">
            <v>5</v>
          </cell>
          <cell r="I373">
            <v>11</v>
          </cell>
          <cell r="J373">
            <v>9</v>
          </cell>
        </row>
        <row r="374">
          <cell r="A374" t="str">
            <v>Piraí do Norte</v>
          </cell>
          <cell r="B374">
            <v>3513</v>
          </cell>
          <cell r="C374">
            <v>3522</v>
          </cell>
          <cell r="D374">
            <v>3523</v>
          </cell>
          <cell r="E374">
            <v>5</v>
          </cell>
          <cell r="F374">
            <v>6</v>
          </cell>
          <cell r="G374">
            <v>7</v>
          </cell>
          <cell r="H374">
            <v>6</v>
          </cell>
          <cell r="I374">
            <v>16</v>
          </cell>
          <cell r="J374">
            <v>11</v>
          </cell>
        </row>
        <row r="375">
          <cell r="A375" t="str">
            <v>Taperoá</v>
          </cell>
          <cell r="B375">
            <v>6661</v>
          </cell>
          <cell r="C375">
            <v>6737</v>
          </cell>
          <cell r="D375">
            <v>6811</v>
          </cell>
          <cell r="E375">
            <v>13</v>
          </cell>
          <cell r="F375">
            <v>11</v>
          </cell>
          <cell r="G375">
            <v>10</v>
          </cell>
          <cell r="H375">
            <v>18</v>
          </cell>
          <cell r="I375">
            <v>16</v>
          </cell>
          <cell r="J375">
            <v>13</v>
          </cell>
        </row>
        <row r="376">
          <cell r="A376" t="str">
            <v>Teolândia</v>
          </cell>
          <cell r="B376">
            <v>5301</v>
          </cell>
          <cell r="C376">
            <v>5338</v>
          </cell>
          <cell r="D376">
            <v>5043</v>
          </cell>
          <cell r="E376">
            <v>10</v>
          </cell>
          <cell r="F376">
            <v>13</v>
          </cell>
          <cell r="G376">
            <v>16</v>
          </cell>
          <cell r="H376">
            <v>17</v>
          </cell>
          <cell r="I376">
            <v>15</v>
          </cell>
          <cell r="J376">
            <v>11</v>
          </cell>
        </row>
        <row r="377">
          <cell r="A377" t="str">
            <v>Valença</v>
          </cell>
          <cell r="B377">
            <v>35574</v>
          </cell>
          <cell r="C377">
            <v>35910</v>
          </cell>
          <cell r="D377">
            <v>36234</v>
          </cell>
          <cell r="E377">
            <v>100</v>
          </cell>
          <cell r="F377">
            <v>101</v>
          </cell>
          <cell r="G377">
            <v>101</v>
          </cell>
          <cell r="H377">
            <v>104</v>
          </cell>
          <cell r="I377">
            <v>119</v>
          </cell>
          <cell r="J377">
            <v>95</v>
          </cell>
        </row>
        <row r="378">
          <cell r="A378" t="str">
            <v>Wenceslau Guimarães</v>
          </cell>
          <cell r="B378">
            <v>7825</v>
          </cell>
          <cell r="C378">
            <v>7775</v>
          </cell>
          <cell r="D378">
            <v>7726</v>
          </cell>
          <cell r="E378">
            <v>16</v>
          </cell>
          <cell r="F378">
            <v>14</v>
          </cell>
          <cell r="G378">
            <v>21</v>
          </cell>
          <cell r="H378">
            <v>28</v>
          </cell>
          <cell r="I378">
            <v>30</v>
          </cell>
          <cell r="J378">
            <v>21</v>
          </cell>
        </row>
        <row r="379">
          <cell r="A379" t="str">
            <v>Belmonte</v>
          </cell>
          <cell r="B379">
            <v>8308</v>
          </cell>
          <cell r="C379">
            <v>8361</v>
          </cell>
          <cell r="D379">
            <v>8409</v>
          </cell>
          <cell r="E379">
            <v>32</v>
          </cell>
          <cell r="F379">
            <v>23</v>
          </cell>
          <cell r="G379">
            <v>30</v>
          </cell>
          <cell r="H379">
            <v>32</v>
          </cell>
          <cell r="I379">
            <v>29</v>
          </cell>
          <cell r="J379">
            <v>37</v>
          </cell>
        </row>
        <row r="380">
          <cell r="A380" t="str">
            <v>Eunápolis</v>
          </cell>
          <cell r="B380">
            <v>40314</v>
          </cell>
          <cell r="C380">
            <v>40812</v>
          </cell>
          <cell r="D380">
            <v>41291</v>
          </cell>
          <cell r="E380">
            <v>139</v>
          </cell>
          <cell r="F380">
            <v>141</v>
          </cell>
          <cell r="G380">
            <v>147</v>
          </cell>
          <cell r="H380">
            <v>141</v>
          </cell>
          <cell r="I380">
            <v>159</v>
          </cell>
          <cell r="J380">
            <v>156</v>
          </cell>
          <cell r="L380">
            <v>344.79337202956788</v>
          </cell>
          <cell r="M380">
            <v>345.48662158188768</v>
          </cell>
          <cell r="N380">
            <v>356.00978421447775</v>
          </cell>
          <cell r="O380">
            <v>341.4787726138868</v>
          </cell>
          <cell r="P380">
            <v>385.07180741565958</v>
          </cell>
          <cell r="Q380">
            <v>377.80630161536413</v>
          </cell>
        </row>
        <row r="381">
          <cell r="A381" t="str">
            <v>Guaratinga</v>
          </cell>
          <cell r="B381">
            <v>8952</v>
          </cell>
          <cell r="C381">
            <v>8886</v>
          </cell>
          <cell r="D381">
            <v>8820</v>
          </cell>
          <cell r="E381">
            <v>24</v>
          </cell>
          <cell r="F381">
            <v>15</v>
          </cell>
          <cell r="G381">
            <v>17</v>
          </cell>
          <cell r="H381">
            <v>13</v>
          </cell>
          <cell r="I381">
            <v>22</v>
          </cell>
          <cell r="J381">
            <v>19</v>
          </cell>
        </row>
        <row r="382">
          <cell r="A382" t="str">
            <v>Itabela</v>
          </cell>
          <cell r="B382">
            <v>10244</v>
          </cell>
          <cell r="C382">
            <v>10317</v>
          </cell>
          <cell r="D382">
            <v>10388</v>
          </cell>
          <cell r="E382">
            <v>33</v>
          </cell>
          <cell r="F382">
            <v>31</v>
          </cell>
          <cell r="G382">
            <v>39</v>
          </cell>
          <cell r="H382">
            <v>39</v>
          </cell>
          <cell r="I382">
            <v>46</v>
          </cell>
          <cell r="J382">
            <v>45</v>
          </cell>
        </row>
        <row r="383">
          <cell r="A383" t="str">
            <v>Itagimirim</v>
          </cell>
          <cell r="B383">
            <v>2875</v>
          </cell>
          <cell r="C383">
            <v>2857</v>
          </cell>
          <cell r="D383">
            <v>2837</v>
          </cell>
          <cell r="E383">
            <v>11</v>
          </cell>
          <cell r="F383">
            <v>6</v>
          </cell>
          <cell r="G383">
            <v>7</v>
          </cell>
          <cell r="H383">
            <v>8</v>
          </cell>
          <cell r="I383">
            <v>5</v>
          </cell>
          <cell r="J383">
            <v>13</v>
          </cell>
        </row>
        <row r="384">
          <cell r="A384" t="str">
            <v>Itapebi</v>
          </cell>
          <cell r="B384">
            <v>4073</v>
          </cell>
          <cell r="C384">
            <v>4054</v>
          </cell>
          <cell r="D384">
            <v>4035</v>
          </cell>
          <cell r="E384">
            <v>6</v>
          </cell>
          <cell r="F384">
            <v>11</v>
          </cell>
          <cell r="G384">
            <v>7</v>
          </cell>
          <cell r="H384">
            <v>12</v>
          </cell>
          <cell r="I384">
            <v>11</v>
          </cell>
          <cell r="J384">
            <v>15</v>
          </cell>
        </row>
        <row r="385">
          <cell r="A385" t="str">
            <v>Porto Seguro</v>
          </cell>
          <cell r="B385">
            <v>48857</v>
          </cell>
          <cell r="C385">
            <v>49781</v>
          </cell>
          <cell r="D385">
            <v>50672</v>
          </cell>
          <cell r="E385">
            <v>113</v>
          </cell>
          <cell r="F385">
            <v>112</v>
          </cell>
          <cell r="G385">
            <v>119</v>
          </cell>
          <cell r="H385">
            <v>123</v>
          </cell>
          <cell r="I385">
            <v>169</v>
          </cell>
          <cell r="J385">
            <v>165</v>
          </cell>
          <cell r="L385">
            <v>231.28722598604088</v>
          </cell>
          <cell r="M385">
            <v>224.98543621060244</v>
          </cell>
          <cell r="N385">
            <v>234.84370066308807</v>
          </cell>
          <cell r="O385">
            <v>242.7376065677297</v>
          </cell>
          <cell r="P385">
            <v>333.51752447110829</v>
          </cell>
          <cell r="Q385">
            <v>325.62361856646669</v>
          </cell>
        </row>
        <row r="386">
          <cell r="A386" t="str">
            <v>Santa Cruz Cabrália</v>
          </cell>
          <cell r="B386">
            <v>10035</v>
          </cell>
          <cell r="C386">
            <v>10105</v>
          </cell>
          <cell r="D386">
            <v>10172</v>
          </cell>
          <cell r="E386">
            <v>24</v>
          </cell>
          <cell r="F386">
            <v>27</v>
          </cell>
          <cell r="G386">
            <v>40</v>
          </cell>
          <cell r="H386">
            <v>33</v>
          </cell>
          <cell r="I386">
            <v>27</v>
          </cell>
          <cell r="J386">
            <v>28</v>
          </cell>
        </row>
        <row r="387">
          <cell r="A387" t="str">
            <v>Alcobaça</v>
          </cell>
          <cell r="B387">
            <v>8152</v>
          </cell>
          <cell r="C387">
            <v>8161</v>
          </cell>
          <cell r="D387">
            <v>8175</v>
          </cell>
          <cell r="E387">
            <v>14</v>
          </cell>
          <cell r="F387">
            <v>16</v>
          </cell>
          <cell r="G387">
            <v>17</v>
          </cell>
          <cell r="H387">
            <v>24</v>
          </cell>
          <cell r="I387">
            <v>27</v>
          </cell>
          <cell r="J387">
            <v>16</v>
          </cell>
        </row>
        <row r="388">
          <cell r="A388" t="str">
            <v>Caravelas</v>
          </cell>
          <cell r="B388">
            <v>8253</v>
          </cell>
          <cell r="C388">
            <v>8291</v>
          </cell>
          <cell r="D388">
            <v>8330</v>
          </cell>
          <cell r="E388">
            <v>31</v>
          </cell>
          <cell r="F388">
            <v>28</v>
          </cell>
          <cell r="G388">
            <v>20</v>
          </cell>
          <cell r="H388">
            <v>20</v>
          </cell>
          <cell r="I388">
            <v>12</v>
          </cell>
          <cell r="J388">
            <v>17</v>
          </cell>
        </row>
        <row r="389">
          <cell r="A389" t="str">
            <v>Ibirapuã</v>
          </cell>
          <cell r="B389">
            <v>3315</v>
          </cell>
          <cell r="C389">
            <v>3345</v>
          </cell>
          <cell r="D389">
            <v>3371</v>
          </cell>
          <cell r="E389">
            <v>10</v>
          </cell>
          <cell r="F389">
            <v>17</v>
          </cell>
          <cell r="G389">
            <v>13</v>
          </cell>
          <cell r="H389">
            <v>8</v>
          </cell>
          <cell r="I389">
            <v>6</v>
          </cell>
          <cell r="J389">
            <v>17</v>
          </cell>
        </row>
        <row r="390">
          <cell r="A390" t="str">
            <v>Itamaraju</v>
          </cell>
          <cell r="B390">
            <v>25272</v>
          </cell>
          <cell r="C390">
            <v>25262</v>
          </cell>
          <cell r="D390">
            <v>25261</v>
          </cell>
          <cell r="E390">
            <v>73</v>
          </cell>
          <cell r="F390">
            <v>81</v>
          </cell>
          <cell r="G390">
            <v>81</v>
          </cell>
          <cell r="H390">
            <v>85</v>
          </cell>
          <cell r="I390">
            <v>82</v>
          </cell>
          <cell r="J390">
            <v>80</v>
          </cell>
        </row>
        <row r="391">
          <cell r="A391" t="str">
            <v>Itanhém</v>
          </cell>
          <cell r="B391">
            <v>8680</v>
          </cell>
          <cell r="C391">
            <v>8635</v>
          </cell>
          <cell r="D391">
            <v>8594</v>
          </cell>
          <cell r="E391">
            <v>41</v>
          </cell>
          <cell r="F391">
            <v>23</v>
          </cell>
          <cell r="G391">
            <v>28</v>
          </cell>
          <cell r="H391">
            <v>34</v>
          </cell>
          <cell r="I391">
            <v>17</v>
          </cell>
          <cell r="J391">
            <v>30</v>
          </cell>
        </row>
        <row r="392">
          <cell r="A392" t="str">
            <v>Jucuruçu</v>
          </cell>
          <cell r="B392">
            <v>4195</v>
          </cell>
          <cell r="C392">
            <v>4129</v>
          </cell>
          <cell r="D392">
            <v>4067</v>
          </cell>
          <cell r="E392">
            <v>4</v>
          </cell>
          <cell r="F392">
            <v>3</v>
          </cell>
          <cell r="G392">
            <v>5</v>
          </cell>
          <cell r="H392">
            <v>12</v>
          </cell>
          <cell r="I392">
            <v>8</v>
          </cell>
          <cell r="J392">
            <v>4</v>
          </cell>
        </row>
        <row r="393">
          <cell r="A393" t="str">
            <v>Lajedão</v>
          </cell>
          <cell r="B393">
            <v>1634</v>
          </cell>
          <cell r="C393">
            <v>1647</v>
          </cell>
          <cell r="D393">
            <v>1653</v>
          </cell>
          <cell r="E393">
            <v>5</v>
          </cell>
          <cell r="F393">
            <v>5</v>
          </cell>
          <cell r="G393">
            <v>2</v>
          </cell>
          <cell r="H393">
            <v>4</v>
          </cell>
          <cell r="I393">
            <v>4</v>
          </cell>
          <cell r="J393">
            <v>3</v>
          </cell>
        </row>
        <row r="394">
          <cell r="A394" t="str">
            <v>Medeiros Neto</v>
          </cell>
          <cell r="B394">
            <v>9233</v>
          </cell>
          <cell r="C394">
            <v>9246</v>
          </cell>
          <cell r="D394">
            <v>9269</v>
          </cell>
          <cell r="E394">
            <v>35</v>
          </cell>
          <cell r="F394">
            <v>35</v>
          </cell>
          <cell r="G394">
            <v>37</v>
          </cell>
          <cell r="H394">
            <v>29</v>
          </cell>
          <cell r="I394">
            <v>29</v>
          </cell>
          <cell r="J394">
            <v>37</v>
          </cell>
        </row>
        <row r="395">
          <cell r="A395" t="str">
            <v>Mucuri</v>
          </cell>
          <cell r="B395">
            <v>13958</v>
          </cell>
          <cell r="C395">
            <v>14195</v>
          </cell>
          <cell r="D395">
            <v>14423</v>
          </cell>
          <cell r="E395">
            <v>29</v>
          </cell>
          <cell r="F395">
            <v>47</v>
          </cell>
          <cell r="G395">
            <v>35</v>
          </cell>
          <cell r="H395">
            <v>44</v>
          </cell>
          <cell r="I395">
            <v>32</v>
          </cell>
          <cell r="J395">
            <v>43</v>
          </cell>
        </row>
        <row r="396">
          <cell r="A396" t="str">
            <v>Nova Viçosa</v>
          </cell>
          <cell r="B396">
            <v>14780</v>
          </cell>
          <cell r="C396">
            <v>14970</v>
          </cell>
          <cell r="D396">
            <v>15155</v>
          </cell>
          <cell r="E396">
            <v>31</v>
          </cell>
          <cell r="F396">
            <v>39</v>
          </cell>
          <cell r="G396">
            <v>29</v>
          </cell>
          <cell r="H396">
            <v>43</v>
          </cell>
          <cell r="I396">
            <v>40</v>
          </cell>
          <cell r="J396">
            <v>40</v>
          </cell>
        </row>
        <row r="397">
          <cell r="A397" t="str">
            <v>Prado</v>
          </cell>
          <cell r="B397">
            <v>10571</v>
          </cell>
          <cell r="C397">
            <v>10582</v>
          </cell>
          <cell r="D397">
            <v>10596</v>
          </cell>
          <cell r="E397">
            <v>31</v>
          </cell>
          <cell r="F397">
            <v>22</v>
          </cell>
          <cell r="G397">
            <v>24</v>
          </cell>
          <cell r="H397">
            <v>18</v>
          </cell>
          <cell r="I397">
            <v>27</v>
          </cell>
          <cell r="J397">
            <v>27</v>
          </cell>
        </row>
        <row r="398">
          <cell r="A398" t="str">
            <v>Teixeira de Freitas</v>
          </cell>
          <cell r="B398">
            <v>56488</v>
          </cell>
          <cell r="C398">
            <v>57455</v>
          </cell>
          <cell r="D398">
            <v>58390</v>
          </cell>
          <cell r="E398">
            <v>157</v>
          </cell>
          <cell r="F398">
            <v>162</v>
          </cell>
          <cell r="G398">
            <v>193</v>
          </cell>
          <cell r="H398">
            <v>175</v>
          </cell>
          <cell r="I398">
            <v>182</v>
          </cell>
          <cell r="J398">
            <v>144</v>
          </cell>
          <cell r="L398">
            <v>277.93513666619458</v>
          </cell>
          <cell r="M398">
            <v>281.95979462187802</v>
          </cell>
          <cell r="N398">
            <v>330.53605069361191</v>
          </cell>
          <cell r="O398">
            <v>299.70885425586573</v>
          </cell>
          <cell r="P398">
            <v>311.69720842610036</v>
          </cell>
          <cell r="Q398">
            <v>246.61757150196951</v>
          </cell>
        </row>
        <row r="399">
          <cell r="A399" t="str">
            <v>Vereda</v>
          </cell>
          <cell r="B399">
            <v>2869</v>
          </cell>
          <cell r="C399">
            <v>2843</v>
          </cell>
          <cell r="D399">
            <v>2819</v>
          </cell>
          <cell r="E399">
            <v>6</v>
          </cell>
          <cell r="F399">
            <v>5</v>
          </cell>
          <cell r="G399">
            <v>2</v>
          </cell>
          <cell r="H399">
            <v>2</v>
          </cell>
          <cell r="I399">
            <v>6</v>
          </cell>
          <cell r="J399">
            <v>7</v>
          </cell>
        </row>
        <row r="400">
          <cell r="A400" t="str">
            <v>Campo Alegre de Lourdes</v>
          </cell>
          <cell r="B400">
            <v>10446</v>
          </cell>
          <cell r="C400">
            <v>10456</v>
          </cell>
          <cell r="D400">
            <v>10470</v>
          </cell>
          <cell r="E400">
            <v>21</v>
          </cell>
          <cell r="F400">
            <v>17</v>
          </cell>
          <cell r="G400">
            <v>25</v>
          </cell>
          <cell r="H400">
            <v>30</v>
          </cell>
          <cell r="I400">
            <v>17</v>
          </cell>
          <cell r="J400">
            <v>23</v>
          </cell>
        </row>
        <row r="401">
          <cell r="A401" t="str">
            <v>Canudos</v>
          </cell>
          <cell r="B401">
            <v>6026</v>
          </cell>
          <cell r="C401">
            <v>6069</v>
          </cell>
          <cell r="D401">
            <v>6106</v>
          </cell>
          <cell r="E401">
            <v>16</v>
          </cell>
          <cell r="F401">
            <v>9</v>
          </cell>
          <cell r="G401">
            <v>11</v>
          </cell>
          <cell r="H401">
            <v>18</v>
          </cell>
          <cell r="I401">
            <v>9</v>
          </cell>
          <cell r="J401">
            <v>10</v>
          </cell>
        </row>
        <row r="402">
          <cell r="A402" t="str">
            <v>Casa Nova</v>
          </cell>
          <cell r="B402">
            <v>24691</v>
          </cell>
          <cell r="C402">
            <v>24959</v>
          </cell>
          <cell r="D402">
            <v>25220</v>
          </cell>
          <cell r="E402">
            <v>33</v>
          </cell>
          <cell r="F402">
            <v>35</v>
          </cell>
          <cell r="G402">
            <v>56</v>
          </cell>
          <cell r="H402">
            <v>46</v>
          </cell>
          <cell r="I402">
            <v>58</v>
          </cell>
          <cell r="J402">
            <v>58</v>
          </cell>
        </row>
        <row r="403">
          <cell r="A403" t="str">
            <v>Curaçá</v>
          </cell>
          <cell r="B403">
            <v>11961</v>
          </cell>
          <cell r="C403">
            <v>12048</v>
          </cell>
          <cell r="D403">
            <v>12131</v>
          </cell>
          <cell r="E403">
            <v>23</v>
          </cell>
          <cell r="F403">
            <v>23</v>
          </cell>
          <cell r="G403">
            <v>32</v>
          </cell>
          <cell r="H403">
            <v>33</v>
          </cell>
          <cell r="I403">
            <v>35</v>
          </cell>
          <cell r="J403">
            <v>21</v>
          </cell>
        </row>
        <row r="404">
          <cell r="A404" t="str">
            <v>Juazeiro</v>
          </cell>
          <cell r="B404">
            <v>78741</v>
          </cell>
          <cell r="C404">
            <v>79456</v>
          </cell>
          <cell r="D404">
            <v>80147</v>
          </cell>
          <cell r="E404">
            <v>177</v>
          </cell>
          <cell r="F404">
            <v>180</v>
          </cell>
          <cell r="G404">
            <v>204</v>
          </cell>
          <cell r="H404">
            <v>242</v>
          </cell>
          <cell r="I404">
            <v>261</v>
          </cell>
          <cell r="J404">
            <v>243</v>
          </cell>
          <cell r="L404">
            <v>224.7875947727359</v>
          </cell>
          <cell r="M404">
            <v>226.5404752315747</v>
          </cell>
          <cell r="N404">
            <v>254.53229690443808</v>
          </cell>
          <cell r="O404">
            <v>301.94517573957853</v>
          </cell>
          <cell r="P404">
            <v>325.65161515714874</v>
          </cell>
          <cell r="Q404">
            <v>303.19288307734536</v>
          </cell>
        </row>
        <row r="405">
          <cell r="A405" t="str">
            <v>Pilão Arcado</v>
          </cell>
          <cell r="B405">
            <v>11480</v>
          </cell>
          <cell r="C405">
            <v>11535</v>
          </cell>
          <cell r="D405">
            <v>11590</v>
          </cell>
          <cell r="E405">
            <v>14</v>
          </cell>
          <cell r="F405">
            <v>20</v>
          </cell>
          <cell r="G405">
            <v>27</v>
          </cell>
          <cell r="H405">
            <v>29</v>
          </cell>
          <cell r="I405">
            <v>20</v>
          </cell>
          <cell r="J405">
            <v>19</v>
          </cell>
        </row>
        <row r="406">
          <cell r="A406" t="str">
            <v>Remanso</v>
          </cell>
          <cell r="B406">
            <v>15762</v>
          </cell>
          <cell r="C406">
            <v>15848</v>
          </cell>
          <cell r="D406">
            <v>15927</v>
          </cell>
          <cell r="E406">
            <v>23</v>
          </cell>
          <cell r="F406">
            <v>32</v>
          </cell>
          <cell r="G406">
            <v>34</v>
          </cell>
          <cell r="H406">
            <v>38</v>
          </cell>
          <cell r="I406">
            <v>44</v>
          </cell>
          <cell r="J406">
            <v>34</v>
          </cell>
        </row>
        <row r="407">
          <cell r="A407" t="str">
            <v>Sento Sé</v>
          </cell>
          <cell r="B407">
            <v>13285</v>
          </cell>
          <cell r="C407">
            <v>13421</v>
          </cell>
          <cell r="D407">
            <v>13551</v>
          </cell>
          <cell r="E407">
            <v>15</v>
          </cell>
          <cell r="F407">
            <v>17</v>
          </cell>
          <cell r="G407">
            <v>20</v>
          </cell>
          <cell r="H407">
            <v>23</v>
          </cell>
          <cell r="I407">
            <v>14</v>
          </cell>
          <cell r="J407">
            <v>17</v>
          </cell>
        </row>
        <row r="408">
          <cell r="A408" t="str">
            <v>Sobradinho</v>
          </cell>
          <cell r="B408">
            <v>8924</v>
          </cell>
          <cell r="C408">
            <v>8948</v>
          </cell>
          <cell r="D408">
            <v>8969</v>
          </cell>
          <cell r="E408">
            <v>27</v>
          </cell>
          <cell r="F408">
            <v>33</v>
          </cell>
          <cell r="G408">
            <v>27</v>
          </cell>
          <cell r="H408">
            <v>31</v>
          </cell>
          <cell r="I408">
            <v>30</v>
          </cell>
          <cell r="J408">
            <v>20</v>
          </cell>
        </row>
        <row r="409">
          <cell r="A409" t="str">
            <v>Uauá</v>
          </cell>
          <cell r="B409">
            <v>10029</v>
          </cell>
          <cell r="C409">
            <v>9971</v>
          </cell>
          <cell r="D409">
            <v>9915</v>
          </cell>
          <cell r="E409">
            <v>10</v>
          </cell>
          <cell r="F409">
            <v>20</v>
          </cell>
          <cell r="G409">
            <v>19</v>
          </cell>
          <cell r="H409">
            <v>18</v>
          </cell>
          <cell r="I409">
            <v>23</v>
          </cell>
          <cell r="J409">
            <v>15</v>
          </cell>
        </row>
        <row r="410">
          <cell r="A410" t="str">
            <v>Abaré</v>
          </cell>
          <cell r="B410">
            <v>6076</v>
          </cell>
          <cell r="C410">
            <v>6189</v>
          </cell>
          <cell r="D410">
            <v>6297</v>
          </cell>
          <cell r="E410">
            <v>15</v>
          </cell>
          <cell r="F410">
            <v>12</v>
          </cell>
          <cell r="G410">
            <v>15</v>
          </cell>
          <cell r="H410">
            <v>14</v>
          </cell>
          <cell r="I410">
            <v>16</v>
          </cell>
          <cell r="J410">
            <v>16</v>
          </cell>
        </row>
        <row r="411">
          <cell r="A411" t="str">
            <v>Chorrochó</v>
          </cell>
          <cell r="B411">
            <v>3936</v>
          </cell>
          <cell r="C411">
            <v>3946</v>
          </cell>
          <cell r="D411">
            <v>3960</v>
          </cell>
          <cell r="E411">
            <v>8</v>
          </cell>
          <cell r="F411">
            <v>8</v>
          </cell>
          <cell r="G411">
            <v>11</v>
          </cell>
          <cell r="H411">
            <v>10</v>
          </cell>
          <cell r="I411">
            <v>12</v>
          </cell>
          <cell r="J411">
            <v>14</v>
          </cell>
        </row>
        <row r="412">
          <cell r="A412" t="str">
            <v>Glória</v>
          </cell>
          <cell r="B412">
            <v>6013</v>
          </cell>
          <cell r="C412">
            <v>6024</v>
          </cell>
          <cell r="D412">
            <v>6025</v>
          </cell>
          <cell r="E412">
            <v>12</v>
          </cell>
          <cell r="F412">
            <v>19</v>
          </cell>
          <cell r="G412">
            <v>18</v>
          </cell>
          <cell r="H412">
            <v>27</v>
          </cell>
          <cell r="I412">
            <v>15</v>
          </cell>
          <cell r="J412">
            <v>23</v>
          </cell>
        </row>
        <row r="413">
          <cell r="A413" t="str">
            <v>Jeremoabo</v>
          </cell>
          <cell r="B413">
            <v>14650</v>
          </cell>
          <cell r="C413">
            <v>14746</v>
          </cell>
          <cell r="D413">
            <v>14837</v>
          </cell>
          <cell r="E413">
            <v>25</v>
          </cell>
          <cell r="F413">
            <v>39</v>
          </cell>
          <cell r="G413">
            <v>42</v>
          </cell>
          <cell r="H413">
            <v>51</v>
          </cell>
          <cell r="I413">
            <v>31</v>
          </cell>
          <cell r="J413">
            <v>35</v>
          </cell>
        </row>
        <row r="414">
          <cell r="A414" t="str">
            <v>Macururé</v>
          </cell>
          <cell r="B414">
            <v>3030</v>
          </cell>
          <cell r="C414">
            <v>3017</v>
          </cell>
          <cell r="D414">
            <v>3000</v>
          </cell>
          <cell r="E414">
            <v>5</v>
          </cell>
          <cell r="F414">
            <v>10</v>
          </cell>
          <cell r="G414">
            <v>7</v>
          </cell>
          <cell r="H414">
            <v>6</v>
          </cell>
          <cell r="I414">
            <v>7</v>
          </cell>
          <cell r="J414">
            <v>5</v>
          </cell>
        </row>
        <row r="415">
          <cell r="A415" t="str">
            <v>Paulo Afonso</v>
          </cell>
          <cell r="B415">
            <v>46315</v>
          </cell>
          <cell r="C415">
            <v>46704</v>
          </cell>
          <cell r="D415">
            <v>47083</v>
          </cell>
          <cell r="E415">
            <v>128</v>
          </cell>
          <cell r="F415">
            <v>128</v>
          </cell>
          <cell r="G415">
            <v>151</v>
          </cell>
          <cell r="H415">
            <v>168</v>
          </cell>
          <cell r="I415">
            <v>158</v>
          </cell>
          <cell r="J415">
            <v>154</v>
          </cell>
          <cell r="L415">
            <v>276.36834718773616</v>
          </cell>
          <cell r="M415">
            <v>274.06646111682085</v>
          </cell>
          <cell r="N415">
            <v>320.71023511670882</v>
          </cell>
          <cell r="O415">
            <v>356.81668542786144</v>
          </cell>
          <cell r="P415">
            <v>335.57759700953636</v>
          </cell>
          <cell r="Q415">
            <v>327.08196164220629</v>
          </cell>
        </row>
        <row r="416">
          <cell r="A416" t="str">
            <v>Pedro Alexandre</v>
          </cell>
          <cell r="B416">
            <v>6133</v>
          </cell>
          <cell r="C416">
            <v>6141</v>
          </cell>
          <cell r="D416">
            <v>6152</v>
          </cell>
          <cell r="E416">
            <v>11</v>
          </cell>
          <cell r="F416">
            <v>8</v>
          </cell>
          <cell r="G416">
            <v>13</v>
          </cell>
          <cell r="H416">
            <v>9</v>
          </cell>
          <cell r="I416">
            <v>12</v>
          </cell>
          <cell r="J416">
            <v>14</v>
          </cell>
        </row>
        <row r="417">
          <cell r="A417" t="str">
            <v>Rodelas</v>
          </cell>
          <cell r="B417">
            <v>2878</v>
          </cell>
          <cell r="C417">
            <v>2927</v>
          </cell>
          <cell r="D417">
            <v>2978</v>
          </cell>
          <cell r="E417">
            <v>9</v>
          </cell>
          <cell r="F417">
            <v>6</v>
          </cell>
          <cell r="G417">
            <v>8</v>
          </cell>
          <cell r="H417">
            <v>11</v>
          </cell>
          <cell r="I417">
            <v>9</v>
          </cell>
          <cell r="J417">
            <v>6</v>
          </cell>
        </row>
        <row r="418">
          <cell r="A418" t="str">
            <v>Santa Brígida</v>
          </cell>
          <cell r="B418">
            <v>5468</v>
          </cell>
          <cell r="C418">
            <v>5400</v>
          </cell>
          <cell r="D418">
            <v>5338</v>
          </cell>
          <cell r="E418">
            <v>12</v>
          </cell>
          <cell r="F418">
            <v>8</v>
          </cell>
          <cell r="G418">
            <v>20</v>
          </cell>
          <cell r="H418">
            <v>17</v>
          </cell>
          <cell r="I418">
            <v>16</v>
          </cell>
          <cell r="J418">
            <v>12</v>
          </cell>
        </row>
        <row r="419">
          <cell r="A419" t="str">
            <v>Andorinha</v>
          </cell>
          <cell r="B419">
            <v>5941</v>
          </cell>
          <cell r="C419">
            <v>5898</v>
          </cell>
          <cell r="D419">
            <v>5857</v>
          </cell>
          <cell r="E419">
            <v>11</v>
          </cell>
          <cell r="F419">
            <v>8</v>
          </cell>
          <cell r="G419">
            <v>6</v>
          </cell>
          <cell r="H419">
            <v>15</v>
          </cell>
          <cell r="I419">
            <v>12</v>
          </cell>
          <cell r="J419">
            <v>8</v>
          </cell>
        </row>
        <row r="420">
          <cell r="A420" t="str">
            <v>Antônio Gonçalves</v>
          </cell>
          <cell r="B420">
            <v>4380</v>
          </cell>
          <cell r="C420">
            <v>4423</v>
          </cell>
          <cell r="D420">
            <v>4465</v>
          </cell>
          <cell r="E420">
            <v>7</v>
          </cell>
          <cell r="F420">
            <v>6</v>
          </cell>
          <cell r="G420">
            <v>4</v>
          </cell>
          <cell r="H420">
            <v>5</v>
          </cell>
          <cell r="I420">
            <v>5</v>
          </cell>
          <cell r="J420">
            <v>6</v>
          </cell>
        </row>
        <row r="421">
          <cell r="A421" t="str">
            <v>Campo Formoso</v>
          </cell>
          <cell r="B421">
            <v>25659</v>
          </cell>
          <cell r="C421">
            <v>25793</v>
          </cell>
          <cell r="D421">
            <v>25925</v>
          </cell>
          <cell r="E421">
            <v>60</v>
          </cell>
          <cell r="F421">
            <v>76</v>
          </cell>
          <cell r="G421">
            <v>57</v>
          </cell>
          <cell r="H421">
            <v>59</v>
          </cell>
          <cell r="I421">
            <v>59</v>
          </cell>
          <cell r="J421">
            <v>52</v>
          </cell>
        </row>
        <row r="422">
          <cell r="A422" t="str">
            <v>Filadélfia</v>
          </cell>
          <cell r="B422">
            <v>6594</v>
          </cell>
          <cell r="C422">
            <v>6583</v>
          </cell>
          <cell r="D422">
            <v>6565</v>
          </cell>
          <cell r="E422">
            <v>11</v>
          </cell>
          <cell r="F422">
            <v>15</v>
          </cell>
          <cell r="G422">
            <v>19</v>
          </cell>
          <cell r="H422">
            <v>31</v>
          </cell>
          <cell r="I422">
            <v>9</v>
          </cell>
          <cell r="J422">
            <v>14</v>
          </cell>
        </row>
        <row r="423">
          <cell r="A423" t="str">
            <v>Itiúba</v>
          </cell>
          <cell r="B423">
            <v>13560</v>
          </cell>
          <cell r="C423">
            <v>13575</v>
          </cell>
          <cell r="D423">
            <v>13592</v>
          </cell>
          <cell r="E423">
            <v>23</v>
          </cell>
          <cell r="F423">
            <v>36</v>
          </cell>
          <cell r="G423">
            <v>28</v>
          </cell>
          <cell r="H423">
            <v>35</v>
          </cell>
          <cell r="I423">
            <v>36</v>
          </cell>
          <cell r="J423">
            <v>32</v>
          </cell>
        </row>
        <row r="424">
          <cell r="A424" t="str">
            <v>Jaguarari</v>
          </cell>
          <cell r="B424">
            <v>12747</v>
          </cell>
          <cell r="C424">
            <v>12839</v>
          </cell>
          <cell r="D424">
            <v>12925</v>
          </cell>
          <cell r="E424">
            <v>34</v>
          </cell>
          <cell r="F424">
            <v>29</v>
          </cell>
          <cell r="G424">
            <v>30</v>
          </cell>
          <cell r="H424">
            <v>22</v>
          </cell>
          <cell r="I424">
            <v>28</v>
          </cell>
          <cell r="J424">
            <v>24</v>
          </cell>
        </row>
        <row r="425">
          <cell r="A425" t="str">
            <v>Pindobaçu</v>
          </cell>
          <cell r="B425">
            <v>8142</v>
          </cell>
          <cell r="C425">
            <v>8118</v>
          </cell>
          <cell r="D425">
            <v>8095</v>
          </cell>
          <cell r="E425">
            <v>13</v>
          </cell>
          <cell r="F425">
            <v>14</v>
          </cell>
          <cell r="G425">
            <v>20</v>
          </cell>
          <cell r="H425">
            <v>13</v>
          </cell>
          <cell r="I425">
            <v>20</v>
          </cell>
          <cell r="J425">
            <v>27</v>
          </cell>
        </row>
        <row r="426">
          <cell r="A426" t="str">
            <v>Ponto Novo</v>
          </cell>
          <cell r="B426">
            <v>5895</v>
          </cell>
          <cell r="C426">
            <v>5852</v>
          </cell>
          <cell r="D426">
            <v>5814</v>
          </cell>
          <cell r="E426">
            <v>11</v>
          </cell>
          <cell r="F426">
            <v>21</v>
          </cell>
          <cell r="G426">
            <v>11</v>
          </cell>
          <cell r="H426">
            <v>26</v>
          </cell>
          <cell r="I426">
            <v>12</v>
          </cell>
          <cell r="J426">
            <v>20</v>
          </cell>
        </row>
        <row r="427">
          <cell r="A427" t="str">
            <v>Senhor do Bonfim</v>
          </cell>
          <cell r="B427">
            <v>31568</v>
          </cell>
          <cell r="C427">
            <v>31787</v>
          </cell>
          <cell r="D427">
            <v>32000</v>
          </cell>
          <cell r="E427">
            <v>72</v>
          </cell>
          <cell r="F427">
            <v>77</v>
          </cell>
          <cell r="G427">
            <v>79</v>
          </cell>
          <cell r="H427">
            <v>102</v>
          </cell>
          <cell r="I427">
            <v>95</v>
          </cell>
          <cell r="J427">
            <v>80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LFABÉTICA"/>
      <sheetName val="MURAL"/>
      <sheetName val="% Inf"/>
      <sheetName val="Plan1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ALFABÉTICA"/>
      <sheetName val="MURAL"/>
      <sheetName val="% Inf"/>
      <sheetName val="Plan1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IOPS"/>
      <sheetName val="PNI"/>
      <sheetName val="OUTRAS"/>
      <sheetName val="Menu"/>
      <sheetName val="Entendendo o Pacto pela Saúde "/>
      <sheetName val="Formulas"/>
      <sheetName val="Graficos"/>
      <sheetName val="Indicadores"/>
      <sheetName val="Criança "/>
      <sheetName val="Adolescente"/>
      <sheetName val="Mulher"/>
      <sheetName val="Idoso"/>
      <sheetName val="Hipertensão"/>
      <sheetName val="Diabetes"/>
      <sheetName val="Tuberculose"/>
      <sheetName val="Hanseníase"/>
      <sheetName val="Bucal"/>
      <sheetName val="AB"/>
      <sheetName val="Gerais"/>
      <sheetName val="Metas"/>
      <sheetName val="Como"/>
      <sheetName val="Musica"/>
      <sheetName val="Dados_Mun"/>
      <sheetName val="C1"/>
      <sheetName val="C2"/>
      <sheetName val="C3"/>
      <sheetName val="C4"/>
      <sheetName val="C5"/>
      <sheetName val="C6"/>
      <sheetName val="C7"/>
      <sheetName val="C8"/>
      <sheetName val="C9"/>
      <sheetName val="M1"/>
      <sheetName val="M2"/>
      <sheetName val="M3"/>
      <sheetName val="M4"/>
      <sheetName val="M5"/>
      <sheetName val="M6"/>
      <sheetName val="M7"/>
      <sheetName val="HD1"/>
      <sheetName val="HD2"/>
      <sheetName val="HD3"/>
      <sheetName val="HD4"/>
      <sheetName val="TB"/>
      <sheetName val="HAN"/>
      <sheetName val="BU1"/>
      <sheetName val="BU2"/>
      <sheetName val="BU3"/>
      <sheetName val="G1"/>
      <sheetName val="G2"/>
      <sheetName val="G3"/>
      <sheetName val="G4"/>
      <sheetName val="VS1"/>
      <sheetName val="VS2"/>
      <sheetName val="VS3"/>
      <sheetName val="VS4"/>
      <sheetName val="VS5"/>
      <sheetName val="GE1"/>
      <sheetName val="GE2"/>
      <sheetName val="GE3"/>
      <sheetName val="G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Ações da Saúde da Mulher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ndicador_10"/>
      <sheetName val="Indicador 11"/>
      <sheetName val="Indicador 12"/>
      <sheetName val="Indicador13"/>
      <sheetName val="INDICADOR 14BCG "/>
      <sheetName val="indicador 14penta"/>
      <sheetName val="indicador 14 polio"/>
      <sheetName val="indicador 14MNC "/>
      <sheetName val="indicador 14 PNM"/>
      <sheetName val="INDICADOR 14 ROTA "/>
      <sheetName val="INDICADOR 14 TV "/>
      <sheetName val="indicador 14 FA"/>
      <sheetName val="INDICADOR 14 INFLUENZA "/>
      <sheetName val="cobertura por vacina "/>
      <sheetName val="cobertura por vacina  (2)"/>
      <sheetName val="Indicador 15"/>
      <sheetName val="Indicador 16"/>
      <sheetName val="Indicador 19"/>
      <sheetName val="Indicador_20"/>
      <sheetName val="Indicador_21"/>
      <sheetName val="Indicador 24"/>
      <sheetName val="cobertura por vacina Nov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Indicador 01"/>
      <sheetName val="Indicador 02"/>
      <sheetName val="Indicador 3 - % causa"/>
      <sheetName val="Indicador 3 -  % obito CD "/>
      <sheetName val="Indicador 4 PENTA"/>
      <sheetName val="Indicador 4 POLIO"/>
      <sheetName val="Indicador 4 PNM"/>
      <sheetName val="Indicador 4 TV "/>
      <sheetName val="Indicador 4 COBERTURA"/>
      <sheetName val="indicador 5"/>
      <sheetName val="Indicador_6"/>
      <sheetName val="Indicador 8"/>
      <sheetName val="Indicador 9"/>
      <sheetName val="Indicador 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Indicador 01"/>
      <sheetName val="Indicador 02"/>
      <sheetName val="Indicador 3 - % causa"/>
      <sheetName val="Indicador 3 -  % obito CD "/>
      <sheetName val="Indicador 4 PENTA"/>
      <sheetName val="Indicador 4 POLIO"/>
      <sheetName val="Indicador 4 PNM"/>
      <sheetName val="Indicador 4 TV "/>
      <sheetName val="Indicador 4 COBERTURA"/>
      <sheetName val="indicador 5"/>
      <sheetName val="Indicador_6"/>
      <sheetName val="Indicador 8"/>
      <sheetName val="Indicador 9"/>
      <sheetName val="Indicador 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Dados"/>
    </sheetNames>
    <sheetDataSet>
      <sheetData sheetId="0">
        <row r="9">
          <cell r="D9" t="str">
            <v>IBGE</v>
          </cell>
          <cell r="E9" t="str">
            <v>Município</v>
          </cell>
          <cell r="F9" t="str">
            <v>População</v>
          </cell>
          <cell r="G9" t="str">
            <v>Nº ESF Cob.</v>
          </cell>
          <cell r="H9" t="str">
            <v>Nº EAB Param. Cob.</v>
          </cell>
          <cell r="I9" t="str">
            <v>CH Médico</v>
          </cell>
          <cell r="J9" t="str">
            <v>CH Enfermeiro</v>
          </cell>
          <cell r="K9" t="str">
            <v>Nº eSF equivalente</v>
          </cell>
          <cell r="L9" t="str">
            <v>Estim. Pop. Cob. ESF</v>
          </cell>
          <cell r="M9" t="str">
            <v>Cobertura ESF</v>
          </cell>
          <cell r="N9" t="str">
            <v>Estim. Pop. Cob. AB</v>
          </cell>
          <cell r="O9" t="str">
            <v>Cobertura AB</v>
          </cell>
        </row>
        <row r="10">
          <cell r="D10">
            <v>290010</v>
          </cell>
          <cell r="E10" t="str">
            <v>ABAÍRA</v>
          </cell>
          <cell r="F10" t="str">
            <v>8.767</v>
          </cell>
          <cell r="G10" t="str">
            <v>4</v>
          </cell>
          <cell r="H10" t="str">
            <v>0</v>
          </cell>
          <cell r="I10" t="str">
            <v>0</v>
          </cell>
          <cell r="J10" t="str">
            <v>0</v>
          </cell>
          <cell r="K10" t="str">
            <v>0</v>
          </cell>
          <cell r="L10" t="str">
            <v>8.767</v>
          </cell>
          <cell r="M10" t="str">
            <v>100%</v>
          </cell>
          <cell r="N10" t="str">
            <v>8.767</v>
          </cell>
          <cell r="O10">
            <v>1</v>
          </cell>
        </row>
        <row r="11">
          <cell r="D11">
            <v>290020</v>
          </cell>
          <cell r="E11" t="str">
            <v>ABARÉ</v>
          </cell>
          <cell r="F11" t="str">
            <v>19.814</v>
          </cell>
          <cell r="G11" t="str">
            <v>8</v>
          </cell>
          <cell r="H11" t="str">
            <v>0</v>
          </cell>
          <cell r="I11" t="str">
            <v>0</v>
          </cell>
          <cell r="J11" t="str">
            <v>0</v>
          </cell>
          <cell r="K11" t="str">
            <v>0</v>
          </cell>
          <cell r="L11" t="str">
            <v>19.814</v>
          </cell>
          <cell r="M11" t="str">
            <v>100%</v>
          </cell>
          <cell r="N11" t="str">
            <v>19.814</v>
          </cell>
          <cell r="O11">
            <v>1</v>
          </cell>
        </row>
        <row r="12">
          <cell r="D12">
            <v>290030</v>
          </cell>
          <cell r="E12" t="str">
            <v>ACAJUTIBA</v>
          </cell>
          <cell r="F12" t="str">
            <v>15.129</v>
          </cell>
          <cell r="G12" t="str">
            <v>6</v>
          </cell>
          <cell r="H12" t="str">
            <v>0</v>
          </cell>
          <cell r="I12" t="str">
            <v>0</v>
          </cell>
          <cell r="J12" t="str">
            <v>2</v>
          </cell>
          <cell r="K12" t="str">
            <v>0</v>
          </cell>
          <cell r="L12" t="str">
            <v>15.129</v>
          </cell>
          <cell r="M12" t="str">
            <v>100%</v>
          </cell>
          <cell r="N12" t="str">
            <v>15.129</v>
          </cell>
          <cell r="O12">
            <v>1</v>
          </cell>
        </row>
        <row r="13">
          <cell r="D13">
            <v>290035</v>
          </cell>
          <cell r="E13" t="str">
            <v>ADUSTINA</v>
          </cell>
          <cell r="F13" t="str">
            <v>16.784</v>
          </cell>
          <cell r="G13" t="str">
            <v>4</v>
          </cell>
          <cell r="H13" t="str">
            <v>0</v>
          </cell>
          <cell r="I13" t="str">
            <v>0</v>
          </cell>
          <cell r="J13" t="str">
            <v>0</v>
          </cell>
          <cell r="K13" t="str">
            <v>0</v>
          </cell>
          <cell r="L13" t="str">
            <v>13.800</v>
          </cell>
          <cell r="M13" t="str">
            <v>82,22%</v>
          </cell>
          <cell r="N13" t="str">
            <v>13.800</v>
          </cell>
          <cell r="O13">
            <v>0.82220000000000004</v>
          </cell>
        </row>
        <row r="14">
          <cell r="D14">
            <v>290040</v>
          </cell>
          <cell r="E14" t="str">
            <v>ÁGUA FRIA</v>
          </cell>
          <cell r="F14" t="str">
            <v>16.901</v>
          </cell>
          <cell r="G14" t="str">
            <v>7</v>
          </cell>
          <cell r="H14" t="str">
            <v>0</v>
          </cell>
          <cell r="I14" t="str">
            <v>0</v>
          </cell>
          <cell r="J14" t="str">
            <v>0</v>
          </cell>
          <cell r="K14" t="str">
            <v>0</v>
          </cell>
          <cell r="L14" t="str">
            <v>16.901</v>
          </cell>
          <cell r="M14" t="str">
            <v>100%</v>
          </cell>
          <cell r="N14" t="str">
            <v>16.901</v>
          </cell>
          <cell r="O14">
            <v>1</v>
          </cell>
        </row>
        <row r="15">
          <cell r="D15">
            <v>290060</v>
          </cell>
          <cell r="E15" t="str">
            <v>AIQUARA</v>
          </cell>
          <cell r="F15" t="str">
            <v>4.478</v>
          </cell>
          <cell r="G15" t="str">
            <v>2</v>
          </cell>
          <cell r="H15" t="str">
            <v>0</v>
          </cell>
          <cell r="I15" t="str">
            <v>0</v>
          </cell>
          <cell r="J15" t="str">
            <v>0</v>
          </cell>
          <cell r="K15" t="str">
            <v>0</v>
          </cell>
          <cell r="L15" t="str">
            <v>4.478</v>
          </cell>
          <cell r="M15" t="str">
            <v>100%</v>
          </cell>
          <cell r="N15" t="str">
            <v>4.478</v>
          </cell>
          <cell r="O15">
            <v>1</v>
          </cell>
        </row>
        <row r="16">
          <cell r="D16">
            <v>290070</v>
          </cell>
          <cell r="E16" t="str">
            <v>ALAGOINHAS</v>
          </cell>
          <cell r="F16" t="str">
            <v>150.832</v>
          </cell>
          <cell r="G16" t="str">
            <v>32</v>
          </cell>
          <cell r="H16" t="str">
            <v>0</v>
          </cell>
          <cell r="I16" t="str">
            <v>1,83</v>
          </cell>
          <cell r="J16" t="str">
            <v>1</v>
          </cell>
          <cell r="K16" t="str">
            <v>1</v>
          </cell>
          <cell r="L16" t="str">
            <v>110.400</v>
          </cell>
          <cell r="M16" t="str">
            <v>73,19%</v>
          </cell>
          <cell r="N16" t="str">
            <v>113.400</v>
          </cell>
          <cell r="O16">
            <v>0.75180000000000002</v>
          </cell>
        </row>
        <row r="17">
          <cell r="D17">
            <v>290080</v>
          </cell>
          <cell r="E17" t="str">
            <v>ALCOBAÇA</v>
          </cell>
          <cell r="F17" t="str">
            <v>22.449</v>
          </cell>
          <cell r="G17" t="str">
            <v>9</v>
          </cell>
          <cell r="H17" t="str">
            <v>0</v>
          </cell>
          <cell r="I17" t="str">
            <v>0</v>
          </cell>
          <cell r="J17" t="str">
            <v>1</v>
          </cell>
          <cell r="K17" t="str">
            <v>0</v>
          </cell>
          <cell r="L17" t="str">
            <v>22.449</v>
          </cell>
          <cell r="M17" t="str">
            <v>100%</v>
          </cell>
          <cell r="N17" t="str">
            <v>22.449</v>
          </cell>
          <cell r="O17">
            <v>1</v>
          </cell>
        </row>
        <row r="18">
          <cell r="D18">
            <v>290090</v>
          </cell>
          <cell r="E18" t="str">
            <v>ALMADINA</v>
          </cell>
          <cell r="F18" t="str">
            <v>5.566</v>
          </cell>
          <cell r="G18" t="str">
            <v>3</v>
          </cell>
          <cell r="H18" t="str">
            <v>0</v>
          </cell>
          <cell r="I18" t="str">
            <v>0</v>
          </cell>
          <cell r="J18" t="str">
            <v>0</v>
          </cell>
          <cell r="K18" t="str">
            <v>0</v>
          </cell>
          <cell r="L18" t="str">
            <v>5.566</v>
          </cell>
          <cell r="M18" t="str">
            <v>100%</v>
          </cell>
          <cell r="N18" t="str">
            <v>5.566</v>
          </cell>
          <cell r="O18">
            <v>1</v>
          </cell>
        </row>
        <row r="19">
          <cell r="D19">
            <v>290100</v>
          </cell>
          <cell r="E19" t="str">
            <v>AMARGOSA</v>
          </cell>
          <cell r="F19" t="str">
            <v>37.031</v>
          </cell>
          <cell r="G19" t="str">
            <v>10</v>
          </cell>
          <cell r="H19" t="str">
            <v>0</v>
          </cell>
          <cell r="I19" t="str">
            <v>0</v>
          </cell>
          <cell r="J19" t="str">
            <v>0</v>
          </cell>
          <cell r="K19" t="str">
            <v>0</v>
          </cell>
          <cell r="L19" t="str">
            <v>34.500</v>
          </cell>
          <cell r="M19" t="str">
            <v>93,17%</v>
          </cell>
          <cell r="N19" t="str">
            <v>34.500</v>
          </cell>
          <cell r="O19">
            <v>0.93169999999999997</v>
          </cell>
        </row>
        <row r="20">
          <cell r="D20">
            <v>290110</v>
          </cell>
          <cell r="E20" t="str">
            <v>AMÉLIA RODRIGUES</v>
          </cell>
          <cell r="F20" t="str">
            <v>25.224</v>
          </cell>
          <cell r="G20" t="str">
            <v>7</v>
          </cell>
          <cell r="H20" t="str">
            <v>0</v>
          </cell>
          <cell r="I20" t="str">
            <v>0,66</v>
          </cell>
          <cell r="J20" t="str">
            <v>2</v>
          </cell>
          <cell r="K20" t="str">
            <v>0</v>
          </cell>
          <cell r="L20" t="str">
            <v>24.150</v>
          </cell>
          <cell r="M20" t="str">
            <v>95,74%</v>
          </cell>
          <cell r="N20" t="str">
            <v>24.150</v>
          </cell>
          <cell r="O20">
            <v>0.95740000000000003</v>
          </cell>
        </row>
        <row r="21">
          <cell r="D21">
            <v>290115</v>
          </cell>
          <cell r="E21" t="str">
            <v>AMÉRICA DOURADA</v>
          </cell>
          <cell r="F21" t="str">
            <v>16.097</v>
          </cell>
          <cell r="G21" t="str">
            <v>7</v>
          </cell>
          <cell r="H21" t="str">
            <v>0</v>
          </cell>
          <cell r="I21" t="str">
            <v>0</v>
          </cell>
          <cell r="J21" t="str">
            <v>0</v>
          </cell>
          <cell r="K21" t="str">
            <v>0</v>
          </cell>
          <cell r="L21" t="str">
            <v>16.097</v>
          </cell>
          <cell r="M21" t="str">
            <v>100%</v>
          </cell>
          <cell r="N21" t="str">
            <v>16.097</v>
          </cell>
          <cell r="O21">
            <v>1</v>
          </cell>
        </row>
        <row r="22">
          <cell r="D22">
            <v>290120</v>
          </cell>
          <cell r="E22" t="str">
            <v>ANAGÉ</v>
          </cell>
          <cell r="F22" t="str">
            <v>18.194</v>
          </cell>
          <cell r="G22" t="str">
            <v>10</v>
          </cell>
          <cell r="H22" t="str">
            <v>0</v>
          </cell>
          <cell r="I22" t="str">
            <v>0</v>
          </cell>
          <cell r="J22" t="str">
            <v>0</v>
          </cell>
          <cell r="K22" t="str">
            <v>0</v>
          </cell>
          <cell r="L22" t="str">
            <v>18.194</v>
          </cell>
          <cell r="M22" t="str">
            <v>100%</v>
          </cell>
          <cell r="N22" t="str">
            <v>18.194</v>
          </cell>
          <cell r="O22">
            <v>1</v>
          </cell>
        </row>
        <row r="23">
          <cell r="D23">
            <v>290130</v>
          </cell>
          <cell r="E23" t="str">
            <v>ANDARAÍ</v>
          </cell>
          <cell r="F23" t="str">
            <v>13.153</v>
          </cell>
          <cell r="G23" t="str">
            <v>5</v>
          </cell>
          <cell r="H23" t="str">
            <v>0</v>
          </cell>
          <cell r="I23" t="str">
            <v>2</v>
          </cell>
          <cell r="J23" t="str">
            <v>3</v>
          </cell>
          <cell r="K23" t="str">
            <v>2</v>
          </cell>
          <cell r="L23" t="str">
            <v>13.153</v>
          </cell>
          <cell r="M23" t="str">
            <v>100%</v>
          </cell>
          <cell r="N23" t="str">
            <v>13.153</v>
          </cell>
          <cell r="O23">
            <v>1</v>
          </cell>
        </row>
        <row r="24">
          <cell r="D24">
            <v>290135</v>
          </cell>
          <cell r="E24" t="str">
            <v>ANDORINHA</v>
          </cell>
          <cell r="F24" t="str">
            <v>14.690</v>
          </cell>
          <cell r="G24" t="str">
            <v>7</v>
          </cell>
          <cell r="H24" t="str">
            <v>0</v>
          </cell>
          <cell r="I24" t="str">
            <v>0,13</v>
          </cell>
          <cell r="J24" t="str">
            <v>0</v>
          </cell>
          <cell r="K24" t="str">
            <v>0</v>
          </cell>
          <cell r="L24" t="str">
            <v>14.690</v>
          </cell>
          <cell r="M24" t="str">
            <v>100%</v>
          </cell>
          <cell r="N24" t="str">
            <v>14.690</v>
          </cell>
          <cell r="O24">
            <v>1</v>
          </cell>
        </row>
        <row r="25">
          <cell r="D25">
            <v>290140</v>
          </cell>
          <cell r="E25" t="str">
            <v>ANGICAL</v>
          </cell>
          <cell r="F25" t="str">
            <v>14.017</v>
          </cell>
          <cell r="G25" t="str">
            <v>4</v>
          </cell>
          <cell r="H25" t="str">
            <v>0</v>
          </cell>
          <cell r="I25" t="str">
            <v>0,66</v>
          </cell>
          <cell r="J25" t="str">
            <v>0</v>
          </cell>
          <cell r="K25" t="str">
            <v>0</v>
          </cell>
          <cell r="L25" t="str">
            <v>13.800</v>
          </cell>
          <cell r="M25" t="str">
            <v>98,45%</v>
          </cell>
          <cell r="N25" t="str">
            <v>13.800</v>
          </cell>
          <cell r="O25">
            <v>0.98450000000000004</v>
          </cell>
        </row>
        <row r="26">
          <cell r="D26">
            <v>290150</v>
          </cell>
          <cell r="E26" t="str">
            <v>ANGUERA</v>
          </cell>
          <cell r="F26" t="str">
            <v>11.142</v>
          </cell>
          <cell r="G26" t="str">
            <v>5</v>
          </cell>
          <cell r="H26" t="str">
            <v>0</v>
          </cell>
          <cell r="I26" t="str">
            <v>0</v>
          </cell>
          <cell r="J26" t="str">
            <v>0</v>
          </cell>
          <cell r="K26" t="str">
            <v>0</v>
          </cell>
          <cell r="L26" t="str">
            <v>11.142</v>
          </cell>
          <cell r="M26" t="str">
            <v>100%</v>
          </cell>
          <cell r="N26" t="str">
            <v>11.142</v>
          </cell>
          <cell r="O26">
            <v>1</v>
          </cell>
        </row>
        <row r="27">
          <cell r="D27">
            <v>290160</v>
          </cell>
          <cell r="E27" t="str">
            <v>ANTAS</v>
          </cell>
          <cell r="F27" t="str">
            <v>19.093</v>
          </cell>
          <cell r="G27" t="str">
            <v>6</v>
          </cell>
          <cell r="H27" t="str">
            <v>0</v>
          </cell>
          <cell r="I27" t="str">
            <v>0</v>
          </cell>
          <cell r="J27" t="str">
            <v>1</v>
          </cell>
          <cell r="K27" t="str">
            <v>0</v>
          </cell>
          <cell r="L27" t="str">
            <v>19.093</v>
          </cell>
          <cell r="M27" t="str">
            <v>100%</v>
          </cell>
          <cell r="N27" t="str">
            <v>19.093</v>
          </cell>
          <cell r="O27">
            <v>1</v>
          </cell>
        </row>
        <row r="28">
          <cell r="D28">
            <v>290170</v>
          </cell>
          <cell r="E28" t="str">
            <v>ANTÔNIO CARDOSO</v>
          </cell>
          <cell r="F28" t="str">
            <v>11.691</v>
          </cell>
          <cell r="G28" t="str">
            <v>5</v>
          </cell>
          <cell r="H28" t="str">
            <v>0</v>
          </cell>
          <cell r="I28" t="str">
            <v>0,06</v>
          </cell>
          <cell r="J28" t="str">
            <v>2,75</v>
          </cell>
          <cell r="K28" t="str">
            <v>0</v>
          </cell>
          <cell r="L28" t="str">
            <v>11.691</v>
          </cell>
          <cell r="M28" t="str">
            <v>100%</v>
          </cell>
          <cell r="N28" t="str">
            <v>11.691</v>
          </cell>
          <cell r="O28">
            <v>1</v>
          </cell>
        </row>
        <row r="29">
          <cell r="D29">
            <v>290180</v>
          </cell>
          <cell r="E29" t="str">
            <v>ANTÔNIO GONÇALVES</v>
          </cell>
          <cell r="F29" t="str">
            <v>11.715</v>
          </cell>
          <cell r="G29" t="str">
            <v>4</v>
          </cell>
          <cell r="H29" t="str">
            <v>0</v>
          </cell>
          <cell r="I29" t="str">
            <v>1,13</v>
          </cell>
          <cell r="J29" t="str">
            <v>1</v>
          </cell>
          <cell r="K29" t="str">
            <v>1</v>
          </cell>
          <cell r="L29" t="str">
            <v>11.715</v>
          </cell>
          <cell r="M29" t="str">
            <v>100%</v>
          </cell>
          <cell r="N29" t="str">
            <v>11.715</v>
          </cell>
          <cell r="O29">
            <v>1</v>
          </cell>
        </row>
        <row r="30">
          <cell r="D30">
            <v>290190</v>
          </cell>
          <cell r="E30" t="str">
            <v>APORÁ</v>
          </cell>
          <cell r="F30" t="str">
            <v>17.673</v>
          </cell>
          <cell r="G30" t="str">
            <v>7</v>
          </cell>
          <cell r="H30" t="str">
            <v>0</v>
          </cell>
          <cell r="I30" t="str">
            <v>0</v>
          </cell>
          <cell r="J30" t="str">
            <v>0</v>
          </cell>
          <cell r="K30" t="str">
            <v>0</v>
          </cell>
          <cell r="L30" t="str">
            <v>17.673</v>
          </cell>
          <cell r="M30" t="str">
            <v>100%</v>
          </cell>
          <cell r="N30" t="str">
            <v>17.673</v>
          </cell>
          <cell r="O30">
            <v>1</v>
          </cell>
        </row>
        <row r="31">
          <cell r="D31">
            <v>290195</v>
          </cell>
          <cell r="E31" t="str">
            <v>APUAREMA</v>
          </cell>
          <cell r="F31" t="str">
            <v>7.360</v>
          </cell>
          <cell r="G31" t="str">
            <v>3</v>
          </cell>
          <cell r="H31" t="str">
            <v>0</v>
          </cell>
          <cell r="I31" t="str">
            <v>0,06</v>
          </cell>
          <cell r="J31" t="str">
            <v>1</v>
          </cell>
          <cell r="K31" t="str">
            <v>0</v>
          </cell>
          <cell r="L31" t="str">
            <v>7.360</v>
          </cell>
          <cell r="M31" t="str">
            <v>100%</v>
          </cell>
          <cell r="N31" t="str">
            <v>7.360</v>
          </cell>
          <cell r="O31">
            <v>1</v>
          </cell>
        </row>
        <row r="32">
          <cell r="D32">
            <v>290205</v>
          </cell>
          <cell r="E32" t="str">
            <v>ARAÇAS</v>
          </cell>
          <cell r="F32" t="str">
            <v>12.143</v>
          </cell>
          <cell r="G32" t="str">
            <v>4</v>
          </cell>
          <cell r="H32" t="str">
            <v>0</v>
          </cell>
          <cell r="I32" t="str">
            <v>0</v>
          </cell>
          <cell r="J32" t="str">
            <v>0</v>
          </cell>
          <cell r="K32" t="str">
            <v>0</v>
          </cell>
          <cell r="L32" t="str">
            <v>12.143</v>
          </cell>
          <cell r="M32" t="str">
            <v>100%</v>
          </cell>
          <cell r="N32" t="str">
            <v>12.143</v>
          </cell>
          <cell r="O32">
            <v>1</v>
          </cell>
        </row>
        <row r="33">
          <cell r="D33">
            <v>290200</v>
          </cell>
          <cell r="E33" t="str">
            <v>ARACATU</v>
          </cell>
          <cell r="F33" t="str">
            <v>13.229</v>
          </cell>
          <cell r="G33" t="str">
            <v>3</v>
          </cell>
          <cell r="H33" t="str">
            <v>0</v>
          </cell>
          <cell r="I33" t="str">
            <v>0,93</v>
          </cell>
          <cell r="J33" t="str">
            <v>2,50</v>
          </cell>
          <cell r="K33" t="str">
            <v>0</v>
          </cell>
          <cell r="L33" t="str">
            <v>10.350</v>
          </cell>
          <cell r="M33" t="str">
            <v>78,24%</v>
          </cell>
          <cell r="N33" t="str">
            <v>10.350</v>
          </cell>
          <cell r="O33">
            <v>0.78239999999999998</v>
          </cell>
        </row>
        <row r="34">
          <cell r="D34">
            <v>290210</v>
          </cell>
          <cell r="E34" t="str">
            <v>ARACI</v>
          </cell>
          <cell r="F34" t="str">
            <v>54.099</v>
          </cell>
          <cell r="G34" t="str">
            <v>14</v>
          </cell>
          <cell r="H34" t="str">
            <v>0</v>
          </cell>
          <cell r="I34" t="str">
            <v>1,13</v>
          </cell>
          <cell r="J34" t="str">
            <v>3,25</v>
          </cell>
          <cell r="K34" t="str">
            <v>1</v>
          </cell>
          <cell r="L34" t="str">
            <v>48.300</v>
          </cell>
          <cell r="M34" t="str">
            <v>89,28%</v>
          </cell>
          <cell r="N34" t="str">
            <v>51.690</v>
          </cell>
          <cell r="O34">
            <v>0.95550000000000002</v>
          </cell>
        </row>
        <row r="35">
          <cell r="D35">
            <v>290220</v>
          </cell>
          <cell r="E35" t="str">
            <v>ARAMARI</v>
          </cell>
          <cell r="F35" t="str">
            <v>11.332</v>
          </cell>
          <cell r="G35" t="str">
            <v>4</v>
          </cell>
          <cell r="H35" t="str">
            <v>0</v>
          </cell>
          <cell r="I35" t="str">
            <v>0,66</v>
          </cell>
          <cell r="J35" t="str">
            <v>0</v>
          </cell>
          <cell r="K35" t="str">
            <v>0</v>
          </cell>
          <cell r="L35" t="str">
            <v>11.332</v>
          </cell>
          <cell r="M35" t="str">
            <v>100%</v>
          </cell>
          <cell r="N35" t="str">
            <v>11.332</v>
          </cell>
          <cell r="O35">
            <v>1</v>
          </cell>
        </row>
        <row r="36">
          <cell r="D36">
            <v>290225</v>
          </cell>
          <cell r="E36" t="str">
            <v>ARATACA</v>
          </cell>
          <cell r="F36" t="str">
            <v>11.079</v>
          </cell>
          <cell r="G36" t="str">
            <v>5</v>
          </cell>
          <cell r="H36" t="str">
            <v>0</v>
          </cell>
          <cell r="I36" t="str">
            <v>0,06</v>
          </cell>
          <cell r="J36" t="str">
            <v>0</v>
          </cell>
          <cell r="K36" t="str">
            <v>0</v>
          </cell>
          <cell r="L36" t="str">
            <v>11.079</v>
          </cell>
          <cell r="M36" t="str">
            <v>100%</v>
          </cell>
          <cell r="N36" t="str">
            <v>11.079</v>
          </cell>
          <cell r="O36">
            <v>1</v>
          </cell>
        </row>
        <row r="37">
          <cell r="D37">
            <v>290230</v>
          </cell>
          <cell r="E37" t="str">
            <v>ARATUÍPE</v>
          </cell>
          <cell r="F37" t="str">
            <v>8.813</v>
          </cell>
          <cell r="G37" t="str">
            <v>4</v>
          </cell>
          <cell r="H37" t="str">
            <v>0</v>
          </cell>
          <cell r="I37" t="str">
            <v>0,06</v>
          </cell>
          <cell r="J37" t="str">
            <v>0</v>
          </cell>
          <cell r="K37" t="str">
            <v>0</v>
          </cell>
          <cell r="L37" t="str">
            <v>8.813</v>
          </cell>
          <cell r="M37" t="str">
            <v>100%</v>
          </cell>
          <cell r="N37" t="str">
            <v>8.813</v>
          </cell>
          <cell r="O37">
            <v>1</v>
          </cell>
        </row>
        <row r="38">
          <cell r="D38">
            <v>290240</v>
          </cell>
          <cell r="E38" t="str">
            <v>AURELINO LEAL</v>
          </cell>
          <cell r="F38" t="str">
            <v>11.774</v>
          </cell>
          <cell r="G38" t="str">
            <v>6</v>
          </cell>
          <cell r="H38" t="str">
            <v>0</v>
          </cell>
          <cell r="I38" t="str">
            <v>0</v>
          </cell>
          <cell r="J38" t="str">
            <v>2</v>
          </cell>
          <cell r="K38" t="str">
            <v>0</v>
          </cell>
          <cell r="L38" t="str">
            <v>11.774</v>
          </cell>
          <cell r="M38" t="str">
            <v>100%</v>
          </cell>
          <cell r="N38" t="str">
            <v>11.774</v>
          </cell>
          <cell r="O38">
            <v>1</v>
          </cell>
        </row>
        <row r="39">
          <cell r="D39">
            <v>290250</v>
          </cell>
          <cell r="E39" t="str">
            <v>BAIANÓPOLIS</v>
          </cell>
          <cell r="F39" t="str">
            <v>13.824</v>
          </cell>
          <cell r="G39" t="str">
            <v>6</v>
          </cell>
          <cell r="H39" t="str">
            <v>0</v>
          </cell>
          <cell r="I39" t="str">
            <v>0</v>
          </cell>
          <cell r="J39" t="str">
            <v>0</v>
          </cell>
          <cell r="K39" t="str">
            <v>0</v>
          </cell>
          <cell r="L39" t="str">
            <v>13.824</v>
          </cell>
          <cell r="M39" t="str">
            <v>100%</v>
          </cell>
          <cell r="N39" t="str">
            <v>13.824</v>
          </cell>
          <cell r="O39">
            <v>1</v>
          </cell>
        </row>
        <row r="40">
          <cell r="D40">
            <v>290260</v>
          </cell>
          <cell r="E40" t="str">
            <v>BAIXA GRANDE</v>
          </cell>
          <cell r="F40" t="str">
            <v>20.488</v>
          </cell>
          <cell r="G40" t="str">
            <v>4</v>
          </cell>
          <cell r="H40" t="str">
            <v>0</v>
          </cell>
          <cell r="I40" t="str">
            <v>0</v>
          </cell>
          <cell r="J40" t="str">
            <v>2</v>
          </cell>
          <cell r="K40" t="str">
            <v>0</v>
          </cell>
          <cell r="L40" t="str">
            <v>13.800</v>
          </cell>
          <cell r="M40" t="str">
            <v>67,36%</v>
          </cell>
          <cell r="N40" t="str">
            <v>13.800</v>
          </cell>
          <cell r="O40">
            <v>0.67359999999999998</v>
          </cell>
        </row>
        <row r="41">
          <cell r="D41">
            <v>290265</v>
          </cell>
          <cell r="E41" t="str">
            <v>BANZAÊ</v>
          </cell>
          <cell r="F41" t="str">
            <v>13.217</v>
          </cell>
          <cell r="G41" t="str">
            <v>7</v>
          </cell>
          <cell r="H41" t="str">
            <v>0</v>
          </cell>
          <cell r="I41" t="str">
            <v>0,66</v>
          </cell>
          <cell r="J41" t="str">
            <v>3,85</v>
          </cell>
          <cell r="K41" t="str">
            <v>0</v>
          </cell>
          <cell r="L41" t="str">
            <v>13.217</v>
          </cell>
          <cell r="M41" t="str">
            <v>100%</v>
          </cell>
          <cell r="N41" t="str">
            <v>13.217</v>
          </cell>
          <cell r="O41">
            <v>1</v>
          </cell>
        </row>
        <row r="42">
          <cell r="D42">
            <v>290270</v>
          </cell>
          <cell r="E42" t="str">
            <v>BARRA</v>
          </cell>
          <cell r="F42" t="str">
            <v>53.231</v>
          </cell>
          <cell r="G42" t="str">
            <v>12</v>
          </cell>
          <cell r="H42" t="str">
            <v>0</v>
          </cell>
          <cell r="I42" t="str">
            <v>0,83</v>
          </cell>
          <cell r="J42" t="str">
            <v>3</v>
          </cell>
          <cell r="K42" t="str">
            <v>0</v>
          </cell>
          <cell r="L42" t="str">
            <v>41.400</v>
          </cell>
          <cell r="M42" t="str">
            <v>77,77%</v>
          </cell>
          <cell r="N42" t="str">
            <v>41.400</v>
          </cell>
          <cell r="O42">
            <v>0.77769999999999995</v>
          </cell>
        </row>
        <row r="43">
          <cell r="D43">
            <v>290280</v>
          </cell>
          <cell r="E43" t="str">
            <v>BARRA DA ESTIVA</v>
          </cell>
          <cell r="F43" t="str">
            <v>20.813</v>
          </cell>
          <cell r="G43" t="str">
            <v>7</v>
          </cell>
          <cell r="H43" t="str">
            <v>0</v>
          </cell>
          <cell r="I43" t="str">
            <v>0</v>
          </cell>
          <cell r="J43" t="str">
            <v>0</v>
          </cell>
          <cell r="K43" t="str">
            <v>0</v>
          </cell>
          <cell r="L43" t="str">
            <v>20.813</v>
          </cell>
          <cell r="M43" t="str">
            <v>100%</v>
          </cell>
          <cell r="N43" t="str">
            <v>20.813</v>
          </cell>
          <cell r="O43">
            <v>1</v>
          </cell>
        </row>
        <row r="44">
          <cell r="D44">
            <v>290290</v>
          </cell>
          <cell r="E44" t="str">
            <v>BARRA DO CHOÇA</v>
          </cell>
          <cell r="F44" t="str">
            <v>32.018</v>
          </cell>
          <cell r="G44" t="str">
            <v>11</v>
          </cell>
          <cell r="H44" t="str">
            <v>0</v>
          </cell>
          <cell r="I44" t="str">
            <v>0</v>
          </cell>
          <cell r="J44" t="str">
            <v>0</v>
          </cell>
          <cell r="K44" t="str">
            <v>0</v>
          </cell>
          <cell r="L44" t="str">
            <v>32.018</v>
          </cell>
          <cell r="M44" t="str">
            <v>100%</v>
          </cell>
          <cell r="N44" t="str">
            <v>32.018</v>
          </cell>
          <cell r="O44">
            <v>1</v>
          </cell>
        </row>
        <row r="45">
          <cell r="D45">
            <v>290300</v>
          </cell>
          <cell r="E45" t="str">
            <v>BARRA DO MENDES</v>
          </cell>
          <cell r="F45" t="str">
            <v>13.900</v>
          </cell>
          <cell r="G45" t="str">
            <v>6</v>
          </cell>
          <cell r="H45" t="str">
            <v>0</v>
          </cell>
          <cell r="I45" t="str">
            <v>0</v>
          </cell>
          <cell r="J45" t="str">
            <v>0</v>
          </cell>
          <cell r="K45" t="str">
            <v>0</v>
          </cell>
          <cell r="L45" t="str">
            <v>13.900</v>
          </cell>
          <cell r="M45" t="str">
            <v>100%</v>
          </cell>
          <cell r="N45" t="str">
            <v>13.900</v>
          </cell>
          <cell r="O45">
            <v>1</v>
          </cell>
        </row>
        <row r="46">
          <cell r="D46">
            <v>290310</v>
          </cell>
          <cell r="E46" t="str">
            <v>BARRA DO ROCHA</v>
          </cell>
          <cell r="F46" t="str">
            <v>5.821</v>
          </cell>
          <cell r="G46" t="str">
            <v>2</v>
          </cell>
          <cell r="H46" t="str">
            <v>0</v>
          </cell>
          <cell r="I46" t="str">
            <v>1</v>
          </cell>
          <cell r="J46" t="str">
            <v>0</v>
          </cell>
          <cell r="K46" t="str">
            <v>0</v>
          </cell>
          <cell r="L46" t="str">
            <v>5.821</v>
          </cell>
          <cell r="M46" t="str">
            <v>100%</v>
          </cell>
          <cell r="N46" t="str">
            <v>5.821</v>
          </cell>
          <cell r="O46">
            <v>1</v>
          </cell>
        </row>
        <row r="47">
          <cell r="D47">
            <v>290320</v>
          </cell>
          <cell r="E47" t="str">
            <v>BARREIRAS</v>
          </cell>
          <cell r="F47" t="str">
            <v>153.831</v>
          </cell>
          <cell r="G47" t="str">
            <v>28</v>
          </cell>
          <cell r="H47" t="str">
            <v>0</v>
          </cell>
          <cell r="I47" t="str">
            <v>5,46</v>
          </cell>
          <cell r="J47" t="str">
            <v>8,75</v>
          </cell>
          <cell r="K47" t="str">
            <v>5</v>
          </cell>
          <cell r="L47" t="str">
            <v>96.600</v>
          </cell>
          <cell r="M47" t="str">
            <v>62,80%</v>
          </cell>
          <cell r="N47" t="str">
            <v>112.980</v>
          </cell>
          <cell r="O47">
            <v>0.73440000000000005</v>
          </cell>
        </row>
        <row r="48">
          <cell r="D48">
            <v>290323</v>
          </cell>
          <cell r="E48" t="str">
            <v>BARRO ALTO</v>
          </cell>
          <cell r="F48" t="str">
            <v>14.802</v>
          </cell>
          <cell r="G48" t="str">
            <v>6</v>
          </cell>
          <cell r="H48" t="str">
            <v>0</v>
          </cell>
          <cell r="I48" t="str">
            <v>0,20</v>
          </cell>
          <cell r="J48" t="str">
            <v>0</v>
          </cell>
          <cell r="K48" t="str">
            <v>0</v>
          </cell>
          <cell r="L48" t="str">
            <v>14.802</v>
          </cell>
          <cell r="M48" t="str">
            <v>100%</v>
          </cell>
          <cell r="N48" t="str">
            <v>14.802</v>
          </cell>
          <cell r="O48">
            <v>1</v>
          </cell>
        </row>
        <row r="49">
          <cell r="D49">
            <v>290330</v>
          </cell>
          <cell r="E49" t="str">
            <v>BARRO PRETO</v>
          </cell>
          <cell r="F49" t="str">
            <v>5.743</v>
          </cell>
          <cell r="G49" t="str">
            <v>3</v>
          </cell>
          <cell r="H49" t="str">
            <v>0</v>
          </cell>
          <cell r="I49" t="str">
            <v>1,03</v>
          </cell>
          <cell r="J49" t="str">
            <v>1</v>
          </cell>
          <cell r="K49" t="str">
            <v>1</v>
          </cell>
          <cell r="L49" t="str">
            <v>5.743</v>
          </cell>
          <cell r="M49" t="str">
            <v>100%</v>
          </cell>
          <cell r="N49" t="str">
            <v>5.743</v>
          </cell>
          <cell r="O49">
            <v>1</v>
          </cell>
        </row>
        <row r="50">
          <cell r="D50">
            <v>290327</v>
          </cell>
          <cell r="E50" t="str">
            <v>BARROCAS</v>
          </cell>
          <cell r="F50" t="str">
            <v>15.846</v>
          </cell>
          <cell r="G50" t="str">
            <v>8</v>
          </cell>
          <cell r="H50" t="str">
            <v>0</v>
          </cell>
          <cell r="I50" t="str">
            <v>0,13</v>
          </cell>
          <cell r="J50" t="str">
            <v>0</v>
          </cell>
          <cell r="K50" t="str">
            <v>0</v>
          </cell>
          <cell r="L50" t="str">
            <v>15.846</v>
          </cell>
          <cell r="M50" t="str">
            <v>100%</v>
          </cell>
          <cell r="N50" t="str">
            <v>15.846</v>
          </cell>
          <cell r="O50">
            <v>1</v>
          </cell>
        </row>
        <row r="51">
          <cell r="D51">
            <v>290340</v>
          </cell>
          <cell r="E51" t="str">
            <v>BELMONTE</v>
          </cell>
          <cell r="F51" t="str">
            <v>23.214</v>
          </cell>
          <cell r="G51" t="str">
            <v>8</v>
          </cell>
          <cell r="H51" t="str">
            <v>0</v>
          </cell>
          <cell r="I51" t="str">
            <v>1,33</v>
          </cell>
          <cell r="J51" t="str">
            <v>4</v>
          </cell>
          <cell r="K51" t="str">
            <v>1</v>
          </cell>
          <cell r="L51" t="str">
            <v>23.214</v>
          </cell>
          <cell r="M51" t="str">
            <v>100%</v>
          </cell>
          <cell r="N51" t="str">
            <v>23.214</v>
          </cell>
          <cell r="O51">
            <v>1</v>
          </cell>
        </row>
        <row r="52">
          <cell r="D52">
            <v>290350</v>
          </cell>
          <cell r="E52" t="str">
            <v>BELO CAMPO</v>
          </cell>
          <cell r="F52" t="str">
            <v>17.317</v>
          </cell>
          <cell r="G52" t="str">
            <v>6</v>
          </cell>
          <cell r="H52" t="str">
            <v>0</v>
          </cell>
          <cell r="I52" t="str">
            <v>0</v>
          </cell>
          <cell r="J52" t="str">
            <v>0</v>
          </cell>
          <cell r="K52" t="str">
            <v>0</v>
          </cell>
          <cell r="L52" t="str">
            <v>17.317</v>
          </cell>
          <cell r="M52" t="str">
            <v>100%</v>
          </cell>
          <cell r="N52" t="str">
            <v>17.317</v>
          </cell>
          <cell r="O52">
            <v>1</v>
          </cell>
        </row>
        <row r="53">
          <cell r="D53">
            <v>290360</v>
          </cell>
          <cell r="E53" t="str">
            <v>BIRITINGA</v>
          </cell>
          <cell r="F53" t="str">
            <v>15.975</v>
          </cell>
          <cell r="G53" t="str">
            <v>8</v>
          </cell>
          <cell r="H53" t="str">
            <v>0</v>
          </cell>
          <cell r="I53" t="str">
            <v>0,06</v>
          </cell>
          <cell r="J53" t="str">
            <v>0</v>
          </cell>
          <cell r="K53" t="str">
            <v>0</v>
          </cell>
          <cell r="L53" t="str">
            <v>15.975</v>
          </cell>
          <cell r="M53" t="str">
            <v>100%</v>
          </cell>
          <cell r="N53" t="str">
            <v>15.975</v>
          </cell>
          <cell r="O53">
            <v>1</v>
          </cell>
        </row>
        <row r="54">
          <cell r="D54">
            <v>290370</v>
          </cell>
          <cell r="E54" t="str">
            <v>BOA NOVA</v>
          </cell>
          <cell r="F54" t="str">
            <v>12.953</v>
          </cell>
          <cell r="G54" t="str">
            <v>6</v>
          </cell>
          <cell r="H54" t="str">
            <v>0</v>
          </cell>
          <cell r="I54" t="str">
            <v>0</v>
          </cell>
          <cell r="J54" t="str">
            <v>4</v>
          </cell>
          <cell r="K54" t="str">
            <v>0</v>
          </cell>
          <cell r="L54" t="str">
            <v>12.953</v>
          </cell>
          <cell r="M54" t="str">
            <v>100%</v>
          </cell>
          <cell r="N54" t="str">
            <v>12.953</v>
          </cell>
          <cell r="O54">
            <v>1</v>
          </cell>
        </row>
        <row r="55">
          <cell r="D55">
            <v>290380</v>
          </cell>
          <cell r="E55" t="str">
            <v>BOA VISTA DO TUPIM</v>
          </cell>
          <cell r="F55" t="str">
            <v>18.622</v>
          </cell>
          <cell r="G55" t="str">
            <v>8</v>
          </cell>
          <cell r="H55" t="str">
            <v>0</v>
          </cell>
          <cell r="I55" t="str">
            <v>0</v>
          </cell>
          <cell r="J55" t="str">
            <v>0</v>
          </cell>
          <cell r="K55" t="str">
            <v>0</v>
          </cell>
          <cell r="L55" t="str">
            <v>18.622</v>
          </cell>
          <cell r="M55" t="str">
            <v>100%</v>
          </cell>
          <cell r="N55" t="str">
            <v>18.622</v>
          </cell>
          <cell r="O55">
            <v>1</v>
          </cell>
        </row>
        <row r="56">
          <cell r="D56">
            <v>290390</v>
          </cell>
          <cell r="E56" t="str">
            <v>BOM JESUS DA LAPA</v>
          </cell>
          <cell r="F56" t="str">
            <v>68.609</v>
          </cell>
          <cell r="G56" t="str">
            <v>28</v>
          </cell>
          <cell r="H56" t="str">
            <v>0</v>
          </cell>
          <cell r="I56" t="str">
            <v>1,33</v>
          </cell>
          <cell r="J56" t="str">
            <v>2</v>
          </cell>
          <cell r="K56" t="str">
            <v>1</v>
          </cell>
          <cell r="L56" t="str">
            <v>68.609</v>
          </cell>
          <cell r="M56" t="str">
            <v>100%</v>
          </cell>
          <cell r="N56" t="str">
            <v>68.609</v>
          </cell>
          <cell r="O56">
            <v>1</v>
          </cell>
        </row>
        <row r="57">
          <cell r="D57">
            <v>290395</v>
          </cell>
          <cell r="E57" t="str">
            <v>BOM JESUS DA SERRA</v>
          </cell>
          <cell r="F57" t="str">
            <v>9.942</v>
          </cell>
          <cell r="G57" t="str">
            <v>4</v>
          </cell>
          <cell r="H57" t="str">
            <v>0</v>
          </cell>
          <cell r="I57" t="str">
            <v>0</v>
          </cell>
          <cell r="J57" t="str">
            <v>2</v>
          </cell>
          <cell r="K57" t="str">
            <v>0</v>
          </cell>
          <cell r="L57" t="str">
            <v>9.942</v>
          </cell>
          <cell r="M57" t="str">
            <v>100%</v>
          </cell>
          <cell r="N57" t="str">
            <v>9.942</v>
          </cell>
          <cell r="O57">
            <v>1</v>
          </cell>
        </row>
        <row r="58">
          <cell r="D58">
            <v>290400</v>
          </cell>
          <cell r="E58" t="str">
            <v>BONINAL</v>
          </cell>
          <cell r="F58" t="str">
            <v>14.288</v>
          </cell>
          <cell r="G58" t="str">
            <v>4</v>
          </cell>
          <cell r="H58" t="str">
            <v>0</v>
          </cell>
          <cell r="I58" t="str">
            <v>0</v>
          </cell>
          <cell r="J58" t="str">
            <v>0</v>
          </cell>
          <cell r="K58" t="str">
            <v>0</v>
          </cell>
          <cell r="L58" t="str">
            <v>13.800</v>
          </cell>
          <cell r="M58" t="str">
            <v>96,58%</v>
          </cell>
          <cell r="N58" t="str">
            <v>13.800</v>
          </cell>
          <cell r="O58">
            <v>0.96579999999999999</v>
          </cell>
        </row>
        <row r="59">
          <cell r="D59">
            <v>290405</v>
          </cell>
          <cell r="E59" t="str">
            <v>BONITO</v>
          </cell>
          <cell r="F59" t="str">
            <v>16.637</v>
          </cell>
          <cell r="G59" t="str">
            <v>6</v>
          </cell>
          <cell r="H59" t="str">
            <v>0</v>
          </cell>
          <cell r="I59" t="str">
            <v>0</v>
          </cell>
          <cell r="J59" t="str">
            <v>0</v>
          </cell>
          <cell r="K59" t="str">
            <v>0</v>
          </cell>
          <cell r="L59" t="str">
            <v>16.637</v>
          </cell>
          <cell r="M59" t="str">
            <v>100%</v>
          </cell>
          <cell r="N59" t="str">
            <v>16.637</v>
          </cell>
          <cell r="O59">
            <v>1</v>
          </cell>
        </row>
        <row r="60">
          <cell r="D60">
            <v>290410</v>
          </cell>
          <cell r="E60" t="str">
            <v>BOQUIRA</v>
          </cell>
          <cell r="F60" t="str">
            <v>21.520</v>
          </cell>
          <cell r="G60" t="str">
            <v>5</v>
          </cell>
          <cell r="H60" t="str">
            <v>0</v>
          </cell>
          <cell r="I60" t="str">
            <v>0</v>
          </cell>
          <cell r="J60" t="str">
            <v>1</v>
          </cell>
          <cell r="K60" t="str">
            <v>0</v>
          </cell>
          <cell r="L60" t="str">
            <v>17.250</v>
          </cell>
          <cell r="M60" t="str">
            <v>80,16%</v>
          </cell>
          <cell r="N60" t="str">
            <v>17.250</v>
          </cell>
          <cell r="O60">
            <v>0.80159999999999998</v>
          </cell>
        </row>
        <row r="61">
          <cell r="D61">
            <v>290420</v>
          </cell>
          <cell r="E61" t="str">
            <v>BOTUPORÃ</v>
          </cell>
          <cell r="F61" t="str">
            <v>10.300</v>
          </cell>
          <cell r="G61" t="str">
            <v>5</v>
          </cell>
          <cell r="H61" t="str">
            <v>0</v>
          </cell>
          <cell r="I61" t="str">
            <v>0</v>
          </cell>
          <cell r="J61" t="str">
            <v>0</v>
          </cell>
          <cell r="K61" t="str">
            <v>0</v>
          </cell>
          <cell r="L61" t="str">
            <v>10.300</v>
          </cell>
          <cell r="M61" t="str">
            <v>100%</v>
          </cell>
          <cell r="N61" t="str">
            <v>10.300</v>
          </cell>
          <cell r="O61">
            <v>1</v>
          </cell>
        </row>
        <row r="62">
          <cell r="D62">
            <v>290430</v>
          </cell>
          <cell r="E62" t="str">
            <v>BREJÕES</v>
          </cell>
          <cell r="F62" t="str">
            <v>14.370</v>
          </cell>
          <cell r="G62" t="str">
            <v>5</v>
          </cell>
          <cell r="H62" t="str">
            <v>0</v>
          </cell>
          <cell r="I62" t="str">
            <v>0</v>
          </cell>
          <cell r="J62" t="str">
            <v>0</v>
          </cell>
          <cell r="K62" t="str">
            <v>0</v>
          </cell>
          <cell r="L62" t="str">
            <v>14.370</v>
          </cell>
          <cell r="M62" t="str">
            <v>100%</v>
          </cell>
          <cell r="N62" t="str">
            <v>14.370</v>
          </cell>
          <cell r="O62">
            <v>1</v>
          </cell>
        </row>
        <row r="63">
          <cell r="D63">
            <v>290440</v>
          </cell>
          <cell r="E63" t="str">
            <v>BREJOLÂNDIA</v>
          </cell>
          <cell r="F63" t="str">
            <v>10.493</v>
          </cell>
          <cell r="G63" t="str">
            <v>5</v>
          </cell>
          <cell r="H63" t="str">
            <v>0</v>
          </cell>
          <cell r="I63" t="str">
            <v>0</v>
          </cell>
          <cell r="J63" t="str">
            <v>0</v>
          </cell>
          <cell r="K63" t="str">
            <v>0</v>
          </cell>
          <cell r="L63" t="str">
            <v>10.493</v>
          </cell>
          <cell r="M63" t="str">
            <v>100%</v>
          </cell>
          <cell r="N63" t="str">
            <v>10.493</v>
          </cell>
          <cell r="O63">
            <v>1</v>
          </cell>
        </row>
        <row r="64">
          <cell r="D64">
            <v>290450</v>
          </cell>
          <cell r="E64" t="str">
            <v>BROTAS DE MACAÚBAS</v>
          </cell>
          <cell r="F64" t="str">
            <v>10.341</v>
          </cell>
          <cell r="G64" t="str">
            <v>5</v>
          </cell>
          <cell r="H64" t="str">
            <v>0</v>
          </cell>
          <cell r="I64" t="str">
            <v>0</v>
          </cell>
          <cell r="J64" t="str">
            <v>1</v>
          </cell>
          <cell r="K64" t="str">
            <v>0</v>
          </cell>
          <cell r="L64" t="str">
            <v>10.341</v>
          </cell>
          <cell r="M64" t="str">
            <v>100%</v>
          </cell>
          <cell r="N64" t="str">
            <v>10.341</v>
          </cell>
          <cell r="O64">
            <v>1</v>
          </cell>
        </row>
        <row r="65">
          <cell r="D65">
            <v>290460</v>
          </cell>
          <cell r="E65" t="str">
            <v>BRUMADO</v>
          </cell>
          <cell r="F65" t="str">
            <v>67.048</v>
          </cell>
          <cell r="G65" t="str">
            <v>19</v>
          </cell>
          <cell r="H65" t="str">
            <v>0</v>
          </cell>
          <cell r="I65" t="str">
            <v>0,33</v>
          </cell>
          <cell r="J65" t="str">
            <v>0</v>
          </cell>
          <cell r="K65" t="str">
            <v>0</v>
          </cell>
          <cell r="L65" t="str">
            <v>65.550</v>
          </cell>
          <cell r="M65" t="str">
            <v>97,77%</v>
          </cell>
          <cell r="N65" t="str">
            <v>65.550</v>
          </cell>
          <cell r="O65">
            <v>0.97770000000000001</v>
          </cell>
        </row>
        <row r="66">
          <cell r="D66">
            <v>290470</v>
          </cell>
          <cell r="E66" t="str">
            <v>BUERAREMA</v>
          </cell>
          <cell r="F66" t="str">
            <v>18.391</v>
          </cell>
          <cell r="G66" t="str">
            <v>8</v>
          </cell>
          <cell r="H66" t="str">
            <v>0</v>
          </cell>
          <cell r="I66" t="str">
            <v>1</v>
          </cell>
          <cell r="J66" t="str">
            <v>1,60</v>
          </cell>
          <cell r="K66" t="str">
            <v>1</v>
          </cell>
          <cell r="L66" t="str">
            <v>18.391</v>
          </cell>
          <cell r="M66" t="str">
            <v>100%</v>
          </cell>
          <cell r="N66" t="str">
            <v>18.391</v>
          </cell>
          <cell r="O66">
            <v>1</v>
          </cell>
        </row>
        <row r="67">
          <cell r="D67">
            <v>290475</v>
          </cell>
          <cell r="E67" t="str">
            <v>BURITIRAMA</v>
          </cell>
          <cell r="F67" t="str">
            <v>21.067</v>
          </cell>
          <cell r="G67" t="str">
            <v>6</v>
          </cell>
          <cell r="H67" t="str">
            <v>0</v>
          </cell>
          <cell r="I67" t="str">
            <v>0</v>
          </cell>
          <cell r="J67" t="str">
            <v>0</v>
          </cell>
          <cell r="K67" t="str">
            <v>0</v>
          </cell>
          <cell r="L67" t="str">
            <v>20.700</v>
          </cell>
          <cell r="M67" t="str">
            <v>98,26%</v>
          </cell>
          <cell r="N67" t="str">
            <v>20.700</v>
          </cell>
          <cell r="O67">
            <v>0.98260000000000003</v>
          </cell>
        </row>
        <row r="68">
          <cell r="D68">
            <v>290480</v>
          </cell>
          <cell r="E68" t="str">
            <v>CAATIBA</v>
          </cell>
          <cell r="F68" t="str">
            <v>7.043</v>
          </cell>
          <cell r="G68" t="str">
            <v>3</v>
          </cell>
          <cell r="H68" t="str">
            <v>0</v>
          </cell>
          <cell r="I68" t="str">
            <v>0</v>
          </cell>
          <cell r="J68" t="str">
            <v>1</v>
          </cell>
          <cell r="K68" t="str">
            <v>0</v>
          </cell>
          <cell r="L68" t="str">
            <v>7.043</v>
          </cell>
          <cell r="M68" t="str">
            <v>100%</v>
          </cell>
          <cell r="N68" t="str">
            <v>7.043</v>
          </cell>
          <cell r="O68">
            <v>1</v>
          </cell>
        </row>
        <row r="69">
          <cell r="D69">
            <v>290485</v>
          </cell>
          <cell r="E69" t="str">
            <v>CABACEIRAS DO PARAGUAÇU</v>
          </cell>
          <cell r="F69" t="str">
            <v>18.698</v>
          </cell>
          <cell r="G69" t="str">
            <v>8</v>
          </cell>
          <cell r="H69" t="str">
            <v>0</v>
          </cell>
          <cell r="I69" t="str">
            <v>0,13</v>
          </cell>
          <cell r="J69" t="str">
            <v>2,50</v>
          </cell>
          <cell r="K69" t="str">
            <v>0</v>
          </cell>
          <cell r="L69" t="str">
            <v>18.698</v>
          </cell>
          <cell r="M69" t="str">
            <v>100%</v>
          </cell>
          <cell r="N69" t="str">
            <v>18.698</v>
          </cell>
          <cell r="O69">
            <v>1</v>
          </cell>
        </row>
        <row r="70">
          <cell r="D70">
            <v>290490</v>
          </cell>
          <cell r="E70" t="str">
            <v>CACHOEIRA</v>
          </cell>
          <cell r="F70" t="str">
            <v>33.861</v>
          </cell>
          <cell r="G70" t="str">
            <v>13</v>
          </cell>
          <cell r="H70" t="str">
            <v>0</v>
          </cell>
          <cell r="I70" t="str">
            <v>0</v>
          </cell>
          <cell r="J70" t="str">
            <v>1</v>
          </cell>
          <cell r="K70" t="str">
            <v>0</v>
          </cell>
          <cell r="L70" t="str">
            <v>33.861</v>
          </cell>
          <cell r="M70" t="str">
            <v>100%</v>
          </cell>
          <cell r="N70" t="str">
            <v>33.861</v>
          </cell>
          <cell r="O70">
            <v>1</v>
          </cell>
        </row>
        <row r="71">
          <cell r="D71">
            <v>290500</v>
          </cell>
          <cell r="E71" t="str">
            <v>CACULÉ</v>
          </cell>
          <cell r="F71" t="str">
            <v>23.045</v>
          </cell>
          <cell r="G71" t="str">
            <v>8</v>
          </cell>
          <cell r="H71" t="str">
            <v>0</v>
          </cell>
          <cell r="I71" t="str">
            <v>0</v>
          </cell>
          <cell r="J71" t="str">
            <v>1,30</v>
          </cell>
          <cell r="K71" t="str">
            <v>0</v>
          </cell>
          <cell r="L71" t="str">
            <v>23.045</v>
          </cell>
          <cell r="M71" t="str">
            <v>100%</v>
          </cell>
          <cell r="N71" t="str">
            <v>23.045</v>
          </cell>
          <cell r="O71">
            <v>1</v>
          </cell>
        </row>
        <row r="72">
          <cell r="D72">
            <v>290510</v>
          </cell>
          <cell r="E72" t="str">
            <v>CAÉM</v>
          </cell>
          <cell r="F72" t="str">
            <v>9.372</v>
          </cell>
          <cell r="G72" t="str">
            <v>4</v>
          </cell>
          <cell r="H72" t="str">
            <v>0</v>
          </cell>
          <cell r="I72" t="str">
            <v>0,06</v>
          </cell>
          <cell r="J72" t="str">
            <v>0</v>
          </cell>
          <cell r="K72" t="str">
            <v>0</v>
          </cell>
          <cell r="L72" t="str">
            <v>9.372</v>
          </cell>
          <cell r="M72" t="str">
            <v>100%</v>
          </cell>
          <cell r="N72" t="str">
            <v>9.372</v>
          </cell>
          <cell r="O72">
            <v>1</v>
          </cell>
        </row>
        <row r="73">
          <cell r="D73">
            <v>290515</v>
          </cell>
          <cell r="E73" t="str">
            <v>CAETANOS</v>
          </cell>
          <cell r="F73" t="str">
            <v>15.524</v>
          </cell>
          <cell r="G73" t="str">
            <v>7</v>
          </cell>
          <cell r="H73" t="str">
            <v>0</v>
          </cell>
          <cell r="I73" t="str">
            <v>0</v>
          </cell>
          <cell r="J73" t="str">
            <v>3</v>
          </cell>
          <cell r="K73" t="str">
            <v>0</v>
          </cell>
          <cell r="L73" t="str">
            <v>15.524</v>
          </cell>
          <cell r="M73" t="str">
            <v>100%</v>
          </cell>
          <cell r="N73" t="str">
            <v>15.524</v>
          </cell>
          <cell r="O73">
            <v>1</v>
          </cell>
        </row>
        <row r="74">
          <cell r="D74">
            <v>290520</v>
          </cell>
          <cell r="E74" t="str">
            <v>CAETITÉ</v>
          </cell>
          <cell r="F74" t="str">
            <v>50.861</v>
          </cell>
          <cell r="G74" t="str">
            <v>9</v>
          </cell>
          <cell r="H74" t="str">
            <v>0</v>
          </cell>
          <cell r="I74" t="str">
            <v>2,50</v>
          </cell>
          <cell r="J74" t="str">
            <v>5</v>
          </cell>
          <cell r="K74" t="str">
            <v>3</v>
          </cell>
          <cell r="L74" t="str">
            <v>31.050</v>
          </cell>
          <cell r="M74" t="str">
            <v>61,05%</v>
          </cell>
          <cell r="N74" t="str">
            <v>38.550</v>
          </cell>
          <cell r="O74">
            <v>0.75790000000000002</v>
          </cell>
        </row>
        <row r="75">
          <cell r="D75">
            <v>290530</v>
          </cell>
          <cell r="E75" t="str">
            <v>CAFARNAUM</v>
          </cell>
          <cell r="F75" t="str">
            <v>18.356</v>
          </cell>
          <cell r="G75" t="str">
            <v>7</v>
          </cell>
          <cell r="H75" t="str">
            <v>0</v>
          </cell>
          <cell r="I75" t="str">
            <v>0,16</v>
          </cell>
          <cell r="J75" t="str">
            <v>0</v>
          </cell>
          <cell r="K75" t="str">
            <v>0</v>
          </cell>
          <cell r="L75" t="str">
            <v>18.356</v>
          </cell>
          <cell r="M75" t="str">
            <v>100%</v>
          </cell>
          <cell r="N75" t="str">
            <v>18.356</v>
          </cell>
          <cell r="O75">
            <v>1</v>
          </cell>
        </row>
        <row r="76">
          <cell r="D76">
            <v>290540</v>
          </cell>
          <cell r="E76" t="str">
            <v>CAIRU</v>
          </cell>
          <cell r="F76" t="str">
            <v>17.913</v>
          </cell>
          <cell r="G76" t="str">
            <v>5</v>
          </cell>
          <cell r="H76" t="str">
            <v>0</v>
          </cell>
          <cell r="I76" t="str">
            <v>1,80</v>
          </cell>
          <cell r="J76" t="str">
            <v>9,75</v>
          </cell>
          <cell r="K76" t="str">
            <v>2</v>
          </cell>
          <cell r="L76" t="str">
            <v>17.250</v>
          </cell>
          <cell r="M76" t="str">
            <v>96,30%</v>
          </cell>
          <cell r="N76" t="str">
            <v>17.913</v>
          </cell>
          <cell r="O76">
            <v>1</v>
          </cell>
        </row>
        <row r="77">
          <cell r="D77">
            <v>290550</v>
          </cell>
          <cell r="E77" t="str">
            <v>CALDEIRÃO GRANDE</v>
          </cell>
          <cell r="F77" t="str">
            <v>13.260</v>
          </cell>
          <cell r="G77" t="str">
            <v>3</v>
          </cell>
          <cell r="H77" t="str">
            <v>0</v>
          </cell>
          <cell r="I77" t="str">
            <v>0</v>
          </cell>
          <cell r="J77" t="str">
            <v>0</v>
          </cell>
          <cell r="K77" t="str">
            <v>0</v>
          </cell>
          <cell r="L77" t="str">
            <v>10.350</v>
          </cell>
          <cell r="M77" t="str">
            <v>78,05%</v>
          </cell>
          <cell r="N77" t="str">
            <v>10.350</v>
          </cell>
          <cell r="O77">
            <v>0.78049999999999997</v>
          </cell>
        </row>
        <row r="78">
          <cell r="D78">
            <v>290560</v>
          </cell>
          <cell r="E78" t="str">
            <v>CAMACAN</v>
          </cell>
          <cell r="F78" t="str">
            <v>31.968</v>
          </cell>
          <cell r="G78" t="str">
            <v>11</v>
          </cell>
          <cell r="H78" t="str">
            <v>0</v>
          </cell>
          <cell r="I78" t="str">
            <v>1,16</v>
          </cell>
          <cell r="J78" t="str">
            <v>2</v>
          </cell>
          <cell r="K78" t="str">
            <v>1</v>
          </cell>
          <cell r="L78" t="str">
            <v>31.968</v>
          </cell>
          <cell r="M78" t="str">
            <v>100%</v>
          </cell>
          <cell r="N78" t="str">
            <v>31.968</v>
          </cell>
          <cell r="O78">
            <v>1</v>
          </cell>
        </row>
        <row r="79">
          <cell r="D79">
            <v>290570</v>
          </cell>
          <cell r="E79" t="str">
            <v>CAMAÇARI</v>
          </cell>
          <cell r="F79" t="str">
            <v>293.723</v>
          </cell>
          <cell r="G79" t="str">
            <v>52</v>
          </cell>
          <cell r="H79" t="str">
            <v>0</v>
          </cell>
          <cell r="I79" t="str">
            <v>21</v>
          </cell>
          <cell r="J79" t="str">
            <v>41,25</v>
          </cell>
          <cell r="K79" t="str">
            <v>21</v>
          </cell>
          <cell r="L79" t="str">
            <v>179.400</v>
          </cell>
          <cell r="M79" t="str">
            <v>61,08%</v>
          </cell>
          <cell r="N79" t="str">
            <v>242.400</v>
          </cell>
          <cell r="O79">
            <v>0.82530000000000003</v>
          </cell>
        </row>
        <row r="80">
          <cell r="D80">
            <v>290580</v>
          </cell>
          <cell r="E80" t="str">
            <v>CAMAMU</v>
          </cell>
          <cell r="F80" t="str">
            <v>35.248</v>
          </cell>
          <cell r="G80" t="str">
            <v>9</v>
          </cell>
          <cell r="H80" t="str">
            <v>0</v>
          </cell>
          <cell r="I80" t="str">
            <v>0,66</v>
          </cell>
          <cell r="J80" t="str">
            <v>0</v>
          </cell>
          <cell r="K80" t="str">
            <v>0</v>
          </cell>
          <cell r="L80" t="str">
            <v>31.050</v>
          </cell>
          <cell r="M80" t="str">
            <v>88,09%</v>
          </cell>
          <cell r="N80" t="str">
            <v>31.050</v>
          </cell>
          <cell r="O80">
            <v>0.88090000000000002</v>
          </cell>
        </row>
        <row r="81">
          <cell r="D81">
            <v>290590</v>
          </cell>
          <cell r="E81" t="str">
            <v>CAMPO ALEGRE DE LOURDES</v>
          </cell>
          <cell r="F81" t="str">
            <v>28.844</v>
          </cell>
          <cell r="G81" t="str">
            <v>9</v>
          </cell>
          <cell r="H81" t="str">
            <v>0</v>
          </cell>
          <cell r="I81" t="str">
            <v>0</v>
          </cell>
          <cell r="J81" t="str">
            <v>0</v>
          </cell>
          <cell r="K81" t="str">
            <v>0</v>
          </cell>
          <cell r="L81" t="str">
            <v>28.844</v>
          </cell>
          <cell r="M81" t="str">
            <v>100%</v>
          </cell>
          <cell r="N81" t="str">
            <v>28.844</v>
          </cell>
          <cell r="O81">
            <v>1</v>
          </cell>
        </row>
        <row r="82">
          <cell r="D82">
            <v>290600</v>
          </cell>
          <cell r="E82" t="str">
            <v>CAMPO FORMOSO</v>
          </cell>
          <cell r="F82" t="str">
            <v>70.912</v>
          </cell>
          <cell r="G82" t="str">
            <v>20</v>
          </cell>
          <cell r="H82" t="str">
            <v>0</v>
          </cell>
          <cell r="I82" t="str">
            <v>1,60</v>
          </cell>
          <cell r="J82" t="str">
            <v>7,25</v>
          </cell>
          <cell r="K82" t="str">
            <v>2</v>
          </cell>
          <cell r="L82" t="str">
            <v>69.000</v>
          </cell>
          <cell r="M82" t="str">
            <v>97,30%</v>
          </cell>
          <cell r="N82" t="str">
            <v>70.912</v>
          </cell>
          <cell r="O82">
            <v>1</v>
          </cell>
        </row>
        <row r="83">
          <cell r="D83">
            <v>290610</v>
          </cell>
          <cell r="E83" t="str">
            <v>CANÁPOLIS</v>
          </cell>
          <cell r="F83" t="str">
            <v>9.719</v>
          </cell>
          <cell r="G83" t="str">
            <v>5</v>
          </cell>
          <cell r="H83" t="str">
            <v>0</v>
          </cell>
          <cell r="I83" t="str">
            <v>0,06</v>
          </cell>
          <cell r="J83" t="str">
            <v>0</v>
          </cell>
          <cell r="K83" t="str">
            <v>0</v>
          </cell>
          <cell r="L83" t="str">
            <v>9.719</v>
          </cell>
          <cell r="M83" t="str">
            <v>100%</v>
          </cell>
          <cell r="N83" t="str">
            <v>9.719</v>
          </cell>
          <cell r="O83">
            <v>1</v>
          </cell>
        </row>
        <row r="84">
          <cell r="D84">
            <v>290620</v>
          </cell>
          <cell r="E84" t="str">
            <v>CANARANA</v>
          </cell>
          <cell r="F84" t="str">
            <v>26.020</v>
          </cell>
          <cell r="G84" t="str">
            <v>10</v>
          </cell>
          <cell r="H84" t="str">
            <v>0</v>
          </cell>
          <cell r="I84" t="str">
            <v>0,06</v>
          </cell>
          <cell r="J84" t="str">
            <v>0</v>
          </cell>
          <cell r="K84" t="str">
            <v>0</v>
          </cell>
          <cell r="L84" t="str">
            <v>26.020</v>
          </cell>
          <cell r="M84" t="str">
            <v>100%</v>
          </cell>
          <cell r="N84" t="str">
            <v>26.020</v>
          </cell>
          <cell r="O84">
            <v>1</v>
          </cell>
        </row>
        <row r="85">
          <cell r="D85">
            <v>290630</v>
          </cell>
          <cell r="E85" t="str">
            <v>CANAVIEIRAS</v>
          </cell>
          <cell r="F85" t="str">
            <v>31.301</v>
          </cell>
          <cell r="G85" t="str">
            <v>9</v>
          </cell>
          <cell r="H85" t="str">
            <v>0</v>
          </cell>
          <cell r="I85" t="str">
            <v>0,16</v>
          </cell>
          <cell r="J85" t="str">
            <v>2</v>
          </cell>
          <cell r="K85" t="str">
            <v>0</v>
          </cell>
          <cell r="L85" t="str">
            <v>31.050</v>
          </cell>
          <cell r="M85" t="str">
            <v>99,20%</v>
          </cell>
          <cell r="N85" t="str">
            <v>31.050</v>
          </cell>
          <cell r="O85">
            <v>0.99199999999999999</v>
          </cell>
        </row>
        <row r="86">
          <cell r="D86">
            <v>290640</v>
          </cell>
          <cell r="E86" t="str">
            <v>CANDEAL</v>
          </cell>
          <cell r="F86" t="str">
            <v>8.338</v>
          </cell>
          <cell r="G86" t="str">
            <v>4</v>
          </cell>
          <cell r="H86" t="str">
            <v>0</v>
          </cell>
          <cell r="I86" t="str">
            <v>0</v>
          </cell>
          <cell r="J86" t="str">
            <v>0</v>
          </cell>
          <cell r="K86" t="str">
            <v>0</v>
          </cell>
          <cell r="L86" t="str">
            <v>8.338</v>
          </cell>
          <cell r="M86" t="str">
            <v>100%</v>
          </cell>
          <cell r="N86" t="str">
            <v>8.338</v>
          </cell>
          <cell r="O86">
            <v>1</v>
          </cell>
        </row>
        <row r="87">
          <cell r="D87">
            <v>290650</v>
          </cell>
          <cell r="E87" t="str">
            <v>CANDEIAS</v>
          </cell>
          <cell r="F87" t="str">
            <v>86.677</v>
          </cell>
          <cell r="G87" t="str">
            <v>17</v>
          </cell>
          <cell r="H87" t="str">
            <v>0</v>
          </cell>
          <cell r="I87" t="str">
            <v>2,30</v>
          </cell>
          <cell r="J87" t="str">
            <v>8,25</v>
          </cell>
          <cell r="K87" t="str">
            <v>2</v>
          </cell>
          <cell r="L87" t="str">
            <v>58.650</v>
          </cell>
          <cell r="M87" t="str">
            <v>67,67%</v>
          </cell>
          <cell r="N87" t="str">
            <v>65.550</v>
          </cell>
          <cell r="O87">
            <v>0.75629999999999997</v>
          </cell>
        </row>
        <row r="88">
          <cell r="D88">
            <v>290660</v>
          </cell>
          <cell r="E88" t="str">
            <v>CANDIBA</v>
          </cell>
          <cell r="F88" t="str">
            <v>14.268</v>
          </cell>
          <cell r="G88" t="str">
            <v>3</v>
          </cell>
          <cell r="H88" t="str">
            <v>0</v>
          </cell>
          <cell r="I88" t="str">
            <v>0,66</v>
          </cell>
          <cell r="J88" t="str">
            <v>1</v>
          </cell>
          <cell r="K88" t="str">
            <v>0</v>
          </cell>
          <cell r="L88" t="str">
            <v>10.350</v>
          </cell>
          <cell r="M88" t="str">
            <v>72,54%</v>
          </cell>
          <cell r="N88" t="str">
            <v>10.350</v>
          </cell>
          <cell r="O88">
            <v>0.72540000000000004</v>
          </cell>
        </row>
        <row r="89">
          <cell r="D89">
            <v>290670</v>
          </cell>
          <cell r="E89" t="str">
            <v>CÂNDIDO SALES</v>
          </cell>
          <cell r="F89" t="str">
            <v>25.332</v>
          </cell>
          <cell r="G89" t="str">
            <v>10</v>
          </cell>
          <cell r="H89" t="str">
            <v>0</v>
          </cell>
          <cell r="I89" t="str">
            <v>0</v>
          </cell>
          <cell r="J89" t="str">
            <v>1</v>
          </cell>
          <cell r="K89" t="str">
            <v>0</v>
          </cell>
          <cell r="L89" t="str">
            <v>25.332</v>
          </cell>
          <cell r="M89" t="str">
            <v>100%</v>
          </cell>
          <cell r="N89" t="str">
            <v>25.332</v>
          </cell>
          <cell r="O89">
            <v>1</v>
          </cell>
        </row>
        <row r="90">
          <cell r="D90">
            <v>290680</v>
          </cell>
          <cell r="E90" t="str">
            <v>CANSANÇÃO</v>
          </cell>
          <cell r="F90" t="str">
            <v>34.784</v>
          </cell>
          <cell r="G90" t="str">
            <v>12</v>
          </cell>
          <cell r="H90" t="str">
            <v>0</v>
          </cell>
          <cell r="I90" t="str">
            <v>0,16</v>
          </cell>
          <cell r="J90" t="str">
            <v>1</v>
          </cell>
          <cell r="K90" t="str">
            <v>0</v>
          </cell>
          <cell r="L90" t="str">
            <v>34.784</v>
          </cell>
          <cell r="M90" t="str">
            <v>100%</v>
          </cell>
          <cell r="N90" t="str">
            <v>34.784</v>
          </cell>
          <cell r="O90">
            <v>1</v>
          </cell>
        </row>
        <row r="91">
          <cell r="D91">
            <v>290682</v>
          </cell>
          <cell r="E91" t="str">
            <v>CANUDOS</v>
          </cell>
          <cell r="F91" t="str">
            <v>16.752</v>
          </cell>
          <cell r="G91" t="str">
            <v>5</v>
          </cell>
          <cell r="H91" t="str">
            <v>0</v>
          </cell>
          <cell r="I91" t="str">
            <v>0,10</v>
          </cell>
          <cell r="J91" t="str">
            <v>0</v>
          </cell>
          <cell r="K91" t="str">
            <v>0</v>
          </cell>
          <cell r="L91" t="str">
            <v>16.752</v>
          </cell>
          <cell r="M91" t="str">
            <v>100%</v>
          </cell>
          <cell r="N91" t="str">
            <v>16.752</v>
          </cell>
          <cell r="O91">
            <v>1</v>
          </cell>
        </row>
        <row r="92">
          <cell r="D92">
            <v>290685</v>
          </cell>
          <cell r="E92" t="str">
            <v>CAPELA DO ALTO ALEGRE</v>
          </cell>
          <cell r="F92" t="str">
            <v>11.660</v>
          </cell>
          <cell r="G92" t="str">
            <v>5</v>
          </cell>
          <cell r="H92" t="str">
            <v>0</v>
          </cell>
          <cell r="I92" t="str">
            <v>0,33</v>
          </cell>
          <cell r="J92" t="str">
            <v>1</v>
          </cell>
          <cell r="K92" t="str">
            <v>0</v>
          </cell>
          <cell r="L92" t="str">
            <v>11.660</v>
          </cell>
          <cell r="M92" t="str">
            <v>100%</v>
          </cell>
          <cell r="N92" t="str">
            <v>11.660</v>
          </cell>
          <cell r="O92">
            <v>1</v>
          </cell>
        </row>
        <row r="93">
          <cell r="D93">
            <v>290687</v>
          </cell>
          <cell r="E93" t="str">
            <v>CAPIM GROSSO</v>
          </cell>
          <cell r="F93" t="str">
            <v>30.451</v>
          </cell>
          <cell r="G93" t="str">
            <v>8</v>
          </cell>
          <cell r="H93" t="str">
            <v>0</v>
          </cell>
          <cell r="I93" t="str">
            <v>0,66</v>
          </cell>
          <cell r="J93" t="str">
            <v>2</v>
          </cell>
          <cell r="K93" t="str">
            <v>0</v>
          </cell>
          <cell r="L93" t="str">
            <v>27.600</v>
          </cell>
          <cell r="M93" t="str">
            <v>90,64%</v>
          </cell>
          <cell r="N93" t="str">
            <v>27.600</v>
          </cell>
          <cell r="O93">
            <v>0.90639999999999998</v>
          </cell>
        </row>
        <row r="94">
          <cell r="D94">
            <v>290689</v>
          </cell>
          <cell r="E94" t="str">
            <v>CARAÍBAS</v>
          </cell>
          <cell r="F94" t="str">
            <v>9.107</v>
          </cell>
          <cell r="G94" t="str">
            <v>4</v>
          </cell>
          <cell r="H94" t="str">
            <v>0</v>
          </cell>
          <cell r="I94" t="str">
            <v>0</v>
          </cell>
          <cell r="J94" t="str">
            <v>1</v>
          </cell>
          <cell r="K94" t="str">
            <v>0</v>
          </cell>
          <cell r="L94" t="str">
            <v>9.107</v>
          </cell>
          <cell r="M94" t="str">
            <v>100%</v>
          </cell>
          <cell r="N94" t="str">
            <v>9.107</v>
          </cell>
          <cell r="O94">
            <v>1</v>
          </cell>
        </row>
        <row r="95">
          <cell r="D95">
            <v>290690</v>
          </cell>
          <cell r="E95" t="str">
            <v>CARAVELAS</v>
          </cell>
          <cell r="F95" t="str">
            <v>21.937</v>
          </cell>
          <cell r="G95" t="str">
            <v>10</v>
          </cell>
          <cell r="H95" t="str">
            <v>0</v>
          </cell>
          <cell r="I95" t="str">
            <v>0</v>
          </cell>
          <cell r="J95" t="str">
            <v>0</v>
          </cell>
          <cell r="K95" t="str">
            <v>0</v>
          </cell>
          <cell r="L95" t="str">
            <v>21.937</v>
          </cell>
          <cell r="M95" t="str">
            <v>100%</v>
          </cell>
          <cell r="N95" t="str">
            <v>21.937</v>
          </cell>
          <cell r="O95">
            <v>1</v>
          </cell>
        </row>
        <row r="96">
          <cell r="D96">
            <v>290700</v>
          </cell>
          <cell r="E96" t="str">
            <v>CARDEAL DA SILVA</v>
          </cell>
          <cell r="F96" t="str">
            <v>9.240</v>
          </cell>
          <cell r="G96" t="str">
            <v>4</v>
          </cell>
          <cell r="H96" t="str">
            <v>0</v>
          </cell>
          <cell r="I96" t="str">
            <v>0,20</v>
          </cell>
          <cell r="J96" t="str">
            <v>0</v>
          </cell>
          <cell r="K96" t="str">
            <v>0</v>
          </cell>
          <cell r="L96" t="str">
            <v>9.240</v>
          </cell>
          <cell r="M96" t="str">
            <v>100%</v>
          </cell>
          <cell r="N96" t="str">
            <v>9.240</v>
          </cell>
          <cell r="O96">
            <v>1</v>
          </cell>
        </row>
        <row r="97">
          <cell r="D97">
            <v>290710</v>
          </cell>
          <cell r="E97" t="str">
            <v>CARINHANHA</v>
          </cell>
          <cell r="F97" t="str">
            <v>28.965</v>
          </cell>
          <cell r="G97" t="str">
            <v>8</v>
          </cell>
          <cell r="H97" t="str">
            <v>0</v>
          </cell>
          <cell r="I97" t="str">
            <v>0,40</v>
          </cell>
          <cell r="J97" t="str">
            <v>5</v>
          </cell>
          <cell r="K97" t="str">
            <v>0</v>
          </cell>
          <cell r="L97" t="str">
            <v>27.600</v>
          </cell>
          <cell r="M97" t="str">
            <v>95,29%</v>
          </cell>
          <cell r="N97" t="str">
            <v>27.600</v>
          </cell>
          <cell r="O97">
            <v>0.95289999999999997</v>
          </cell>
        </row>
        <row r="98">
          <cell r="D98">
            <v>290720</v>
          </cell>
          <cell r="E98" t="str">
            <v>CASA NOVA</v>
          </cell>
          <cell r="F98" t="str">
            <v>71.366</v>
          </cell>
          <cell r="G98" t="str">
            <v>19</v>
          </cell>
          <cell r="H98" t="str">
            <v>0</v>
          </cell>
          <cell r="I98" t="str">
            <v>1,31</v>
          </cell>
          <cell r="J98" t="str">
            <v>3</v>
          </cell>
          <cell r="K98" t="str">
            <v>1</v>
          </cell>
          <cell r="L98" t="str">
            <v>65.550</v>
          </cell>
          <cell r="M98" t="str">
            <v>91,85%</v>
          </cell>
          <cell r="N98" t="str">
            <v>69.480</v>
          </cell>
          <cell r="O98">
            <v>0.97360000000000002</v>
          </cell>
        </row>
        <row r="99">
          <cell r="D99">
            <v>290730</v>
          </cell>
          <cell r="E99" t="str">
            <v>CASTRO ALVES</v>
          </cell>
          <cell r="F99" t="str">
            <v>26.209</v>
          </cell>
          <cell r="G99" t="str">
            <v>10</v>
          </cell>
          <cell r="H99" t="str">
            <v>0</v>
          </cell>
          <cell r="I99" t="str">
            <v>0</v>
          </cell>
          <cell r="J99" t="str">
            <v>1</v>
          </cell>
          <cell r="K99" t="str">
            <v>0</v>
          </cell>
          <cell r="L99" t="str">
            <v>26.209</v>
          </cell>
          <cell r="M99" t="str">
            <v>100%</v>
          </cell>
          <cell r="N99" t="str">
            <v>26.209</v>
          </cell>
          <cell r="O99">
            <v>1</v>
          </cell>
        </row>
        <row r="100">
          <cell r="D100">
            <v>290740</v>
          </cell>
          <cell r="E100" t="str">
            <v>CATOLÂNDIA</v>
          </cell>
          <cell r="F100" t="str">
            <v>3.555</v>
          </cell>
          <cell r="G100" t="str">
            <v>2</v>
          </cell>
          <cell r="H100" t="str">
            <v>0</v>
          </cell>
          <cell r="I100" t="str">
            <v>0</v>
          </cell>
          <cell r="J100" t="str">
            <v>1</v>
          </cell>
          <cell r="K100" t="str">
            <v>0</v>
          </cell>
          <cell r="L100" t="str">
            <v>3.555</v>
          </cell>
          <cell r="M100" t="str">
            <v>100%</v>
          </cell>
          <cell r="N100" t="str">
            <v>3.555</v>
          </cell>
          <cell r="O100">
            <v>1</v>
          </cell>
        </row>
        <row r="101">
          <cell r="D101">
            <v>290750</v>
          </cell>
          <cell r="E101" t="str">
            <v>CATU</v>
          </cell>
          <cell r="F101" t="str">
            <v>54.424</v>
          </cell>
          <cell r="G101" t="str">
            <v>15</v>
          </cell>
          <cell r="H101" t="str">
            <v>0</v>
          </cell>
          <cell r="I101" t="str">
            <v>0</v>
          </cell>
          <cell r="J101" t="str">
            <v>0</v>
          </cell>
          <cell r="K101" t="str">
            <v>0</v>
          </cell>
          <cell r="L101" t="str">
            <v>51.750</v>
          </cell>
          <cell r="M101" t="str">
            <v>95,09%</v>
          </cell>
          <cell r="N101" t="str">
            <v>51.750</v>
          </cell>
          <cell r="O101">
            <v>0.95089999999999997</v>
          </cell>
        </row>
        <row r="102">
          <cell r="D102">
            <v>290755</v>
          </cell>
          <cell r="E102" t="str">
            <v>CATURAMA</v>
          </cell>
          <cell r="F102" t="str">
            <v>9.340</v>
          </cell>
          <cell r="G102" t="str">
            <v>4</v>
          </cell>
          <cell r="H102" t="str">
            <v>0</v>
          </cell>
          <cell r="I102" t="str">
            <v>0</v>
          </cell>
          <cell r="J102" t="str">
            <v>0</v>
          </cell>
          <cell r="K102" t="str">
            <v>0</v>
          </cell>
          <cell r="L102" t="str">
            <v>9.340</v>
          </cell>
          <cell r="M102" t="str">
            <v>100%</v>
          </cell>
          <cell r="N102" t="str">
            <v>9.340</v>
          </cell>
          <cell r="O102">
            <v>1</v>
          </cell>
        </row>
        <row r="103">
          <cell r="D103">
            <v>290760</v>
          </cell>
          <cell r="E103" t="str">
            <v>CENTRAL</v>
          </cell>
          <cell r="F103" t="str">
            <v>17.252</v>
          </cell>
          <cell r="G103" t="str">
            <v>6</v>
          </cell>
          <cell r="H103" t="str">
            <v>0</v>
          </cell>
          <cell r="I103" t="str">
            <v>0,40</v>
          </cell>
          <cell r="J103" t="str">
            <v>0</v>
          </cell>
          <cell r="K103" t="str">
            <v>0</v>
          </cell>
          <cell r="L103" t="str">
            <v>17.252</v>
          </cell>
          <cell r="M103" t="str">
            <v>100%</v>
          </cell>
          <cell r="N103" t="str">
            <v>17.252</v>
          </cell>
          <cell r="O103">
            <v>1</v>
          </cell>
        </row>
        <row r="104">
          <cell r="D104">
            <v>290770</v>
          </cell>
          <cell r="E104" t="str">
            <v>CHORROCHÓ</v>
          </cell>
          <cell r="F104" t="str">
            <v>11.154</v>
          </cell>
          <cell r="G104" t="str">
            <v>4</v>
          </cell>
          <cell r="H104" t="str">
            <v>0</v>
          </cell>
          <cell r="I104" t="str">
            <v>0</v>
          </cell>
          <cell r="J104" t="str">
            <v>0</v>
          </cell>
          <cell r="K104" t="str">
            <v>0</v>
          </cell>
          <cell r="L104" t="str">
            <v>11.154</v>
          </cell>
          <cell r="M104" t="str">
            <v>100%</v>
          </cell>
          <cell r="N104" t="str">
            <v>11.154</v>
          </cell>
          <cell r="O104">
            <v>1</v>
          </cell>
        </row>
        <row r="105">
          <cell r="D105">
            <v>290780</v>
          </cell>
          <cell r="E105" t="str">
            <v>CÍCERO DANTAS</v>
          </cell>
          <cell r="F105" t="str">
            <v>33.356</v>
          </cell>
          <cell r="G105" t="str">
            <v>10</v>
          </cell>
          <cell r="H105" t="str">
            <v>0</v>
          </cell>
          <cell r="I105" t="str">
            <v>0</v>
          </cell>
          <cell r="J105" t="str">
            <v>0</v>
          </cell>
          <cell r="K105" t="str">
            <v>0</v>
          </cell>
          <cell r="L105" t="str">
            <v>33.356</v>
          </cell>
          <cell r="M105" t="str">
            <v>100%</v>
          </cell>
          <cell r="N105" t="str">
            <v>33.356</v>
          </cell>
          <cell r="O105">
            <v>1</v>
          </cell>
        </row>
        <row r="106">
          <cell r="D106">
            <v>290790</v>
          </cell>
          <cell r="E106" t="str">
            <v>CIPÓ</v>
          </cell>
          <cell r="F106" t="str">
            <v>17.097</v>
          </cell>
          <cell r="G106" t="str">
            <v>7</v>
          </cell>
          <cell r="H106" t="str">
            <v>0</v>
          </cell>
          <cell r="I106" t="str">
            <v>0</v>
          </cell>
          <cell r="J106" t="str">
            <v>0</v>
          </cell>
          <cell r="K106" t="str">
            <v>0</v>
          </cell>
          <cell r="L106" t="str">
            <v>17.097</v>
          </cell>
          <cell r="M106" t="str">
            <v>100%</v>
          </cell>
          <cell r="N106" t="str">
            <v>17.097</v>
          </cell>
          <cell r="O106">
            <v>1</v>
          </cell>
        </row>
        <row r="107">
          <cell r="D107">
            <v>290800</v>
          </cell>
          <cell r="E107" t="str">
            <v>COARACI</v>
          </cell>
          <cell r="F107" t="str">
            <v>17.458</v>
          </cell>
          <cell r="G107" t="str">
            <v>6</v>
          </cell>
          <cell r="H107" t="str">
            <v>0</v>
          </cell>
          <cell r="I107" t="str">
            <v>0,66</v>
          </cell>
          <cell r="J107" t="str">
            <v>2</v>
          </cell>
          <cell r="K107" t="str">
            <v>0</v>
          </cell>
          <cell r="L107" t="str">
            <v>17.458</v>
          </cell>
          <cell r="M107" t="str">
            <v>100%</v>
          </cell>
          <cell r="N107" t="str">
            <v>17.458</v>
          </cell>
          <cell r="O107">
            <v>1</v>
          </cell>
        </row>
        <row r="108">
          <cell r="D108">
            <v>290810</v>
          </cell>
          <cell r="E108" t="str">
            <v>COCOS</v>
          </cell>
          <cell r="F108" t="str">
            <v>18.746</v>
          </cell>
          <cell r="G108" t="str">
            <v>8</v>
          </cell>
          <cell r="H108" t="str">
            <v>0</v>
          </cell>
          <cell r="I108" t="str">
            <v>0,66</v>
          </cell>
          <cell r="J108" t="str">
            <v>0</v>
          </cell>
          <cell r="K108" t="str">
            <v>0</v>
          </cell>
          <cell r="L108" t="str">
            <v>18.746</v>
          </cell>
          <cell r="M108" t="str">
            <v>100%</v>
          </cell>
          <cell r="N108" t="str">
            <v>18.746</v>
          </cell>
          <cell r="O108">
            <v>1</v>
          </cell>
        </row>
        <row r="109">
          <cell r="D109">
            <v>290820</v>
          </cell>
          <cell r="E109" t="str">
            <v>CONCEIÇÃO DA FEIRA</v>
          </cell>
          <cell r="F109" t="str">
            <v>22.392</v>
          </cell>
          <cell r="G109" t="str">
            <v>7</v>
          </cell>
          <cell r="H109" t="str">
            <v>0</v>
          </cell>
          <cell r="I109" t="str">
            <v>0</v>
          </cell>
          <cell r="J109" t="str">
            <v>0</v>
          </cell>
          <cell r="K109" t="str">
            <v>0</v>
          </cell>
          <cell r="L109" t="str">
            <v>22.392</v>
          </cell>
          <cell r="M109" t="str">
            <v>100%</v>
          </cell>
          <cell r="N109" t="str">
            <v>22.392</v>
          </cell>
          <cell r="O109">
            <v>1</v>
          </cell>
        </row>
        <row r="110">
          <cell r="D110">
            <v>290830</v>
          </cell>
          <cell r="E110" t="str">
            <v>CONCEIÇÃO DO ALMEIDA</v>
          </cell>
          <cell r="F110" t="str">
            <v>17.332</v>
          </cell>
          <cell r="G110" t="str">
            <v>6</v>
          </cell>
          <cell r="H110" t="str">
            <v>0</v>
          </cell>
          <cell r="I110" t="str">
            <v>0,33</v>
          </cell>
          <cell r="J110" t="str">
            <v>0</v>
          </cell>
          <cell r="K110" t="str">
            <v>0</v>
          </cell>
          <cell r="L110" t="str">
            <v>17.332</v>
          </cell>
          <cell r="M110" t="str">
            <v>100%</v>
          </cell>
          <cell r="N110" t="str">
            <v>17.332</v>
          </cell>
          <cell r="O110">
            <v>1</v>
          </cell>
        </row>
        <row r="111">
          <cell r="D111">
            <v>290840</v>
          </cell>
          <cell r="E111" t="str">
            <v>CONCEIÇÃO DO COITÉ</v>
          </cell>
          <cell r="F111" t="str">
            <v>66.191</v>
          </cell>
          <cell r="G111" t="str">
            <v>15</v>
          </cell>
          <cell r="H111" t="str">
            <v>0</v>
          </cell>
          <cell r="I111" t="str">
            <v>0,66</v>
          </cell>
          <cell r="J111" t="str">
            <v>2</v>
          </cell>
          <cell r="K111" t="str">
            <v>0</v>
          </cell>
          <cell r="L111" t="str">
            <v>51.750</v>
          </cell>
          <cell r="M111" t="str">
            <v>78,18%</v>
          </cell>
          <cell r="N111" t="str">
            <v>51.750</v>
          </cell>
          <cell r="O111">
            <v>0.78180000000000005</v>
          </cell>
        </row>
        <row r="112">
          <cell r="D112">
            <v>290850</v>
          </cell>
          <cell r="E112" t="str">
            <v>CONCEIÇÃO DO JACUÍPE</v>
          </cell>
          <cell r="F112" t="str">
            <v>32.909</v>
          </cell>
          <cell r="G112" t="str">
            <v>12</v>
          </cell>
          <cell r="H112" t="str">
            <v>0</v>
          </cell>
          <cell r="I112" t="str">
            <v>0</v>
          </cell>
          <cell r="J112" t="str">
            <v>0,90</v>
          </cell>
          <cell r="K112" t="str">
            <v>0</v>
          </cell>
          <cell r="L112" t="str">
            <v>32.909</v>
          </cell>
          <cell r="M112" t="str">
            <v>100%</v>
          </cell>
          <cell r="N112" t="str">
            <v>32.909</v>
          </cell>
          <cell r="O112">
            <v>1</v>
          </cell>
        </row>
        <row r="113">
          <cell r="D113">
            <v>290860</v>
          </cell>
          <cell r="E113" t="str">
            <v>CONDE</v>
          </cell>
          <cell r="F113" t="str">
            <v>25.630</v>
          </cell>
          <cell r="G113" t="str">
            <v>9</v>
          </cell>
          <cell r="H113" t="str">
            <v>0</v>
          </cell>
          <cell r="I113" t="str">
            <v>1,20</v>
          </cell>
          <cell r="J113" t="str">
            <v>0,25</v>
          </cell>
          <cell r="K113" t="str">
            <v>0</v>
          </cell>
          <cell r="L113" t="str">
            <v>25.630</v>
          </cell>
          <cell r="M113" t="str">
            <v>100%</v>
          </cell>
          <cell r="N113" t="str">
            <v>25.630</v>
          </cell>
          <cell r="O113">
            <v>1</v>
          </cell>
        </row>
        <row r="114">
          <cell r="D114">
            <v>290870</v>
          </cell>
          <cell r="E114" t="str">
            <v>CONDEÚBA</v>
          </cell>
          <cell r="F114" t="str">
            <v>17.319</v>
          </cell>
          <cell r="G114" t="str">
            <v>8</v>
          </cell>
          <cell r="H114" t="str">
            <v>0</v>
          </cell>
          <cell r="I114" t="str">
            <v>0</v>
          </cell>
          <cell r="J114" t="str">
            <v>0</v>
          </cell>
          <cell r="K114" t="str">
            <v>0</v>
          </cell>
          <cell r="L114" t="str">
            <v>17.319</v>
          </cell>
          <cell r="M114" t="str">
            <v>100%</v>
          </cell>
          <cell r="N114" t="str">
            <v>17.319</v>
          </cell>
          <cell r="O114">
            <v>1</v>
          </cell>
        </row>
        <row r="115">
          <cell r="D115">
            <v>290880</v>
          </cell>
          <cell r="E115" t="str">
            <v>CONTENDAS DO SINCORÁ</v>
          </cell>
          <cell r="F115" t="str">
            <v>4.086</v>
          </cell>
          <cell r="G115" t="str">
            <v>2</v>
          </cell>
          <cell r="H115" t="str">
            <v>0</v>
          </cell>
          <cell r="I115" t="str">
            <v>0</v>
          </cell>
          <cell r="J115" t="str">
            <v>0</v>
          </cell>
          <cell r="K115" t="str">
            <v>0</v>
          </cell>
          <cell r="L115" t="str">
            <v>4.086</v>
          </cell>
          <cell r="M115" t="str">
            <v>100%</v>
          </cell>
          <cell r="N115" t="str">
            <v>4.086</v>
          </cell>
          <cell r="O115">
            <v>1</v>
          </cell>
        </row>
        <row r="116">
          <cell r="D116">
            <v>290890</v>
          </cell>
          <cell r="E116" t="str">
            <v>CORAÇÃO DE MARIA</v>
          </cell>
          <cell r="F116" t="str">
            <v>22.719</v>
          </cell>
          <cell r="G116" t="str">
            <v>9</v>
          </cell>
          <cell r="H116" t="str">
            <v>0</v>
          </cell>
          <cell r="I116" t="str">
            <v>1,20</v>
          </cell>
          <cell r="J116" t="str">
            <v>2,50</v>
          </cell>
          <cell r="K116" t="str">
            <v>1</v>
          </cell>
          <cell r="L116" t="str">
            <v>22.719</v>
          </cell>
          <cell r="M116" t="str">
            <v>100%</v>
          </cell>
          <cell r="N116" t="str">
            <v>22.719</v>
          </cell>
          <cell r="O116">
            <v>1</v>
          </cell>
        </row>
        <row r="117">
          <cell r="D117">
            <v>290900</v>
          </cell>
          <cell r="E117" t="str">
            <v>CORDEIROS</v>
          </cell>
          <cell r="F117" t="str">
            <v>8.585</v>
          </cell>
          <cell r="G117" t="str">
            <v>4</v>
          </cell>
          <cell r="H117" t="str">
            <v>0</v>
          </cell>
          <cell r="I117" t="str">
            <v>0</v>
          </cell>
          <cell r="J117" t="str">
            <v>0</v>
          </cell>
          <cell r="K117" t="str">
            <v>0</v>
          </cell>
          <cell r="L117" t="str">
            <v>8.585</v>
          </cell>
          <cell r="M117" t="str">
            <v>100%</v>
          </cell>
          <cell r="N117" t="str">
            <v>8.585</v>
          </cell>
          <cell r="O117">
            <v>1</v>
          </cell>
        </row>
        <row r="118">
          <cell r="D118">
            <v>290910</v>
          </cell>
          <cell r="E118" t="str">
            <v>CORIBE</v>
          </cell>
          <cell r="F118" t="str">
            <v>14.240</v>
          </cell>
          <cell r="G118" t="str">
            <v>7</v>
          </cell>
          <cell r="H118" t="str">
            <v>0</v>
          </cell>
          <cell r="I118" t="str">
            <v>0</v>
          </cell>
          <cell r="J118" t="str">
            <v>0</v>
          </cell>
          <cell r="K118" t="str">
            <v>0</v>
          </cell>
          <cell r="L118" t="str">
            <v>14.240</v>
          </cell>
          <cell r="M118" t="str">
            <v>100%</v>
          </cell>
          <cell r="N118" t="str">
            <v>14.240</v>
          </cell>
          <cell r="O118">
            <v>1</v>
          </cell>
        </row>
        <row r="119">
          <cell r="D119">
            <v>290920</v>
          </cell>
          <cell r="E119" t="str">
            <v>CORONEL JOÃO SÁ</v>
          </cell>
          <cell r="F119" t="str">
            <v>15.801</v>
          </cell>
          <cell r="G119" t="str">
            <v>6</v>
          </cell>
          <cell r="H119" t="str">
            <v>0</v>
          </cell>
          <cell r="I119" t="str">
            <v>0</v>
          </cell>
          <cell r="J119" t="str">
            <v>1</v>
          </cell>
          <cell r="K119" t="str">
            <v>0</v>
          </cell>
          <cell r="L119" t="str">
            <v>15.801</v>
          </cell>
          <cell r="M119" t="str">
            <v>100%</v>
          </cell>
          <cell r="N119" t="str">
            <v>15.801</v>
          </cell>
          <cell r="O119">
            <v>1</v>
          </cell>
        </row>
        <row r="120">
          <cell r="D120">
            <v>290930</v>
          </cell>
          <cell r="E120" t="str">
            <v>CORRENTINA</v>
          </cell>
          <cell r="F120" t="str">
            <v>32.081</v>
          </cell>
          <cell r="G120" t="str">
            <v>8</v>
          </cell>
          <cell r="H120" t="str">
            <v>0</v>
          </cell>
          <cell r="I120" t="str">
            <v>2,73</v>
          </cell>
          <cell r="J120" t="str">
            <v>2</v>
          </cell>
          <cell r="K120" t="str">
            <v>2</v>
          </cell>
          <cell r="L120" t="str">
            <v>27.600</v>
          </cell>
          <cell r="M120" t="str">
            <v>86,03%</v>
          </cell>
          <cell r="N120" t="str">
            <v>32.081</v>
          </cell>
          <cell r="O120">
            <v>1</v>
          </cell>
        </row>
        <row r="121">
          <cell r="D121">
            <v>290940</v>
          </cell>
          <cell r="E121" t="str">
            <v>COTEGIPE</v>
          </cell>
          <cell r="F121" t="str">
            <v>13.796</v>
          </cell>
          <cell r="G121" t="str">
            <v>6</v>
          </cell>
          <cell r="H121" t="str">
            <v>0</v>
          </cell>
          <cell r="I121" t="str">
            <v>0</v>
          </cell>
          <cell r="J121" t="str">
            <v>0</v>
          </cell>
          <cell r="K121" t="str">
            <v>0</v>
          </cell>
          <cell r="L121" t="str">
            <v>13.796</v>
          </cell>
          <cell r="M121" t="str">
            <v>100%</v>
          </cell>
          <cell r="N121" t="str">
            <v>13.796</v>
          </cell>
          <cell r="O121">
            <v>1</v>
          </cell>
        </row>
        <row r="122">
          <cell r="D122">
            <v>290950</v>
          </cell>
          <cell r="E122" t="str">
            <v>CRAVOLÂNDIA</v>
          </cell>
          <cell r="F122" t="str">
            <v>5.349</v>
          </cell>
          <cell r="G122" t="str">
            <v>3</v>
          </cell>
          <cell r="H122" t="str">
            <v>0</v>
          </cell>
          <cell r="I122" t="str">
            <v>0</v>
          </cell>
          <cell r="J122" t="str">
            <v>0</v>
          </cell>
          <cell r="K122" t="str">
            <v>0</v>
          </cell>
          <cell r="L122" t="str">
            <v>5.349</v>
          </cell>
          <cell r="M122" t="str">
            <v>100%</v>
          </cell>
          <cell r="N122" t="str">
            <v>5.349</v>
          </cell>
          <cell r="O122">
            <v>1</v>
          </cell>
        </row>
        <row r="123">
          <cell r="D123">
            <v>290960</v>
          </cell>
          <cell r="E123" t="str">
            <v>CRISÓPOLIS</v>
          </cell>
          <cell r="F123" t="str">
            <v>21.040</v>
          </cell>
          <cell r="G123" t="str">
            <v>7</v>
          </cell>
          <cell r="H123" t="str">
            <v>0</v>
          </cell>
          <cell r="I123" t="str">
            <v>0</v>
          </cell>
          <cell r="J123" t="str">
            <v>0</v>
          </cell>
          <cell r="K123" t="str">
            <v>0</v>
          </cell>
          <cell r="L123" t="str">
            <v>21.040</v>
          </cell>
          <cell r="M123" t="str">
            <v>100%</v>
          </cell>
          <cell r="N123" t="str">
            <v>21.040</v>
          </cell>
          <cell r="O123">
            <v>1</v>
          </cell>
        </row>
        <row r="124">
          <cell r="D124">
            <v>290970</v>
          </cell>
          <cell r="E124" t="str">
            <v>CRISTÓPOLIS</v>
          </cell>
          <cell r="F124" t="str">
            <v>13.872</v>
          </cell>
          <cell r="G124" t="str">
            <v>6</v>
          </cell>
          <cell r="H124" t="str">
            <v>0</v>
          </cell>
          <cell r="I124" t="str">
            <v>0</v>
          </cell>
          <cell r="J124" t="str">
            <v>1</v>
          </cell>
          <cell r="K124" t="str">
            <v>0</v>
          </cell>
          <cell r="L124" t="str">
            <v>13.872</v>
          </cell>
          <cell r="M124" t="str">
            <v>100%</v>
          </cell>
          <cell r="N124" t="str">
            <v>13.872</v>
          </cell>
          <cell r="O124">
            <v>1</v>
          </cell>
        </row>
        <row r="125">
          <cell r="D125">
            <v>290980</v>
          </cell>
          <cell r="E125" t="str">
            <v>CRUZ DAS ALMAS</v>
          </cell>
          <cell r="F125" t="str">
            <v>62.871</v>
          </cell>
          <cell r="G125" t="str">
            <v>13</v>
          </cell>
          <cell r="H125" t="str">
            <v>0</v>
          </cell>
          <cell r="I125" t="str">
            <v>0</v>
          </cell>
          <cell r="J125" t="str">
            <v>1,45</v>
          </cell>
          <cell r="K125" t="str">
            <v>0</v>
          </cell>
          <cell r="L125" t="str">
            <v>44.850</v>
          </cell>
          <cell r="M125" t="str">
            <v>71,34%</v>
          </cell>
          <cell r="N125" t="str">
            <v>44.850</v>
          </cell>
          <cell r="O125">
            <v>0.71340000000000003</v>
          </cell>
        </row>
        <row r="126">
          <cell r="D126">
            <v>290990</v>
          </cell>
          <cell r="E126" t="str">
            <v>CURAÇÁ</v>
          </cell>
          <cell r="F126" t="str">
            <v>34.389</v>
          </cell>
          <cell r="G126" t="str">
            <v>10</v>
          </cell>
          <cell r="H126" t="str">
            <v>0</v>
          </cell>
          <cell r="I126" t="str">
            <v>0,76</v>
          </cell>
          <cell r="J126" t="str">
            <v>1</v>
          </cell>
          <cell r="K126" t="str">
            <v>0</v>
          </cell>
          <cell r="L126" t="str">
            <v>34.389</v>
          </cell>
          <cell r="M126" t="str">
            <v>100%</v>
          </cell>
          <cell r="N126" t="str">
            <v>34.389</v>
          </cell>
          <cell r="O126">
            <v>1</v>
          </cell>
        </row>
        <row r="127">
          <cell r="D127">
            <v>291000</v>
          </cell>
          <cell r="E127" t="str">
            <v>DÁRIO MEIRA</v>
          </cell>
          <cell r="F127" t="str">
            <v>10.906</v>
          </cell>
          <cell r="G127" t="str">
            <v>5</v>
          </cell>
          <cell r="H127" t="str">
            <v>0</v>
          </cell>
          <cell r="I127" t="str">
            <v>0,16</v>
          </cell>
          <cell r="J127" t="str">
            <v>1</v>
          </cell>
          <cell r="K127" t="str">
            <v>0</v>
          </cell>
          <cell r="L127" t="str">
            <v>10.906</v>
          </cell>
          <cell r="M127" t="str">
            <v>100%</v>
          </cell>
          <cell r="N127" t="str">
            <v>10.906</v>
          </cell>
          <cell r="O127">
            <v>1</v>
          </cell>
        </row>
        <row r="128">
          <cell r="D128">
            <v>291005</v>
          </cell>
          <cell r="E128" t="str">
            <v>DIAS D'ÁVILA</v>
          </cell>
          <cell r="F128" t="str">
            <v>79.685</v>
          </cell>
          <cell r="G128" t="str">
            <v>19</v>
          </cell>
          <cell r="H128" t="str">
            <v>0</v>
          </cell>
          <cell r="I128" t="str">
            <v>1,06</v>
          </cell>
          <cell r="J128" t="str">
            <v>2</v>
          </cell>
          <cell r="K128" t="str">
            <v>1</v>
          </cell>
          <cell r="L128" t="str">
            <v>65.550</v>
          </cell>
          <cell r="M128" t="str">
            <v>82,26%</v>
          </cell>
          <cell r="N128" t="str">
            <v>68.730</v>
          </cell>
          <cell r="O128">
            <v>0.86250000000000004</v>
          </cell>
        </row>
        <row r="129">
          <cell r="D129">
            <v>291010</v>
          </cell>
          <cell r="E129" t="str">
            <v>DOM BASÍLIO</v>
          </cell>
          <cell r="F129" t="str">
            <v>12.155</v>
          </cell>
          <cell r="G129" t="str">
            <v>5</v>
          </cell>
          <cell r="H129" t="str">
            <v>0</v>
          </cell>
          <cell r="I129" t="str">
            <v>0</v>
          </cell>
          <cell r="J129" t="str">
            <v>0,20</v>
          </cell>
          <cell r="K129" t="str">
            <v>0</v>
          </cell>
          <cell r="L129" t="str">
            <v>12.155</v>
          </cell>
          <cell r="M129" t="str">
            <v>100%</v>
          </cell>
          <cell r="N129" t="str">
            <v>12.155</v>
          </cell>
          <cell r="O129">
            <v>1</v>
          </cell>
        </row>
        <row r="130">
          <cell r="D130">
            <v>291020</v>
          </cell>
          <cell r="E130" t="str">
            <v>DOM MACEDO COSTA</v>
          </cell>
          <cell r="F130" t="str">
            <v>4.050</v>
          </cell>
          <cell r="G130" t="str">
            <v>2</v>
          </cell>
          <cell r="H130" t="str">
            <v>0</v>
          </cell>
          <cell r="I130" t="str">
            <v>0</v>
          </cell>
          <cell r="J130" t="str">
            <v>0,50</v>
          </cell>
          <cell r="K130" t="str">
            <v>0</v>
          </cell>
          <cell r="L130" t="str">
            <v>4.050</v>
          </cell>
          <cell r="M130" t="str">
            <v>100%</v>
          </cell>
          <cell r="N130" t="str">
            <v>4.050</v>
          </cell>
          <cell r="O130">
            <v>1</v>
          </cell>
        </row>
        <row r="131">
          <cell r="D131">
            <v>291030</v>
          </cell>
          <cell r="E131" t="str">
            <v>ELÍSIO MEDRADO</v>
          </cell>
          <cell r="F131" t="str">
            <v>8.119</v>
          </cell>
          <cell r="G131" t="str">
            <v>4</v>
          </cell>
          <cell r="H131" t="str">
            <v>0</v>
          </cell>
          <cell r="I131" t="str">
            <v>0</v>
          </cell>
          <cell r="J131" t="str">
            <v>0</v>
          </cell>
          <cell r="K131" t="str">
            <v>0</v>
          </cell>
          <cell r="L131" t="str">
            <v>8.119</v>
          </cell>
          <cell r="M131" t="str">
            <v>100%</v>
          </cell>
          <cell r="N131" t="str">
            <v>8.119</v>
          </cell>
          <cell r="O131">
            <v>1</v>
          </cell>
        </row>
        <row r="132">
          <cell r="D132">
            <v>291040</v>
          </cell>
          <cell r="E132" t="str">
            <v>ENCRUZILHADA</v>
          </cell>
          <cell r="F132" t="str">
            <v>17.593</v>
          </cell>
          <cell r="G132" t="str">
            <v>8</v>
          </cell>
          <cell r="H132" t="str">
            <v>0</v>
          </cell>
          <cell r="I132" t="str">
            <v>0,25</v>
          </cell>
          <cell r="J132" t="str">
            <v>0</v>
          </cell>
          <cell r="K132" t="str">
            <v>0</v>
          </cell>
          <cell r="L132" t="str">
            <v>17.593</v>
          </cell>
          <cell r="M132" t="str">
            <v>100%</v>
          </cell>
          <cell r="N132" t="str">
            <v>17.593</v>
          </cell>
          <cell r="O132">
            <v>1</v>
          </cell>
        </row>
        <row r="133">
          <cell r="D133">
            <v>291050</v>
          </cell>
          <cell r="E133" t="str">
            <v>ENTRE RIOS</v>
          </cell>
          <cell r="F133" t="str">
            <v>41.654</v>
          </cell>
          <cell r="G133" t="str">
            <v>11</v>
          </cell>
          <cell r="H133" t="str">
            <v>0</v>
          </cell>
          <cell r="I133" t="str">
            <v>0</v>
          </cell>
          <cell r="J133" t="str">
            <v>0</v>
          </cell>
          <cell r="K133" t="str">
            <v>0</v>
          </cell>
          <cell r="L133" t="str">
            <v>37.950</v>
          </cell>
          <cell r="M133" t="str">
            <v>91,11%</v>
          </cell>
          <cell r="N133" t="str">
            <v>37.950</v>
          </cell>
          <cell r="O133">
            <v>0.91110000000000002</v>
          </cell>
        </row>
        <row r="134">
          <cell r="D134">
            <v>290050</v>
          </cell>
          <cell r="E134" t="str">
            <v>ÉRICO CARDOSO</v>
          </cell>
          <cell r="F134" t="str">
            <v>10.662</v>
          </cell>
          <cell r="G134" t="str">
            <v>5</v>
          </cell>
          <cell r="H134" t="str">
            <v>0</v>
          </cell>
          <cell r="I134" t="str">
            <v>0</v>
          </cell>
          <cell r="J134" t="str">
            <v>0</v>
          </cell>
          <cell r="K134" t="str">
            <v>0</v>
          </cell>
          <cell r="L134" t="str">
            <v>10.662</v>
          </cell>
          <cell r="M134" t="str">
            <v>100%</v>
          </cell>
          <cell r="N134" t="str">
            <v>10.662</v>
          </cell>
          <cell r="O134">
            <v>1</v>
          </cell>
        </row>
        <row r="135">
          <cell r="D135">
            <v>291060</v>
          </cell>
          <cell r="E135" t="str">
            <v>ESPLANADA</v>
          </cell>
          <cell r="F135" t="str">
            <v>36.882</v>
          </cell>
          <cell r="G135" t="str">
            <v>8</v>
          </cell>
          <cell r="H135" t="str">
            <v>0</v>
          </cell>
          <cell r="I135" t="str">
            <v>1,06</v>
          </cell>
          <cell r="J135" t="str">
            <v>0,75</v>
          </cell>
          <cell r="K135" t="str">
            <v>0</v>
          </cell>
          <cell r="L135" t="str">
            <v>27.600</v>
          </cell>
          <cell r="M135" t="str">
            <v>74,83%</v>
          </cell>
          <cell r="N135" t="str">
            <v>27.600</v>
          </cell>
          <cell r="O135">
            <v>0.74829999999999997</v>
          </cell>
        </row>
        <row r="136">
          <cell r="D136">
            <v>291070</v>
          </cell>
          <cell r="E136" t="str">
            <v>EUCLIDES DA CUNHA</v>
          </cell>
          <cell r="F136" t="str">
            <v>59.842</v>
          </cell>
          <cell r="G136" t="str">
            <v>22</v>
          </cell>
          <cell r="H136" t="str">
            <v>0</v>
          </cell>
          <cell r="I136" t="str">
            <v>0</v>
          </cell>
          <cell r="J136" t="str">
            <v>3</v>
          </cell>
          <cell r="K136" t="str">
            <v>0</v>
          </cell>
          <cell r="L136" t="str">
            <v>59.842</v>
          </cell>
          <cell r="M136" t="str">
            <v>100%</v>
          </cell>
          <cell r="N136" t="str">
            <v>59.842</v>
          </cell>
          <cell r="O136">
            <v>1</v>
          </cell>
        </row>
        <row r="137">
          <cell r="D137">
            <v>291072</v>
          </cell>
          <cell r="E137" t="str">
            <v>EUNÁPOLIS</v>
          </cell>
          <cell r="F137" t="str">
            <v>112.318</v>
          </cell>
          <cell r="G137" t="str">
            <v>34</v>
          </cell>
          <cell r="H137" t="str">
            <v>0</v>
          </cell>
          <cell r="I137" t="str">
            <v>0,66</v>
          </cell>
          <cell r="J137" t="str">
            <v>1</v>
          </cell>
          <cell r="K137" t="str">
            <v>0</v>
          </cell>
          <cell r="L137" t="str">
            <v>112.318</v>
          </cell>
          <cell r="M137" t="str">
            <v>100%</v>
          </cell>
          <cell r="N137" t="str">
            <v>112.318</v>
          </cell>
          <cell r="O137">
            <v>1</v>
          </cell>
        </row>
        <row r="138">
          <cell r="D138">
            <v>291075</v>
          </cell>
          <cell r="E138" t="str">
            <v>FÁTIMA</v>
          </cell>
          <cell r="F138" t="str">
            <v>17.601</v>
          </cell>
          <cell r="G138" t="str">
            <v>7</v>
          </cell>
          <cell r="H138" t="str">
            <v>0</v>
          </cell>
          <cell r="I138" t="str">
            <v>0</v>
          </cell>
          <cell r="J138" t="str">
            <v>1,25</v>
          </cell>
          <cell r="K138" t="str">
            <v>0</v>
          </cell>
          <cell r="L138" t="str">
            <v>17.601</v>
          </cell>
          <cell r="M138" t="str">
            <v>100%</v>
          </cell>
          <cell r="N138" t="str">
            <v>17.601</v>
          </cell>
          <cell r="O138">
            <v>1</v>
          </cell>
        </row>
        <row r="139">
          <cell r="D139">
            <v>291077</v>
          </cell>
          <cell r="E139" t="str">
            <v>FEIRA DA MATA</v>
          </cell>
          <cell r="F139" t="str">
            <v>5.668</v>
          </cell>
          <cell r="G139" t="str">
            <v>3</v>
          </cell>
          <cell r="H139" t="str">
            <v>0</v>
          </cell>
          <cell r="I139" t="str">
            <v>0</v>
          </cell>
          <cell r="J139" t="str">
            <v>1</v>
          </cell>
          <cell r="K139" t="str">
            <v>0</v>
          </cell>
          <cell r="L139" t="str">
            <v>5.668</v>
          </cell>
          <cell r="M139" t="str">
            <v>100%</v>
          </cell>
          <cell r="N139" t="str">
            <v>5.668</v>
          </cell>
          <cell r="O139">
            <v>1</v>
          </cell>
        </row>
        <row r="140">
          <cell r="D140">
            <v>291080</v>
          </cell>
          <cell r="E140" t="str">
            <v>FEIRA DE SANTANA</v>
          </cell>
          <cell r="F140" t="str">
            <v>609.913</v>
          </cell>
          <cell r="G140" t="str">
            <v>117</v>
          </cell>
          <cell r="H140" t="str">
            <v>5</v>
          </cell>
          <cell r="I140" t="str">
            <v>17,80</v>
          </cell>
          <cell r="J140" t="str">
            <v>18</v>
          </cell>
          <cell r="K140" t="str">
            <v>18</v>
          </cell>
          <cell r="L140" t="str">
            <v>403.650</v>
          </cell>
          <cell r="M140" t="str">
            <v>66,18%</v>
          </cell>
          <cell r="N140" t="str">
            <v>472.050</v>
          </cell>
          <cell r="O140">
            <v>0.77400000000000002</v>
          </cell>
        </row>
        <row r="141">
          <cell r="D141">
            <v>291085</v>
          </cell>
          <cell r="E141" t="str">
            <v>FILADÉLFIA</v>
          </cell>
          <cell r="F141" t="str">
            <v>16.410</v>
          </cell>
          <cell r="G141" t="str">
            <v>8</v>
          </cell>
          <cell r="H141" t="str">
            <v>0</v>
          </cell>
          <cell r="I141" t="str">
            <v>0</v>
          </cell>
          <cell r="J141" t="str">
            <v>0</v>
          </cell>
          <cell r="K141" t="str">
            <v>0</v>
          </cell>
          <cell r="L141" t="str">
            <v>16.410</v>
          </cell>
          <cell r="M141" t="str">
            <v>100%</v>
          </cell>
          <cell r="N141" t="str">
            <v>16.410</v>
          </cell>
          <cell r="O141">
            <v>1</v>
          </cell>
        </row>
        <row r="142">
          <cell r="D142">
            <v>291090</v>
          </cell>
          <cell r="E142" t="str">
            <v>FIRMINO ALVES</v>
          </cell>
          <cell r="F142" t="str">
            <v>5.604</v>
          </cell>
          <cell r="G142" t="str">
            <v>3</v>
          </cell>
          <cell r="H142" t="str">
            <v>0</v>
          </cell>
          <cell r="I142" t="str">
            <v>0</v>
          </cell>
          <cell r="J142" t="str">
            <v>0</v>
          </cell>
          <cell r="K142" t="str">
            <v>0</v>
          </cell>
          <cell r="L142" t="str">
            <v>5.604</v>
          </cell>
          <cell r="M142" t="str">
            <v>100%</v>
          </cell>
          <cell r="N142" t="str">
            <v>5.604</v>
          </cell>
          <cell r="O142">
            <v>1</v>
          </cell>
        </row>
        <row r="143">
          <cell r="D143">
            <v>291100</v>
          </cell>
          <cell r="E143" t="str">
            <v>FLORESTA AZUL</v>
          </cell>
          <cell r="F143" t="str">
            <v>10.686</v>
          </cell>
          <cell r="G143" t="str">
            <v>4</v>
          </cell>
          <cell r="H143" t="str">
            <v>0</v>
          </cell>
          <cell r="I143" t="str">
            <v>0,93</v>
          </cell>
          <cell r="J143" t="str">
            <v>2</v>
          </cell>
          <cell r="K143" t="str">
            <v>0</v>
          </cell>
          <cell r="L143" t="str">
            <v>10.686</v>
          </cell>
          <cell r="M143" t="str">
            <v>100%</v>
          </cell>
          <cell r="N143" t="str">
            <v>10.686</v>
          </cell>
          <cell r="O143">
            <v>1</v>
          </cell>
        </row>
        <row r="144">
          <cell r="D144">
            <v>291110</v>
          </cell>
          <cell r="E144" t="str">
            <v>FORMOSA DO RIO PRETO</v>
          </cell>
          <cell r="F144" t="str">
            <v>25.311</v>
          </cell>
          <cell r="G144" t="str">
            <v>8</v>
          </cell>
          <cell r="H144" t="str">
            <v>0</v>
          </cell>
          <cell r="I144" t="str">
            <v>0</v>
          </cell>
          <cell r="J144" t="str">
            <v>1</v>
          </cell>
          <cell r="K144" t="str">
            <v>0</v>
          </cell>
          <cell r="L144" t="str">
            <v>25.311</v>
          </cell>
          <cell r="M144" t="str">
            <v>100%</v>
          </cell>
          <cell r="N144" t="str">
            <v>25.311</v>
          </cell>
          <cell r="O144">
            <v>1</v>
          </cell>
        </row>
        <row r="145">
          <cell r="D145">
            <v>291120</v>
          </cell>
          <cell r="E145" t="str">
            <v>GANDU</v>
          </cell>
          <cell r="F145" t="str">
            <v>32.202</v>
          </cell>
          <cell r="G145" t="str">
            <v>10</v>
          </cell>
          <cell r="H145" t="str">
            <v>0</v>
          </cell>
          <cell r="I145" t="str">
            <v>0</v>
          </cell>
          <cell r="J145" t="str">
            <v>2,25</v>
          </cell>
          <cell r="K145" t="str">
            <v>0</v>
          </cell>
          <cell r="L145" t="str">
            <v>32.202</v>
          </cell>
          <cell r="M145" t="str">
            <v>100%</v>
          </cell>
          <cell r="N145" t="str">
            <v>32.202</v>
          </cell>
          <cell r="O145">
            <v>1</v>
          </cell>
        </row>
        <row r="146">
          <cell r="D146">
            <v>291125</v>
          </cell>
          <cell r="E146" t="str">
            <v>GAVIÃO</v>
          </cell>
          <cell r="F146" t="str">
            <v>4.487</v>
          </cell>
          <cell r="G146" t="str">
            <v>2</v>
          </cell>
          <cell r="H146" t="str">
            <v>0</v>
          </cell>
          <cell r="I146" t="str">
            <v>0</v>
          </cell>
          <cell r="J146" t="str">
            <v>2,50</v>
          </cell>
          <cell r="K146" t="str">
            <v>0</v>
          </cell>
          <cell r="L146" t="str">
            <v>4.487</v>
          </cell>
          <cell r="M146" t="str">
            <v>100%</v>
          </cell>
          <cell r="N146" t="str">
            <v>4.487</v>
          </cell>
          <cell r="O146">
            <v>1</v>
          </cell>
        </row>
        <row r="147">
          <cell r="D147">
            <v>291130</v>
          </cell>
          <cell r="E147" t="str">
            <v>GENTIO DO OURO</v>
          </cell>
          <cell r="F147" t="str">
            <v>11.206</v>
          </cell>
          <cell r="G147" t="str">
            <v>4</v>
          </cell>
          <cell r="H147" t="str">
            <v>0</v>
          </cell>
          <cell r="I147" t="str">
            <v>0</v>
          </cell>
          <cell r="J147" t="str">
            <v>0</v>
          </cell>
          <cell r="K147" t="str">
            <v>0</v>
          </cell>
          <cell r="L147" t="str">
            <v>11.206</v>
          </cell>
          <cell r="M147" t="str">
            <v>100%</v>
          </cell>
          <cell r="N147" t="str">
            <v>11.206</v>
          </cell>
          <cell r="O147">
            <v>1</v>
          </cell>
        </row>
        <row r="148">
          <cell r="D148">
            <v>291140</v>
          </cell>
          <cell r="E148" t="str">
            <v>GLÓRIA</v>
          </cell>
          <cell r="F148" t="str">
            <v>15.208</v>
          </cell>
          <cell r="G148" t="str">
            <v>5</v>
          </cell>
          <cell r="H148" t="str">
            <v>0</v>
          </cell>
          <cell r="I148" t="str">
            <v>0</v>
          </cell>
          <cell r="J148" t="str">
            <v>0</v>
          </cell>
          <cell r="K148" t="str">
            <v>0</v>
          </cell>
          <cell r="L148" t="str">
            <v>15.208</v>
          </cell>
          <cell r="M148" t="str">
            <v>100%</v>
          </cell>
          <cell r="N148" t="str">
            <v>15.208</v>
          </cell>
          <cell r="O148">
            <v>1</v>
          </cell>
        </row>
        <row r="149">
          <cell r="D149">
            <v>291150</v>
          </cell>
          <cell r="E149" t="str">
            <v>GONGOGI</v>
          </cell>
          <cell r="F149" t="str">
            <v>7.276</v>
          </cell>
          <cell r="G149" t="str">
            <v>4</v>
          </cell>
          <cell r="H149" t="str">
            <v>0</v>
          </cell>
          <cell r="I149" t="str">
            <v>0,13</v>
          </cell>
          <cell r="J149" t="str">
            <v>0</v>
          </cell>
          <cell r="K149" t="str">
            <v>0</v>
          </cell>
          <cell r="L149" t="str">
            <v>7.276</v>
          </cell>
          <cell r="M149" t="str">
            <v>100%</v>
          </cell>
          <cell r="N149" t="str">
            <v>7.276</v>
          </cell>
          <cell r="O149">
            <v>1</v>
          </cell>
        </row>
        <row r="150">
          <cell r="D150">
            <v>291160</v>
          </cell>
          <cell r="E150" t="str">
            <v>GOVERNADOR MANGABEIRA</v>
          </cell>
          <cell r="F150" t="str">
            <v>20.679</v>
          </cell>
          <cell r="G150" t="str">
            <v>9</v>
          </cell>
          <cell r="H150" t="str">
            <v>0</v>
          </cell>
          <cell r="I150" t="str">
            <v>0</v>
          </cell>
          <cell r="J150" t="str">
            <v>0</v>
          </cell>
          <cell r="K150" t="str">
            <v>0</v>
          </cell>
          <cell r="L150" t="str">
            <v>20.679</v>
          </cell>
          <cell r="M150" t="str">
            <v>100%</v>
          </cell>
          <cell r="N150" t="str">
            <v>20.679</v>
          </cell>
          <cell r="O150">
            <v>1</v>
          </cell>
        </row>
        <row r="151">
          <cell r="D151">
            <v>291165</v>
          </cell>
          <cell r="E151" t="str">
            <v>GUAJERU</v>
          </cell>
          <cell r="F151" t="str">
            <v>7.239</v>
          </cell>
          <cell r="G151" t="str">
            <v>5</v>
          </cell>
          <cell r="H151" t="str">
            <v>0</v>
          </cell>
          <cell r="I151" t="str">
            <v>0,86</v>
          </cell>
          <cell r="J151" t="str">
            <v>2</v>
          </cell>
          <cell r="K151" t="str">
            <v>0</v>
          </cell>
          <cell r="L151" t="str">
            <v>7.239</v>
          </cell>
          <cell r="M151" t="str">
            <v>100%</v>
          </cell>
          <cell r="N151" t="str">
            <v>7.239</v>
          </cell>
          <cell r="O151">
            <v>1</v>
          </cell>
        </row>
        <row r="152">
          <cell r="D152">
            <v>291170</v>
          </cell>
          <cell r="E152" t="str">
            <v>GUANAMBI</v>
          </cell>
          <cell r="F152" t="str">
            <v>84.014</v>
          </cell>
          <cell r="G152" t="str">
            <v>22</v>
          </cell>
          <cell r="H152" t="str">
            <v>0</v>
          </cell>
          <cell r="I152" t="str">
            <v>4,58</v>
          </cell>
          <cell r="J152" t="str">
            <v>11,10</v>
          </cell>
          <cell r="K152" t="str">
            <v>5</v>
          </cell>
          <cell r="L152" t="str">
            <v>75.900</v>
          </cell>
          <cell r="M152" t="str">
            <v>90,34%</v>
          </cell>
          <cell r="N152" t="str">
            <v>84.014</v>
          </cell>
          <cell r="O152">
            <v>1</v>
          </cell>
        </row>
        <row r="153">
          <cell r="D153">
            <v>291180</v>
          </cell>
          <cell r="E153" t="str">
            <v>GUARATINGA</v>
          </cell>
          <cell r="F153" t="str">
            <v>20.991</v>
          </cell>
          <cell r="G153" t="str">
            <v>8</v>
          </cell>
          <cell r="H153" t="str">
            <v>0</v>
          </cell>
          <cell r="I153" t="str">
            <v>0</v>
          </cell>
          <cell r="J153" t="str">
            <v>1,40</v>
          </cell>
          <cell r="K153" t="str">
            <v>0</v>
          </cell>
          <cell r="L153" t="str">
            <v>20.991</v>
          </cell>
          <cell r="M153" t="str">
            <v>100%</v>
          </cell>
          <cell r="N153" t="str">
            <v>20.991</v>
          </cell>
          <cell r="O153">
            <v>1</v>
          </cell>
        </row>
        <row r="154">
          <cell r="D154">
            <v>291185</v>
          </cell>
          <cell r="E154" t="str">
            <v>HELIÓPOLIS</v>
          </cell>
          <cell r="F154" t="str">
            <v>13.076</v>
          </cell>
          <cell r="G154" t="str">
            <v>5</v>
          </cell>
          <cell r="H154" t="str">
            <v>0</v>
          </cell>
          <cell r="I154" t="str">
            <v>0,33</v>
          </cell>
          <cell r="J154" t="str">
            <v>2</v>
          </cell>
          <cell r="K154" t="str">
            <v>0</v>
          </cell>
          <cell r="L154" t="str">
            <v>13.076</v>
          </cell>
          <cell r="M154" t="str">
            <v>100%</v>
          </cell>
          <cell r="N154" t="str">
            <v>13.076</v>
          </cell>
          <cell r="O154">
            <v>1</v>
          </cell>
        </row>
        <row r="155">
          <cell r="D155">
            <v>291190</v>
          </cell>
          <cell r="E155" t="str">
            <v>IAÇU</v>
          </cell>
          <cell r="F155" t="str">
            <v>24.496</v>
          </cell>
          <cell r="G155" t="str">
            <v>12</v>
          </cell>
          <cell r="H155" t="str">
            <v>0</v>
          </cell>
          <cell r="I155" t="str">
            <v>0</v>
          </cell>
          <cell r="J155" t="str">
            <v>0</v>
          </cell>
          <cell r="K155" t="str">
            <v>0</v>
          </cell>
          <cell r="L155" t="str">
            <v>24.496</v>
          </cell>
          <cell r="M155" t="str">
            <v>100%</v>
          </cell>
          <cell r="N155" t="str">
            <v>24.496</v>
          </cell>
          <cell r="O155">
            <v>1</v>
          </cell>
        </row>
        <row r="156">
          <cell r="D156">
            <v>291200</v>
          </cell>
          <cell r="E156" t="str">
            <v>IBIASSUCÊ</v>
          </cell>
          <cell r="F156" t="str">
            <v>9.427</v>
          </cell>
          <cell r="G156" t="str">
            <v>5</v>
          </cell>
          <cell r="H156" t="str">
            <v>0</v>
          </cell>
          <cell r="I156" t="str">
            <v>0</v>
          </cell>
          <cell r="J156" t="str">
            <v>0</v>
          </cell>
          <cell r="K156" t="str">
            <v>0</v>
          </cell>
          <cell r="L156" t="str">
            <v>9.427</v>
          </cell>
          <cell r="M156" t="str">
            <v>100%</v>
          </cell>
          <cell r="N156" t="str">
            <v>9.427</v>
          </cell>
          <cell r="O156">
            <v>1</v>
          </cell>
        </row>
        <row r="157">
          <cell r="D157">
            <v>291210</v>
          </cell>
          <cell r="E157" t="str">
            <v>IBICARAÍ</v>
          </cell>
          <cell r="F157" t="str">
            <v>22.014</v>
          </cell>
          <cell r="G157" t="str">
            <v>11</v>
          </cell>
          <cell r="H157" t="str">
            <v>0</v>
          </cell>
          <cell r="I157" t="str">
            <v>0</v>
          </cell>
          <cell r="J157" t="str">
            <v>0,50</v>
          </cell>
          <cell r="K157" t="str">
            <v>0</v>
          </cell>
          <cell r="L157" t="str">
            <v>22.014</v>
          </cell>
          <cell r="M157" t="str">
            <v>100%</v>
          </cell>
          <cell r="N157" t="str">
            <v>22.014</v>
          </cell>
          <cell r="O157">
            <v>1</v>
          </cell>
        </row>
        <row r="158">
          <cell r="D158">
            <v>291220</v>
          </cell>
          <cell r="E158" t="str">
            <v>IBICOARA</v>
          </cell>
          <cell r="F158" t="str">
            <v>19.346</v>
          </cell>
          <cell r="G158" t="str">
            <v>7</v>
          </cell>
          <cell r="H158" t="str">
            <v>0</v>
          </cell>
          <cell r="I158" t="str">
            <v>0</v>
          </cell>
          <cell r="J158" t="str">
            <v>0</v>
          </cell>
          <cell r="K158" t="str">
            <v>0</v>
          </cell>
          <cell r="L158" t="str">
            <v>19.346</v>
          </cell>
          <cell r="M158" t="str">
            <v>100%</v>
          </cell>
          <cell r="N158" t="str">
            <v>19.346</v>
          </cell>
          <cell r="O158">
            <v>1</v>
          </cell>
        </row>
        <row r="159">
          <cell r="D159">
            <v>291230</v>
          </cell>
          <cell r="E159" t="str">
            <v>IBICUÍ</v>
          </cell>
          <cell r="F159" t="str">
            <v>16.162</v>
          </cell>
          <cell r="G159" t="str">
            <v>7</v>
          </cell>
          <cell r="H159" t="str">
            <v>0</v>
          </cell>
          <cell r="I159" t="str">
            <v>0,73</v>
          </cell>
          <cell r="J159" t="str">
            <v>0</v>
          </cell>
          <cell r="K159" t="str">
            <v>0</v>
          </cell>
          <cell r="L159" t="str">
            <v>16.162</v>
          </cell>
          <cell r="M159" t="str">
            <v>100%</v>
          </cell>
          <cell r="N159" t="str">
            <v>16.162</v>
          </cell>
          <cell r="O159">
            <v>1</v>
          </cell>
        </row>
        <row r="160">
          <cell r="D160">
            <v>291240</v>
          </cell>
          <cell r="E160" t="str">
            <v>IBIPEBA</v>
          </cell>
          <cell r="F160" t="str">
            <v>18.097</v>
          </cell>
          <cell r="G160" t="str">
            <v>7</v>
          </cell>
          <cell r="H160" t="str">
            <v>0</v>
          </cell>
          <cell r="I160" t="str">
            <v>0,16</v>
          </cell>
          <cell r="J160" t="str">
            <v>0</v>
          </cell>
          <cell r="K160" t="str">
            <v>0</v>
          </cell>
          <cell r="L160" t="str">
            <v>18.097</v>
          </cell>
          <cell r="M160" t="str">
            <v>100%</v>
          </cell>
          <cell r="N160" t="str">
            <v>18.097</v>
          </cell>
          <cell r="O160">
            <v>1</v>
          </cell>
        </row>
        <row r="161">
          <cell r="D161">
            <v>291250</v>
          </cell>
          <cell r="E161" t="str">
            <v>IBIPITANGA</v>
          </cell>
          <cell r="F161" t="str">
            <v>14.856</v>
          </cell>
          <cell r="G161" t="str">
            <v>6</v>
          </cell>
          <cell r="H161" t="str">
            <v>0</v>
          </cell>
          <cell r="I161" t="str">
            <v>0</v>
          </cell>
          <cell r="J161" t="str">
            <v>0</v>
          </cell>
          <cell r="K161" t="str">
            <v>0</v>
          </cell>
          <cell r="L161" t="str">
            <v>14.856</v>
          </cell>
          <cell r="M161" t="str">
            <v>100%</v>
          </cell>
          <cell r="N161" t="str">
            <v>14.856</v>
          </cell>
          <cell r="O161">
            <v>1</v>
          </cell>
        </row>
        <row r="162">
          <cell r="D162">
            <v>291260</v>
          </cell>
          <cell r="E162" t="str">
            <v>IBIQUERA</v>
          </cell>
          <cell r="F162" t="str">
            <v>4.043</v>
          </cell>
          <cell r="G162" t="str">
            <v>1</v>
          </cell>
          <cell r="H162" t="str">
            <v>0</v>
          </cell>
          <cell r="I162" t="str">
            <v>0</v>
          </cell>
          <cell r="J162" t="str">
            <v>1</v>
          </cell>
          <cell r="K162" t="str">
            <v>0</v>
          </cell>
          <cell r="L162" t="str">
            <v>3.450</v>
          </cell>
          <cell r="M162" t="str">
            <v>85,33%</v>
          </cell>
          <cell r="N162" t="str">
            <v>3.450</v>
          </cell>
          <cell r="O162">
            <v>0.85329999999999995</v>
          </cell>
        </row>
        <row r="163">
          <cell r="D163">
            <v>291270</v>
          </cell>
          <cell r="E163" t="str">
            <v>IBIRAPITANGA</v>
          </cell>
          <cell r="F163" t="str">
            <v>23.343</v>
          </cell>
          <cell r="G163" t="str">
            <v>8</v>
          </cell>
          <cell r="H163" t="str">
            <v>0</v>
          </cell>
          <cell r="I163" t="str">
            <v>1,33</v>
          </cell>
          <cell r="J163" t="str">
            <v>1</v>
          </cell>
          <cell r="K163" t="str">
            <v>1</v>
          </cell>
          <cell r="L163" t="str">
            <v>23.343</v>
          </cell>
          <cell r="M163" t="str">
            <v>100%</v>
          </cell>
          <cell r="N163" t="str">
            <v>23.343</v>
          </cell>
          <cell r="O163">
            <v>1</v>
          </cell>
        </row>
        <row r="164">
          <cell r="D164">
            <v>291280</v>
          </cell>
          <cell r="E164" t="str">
            <v>IBIRAPUÃ</v>
          </cell>
          <cell r="F164" t="str">
            <v>8.581</v>
          </cell>
          <cell r="G164" t="str">
            <v>3</v>
          </cell>
          <cell r="H164" t="str">
            <v>0</v>
          </cell>
          <cell r="I164" t="str">
            <v>0</v>
          </cell>
          <cell r="J164" t="str">
            <v>0</v>
          </cell>
          <cell r="K164" t="str">
            <v>0</v>
          </cell>
          <cell r="L164" t="str">
            <v>8.581</v>
          </cell>
          <cell r="M164" t="str">
            <v>100%</v>
          </cell>
          <cell r="N164" t="str">
            <v>8.581</v>
          </cell>
          <cell r="O164">
            <v>1</v>
          </cell>
        </row>
        <row r="165">
          <cell r="D165">
            <v>291290</v>
          </cell>
          <cell r="E165" t="str">
            <v>IBIRATAIA</v>
          </cell>
          <cell r="F165" t="str">
            <v>15.760</v>
          </cell>
          <cell r="G165" t="str">
            <v>7</v>
          </cell>
          <cell r="H165" t="str">
            <v>0</v>
          </cell>
          <cell r="I165" t="str">
            <v>0</v>
          </cell>
          <cell r="J165" t="str">
            <v>1</v>
          </cell>
          <cell r="K165" t="str">
            <v>0</v>
          </cell>
          <cell r="L165" t="str">
            <v>15.760</v>
          </cell>
          <cell r="M165" t="str">
            <v>100%</v>
          </cell>
          <cell r="N165" t="str">
            <v>15.760</v>
          </cell>
          <cell r="O165">
            <v>1</v>
          </cell>
        </row>
        <row r="166">
          <cell r="D166">
            <v>291300</v>
          </cell>
          <cell r="E166" t="str">
            <v>IBITIARA</v>
          </cell>
          <cell r="F166" t="str">
            <v>16.272</v>
          </cell>
          <cell r="G166" t="str">
            <v>5</v>
          </cell>
          <cell r="H166" t="str">
            <v>0</v>
          </cell>
          <cell r="I166" t="str">
            <v>0</v>
          </cell>
          <cell r="J166" t="str">
            <v>2</v>
          </cell>
          <cell r="K166" t="str">
            <v>0</v>
          </cell>
          <cell r="L166" t="str">
            <v>16.272</v>
          </cell>
          <cell r="M166" t="str">
            <v>100%</v>
          </cell>
          <cell r="N166" t="str">
            <v>16.272</v>
          </cell>
          <cell r="O166">
            <v>1</v>
          </cell>
        </row>
        <row r="167">
          <cell r="D167">
            <v>291310</v>
          </cell>
          <cell r="E167" t="str">
            <v>IBITITÁ</v>
          </cell>
          <cell r="F167" t="str">
            <v>17.150</v>
          </cell>
          <cell r="G167" t="str">
            <v>4</v>
          </cell>
          <cell r="H167" t="str">
            <v>0</v>
          </cell>
          <cell r="I167" t="str">
            <v>0</v>
          </cell>
          <cell r="J167" t="str">
            <v>1</v>
          </cell>
          <cell r="K167" t="str">
            <v>0</v>
          </cell>
          <cell r="L167" t="str">
            <v>13.800</v>
          </cell>
          <cell r="M167" t="str">
            <v>80,47%</v>
          </cell>
          <cell r="N167" t="str">
            <v>13.800</v>
          </cell>
          <cell r="O167">
            <v>0.80469999999999997</v>
          </cell>
        </row>
        <row r="168">
          <cell r="D168">
            <v>291320</v>
          </cell>
          <cell r="E168" t="str">
            <v>IBOTIRAMA</v>
          </cell>
          <cell r="F168" t="str">
            <v>26.846</v>
          </cell>
          <cell r="G168" t="str">
            <v>8</v>
          </cell>
          <cell r="H168" t="str">
            <v>0</v>
          </cell>
          <cell r="I168" t="str">
            <v>0</v>
          </cell>
          <cell r="J168" t="str">
            <v>3</v>
          </cell>
          <cell r="K168" t="str">
            <v>0</v>
          </cell>
          <cell r="L168" t="str">
            <v>26.846</v>
          </cell>
          <cell r="M168" t="str">
            <v>100%</v>
          </cell>
          <cell r="N168" t="str">
            <v>26.846</v>
          </cell>
          <cell r="O168">
            <v>1</v>
          </cell>
        </row>
        <row r="169">
          <cell r="D169">
            <v>291330</v>
          </cell>
          <cell r="E169" t="str">
            <v>ICHU</v>
          </cell>
          <cell r="F169" t="str">
            <v>6.194</v>
          </cell>
          <cell r="G169" t="str">
            <v>3</v>
          </cell>
          <cell r="H169" t="str">
            <v>0</v>
          </cell>
          <cell r="I169" t="str">
            <v>0,13</v>
          </cell>
          <cell r="J169" t="str">
            <v>1</v>
          </cell>
          <cell r="K169" t="str">
            <v>0</v>
          </cell>
          <cell r="L169" t="str">
            <v>6.194</v>
          </cell>
          <cell r="M169" t="str">
            <v>100%</v>
          </cell>
          <cell r="N169" t="str">
            <v>6.194</v>
          </cell>
          <cell r="O169">
            <v>1</v>
          </cell>
        </row>
        <row r="170">
          <cell r="D170">
            <v>291340</v>
          </cell>
          <cell r="E170" t="str">
            <v>IGAPORÃ</v>
          </cell>
          <cell r="F170" t="str">
            <v>15.630</v>
          </cell>
          <cell r="G170" t="str">
            <v>7</v>
          </cell>
          <cell r="H170" t="str">
            <v>0</v>
          </cell>
          <cell r="I170" t="str">
            <v>0</v>
          </cell>
          <cell r="J170" t="str">
            <v>0,50</v>
          </cell>
          <cell r="K170" t="str">
            <v>0</v>
          </cell>
          <cell r="L170" t="str">
            <v>15.630</v>
          </cell>
          <cell r="M170" t="str">
            <v>100%</v>
          </cell>
          <cell r="N170" t="str">
            <v>15.630</v>
          </cell>
          <cell r="O170">
            <v>1</v>
          </cell>
        </row>
        <row r="171">
          <cell r="D171">
            <v>291345</v>
          </cell>
          <cell r="E171" t="str">
            <v>IGRAPIÚNA</v>
          </cell>
          <cell r="F171" t="str">
            <v>13.367</v>
          </cell>
          <cell r="G171" t="str">
            <v>6</v>
          </cell>
          <cell r="H171" t="str">
            <v>0</v>
          </cell>
          <cell r="I171" t="str">
            <v>0,66</v>
          </cell>
          <cell r="J171" t="str">
            <v>1</v>
          </cell>
          <cell r="K171" t="str">
            <v>0</v>
          </cell>
          <cell r="L171" t="str">
            <v>13.367</v>
          </cell>
          <cell r="M171" t="str">
            <v>100%</v>
          </cell>
          <cell r="N171" t="str">
            <v>13.367</v>
          </cell>
          <cell r="O171">
            <v>1</v>
          </cell>
        </row>
        <row r="172">
          <cell r="D172">
            <v>291350</v>
          </cell>
          <cell r="E172" t="str">
            <v>IGUAÍ</v>
          </cell>
          <cell r="F172" t="str">
            <v>26.868</v>
          </cell>
          <cell r="G172" t="str">
            <v>7</v>
          </cell>
          <cell r="H172" t="str">
            <v>0</v>
          </cell>
          <cell r="I172" t="str">
            <v>1</v>
          </cell>
          <cell r="J172" t="str">
            <v>0</v>
          </cell>
          <cell r="K172" t="str">
            <v>0</v>
          </cell>
          <cell r="L172" t="str">
            <v>24.150</v>
          </cell>
          <cell r="M172" t="str">
            <v>89,88%</v>
          </cell>
          <cell r="N172" t="str">
            <v>24.150</v>
          </cell>
          <cell r="O172">
            <v>0.89880000000000004</v>
          </cell>
        </row>
        <row r="173">
          <cell r="D173">
            <v>291360</v>
          </cell>
          <cell r="E173" t="str">
            <v>ILHÉUS</v>
          </cell>
          <cell r="F173" t="str">
            <v>164.844</v>
          </cell>
          <cell r="G173" t="str">
            <v>22</v>
          </cell>
          <cell r="H173" t="str">
            <v>0</v>
          </cell>
          <cell r="I173" t="str">
            <v>12,93</v>
          </cell>
          <cell r="J173" t="str">
            <v>29,25</v>
          </cell>
          <cell r="K173" t="str">
            <v>13</v>
          </cell>
          <cell r="L173" t="str">
            <v>75.900</v>
          </cell>
          <cell r="M173" t="str">
            <v>46,04%</v>
          </cell>
          <cell r="N173" t="str">
            <v>114.690</v>
          </cell>
          <cell r="O173">
            <v>0.69569999999999999</v>
          </cell>
        </row>
        <row r="174">
          <cell r="D174">
            <v>291370</v>
          </cell>
          <cell r="E174" t="str">
            <v>INHAMBUPE</v>
          </cell>
          <cell r="F174" t="str">
            <v>39.499</v>
          </cell>
          <cell r="G174" t="str">
            <v>10</v>
          </cell>
          <cell r="H174" t="str">
            <v>0</v>
          </cell>
          <cell r="I174" t="str">
            <v>2</v>
          </cell>
          <cell r="J174" t="str">
            <v>4</v>
          </cell>
          <cell r="K174" t="str">
            <v>2</v>
          </cell>
          <cell r="L174" t="str">
            <v>34.500</v>
          </cell>
          <cell r="M174" t="str">
            <v>87,34%</v>
          </cell>
          <cell r="N174" t="str">
            <v>39.499</v>
          </cell>
          <cell r="O174">
            <v>1</v>
          </cell>
        </row>
        <row r="175">
          <cell r="D175">
            <v>291380</v>
          </cell>
          <cell r="E175" t="str">
            <v>IPECAETÁ</v>
          </cell>
          <cell r="F175" t="str">
            <v>14.625</v>
          </cell>
          <cell r="G175" t="str">
            <v>6</v>
          </cell>
          <cell r="H175" t="str">
            <v>0</v>
          </cell>
          <cell r="I175" t="str">
            <v>0,80</v>
          </cell>
          <cell r="J175" t="str">
            <v>0</v>
          </cell>
          <cell r="K175" t="str">
            <v>0</v>
          </cell>
          <cell r="L175" t="str">
            <v>14.625</v>
          </cell>
          <cell r="M175" t="str">
            <v>100%</v>
          </cell>
          <cell r="N175" t="str">
            <v>14.625</v>
          </cell>
          <cell r="O175">
            <v>1</v>
          </cell>
        </row>
        <row r="176">
          <cell r="D176">
            <v>291390</v>
          </cell>
          <cell r="E176" t="str">
            <v>IPIAÚ</v>
          </cell>
          <cell r="F176" t="str">
            <v>45.823</v>
          </cell>
          <cell r="G176" t="str">
            <v>12</v>
          </cell>
          <cell r="H176" t="str">
            <v>0</v>
          </cell>
          <cell r="I176" t="str">
            <v>1,46</v>
          </cell>
          <cell r="J176" t="str">
            <v>1</v>
          </cell>
          <cell r="K176" t="str">
            <v>1</v>
          </cell>
          <cell r="L176" t="str">
            <v>41.400</v>
          </cell>
          <cell r="M176" t="str">
            <v>90,35%</v>
          </cell>
          <cell r="N176" t="str">
            <v>44.400</v>
          </cell>
          <cell r="O176">
            <v>0.96889999999999998</v>
          </cell>
        </row>
        <row r="177">
          <cell r="D177">
            <v>291400</v>
          </cell>
          <cell r="E177" t="str">
            <v>IPIRÁ</v>
          </cell>
          <cell r="F177" t="str">
            <v>59.763</v>
          </cell>
          <cell r="G177" t="str">
            <v>12</v>
          </cell>
          <cell r="H177" t="str">
            <v>0</v>
          </cell>
          <cell r="I177" t="str">
            <v>0,66</v>
          </cell>
          <cell r="J177" t="str">
            <v>1</v>
          </cell>
          <cell r="K177" t="str">
            <v>0</v>
          </cell>
          <cell r="L177" t="str">
            <v>41.400</v>
          </cell>
          <cell r="M177" t="str">
            <v>69,27%</v>
          </cell>
          <cell r="N177" t="str">
            <v>41.400</v>
          </cell>
          <cell r="O177">
            <v>0.69269999999999998</v>
          </cell>
        </row>
        <row r="178">
          <cell r="D178">
            <v>291410</v>
          </cell>
          <cell r="E178" t="str">
            <v>IPUPIARA</v>
          </cell>
          <cell r="F178" t="str">
            <v>9.817</v>
          </cell>
          <cell r="G178" t="str">
            <v>3</v>
          </cell>
          <cell r="H178" t="str">
            <v>0</v>
          </cell>
          <cell r="I178" t="str">
            <v>0,23</v>
          </cell>
          <cell r="J178" t="str">
            <v>0,75</v>
          </cell>
          <cell r="K178" t="str">
            <v>0</v>
          </cell>
          <cell r="L178" t="str">
            <v>9.817</v>
          </cell>
          <cell r="M178" t="str">
            <v>100%</v>
          </cell>
          <cell r="N178" t="str">
            <v>9.817</v>
          </cell>
          <cell r="O178">
            <v>1</v>
          </cell>
        </row>
        <row r="179">
          <cell r="D179">
            <v>291420</v>
          </cell>
          <cell r="E179" t="str">
            <v>IRAJUBA</v>
          </cell>
          <cell r="F179" t="str">
            <v>7.243</v>
          </cell>
          <cell r="G179" t="str">
            <v>3</v>
          </cell>
          <cell r="H179" t="str">
            <v>0</v>
          </cell>
          <cell r="I179" t="str">
            <v>0</v>
          </cell>
          <cell r="J179" t="str">
            <v>0</v>
          </cell>
          <cell r="K179" t="str">
            <v>0</v>
          </cell>
          <cell r="L179" t="str">
            <v>7.243</v>
          </cell>
          <cell r="M179" t="str">
            <v>100%</v>
          </cell>
          <cell r="N179" t="str">
            <v>7.243</v>
          </cell>
          <cell r="O179">
            <v>1</v>
          </cell>
        </row>
        <row r="180">
          <cell r="D180">
            <v>291430</v>
          </cell>
          <cell r="E180" t="str">
            <v>IRAMAIA</v>
          </cell>
          <cell r="F180" t="str">
            <v>8.893</v>
          </cell>
          <cell r="G180" t="str">
            <v>5</v>
          </cell>
          <cell r="H180" t="str">
            <v>0</v>
          </cell>
          <cell r="I180" t="str">
            <v>0,10</v>
          </cell>
          <cell r="J180" t="str">
            <v>1</v>
          </cell>
          <cell r="K180" t="str">
            <v>0</v>
          </cell>
          <cell r="L180" t="str">
            <v>8.893</v>
          </cell>
          <cell r="M180" t="str">
            <v>100%</v>
          </cell>
          <cell r="N180" t="str">
            <v>8.893</v>
          </cell>
          <cell r="O180">
            <v>1</v>
          </cell>
        </row>
        <row r="181">
          <cell r="D181">
            <v>291440</v>
          </cell>
          <cell r="E181" t="str">
            <v>IRAQUARA</v>
          </cell>
          <cell r="F181" t="str">
            <v>24.942</v>
          </cell>
          <cell r="G181" t="str">
            <v>8</v>
          </cell>
          <cell r="H181" t="str">
            <v>0</v>
          </cell>
          <cell r="I181" t="str">
            <v>0</v>
          </cell>
          <cell r="J181" t="str">
            <v>1</v>
          </cell>
          <cell r="K181" t="str">
            <v>0</v>
          </cell>
          <cell r="L181" t="str">
            <v>24.942</v>
          </cell>
          <cell r="M181" t="str">
            <v>100%</v>
          </cell>
          <cell r="N181" t="str">
            <v>24.942</v>
          </cell>
          <cell r="O181">
            <v>1</v>
          </cell>
        </row>
        <row r="182">
          <cell r="D182">
            <v>291450</v>
          </cell>
          <cell r="E182" t="str">
            <v>IRARÁ</v>
          </cell>
          <cell r="F182" t="str">
            <v>28.892</v>
          </cell>
          <cell r="G182" t="str">
            <v>9</v>
          </cell>
          <cell r="H182" t="str">
            <v>0</v>
          </cell>
          <cell r="I182" t="str">
            <v>0</v>
          </cell>
          <cell r="J182" t="str">
            <v>0</v>
          </cell>
          <cell r="K182" t="str">
            <v>0</v>
          </cell>
          <cell r="L182" t="str">
            <v>28.892</v>
          </cell>
          <cell r="M182" t="str">
            <v>100%</v>
          </cell>
          <cell r="N182" t="str">
            <v>28.892</v>
          </cell>
          <cell r="O182">
            <v>1</v>
          </cell>
        </row>
        <row r="183">
          <cell r="D183">
            <v>291460</v>
          </cell>
          <cell r="E183" t="str">
            <v>IRECÊ</v>
          </cell>
          <cell r="F183" t="str">
            <v>72.386</v>
          </cell>
          <cell r="G183" t="str">
            <v>22</v>
          </cell>
          <cell r="H183" t="str">
            <v>0</v>
          </cell>
          <cell r="I183" t="str">
            <v>0</v>
          </cell>
          <cell r="J183" t="str">
            <v>1</v>
          </cell>
          <cell r="K183" t="str">
            <v>0</v>
          </cell>
          <cell r="L183" t="str">
            <v>72.386</v>
          </cell>
          <cell r="M183" t="str">
            <v>100%</v>
          </cell>
          <cell r="N183" t="str">
            <v>72.386</v>
          </cell>
          <cell r="O183">
            <v>1</v>
          </cell>
        </row>
        <row r="184">
          <cell r="D184">
            <v>291465</v>
          </cell>
          <cell r="E184" t="str">
            <v>ITABELA</v>
          </cell>
          <cell r="F184" t="str">
            <v>30.413</v>
          </cell>
          <cell r="G184" t="str">
            <v>11</v>
          </cell>
          <cell r="H184" t="str">
            <v>0</v>
          </cell>
          <cell r="I184" t="str">
            <v>0</v>
          </cell>
          <cell r="J184" t="str">
            <v>1,37</v>
          </cell>
          <cell r="K184" t="str">
            <v>0</v>
          </cell>
          <cell r="L184" t="str">
            <v>30.413</v>
          </cell>
          <cell r="M184" t="str">
            <v>100%</v>
          </cell>
          <cell r="N184" t="str">
            <v>30.413</v>
          </cell>
          <cell r="O184">
            <v>1</v>
          </cell>
        </row>
        <row r="185">
          <cell r="D185">
            <v>291470</v>
          </cell>
          <cell r="E185" t="str">
            <v>ITABERABA</v>
          </cell>
          <cell r="F185" t="str">
            <v>64.325</v>
          </cell>
          <cell r="G185" t="str">
            <v>18</v>
          </cell>
          <cell r="H185" t="str">
            <v>0</v>
          </cell>
          <cell r="I185" t="str">
            <v>1,33</v>
          </cell>
          <cell r="J185" t="str">
            <v>0</v>
          </cell>
          <cell r="K185" t="str">
            <v>0</v>
          </cell>
          <cell r="L185" t="str">
            <v>62.100</v>
          </cell>
          <cell r="M185" t="str">
            <v>96,54%</v>
          </cell>
          <cell r="N185" t="str">
            <v>62.100</v>
          </cell>
          <cell r="O185">
            <v>0.96540000000000004</v>
          </cell>
        </row>
        <row r="186">
          <cell r="D186">
            <v>291480</v>
          </cell>
          <cell r="E186" t="str">
            <v>ITABUNA</v>
          </cell>
          <cell r="F186" t="str">
            <v>212.740</v>
          </cell>
          <cell r="G186" t="str">
            <v>41</v>
          </cell>
          <cell r="H186" t="str">
            <v>0</v>
          </cell>
          <cell r="I186" t="str">
            <v>11,40</v>
          </cell>
          <cell r="J186" t="str">
            <v>21</v>
          </cell>
          <cell r="K186" t="str">
            <v>11</v>
          </cell>
          <cell r="L186" t="str">
            <v>141.450</v>
          </cell>
          <cell r="M186" t="str">
            <v>66,49%</v>
          </cell>
          <cell r="N186" t="str">
            <v>175.650</v>
          </cell>
          <cell r="O186">
            <v>0.82569999999999999</v>
          </cell>
        </row>
        <row r="187">
          <cell r="D187">
            <v>291490</v>
          </cell>
          <cell r="E187" t="str">
            <v>ITACARÉ</v>
          </cell>
          <cell r="F187" t="str">
            <v>27.891</v>
          </cell>
          <cell r="G187" t="str">
            <v>9</v>
          </cell>
          <cell r="H187" t="str">
            <v>0</v>
          </cell>
          <cell r="I187" t="str">
            <v>0,26</v>
          </cell>
          <cell r="J187" t="str">
            <v>0,50</v>
          </cell>
          <cell r="K187" t="str">
            <v>0</v>
          </cell>
          <cell r="L187" t="str">
            <v>27.891</v>
          </cell>
          <cell r="M187" t="str">
            <v>100%</v>
          </cell>
          <cell r="N187" t="str">
            <v>27.891</v>
          </cell>
          <cell r="O187">
            <v>1</v>
          </cell>
        </row>
        <row r="188">
          <cell r="D188">
            <v>291500</v>
          </cell>
          <cell r="E188" t="str">
            <v>ITAETÉ</v>
          </cell>
          <cell r="F188" t="str">
            <v>15.999</v>
          </cell>
          <cell r="G188" t="str">
            <v>6</v>
          </cell>
          <cell r="H188" t="str">
            <v>0</v>
          </cell>
          <cell r="I188" t="str">
            <v>0</v>
          </cell>
          <cell r="J188" t="str">
            <v>1</v>
          </cell>
          <cell r="K188" t="str">
            <v>0</v>
          </cell>
          <cell r="L188" t="str">
            <v>15.999</v>
          </cell>
          <cell r="M188" t="str">
            <v>100%</v>
          </cell>
          <cell r="N188" t="str">
            <v>15.999</v>
          </cell>
          <cell r="O188">
            <v>1</v>
          </cell>
        </row>
        <row r="189">
          <cell r="D189">
            <v>291510</v>
          </cell>
          <cell r="E189" t="str">
            <v>ITAGI</v>
          </cell>
          <cell r="F189" t="str">
            <v>12.462</v>
          </cell>
          <cell r="G189" t="str">
            <v>4</v>
          </cell>
          <cell r="H189" t="str">
            <v>0</v>
          </cell>
          <cell r="I189" t="str">
            <v>0,66</v>
          </cell>
          <cell r="J189" t="str">
            <v>0</v>
          </cell>
          <cell r="K189" t="str">
            <v>0</v>
          </cell>
          <cell r="L189" t="str">
            <v>12.462</v>
          </cell>
          <cell r="M189" t="str">
            <v>100%</v>
          </cell>
          <cell r="N189" t="str">
            <v>12.462</v>
          </cell>
          <cell r="O189">
            <v>1</v>
          </cell>
        </row>
        <row r="190">
          <cell r="D190">
            <v>291520</v>
          </cell>
          <cell r="E190" t="str">
            <v>ITAGIBÁ</v>
          </cell>
          <cell r="F190" t="str">
            <v>14.712</v>
          </cell>
          <cell r="G190" t="str">
            <v>3</v>
          </cell>
          <cell r="H190" t="str">
            <v>0</v>
          </cell>
          <cell r="I190" t="str">
            <v>0,80</v>
          </cell>
          <cell r="J190" t="str">
            <v>3</v>
          </cell>
          <cell r="K190" t="str">
            <v>0</v>
          </cell>
          <cell r="L190" t="str">
            <v>10.350</v>
          </cell>
          <cell r="M190" t="str">
            <v>70,35%</v>
          </cell>
          <cell r="N190" t="str">
            <v>10.350</v>
          </cell>
          <cell r="O190">
            <v>0.70350000000000001</v>
          </cell>
        </row>
        <row r="191">
          <cell r="D191">
            <v>291530</v>
          </cell>
          <cell r="E191" t="str">
            <v>ITAGIMIRIM</v>
          </cell>
          <cell r="F191" t="str">
            <v>6.914</v>
          </cell>
          <cell r="G191" t="str">
            <v>3</v>
          </cell>
          <cell r="H191" t="str">
            <v>0</v>
          </cell>
          <cell r="I191" t="str">
            <v>0</v>
          </cell>
          <cell r="J191" t="str">
            <v>1</v>
          </cell>
          <cell r="K191" t="str">
            <v>0</v>
          </cell>
          <cell r="L191" t="str">
            <v>6.914</v>
          </cell>
          <cell r="M191" t="str">
            <v>100%</v>
          </cell>
          <cell r="N191" t="str">
            <v>6.914</v>
          </cell>
          <cell r="O191">
            <v>1</v>
          </cell>
        </row>
        <row r="192">
          <cell r="D192">
            <v>291535</v>
          </cell>
          <cell r="E192" t="str">
            <v>ITAGUAÇU DA BAHIA</v>
          </cell>
          <cell r="F192" t="str">
            <v>14.311</v>
          </cell>
          <cell r="G192" t="str">
            <v>4</v>
          </cell>
          <cell r="H192" t="str">
            <v>0</v>
          </cell>
          <cell r="I192" t="str">
            <v>0,33</v>
          </cell>
          <cell r="J192" t="str">
            <v>1</v>
          </cell>
          <cell r="K192" t="str">
            <v>0</v>
          </cell>
          <cell r="L192" t="str">
            <v>13.800</v>
          </cell>
          <cell r="M192" t="str">
            <v>96,43%</v>
          </cell>
          <cell r="N192" t="str">
            <v>13.800</v>
          </cell>
          <cell r="O192">
            <v>0.96430000000000005</v>
          </cell>
        </row>
        <row r="193">
          <cell r="D193">
            <v>291540</v>
          </cell>
          <cell r="E193" t="str">
            <v>ITAJU DO COLÔNIA</v>
          </cell>
          <cell r="F193" t="str">
            <v>6.770</v>
          </cell>
          <cell r="G193" t="str">
            <v>3</v>
          </cell>
          <cell r="H193" t="str">
            <v>0</v>
          </cell>
          <cell r="I193" t="str">
            <v>0</v>
          </cell>
          <cell r="J193" t="str">
            <v>0</v>
          </cell>
          <cell r="K193" t="str">
            <v>0</v>
          </cell>
          <cell r="L193" t="str">
            <v>6.770</v>
          </cell>
          <cell r="M193" t="str">
            <v>100%</v>
          </cell>
          <cell r="N193" t="str">
            <v>6.770</v>
          </cell>
          <cell r="O193">
            <v>1</v>
          </cell>
        </row>
        <row r="194">
          <cell r="D194">
            <v>291550</v>
          </cell>
          <cell r="E194" t="str">
            <v>ITAJUÍPE</v>
          </cell>
          <cell r="F194" t="str">
            <v>20.587</v>
          </cell>
          <cell r="G194" t="str">
            <v>6</v>
          </cell>
          <cell r="H194" t="str">
            <v>0</v>
          </cell>
          <cell r="I194" t="str">
            <v>1,16</v>
          </cell>
          <cell r="J194" t="str">
            <v>2</v>
          </cell>
          <cell r="K194" t="str">
            <v>1</v>
          </cell>
          <cell r="L194" t="str">
            <v>20.587</v>
          </cell>
          <cell r="M194" t="str">
            <v>100%</v>
          </cell>
          <cell r="N194" t="str">
            <v>20.587</v>
          </cell>
          <cell r="O194">
            <v>1</v>
          </cell>
        </row>
        <row r="195">
          <cell r="D195">
            <v>291560</v>
          </cell>
          <cell r="E195" t="str">
            <v>ITAMARAJU</v>
          </cell>
          <cell r="F195" t="str">
            <v>64.521</v>
          </cell>
          <cell r="G195" t="str">
            <v>22</v>
          </cell>
          <cell r="H195" t="str">
            <v>0</v>
          </cell>
          <cell r="I195" t="str">
            <v>0</v>
          </cell>
          <cell r="J195" t="str">
            <v>4,60</v>
          </cell>
          <cell r="K195" t="str">
            <v>0</v>
          </cell>
          <cell r="L195" t="str">
            <v>64.521</v>
          </cell>
          <cell r="M195" t="str">
            <v>100%</v>
          </cell>
          <cell r="N195" t="str">
            <v>64.521</v>
          </cell>
          <cell r="O195">
            <v>1</v>
          </cell>
        </row>
        <row r="196">
          <cell r="D196">
            <v>291570</v>
          </cell>
          <cell r="E196" t="str">
            <v>ITAMARI</v>
          </cell>
          <cell r="F196" t="str">
            <v>8.069</v>
          </cell>
          <cell r="G196" t="str">
            <v>3</v>
          </cell>
          <cell r="H196" t="str">
            <v>0</v>
          </cell>
          <cell r="I196" t="str">
            <v>0</v>
          </cell>
          <cell r="J196" t="str">
            <v>0</v>
          </cell>
          <cell r="K196" t="str">
            <v>0</v>
          </cell>
          <cell r="L196" t="str">
            <v>8.069</v>
          </cell>
          <cell r="M196" t="str">
            <v>100%</v>
          </cell>
          <cell r="N196" t="str">
            <v>8.069</v>
          </cell>
          <cell r="O196">
            <v>1</v>
          </cell>
        </row>
        <row r="197">
          <cell r="D197">
            <v>291580</v>
          </cell>
          <cell r="E197" t="str">
            <v>ITAMBÉ</v>
          </cell>
          <cell r="F197" t="str">
            <v>23.358</v>
          </cell>
          <cell r="G197" t="str">
            <v>7</v>
          </cell>
          <cell r="H197" t="str">
            <v>0</v>
          </cell>
          <cell r="I197" t="str">
            <v>0,66</v>
          </cell>
          <cell r="J197" t="str">
            <v>2</v>
          </cell>
          <cell r="K197" t="str">
            <v>0</v>
          </cell>
          <cell r="L197" t="str">
            <v>23.358</v>
          </cell>
          <cell r="M197" t="str">
            <v>100%</v>
          </cell>
          <cell r="N197" t="str">
            <v>23.358</v>
          </cell>
          <cell r="O197">
            <v>1</v>
          </cell>
        </row>
        <row r="198">
          <cell r="D198">
            <v>291590</v>
          </cell>
          <cell r="E198" t="str">
            <v>ITANAGRA</v>
          </cell>
          <cell r="F198" t="str">
            <v>6.445</v>
          </cell>
          <cell r="G198" t="str">
            <v>2</v>
          </cell>
          <cell r="H198" t="str">
            <v>0</v>
          </cell>
          <cell r="I198" t="str">
            <v>0,33</v>
          </cell>
          <cell r="J198" t="str">
            <v>2</v>
          </cell>
          <cell r="K198" t="str">
            <v>0</v>
          </cell>
          <cell r="L198" t="str">
            <v>6.445</v>
          </cell>
          <cell r="M198" t="str">
            <v>100%</v>
          </cell>
          <cell r="N198" t="str">
            <v>6.445</v>
          </cell>
          <cell r="O198">
            <v>1</v>
          </cell>
        </row>
        <row r="199">
          <cell r="D199">
            <v>291600</v>
          </cell>
          <cell r="E199" t="str">
            <v>ITANHÉM</v>
          </cell>
          <cell r="F199" t="str">
            <v>19.499</v>
          </cell>
          <cell r="G199" t="str">
            <v>8</v>
          </cell>
          <cell r="H199" t="str">
            <v>0</v>
          </cell>
          <cell r="I199" t="str">
            <v>0</v>
          </cell>
          <cell r="J199" t="str">
            <v>0</v>
          </cell>
          <cell r="K199" t="str">
            <v>0</v>
          </cell>
          <cell r="L199" t="str">
            <v>19.499</v>
          </cell>
          <cell r="M199" t="str">
            <v>100%</v>
          </cell>
          <cell r="N199" t="str">
            <v>19.499</v>
          </cell>
          <cell r="O199">
            <v>1</v>
          </cell>
        </row>
        <row r="200">
          <cell r="D200">
            <v>291610</v>
          </cell>
          <cell r="E200" t="str">
            <v>ITAPARICA</v>
          </cell>
          <cell r="F200" t="str">
            <v>22.114</v>
          </cell>
          <cell r="G200" t="str">
            <v>9</v>
          </cell>
          <cell r="H200" t="str">
            <v>0</v>
          </cell>
          <cell r="I200" t="str">
            <v>0</v>
          </cell>
          <cell r="J200" t="str">
            <v>0</v>
          </cell>
          <cell r="K200" t="str">
            <v>0</v>
          </cell>
          <cell r="L200" t="str">
            <v>22.114</v>
          </cell>
          <cell r="M200" t="str">
            <v>100%</v>
          </cell>
          <cell r="N200" t="str">
            <v>22.114</v>
          </cell>
          <cell r="O200">
            <v>1</v>
          </cell>
        </row>
        <row r="201">
          <cell r="D201">
            <v>291620</v>
          </cell>
          <cell r="E201" t="str">
            <v>ITAPÉ</v>
          </cell>
          <cell r="F201" t="str">
            <v>9.008</v>
          </cell>
          <cell r="G201" t="str">
            <v>5</v>
          </cell>
          <cell r="H201" t="str">
            <v>0</v>
          </cell>
          <cell r="I201" t="str">
            <v>0,90</v>
          </cell>
          <cell r="J201" t="str">
            <v>3,25</v>
          </cell>
          <cell r="K201" t="str">
            <v>0</v>
          </cell>
          <cell r="L201" t="str">
            <v>9.008</v>
          </cell>
          <cell r="M201" t="str">
            <v>100%</v>
          </cell>
          <cell r="N201" t="str">
            <v>9.008</v>
          </cell>
          <cell r="O201">
            <v>1</v>
          </cell>
        </row>
        <row r="202">
          <cell r="D202">
            <v>291630</v>
          </cell>
          <cell r="E202" t="str">
            <v>ITAPEBI</v>
          </cell>
          <cell r="F202" t="str">
            <v>10.306</v>
          </cell>
          <cell r="G202" t="str">
            <v>5</v>
          </cell>
          <cell r="H202" t="str">
            <v>0</v>
          </cell>
          <cell r="I202" t="str">
            <v>0</v>
          </cell>
          <cell r="J202" t="str">
            <v>3</v>
          </cell>
          <cell r="K202" t="str">
            <v>0</v>
          </cell>
          <cell r="L202" t="str">
            <v>10.306</v>
          </cell>
          <cell r="M202" t="str">
            <v>100%</v>
          </cell>
          <cell r="N202" t="str">
            <v>10.306</v>
          </cell>
          <cell r="O202">
            <v>1</v>
          </cell>
        </row>
        <row r="203">
          <cell r="D203">
            <v>291640</v>
          </cell>
          <cell r="E203" t="str">
            <v>ITAPETINGA</v>
          </cell>
          <cell r="F203" t="str">
            <v>75.470</v>
          </cell>
          <cell r="G203" t="str">
            <v>13</v>
          </cell>
          <cell r="H203" t="str">
            <v>1</v>
          </cell>
          <cell r="I203" t="str">
            <v>0</v>
          </cell>
          <cell r="J203" t="str">
            <v>2</v>
          </cell>
          <cell r="K203" t="str">
            <v>0</v>
          </cell>
          <cell r="L203" t="str">
            <v>44.850</v>
          </cell>
          <cell r="M203" t="str">
            <v>59,43%</v>
          </cell>
          <cell r="N203" t="str">
            <v>47.850</v>
          </cell>
          <cell r="O203">
            <v>0.63400000000000001</v>
          </cell>
        </row>
        <row r="204">
          <cell r="D204">
            <v>291650</v>
          </cell>
          <cell r="E204" t="str">
            <v>ITAPICURU</v>
          </cell>
          <cell r="F204" t="str">
            <v>35.256</v>
          </cell>
          <cell r="G204" t="str">
            <v>10</v>
          </cell>
          <cell r="H204" t="str">
            <v>0</v>
          </cell>
          <cell r="I204" t="str">
            <v>1</v>
          </cell>
          <cell r="J204" t="str">
            <v>1</v>
          </cell>
          <cell r="K204" t="str">
            <v>1</v>
          </cell>
          <cell r="L204" t="str">
            <v>34.500</v>
          </cell>
          <cell r="M204" t="str">
            <v>97,86%</v>
          </cell>
          <cell r="N204" t="str">
            <v>35.256</v>
          </cell>
          <cell r="O204">
            <v>1</v>
          </cell>
        </row>
        <row r="205">
          <cell r="D205">
            <v>291660</v>
          </cell>
          <cell r="E205" t="str">
            <v>ITAPITANGA</v>
          </cell>
          <cell r="F205" t="str">
            <v>10.328</v>
          </cell>
          <cell r="G205" t="str">
            <v>4</v>
          </cell>
          <cell r="H205" t="str">
            <v>0</v>
          </cell>
          <cell r="I205" t="str">
            <v>0</v>
          </cell>
          <cell r="J205" t="str">
            <v>1</v>
          </cell>
          <cell r="K205" t="str">
            <v>0</v>
          </cell>
          <cell r="L205" t="str">
            <v>10.328</v>
          </cell>
          <cell r="M205" t="str">
            <v>100%</v>
          </cell>
          <cell r="N205" t="str">
            <v>10.328</v>
          </cell>
          <cell r="O205">
            <v>1</v>
          </cell>
        </row>
        <row r="206">
          <cell r="D206">
            <v>291670</v>
          </cell>
          <cell r="E206" t="str">
            <v>ITAQUARA</v>
          </cell>
          <cell r="F206" t="str">
            <v>8.288</v>
          </cell>
          <cell r="G206" t="str">
            <v>4</v>
          </cell>
          <cell r="H206" t="str">
            <v>0</v>
          </cell>
          <cell r="I206" t="str">
            <v>0</v>
          </cell>
          <cell r="J206" t="str">
            <v>0</v>
          </cell>
          <cell r="K206" t="str">
            <v>0</v>
          </cell>
          <cell r="L206" t="str">
            <v>8.288</v>
          </cell>
          <cell r="M206" t="str">
            <v>100%</v>
          </cell>
          <cell r="N206" t="str">
            <v>8.288</v>
          </cell>
          <cell r="O206">
            <v>1</v>
          </cell>
        </row>
        <row r="207">
          <cell r="D207">
            <v>291680</v>
          </cell>
          <cell r="E207" t="str">
            <v>ITARANTIM</v>
          </cell>
          <cell r="F207" t="str">
            <v>19.646</v>
          </cell>
          <cell r="G207" t="str">
            <v>6</v>
          </cell>
          <cell r="H207" t="str">
            <v>0</v>
          </cell>
          <cell r="I207" t="str">
            <v>0</v>
          </cell>
          <cell r="J207" t="str">
            <v>1</v>
          </cell>
          <cell r="K207" t="str">
            <v>0</v>
          </cell>
          <cell r="L207" t="str">
            <v>19.646</v>
          </cell>
          <cell r="M207" t="str">
            <v>100%</v>
          </cell>
          <cell r="N207" t="str">
            <v>19.646</v>
          </cell>
          <cell r="O207">
            <v>1</v>
          </cell>
        </row>
        <row r="208">
          <cell r="D208">
            <v>291685</v>
          </cell>
          <cell r="E208" t="str">
            <v>ITATIM</v>
          </cell>
          <cell r="F208" t="str">
            <v>14.432</v>
          </cell>
          <cell r="G208" t="str">
            <v>7</v>
          </cell>
          <cell r="H208" t="str">
            <v>0</v>
          </cell>
          <cell r="I208" t="str">
            <v>0</v>
          </cell>
          <cell r="J208" t="str">
            <v>0</v>
          </cell>
          <cell r="K208" t="str">
            <v>0</v>
          </cell>
          <cell r="L208" t="str">
            <v>14.432</v>
          </cell>
          <cell r="M208" t="str">
            <v>100%</v>
          </cell>
          <cell r="N208" t="str">
            <v>14.432</v>
          </cell>
          <cell r="O208">
            <v>1</v>
          </cell>
        </row>
        <row r="209">
          <cell r="D209">
            <v>291690</v>
          </cell>
          <cell r="E209" t="str">
            <v>ITIRUÇU</v>
          </cell>
          <cell r="F209" t="str">
            <v>12.624</v>
          </cell>
          <cell r="G209" t="str">
            <v>5</v>
          </cell>
          <cell r="H209" t="str">
            <v>0</v>
          </cell>
          <cell r="I209" t="str">
            <v>0,06</v>
          </cell>
          <cell r="J209" t="str">
            <v>0,75</v>
          </cell>
          <cell r="K209" t="str">
            <v>0</v>
          </cell>
          <cell r="L209" t="str">
            <v>12.624</v>
          </cell>
          <cell r="M209" t="str">
            <v>100%</v>
          </cell>
          <cell r="N209" t="str">
            <v>12.624</v>
          </cell>
          <cell r="O209">
            <v>1</v>
          </cell>
        </row>
        <row r="210">
          <cell r="D210">
            <v>291700</v>
          </cell>
          <cell r="E210" t="str">
            <v>ITIÚBA</v>
          </cell>
          <cell r="F210" t="str">
            <v>36.063</v>
          </cell>
          <cell r="G210" t="str">
            <v>10</v>
          </cell>
          <cell r="H210" t="str">
            <v>0</v>
          </cell>
          <cell r="I210" t="str">
            <v>0,66</v>
          </cell>
          <cell r="J210" t="str">
            <v>0</v>
          </cell>
          <cell r="K210" t="str">
            <v>0</v>
          </cell>
          <cell r="L210" t="str">
            <v>34.500</v>
          </cell>
          <cell r="M210" t="str">
            <v>95,67%</v>
          </cell>
          <cell r="N210" t="str">
            <v>34.500</v>
          </cell>
          <cell r="O210">
            <v>0.95669999999999999</v>
          </cell>
        </row>
        <row r="211">
          <cell r="D211">
            <v>291710</v>
          </cell>
          <cell r="E211" t="str">
            <v>ITORORÓ</v>
          </cell>
          <cell r="F211" t="str">
            <v>20.375</v>
          </cell>
          <cell r="G211" t="str">
            <v>7</v>
          </cell>
          <cell r="H211" t="str">
            <v>0</v>
          </cell>
          <cell r="I211" t="str">
            <v>0</v>
          </cell>
          <cell r="J211" t="str">
            <v>1</v>
          </cell>
          <cell r="K211" t="str">
            <v>0</v>
          </cell>
          <cell r="L211" t="str">
            <v>20.375</v>
          </cell>
          <cell r="M211" t="str">
            <v>100%</v>
          </cell>
          <cell r="N211" t="str">
            <v>20.375</v>
          </cell>
          <cell r="O211">
            <v>1</v>
          </cell>
        </row>
        <row r="212">
          <cell r="D212">
            <v>291720</v>
          </cell>
          <cell r="E212" t="str">
            <v>ITUAÇU</v>
          </cell>
          <cell r="F212" t="str">
            <v>18.889</v>
          </cell>
          <cell r="G212" t="str">
            <v>7</v>
          </cell>
          <cell r="H212" t="str">
            <v>0</v>
          </cell>
          <cell r="I212" t="str">
            <v>0,66</v>
          </cell>
          <cell r="J212" t="str">
            <v>2</v>
          </cell>
          <cell r="K212" t="str">
            <v>0</v>
          </cell>
          <cell r="L212" t="str">
            <v>18.889</v>
          </cell>
          <cell r="M212" t="str">
            <v>100%</v>
          </cell>
          <cell r="N212" t="str">
            <v>18.889</v>
          </cell>
          <cell r="O212">
            <v>1</v>
          </cell>
        </row>
        <row r="213">
          <cell r="D213">
            <v>291730</v>
          </cell>
          <cell r="E213" t="str">
            <v>ITUBERÁ</v>
          </cell>
          <cell r="F213" t="str">
            <v>28.457</v>
          </cell>
          <cell r="G213" t="str">
            <v>8</v>
          </cell>
          <cell r="H213" t="str">
            <v>0</v>
          </cell>
          <cell r="I213" t="str">
            <v>0,20</v>
          </cell>
          <cell r="J213" t="str">
            <v>0,50</v>
          </cell>
          <cell r="K213" t="str">
            <v>0</v>
          </cell>
          <cell r="L213" t="str">
            <v>27.600</v>
          </cell>
          <cell r="M213" t="str">
            <v>96,99%</v>
          </cell>
          <cell r="N213" t="str">
            <v>27.600</v>
          </cell>
          <cell r="O213">
            <v>0.96989999999999998</v>
          </cell>
        </row>
        <row r="214">
          <cell r="D214">
            <v>291733</v>
          </cell>
          <cell r="E214" t="str">
            <v>IUIÚ</v>
          </cell>
          <cell r="F214" t="str">
            <v>10.969</v>
          </cell>
          <cell r="G214" t="str">
            <v>3</v>
          </cell>
          <cell r="H214" t="str">
            <v>0</v>
          </cell>
          <cell r="I214" t="str">
            <v>0,06</v>
          </cell>
          <cell r="J214" t="str">
            <v>0</v>
          </cell>
          <cell r="K214" t="str">
            <v>0</v>
          </cell>
          <cell r="L214" t="str">
            <v>10.350</v>
          </cell>
          <cell r="M214" t="str">
            <v>94,36%</v>
          </cell>
          <cell r="N214" t="str">
            <v>10.350</v>
          </cell>
          <cell r="O214">
            <v>0.94359999999999999</v>
          </cell>
        </row>
        <row r="215">
          <cell r="D215">
            <v>291735</v>
          </cell>
          <cell r="E215" t="str">
            <v>JABORANDI</v>
          </cell>
          <cell r="F215" t="str">
            <v>8.496</v>
          </cell>
          <cell r="G215" t="str">
            <v>4</v>
          </cell>
          <cell r="H215" t="str">
            <v>0</v>
          </cell>
          <cell r="I215" t="str">
            <v>0</v>
          </cell>
          <cell r="J215" t="str">
            <v>1</v>
          </cell>
          <cell r="K215" t="str">
            <v>0</v>
          </cell>
          <cell r="L215" t="str">
            <v>8.496</v>
          </cell>
          <cell r="M215" t="str">
            <v>100%</v>
          </cell>
          <cell r="N215" t="str">
            <v>8.496</v>
          </cell>
          <cell r="O215">
            <v>1</v>
          </cell>
        </row>
        <row r="216">
          <cell r="D216">
            <v>291740</v>
          </cell>
          <cell r="E216" t="str">
            <v>JACARACI</v>
          </cell>
          <cell r="F216" t="str">
            <v>14.834</v>
          </cell>
          <cell r="G216" t="str">
            <v>6</v>
          </cell>
          <cell r="H216" t="str">
            <v>0</v>
          </cell>
          <cell r="I216" t="str">
            <v>0</v>
          </cell>
          <cell r="J216" t="str">
            <v>0</v>
          </cell>
          <cell r="K216" t="str">
            <v>0</v>
          </cell>
          <cell r="L216" t="str">
            <v>14.834</v>
          </cell>
          <cell r="M216" t="str">
            <v>100%</v>
          </cell>
          <cell r="N216" t="str">
            <v>14.834</v>
          </cell>
          <cell r="O216">
            <v>1</v>
          </cell>
        </row>
        <row r="217">
          <cell r="D217">
            <v>291750</v>
          </cell>
          <cell r="E217" t="str">
            <v>JACOBINA</v>
          </cell>
          <cell r="F217" t="str">
            <v>80.394</v>
          </cell>
          <cell r="G217" t="str">
            <v>21</v>
          </cell>
          <cell r="H217" t="str">
            <v>0</v>
          </cell>
          <cell r="I217" t="str">
            <v>3</v>
          </cell>
          <cell r="J217" t="str">
            <v>4,50</v>
          </cell>
          <cell r="K217" t="str">
            <v>3</v>
          </cell>
          <cell r="L217" t="str">
            <v>72.450</v>
          </cell>
          <cell r="M217" t="str">
            <v>90,12%</v>
          </cell>
          <cell r="N217" t="str">
            <v>80.394</v>
          </cell>
          <cell r="O217">
            <v>1</v>
          </cell>
        </row>
        <row r="218">
          <cell r="D218">
            <v>291760</v>
          </cell>
          <cell r="E218" t="str">
            <v>JAGUAQUARA</v>
          </cell>
          <cell r="F218" t="str">
            <v>54.163</v>
          </cell>
          <cell r="G218" t="str">
            <v>15</v>
          </cell>
          <cell r="H218" t="str">
            <v>0</v>
          </cell>
          <cell r="I218" t="str">
            <v>0</v>
          </cell>
          <cell r="J218" t="str">
            <v>0</v>
          </cell>
          <cell r="K218" t="str">
            <v>0</v>
          </cell>
          <cell r="L218" t="str">
            <v>51.750</v>
          </cell>
          <cell r="M218" t="str">
            <v>95,54%</v>
          </cell>
          <cell r="N218" t="str">
            <v>51.750</v>
          </cell>
          <cell r="O218">
            <v>0.95540000000000003</v>
          </cell>
        </row>
        <row r="219">
          <cell r="D219">
            <v>291770</v>
          </cell>
          <cell r="E219" t="str">
            <v>JAGUARARI</v>
          </cell>
          <cell r="F219" t="str">
            <v>33.385</v>
          </cell>
          <cell r="G219" t="str">
            <v>9</v>
          </cell>
          <cell r="H219" t="str">
            <v>0</v>
          </cell>
          <cell r="I219" t="str">
            <v>1,06</v>
          </cell>
          <cell r="J219" t="str">
            <v>0,05</v>
          </cell>
          <cell r="K219" t="str">
            <v>0</v>
          </cell>
          <cell r="L219" t="str">
            <v>31.050</v>
          </cell>
          <cell r="M219" t="str">
            <v>93,01%</v>
          </cell>
          <cell r="N219" t="str">
            <v>31.050</v>
          </cell>
          <cell r="O219">
            <v>0.93010000000000004</v>
          </cell>
        </row>
        <row r="220">
          <cell r="D220">
            <v>291780</v>
          </cell>
          <cell r="E220" t="str">
            <v>JAGUARIPE</v>
          </cell>
          <cell r="F220" t="str">
            <v>18.588</v>
          </cell>
          <cell r="G220" t="str">
            <v>7</v>
          </cell>
          <cell r="H220" t="str">
            <v>0</v>
          </cell>
          <cell r="I220" t="str">
            <v>0</v>
          </cell>
          <cell r="J220" t="str">
            <v>0,50</v>
          </cell>
          <cell r="K220" t="str">
            <v>0</v>
          </cell>
          <cell r="L220" t="str">
            <v>18.588</v>
          </cell>
          <cell r="M220" t="str">
            <v>100%</v>
          </cell>
          <cell r="N220" t="str">
            <v>18.588</v>
          </cell>
          <cell r="O220">
            <v>1</v>
          </cell>
        </row>
        <row r="221">
          <cell r="D221">
            <v>291790</v>
          </cell>
          <cell r="E221" t="str">
            <v>JANDAÍRA</v>
          </cell>
          <cell r="F221" t="str">
            <v>10.691</v>
          </cell>
          <cell r="G221" t="str">
            <v>3</v>
          </cell>
          <cell r="H221" t="str">
            <v>0</v>
          </cell>
          <cell r="I221" t="str">
            <v>0,06</v>
          </cell>
          <cell r="J221" t="str">
            <v>0</v>
          </cell>
          <cell r="K221" t="str">
            <v>0</v>
          </cell>
          <cell r="L221" t="str">
            <v>10.350</v>
          </cell>
          <cell r="M221" t="str">
            <v>96,81%</v>
          </cell>
          <cell r="N221" t="str">
            <v>10.350</v>
          </cell>
          <cell r="O221">
            <v>0.96809999999999996</v>
          </cell>
        </row>
        <row r="222">
          <cell r="D222">
            <v>291800</v>
          </cell>
          <cell r="E222" t="str">
            <v>JEQUIÉ</v>
          </cell>
          <cell r="F222" t="str">
            <v>155.800</v>
          </cell>
          <cell r="G222" t="str">
            <v>30</v>
          </cell>
          <cell r="H222" t="str">
            <v>0</v>
          </cell>
          <cell r="I222" t="str">
            <v>10,23</v>
          </cell>
          <cell r="J222" t="str">
            <v>28</v>
          </cell>
          <cell r="K222" t="str">
            <v>10</v>
          </cell>
          <cell r="L222" t="str">
            <v>103.500</v>
          </cell>
          <cell r="M222" t="str">
            <v>66,43%</v>
          </cell>
          <cell r="N222" t="str">
            <v>134.190</v>
          </cell>
          <cell r="O222">
            <v>0.86129999999999995</v>
          </cell>
        </row>
        <row r="223">
          <cell r="D223">
            <v>291810</v>
          </cell>
          <cell r="E223" t="str">
            <v>JEREMOABO</v>
          </cell>
          <cell r="F223" t="str">
            <v>40.232</v>
          </cell>
          <cell r="G223" t="str">
            <v>13</v>
          </cell>
          <cell r="H223" t="str">
            <v>0</v>
          </cell>
          <cell r="I223" t="str">
            <v>0</v>
          </cell>
          <cell r="J223" t="str">
            <v>0</v>
          </cell>
          <cell r="K223" t="str">
            <v>0</v>
          </cell>
          <cell r="L223" t="str">
            <v>40.232</v>
          </cell>
          <cell r="M223" t="str">
            <v>100%</v>
          </cell>
          <cell r="N223" t="str">
            <v>40.232</v>
          </cell>
          <cell r="O223">
            <v>1</v>
          </cell>
        </row>
        <row r="224">
          <cell r="D224">
            <v>291820</v>
          </cell>
          <cell r="E224" t="str">
            <v>JIQUIRIÇÁ</v>
          </cell>
          <cell r="F224" t="str">
            <v>14.516</v>
          </cell>
          <cell r="G224" t="str">
            <v>7</v>
          </cell>
          <cell r="H224" t="str">
            <v>0</v>
          </cell>
          <cell r="I224" t="str">
            <v>0</v>
          </cell>
          <cell r="J224" t="str">
            <v>0</v>
          </cell>
          <cell r="K224" t="str">
            <v>0</v>
          </cell>
          <cell r="L224" t="str">
            <v>14.516</v>
          </cell>
          <cell r="M224" t="str">
            <v>100%</v>
          </cell>
          <cell r="N224" t="str">
            <v>14.516</v>
          </cell>
          <cell r="O224">
            <v>1</v>
          </cell>
        </row>
        <row r="225">
          <cell r="D225">
            <v>291830</v>
          </cell>
          <cell r="E225" t="str">
            <v>JITAÚNA</v>
          </cell>
          <cell r="F225" t="str">
            <v>11.540</v>
          </cell>
          <cell r="G225" t="str">
            <v>6</v>
          </cell>
          <cell r="H225" t="str">
            <v>0</v>
          </cell>
          <cell r="I225" t="str">
            <v>0</v>
          </cell>
          <cell r="J225" t="str">
            <v>1,20</v>
          </cell>
          <cell r="K225" t="str">
            <v>0</v>
          </cell>
          <cell r="L225" t="str">
            <v>11.540</v>
          </cell>
          <cell r="M225" t="str">
            <v>100%</v>
          </cell>
          <cell r="N225" t="str">
            <v>11.540</v>
          </cell>
          <cell r="O225">
            <v>1</v>
          </cell>
        </row>
        <row r="226">
          <cell r="D226">
            <v>291835</v>
          </cell>
          <cell r="E226" t="str">
            <v>JOÃO DOURADO</v>
          </cell>
          <cell r="F226" t="str">
            <v>24.964</v>
          </cell>
          <cell r="G226" t="str">
            <v>6</v>
          </cell>
          <cell r="H226" t="str">
            <v>0</v>
          </cell>
          <cell r="I226" t="str">
            <v>0</v>
          </cell>
          <cell r="J226" t="str">
            <v>2</v>
          </cell>
          <cell r="K226" t="str">
            <v>0</v>
          </cell>
          <cell r="L226" t="str">
            <v>20.700</v>
          </cell>
          <cell r="M226" t="str">
            <v>82,92%</v>
          </cell>
          <cell r="N226" t="str">
            <v>20.700</v>
          </cell>
          <cell r="O226">
            <v>0.82920000000000005</v>
          </cell>
        </row>
        <row r="227">
          <cell r="D227">
            <v>291840</v>
          </cell>
          <cell r="E227" t="str">
            <v>JUAZEIRO</v>
          </cell>
          <cell r="F227" t="str">
            <v>215.183</v>
          </cell>
          <cell r="G227" t="str">
            <v>60</v>
          </cell>
          <cell r="H227" t="str">
            <v>0</v>
          </cell>
          <cell r="I227" t="str">
            <v>2,66</v>
          </cell>
          <cell r="J227" t="str">
            <v>4,10</v>
          </cell>
          <cell r="K227" t="str">
            <v>3</v>
          </cell>
          <cell r="L227" t="str">
            <v>207.000</v>
          </cell>
          <cell r="M227" t="str">
            <v>96,20%</v>
          </cell>
          <cell r="N227" t="str">
            <v>214.980</v>
          </cell>
          <cell r="O227">
            <v>0.99909999999999999</v>
          </cell>
        </row>
        <row r="228">
          <cell r="D228">
            <v>291845</v>
          </cell>
          <cell r="E228" t="str">
            <v>JUCURUÇU</v>
          </cell>
          <cell r="F228" t="str">
            <v>9.272</v>
          </cell>
          <cell r="G228" t="str">
            <v>5</v>
          </cell>
          <cell r="H228" t="str">
            <v>0</v>
          </cell>
          <cell r="I228" t="str">
            <v>0</v>
          </cell>
          <cell r="J228" t="str">
            <v>0,25</v>
          </cell>
          <cell r="K228" t="str">
            <v>0</v>
          </cell>
          <cell r="L228" t="str">
            <v>9.272</v>
          </cell>
          <cell r="M228" t="str">
            <v>100%</v>
          </cell>
          <cell r="N228" t="str">
            <v>9.272</v>
          </cell>
          <cell r="O228">
            <v>1</v>
          </cell>
        </row>
        <row r="229">
          <cell r="D229">
            <v>291850</v>
          </cell>
          <cell r="E229" t="str">
            <v>JUSSARA</v>
          </cell>
          <cell r="F229" t="str">
            <v>15.307</v>
          </cell>
          <cell r="G229" t="str">
            <v>5</v>
          </cell>
          <cell r="H229" t="str">
            <v>0</v>
          </cell>
          <cell r="I229" t="str">
            <v>0</v>
          </cell>
          <cell r="J229" t="str">
            <v>0</v>
          </cell>
          <cell r="K229" t="str">
            <v>0</v>
          </cell>
          <cell r="L229" t="str">
            <v>15.307</v>
          </cell>
          <cell r="M229" t="str">
            <v>100%</v>
          </cell>
          <cell r="N229" t="str">
            <v>15.307</v>
          </cell>
          <cell r="O229">
            <v>1</v>
          </cell>
        </row>
        <row r="230">
          <cell r="D230">
            <v>291855</v>
          </cell>
          <cell r="E230" t="str">
            <v>JUSSARI</v>
          </cell>
          <cell r="F230" t="str">
            <v>5.902</v>
          </cell>
          <cell r="G230" t="str">
            <v>3</v>
          </cell>
          <cell r="H230" t="str">
            <v>0</v>
          </cell>
          <cell r="I230" t="str">
            <v>0,33</v>
          </cell>
          <cell r="J230" t="str">
            <v>0</v>
          </cell>
          <cell r="K230" t="str">
            <v>0</v>
          </cell>
          <cell r="L230" t="str">
            <v>5.902</v>
          </cell>
          <cell r="M230" t="str">
            <v>100%</v>
          </cell>
          <cell r="N230" t="str">
            <v>5.902</v>
          </cell>
          <cell r="O230">
            <v>1</v>
          </cell>
        </row>
        <row r="231">
          <cell r="D231">
            <v>291860</v>
          </cell>
          <cell r="E231" t="str">
            <v>JUSSIAPE</v>
          </cell>
          <cell r="F231" t="str">
            <v>6.406</v>
          </cell>
          <cell r="G231" t="str">
            <v>4</v>
          </cell>
          <cell r="H231" t="str">
            <v>0</v>
          </cell>
          <cell r="I231" t="str">
            <v>0,06</v>
          </cell>
          <cell r="J231" t="str">
            <v>0</v>
          </cell>
          <cell r="K231" t="str">
            <v>0</v>
          </cell>
          <cell r="L231" t="str">
            <v>6.406</v>
          </cell>
          <cell r="M231" t="str">
            <v>100%</v>
          </cell>
          <cell r="N231" t="str">
            <v>6.406</v>
          </cell>
          <cell r="O231">
            <v>1</v>
          </cell>
        </row>
        <row r="232">
          <cell r="D232">
            <v>291870</v>
          </cell>
          <cell r="E232" t="str">
            <v>LAFAIETE COUTINHO</v>
          </cell>
          <cell r="F232" t="str">
            <v>3.757</v>
          </cell>
          <cell r="G232" t="str">
            <v>2</v>
          </cell>
          <cell r="H232" t="str">
            <v>0</v>
          </cell>
          <cell r="I232" t="str">
            <v>0</v>
          </cell>
          <cell r="J232" t="str">
            <v>0</v>
          </cell>
          <cell r="K232" t="str">
            <v>0</v>
          </cell>
          <cell r="L232" t="str">
            <v>3.757</v>
          </cell>
          <cell r="M232" t="str">
            <v>100%</v>
          </cell>
          <cell r="N232" t="str">
            <v>3.757</v>
          </cell>
          <cell r="O232">
            <v>1</v>
          </cell>
        </row>
        <row r="233">
          <cell r="D233">
            <v>291875</v>
          </cell>
          <cell r="E233" t="str">
            <v>LAGOA REAL</v>
          </cell>
          <cell r="F233" t="str">
            <v>15.555</v>
          </cell>
          <cell r="G233" t="str">
            <v>6</v>
          </cell>
          <cell r="H233" t="str">
            <v>0</v>
          </cell>
          <cell r="I233" t="str">
            <v>0,10</v>
          </cell>
          <cell r="J233" t="str">
            <v>1</v>
          </cell>
          <cell r="K233" t="str">
            <v>0</v>
          </cell>
          <cell r="L233" t="str">
            <v>15.555</v>
          </cell>
          <cell r="M233" t="str">
            <v>100%</v>
          </cell>
          <cell r="N233" t="str">
            <v>15.555</v>
          </cell>
          <cell r="O233">
            <v>1</v>
          </cell>
        </row>
        <row r="234">
          <cell r="D234">
            <v>291880</v>
          </cell>
          <cell r="E234" t="str">
            <v>LAJE</v>
          </cell>
          <cell r="F234" t="str">
            <v>23.638</v>
          </cell>
          <cell r="G234" t="str">
            <v>9</v>
          </cell>
          <cell r="H234" t="str">
            <v>0</v>
          </cell>
          <cell r="I234" t="str">
            <v>0</v>
          </cell>
          <cell r="J234" t="str">
            <v>0</v>
          </cell>
          <cell r="K234" t="str">
            <v>0</v>
          </cell>
          <cell r="L234" t="str">
            <v>23.638</v>
          </cell>
          <cell r="M234" t="str">
            <v>100%</v>
          </cell>
          <cell r="N234" t="str">
            <v>23.638</v>
          </cell>
          <cell r="O234">
            <v>1</v>
          </cell>
        </row>
        <row r="235">
          <cell r="D235">
            <v>291890</v>
          </cell>
          <cell r="E235" t="str">
            <v>LAJEDÃO</v>
          </cell>
          <cell r="F235" t="str">
            <v>3.934</v>
          </cell>
          <cell r="G235" t="str">
            <v>2</v>
          </cell>
          <cell r="H235" t="str">
            <v>0</v>
          </cell>
          <cell r="I235" t="str">
            <v>0,56</v>
          </cell>
          <cell r="J235" t="str">
            <v>2,90</v>
          </cell>
          <cell r="K235" t="str">
            <v>0</v>
          </cell>
          <cell r="L235" t="str">
            <v>3.934</v>
          </cell>
          <cell r="M235" t="str">
            <v>100%</v>
          </cell>
          <cell r="N235" t="str">
            <v>3.934</v>
          </cell>
          <cell r="O235">
            <v>1</v>
          </cell>
        </row>
        <row r="236">
          <cell r="D236">
            <v>291900</v>
          </cell>
          <cell r="E236" t="str">
            <v>LAJEDINHO</v>
          </cell>
          <cell r="F236" t="str">
            <v>3.808</v>
          </cell>
          <cell r="G236" t="str">
            <v>1</v>
          </cell>
          <cell r="H236" t="str">
            <v>0</v>
          </cell>
          <cell r="I236" t="str">
            <v>0,26</v>
          </cell>
          <cell r="J236" t="str">
            <v>0</v>
          </cell>
          <cell r="K236" t="str">
            <v>0</v>
          </cell>
          <cell r="L236" t="str">
            <v>3.450</v>
          </cell>
          <cell r="M236" t="str">
            <v>90,60%</v>
          </cell>
          <cell r="N236" t="str">
            <v>3.450</v>
          </cell>
          <cell r="O236">
            <v>0.90600000000000003</v>
          </cell>
        </row>
        <row r="237">
          <cell r="D237">
            <v>291905</v>
          </cell>
          <cell r="E237" t="str">
            <v>LAJEDO DO TABOCAL</v>
          </cell>
          <cell r="F237" t="str">
            <v>8.546</v>
          </cell>
          <cell r="G237" t="str">
            <v>4</v>
          </cell>
          <cell r="H237" t="str">
            <v>0</v>
          </cell>
          <cell r="I237" t="str">
            <v>0,73</v>
          </cell>
          <cell r="J237" t="str">
            <v>0</v>
          </cell>
          <cell r="K237" t="str">
            <v>0</v>
          </cell>
          <cell r="L237" t="str">
            <v>8.546</v>
          </cell>
          <cell r="M237" t="str">
            <v>100%</v>
          </cell>
          <cell r="N237" t="str">
            <v>8.546</v>
          </cell>
          <cell r="O237">
            <v>1</v>
          </cell>
        </row>
        <row r="238">
          <cell r="D238">
            <v>291910</v>
          </cell>
          <cell r="E238" t="str">
            <v>LAMARÃO</v>
          </cell>
          <cell r="F238" t="str">
            <v>8.430</v>
          </cell>
          <cell r="G238" t="str">
            <v>5</v>
          </cell>
          <cell r="H238" t="str">
            <v>0</v>
          </cell>
          <cell r="I238" t="str">
            <v>0,66</v>
          </cell>
          <cell r="J238" t="str">
            <v>1,25</v>
          </cell>
          <cell r="K238" t="str">
            <v>0</v>
          </cell>
          <cell r="L238" t="str">
            <v>8.430</v>
          </cell>
          <cell r="M238" t="str">
            <v>100%</v>
          </cell>
          <cell r="N238" t="str">
            <v>8.430</v>
          </cell>
          <cell r="O238">
            <v>1</v>
          </cell>
        </row>
        <row r="239">
          <cell r="D239">
            <v>291915</v>
          </cell>
          <cell r="E239" t="str">
            <v>LAPÃO</v>
          </cell>
          <cell r="F239" t="str">
            <v>27.170</v>
          </cell>
          <cell r="G239" t="str">
            <v>12</v>
          </cell>
          <cell r="H239" t="str">
            <v>0</v>
          </cell>
          <cell r="I239" t="str">
            <v>0</v>
          </cell>
          <cell r="J239" t="str">
            <v>0</v>
          </cell>
          <cell r="K239" t="str">
            <v>0</v>
          </cell>
          <cell r="L239" t="str">
            <v>27.170</v>
          </cell>
          <cell r="M239" t="str">
            <v>100%</v>
          </cell>
          <cell r="N239" t="str">
            <v>27.170</v>
          </cell>
          <cell r="O239">
            <v>1</v>
          </cell>
        </row>
        <row r="240">
          <cell r="D240">
            <v>291920</v>
          </cell>
          <cell r="E240" t="str">
            <v>LAURO DE FREITAS</v>
          </cell>
          <cell r="F240" t="str">
            <v>195.095</v>
          </cell>
          <cell r="G240" t="str">
            <v>41</v>
          </cell>
          <cell r="H240" t="str">
            <v>0</v>
          </cell>
          <cell r="I240" t="str">
            <v>9,56</v>
          </cell>
          <cell r="J240" t="str">
            <v>6,35</v>
          </cell>
          <cell r="K240" t="str">
            <v>6</v>
          </cell>
          <cell r="L240" t="str">
            <v>141.450</v>
          </cell>
          <cell r="M240" t="str">
            <v>72,50%</v>
          </cell>
          <cell r="N240" t="str">
            <v>160.500</v>
          </cell>
          <cell r="O240">
            <v>0.82269999999999999</v>
          </cell>
        </row>
        <row r="241">
          <cell r="D241">
            <v>291930</v>
          </cell>
          <cell r="E241" t="str">
            <v>LENÇÓIS</v>
          </cell>
          <cell r="F241" t="str">
            <v>11.315</v>
          </cell>
          <cell r="G241" t="str">
            <v>4</v>
          </cell>
          <cell r="H241" t="str">
            <v>0</v>
          </cell>
          <cell r="I241" t="str">
            <v>0</v>
          </cell>
          <cell r="J241" t="str">
            <v>1</v>
          </cell>
          <cell r="K241" t="str">
            <v>0</v>
          </cell>
          <cell r="L241" t="str">
            <v>11.315</v>
          </cell>
          <cell r="M241" t="str">
            <v>100%</v>
          </cell>
          <cell r="N241" t="str">
            <v>11.315</v>
          </cell>
          <cell r="O241">
            <v>1</v>
          </cell>
        </row>
        <row r="242">
          <cell r="D242">
            <v>291940</v>
          </cell>
          <cell r="E242" t="str">
            <v>LICÍNIO DE ALMEIDA</v>
          </cell>
          <cell r="F242" t="str">
            <v>12.406</v>
          </cell>
          <cell r="G242" t="str">
            <v>6</v>
          </cell>
          <cell r="H242" t="str">
            <v>0</v>
          </cell>
          <cell r="I242" t="str">
            <v>0</v>
          </cell>
          <cell r="J242" t="str">
            <v>0</v>
          </cell>
          <cell r="K242" t="str">
            <v>0</v>
          </cell>
          <cell r="L242" t="str">
            <v>12.406</v>
          </cell>
          <cell r="M242" t="str">
            <v>100%</v>
          </cell>
          <cell r="N242" t="str">
            <v>12.406</v>
          </cell>
          <cell r="O242">
            <v>1</v>
          </cell>
        </row>
        <row r="243">
          <cell r="D243">
            <v>291950</v>
          </cell>
          <cell r="E243" t="str">
            <v>LIVRAMENTO DE NOSSA SENHORA</v>
          </cell>
          <cell r="F243" t="str">
            <v>45.388</v>
          </cell>
          <cell r="G243" t="str">
            <v>12</v>
          </cell>
          <cell r="H243" t="str">
            <v>0</v>
          </cell>
          <cell r="I243" t="str">
            <v>0</v>
          </cell>
          <cell r="J243" t="str">
            <v>0</v>
          </cell>
          <cell r="K243" t="str">
            <v>0</v>
          </cell>
          <cell r="L243" t="str">
            <v>41.400</v>
          </cell>
          <cell r="M243" t="str">
            <v>91,21%</v>
          </cell>
          <cell r="N243" t="str">
            <v>41.400</v>
          </cell>
          <cell r="O243">
            <v>0.91210000000000002</v>
          </cell>
        </row>
        <row r="244">
          <cell r="D244">
            <v>291955</v>
          </cell>
          <cell r="E244" t="str">
            <v>LUÍS EDUARDO MAGALHÃES</v>
          </cell>
          <cell r="F244" t="str">
            <v>84.753</v>
          </cell>
          <cell r="G244" t="str">
            <v>17</v>
          </cell>
          <cell r="H244" t="str">
            <v>0</v>
          </cell>
          <cell r="I244" t="str">
            <v>0,66</v>
          </cell>
          <cell r="J244" t="str">
            <v>1</v>
          </cell>
          <cell r="K244" t="str">
            <v>0</v>
          </cell>
          <cell r="L244" t="str">
            <v>58.650</v>
          </cell>
          <cell r="M244" t="str">
            <v>69,20%</v>
          </cell>
          <cell r="N244" t="str">
            <v>58.650</v>
          </cell>
          <cell r="O244">
            <v>0.69199999999999995</v>
          </cell>
        </row>
        <row r="245">
          <cell r="D245">
            <v>291960</v>
          </cell>
          <cell r="E245" t="str">
            <v>MACAJUBA</v>
          </cell>
          <cell r="F245" t="str">
            <v>11.364</v>
          </cell>
          <cell r="G245" t="str">
            <v>4</v>
          </cell>
          <cell r="H245" t="str">
            <v>0</v>
          </cell>
          <cell r="I245" t="str">
            <v>0</v>
          </cell>
          <cell r="J245" t="str">
            <v>0</v>
          </cell>
          <cell r="K245" t="str">
            <v>0</v>
          </cell>
          <cell r="L245" t="str">
            <v>11.364</v>
          </cell>
          <cell r="M245" t="str">
            <v>100%</v>
          </cell>
          <cell r="N245" t="str">
            <v>11.364</v>
          </cell>
          <cell r="O245">
            <v>1</v>
          </cell>
        </row>
        <row r="246">
          <cell r="D246">
            <v>291970</v>
          </cell>
          <cell r="E246" t="str">
            <v>MACARANI</v>
          </cell>
          <cell r="F246" t="str">
            <v>18.592</v>
          </cell>
          <cell r="G246" t="str">
            <v>5</v>
          </cell>
          <cell r="H246" t="str">
            <v>0</v>
          </cell>
          <cell r="I246" t="str">
            <v>0</v>
          </cell>
          <cell r="J246" t="str">
            <v>0</v>
          </cell>
          <cell r="K246" t="str">
            <v>0</v>
          </cell>
          <cell r="L246" t="str">
            <v>17.250</v>
          </cell>
          <cell r="M246" t="str">
            <v>92,78%</v>
          </cell>
          <cell r="N246" t="str">
            <v>17.250</v>
          </cell>
          <cell r="O246">
            <v>0.92779999999999996</v>
          </cell>
        </row>
        <row r="247">
          <cell r="D247">
            <v>291980</v>
          </cell>
          <cell r="E247" t="str">
            <v>MACAÚBAS</v>
          </cell>
          <cell r="F247" t="str">
            <v>49.474</v>
          </cell>
          <cell r="G247" t="str">
            <v>13</v>
          </cell>
          <cell r="H247" t="str">
            <v>0</v>
          </cell>
          <cell r="I247" t="str">
            <v>1,13</v>
          </cell>
          <cell r="J247" t="str">
            <v>1</v>
          </cell>
          <cell r="K247" t="str">
            <v>1</v>
          </cell>
          <cell r="L247" t="str">
            <v>44.850</v>
          </cell>
          <cell r="M247" t="str">
            <v>90,65%</v>
          </cell>
          <cell r="N247" t="str">
            <v>47.850</v>
          </cell>
          <cell r="O247">
            <v>0.96719999999999995</v>
          </cell>
        </row>
        <row r="248">
          <cell r="D248">
            <v>291990</v>
          </cell>
          <cell r="E248" t="str">
            <v>MACURURÉ</v>
          </cell>
          <cell r="F248" t="str">
            <v>7.862</v>
          </cell>
          <cell r="G248" t="str">
            <v>4</v>
          </cell>
          <cell r="H248" t="str">
            <v>0</v>
          </cell>
          <cell r="I248" t="str">
            <v>0</v>
          </cell>
          <cell r="J248" t="str">
            <v>0</v>
          </cell>
          <cell r="K248" t="str">
            <v>0</v>
          </cell>
          <cell r="L248" t="str">
            <v>7.862</v>
          </cell>
          <cell r="M248" t="str">
            <v>100%</v>
          </cell>
          <cell r="N248" t="str">
            <v>7.862</v>
          </cell>
          <cell r="O248">
            <v>1</v>
          </cell>
        </row>
        <row r="249">
          <cell r="D249">
            <v>291992</v>
          </cell>
          <cell r="E249" t="str">
            <v>MADRE DE DEUS</v>
          </cell>
          <cell r="F249" t="str">
            <v>20.737</v>
          </cell>
          <cell r="G249" t="str">
            <v>6</v>
          </cell>
          <cell r="H249" t="str">
            <v>0</v>
          </cell>
          <cell r="I249" t="str">
            <v>1,33</v>
          </cell>
          <cell r="J249" t="str">
            <v>1</v>
          </cell>
          <cell r="K249" t="str">
            <v>1</v>
          </cell>
          <cell r="L249" t="str">
            <v>20.700</v>
          </cell>
          <cell r="M249" t="str">
            <v>99,82%</v>
          </cell>
          <cell r="N249" t="str">
            <v>20.737</v>
          </cell>
          <cell r="O249">
            <v>1</v>
          </cell>
        </row>
        <row r="250">
          <cell r="D250">
            <v>291995</v>
          </cell>
          <cell r="E250" t="str">
            <v>MAETINGA</v>
          </cell>
          <cell r="F250" t="str">
            <v>3.577</v>
          </cell>
          <cell r="G250" t="str">
            <v>5</v>
          </cell>
          <cell r="H250" t="str">
            <v>0</v>
          </cell>
          <cell r="I250" t="str">
            <v>0,66</v>
          </cell>
          <cell r="J250" t="str">
            <v>0</v>
          </cell>
          <cell r="K250" t="str">
            <v>0</v>
          </cell>
          <cell r="L250" t="str">
            <v>3.577</v>
          </cell>
          <cell r="M250" t="str">
            <v>100%</v>
          </cell>
          <cell r="N250" t="str">
            <v>3.577</v>
          </cell>
          <cell r="O250">
            <v>1</v>
          </cell>
        </row>
        <row r="251">
          <cell r="D251">
            <v>292000</v>
          </cell>
          <cell r="E251" t="str">
            <v>MAIQUINIQUE</v>
          </cell>
          <cell r="F251" t="str">
            <v>10.016</v>
          </cell>
          <cell r="G251" t="str">
            <v>2</v>
          </cell>
          <cell r="H251" t="str">
            <v>0</v>
          </cell>
          <cell r="I251" t="str">
            <v>0</v>
          </cell>
          <cell r="J251" t="str">
            <v>0</v>
          </cell>
          <cell r="K251" t="str">
            <v>0</v>
          </cell>
          <cell r="L251" t="str">
            <v>6.900</v>
          </cell>
          <cell r="M251" t="str">
            <v>68,89%</v>
          </cell>
          <cell r="N251" t="str">
            <v>6.900</v>
          </cell>
          <cell r="O251">
            <v>0.68889999999999996</v>
          </cell>
        </row>
        <row r="252">
          <cell r="D252">
            <v>292010</v>
          </cell>
          <cell r="E252" t="str">
            <v>MAIRI</v>
          </cell>
          <cell r="F252" t="str">
            <v>18.753</v>
          </cell>
          <cell r="G252" t="str">
            <v>8</v>
          </cell>
          <cell r="H252" t="str">
            <v>0</v>
          </cell>
          <cell r="I252" t="str">
            <v>0</v>
          </cell>
          <cell r="J252" t="str">
            <v>0</v>
          </cell>
          <cell r="K252" t="str">
            <v>0</v>
          </cell>
          <cell r="L252" t="str">
            <v>18.753</v>
          </cell>
          <cell r="M252" t="str">
            <v>100%</v>
          </cell>
          <cell r="N252" t="str">
            <v>18.753</v>
          </cell>
          <cell r="O252">
            <v>1</v>
          </cell>
        </row>
        <row r="253">
          <cell r="D253">
            <v>292020</v>
          </cell>
          <cell r="E253" t="str">
            <v>MALHADA</v>
          </cell>
          <cell r="F253" t="str">
            <v>16.830</v>
          </cell>
          <cell r="G253" t="str">
            <v>5</v>
          </cell>
          <cell r="H253" t="str">
            <v>0</v>
          </cell>
          <cell r="I253" t="str">
            <v>0</v>
          </cell>
          <cell r="J253" t="str">
            <v>0</v>
          </cell>
          <cell r="K253" t="str">
            <v>0</v>
          </cell>
          <cell r="L253" t="str">
            <v>16.830</v>
          </cell>
          <cell r="M253" t="str">
            <v>100%</v>
          </cell>
          <cell r="N253" t="str">
            <v>16.830</v>
          </cell>
          <cell r="O253">
            <v>1</v>
          </cell>
        </row>
        <row r="254">
          <cell r="D254">
            <v>292030</v>
          </cell>
          <cell r="E254" t="str">
            <v>MALHADA DE PEDRAS</v>
          </cell>
          <cell r="F254" t="str">
            <v>8.430</v>
          </cell>
          <cell r="G254" t="str">
            <v>4</v>
          </cell>
          <cell r="H254" t="str">
            <v>0</v>
          </cell>
          <cell r="I254" t="str">
            <v>0</v>
          </cell>
          <cell r="J254" t="str">
            <v>1</v>
          </cell>
          <cell r="K254" t="str">
            <v>0</v>
          </cell>
          <cell r="L254" t="str">
            <v>8.430</v>
          </cell>
          <cell r="M254" t="str">
            <v>100%</v>
          </cell>
          <cell r="N254" t="str">
            <v>8.430</v>
          </cell>
          <cell r="O254">
            <v>1</v>
          </cell>
        </row>
        <row r="255">
          <cell r="D255">
            <v>292040</v>
          </cell>
          <cell r="E255" t="str">
            <v>MANOEL VITORINO</v>
          </cell>
          <cell r="F255" t="str">
            <v>13.397</v>
          </cell>
          <cell r="G255" t="str">
            <v>5</v>
          </cell>
          <cell r="H255" t="str">
            <v>0</v>
          </cell>
          <cell r="I255" t="str">
            <v>0,66</v>
          </cell>
          <cell r="J255" t="str">
            <v>4</v>
          </cell>
          <cell r="K255" t="str">
            <v>0</v>
          </cell>
          <cell r="L255" t="str">
            <v>13.397</v>
          </cell>
          <cell r="M255" t="str">
            <v>100%</v>
          </cell>
          <cell r="N255" t="str">
            <v>13.397</v>
          </cell>
          <cell r="O255">
            <v>1</v>
          </cell>
        </row>
        <row r="256">
          <cell r="D256">
            <v>292045</v>
          </cell>
          <cell r="E256" t="str">
            <v>MANSIDÃO</v>
          </cell>
          <cell r="F256" t="str">
            <v>13.546</v>
          </cell>
          <cell r="G256" t="str">
            <v>5</v>
          </cell>
          <cell r="H256" t="str">
            <v>0</v>
          </cell>
          <cell r="I256" t="str">
            <v>0</v>
          </cell>
          <cell r="J256" t="str">
            <v>1</v>
          </cell>
          <cell r="K256" t="str">
            <v>0</v>
          </cell>
          <cell r="L256" t="str">
            <v>13.546</v>
          </cell>
          <cell r="M256" t="str">
            <v>100%</v>
          </cell>
          <cell r="N256" t="str">
            <v>13.546</v>
          </cell>
          <cell r="O256">
            <v>1</v>
          </cell>
        </row>
        <row r="257">
          <cell r="D257">
            <v>292050</v>
          </cell>
          <cell r="E257" t="str">
            <v>MARACÁS</v>
          </cell>
          <cell r="F257" t="str">
            <v>21.295</v>
          </cell>
          <cell r="G257" t="str">
            <v>7</v>
          </cell>
          <cell r="H257" t="str">
            <v>0</v>
          </cell>
          <cell r="I257" t="str">
            <v>0</v>
          </cell>
          <cell r="J257" t="str">
            <v>0</v>
          </cell>
          <cell r="K257" t="str">
            <v>0</v>
          </cell>
          <cell r="L257" t="str">
            <v>21.295</v>
          </cell>
          <cell r="M257" t="str">
            <v>100%</v>
          </cell>
          <cell r="N257" t="str">
            <v>21.295</v>
          </cell>
          <cell r="O257">
            <v>1</v>
          </cell>
        </row>
        <row r="258">
          <cell r="D258">
            <v>292060</v>
          </cell>
          <cell r="E258" t="str">
            <v>MARAGOGIPE</v>
          </cell>
          <cell r="F258" t="str">
            <v>44.555</v>
          </cell>
          <cell r="G258" t="str">
            <v>13</v>
          </cell>
          <cell r="H258" t="str">
            <v>0</v>
          </cell>
          <cell r="I258" t="str">
            <v>0</v>
          </cell>
          <cell r="J258" t="str">
            <v>1</v>
          </cell>
          <cell r="K258" t="str">
            <v>0</v>
          </cell>
          <cell r="L258" t="str">
            <v>44.555</v>
          </cell>
          <cell r="M258" t="str">
            <v>100%</v>
          </cell>
          <cell r="N258" t="str">
            <v>44.555</v>
          </cell>
          <cell r="O258">
            <v>1</v>
          </cell>
        </row>
        <row r="259">
          <cell r="D259">
            <v>292070</v>
          </cell>
          <cell r="E259" t="str">
            <v>MARAÚ</v>
          </cell>
          <cell r="F259" t="str">
            <v>20.518</v>
          </cell>
          <cell r="G259" t="str">
            <v>8</v>
          </cell>
          <cell r="H259" t="str">
            <v>0</v>
          </cell>
          <cell r="I259" t="str">
            <v>0,66</v>
          </cell>
          <cell r="J259" t="str">
            <v>2,80</v>
          </cell>
          <cell r="K259" t="str">
            <v>0</v>
          </cell>
          <cell r="L259" t="str">
            <v>20.518</v>
          </cell>
          <cell r="M259" t="str">
            <v>100%</v>
          </cell>
          <cell r="N259" t="str">
            <v>20.518</v>
          </cell>
          <cell r="O259">
            <v>1</v>
          </cell>
        </row>
        <row r="260">
          <cell r="D260">
            <v>292080</v>
          </cell>
          <cell r="E260" t="str">
            <v>MARCIONÍLIO SOUZA</v>
          </cell>
          <cell r="F260" t="str">
            <v>10.434</v>
          </cell>
          <cell r="G260" t="str">
            <v>5</v>
          </cell>
          <cell r="H260" t="str">
            <v>0</v>
          </cell>
          <cell r="I260" t="str">
            <v>0</v>
          </cell>
          <cell r="J260" t="str">
            <v>0</v>
          </cell>
          <cell r="K260" t="str">
            <v>0</v>
          </cell>
          <cell r="L260" t="str">
            <v>10.434</v>
          </cell>
          <cell r="M260" t="str">
            <v>100%</v>
          </cell>
          <cell r="N260" t="str">
            <v>10.434</v>
          </cell>
          <cell r="O260">
            <v>1</v>
          </cell>
        </row>
        <row r="261">
          <cell r="D261">
            <v>292090</v>
          </cell>
          <cell r="E261" t="str">
            <v>MASCOTE</v>
          </cell>
          <cell r="F261" t="str">
            <v>13.931</v>
          </cell>
          <cell r="G261" t="str">
            <v>7</v>
          </cell>
          <cell r="H261" t="str">
            <v>0</v>
          </cell>
          <cell r="I261" t="str">
            <v>0</v>
          </cell>
          <cell r="J261" t="str">
            <v>2,50</v>
          </cell>
          <cell r="K261" t="str">
            <v>0</v>
          </cell>
          <cell r="L261" t="str">
            <v>13.931</v>
          </cell>
          <cell r="M261" t="str">
            <v>100%</v>
          </cell>
          <cell r="N261" t="str">
            <v>13.931</v>
          </cell>
          <cell r="O261">
            <v>1</v>
          </cell>
        </row>
        <row r="262">
          <cell r="D262">
            <v>292100</v>
          </cell>
          <cell r="E262" t="str">
            <v>MATA DE SÃO JOÃO</v>
          </cell>
          <cell r="F262" t="str">
            <v>46.014</v>
          </cell>
          <cell r="G262" t="str">
            <v>13</v>
          </cell>
          <cell r="H262" t="str">
            <v>0</v>
          </cell>
          <cell r="I262" t="str">
            <v>2</v>
          </cell>
          <cell r="J262" t="str">
            <v>0</v>
          </cell>
          <cell r="K262" t="str">
            <v>0</v>
          </cell>
          <cell r="L262" t="str">
            <v>44.850</v>
          </cell>
          <cell r="M262" t="str">
            <v>97,47%</v>
          </cell>
          <cell r="N262" t="str">
            <v>44.850</v>
          </cell>
          <cell r="O262">
            <v>0.97470000000000001</v>
          </cell>
        </row>
        <row r="263">
          <cell r="D263">
            <v>292105</v>
          </cell>
          <cell r="E263" t="str">
            <v>MATINA</v>
          </cell>
          <cell r="F263" t="str">
            <v>12.116</v>
          </cell>
          <cell r="G263" t="str">
            <v>4</v>
          </cell>
          <cell r="H263" t="str">
            <v>0</v>
          </cell>
          <cell r="I263" t="str">
            <v>0</v>
          </cell>
          <cell r="J263" t="str">
            <v>0,12</v>
          </cell>
          <cell r="K263" t="str">
            <v>0</v>
          </cell>
          <cell r="L263" t="str">
            <v>12.116</v>
          </cell>
          <cell r="M263" t="str">
            <v>100%</v>
          </cell>
          <cell r="N263" t="str">
            <v>12.116</v>
          </cell>
          <cell r="O263">
            <v>1</v>
          </cell>
        </row>
        <row r="264">
          <cell r="D264">
            <v>292110</v>
          </cell>
          <cell r="E264" t="str">
            <v>MEDEIROS NETO</v>
          </cell>
          <cell r="F264" t="str">
            <v>22.659</v>
          </cell>
          <cell r="G264" t="str">
            <v>9</v>
          </cell>
          <cell r="H264" t="str">
            <v>0</v>
          </cell>
          <cell r="I264" t="str">
            <v>0</v>
          </cell>
          <cell r="J264" t="str">
            <v>1</v>
          </cell>
          <cell r="K264" t="str">
            <v>0</v>
          </cell>
          <cell r="L264" t="str">
            <v>22.659</v>
          </cell>
          <cell r="M264" t="str">
            <v>100%</v>
          </cell>
          <cell r="N264" t="str">
            <v>22.659</v>
          </cell>
          <cell r="O264">
            <v>1</v>
          </cell>
        </row>
        <row r="265">
          <cell r="D265">
            <v>292120</v>
          </cell>
          <cell r="E265" t="str">
            <v>MIGUEL CALMON</v>
          </cell>
          <cell r="F265" t="str">
            <v>26.159</v>
          </cell>
          <cell r="G265" t="str">
            <v>7</v>
          </cell>
          <cell r="H265" t="str">
            <v>0</v>
          </cell>
          <cell r="I265" t="str">
            <v>0,81</v>
          </cell>
          <cell r="J265" t="str">
            <v>0</v>
          </cell>
          <cell r="K265" t="str">
            <v>0</v>
          </cell>
          <cell r="L265" t="str">
            <v>24.150</v>
          </cell>
          <cell r="M265" t="str">
            <v>92,32%</v>
          </cell>
          <cell r="N265" t="str">
            <v>24.150</v>
          </cell>
          <cell r="O265">
            <v>0.92320000000000002</v>
          </cell>
        </row>
        <row r="266">
          <cell r="D266">
            <v>292130</v>
          </cell>
          <cell r="E266" t="str">
            <v>MILAGRES</v>
          </cell>
          <cell r="F266" t="str">
            <v>11.009</v>
          </cell>
          <cell r="G266" t="str">
            <v>4</v>
          </cell>
          <cell r="H266" t="str">
            <v>0</v>
          </cell>
          <cell r="I266" t="str">
            <v>0,40</v>
          </cell>
          <cell r="J266" t="str">
            <v>0,50</v>
          </cell>
          <cell r="K266" t="str">
            <v>0</v>
          </cell>
          <cell r="L266" t="str">
            <v>11.009</v>
          </cell>
          <cell r="M266" t="str">
            <v>100%</v>
          </cell>
          <cell r="N266" t="str">
            <v>11.009</v>
          </cell>
          <cell r="O266">
            <v>1</v>
          </cell>
        </row>
        <row r="267">
          <cell r="D267">
            <v>292140</v>
          </cell>
          <cell r="E267" t="str">
            <v>MIRANGABA</v>
          </cell>
          <cell r="F267" t="str">
            <v>18.195</v>
          </cell>
          <cell r="G267" t="str">
            <v>7</v>
          </cell>
          <cell r="H267" t="str">
            <v>0</v>
          </cell>
          <cell r="I267" t="str">
            <v>0</v>
          </cell>
          <cell r="J267" t="str">
            <v>1</v>
          </cell>
          <cell r="K267" t="str">
            <v>0</v>
          </cell>
          <cell r="L267" t="str">
            <v>18.195</v>
          </cell>
          <cell r="M267" t="str">
            <v>100%</v>
          </cell>
          <cell r="N267" t="str">
            <v>18.195</v>
          </cell>
          <cell r="O267">
            <v>1</v>
          </cell>
        </row>
        <row r="268">
          <cell r="D268">
            <v>292145</v>
          </cell>
          <cell r="E268" t="str">
            <v>MIRANTE</v>
          </cell>
          <cell r="F268" t="str">
            <v>8.844</v>
          </cell>
          <cell r="G268" t="str">
            <v>5</v>
          </cell>
          <cell r="H268" t="str">
            <v>0</v>
          </cell>
          <cell r="I268" t="str">
            <v>0</v>
          </cell>
          <cell r="J268" t="str">
            <v>1</v>
          </cell>
          <cell r="K268" t="str">
            <v>0</v>
          </cell>
          <cell r="L268" t="str">
            <v>8.844</v>
          </cell>
          <cell r="M268" t="str">
            <v>100%</v>
          </cell>
          <cell r="N268" t="str">
            <v>8.844</v>
          </cell>
          <cell r="O268">
            <v>1</v>
          </cell>
        </row>
        <row r="269">
          <cell r="D269">
            <v>292150</v>
          </cell>
          <cell r="E269" t="str">
            <v>MONTE SANTO</v>
          </cell>
          <cell r="F269" t="str">
            <v>49.565</v>
          </cell>
          <cell r="G269" t="str">
            <v>18</v>
          </cell>
          <cell r="H269" t="str">
            <v>0</v>
          </cell>
          <cell r="I269" t="str">
            <v>1,10</v>
          </cell>
          <cell r="J269" t="str">
            <v>0</v>
          </cell>
          <cell r="K269" t="str">
            <v>0</v>
          </cell>
          <cell r="L269" t="str">
            <v>49.565</v>
          </cell>
          <cell r="M269" t="str">
            <v>100%</v>
          </cell>
          <cell r="N269" t="str">
            <v>49.565</v>
          </cell>
          <cell r="O269">
            <v>1</v>
          </cell>
        </row>
        <row r="270">
          <cell r="D270">
            <v>292160</v>
          </cell>
          <cell r="E270" t="str">
            <v>MORPARÁ</v>
          </cell>
          <cell r="F270" t="str">
            <v>8.542</v>
          </cell>
          <cell r="G270" t="str">
            <v>4</v>
          </cell>
          <cell r="H270" t="str">
            <v>0</v>
          </cell>
          <cell r="I270" t="str">
            <v>0</v>
          </cell>
          <cell r="J270" t="str">
            <v>0</v>
          </cell>
          <cell r="K270" t="str">
            <v>0</v>
          </cell>
          <cell r="L270" t="str">
            <v>8.542</v>
          </cell>
          <cell r="M270" t="str">
            <v>100%</v>
          </cell>
          <cell r="N270" t="str">
            <v>8.542</v>
          </cell>
          <cell r="O270">
            <v>1</v>
          </cell>
        </row>
        <row r="271">
          <cell r="D271">
            <v>292170</v>
          </cell>
          <cell r="E271" t="str">
            <v>MORRO DO CHAPÉU</v>
          </cell>
          <cell r="F271" t="str">
            <v>35.383</v>
          </cell>
          <cell r="G271" t="str">
            <v>13</v>
          </cell>
          <cell r="H271" t="str">
            <v>0</v>
          </cell>
          <cell r="I271" t="str">
            <v>0</v>
          </cell>
          <cell r="J271" t="str">
            <v>0</v>
          </cell>
          <cell r="K271" t="str">
            <v>0</v>
          </cell>
          <cell r="L271" t="str">
            <v>35.383</v>
          </cell>
          <cell r="M271" t="str">
            <v>100%</v>
          </cell>
          <cell r="N271" t="str">
            <v>35.383</v>
          </cell>
          <cell r="O271">
            <v>1</v>
          </cell>
        </row>
        <row r="272">
          <cell r="D272">
            <v>292180</v>
          </cell>
          <cell r="E272" t="str">
            <v>MORTUGABA</v>
          </cell>
          <cell r="F272" t="str">
            <v>12.031</v>
          </cell>
          <cell r="G272" t="str">
            <v>5</v>
          </cell>
          <cell r="H272" t="str">
            <v>0</v>
          </cell>
          <cell r="I272" t="str">
            <v>0</v>
          </cell>
          <cell r="J272" t="str">
            <v>0</v>
          </cell>
          <cell r="K272" t="str">
            <v>0</v>
          </cell>
          <cell r="L272" t="str">
            <v>12.031</v>
          </cell>
          <cell r="M272" t="str">
            <v>100%</v>
          </cell>
          <cell r="N272" t="str">
            <v>12.031</v>
          </cell>
          <cell r="O272">
            <v>1</v>
          </cell>
        </row>
        <row r="273">
          <cell r="D273">
            <v>292190</v>
          </cell>
          <cell r="E273" t="str">
            <v>MUCUGÊ</v>
          </cell>
          <cell r="F273" t="str">
            <v>9.244</v>
          </cell>
          <cell r="G273" t="str">
            <v>6</v>
          </cell>
          <cell r="H273" t="str">
            <v>0</v>
          </cell>
          <cell r="I273" t="str">
            <v>0</v>
          </cell>
          <cell r="J273" t="str">
            <v>0</v>
          </cell>
          <cell r="K273" t="str">
            <v>0</v>
          </cell>
          <cell r="L273" t="str">
            <v>9.244</v>
          </cell>
          <cell r="M273" t="str">
            <v>100%</v>
          </cell>
          <cell r="N273" t="str">
            <v>9.244</v>
          </cell>
          <cell r="O273">
            <v>1</v>
          </cell>
        </row>
        <row r="274">
          <cell r="D274">
            <v>292200</v>
          </cell>
          <cell r="E274" t="str">
            <v>MUCURI</v>
          </cell>
          <cell r="F274" t="str">
            <v>41.221</v>
          </cell>
          <cell r="G274" t="str">
            <v>15</v>
          </cell>
          <cell r="H274" t="str">
            <v>0</v>
          </cell>
          <cell r="I274" t="str">
            <v>0</v>
          </cell>
          <cell r="J274" t="str">
            <v>0</v>
          </cell>
          <cell r="K274" t="str">
            <v>0</v>
          </cell>
          <cell r="L274" t="str">
            <v>41.221</v>
          </cell>
          <cell r="M274" t="str">
            <v>100%</v>
          </cell>
          <cell r="N274" t="str">
            <v>41.221</v>
          </cell>
          <cell r="O274">
            <v>1</v>
          </cell>
        </row>
        <row r="275">
          <cell r="D275">
            <v>292205</v>
          </cell>
          <cell r="E275" t="str">
            <v>MULUNGU DO MORRO</v>
          </cell>
          <cell r="F275" t="str">
            <v>11.114</v>
          </cell>
          <cell r="G275" t="str">
            <v>4</v>
          </cell>
          <cell r="H275" t="str">
            <v>0</v>
          </cell>
          <cell r="I275" t="str">
            <v>0,13</v>
          </cell>
          <cell r="J275" t="str">
            <v>0</v>
          </cell>
          <cell r="K275" t="str">
            <v>0</v>
          </cell>
          <cell r="L275" t="str">
            <v>11.114</v>
          </cell>
          <cell r="M275" t="str">
            <v>100%</v>
          </cell>
          <cell r="N275" t="str">
            <v>11.114</v>
          </cell>
          <cell r="O275">
            <v>1</v>
          </cell>
        </row>
        <row r="276">
          <cell r="D276">
            <v>292210</v>
          </cell>
          <cell r="E276" t="str">
            <v>MUNDO NOVO</v>
          </cell>
          <cell r="F276" t="str">
            <v>26.575</v>
          </cell>
          <cell r="G276" t="str">
            <v>7</v>
          </cell>
          <cell r="H276" t="str">
            <v>0</v>
          </cell>
          <cell r="I276" t="str">
            <v>0,13</v>
          </cell>
          <cell r="J276" t="str">
            <v>0</v>
          </cell>
          <cell r="K276" t="str">
            <v>0</v>
          </cell>
          <cell r="L276" t="str">
            <v>24.150</v>
          </cell>
          <cell r="M276" t="str">
            <v>90,87%</v>
          </cell>
          <cell r="N276" t="str">
            <v>24.150</v>
          </cell>
          <cell r="O276">
            <v>0.90869999999999995</v>
          </cell>
        </row>
        <row r="277">
          <cell r="D277">
            <v>292220</v>
          </cell>
          <cell r="E277" t="str">
            <v>MUNIZ FERREIRA</v>
          </cell>
          <cell r="F277" t="str">
            <v>7.399</v>
          </cell>
          <cell r="G277" t="str">
            <v>3</v>
          </cell>
          <cell r="H277" t="str">
            <v>0</v>
          </cell>
          <cell r="I277" t="str">
            <v>0,03</v>
          </cell>
          <cell r="J277" t="str">
            <v>0</v>
          </cell>
          <cell r="K277" t="str">
            <v>0</v>
          </cell>
          <cell r="L277" t="str">
            <v>7.399</v>
          </cell>
          <cell r="M277" t="str">
            <v>100%</v>
          </cell>
          <cell r="N277" t="str">
            <v>7.399</v>
          </cell>
          <cell r="O277">
            <v>1</v>
          </cell>
        </row>
        <row r="278">
          <cell r="D278">
            <v>292225</v>
          </cell>
          <cell r="E278" t="str">
            <v>MUQUÉM DE SÃO FRANCISCO</v>
          </cell>
          <cell r="F278" t="str">
            <v>11.280</v>
          </cell>
          <cell r="G278" t="str">
            <v>4</v>
          </cell>
          <cell r="H278" t="str">
            <v>0</v>
          </cell>
          <cell r="I278" t="str">
            <v>0</v>
          </cell>
          <cell r="J278" t="str">
            <v>2</v>
          </cell>
          <cell r="K278" t="str">
            <v>0</v>
          </cell>
          <cell r="L278" t="str">
            <v>11.280</v>
          </cell>
          <cell r="M278" t="str">
            <v>100%</v>
          </cell>
          <cell r="N278" t="str">
            <v>11.280</v>
          </cell>
          <cell r="O278">
            <v>1</v>
          </cell>
        </row>
        <row r="279">
          <cell r="D279">
            <v>292230</v>
          </cell>
          <cell r="E279" t="str">
            <v>MURITIBA</v>
          </cell>
          <cell r="F279" t="str">
            <v>29.387</v>
          </cell>
          <cell r="G279" t="str">
            <v>9</v>
          </cell>
          <cell r="H279" t="str">
            <v>0</v>
          </cell>
          <cell r="I279" t="str">
            <v>0</v>
          </cell>
          <cell r="J279" t="str">
            <v>0,50</v>
          </cell>
          <cell r="K279" t="str">
            <v>0</v>
          </cell>
          <cell r="L279" t="str">
            <v>29.387</v>
          </cell>
          <cell r="M279" t="str">
            <v>100%</v>
          </cell>
          <cell r="N279" t="str">
            <v>29.387</v>
          </cell>
          <cell r="O279">
            <v>1</v>
          </cell>
        </row>
        <row r="280">
          <cell r="D280">
            <v>292240</v>
          </cell>
          <cell r="E280" t="str">
            <v>MUTUÍPE</v>
          </cell>
          <cell r="F280" t="str">
            <v>22.156</v>
          </cell>
          <cell r="G280" t="str">
            <v>7</v>
          </cell>
          <cell r="H280" t="str">
            <v>0</v>
          </cell>
          <cell r="I280" t="str">
            <v>1,33</v>
          </cell>
          <cell r="J280" t="str">
            <v>2</v>
          </cell>
          <cell r="K280" t="str">
            <v>1</v>
          </cell>
          <cell r="L280" t="str">
            <v>22.156</v>
          </cell>
          <cell r="M280" t="str">
            <v>100%</v>
          </cell>
          <cell r="N280" t="str">
            <v>22.156</v>
          </cell>
          <cell r="O280">
            <v>1</v>
          </cell>
        </row>
        <row r="281">
          <cell r="D281">
            <v>292250</v>
          </cell>
          <cell r="E281" t="str">
            <v>NAZARÉ</v>
          </cell>
          <cell r="F281" t="str">
            <v>28.451</v>
          </cell>
          <cell r="G281" t="str">
            <v>11</v>
          </cell>
          <cell r="H281" t="str">
            <v>0</v>
          </cell>
          <cell r="I281" t="str">
            <v>0,66</v>
          </cell>
          <cell r="J281" t="str">
            <v>1</v>
          </cell>
          <cell r="K281" t="str">
            <v>0</v>
          </cell>
          <cell r="L281" t="str">
            <v>28.451</v>
          </cell>
          <cell r="M281" t="str">
            <v>100%</v>
          </cell>
          <cell r="N281" t="str">
            <v>28.451</v>
          </cell>
          <cell r="O281">
            <v>1</v>
          </cell>
        </row>
        <row r="282">
          <cell r="D282">
            <v>292260</v>
          </cell>
          <cell r="E282" t="str">
            <v>NILO PEÇANHA</v>
          </cell>
          <cell r="F282" t="str">
            <v>13.914</v>
          </cell>
          <cell r="G282" t="str">
            <v>5</v>
          </cell>
          <cell r="H282" t="str">
            <v>0</v>
          </cell>
          <cell r="I282" t="str">
            <v>0,33</v>
          </cell>
          <cell r="J282" t="str">
            <v>1</v>
          </cell>
          <cell r="K282" t="str">
            <v>0</v>
          </cell>
          <cell r="L282" t="str">
            <v>13.914</v>
          </cell>
          <cell r="M282" t="str">
            <v>100%</v>
          </cell>
          <cell r="N282" t="str">
            <v>13.914</v>
          </cell>
          <cell r="O282">
            <v>1</v>
          </cell>
        </row>
        <row r="283">
          <cell r="D283">
            <v>292265</v>
          </cell>
          <cell r="E283" t="str">
            <v>NORDESTINA</v>
          </cell>
          <cell r="F283" t="str">
            <v>13.095</v>
          </cell>
          <cell r="G283" t="str">
            <v>5</v>
          </cell>
          <cell r="H283" t="str">
            <v>0</v>
          </cell>
          <cell r="I283" t="str">
            <v>1,06</v>
          </cell>
          <cell r="J283" t="str">
            <v>0,15</v>
          </cell>
          <cell r="K283" t="str">
            <v>0</v>
          </cell>
          <cell r="L283" t="str">
            <v>13.095</v>
          </cell>
          <cell r="M283" t="str">
            <v>100%</v>
          </cell>
          <cell r="N283" t="str">
            <v>13.095</v>
          </cell>
          <cell r="O283">
            <v>1</v>
          </cell>
        </row>
        <row r="284">
          <cell r="D284">
            <v>292270</v>
          </cell>
          <cell r="E284" t="str">
            <v>NOVA CANAÃ</v>
          </cell>
          <cell r="F284" t="str">
            <v>16.451</v>
          </cell>
          <cell r="G284" t="str">
            <v>7</v>
          </cell>
          <cell r="H284" t="str">
            <v>0</v>
          </cell>
          <cell r="I284" t="str">
            <v>0,33</v>
          </cell>
          <cell r="J284" t="str">
            <v>1,50</v>
          </cell>
          <cell r="K284" t="str">
            <v>0</v>
          </cell>
          <cell r="L284" t="str">
            <v>16.451</v>
          </cell>
          <cell r="M284" t="str">
            <v>100%</v>
          </cell>
          <cell r="N284" t="str">
            <v>16.451</v>
          </cell>
          <cell r="O284">
            <v>1</v>
          </cell>
        </row>
        <row r="285">
          <cell r="D285">
            <v>292273</v>
          </cell>
          <cell r="E285" t="str">
            <v>NOVA FÁTIMA</v>
          </cell>
          <cell r="F285" t="str">
            <v>7.802</v>
          </cell>
          <cell r="G285" t="str">
            <v>3</v>
          </cell>
          <cell r="H285" t="str">
            <v>0</v>
          </cell>
          <cell r="I285" t="str">
            <v>0</v>
          </cell>
          <cell r="J285" t="str">
            <v>0</v>
          </cell>
          <cell r="K285" t="str">
            <v>0</v>
          </cell>
          <cell r="L285" t="str">
            <v>7.802</v>
          </cell>
          <cell r="M285" t="str">
            <v>100%</v>
          </cell>
          <cell r="N285" t="str">
            <v>7.802</v>
          </cell>
          <cell r="O285">
            <v>1</v>
          </cell>
        </row>
        <row r="286">
          <cell r="D286">
            <v>292275</v>
          </cell>
          <cell r="E286" t="str">
            <v>NOVA IBIÁ</v>
          </cell>
          <cell r="F286" t="str">
            <v>6.631</v>
          </cell>
          <cell r="G286" t="str">
            <v>3</v>
          </cell>
          <cell r="H286" t="str">
            <v>0</v>
          </cell>
          <cell r="I286" t="str">
            <v>0,26</v>
          </cell>
          <cell r="J286" t="str">
            <v>0,30</v>
          </cell>
          <cell r="K286" t="str">
            <v>0</v>
          </cell>
          <cell r="L286" t="str">
            <v>6.631</v>
          </cell>
          <cell r="M286" t="str">
            <v>100%</v>
          </cell>
          <cell r="N286" t="str">
            <v>6.631</v>
          </cell>
          <cell r="O286">
            <v>1</v>
          </cell>
        </row>
        <row r="287">
          <cell r="D287">
            <v>292280</v>
          </cell>
          <cell r="E287" t="str">
            <v>NOVA ITARANA</v>
          </cell>
          <cell r="F287" t="str">
            <v>8.172</v>
          </cell>
          <cell r="G287" t="str">
            <v>4</v>
          </cell>
          <cell r="H287" t="str">
            <v>0</v>
          </cell>
          <cell r="I287" t="str">
            <v>0</v>
          </cell>
          <cell r="J287" t="str">
            <v>2</v>
          </cell>
          <cell r="K287" t="str">
            <v>0</v>
          </cell>
          <cell r="L287" t="str">
            <v>8.172</v>
          </cell>
          <cell r="M287" t="str">
            <v>100%</v>
          </cell>
          <cell r="N287" t="str">
            <v>8.172</v>
          </cell>
          <cell r="O287">
            <v>1</v>
          </cell>
        </row>
        <row r="288">
          <cell r="D288">
            <v>292285</v>
          </cell>
          <cell r="E288" t="str">
            <v>NOVA REDENÇÃO</v>
          </cell>
          <cell r="F288" t="str">
            <v>9.115</v>
          </cell>
          <cell r="G288" t="str">
            <v>4</v>
          </cell>
          <cell r="H288" t="str">
            <v>0</v>
          </cell>
          <cell r="I288" t="str">
            <v>0</v>
          </cell>
          <cell r="J288" t="str">
            <v>0</v>
          </cell>
          <cell r="K288" t="str">
            <v>0</v>
          </cell>
          <cell r="L288" t="str">
            <v>9.115</v>
          </cell>
          <cell r="M288" t="str">
            <v>100%</v>
          </cell>
          <cell r="N288" t="str">
            <v>9.115</v>
          </cell>
          <cell r="O288">
            <v>1</v>
          </cell>
        </row>
        <row r="289">
          <cell r="D289">
            <v>292290</v>
          </cell>
          <cell r="E289" t="str">
            <v>NOVA SOURE</v>
          </cell>
          <cell r="F289" t="str">
            <v>24.493</v>
          </cell>
          <cell r="G289" t="str">
            <v>8</v>
          </cell>
          <cell r="H289" t="str">
            <v>0</v>
          </cell>
          <cell r="I289" t="str">
            <v>0</v>
          </cell>
          <cell r="J289" t="str">
            <v>1</v>
          </cell>
          <cell r="K289" t="str">
            <v>0</v>
          </cell>
          <cell r="L289" t="str">
            <v>24.493</v>
          </cell>
          <cell r="M289" t="str">
            <v>100%</v>
          </cell>
          <cell r="N289" t="str">
            <v>24.493</v>
          </cell>
          <cell r="O289">
            <v>1</v>
          </cell>
        </row>
        <row r="290">
          <cell r="D290">
            <v>292300</v>
          </cell>
          <cell r="E290" t="str">
            <v>NOVA VIÇOSA</v>
          </cell>
          <cell r="F290" t="str">
            <v>42.950</v>
          </cell>
          <cell r="G290" t="str">
            <v>12</v>
          </cell>
          <cell r="H290" t="str">
            <v>0</v>
          </cell>
          <cell r="I290" t="str">
            <v>0,66</v>
          </cell>
          <cell r="J290" t="str">
            <v>0</v>
          </cell>
          <cell r="K290" t="str">
            <v>0</v>
          </cell>
          <cell r="L290" t="str">
            <v>41.400</v>
          </cell>
          <cell r="M290" t="str">
            <v>96,39%</v>
          </cell>
          <cell r="N290" t="str">
            <v>41.400</v>
          </cell>
          <cell r="O290">
            <v>0.96389999999999998</v>
          </cell>
        </row>
        <row r="291">
          <cell r="D291">
            <v>292303</v>
          </cell>
          <cell r="E291" t="str">
            <v>NOVO HORIZONTE</v>
          </cell>
          <cell r="F291" t="str">
            <v>12.241</v>
          </cell>
          <cell r="G291" t="str">
            <v>6</v>
          </cell>
          <cell r="H291" t="str">
            <v>0</v>
          </cell>
          <cell r="I291" t="str">
            <v>0,33</v>
          </cell>
          <cell r="J291" t="str">
            <v>1</v>
          </cell>
          <cell r="K291" t="str">
            <v>0</v>
          </cell>
          <cell r="L291" t="str">
            <v>12.241</v>
          </cell>
          <cell r="M291" t="str">
            <v>100%</v>
          </cell>
          <cell r="N291" t="str">
            <v>12.241</v>
          </cell>
          <cell r="O291">
            <v>1</v>
          </cell>
        </row>
        <row r="292">
          <cell r="D292">
            <v>292305</v>
          </cell>
          <cell r="E292" t="str">
            <v>NOVO TRIUNFO</v>
          </cell>
          <cell r="F292" t="str">
            <v>15.380</v>
          </cell>
          <cell r="G292" t="str">
            <v>5</v>
          </cell>
          <cell r="H292" t="str">
            <v>0</v>
          </cell>
          <cell r="I292" t="str">
            <v>0</v>
          </cell>
          <cell r="J292" t="str">
            <v>0</v>
          </cell>
          <cell r="K292" t="str">
            <v>0</v>
          </cell>
          <cell r="L292" t="str">
            <v>15.380</v>
          </cell>
          <cell r="M292" t="str">
            <v>100%</v>
          </cell>
          <cell r="N292" t="str">
            <v>15.380</v>
          </cell>
          <cell r="O292">
            <v>1</v>
          </cell>
        </row>
        <row r="293">
          <cell r="D293">
            <v>292310</v>
          </cell>
          <cell r="E293" t="str">
            <v>OLINDINA</v>
          </cell>
          <cell r="F293" t="str">
            <v>28.152</v>
          </cell>
          <cell r="G293" t="str">
            <v>7</v>
          </cell>
          <cell r="H293" t="str">
            <v>0</v>
          </cell>
          <cell r="I293" t="str">
            <v>0,33</v>
          </cell>
          <cell r="J293" t="str">
            <v>1,50</v>
          </cell>
          <cell r="K293" t="str">
            <v>0</v>
          </cell>
          <cell r="L293" t="str">
            <v>24.150</v>
          </cell>
          <cell r="M293" t="str">
            <v>85,78%</v>
          </cell>
          <cell r="N293" t="str">
            <v>24.150</v>
          </cell>
          <cell r="O293">
            <v>0.85780000000000001</v>
          </cell>
        </row>
        <row r="294">
          <cell r="D294">
            <v>292320</v>
          </cell>
          <cell r="E294" t="str">
            <v>OLIVEIRA DOS BREJINHOS</v>
          </cell>
          <cell r="F294" t="str">
            <v>21.838</v>
          </cell>
          <cell r="G294" t="str">
            <v>7</v>
          </cell>
          <cell r="H294" t="str">
            <v>0</v>
          </cell>
          <cell r="I294" t="str">
            <v>0</v>
          </cell>
          <cell r="J294" t="str">
            <v>0</v>
          </cell>
          <cell r="K294" t="str">
            <v>0</v>
          </cell>
          <cell r="L294" t="str">
            <v>21.838</v>
          </cell>
          <cell r="M294" t="str">
            <v>100%</v>
          </cell>
          <cell r="N294" t="str">
            <v>21.838</v>
          </cell>
          <cell r="O294">
            <v>1</v>
          </cell>
        </row>
        <row r="295">
          <cell r="D295">
            <v>292330</v>
          </cell>
          <cell r="E295" t="str">
            <v>OURIÇANGAS</v>
          </cell>
          <cell r="F295" t="str">
            <v>8.557</v>
          </cell>
          <cell r="G295" t="str">
            <v>3</v>
          </cell>
          <cell r="H295" t="str">
            <v>0</v>
          </cell>
          <cell r="I295" t="str">
            <v>0</v>
          </cell>
          <cell r="J295" t="str">
            <v>0</v>
          </cell>
          <cell r="K295" t="str">
            <v>0</v>
          </cell>
          <cell r="L295" t="str">
            <v>8.557</v>
          </cell>
          <cell r="M295" t="str">
            <v>100%</v>
          </cell>
          <cell r="N295" t="str">
            <v>8.557</v>
          </cell>
          <cell r="O295">
            <v>1</v>
          </cell>
        </row>
        <row r="296">
          <cell r="D296">
            <v>292335</v>
          </cell>
          <cell r="E296" t="str">
            <v>OUROLÂNDIA</v>
          </cell>
          <cell r="F296" t="str">
            <v>17.389</v>
          </cell>
          <cell r="G296" t="str">
            <v>7</v>
          </cell>
          <cell r="H296" t="str">
            <v>0</v>
          </cell>
          <cell r="I296" t="str">
            <v>0,06</v>
          </cell>
          <cell r="J296" t="str">
            <v>1,50</v>
          </cell>
          <cell r="K296" t="str">
            <v>0</v>
          </cell>
          <cell r="L296" t="str">
            <v>17.389</v>
          </cell>
          <cell r="M296" t="str">
            <v>100%</v>
          </cell>
          <cell r="N296" t="str">
            <v>17.389</v>
          </cell>
          <cell r="O296">
            <v>1</v>
          </cell>
        </row>
        <row r="297">
          <cell r="D297">
            <v>292340</v>
          </cell>
          <cell r="E297" t="str">
            <v>PALMAS DE MONTE ALTO</v>
          </cell>
          <cell r="F297" t="str">
            <v>21.703</v>
          </cell>
          <cell r="G297" t="str">
            <v>4</v>
          </cell>
          <cell r="H297" t="str">
            <v>0</v>
          </cell>
          <cell r="I297" t="str">
            <v>1,20</v>
          </cell>
          <cell r="J297" t="str">
            <v>1</v>
          </cell>
          <cell r="K297" t="str">
            <v>1</v>
          </cell>
          <cell r="L297" t="str">
            <v>13.800</v>
          </cell>
          <cell r="M297" t="str">
            <v>63,59%</v>
          </cell>
          <cell r="N297" t="str">
            <v>16.800</v>
          </cell>
          <cell r="O297">
            <v>0.77410000000000001</v>
          </cell>
        </row>
        <row r="298">
          <cell r="D298">
            <v>292350</v>
          </cell>
          <cell r="E298" t="str">
            <v>PALMEIRAS</v>
          </cell>
          <cell r="F298" t="str">
            <v>8.961</v>
          </cell>
          <cell r="G298" t="str">
            <v>4</v>
          </cell>
          <cell r="H298" t="str">
            <v>0</v>
          </cell>
          <cell r="I298" t="str">
            <v>0,80</v>
          </cell>
          <cell r="J298" t="str">
            <v>2</v>
          </cell>
          <cell r="K298" t="str">
            <v>0</v>
          </cell>
          <cell r="L298" t="str">
            <v>8.961</v>
          </cell>
          <cell r="M298" t="str">
            <v>100%</v>
          </cell>
          <cell r="N298" t="str">
            <v>8.961</v>
          </cell>
          <cell r="O298">
            <v>1</v>
          </cell>
        </row>
        <row r="299">
          <cell r="D299">
            <v>292360</v>
          </cell>
          <cell r="E299" t="str">
            <v>PARAMIRIM</v>
          </cell>
          <cell r="F299" t="str">
            <v>21.518</v>
          </cell>
          <cell r="G299" t="str">
            <v>9</v>
          </cell>
          <cell r="H299" t="str">
            <v>0</v>
          </cell>
          <cell r="I299" t="str">
            <v>0,60</v>
          </cell>
          <cell r="J299" t="str">
            <v>1</v>
          </cell>
          <cell r="K299" t="str">
            <v>0</v>
          </cell>
          <cell r="L299" t="str">
            <v>21.518</v>
          </cell>
          <cell r="M299" t="str">
            <v>100%</v>
          </cell>
          <cell r="N299" t="str">
            <v>21.518</v>
          </cell>
          <cell r="O299">
            <v>1</v>
          </cell>
        </row>
        <row r="300">
          <cell r="D300">
            <v>292370</v>
          </cell>
          <cell r="E300" t="str">
            <v>PARATINGA</v>
          </cell>
          <cell r="F300" t="str">
            <v>31.853</v>
          </cell>
          <cell r="G300" t="str">
            <v>9</v>
          </cell>
          <cell r="H300" t="str">
            <v>0</v>
          </cell>
          <cell r="I300" t="str">
            <v>0,13</v>
          </cell>
          <cell r="J300" t="str">
            <v>1</v>
          </cell>
          <cell r="K300" t="str">
            <v>0</v>
          </cell>
          <cell r="L300" t="str">
            <v>31.050</v>
          </cell>
          <cell r="M300" t="str">
            <v>97,48%</v>
          </cell>
          <cell r="N300" t="str">
            <v>31.050</v>
          </cell>
          <cell r="O300">
            <v>0.9748</v>
          </cell>
        </row>
        <row r="301">
          <cell r="D301">
            <v>292380</v>
          </cell>
          <cell r="E301" t="str">
            <v>PARIPIRANGA</v>
          </cell>
          <cell r="F301" t="str">
            <v>28.956</v>
          </cell>
          <cell r="G301" t="str">
            <v>7</v>
          </cell>
          <cell r="H301" t="str">
            <v>0</v>
          </cell>
          <cell r="I301" t="str">
            <v>0</v>
          </cell>
          <cell r="J301" t="str">
            <v>0</v>
          </cell>
          <cell r="K301" t="str">
            <v>0</v>
          </cell>
          <cell r="L301" t="str">
            <v>24.150</v>
          </cell>
          <cell r="M301" t="str">
            <v>83,40%</v>
          </cell>
          <cell r="N301" t="str">
            <v>24.150</v>
          </cell>
          <cell r="O301">
            <v>0.83399999999999996</v>
          </cell>
        </row>
        <row r="302">
          <cell r="D302">
            <v>292390</v>
          </cell>
          <cell r="E302" t="str">
            <v>PAU BRASIL</v>
          </cell>
          <cell r="F302" t="str">
            <v>9.981</v>
          </cell>
          <cell r="G302" t="str">
            <v>4</v>
          </cell>
          <cell r="H302" t="str">
            <v>0</v>
          </cell>
          <cell r="I302" t="str">
            <v>1,60</v>
          </cell>
          <cell r="J302" t="str">
            <v>2</v>
          </cell>
          <cell r="K302" t="str">
            <v>2</v>
          </cell>
          <cell r="L302" t="str">
            <v>9.981</v>
          </cell>
          <cell r="M302" t="str">
            <v>100%</v>
          </cell>
          <cell r="N302" t="str">
            <v>9.981</v>
          </cell>
          <cell r="O302">
            <v>1</v>
          </cell>
        </row>
        <row r="303">
          <cell r="D303">
            <v>292400</v>
          </cell>
          <cell r="E303" t="str">
            <v>PAULO AFONSO</v>
          </cell>
          <cell r="F303" t="str">
            <v>117.014</v>
          </cell>
          <cell r="G303" t="str">
            <v>23</v>
          </cell>
          <cell r="H303" t="str">
            <v>0</v>
          </cell>
          <cell r="I303" t="str">
            <v>0</v>
          </cell>
          <cell r="J303" t="str">
            <v>1</v>
          </cell>
          <cell r="K303" t="str">
            <v>0</v>
          </cell>
          <cell r="L303" t="str">
            <v>79.350</v>
          </cell>
          <cell r="M303" t="str">
            <v>67,81%</v>
          </cell>
          <cell r="N303" t="str">
            <v>79.350</v>
          </cell>
          <cell r="O303">
            <v>0.67810000000000004</v>
          </cell>
        </row>
        <row r="304">
          <cell r="D304">
            <v>292405</v>
          </cell>
          <cell r="E304" t="str">
            <v>PÉ DE SERRA</v>
          </cell>
          <cell r="F304" t="str">
            <v>13.601</v>
          </cell>
          <cell r="G304" t="str">
            <v>5</v>
          </cell>
          <cell r="H304" t="str">
            <v>0</v>
          </cell>
          <cell r="I304" t="str">
            <v>0,86</v>
          </cell>
          <cell r="J304" t="str">
            <v>0,25</v>
          </cell>
          <cell r="K304" t="str">
            <v>0</v>
          </cell>
          <cell r="L304" t="str">
            <v>13.601</v>
          </cell>
          <cell r="M304" t="str">
            <v>100%</v>
          </cell>
          <cell r="N304" t="str">
            <v>13.601</v>
          </cell>
          <cell r="O304">
            <v>1</v>
          </cell>
        </row>
        <row r="305">
          <cell r="D305">
            <v>292410</v>
          </cell>
          <cell r="E305" t="str">
            <v>PEDRÃO</v>
          </cell>
          <cell r="F305" t="str">
            <v>7.298</v>
          </cell>
          <cell r="G305" t="str">
            <v>3</v>
          </cell>
          <cell r="H305" t="str">
            <v>0</v>
          </cell>
          <cell r="I305" t="str">
            <v>0</v>
          </cell>
          <cell r="J305" t="str">
            <v>0</v>
          </cell>
          <cell r="K305" t="str">
            <v>0</v>
          </cell>
          <cell r="L305" t="str">
            <v>7.298</v>
          </cell>
          <cell r="M305" t="str">
            <v>100%</v>
          </cell>
          <cell r="N305" t="str">
            <v>7.298</v>
          </cell>
          <cell r="O305">
            <v>1</v>
          </cell>
        </row>
        <row r="306">
          <cell r="D306">
            <v>292420</v>
          </cell>
          <cell r="E306" t="str">
            <v>PEDRO ALEXANDRE</v>
          </cell>
          <cell r="F306" t="str">
            <v>17.486</v>
          </cell>
          <cell r="G306" t="str">
            <v>6</v>
          </cell>
          <cell r="H306" t="str">
            <v>0</v>
          </cell>
          <cell r="I306" t="str">
            <v>0,33</v>
          </cell>
          <cell r="J306" t="str">
            <v>5</v>
          </cell>
          <cell r="K306" t="str">
            <v>0</v>
          </cell>
          <cell r="L306" t="str">
            <v>17.486</v>
          </cell>
          <cell r="M306" t="str">
            <v>100%</v>
          </cell>
          <cell r="N306" t="str">
            <v>17.486</v>
          </cell>
          <cell r="O306">
            <v>1</v>
          </cell>
        </row>
        <row r="307">
          <cell r="D307">
            <v>292430</v>
          </cell>
          <cell r="E307" t="str">
            <v>PIATÃ</v>
          </cell>
          <cell r="F307" t="str">
            <v>17.269</v>
          </cell>
          <cell r="G307" t="str">
            <v>6</v>
          </cell>
          <cell r="H307" t="str">
            <v>0</v>
          </cell>
          <cell r="I307" t="str">
            <v>0</v>
          </cell>
          <cell r="J307" t="str">
            <v>0</v>
          </cell>
          <cell r="K307" t="str">
            <v>0</v>
          </cell>
          <cell r="L307" t="str">
            <v>17.269</v>
          </cell>
          <cell r="M307" t="str">
            <v>100%</v>
          </cell>
          <cell r="N307" t="str">
            <v>17.269</v>
          </cell>
          <cell r="O307">
            <v>1</v>
          </cell>
        </row>
        <row r="308">
          <cell r="D308">
            <v>292440</v>
          </cell>
          <cell r="E308" t="str">
            <v>PILÃO ARCADO</v>
          </cell>
          <cell r="F308" t="str">
            <v>34.486</v>
          </cell>
          <cell r="G308" t="str">
            <v>5</v>
          </cell>
          <cell r="H308" t="str">
            <v>0</v>
          </cell>
          <cell r="I308" t="str">
            <v>0</v>
          </cell>
          <cell r="J308" t="str">
            <v>1</v>
          </cell>
          <cell r="K308" t="str">
            <v>0</v>
          </cell>
          <cell r="L308" t="str">
            <v>17.250</v>
          </cell>
          <cell r="M308" t="str">
            <v>50,02%</v>
          </cell>
          <cell r="N308" t="str">
            <v>17.250</v>
          </cell>
          <cell r="O308">
            <v>0.50019999999999998</v>
          </cell>
        </row>
        <row r="309">
          <cell r="D309">
            <v>292450</v>
          </cell>
          <cell r="E309" t="str">
            <v>PINDAÍ</v>
          </cell>
          <cell r="F309" t="str">
            <v>16.234</v>
          </cell>
          <cell r="G309" t="str">
            <v>6</v>
          </cell>
          <cell r="H309" t="str">
            <v>0</v>
          </cell>
          <cell r="I309" t="str">
            <v>0</v>
          </cell>
          <cell r="J309" t="str">
            <v>0,50</v>
          </cell>
          <cell r="K309" t="str">
            <v>0</v>
          </cell>
          <cell r="L309" t="str">
            <v>16.234</v>
          </cell>
          <cell r="M309" t="str">
            <v>100%</v>
          </cell>
          <cell r="N309" t="str">
            <v>16.234</v>
          </cell>
          <cell r="O309">
            <v>1</v>
          </cell>
        </row>
        <row r="310">
          <cell r="D310">
            <v>292460</v>
          </cell>
          <cell r="E310" t="str">
            <v>PINDOBAÇU</v>
          </cell>
          <cell r="F310" t="str">
            <v>20.204</v>
          </cell>
          <cell r="G310" t="str">
            <v>8</v>
          </cell>
          <cell r="H310" t="str">
            <v>0</v>
          </cell>
          <cell r="I310" t="str">
            <v>0,06</v>
          </cell>
          <cell r="J310" t="str">
            <v>0</v>
          </cell>
          <cell r="K310" t="str">
            <v>0</v>
          </cell>
          <cell r="L310" t="str">
            <v>20.204</v>
          </cell>
          <cell r="M310" t="str">
            <v>100%</v>
          </cell>
          <cell r="N310" t="str">
            <v>20.204</v>
          </cell>
          <cell r="O310">
            <v>1</v>
          </cell>
        </row>
        <row r="311">
          <cell r="D311">
            <v>292465</v>
          </cell>
          <cell r="E311" t="str">
            <v>PINTADAS</v>
          </cell>
          <cell r="F311" t="str">
            <v>10.482</v>
          </cell>
          <cell r="G311" t="str">
            <v>3</v>
          </cell>
          <cell r="H311" t="str">
            <v>0</v>
          </cell>
          <cell r="I311" t="str">
            <v>0,06</v>
          </cell>
          <cell r="J311" t="str">
            <v>0</v>
          </cell>
          <cell r="K311" t="str">
            <v>0</v>
          </cell>
          <cell r="L311" t="str">
            <v>10.350</v>
          </cell>
          <cell r="M311" t="str">
            <v>98,74%</v>
          </cell>
          <cell r="N311" t="str">
            <v>10.350</v>
          </cell>
          <cell r="O311">
            <v>0.98740000000000006</v>
          </cell>
        </row>
        <row r="312">
          <cell r="D312">
            <v>292467</v>
          </cell>
          <cell r="E312" t="str">
            <v>PIRAÍ DO NORTE</v>
          </cell>
          <cell r="F312" t="str">
            <v>10.007</v>
          </cell>
          <cell r="G312" t="str">
            <v>3</v>
          </cell>
          <cell r="H312" t="str">
            <v>0</v>
          </cell>
          <cell r="I312" t="str">
            <v>0</v>
          </cell>
          <cell r="J312" t="str">
            <v>1</v>
          </cell>
          <cell r="K312" t="str">
            <v>0</v>
          </cell>
          <cell r="L312" t="str">
            <v>10.007</v>
          </cell>
          <cell r="M312" t="str">
            <v>100%</v>
          </cell>
          <cell r="N312" t="str">
            <v>10.007</v>
          </cell>
          <cell r="O312">
            <v>1</v>
          </cell>
        </row>
        <row r="313">
          <cell r="D313">
            <v>292470</v>
          </cell>
          <cell r="E313" t="str">
            <v>PIRIPÁ</v>
          </cell>
          <cell r="F313" t="str">
            <v>10.952</v>
          </cell>
          <cell r="G313" t="str">
            <v>6</v>
          </cell>
          <cell r="H313" t="str">
            <v>0</v>
          </cell>
          <cell r="I313" t="str">
            <v>0,33</v>
          </cell>
          <cell r="J313" t="str">
            <v>1</v>
          </cell>
          <cell r="K313" t="str">
            <v>0</v>
          </cell>
          <cell r="L313" t="str">
            <v>10.952</v>
          </cell>
          <cell r="M313" t="str">
            <v>100%</v>
          </cell>
          <cell r="N313" t="str">
            <v>10.952</v>
          </cell>
          <cell r="O313">
            <v>1</v>
          </cell>
        </row>
        <row r="314">
          <cell r="D314">
            <v>292480</v>
          </cell>
          <cell r="E314" t="str">
            <v>PIRITIBA</v>
          </cell>
          <cell r="F314" t="str">
            <v>24.538</v>
          </cell>
          <cell r="G314" t="str">
            <v>7</v>
          </cell>
          <cell r="H314" t="str">
            <v>0</v>
          </cell>
          <cell r="I314" t="str">
            <v>0</v>
          </cell>
          <cell r="J314" t="str">
            <v>0</v>
          </cell>
          <cell r="K314" t="str">
            <v>0</v>
          </cell>
          <cell r="L314" t="str">
            <v>24.150</v>
          </cell>
          <cell r="M314" t="str">
            <v>98,42%</v>
          </cell>
          <cell r="N314" t="str">
            <v>24.150</v>
          </cell>
          <cell r="O314">
            <v>0.98419999999999996</v>
          </cell>
        </row>
        <row r="315">
          <cell r="D315">
            <v>292490</v>
          </cell>
          <cell r="E315" t="str">
            <v>PLANALTINO</v>
          </cell>
          <cell r="F315" t="str">
            <v>9.272</v>
          </cell>
          <cell r="G315" t="str">
            <v>4</v>
          </cell>
          <cell r="H315" t="str">
            <v>0</v>
          </cell>
          <cell r="I315" t="str">
            <v>0</v>
          </cell>
          <cell r="J315" t="str">
            <v>0</v>
          </cell>
          <cell r="K315" t="str">
            <v>0</v>
          </cell>
          <cell r="L315" t="str">
            <v>9.272</v>
          </cell>
          <cell r="M315" t="str">
            <v>100%</v>
          </cell>
          <cell r="N315" t="str">
            <v>9.272</v>
          </cell>
          <cell r="O315">
            <v>1</v>
          </cell>
        </row>
        <row r="316">
          <cell r="D316">
            <v>292500</v>
          </cell>
          <cell r="E316" t="str">
            <v>PLANALTO</v>
          </cell>
          <cell r="F316" t="str">
            <v>26.092</v>
          </cell>
          <cell r="G316" t="str">
            <v>9</v>
          </cell>
          <cell r="H316" t="str">
            <v>0</v>
          </cell>
          <cell r="I316" t="str">
            <v>0,06</v>
          </cell>
          <cell r="J316" t="str">
            <v>1,25</v>
          </cell>
          <cell r="K316" t="str">
            <v>0</v>
          </cell>
          <cell r="L316" t="str">
            <v>26.092</v>
          </cell>
          <cell r="M316" t="str">
            <v>100%</v>
          </cell>
          <cell r="N316" t="str">
            <v>26.092</v>
          </cell>
          <cell r="O316">
            <v>1</v>
          </cell>
        </row>
        <row r="317">
          <cell r="D317">
            <v>292510</v>
          </cell>
          <cell r="E317" t="str">
            <v>POÇÕES</v>
          </cell>
          <cell r="F317" t="str">
            <v>46.862</v>
          </cell>
          <cell r="G317" t="str">
            <v>15</v>
          </cell>
          <cell r="H317" t="str">
            <v>0</v>
          </cell>
          <cell r="I317" t="str">
            <v>0</v>
          </cell>
          <cell r="J317" t="str">
            <v>0</v>
          </cell>
          <cell r="K317" t="str">
            <v>0</v>
          </cell>
          <cell r="L317" t="str">
            <v>46.862</v>
          </cell>
          <cell r="M317" t="str">
            <v>100%</v>
          </cell>
          <cell r="N317" t="str">
            <v>46.862</v>
          </cell>
          <cell r="O317">
            <v>1</v>
          </cell>
        </row>
        <row r="318">
          <cell r="D318">
            <v>292520</v>
          </cell>
          <cell r="E318" t="str">
            <v>POJUCA</v>
          </cell>
          <cell r="F318" t="str">
            <v>39.045</v>
          </cell>
          <cell r="G318" t="str">
            <v>12</v>
          </cell>
          <cell r="H318" t="str">
            <v>0</v>
          </cell>
          <cell r="I318" t="str">
            <v>0</v>
          </cell>
          <cell r="J318" t="str">
            <v>0,50</v>
          </cell>
          <cell r="K318" t="str">
            <v>0</v>
          </cell>
          <cell r="L318" t="str">
            <v>39.045</v>
          </cell>
          <cell r="M318" t="str">
            <v>100%</v>
          </cell>
          <cell r="N318" t="str">
            <v>39.045</v>
          </cell>
          <cell r="O318">
            <v>1</v>
          </cell>
        </row>
        <row r="319">
          <cell r="D319">
            <v>292525</v>
          </cell>
          <cell r="E319" t="str">
            <v>PONTO NOVO</v>
          </cell>
          <cell r="F319" t="str">
            <v>15.012</v>
          </cell>
          <cell r="G319" t="str">
            <v>8</v>
          </cell>
          <cell r="H319" t="str">
            <v>0</v>
          </cell>
          <cell r="I319" t="str">
            <v>0</v>
          </cell>
          <cell r="J319" t="str">
            <v>0</v>
          </cell>
          <cell r="K319" t="str">
            <v>0</v>
          </cell>
          <cell r="L319" t="str">
            <v>15.012</v>
          </cell>
          <cell r="M319" t="str">
            <v>100%</v>
          </cell>
          <cell r="N319" t="str">
            <v>15.012</v>
          </cell>
          <cell r="O319">
            <v>1</v>
          </cell>
        </row>
        <row r="320">
          <cell r="D320">
            <v>292530</v>
          </cell>
          <cell r="E320" t="str">
            <v>PORTO SEGURO</v>
          </cell>
          <cell r="F320" t="str">
            <v>146.625</v>
          </cell>
          <cell r="G320" t="str">
            <v>43</v>
          </cell>
          <cell r="H320" t="str">
            <v>0</v>
          </cell>
          <cell r="I320" t="str">
            <v>1,16</v>
          </cell>
          <cell r="J320" t="str">
            <v>4</v>
          </cell>
          <cell r="K320" t="str">
            <v>1</v>
          </cell>
          <cell r="L320" t="str">
            <v>146.625</v>
          </cell>
          <cell r="M320" t="str">
            <v>100%</v>
          </cell>
          <cell r="N320" t="str">
            <v>146.625</v>
          </cell>
          <cell r="O320">
            <v>1</v>
          </cell>
        </row>
        <row r="321">
          <cell r="D321">
            <v>292540</v>
          </cell>
          <cell r="E321" t="str">
            <v>POTIRAGUÁ</v>
          </cell>
          <cell r="F321" t="str">
            <v>7.549</v>
          </cell>
          <cell r="G321" t="str">
            <v>4</v>
          </cell>
          <cell r="H321" t="str">
            <v>0</v>
          </cell>
          <cell r="I321" t="str">
            <v>0,13</v>
          </cell>
          <cell r="J321" t="str">
            <v>1</v>
          </cell>
          <cell r="K321" t="str">
            <v>0</v>
          </cell>
          <cell r="L321" t="str">
            <v>7.549</v>
          </cell>
          <cell r="M321" t="str">
            <v>100%</v>
          </cell>
          <cell r="N321" t="str">
            <v>7.549</v>
          </cell>
          <cell r="O321">
            <v>1</v>
          </cell>
        </row>
        <row r="322">
          <cell r="D322">
            <v>292550</v>
          </cell>
          <cell r="E322" t="str">
            <v>PRADO</v>
          </cell>
          <cell r="F322" t="str">
            <v>28.152</v>
          </cell>
          <cell r="G322" t="str">
            <v>12</v>
          </cell>
          <cell r="H322" t="str">
            <v>0</v>
          </cell>
          <cell r="I322" t="str">
            <v>1</v>
          </cell>
          <cell r="J322" t="str">
            <v>4</v>
          </cell>
          <cell r="K322" t="str">
            <v>1</v>
          </cell>
          <cell r="L322" t="str">
            <v>28.152</v>
          </cell>
          <cell r="M322" t="str">
            <v>100%</v>
          </cell>
          <cell r="N322" t="str">
            <v>28.152</v>
          </cell>
          <cell r="O322">
            <v>1</v>
          </cell>
        </row>
        <row r="323">
          <cell r="D323">
            <v>292560</v>
          </cell>
          <cell r="E323" t="str">
            <v>PRESIDENTE DUTRA</v>
          </cell>
          <cell r="F323" t="str">
            <v>15.121</v>
          </cell>
          <cell r="G323" t="str">
            <v>6</v>
          </cell>
          <cell r="H323" t="str">
            <v>0</v>
          </cell>
          <cell r="I323" t="str">
            <v>0,33</v>
          </cell>
          <cell r="J323" t="str">
            <v>0</v>
          </cell>
          <cell r="K323" t="str">
            <v>0</v>
          </cell>
          <cell r="L323" t="str">
            <v>15.121</v>
          </cell>
          <cell r="M323" t="str">
            <v>100%</v>
          </cell>
          <cell r="N323" t="str">
            <v>15.121</v>
          </cell>
          <cell r="O323">
            <v>1</v>
          </cell>
        </row>
        <row r="324">
          <cell r="D324">
            <v>292570</v>
          </cell>
          <cell r="E324" t="str">
            <v>PRESIDENTE JÂNIO QUADROS</v>
          </cell>
          <cell r="F324" t="str">
            <v>12.505</v>
          </cell>
          <cell r="G324" t="str">
            <v>7</v>
          </cell>
          <cell r="H324" t="str">
            <v>0</v>
          </cell>
          <cell r="I324" t="str">
            <v>0,80</v>
          </cell>
          <cell r="J324" t="str">
            <v>2,50</v>
          </cell>
          <cell r="K324" t="str">
            <v>0</v>
          </cell>
          <cell r="L324" t="str">
            <v>12.505</v>
          </cell>
          <cell r="M324" t="str">
            <v>100%</v>
          </cell>
          <cell r="N324" t="str">
            <v>12.505</v>
          </cell>
          <cell r="O324">
            <v>1</v>
          </cell>
        </row>
        <row r="325">
          <cell r="D325">
            <v>292575</v>
          </cell>
          <cell r="E325" t="str">
            <v>PRESIDENTE TANCREDO NEVES</v>
          </cell>
          <cell r="F325" t="str">
            <v>27.422</v>
          </cell>
          <cell r="G325" t="str">
            <v>8</v>
          </cell>
          <cell r="H325" t="str">
            <v>0</v>
          </cell>
          <cell r="I325" t="str">
            <v>0</v>
          </cell>
          <cell r="J325" t="str">
            <v>0,25</v>
          </cell>
          <cell r="K325" t="str">
            <v>0</v>
          </cell>
          <cell r="L325" t="str">
            <v>27.422</v>
          </cell>
          <cell r="M325" t="str">
            <v>100%</v>
          </cell>
          <cell r="N325" t="str">
            <v>27.422</v>
          </cell>
          <cell r="O325">
            <v>1</v>
          </cell>
        </row>
        <row r="326">
          <cell r="D326">
            <v>292580</v>
          </cell>
          <cell r="E326" t="str">
            <v>QUEIMADAS</v>
          </cell>
          <cell r="F326" t="str">
            <v>25.445</v>
          </cell>
          <cell r="G326" t="str">
            <v>6</v>
          </cell>
          <cell r="H326" t="str">
            <v>0</v>
          </cell>
          <cell r="I326" t="str">
            <v>0,13</v>
          </cell>
          <cell r="J326" t="str">
            <v>1,25</v>
          </cell>
          <cell r="K326" t="str">
            <v>0</v>
          </cell>
          <cell r="L326" t="str">
            <v>20.700</v>
          </cell>
          <cell r="M326" t="str">
            <v>81,35%</v>
          </cell>
          <cell r="N326" t="str">
            <v>20.700</v>
          </cell>
          <cell r="O326">
            <v>0.8135</v>
          </cell>
        </row>
        <row r="327">
          <cell r="D327">
            <v>292590</v>
          </cell>
          <cell r="E327" t="str">
            <v>QUIJINGUE</v>
          </cell>
          <cell r="F327" t="str">
            <v>27.533</v>
          </cell>
          <cell r="G327" t="str">
            <v>6</v>
          </cell>
          <cell r="H327" t="str">
            <v>0</v>
          </cell>
          <cell r="I327" t="str">
            <v>0,06</v>
          </cell>
          <cell r="J327" t="str">
            <v>2</v>
          </cell>
          <cell r="K327" t="str">
            <v>0</v>
          </cell>
          <cell r="L327" t="str">
            <v>20.700</v>
          </cell>
          <cell r="M327" t="str">
            <v>75,18%</v>
          </cell>
          <cell r="N327" t="str">
            <v>20.700</v>
          </cell>
          <cell r="O327">
            <v>0.75180000000000002</v>
          </cell>
        </row>
        <row r="328">
          <cell r="D328">
            <v>292593</v>
          </cell>
          <cell r="E328" t="str">
            <v>QUIXABEIRA</v>
          </cell>
          <cell r="F328" t="str">
            <v>8.990</v>
          </cell>
          <cell r="G328" t="str">
            <v>4</v>
          </cell>
          <cell r="H328" t="str">
            <v>0</v>
          </cell>
          <cell r="I328" t="str">
            <v>0,10</v>
          </cell>
          <cell r="J328" t="str">
            <v>0,50</v>
          </cell>
          <cell r="K328" t="str">
            <v>0</v>
          </cell>
          <cell r="L328" t="str">
            <v>8.990</v>
          </cell>
          <cell r="M328" t="str">
            <v>100%</v>
          </cell>
          <cell r="N328" t="str">
            <v>8.990</v>
          </cell>
          <cell r="O328">
            <v>1</v>
          </cell>
        </row>
        <row r="329">
          <cell r="D329">
            <v>292595</v>
          </cell>
          <cell r="E329" t="str">
            <v>RAFAEL JAMBEIRO</v>
          </cell>
          <cell r="F329" t="str">
            <v>22.610</v>
          </cell>
          <cell r="G329" t="str">
            <v>9</v>
          </cell>
          <cell r="H329" t="str">
            <v>0</v>
          </cell>
          <cell r="I329" t="str">
            <v>0,46</v>
          </cell>
          <cell r="J329" t="str">
            <v>0</v>
          </cell>
          <cell r="K329" t="str">
            <v>0</v>
          </cell>
          <cell r="L329" t="str">
            <v>22.610</v>
          </cell>
          <cell r="M329" t="str">
            <v>100%</v>
          </cell>
          <cell r="N329" t="str">
            <v>22.610</v>
          </cell>
          <cell r="O329">
            <v>1</v>
          </cell>
        </row>
        <row r="330">
          <cell r="D330">
            <v>292600</v>
          </cell>
          <cell r="E330" t="str">
            <v>REMANSO</v>
          </cell>
          <cell r="F330" t="str">
            <v>41.200</v>
          </cell>
          <cell r="G330" t="str">
            <v>10</v>
          </cell>
          <cell r="H330" t="str">
            <v>0</v>
          </cell>
          <cell r="I330" t="str">
            <v>1,63</v>
          </cell>
          <cell r="J330" t="str">
            <v>4</v>
          </cell>
          <cell r="K330" t="str">
            <v>2</v>
          </cell>
          <cell r="L330" t="str">
            <v>34.500</v>
          </cell>
          <cell r="M330" t="str">
            <v>83,74%</v>
          </cell>
          <cell r="N330" t="str">
            <v>39.390</v>
          </cell>
          <cell r="O330">
            <v>0.95609999999999995</v>
          </cell>
        </row>
        <row r="331">
          <cell r="D331">
            <v>292610</v>
          </cell>
          <cell r="E331" t="str">
            <v>RETIROLÂNDIA</v>
          </cell>
          <cell r="F331" t="str">
            <v>14.295</v>
          </cell>
          <cell r="G331" t="str">
            <v>6</v>
          </cell>
          <cell r="H331" t="str">
            <v>0</v>
          </cell>
          <cell r="I331" t="str">
            <v>0,20</v>
          </cell>
          <cell r="J331" t="str">
            <v>2</v>
          </cell>
          <cell r="K331" t="str">
            <v>0</v>
          </cell>
          <cell r="L331" t="str">
            <v>14.295</v>
          </cell>
          <cell r="M331" t="str">
            <v>100%</v>
          </cell>
          <cell r="N331" t="str">
            <v>14.295</v>
          </cell>
          <cell r="O331">
            <v>1</v>
          </cell>
        </row>
        <row r="332">
          <cell r="D332">
            <v>292620</v>
          </cell>
          <cell r="E332" t="str">
            <v>RIACHÃO DAS NEVES</v>
          </cell>
          <cell r="F332" t="str">
            <v>22.343</v>
          </cell>
          <cell r="G332" t="str">
            <v>10</v>
          </cell>
          <cell r="H332" t="str">
            <v>0</v>
          </cell>
          <cell r="I332" t="str">
            <v>0,33</v>
          </cell>
          <cell r="J332" t="str">
            <v>2</v>
          </cell>
          <cell r="K332" t="str">
            <v>0</v>
          </cell>
          <cell r="L332" t="str">
            <v>22.343</v>
          </cell>
          <cell r="M332" t="str">
            <v>100%</v>
          </cell>
          <cell r="N332" t="str">
            <v>22.343</v>
          </cell>
          <cell r="O332">
            <v>1</v>
          </cell>
        </row>
        <row r="333">
          <cell r="D333">
            <v>292630</v>
          </cell>
          <cell r="E333" t="str">
            <v>RIACHÃO DO JACUÍPE</v>
          </cell>
          <cell r="F333" t="str">
            <v>33.403</v>
          </cell>
          <cell r="G333" t="str">
            <v>8</v>
          </cell>
          <cell r="H333" t="str">
            <v>0</v>
          </cell>
          <cell r="I333" t="str">
            <v>0,86</v>
          </cell>
          <cell r="J333" t="str">
            <v>4</v>
          </cell>
          <cell r="K333" t="str">
            <v>0</v>
          </cell>
          <cell r="L333" t="str">
            <v>27.600</v>
          </cell>
          <cell r="M333" t="str">
            <v>82,63%</v>
          </cell>
          <cell r="N333" t="str">
            <v>27.600</v>
          </cell>
          <cell r="O333">
            <v>0.82630000000000003</v>
          </cell>
        </row>
        <row r="334">
          <cell r="D334">
            <v>292640</v>
          </cell>
          <cell r="E334" t="str">
            <v>RIACHO DE SANTANA</v>
          </cell>
          <cell r="F334" t="str">
            <v>35.240</v>
          </cell>
          <cell r="G334" t="str">
            <v>9</v>
          </cell>
          <cell r="H334" t="str">
            <v>0</v>
          </cell>
          <cell r="I334" t="str">
            <v>0</v>
          </cell>
          <cell r="J334" t="str">
            <v>0</v>
          </cell>
          <cell r="K334" t="str">
            <v>0</v>
          </cell>
          <cell r="L334" t="str">
            <v>31.050</v>
          </cell>
          <cell r="M334" t="str">
            <v>88,11%</v>
          </cell>
          <cell r="N334" t="str">
            <v>31.050</v>
          </cell>
          <cell r="O334">
            <v>0.88109999999999999</v>
          </cell>
        </row>
        <row r="335">
          <cell r="D335">
            <v>292650</v>
          </cell>
          <cell r="E335" t="str">
            <v>RIBEIRA DO AMPARO</v>
          </cell>
          <cell r="F335" t="str">
            <v>14.843</v>
          </cell>
          <cell r="G335" t="str">
            <v>3</v>
          </cell>
          <cell r="H335" t="str">
            <v>0</v>
          </cell>
          <cell r="I335" t="str">
            <v>0,73</v>
          </cell>
          <cell r="J335" t="str">
            <v>0</v>
          </cell>
          <cell r="K335" t="str">
            <v>0</v>
          </cell>
          <cell r="L335" t="str">
            <v>10.350</v>
          </cell>
          <cell r="M335" t="str">
            <v>69,73%</v>
          </cell>
          <cell r="N335" t="str">
            <v>10.350</v>
          </cell>
          <cell r="O335">
            <v>0.69730000000000003</v>
          </cell>
        </row>
        <row r="336">
          <cell r="D336">
            <v>292660</v>
          </cell>
          <cell r="E336" t="str">
            <v>RIBEIRA DO POMBAL</v>
          </cell>
          <cell r="F336" t="str">
            <v>52.956</v>
          </cell>
          <cell r="G336" t="str">
            <v>12</v>
          </cell>
          <cell r="H336" t="str">
            <v>0</v>
          </cell>
          <cell r="I336" t="str">
            <v>0</v>
          </cell>
          <cell r="J336" t="str">
            <v>6,50</v>
          </cell>
          <cell r="K336" t="str">
            <v>0</v>
          </cell>
          <cell r="L336" t="str">
            <v>41.400</v>
          </cell>
          <cell r="M336" t="str">
            <v>78,18%</v>
          </cell>
          <cell r="N336" t="str">
            <v>41.400</v>
          </cell>
          <cell r="O336">
            <v>0.78180000000000005</v>
          </cell>
        </row>
        <row r="337">
          <cell r="D337">
            <v>292665</v>
          </cell>
          <cell r="E337" t="str">
            <v>RIBEIRÃO DO LARGO</v>
          </cell>
          <cell r="F337" t="str">
            <v>6.304</v>
          </cell>
          <cell r="G337" t="str">
            <v>4</v>
          </cell>
          <cell r="H337" t="str">
            <v>0</v>
          </cell>
          <cell r="I337" t="str">
            <v>0</v>
          </cell>
          <cell r="J337" t="str">
            <v>1</v>
          </cell>
          <cell r="K337" t="str">
            <v>0</v>
          </cell>
          <cell r="L337" t="str">
            <v>6.304</v>
          </cell>
          <cell r="M337" t="str">
            <v>100%</v>
          </cell>
          <cell r="N337" t="str">
            <v>6.304</v>
          </cell>
          <cell r="O337">
            <v>1</v>
          </cell>
        </row>
        <row r="338">
          <cell r="D338">
            <v>292670</v>
          </cell>
          <cell r="E338" t="str">
            <v>RIO DE CONTAS</v>
          </cell>
          <cell r="F338" t="str">
            <v>13.048</v>
          </cell>
          <cell r="G338" t="str">
            <v>6</v>
          </cell>
          <cell r="H338" t="str">
            <v>0</v>
          </cell>
          <cell r="I338" t="str">
            <v>0</v>
          </cell>
          <cell r="J338" t="str">
            <v>1</v>
          </cell>
          <cell r="K338" t="str">
            <v>0</v>
          </cell>
          <cell r="L338" t="str">
            <v>13.048</v>
          </cell>
          <cell r="M338" t="str">
            <v>100%</v>
          </cell>
          <cell r="N338" t="str">
            <v>13.048</v>
          </cell>
          <cell r="O338">
            <v>1</v>
          </cell>
        </row>
        <row r="339">
          <cell r="D339">
            <v>292680</v>
          </cell>
          <cell r="E339" t="str">
            <v>RIO DO ANTÔNIO</v>
          </cell>
          <cell r="F339" t="str">
            <v>15.289</v>
          </cell>
          <cell r="G339" t="str">
            <v>5</v>
          </cell>
          <cell r="H339" t="str">
            <v>0</v>
          </cell>
          <cell r="I339" t="str">
            <v>0</v>
          </cell>
          <cell r="J339" t="str">
            <v>4</v>
          </cell>
          <cell r="K339" t="str">
            <v>0</v>
          </cell>
          <cell r="L339" t="str">
            <v>15.289</v>
          </cell>
          <cell r="M339" t="str">
            <v>100%</v>
          </cell>
          <cell r="N339" t="str">
            <v>15.289</v>
          </cell>
          <cell r="O339">
            <v>1</v>
          </cell>
        </row>
        <row r="340">
          <cell r="D340">
            <v>292690</v>
          </cell>
          <cell r="E340" t="str">
            <v>RIO DO PIRES</v>
          </cell>
          <cell r="F340" t="str">
            <v>11.645</v>
          </cell>
          <cell r="G340" t="str">
            <v>6</v>
          </cell>
          <cell r="H340" t="str">
            <v>0</v>
          </cell>
          <cell r="I340" t="str">
            <v>0</v>
          </cell>
          <cell r="J340" t="str">
            <v>1</v>
          </cell>
          <cell r="K340" t="str">
            <v>0</v>
          </cell>
          <cell r="L340" t="str">
            <v>11.645</v>
          </cell>
          <cell r="M340" t="str">
            <v>100%</v>
          </cell>
          <cell r="N340" t="str">
            <v>11.645</v>
          </cell>
          <cell r="O340">
            <v>1</v>
          </cell>
        </row>
        <row r="341">
          <cell r="D341">
            <v>292700</v>
          </cell>
          <cell r="E341" t="str">
            <v>RIO REAL</v>
          </cell>
          <cell r="F341" t="str">
            <v>40.475</v>
          </cell>
          <cell r="G341" t="str">
            <v>9</v>
          </cell>
          <cell r="H341" t="str">
            <v>0</v>
          </cell>
          <cell r="I341" t="str">
            <v>0</v>
          </cell>
          <cell r="J341" t="str">
            <v>3</v>
          </cell>
          <cell r="K341" t="str">
            <v>0</v>
          </cell>
          <cell r="L341" t="str">
            <v>31.050</v>
          </cell>
          <cell r="M341" t="str">
            <v>76,71%</v>
          </cell>
          <cell r="N341" t="str">
            <v>31.050</v>
          </cell>
          <cell r="O341">
            <v>0.7671</v>
          </cell>
        </row>
        <row r="342">
          <cell r="D342">
            <v>292710</v>
          </cell>
          <cell r="E342" t="str">
            <v>RODELAS</v>
          </cell>
          <cell r="F342" t="str">
            <v>9.213</v>
          </cell>
          <cell r="G342" t="str">
            <v>3</v>
          </cell>
          <cell r="H342" t="str">
            <v>0</v>
          </cell>
          <cell r="I342" t="str">
            <v>0</v>
          </cell>
          <cell r="J342" t="str">
            <v>4,05</v>
          </cell>
          <cell r="K342" t="str">
            <v>0</v>
          </cell>
          <cell r="L342" t="str">
            <v>8.970</v>
          </cell>
          <cell r="M342" t="str">
            <v>97,36%</v>
          </cell>
          <cell r="N342" t="str">
            <v>8.970</v>
          </cell>
          <cell r="O342">
            <v>0.97360000000000002</v>
          </cell>
        </row>
        <row r="343">
          <cell r="D343">
            <v>292720</v>
          </cell>
          <cell r="E343" t="str">
            <v>RUY BARBOSA</v>
          </cell>
          <cell r="F343" t="str">
            <v>30.767</v>
          </cell>
          <cell r="G343" t="str">
            <v>10</v>
          </cell>
          <cell r="H343" t="str">
            <v>0</v>
          </cell>
          <cell r="I343" t="str">
            <v>1</v>
          </cell>
          <cell r="J343" t="str">
            <v>1</v>
          </cell>
          <cell r="K343" t="str">
            <v>1</v>
          </cell>
          <cell r="L343" t="str">
            <v>30.767</v>
          </cell>
          <cell r="M343" t="str">
            <v>100%</v>
          </cell>
          <cell r="N343" t="str">
            <v>30.767</v>
          </cell>
          <cell r="O343">
            <v>1</v>
          </cell>
        </row>
        <row r="344">
          <cell r="D344">
            <v>292730</v>
          </cell>
          <cell r="E344" t="str">
            <v>SALINAS DA MARGARIDA</v>
          </cell>
          <cell r="F344" t="str">
            <v>15.463</v>
          </cell>
          <cell r="G344" t="str">
            <v>5</v>
          </cell>
          <cell r="H344" t="str">
            <v>0</v>
          </cell>
          <cell r="I344" t="str">
            <v>0</v>
          </cell>
          <cell r="J344" t="str">
            <v>0</v>
          </cell>
          <cell r="K344" t="str">
            <v>0</v>
          </cell>
          <cell r="L344" t="str">
            <v>15.463</v>
          </cell>
          <cell r="M344" t="str">
            <v>100%</v>
          </cell>
          <cell r="N344" t="str">
            <v>15.463</v>
          </cell>
          <cell r="O344">
            <v>1</v>
          </cell>
        </row>
        <row r="345">
          <cell r="D345">
            <v>292740</v>
          </cell>
          <cell r="E345" t="str">
            <v>SALVADOR</v>
          </cell>
          <cell r="F345" t="str">
            <v>2.857.329</v>
          </cell>
          <cell r="G345" t="str">
            <v>264</v>
          </cell>
          <cell r="H345" t="str">
            <v>0</v>
          </cell>
          <cell r="I345" t="str">
            <v>97,20</v>
          </cell>
          <cell r="J345" t="str">
            <v>209,95</v>
          </cell>
          <cell r="K345" t="str">
            <v>97</v>
          </cell>
          <cell r="L345" t="str">
            <v>910.800</v>
          </cell>
          <cell r="M345" t="str">
            <v>31,88%</v>
          </cell>
          <cell r="N345" t="str">
            <v>1.202.400</v>
          </cell>
          <cell r="O345">
            <v>0.42080000000000001</v>
          </cell>
        </row>
        <row r="346">
          <cell r="D346">
            <v>292750</v>
          </cell>
          <cell r="E346" t="str">
            <v>SANTA BÁRBARA</v>
          </cell>
          <cell r="F346" t="str">
            <v>20.694</v>
          </cell>
          <cell r="G346" t="str">
            <v>6</v>
          </cell>
          <cell r="H346" t="str">
            <v>0</v>
          </cell>
          <cell r="I346" t="str">
            <v>0,83</v>
          </cell>
          <cell r="J346" t="str">
            <v>1,50</v>
          </cell>
          <cell r="K346" t="str">
            <v>0</v>
          </cell>
          <cell r="L346" t="str">
            <v>20.694</v>
          </cell>
          <cell r="M346" t="str">
            <v>100%</v>
          </cell>
          <cell r="N346" t="str">
            <v>20.694</v>
          </cell>
          <cell r="O346">
            <v>1</v>
          </cell>
        </row>
        <row r="347">
          <cell r="D347">
            <v>292760</v>
          </cell>
          <cell r="E347" t="str">
            <v>SANTA BRÍGIDA</v>
          </cell>
          <cell r="F347" t="str">
            <v>14.088</v>
          </cell>
          <cell r="G347" t="str">
            <v>7</v>
          </cell>
          <cell r="H347" t="str">
            <v>0</v>
          </cell>
          <cell r="I347" t="str">
            <v>0</v>
          </cell>
          <cell r="J347" t="str">
            <v>0</v>
          </cell>
          <cell r="K347" t="str">
            <v>0</v>
          </cell>
          <cell r="L347" t="str">
            <v>14.088</v>
          </cell>
          <cell r="M347" t="str">
            <v>100%</v>
          </cell>
          <cell r="N347" t="str">
            <v>14.088</v>
          </cell>
          <cell r="O347">
            <v>1</v>
          </cell>
        </row>
        <row r="348">
          <cell r="D348">
            <v>292770</v>
          </cell>
          <cell r="E348" t="str">
            <v>SANTA CRUZ CABRÁLIA</v>
          </cell>
          <cell r="F348" t="str">
            <v>27.626</v>
          </cell>
          <cell r="G348" t="str">
            <v>10</v>
          </cell>
          <cell r="H348" t="str">
            <v>0</v>
          </cell>
          <cell r="I348" t="str">
            <v>2</v>
          </cell>
          <cell r="J348" t="str">
            <v>5</v>
          </cell>
          <cell r="K348" t="str">
            <v>2</v>
          </cell>
          <cell r="L348" t="str">
            <v>27.626</v>
          </cell>
          <cell r="M348" t="str">
            <v>100%</v>
          </cell>
          <cell r="N348" t="str">
            <v>27.626</v>
          </cell>
          <cell r="O348">
            <v>1</v>
          </cell>
        </row>
        <row r="349">
          <cell r="D349">
            <v>292780</v>
          </cell>
          <cell r="E349" t="str">
            <v>SANTA CRUZ DA VITÓRIA</v>
          </cell>
          <cell r="F349" t="str">
            <v>6.354</v>
          </cell>
          <cell r="G349" t="str">
            <v>2</v>
          </cell>
          <cell r="H349" t="str">
            <v>0</v>
          </cell>
          <cell r="I349" t="str">
            <v>0,40</v>
          </cell>
          <cell r="J349" t="str">
            <v>1,75</v>
          </cell>
          <cell r="K349" t="str">
            <v>0</v>
          </cell>
          <cell r="L349" t="str">
            <v>6.354</v>
          </cell>
          <cell r="M349" t="str">
            <v>100%</v>
          </cell>
          <cell r="N349" t="str">
            <v>6.354</v>
          </cell>
          <cell r="O349">
            <v>1</v>
          </cell>
        </row>
        <row r="350">
          <cell r="D350">
            <v>292790</v>
          </cell>
          <cell r="E350" t="str">
            <v>SANTA INÊS</v>
          </cell>
          <cell r="F350" t="str">
            <v>10.656</v>
          </cell>
          <cell r="G350" t="str">
            <v>5</v>
          </cell>
          <cell r="H350" t="str">
            <v>0</v>
          </cell>
          <cell r="I350" t="str">
            <v>0,66</v>
          </cell>
          <cell r="J350" t="str">
            <v>2</v>
          </cell>
          <cell r="K350" t="str">
            <v>0</v>
          </cell>
          <cell r="L350" t="str">
            <v>10.656</v>
          </cell>
          <cell r="M350" t="str">
            <v>100%</v>
          </cell>
          <cell r="N350" t="str">
            <v>10.656</v>
          </cell>
          <cell r="O350">
            <v>1</v>
          </cell>
        </row>
        <row r="351">
          <cell r="D351">
            <v>292805</v>
          </cell>
          <cell r="E351" t="str">
            <v>SANTA LUZIA</v>
          </cell>
          <cell r="F351" t="str">
            <v>12.751</v>
          </cell>
          <cell r="G351" t="str">
            <v>5</v>
          </cell>
          <cell r="H351" t="str">
            <v>0</v>
          </cell>
          <cell r="I351" t="str">
            <v>0</v>
          </cell>
          <cell r="J351" t="str">
            <v>5</v>
          </cell>
          <cell r="K351" t="str">
            <v>0</v>
          </cell>
          <cell r="L351" t="str">
            <v>12.751</v>
          </cell>
          <cell r="M351" t="str">
            <v>100%</v>
          </cell>
          <cell r="N351" t="str">
            <v>12.751</v>
          </cell>
          <cell r="O351">
            <v>1</v>
          </cell>
        </row>
        <row r="352">
          <cell r="D352">
            <v>292810</v>
          </cell>
          <cell r="E352" t="str">
            <v>SANTA MARIA DA VITÓRIA</v>
          </cell>
          <cell r="F352" t="str">
            <v>39.920</v>
          </cell>
          <cell r="G352" t="str">
            <v>13</v>
          </cell>
          <cell r="H352" t="str">
            <v>0</v>
          </cell>
          <cell r="I352" t="str">
            <v>0</v>
          </cell>
          <cell r="J352" t="str">
            <v>1</v>
          </cell>
          <cell r="K352" t="str">
            <v>0</v>
          </cell>
          <cell r="L352" t="str">
            <v>39.920</v>
          </cell>
          <cell r="M352" t="str">
            <v>100%</v>
          </cell>
          <cell r="N352" t="str">
            <v>39.920</v>
          </cell>
          <cell r="O352">
            <v>1</v>
          </cell>
        </row>
        <row r="353">
          <cell r="D353">
            <v>292840</v>
          </cell>
          <cell r="E353" t="str">
            <v>SANTA RITA DE CÁSSIA</v>
          </cell>
          <cell r="F353" t="str">
            <v>28.192</v>
          </cell>
          <cell r="G353" t="str">
            <v>9</v>
          </cell>
          <cell r="H353" t="str">
            <v>0</v>
          </cell>
          <cell r="I353" t="str">
            <v>0</v>
          </cell>
          <cell r="J353" t="str">
            <v>0</v>
          </cell>
          <cell r="K353" t="str">
            <v>0</v>
          </cell>
          <cell r="L353" t="str">
            <v>28.192</v>
          </cell>
          <cell r="M353" t="str">
            <v>100%</v>
          </cell>
          <cell r="N353" t="str">
            <v>28.192</v>
          </cell>
          <cell r="O353">
            <v>1</v>
          </cell>
        </row>
        <row r="354">
          <cell r="D354">
            <v>292850</v>
          </cell>
          <cell r="E354" t="str">
            <v>SANTA TERESINHA</v>
          </cell>
          <cell r="F354" t="str">
            <v>10.345</v>
          </cell>
          <cell r="G354" t="str">
            <v>4</v>
          </cell>
          <cell r="H354" t="str">
            <v>0</v>
          </cell>
          <cell r="I354" t="str">
            <v>0,66</v>
          </cell>
          <cell r="J354" t="str">
            <v>0</v>
          </cell>
          <cell r="K354" t="str">
            <v>0</v>
          </cell>
          <cell r="L354" t="str">
            <v>10.345</v>
          </cell>
          <cell r="M354" t="str">
            <v>100%</v>
          </cell>
          <cell r="N354" t="str">
            <v>10.345</v>
          </cell>
          <cell r="O354">
            <v>1</v>
          </cell>
        </row>
        <row r="355">
          <cell r="D355">
            <v>292800</v>
          </cell>
          <cell r="E355" t="str">
            <v>SANTALUZ</v>
          </cell>
          <cell r="F355" t="str">
            <v>37.158</v>
          </cell>
          <cell r="G355" t="str">
            <v>9</v>
          </cell>
          <cell r="H355" t="str">
            <v>0</v>
          </cell>
          <cell r="I355" t="str">
            <v>0,40</v>
          </cell>
          <cell r="J355" t="str">
            <v>1</v>
          </cell>
          <cell r="K355" t="str">
            <v>0</v>
          </cell>
          <cell r="L355" t="str">
            <v>31.050</v>
          </cell>
          <cell r="M355" t="str">
            <v>83,56%</v>
          </cell>
          <cell r="N355" t="str">
            <v>31.050</v>
          </cell>
          <cell r="O355">
            <v>0.83560000000000001</v>
          </cell>
        </row>
        <row r="356">
          <cell r="D356">
            <v>292820</v>
          </cell>
          <cell r="E356" t="str">
            <v>SANTANA</v>
          </cell>
          <cell r="F356" t="str">
            <v>26.517</v>
          </cell>
          <cell r="G356" t="str">
            <v>6</v>
          </cell>
          <cell r="H356" t="str">
            <v>0</v>
          </cell>
          <cell r="I356" t="str">
            <v>0,33</v>
          </cell>
          <cell r="J356" t="str">
            <v>0</v>
          </cell>
          <cell r="K356" t="str">
            <v>0</v>
          </cell>
          <cell r="L356" t="str">
            <v>20.700</v>
          </cell>
          <cell r="M356" t="str">
            <v>78,06%</v>
          </cell>
          <cell r="N356" t="str">
            <v>20.700</v>
          </cell>
          <cell r="O356">
            <v>0.78059999999999996</v>
          </cell>
        </row>
        <row r="357">
          <cell r="D357">
            <v>292830</v>
          </cell>
          <cell r="E357" t="str">
            <v>SANTANÓPOLIS</v>
          </cell>
          <cell r="F357" t="str">
            <v>8.920</v>
          </cell>
          <cell r="G357" t="str">
            <v>4</v>
          </cell>
          <cell r="H357" t="str">
            <v>0</v>
          </cell>
          <cell r="I357" t="str">
            <v>0</v>
          </cell>
          <cell r="J357" t="str">
            <v>0</v>
          </cell>
          <cell r="K357" t="str">
            <v>0</v>
          </cell>
          <cell r="L357" t="str">
            <v>8.920</v>
          </cell>
          <cell r="M357" t="str">
            <v>100%</v>
          </cell>
          <cell r="N357" t="str">
            <v>8.920</v>
          </cell>
          <cell r="O357">
            <v>1</v>
          </cell>
        </row>
        <row r="358">
          <cell r="D358">
            <v>292860</v>
          </cell>
          <cell r="E358" t="str">
            <v>SANTO AMARO</v>
          </cell>
          <cell r="F358" t="str">
            <v>59.512</v>
          </cell>
          <cell r="G358" t="str">
            <v>12</v>
          </cell>
          <cell r="H358" t="str">
            <v>0</v>
          </cell>
          <cell r="I358" t="str">
            <v>0</v>
          </cell>
          <cell r="J358" t="str">
            <v>2</v>
          </cell>
          <cell r="K358" t="str">
            <v>0</v>
          </cell>
          <cell r="L358" t="str">
            <v>41.400</v>
          </cell>
          <cell r="M358" t="str">
            <v>69,57%</v>
          </cell>
          <cell r="N358" t="str">
            <v>41.400</v>
          </cell>
          <cell r="O358">
            <v>0.69569999999999999</v>
          </cell>
        </row>
        <row r="359">
          <cell r="D359">
            <v>292870</v>
          </cell>
          <cell r="E359" t="str">
            <v>SANTO ANTÔNIO DE JESUS</v>
          </cell>
          <cell r="F359" t="str">
            <v>100.605</v>
          </cell>
          <cell r="G359" t="str">
            <v>22</v>
          </cell>
          <cell r="H359" t="str">
            <v>1</v>
          </cell>
          <cell r="I359" t="str">
            <v>3,06</v>
          </cell>
          <cell r="J359" t="str">
            <v>3,90</v>
          </cell>
          <cell r="K359" t="str">
            <v>3</v>
          </cell>
          <cell r="L359" t="str">
            <v>75.900</v>
          </cell>
          <cell r="M359" t="str">
            <v>75,44%</v>
          </cell>
          <cell r="N359" t="str">
            <v>88.080</v>
          </cell>
          <cell r="O359">
            <v>0.87549999999999994</v>
          </cell>
        </row>
        <row r="360">
          <cell r="D360">
            <v>292880</v>
          </cell>
          <cell r="E360" t="str">
            <v>SANTO ESTÊVÃO</v>
          </cell>
          <cell r="F360" t="str">
            <v>52.413</v>
          </cell>
          <cell r="G360" t="str">
            <v>12</v>
          </cell>
          <cell r="H360" t="str">
            <v>0</v>
          </cell>
          <cell r="I360" t="str">
            <v>3,06</v>
          </cell>
          <cell r="J360" t="str">
            <v>2</v>
          </cell>
          <cell r="K360" t="str">
            <v>2</v>
          </cell>
          <cell r="L360" t="str">
            <v>41.400</v>
          </cell>
          <cell r="M360" t="str">
            <v>78,99%</v>
          </cell>
          <cell r="N360" t="str">
            <v>47.400</v>
          </cell>
          <cell r="O360">
            <v>0.90439999999999998</v>
          </cell>
        </row>
        <row r="361">
          <cell r="D361">
            <v>292890</v>
          </cell>
          <cell r="E361" t="str">
            <v>SÃO DESIDÉRIO</v>
          </cell>
          <cell r="F361" t="str">
            <v>33.193</v>
          </cell>
          <cell r="G361" t="str">
            <v>9</v>
          </cell>
          <cell r="H361" t="str">
            <v>0</v>
          </cell>
          <cell r="I361" t="str">
            <v>1,13</v>
          </cell>
          <cell r="J361" t="str">
            <v>2,50</v>
          </cell>
          <cell r="K361" t="str">
            <v>1</v>
          </cell>
          <cell r="L361" t="str">
            <v>31.050</v>
          </cell>
          <cell r="M361" t="str">
            <v>93,54%</v>
          </cell>
          <cell r="N361" t="str">
            <v>33.193</v>
          </cell>
          <cell r="O361">
            <v>1</v>
          </cell>
        </row>
        <row r="362">
          <cell r="D362">
            <v>292895</v>
          </cell>
          <cell r="E362" t="str">
            <v>SÃO DOMINGOS</v>
          </cell>
          <cell r="F362" t="str">
            <v>9.042</v>
          </cell>
          <cell r="G362" t="str">
            <v>5</v>
          </cell>
          <cell r="H362" t="str">
            <v>0</v>
          </cell>
          <cell r="I362" t="str">
            <v>0,06</v>
          </cell>
          <cell r="J362" t="str">
            <v>0</v>
          </cell>
          <cell r="K362" t="str">
            <v>0</v>
          </cell>
          <cell r="L362" t="str">
            <v>9.042</v>
          </cell>
          <cell r="M362" t="str">
            <v>100%</v>
          </cell>
          <cell r="N362" t="str">
            <v>9.042</v>
          </cell>
          <cell r="O362">
            <v>1</v>
          </cell>
        </row>
        <row r="363">
          <cell r="D363">
            <v>292910</v>
          </cell>
          <cell r="E363" t="str">
            <v>SÃO FELIPE</v>
          </cell>
          <cell r="F363" t="str">
            <v>21.069</v>
          </cell>
          <cell r="G363" t="str">
            <v>6</v>
          </cell>
          <cell r="H363" t="str">
            <v>0</v>
          </cell>
          <cell r="I363" t="str">
            <v>0</v>
          </cell>
          <cell r="J363" t="str">
            <v>0</v>
          </cell>
          <cell r="K363" t="str">
            <v>0</v>
          </cell>
          <cell r="L363" t="str">
            <v>20.700</v>
          </cell>
          <cell r="M363" t="str">
            <v>98,25%</v>
          </cell>
          <cell r="N363" t="str">
            <v>20.700</v>
          </cell>
          <cell r="O363">
            <v>0.98250000000000004</v>
          </cell>
        </row>
        <row r="364">
          <cell r="D364">
            <v>292900</v>
          </cell>
          <cell r="E364" t="str">
            <v>SÃO FÉLIX</v>
          </cell>
          <cell r="F364" t="str">
            <v>14.717</v>
          </cell>
          <cell r="G364" t="str">
            <v>6</v>
          </cell>
          <cell r="H364" t="str">
            <v>0</v>
          </cell>
          <cell r="I364" t="str">
            <v>0</v>
          </cell>
          <cell r="J364" t="str">
            <v>0,97</v>
          </cell>
          <cell r="K364" t="str">
            <v>0</v>
          </cell>
          <cell r="L364" t="str">
            <v>14.717</v>
          </cell>
          <cell r="M364" t="str">
            <v>100%</v>
          </cell>
          <cell r="N364" t="str">
            <v>14.717</v>
          </cell>
          <cell r="O364">
            <v>1</v>
          </cell>
        </row>
        <row r="365">
          <cell r="D365">
            <v>292905</v>
          </cell>
          <cell r="E365" t="str">
            <v>SÃO FÉLIX DO CORIBE</v>
          </cell>
          <cell r="F365" t="str">
            <v>15.310</v>
          </cell>
          <cell r="G365" t="str">
            <v>7</v>
          </cell>
          <cell r="H365" t="str">
            <v>0</v>
          </cell>
          <cell r="I365" t="str">
            <v>0,20</v>
          </cell>
          <cell r="J365" t="str">
            <v>1</v>
          </cell>
          <cell r="K365" t="str">
            <v>0</v>
          </cell>
          <cell r="L365" t="str">
            <v>15.310</v>
          </cell>
          <cell r="M365" t="str">
            <v>100%</v>
          </cell>
          <cell r="N365" t="str">
            <v>15.310</v>
          </cell>
          <cell r="O365">
            <v>1</v>
          </cell>
        </row>
        <row r="366">
          <cell r="D366">
            <v>292920</v>
          </cell>
          <cell r="E366" t="str">
            <v>SÃO FRANCISCO DO CONDE</v>
          </cell>
          <cell r="F366" t="str">
            <v>39.338</v>
          </cell>
          <cell r="G366" t="str">
            <v>16</v>
          </cell>
          <cell r="H366" t="str">
            <v>0</v>
          </cell>
          <cell r="I366" t="str">
            <v>0,66</v>
          </cell>
          <cell r="J366" t="str">
            <v>1</v>
          </cell>
          <cell r="K366" t="str">
            <v>0</v>
          </cell>
          <cell r="L366" t="str">
            <v>39.338</v>
          </cell>
          <cell r="M366" t="str">
            <v>100%</v>
          </cell>
          <cell r="N366" t="str">
            <v>39.338</v>
          </cell>
          <cell r="O366">
            <v>1</v>
          </cell>
        </row>
        <row r="367">
          <cell r="D367">
            <v>292925</v>
          </cell>
          <cell r="E367" t="str">
            <v>SÃO GABRIEL</v>
          </cell>
          <cell r="F367" t="str">
            <v>18.798</v>
          </cell>
          <cell r="G367" t="str">
            <v>5</v>
          </cell>
          <cell r="H367" t="str">
            <v>0</v>
          </cell>
          <cell r="I367" t="str">
            <v>1,33</v>
          </cell>
          <cell r="J367" t="str">
            <v>2</v>
          </cell>
          <cell r="K367" t="str">
            <v>1</v>
          </cell>
          <cell r="L367" t="str">
            <v>17.250</v>
          </cell>
          <cell r="M367" t="str">
            <v>91,77%</v>
          </cell>
          <cell r="N367" t="str">
            <v>18.798</v>
          </cell>
          <cell r="O367">
            <v>1</v>
          </cell>
        </row>
        <row r="368">
          <cell r="D368">
            <v>292930</v>
          </cell>
          <cell r="E368" t="str">
            <v>SÃO GONÇALO DOS CAMPOS</v>
          </cell>
          <cell r="F368" t="str">
            <v>37.139</v>
          </cell>
          <cell r="G368" t="str">
            <v>10</v>
          </cell>
          <cell r="H368" t="str">
            <v>0</v>
          </cell>
          <cell r="I368" t="str">
            <v>0,03</v>
          </cell>
          <cell r="J368" t="str">
            <v>1</v>
          </cell>
          <cell r="K368" t="str">
            <v>0</v>
          </cell>
          <cell r="L368" t="str">
            <v>34.500</v>
          </cell>
          <cell r="M368" t="str">
            <v>92,89%</v>
          </cell>
          <cell r="N368" t="str">
            <v>34.500</v>
          </cell>
          <cell r="O368">
            <v>0.92889999999999995</v>
          </cell>
        </row>
        <row r="369">
          <cell r="D369">
            <v>292935</v>
          </cell>
          <cell r="E369" t="str">
            <v>SÃO JOSÉ DA VITÓRIA</v>
          </cell>
          <cell r="F369" t="str">
            <v>5.710</v>
          </cell>
          <cell r="G369" t="str">
            <v>3</v>
          </cell>
          <cell r="H369" t="str">
            <v>0</v>
          </cell>
          <cell r="I369" t="str">
            <v>0</v>
          </cell>
          <cell r="J369" t="str">
            <v>1</v>
          </cell>
          <cell r="K369" t="str">
            <v>0</v>
          </cell>
          <cell r="L369" t="str">
            <v>5.710</v>
          </cell>
          <cell r="M369" t="str">
            <v>100%</v>
          </cell>
          <cell r="N369" t="str">
            <v>5.710</v>
          </cell>
          <cell r="O369">
            <v>1</v>
          </cell>
        </row>
        <row r="370">
          <cell r="D370">
            <v>292937</v>
          </cell>
          <cell r="E370" t="str">
            <v>SÃO JOSÉ DO JACUÍPE</v>
          </cell>
          <cell r="F370" t="str">
            <v>10.417</v>
          </cell>
          <cell r="G370" t="str">
            <v>4</v>
          </cell>
          <cell r="H370" t="str">
            <v>0</v>
          </cell>
          <cell r="I370" t="str">
            <v>0</v>
          </cell>
          <cell r="J370" t="str">
            <v>0</v>
          </cell>
          <cell r="K370" t="str">
            <v>0</v>
          </cell>
          <cell r="L370" t="str">
            <v>10.417</v>
          </cell>
          <cell r="M370" t="str">
            <v>100%</v>
          </cell>
          <cell r="N370" t="str">
            <v>10.417</v>
          </cell>
          <cell r="O370">
            <v>1</v>
          </cell>
        </row>
        <row r="371">
          <cell r="D371">
            <v>292940</v>
          </cell>
          <cell r="E371" t="str">
            <v>SÃO MIGUEL DAS MATAS</v>
          </cell>
          <cell r="F371" t="str">
            <v>11.645</v>
          </cell>
          <cell r="G371" t="str">
            <v>4</v>
          </cell>
          <cell r="H371" t="str">
            <v>0</v>
          </cell>
          <cell r="I371" t="str">
            <v>0</v>
          </cell>
          <cell r="J371" t="str">
            <v>0</v>
          </cell>
          <cell r="K371" t="str">
            <v>0</v>
          </cell>
          <cell r="L371" t="str">
            <v>11.645</v>
          </cell>
          <cell r="M371" t="str">
            <v>100%</v>
          </cell>
          <cell r="N371" t="str">
            <v>11.645</v>
          </cell>
          <cell r="O371">
            <v>1</v>
          </cell>
        </row>
        <row r="372">
          <cell r="D372">
            <v>292950</v>
          </cell>
          <cell r="E372" t="str">
            <v>SÃO SEBASTIÃO DO PASSÉ</v>
          </cell>
          <cell r="F372" t="str">
            <v>44.164</v>
          </cell>
          <cell r="G372" t="str">
            <v>16</v>
          </cell>
          <cell r="H372" t="str">
            <v>0</v>
          </cell>
          <cell r="I372" t="str">
            <v>1,33</v>
          </cell>
          <cell r="J372" t="str">
            <v>1</v>
          </cell>
          <cell r="K372" t="str">
            <v>1</v>
          </cell>
          <cell r="L372" t="str">
            <v>44.164</v>
          </cell>
          <cell r="M372" t="str">
            <v>100%</v>
          </cell>
          <cell r="N372" t="str">
            <v>44.164</v>
          </cell>
          <cell r="O372">
            <v>1</v>
          </cell>
        </row>
        <row r="373">
          <cell r="D373">
            <v>292960</v>
          </cell>
          <cell r="E373" t="str">
            <v>SAPEAÇU</v>
          </cell>
          <cell r="F373" t="str">
            <v>17.387</v>
          </cell>
          <cell r="G373" t="str">
            <v>8</v>
          </cell>
          <cell r="H373" t="str">
            <v>0</v>
          </cell>
          <cell r="I373" t="str">
            <v>0</v>
          </cell>
          <cell r="J373" t="str">
            <v>0</v>
          </cell>
          <cell r="K373" t="str">
            <v>0</v>
          </cell>
          <cell r="L373" t="str">
            <v>17.387</v>
          </cell>
          <cell r="M373" t="str">
            <v>100%</v>
          </cell>
          <cell r="N373" t="str">
            <v>17.387</v>
          </cell>
          <cell r="O373">
            <v>1</v>
          </cell>
        </row>
        <row r="374">
          <cell r="D374">
            <v>292970</v>
          </cell>
          <cell r="E374" t="str">
            <v>SÁTIRO DIAS</v>
          </cell>
          <cell r="F374" t="str">
            <v>19.644</v>
          </cell>
          <cell r="G374" t="str">
            <v>6</v>
          </cell>
          <cell r="H374" t="str">
            <v>0</v>
          </cell>
          <cell r="I374" t="str">
            <v>0</v>
          </cell>
          <cell r="J374" t="str">
            <v>0</v>
          </cell>
          <cell r="K374" t="str">
            <v>0</v>
          </cell>
          <cell r="L374" t="str">
            <v>19.644</v>
          </cell>
          <cell r="M374" t="str">
            <v>100%</v>
          </cell>
          <cell r="N374" t="str">
            <v>19.644</v>
          </cell>
          <cell r="O374">
            <v>1</v>
          </cell>
        </row>
        <row r="375">
          <cell r="D375">
            <v>292975</v>
          </cell>
          <cell r="E375" t="str">
            <v>SAUBARA</v>
          </cell>
          <cell r="F375" t="str">
            <v>11.978</v>
          </cell>
          <cell r="G375" t="str">
            <v>4</v>
          </cell>
          <cell r="H375" t="str">
            <v>0</v>
          </cell>
          <cell r="I375" t="str">
            <v>0</v>
          </cell>
          <cell r="J375" t="str">
            <v>1</v>
          </cell>
          <cell r="K375" t="str">
            <v>0</v>
          </cell>
          <cell r="L375" t="str">
            <v>11.978</v>
          </cell>
          <cell r="M375" t="str">
            <v>100%</v>
          </cell>
          <cell r="N375" t="str">
            <v>11.978</v>
          </cell>
          <cell r="O375">
            <v>1</v>
          </cell>
        </row>
        <row r="376">
          <cell r="D376">
            <v>292980</v>
          </cell>
          <cell r="E376" t="str">
            <v>SAÚDE</v>
          </cell>
          <cell r="F376" t="str">
            <v>12.883</v>
          </cell>
          <cell r="G376" t="str">
            <v>4</v>
          </cell>
          <cell r="H376" t="str">
            <v>0</v>
          </cell>
          <cell r="I376" t="str">
            <v>0,06</v>
          </cell>
          <cell r="J376" t="str">
            <v>0,50</v>
          </cell>
          <cell r="K376" t="str">
            <v>0</v>
          </cell>
          <cell r="L376" t="str">
            <v>12.883</v>
          </cell>
          <cell r="M376" t="str">
            <v>100%</v>
          </cell>
          <cell r="N376" t="str">
            <v>12.883</v>
          </cell>
          <cell r="O376">
            <v>1</v>
          </cell>
        </row>
        <row r="377">
          <cell r="D377">
            <v>292990</v>
          </cell>
          <cell r="E377" t="str">
            <v>SEABRA</v>
          </cell>
          <cell r="F377" t="str">
            <v>43.941</v>
          </cell>
          <cell r="G377" t="str">
            <v>7</v>
          </cell>
          <cell r="H377" t="str">
            <v>0</v>
          </cell>
          <cell r="I377" t="str">
            <v>1</v>
          </cell>
          <cell r="J377" t="str">
            <v>2,75</v>
          </cell>
          <cell r="K377" t="str">
            <v>1</v>
          </cell>
          <cell r="L377" t="str">
            <v>24.150</v>
          </cell>
          <cell r="M377" t="str">
            <v>54,96%</v>
          </cell>
          <cell r="N377" t="str">
            <v>27.150</v>
          </cell>
          <cell r="O377">
            <v>0.6179</v>
          </cell>
        </row>
        <row r="378">
          <cell r="D378">
            <v>293000</v>
          </cell>
          <cell r="E378" t="str">
            <v>SEBASTIÃO LARANJEIRAS</v>
          </cell>
          <cell r="F378" t="str">
            <v>11.351</v>
          </cell>
          <cell r="G378" t="str">
            <v>5</v>
          </cell>
          <cell r="H378" t="str">
            <v>0</v>
          </cell>
          <cell r="I378" t="str">
            <v>0</v>
          </cell>
          <cell r="J378" t="str">
            <v>0</v>
          </cell>
          <cell r="K378" t="str">
            <v>0</v>
          </cell>
          <cell r="L378" t="str">
            <v>11.351</v>
          </cell>
          <cell r="M378" t="str">
            <v>100%</v>
          </cell>
          <cell r="N378" t="str">
            <v>11.351</v>
          </cell>
          <cell r="O378">
            <v>1</v>
          </cell>
        </row>
        <row r="379">
          <cell r="D379">
            <v>293010</v>
          </cell>
          <cell r="E379" t="str">
            <v>SENHOR DO BONFIM</v>
          </cell>
          <cell r="F379" t="str">
            <v>78.588</v>
          </cell>
          <cell r="G379" t="str">
            <v>16</v>
          </cell>
          <cell r="H379" t="str">
            <v>0</v>
          </cell>
          <cell r="I379" t="str">
            <v>1,48</v>
          </cell>
          <cell r="J379" t="str">
            <v>1,45</v>
          </cell>
          <cell r="K379" t="str">
            <v>1</v>
          </cell>
          <cell r="L379" t="str">
            <v>55.200</v>
          </cell>
          <cell r="M379" t="str">
            <v>70,24%</v>
          </cell>
          <cell r="N379" t="str">
            <v>59.550</v>
          </cell>
          <cell r="O379">
            <v>0.75770000000000004</v>
          </cell>
        </row>
        <row r="380">
          <cell r="D380">
            <v>293020</v>
          </cell>
          <cell r="E380" t="str">
            <v>SENTO SÉ</v>
          </cell>
          <cell r="F380" t="str">
            <v>40.703</v>
          </cell>
          <cell r="G380" t="str">
            <v>9</v>
          </cell>
          <cell r="H380" t="str">
            <v>0</v>
          </cell>
          <cell r="I380" t="str">
            <v>0</v>
          </cell>
          <cell r="J380" t="str">
            <v>1</v>
          </cell>
          <cell r="K380" t="str">
            <v>0</v>
          </cell>
          <cell r="L380" t="str">
            <v>31.050</v>
          </cell>
          <cell r="M380" t="str">
            <v>76,28%</v>
          </cell>
          <cell r="N380" t="str">
            <v>31.050</v>
          </cell>
          <cell r="O380">
            <v>0.76280000000000003</v>
          </cell>
        </row>
        <row r="381">
          <cell r="D381">
            <v>293015</v>
          </cell>
          <cell r="E381" t="str">
            <v>SERRA DO RAMALHO</v>
          </cell>
          <cell r="F381" t="str">
            <v>31.532</v>
          </cell>
          <cell r="G381" t="str">
            <v>10</v>
          </cell>
          <cell r="H381" t="str">
            <v>0</v>
          </cell>
          <cell r="I381" t="str">
            <v>0,66</v>
          </cell>
          <cell r="J381" t="str">
            <v>2</v>
          </cell>
          <cell r="K381" t="str">
            <v>0</v>
          </cell>
          <cell r="L381" t="str">
            <v>31.532</v>
          </cell>
          <cell r="M381" t="str">
            <v>100%</v>
          </cell>
          <cell r="N381" t="str">
            <v>31.532</v>
          </cell>
          <cell r="O381">
            <v>1</v>
          </cell>
        </row>
        <row r="382">
          <cell r="D382">
            <v>293030</v>
          </cell>
          <cell r="E382" t="str">
            <v>SERRA DOURADA</v>
          </cell>
          <cell r="F382" t="str">
            <v>17.452</v>
          </cell>
          <cell r="G382" t="str">
            <v>7</v>
          </cell>
          <cell r="H382" t="str">
            <v>0</v>
          </cell>
          <cell r="I382" t="str">
            <v>0</v>
          </cell>
          <cell r="J382" t="str">
            <v>0</v>
          </cell>
          <cell r="K382" t="str">
            <v>0</v>
          </cell>
          <cell r="L382" t="str">
            <v>17.452</v>
          </cell>
          <cell r="M382" t="str">
            <v>100%</v>
          </cell>
          <cell r="N382" t="str">
            <v>17.452</v>
          </cell>
          <cell r="O382">
            <v>1</v>
          </cell>
        </row>
        <row r="383">
          <cell r="D383">
            <v>293040</v>
          </cell>
          <cell r="E383" t="str">
            <v>SERRA PRETA</v>
          </cell>
          <cell r="F383" t="str">
            <v>15.064</v>
          </cell>
          <cell r="G383" t="str">
            <v>7</v>
          </cell>
          <cell r="H383" t="str">
            <v>0</v>
          </cell>
          <cell r="I383" t="str">
            <v>0</v>
          </cell>
          <cell r="J383" t="str">
            <v>1</v>
          </cell>
          <cell r="K383" t="str">
            <v>0</v>
          </cell>
          <cell r="L383" t="str">
            <v>15.064</v>
          </cell>
          <cell r="M383" t="str">
            <v>100%</v>
          </cell>
          <cell r="N383" t="str">
            <v>15.064</v>
          </cell>
          <cell r="O383">
            <v>1</v>
          </cell>
        </row>
        <row r="384">
          <cell r="D384">
            <v>293050</v>
          </cell>
          <cell r="E384" t="str">
            <v>SERRINHA</v>
          </cell>
          <cell r="F384" t="str">
            <v>80.411</v>
          </cell>
          <cell r="G384" t="str">
            <v>19</v>
          </cell>
          <cell r="H384" t="str">
            <v>0</v>
          </cell>
          <cell r="I384" t="str">
            <v>2,66</v>
          </cell>
          <cell r="J384" t="str">
            <v>11,75</v>
          </cell>
          <cell r="K384" t="str">
            <v>3</v>
          </cell>
          <cell r="L384" t="str">
            <v>65.550</v>
          </cell>
          <cell r="M384" t="str">
            <v>81,52%</v>
          </cell>
          <cell r="N384" t="str">
            <v>73.530</v>
          </cell>
          <cell r="O384">
            <v>0.91439999999999999</v>
          </cell>
        </row>
        <row r="385">
          <cell r="D385">
            <v>293060</v>
          </cell>
          <cell r="E385" t="str">
            <v>SERROLÂNDIA</v>
          </cell>
          <cell r="F385" t="str">
            <v>13.347</v>
          </cell>
          <cell r="G385" t="str">
            <v>4</v>
          </cell>
          <cell r="H385" t="str">
            <v>0</v>
          </cell>
          <cell r="I385" t="str">
            <v>0,06</v>
          </cell>
          <cell r="J385" t="str">
            <v>0</v>
          </cell>
          <cell r="K385" t="str">
            <v>0</v>
          </cell>
          <cell r="L385" t="str">
            <v>13.347</v>
          </cell>
          <cell r="M385" t="str">
            <v>100%</v>
          </cell>
          <cell r="N385" t="str">
            <v>13.347</v>
          </cell>
          <cell r="O385">
            <v>1</v>
          </cell>
        </row>
        <row r="386">
          <cell r="D386">
            <v>293070</v>
          </cell>
          <cell r="E386" t="str">
            <v>SIMÕES FILHO</v>
          </cell>
          <cell r="F386" t="str">
            <v>132.906</v>
          </cell>
          <cell r="G386" t="str">
            <v>18</v>
          </cell>
          <cell r="H386" t="str">
            <v>0</v>
          </cell>
          <cell r="I386" t="str">
            <v>11,56</v>
          </cell>
          <cell r="J386" t="str">
            <v>7,85</v>
          </cell>
          <cell r="K386" t="str">
            <v>8</v>
          </cell>
          <cell r="L386" t="str">
            <v>62.100</v>
          </cell>
          <cell r="M386" t="str">
            <v>46,72%</v>
          </cell>
          <cell r="N386" t="str">
            <v>85.650</v>
          </cell>
          <cell r="O386">
            <v>0.64439999999999997</v>
          </cell>
        </row>
        <row r="387">
          <cell r="D387">
            <v>293075</v>
          </cell>
          <cell r="E387" t="str">
            <v>SÍTIO DO MATO</v>
          </cell>
          <cell r="F387" t="str">
            <v>12.965</v>
          </cell>
          <cell r="G387" t="str">
            <v>6</v>
          </cell>
          <cell r="H387" t="str">
            <v>0</v>
          </cell>
          <cell r="I387" t="str">
            <v>0</v>
          </cell>
          <cell r="J387" t="str">
            <v>0</v>
          </cell>
          <cell r="K387" t="str">
            <v>0</v>
          </cell>
          <cell r="L387" t="str">
            <v>12.965</v>
          </cell>
          <cell r="M387" t="str">
            <v>100%</v>
          </cell>
          <cell r="N387" t="str">
            <v>12.965</v>
          </cell>
          <cell r="O387">
            <v>1</v>
          </cell>
        </row>
        <row r="388">
          <cell r="D388">
            <v>293076</v>
          </cell>
          <cell r="E388" t="str">
            <v>SÍTIO DO QUINTO</v>
          </cell>
          <cell r="F388" t="str">
            <v>10.316</v>
          </cell>
          <cell r="G388" t="str">
            <v>4</v>
          </cell>
          <cell r="H388" t="str">
            <v>0</v>
          </cell>
          <cell r="I388" t="str">
            <v>0,16</v>
          </cell>
          <cell r="J388" t="str">
            <v>3,60</v>
          </cell>
          <cell r="K388" t="str">
            <v>0</v>
          </cell>
          <cell r="L388" t="str">
            <v>10.316</v>
          </cell>
          <cell r="M388" t="str">
            <v>100%</v>
          </cell>
          <cell r="N388" t="str">
            <v>10.316</v>
          </cell>
          <cell r="O388">
            <v>1</v>
          </cell>
        </row>
        <row r="389">
          <cell r="D389">
            <v>293077</v>
          </cell>
          <cell r="E389" t="str">
            <v>SOBRADINHO</v>
          </cell>
          <cell r="F389" t="str">
            <v>22.806</v>
          </cell>
          <cell r="G389" t="str">
            <v>7</v>
          </cell>
          <cell r="H389" t="str">
            <v>0</v>
          </cell>
          <cell r="I389" t="str">
            <v>0,41</v>
          </cell>
          <cell r="J389" t="str">
            <v>0</v>
          </cell>
          <cell r="K389" t="str">
            <v>0</v>
          </cell>
          <cell r="L389" t="str">
            <v>22.806</v>
          </cell>
          <cell r="M389" t="str">
            <v>100%</v>
          </cell>
          <cell r="N389" t="str">
            <v>22.806</v>
          </cell>
          <cell r="O389">
            <v>1</v>
          </cell>
        </row>
        <row r="390">
          <cell r="D390">
            <v>293080</v>
          </cell>
          <cell r="E390" t="str">
            <v>SOUTO SOARES</v>
          </cell>
          <cell r="F390" t="str">
            <v>16.905</v>
          </cell>
          <cell r="G390" t="str">
            <v>6</v>
          </cell>
          <cell r="H390" t="str">
            <v>0</v>
          </cell>
          <cell r="I390" t="str">
            <v>0</v>
          </cell>
          <cell r="J390" t="str">
            <v>0</v>
          </cell>
          <cell r="K390" t="str">
            <v>0</v>
          </cell>
          <cell r="L390" t="str">
            <v>16.905</v>
          </cell>
          <cell r="M390" t="str">
            <v>100%</v>
          </cell>
          <cell r="N390" t="str">
            <v>16.905</v>
          </cell>
          <cell r="O390">
            <v>1</v>
          </cell>
        </row>
        <row r="391">
          <cell r="D391">
            <v>293090</v>
          </cell>
          <cell r="E391" t="str">
            <v>TABOCAS DO BREJO VELHO</v>
          </cell>
          <cell r="F391" t="str">
            <v>12.517</v>
          </cell>
          <cell r="G391" t="str">
            <v>6</v>
          </cell>
          <cell r="H391" t="str">
            <v>0</v>
          </cell>
          <cell r="I391" t="str">
            <v>0</v>
          </cell>
          <cell r="J391" t="str">
            <v>0</v>
          </cell>
          <cell r="K391" t="str">
            <v>0</v>
          </cell>
          <cell r="L391" t="str">
            <v>12.517</v>
          </cell>
          <cell r="M391" t="str">
            <v>100%</v>
          </cell>
          <cell r="N391" t="str">
            <v>12.517</v>
          </cell>
          <cell r="O391">
            <v>1</v>
          </cell>
        </row>
        <row r="392">
          <cell r="D392">
            <v>293100</v>
          </cell>
          <cell r="E392" t="str">
            <v>TANHAÇU</v>
          </cell>
          <cell r="F392" t="str">
            <v>20.416</v>
          </cell>
          <cell r="G392" t="str">
            <v>8</v>
          </cell>
          <cell r="H392" t="str">
            <v>0</v>
          </cell>
          <cell r="I392" t="str">
            <v>0,66</v>
          </cell>
          <cell r="J392" t="str">
            <v>0</v>
          </cell>
          <cell r="K392" t="str">
            <v>0</v>
          </cell>
          <cell r="L392" t="str">
            <v>20.416</v>
          </cell>
          <cell r="M392" t="str">
            <v>100%</v>
          </cell>
          <cell r="N392" t="str">
            <v>20.416</v>
          </cell>
          <cell r="O392">
            <v>1</v>
          </cell>
        </row>
        <row r="393">
          <cell r="D393">
            <v>293105</v>
          </cell>
          <cell r="E393" t="str">
            <v>TANQUE NOVO</v>
          </cell>
          <cell r="F393" t="str">
            <v>17.285</v>
          </cell>
          <cell r="G393" t="str">
            <v>8</v>
          </cell>
          <cell r="H393" t="str">
            <v>0</v>
          </cell>
          <cell r="I393" t="str">
            <v>0</v>
          </cell>
          <cell r="J393" t="str">
            <v>0</v>
          </cell>
          <cell r="K393" t="str">
            <v>0</v>
          </cell>
          <cell r="L393" t="str">
            <v>17.285</v>
          </cell>
          <cell r="M393" t="str">
            <v>100%</v>
          </cell>
          <cell r="N393" t="str">
            <v>17.285</v>
          </cell>
          <cell r="O393">
            <v>1</v>
          </cell>
        </row>
        <row r="394">
          <cell r="D394">
            <v>293110</v>
          </cell>
          <cell r="E394" t="str">
            <v>TANQUINHO</v>
          </cell>
          <cell r="F394" t="str">
            <v>7.909</v>
          </cell>
          <cell r="G394" t="str">
            <v>3</v>
          </cell>
          <cell r="H394" t="str">
            <v>0</v>
          </cell>
          <cell r="I394" t="str">
            <v>0,33</v>
          </cell>
          <cell r="J394" t="str">
            <v>0</v>
          </cell>
          <cell r="K394" t="str">
            <v>0</v>
          </cell>
          <cell r="L394" t="str">
            <v>7.909</v>
          </cell>
          <cell r="M394" t="str">
            <v>100%</v>
          </cell>
          <cell r="N394" t="str">
            <v>7.909</v>
          </cell>
          <cell r="O394">
            <v>1</v>
          </cell>
        </row>
        <row r="395">
          <cell r="D395">
            <v>293120</v>
          </cell>
          <cell r="E395" t="str">
            <v>TAPEROÁ</v>
          </cell>
          <cell r="F395" t="str">
            <v>20.889</v>
          </cell>
          <cell r="G395" t="str">
            <v>6</v>
          </cell>
          <cell r="H395" t="str">
            <v>0</v>
          </cell>
          <cell r="I395" t="str">
            <v>0,26</v>
          </cell>
          <cell r="J395" t="str">
            <v>1,75</v>
          </cell>
          <cell r="K395" t="str">
            <v>0</v>
          </cell>
          <cell r="L395" t="str">
            <v>20.700</v>
          </cell>
          <cell r="M395" t="str">
            <v>99,10%</v>
          </cell>
          <cell r="N395" t="str">
            <v>20.700</v>
          </cell>
          <cell r="O395">
            <v>0.99099999999999999</v>
          </cell>
        </row>
        <row r="396">
          <cell r="D396">
            <v>293130</v>
          </cell>
          <cell r="E396" t="str">
            <v>TAPIRAMUTÁ</v>
          </cell>
          <cell r="F396" t="str">
            <v>17.046</v>
          </cell>
          <cell r="G396" t="str">
            <v>4</v>
          </cell>
          <cell r="H396" t="str">
            <v>0</v>
          </cell>
          <cell r="I396" t="str">
            <v>0,20</v>
          </cell>
          <cell r="J396" t="str">
            <v>1</v>
          </cell>
          <cell r="K396" t="str">
            <v>0</v>
          </cell>
          <cell r="L396" t="str">
            <v>13.800</v>
          </cell>
          <cell r="M396" t="str">
            <v>80,96%</v>
          </cell>
          <cell r="N396" t="str">
            <v>13.800</v>
          </cell>
          <cell r="O396">
            <v>0.80959999999999999</v>
          </cell>
        </row>
        <row r="397">
          <cell r="D397">
            <v>293135</v>
          </cell>
          <cell r="E397" t="str">
            <v>TEIXEIRA DE FREITAS</v>
          </cell>
          <cell r="F397" t="str">
            <v>158.445</v>
          </cell>
          <cell r="G397" t="str">
            <v>41</v>
          </cell>
          <cell r="H397" t="str">
            <v>0</v>
          </cell>
          <cell r="I397" t="str">
            <v>0</v>
          </cell>
          <cell r="J397" t="str">
            <v>1</v>
          </cell>
          <cell r="K397" t="str">
            <v>0</v>
          </cell>
          <cell r="L397" t="str">
            <v>141.450</v>
          </cell>
          <cell r="M397" t="str">
            <v>89,27%</v>
          </cell>
          <cell r="N397" t="str">
            <v>141.450</v>
          </cell>
          <cell r="O397">
            <v>0.89270000000000005</v>
          </cell>
        </row>
        <row r="398">
          <cell r="D398">
            <v>293140</v>
          </cell>
          <cell r="E398" t="str">
            <v>TEODORO SAMPAIO</v>
          </cell>
          <cell r="F398" t="str">
            <v>7.493</v>
          </cell>
          <cell r="G398" t="str">
            <v>4</v>
          </cell>
          <cell r="H398" t="str">
            <v>0</v>
          </cell>
          <cell r="I398" t="str">
            <v>0</v>
          </cell>
          <cell r="J398" t="str">
            <v>1</v>
          </cell>
          <cell r="K398" t="str">
            <v>0</v>
          </cell>
          <cell r="L398" t="str">
            <v>7.493</v>
          </cell>
          <cell r="M398" t="str">
            <v>100%</v>
          </cell>
          <cell r="N398" t="str">
            <v>7.493</v>
          </cell>
          <cell r="O398">
            <v>1</v>
          </cell>
        </row>
        <row r="399">
          <cell r="D399">
            <v>293150</v>
          </cell>
          <cell r="E399" t="str">
            <v>TEOFILÂNDIA</v>
          </cell>
          <cell r="F399" t="str">
            <v>22.479</v>
          </cell>
          <cell r="G399" t="str">
            <v>8</v>
          </cell>
          <cell r="H399" t="str">
            <v>0</v>
          </cell>
          <cell r="I399" t="str">
            <v>0,66</v>
          </cell>
          <cell r="J399" t="str">
            <v>1</v>
          </cell>
          <cell r="K399" t="str">
            <v>0</v>
          </cell>
          <cell r="L399" t="str">
            <v>22.479</v>
          </cell>
          <cell r="M399" t="str">
            <v>100%</v>
          </cell>
          <cell r="N399" t="str">
            <v>22.479</v>
          </cell>
          <cell r="O399">
            <v>1</v>
          </cell>
        </row>
        <row r="400">
          <cell r="D400">
            <v>293160</v>
          </cell>
          <cell r="E400" t="str">
            <v>TEOLÂNDIA</v>
          </cell>
          <cell r="F400" t="str">
            <v>14.860</v>
          </cell>
          <cell r="G400" t="str">
            <v>6</v>
          </cell>
          <cell r="H400" t="str">
            <v>0</v>
          </cell>
          <cell r="I400" t="str">
            <v>0</v>
          </cell>
          <cell r="J400" t="str">
            <v>0</v>
          </cell>
          <cell r="K400" t="str">
            <v>0</v>
          </cell>
          <cell r="L400" t="str">
            <v>14.860</v>
          </cell>
          <cell r="M400" t="str">
            <v>100%</v>
          </cell>
          <cell r="N400" t="str">
            <v>14.860</v>
          </cell>
          <cell r="O400">
            <v>1</v>
          </cell>
        </row>
        <row r="401">
          <cell r="D401">
            <v>293170</v>
          </cell>
          <cell r="E401" t="str">
            <v>TERRA NOVA</v>
          </cell>
          <cell r="F401" t="str">
            <v>12.965</v>
          </cell>
          <cell r="G401" t="str">
            <v>5</v>
          </cell>
          <cell r="H401" t="str">
            <v>0</v>
          </cell>
          <cell r="I401" t="str">
            <v>0</v>
          </cell>
          <cell r="J401" t="str">
            <v>0</v>
          </cell>
          <cell r="K401" t="str">
            <v>0</v>
          </cell>
          <cell r="L401" t="str">
            <v>12.965</v>
          </cell>
          <cell r="M401" t="str">
            <v>100%</v>
          </cell>
          <cell r="N401" t="str">
            <v>12.965</v>
          </cell>
          <cell r="O401">
            <v>1</v>
          </cell>
        </row>
        <row r="402">
          <cell r="D402">
            <v>293180</v>
          </cell>
          <cell r="E402" t="str">
            <v>TREMEDAL</v>
          </cell>
          <cell r="F402" t="str">
            <v>16.608</v>
          </cell>
          <cell r="G402" t="str">
            <v>6</v>
          </cell>
          <cell r="H402" t="str">
            <v>0</v>
          </cell>
          <cell r="I402" t="str">
            <v>0,13</v>
          </cell>
          <cell r="J402" t="str">
            <v>1</v>
          </cell>
          <cell r="K402" t="str">
            <v>0</v>
          </cell>
          <cell r="L402" t="str">
            <v>16.608</v>
          </cell>
          <cell r="M402" t="str">
            <v>100%</v>
          </cell>
          <cell r="N402" t="str">
            <v>16.608</v>
          </cell>
          <cell r="O402">
            <v>1</v>
          </cell>
        </row>
        <row r="403">
          <cell r="D403">
            <v>293190</v>
          </cell>
          <cell r="E403" t="str">
            <v>TUCANO</v>
          </cell>
          <cell r="F403" t="str">
            <v>50.568</v>
          </cell>
          <cell r="G403" t="str">
            <v>12</v>
          </cell>
          <cell r="H403" t="str">
            <v>0</v>
          </cell>
          <cell r="I403" t="str">
            <v>1,13</v>
          </cell>
          <cell r="J403" t="str">
            <v>4</v>
          </cell>
          <cell r="K403" t="str">
            <v>1</v>
          </cell>
          <cell r="L403" t="str">
            <v>41.400</v>
          </cell>
          <cell r="M403" t="str">
            <v>81,87%</v>
          </cell>
          <cell r="N403" t="str">
            <v>44.790</v>
          </cell>
          <cell r="O403">
            <v>0.88570000000000004</v>
          </cell>
        </row>
        <row r="404">
          <cell r="D404">
            <v>293200</v>
          </cell>
          <cell r="E404" t="str">
            <v>UAUÁ</v>
          </cell>
          <cell r="F404" t="str">
            <v>24.486</v>
          </cell>
          <cell r="G404" t="str">
            <v>10</v>
          </cell>
          <cell r="H404" t="str">
            <v>0</v>
          </cell>
          <cell r="I404" t="str">
            <v>0</v>
          </cell>
          <cell r="J404" t="str">
            <v>0</v>
          </cell>
          <cell r="K404" t="str">
            <v>0</v>
          </cell>
          <cell r="L404" t="str">
            <v>24.486</v>
          </cell>
          <cell r="M404" t="str">
            <v>100%</v>
          </cell>
          <cell r="N404" t="str">
            <v>24.486</v>
          </cell>
          <cell r="O404">
            <v>1</v>
          </cell>
        </row>
        <row r="405">
          <cell r="D405">
            <v>293210</v>
          </cell>
          <cell r="E405" t="str">
            <v>UBAÍRA</v>
          </cell>
          <cell r="F405" t="str">
            <v>19.914</v>
          </cell>
          <cell r="G405" t="str">
            <v>5</v>
          </cell>
          <cell r="H405" t="str">
            <v>0</v>
          </cell>
          <cell r="I405" t="str">
            <v>0,43</v>
          </cell>
          <cell r="J405" t="str">
            <v>3</v>
          </cell>
          <cell r="K405" t="str">
            <v>0</v>
          </cell>
          <cell r="L405" t="str">
            <v>17.250</v>
          </cell>
          <cell r="M405" t="str">
            <v>86,62%</v>
          </cell>
          <cell r="N405" t="str">
            <v>17.250</v>
          </cell>
          <cell r="O405">
            <v>0.86619999999999997</v>
          </cell>
        </row>
        <row r="406">
          <cell r="D406">
            <v>293220</v>
          </cell>
          <cell r="E406" t="str">
            <v>UBAITABA</v>
          </cell>
          <cell r="F406" t="str">
            <v>19.275</v>
          </cell>
          <cell r="G406" t="str">
            <v>5</v>
          </cell>
          <cell r="H406" t="str">
            <v>0</v>
          </cell>
          <cell r="I406" t="str">
            <v>1,60</v>
          </cell>
          <cell r="J406" t="str">
            <v>2</v>
          </cell>
          <cell r="K406" t="str">
            <v>2</v>
          </cell>
          <cell r="L406" t="str">
            <v>17.250</v>
          </cell>
          <cell r="M406" t="str">
            <v>89,49%</v>
          </cell>
          <cell r="N406" t="str">
            <v>19.275</v>
          </cell>
          <cell r="O406">
            <v>1</v>
          </cell>
        </row>
        <row r="407">
          <cell r="D407">
            <v>293230</v>
          </cell>
          <cell r="E407" t="str">
            <v>UBATÃ</v>
          </cell>
          <cell r="F407" t="str">
            <v>26.795</v>
          </cell>
          <cell r="G407" t="str">
            <v>7</v>
          </cell>
          <cell r="H407" t="str">
            <v>0</v>
          </cell>
          <cell r="I407" t="str">
            <v>0</v>
          </cell>
          <cell r="J407" t="str">
            <v>0</v>
          </cell>
          <cell r="K407" t="str">
            <v>0</v>
          </cell>
          <cell r="L407" t="str">
            <v>24.150</v>
          </cell>
          <cell r="M407" t="str">
            <v>90,13%</v>
          </cell>
          <cell r="N407" t="str">
            <v>24.150</v>
          </cell>
          <cell r="O407">
            <v>0.90129999999999999</v>
          </cell>
        </row>
        <row r="408">
          <cell r="D408">
            <v>293240</v>
          </cell>
          <cell r="E408" t="str">
            <v>UIBAÍ</v>
          </cell>
          <cell r="F408" t="str">
            <v>13.884</v>
          </cell>
          <cell r="G408" t="str">
            <v>5</v>
          </cell>
          <cell r="H408" t="str">
            <v>0</v>
          </cell>
          <cell r="I408" t="str">
            <v>0,66</v>
          </cell>
          <cell r="J408" t="str">
            <v>0</v>
          </cell>
          <cell r="K408" t="str">
            <v>0</v>
          </cell>
          <cell r="L408" t="str">
            <v>13.884</v>
          </cell>
          <cell r="M408" t="str">
            <v>100%</v>
          </cell>
          <cell r="N408" t="str">
            <v>13.884</v>
          </cell>
          <cell r="O408">
            <v>1</v>
          </cell>
        </row>
        <row r="409">
          <cell r="D409">
            <v>293245</v>
          </cell>
          <cell r="E409" t="str">
            <v>UMBURANAS</v>
          </cell>
          <cell r="F409" t="str">
            <v>19.034</v>
          </cell>
          <cell r="G409" t="str">
            <v>4</v>
          </cell>
          <cell r="H409" t="str">
            <v>0</v>
          </cell>
          <cell r="I409" t="str">
            <v>0</v>
          </cell>
          <cell r="J409" t="str">
            <v>2</v>
          </cell>
          <cell r="K409" t="str">
            <v>0</v>
          </cell>
          <cell r="L409" t="str">
            <v>13.800</v>
          </cell>
          <cell r="M409" t="str">
            <v>72,50%</v>
          </cell>
          <cell r="N409" t="str">
            <v>13.800</v>
          </cell>
          <cell r="O409">
            <v>0.72499999999999998</v>
          </cell>
        </row>
        <row r="410">
          <cell r="D410">
            <v>293250</v>
          </cell>
          <cell r="E410" t="str">
            <v>UNA</v>
          </cell>
          <cell r="F410" t="str">
            <v>19.484</v>
          </cell>
          <cell r="G410" t="str">
            <v>9</v>
          </cell>
          <cell r="H410" t="str">
            <v>0</v>
          </cell>
          <cell r="I410" t="str">
            <v>2,30</v>
          </cell>
          <cell r="J410" t="str">
            <v>5,50</v>
          </cell>
          <cell r="K410" t="str">
            <v>2</v>
          </cell>
          <cell r="L410" t="str">
            <v>19.484</v>
          </cell>
          <cell r="M410" t="str">
            <v>100%</v>
          </cell>
          <cell r="N410" t="str">
            <v>19.484</v>
          </cell>
          <cell r="O410">
            <v>1</v>
          </cell>
        </row>
        <row r="411">
          <cell r="D411">
            <v>293260</v>
          </cell>
          <cell r="E411" t="str">
            <v>URANDI</v>
          </cell>
          <cell r="F411" t="str">
            <v>16.651</v>
          </cell>
          <cell r="G411" t="str">
            <v>7</v>
          </cell>
          <cell r="H411" t="str">
            <v>0</v>
          </cell>
          <cell r="I411" t="str">
            <v>0,66</v>
          </cell>
          <cell r="J411" t="str">
            <v>1</v>
          </cell>
          <cell r="K411" t="str">
            <v>0</v>
          </cell>
          <cell r="L411" t="str">
            <v>16.651</v>
          </cell>
          <cell r="M411" t="str">
            <v>100%</v>
          </cell>
          <cell r="N411" t="str">
            <v>16.651</v>
          </cell>
          <cell r="O411">
            <v>1</v>
          </cell>
        </row>
        <row r="412">
          <cell r="D412">
            <v>293270</v>
          </cell>
          <cell r="E412" t="str">
            <v>URUÇUCA</v>
          </cell>
          <cell r="F412" t="str">
            <v>20.630</v>
          </cell>
          <cell r="G412" t="str">
            <v>5</v>
          </cell>
          <cell r="H412" t="str">
            <v>0</v>
          </cell>
          <cell r="I412" t="str">
            <v>1,73</v>
          </cell>
          <cell r="J412" t="str">
            <v>6,45</v>
          </cell>
          <cell r="K412" t="str">
            <v>2</v>
          </cell>
          <cell r="L412" t="str">
            <v>17.250</v>
          </cell>
          <cell r="M412" t="str">
            <v>83,62%</v>
          </cell>
          <cell r="N412" t="str">
            <v>20.630</v>
          </cell>
          <cell r="O412">
            <v>1</v>
          </cell>
        </row>
        <row r="413">
          <cell r="D413">
            <v>293280</v>
          </cell>
          <cell r="E413" t="str">
            <v>UTINGA</v>
          </cell>
          <cell r="F413" t="str">
            <v>19.098</v>
          </cell>
          <cell r="G413" t="str">
            <v>4</v>
          </cell>
          <cell r="H413" t="str">
            <v>0</v>
          </cell>
          <cell r="I413" t="str">
            <v>0</v>
          </cell>
          <cell r="J413" t="str">
            <v>0</v>
          </cell>
          <cell r="K413" t="str">
            <v>0</v>
          </cell>
          <cell r="L413" t="str">
            <v>13.800</v>
          </cell>
          <cell r="M413" t="str">
            <v>72,26%</v>
          </cell>
          <cell r="N413" t="str">
            <v>13.800</v>
          </cell>
          <cell r="O413">
            <v>0.72260000000000002</v>
          </cell>
        </row>
        <row r="414">
          <cell r="D414">
            <v>293290</v>
          </cell>
          <cell r="E414" t="str">
            <v>VALENÇA</v>
          </cell>
          <cell r="F414" t="str">
            <v>95.858</v>
          </cell>
          <cell r="G414" t="str">
            <v>17</v>
          </cell>
          <cell r="H414" t="str">
            <v>0</v>
          </cell>
          <cell r="I414" t="str">
            <v>3,58</v>
          </cell>
          <cell r="J414" t="str">
            <v>9,75</v>
          </cell>
          <cell r="K414" t="str">
            <v>4</v>
          </cell>
          <cell r="L414" t="str">
            <v>58.650</v>
          </cell>
          <cell r="M414" t="str">
            <v>61,18%</v>
          </cell>
          <cell r="N414" t="str">
            <v>69.390</v>
          </cell>
          <cell r="O414">
            <v>0.72389999999999999</v>
          </cell>
        </row>
        <row r="415">
          <cell r="D415">
            <v>293300</v>
          </cell>
          <cell r="E415" t="str">
            <v>VALENTE</v>
          </cell>
          <cell r="F415" t="str">
            <v>28.130</v>
          </cell>
          <cell r="G415" t="str">
            <v>8</v>
          </cell>
          <cell r="H415" t="str">
            <v>0</v>
          </cell>
          <cell r="I415" t="str">
            <v>0,73</v>
          </cell>
          <cell r="J415" t="str">
            <v>0,50</v>
          </cell>
          <cell r="K415" t="str">
            <v>0</v>
          </cell>
          <cell r="L415" t="str">
            <v>27.600</v>
          </cell>
          <cell r="M415" t="str">
            <v>98,12%</v>
          </cell>
          <cell r="N415" t="str">
            <v>27.600</v>
          </cell>
          <cell r="O415">
            <v>0.98119999999999996</v>
          </cell>
        </row>
        <row r="416">
          <cell r="D416">
            <v>293305</v>
          </cell>
          <cell r="E416" t="str">
            <v>VÁRZEA DA ROÇA</v>
          </cell>
          <cell r="F416" t="str">
            <v>14.087</v>
          </cell>
          <cell r="G416" t="str">
            <v>6</v>
          </cell>
          <cell r="H416" t="str">
            <v>0</v>
          </cell>
          <cell r="I416" t="str">
            <v>0</v>
          </cell>
          <cell r="J416" t="str">
            <v>1</v>
          </cell>
          <cell r="K416" t="str">
            <v>0</v>
          </cell>
          <cell r="L416" t="str">
            <v>14.087</v>
          </cell>
          <cell r="M416" t="str">
            <v>100%</v>
          </cell>
          <cell r="N416" t="str">
            <v>14.087</v>
          </cell>
          <cell r="O416">
            <v>1</v>
          </cell>
        </row>
        <row r="417">
          <cell r="D417">
            <v>293310</v>
          </cell>
          <cell r="E417" t="str">
            <v>VÁRZEA DO POÇO</v>
          </cell>
          <cell r="F417" t="str">
            <v>9.130</v>
          </cell>
          <cell r="G417" t="str">
            <v>2</v>
          </cell>
          <cell r="H417" t="str">
            <v>0</v>
          </cell>
          <cell r="I417" t="str">
            <v>0</v>
          </cell>
          <cell r="J417" t="str">
            <v>0</v>
          </cell>
          <cell r="K417" t="str">
            <v>0</v>
          </cell>
          <cell r="L417" t="str">
            <v>6.900</v>
          </cell>
          <cell r="M417" t="str">
            <v>75,58%</v>
          </cell>
          <cell r="N417" t="str">
            <v>6.900</v>
          </cell>
          <cell r="O417">
            <v>0.75580000000000003</v>
          </cell>
        </row>
        <row r="418">
          <cell r="D418">
            <v>293315</v>
          </cell>
          <cell r="E418" t="str">
            <v>VÁRZEA NOVA</v>
          </cell>
          <cell r="F418" t="str">
            <v>12.772</v>
          </cell>
          <cell r="G418" t="str">
            <v>6</v>
          </cell>
          <cell r="H418" t="str">
            <v>0</v>
          </cell>
          <cell r="I418" t="str">
            <v>0,25</v>
          </cell>
          <cell r="J418" t="str">
            <v>1</v>
          </cell>
          <cell r="K418" t="str">
            <v>0</v>
          </cell>
          <cell r="L418" t="str">
            <v>12.772</v>
          </cell>
          <cell r="M418" t="str">
            <v>100%</v>
          </cell>
          <cell r="N418" t="str">
            <v>12.772</v>
          </cell>
          <cell r="O418">
            <v>1</v>
          </cell>
        </row>
        <row r="419">
          <cell r="D419">
            <v>293317</v>
          </cell>
          <cell r="E419" t="str">
            <v>VARZEDO</v>
          </cell>
          <cell r="F419" t="str">
            <v>8.895</v>
          </cell>
          <cell r="G419" t="str">
            <v>5</v>
          </cell>
          <cell r="H419" t="str">
            <v>0</v>
          </cell>
          <cell r="I419" t="str">
            <v>0</v>
          </cell>
          <cell r="J419" t="str">
            <v>0,50</v>
          </cell>
          <cell r="K419" t="str">
            <v>0</v>
          </cell>
          <cell r="L419" t="str">
            <v>8.895</v>
          </cell>
          <cell r="M419" t="str">
            <v>100%</v>
          </cell>
          <cell r="N419" t="str">
            <v>8.895</v>
          </cell>
          <cell r="O419">
            <v>1</v>
          </cell>
        </row>
        <row r="420">
          <cell r="D420">
            <v>293320</v>
          </cell>
          <cell r="E420" t="str">
            <v>VERA CRUZ</v>
          </cell>
          <cell r="F420" t="str">
            <v>42.706</v>
          </cell>
          <cell r="G420" t="str">
            <v>12</v>
          </cell>
          <cell r="H420" t="str">
            <v>0</v>
          </cell>
          <cell r="I420" t="str">
            <v>0,66</v>
          </cell>
          <cell r="J420" t="str">
            <v>5,50</v>
          </cell>
          <cell r="K420" t="str">
            <v>0</v>
          </cell>
          <cell r="L420" t="str">
            <v>41.400</v>
          </cell>
          <cell r="M420" t="str">
            <v>96,94%</v>
          </cell>
          <cell r="N420" t="str">
            <v>41.400</v>
          </cell>
          <cell r="O420">
            <v>0.96940000000000004</v>
          </cell>
        </row>
        <row r="421">
          <cell r="D421">
            <v>293325</v>
          </cell>
          <cell r="E421" t="str">
            <v>VEREDA</v>
          </cell>
          <cell r="F421" t="str">
            <v>6.258</v>
          </cell>
          <cell r="G421" t="str">
            <v>3</v>
          </cell>
          <cell r="H421" t="str">
            <v>0</v>
          </cell>
          <cell r="I421" t="str">
            <v>0</v>
          </cell>
          <cell r="J421" t="str">
            <v>1</v>
          </cell>
          <cell r="K421" t="str">
            <v>0</v>
          </cell>
          <cell r="L421" t="str">
            <v>6.258</v>
          </cell>
          <cell r="M421" t="str">
            <v>100%</v>
          </cell>
          <cell r="N421" t="str">
            <v>6.258</v>
          </cell>
          <cell r="O421">
            <v>1</v>
          </cell>
        </row>
        <row r="422">
          <cell r="D422">
            <v>293330</v>
          </cell>
          <cell r="E422" t="str">
            <v>VITÓRIA DA CONQUISTA</v>
          </cell>
          <cell r="F422" t="str">
            <v>338.885</v>
          </cell>
          <cell r="G422" t="str">
            <v>48</v>
          </cell>
          <cell r="H422" t="str">
            <v>0</v>
          </cell>
          <cell r="I422" t="str">
            <v>14,53</v>
          </cell>
          <cell r="J422" t="str">
            <v>13,25</v>
          </cell>
          <cell r="K422" t="str">
            <v>13</v>
          </cell>
          <cell r="L422" t="str">
            <v>165.600</v>
          </cell>
          <cell r="M422" t="str">
            <v>48,87%</v>
          </cell>
          <cell r="N422" t="str">
            <v>205.350</v>
          </cell>
          <cell r="O422">
            <v>0.60599999999999998</v>
          </cell>
        </row>
        <row r="423">
          <cell r="D423">
            <v>293340</v>
          </cell>
          <cell r="E423" t="str">
            <v>WAGNER</v>
          </cell>
          <cell r="F423" t="str">
            <v>9.347</v>
          </cell>
          <cell r="G423" t="str">
            <v>4</v>
          </cell>
          <cell r="H423" t="str">
            <v>0</v>
          </cell>
          <cell r="I423" t="str">
            <v>0</v>
          </cell>
          <cell r="J423" t="str">
            <v>0</v>
          </cell>
          <cell r="K423" t="str">
            <v>0</v>
          </cell>
          <cell r="L423" t="str">
            <v>9.347</v>
          </cell>
          <cell r="M423" t="str">
            <v>100%</v>
          </cell>
          <cell r="N423" t="str">
            <v>9.347</v>
          </cell>
          <cell r="O423">
            <v>1</v>
          </cell>
        </row>
        <row r="424">
          <cell r="D424">
            <v>293345</v>
          </cell>
          <cell r="E424" t="str">
            <v>WANDERLEY</v>
          </cell>
          <cell r="F424" t="str">
            <v>12.299</v>
          </cell>
          <cell r="G424" t="str">
            <v>5</v>
          </cell>
          <cell r="H424" t="str">
            <v>0</v>
          </cell>
          <cell r="I424" t="str">
            <v>0,03</v>
          </cell>
          <cell r="J424" t="str">
            <v>1,25</v>
          </cell>
          <cell r="K424" t="str">
            <v>0</v>
          </cell>
          <cell r="L424" t="str">
            <v>12.299</v>
          </cell>
          <cell r="M424" t="str">
            <v>100%</v>
          </cell>
          <cell r="N424" t="str">
            <v>12.299</v>
          </cell>
          <cell r="O424">
            <v>1</v>
          </cell>
        </row>
        <row r="425">
          <cell r="D425">
            <v>293350</v>
          </cell>
          <cell r="E425" t="str">
            <v>WENCESLAU GUIMARÃES</v>
          </cell>
          <cell r="F425" t="str">
            <v>21.228</v>
          </cell>
          <cell r="G425" t="str">
            <v>10</v>
          </cell>
          <cell r="H425" t="str">
            <v>0</v>
          </cell>
          <cell r="I425" t="str">
            <v>0</v>
          </cell>
          <cell r="J425" t="str">
            <v>0,90</v>
          </cell>
          <cell r="K425" t="str">
            <v>0</v>
          </cell>
          <cell r="L425" t="str">
            <v>21.228</v>
          </cell>
          <cell r="M425" t="str">
            <v>100%</v>
          </cell>
          <cell r="N425" t="str">
            <v>21.228</v>
          </cell>
          <cell r="O425">
            <v>1</v>
          </cell>
        </row>
        <row r="426">
          <cell r="D426">
            <v>293360</v>
          </cell>
          <cell r="E426" t="str">
            <v>XIQUE-XIQUE</v>
          </cell>
          <cell r="F426" t="str">
            <v>46.440</v>
          </cell>
          <cell r="G426" t="str">
            <v>11</v>
          </cell>
          <cell r="H426" t="str">
            <v>0</v>
          </cell>
          <cell r="I426" t="str">
            <v>1,86</v>
          </cell>
          <cell r="J426" t="str">
            <v>2,80</v>
          </cell>
          <cell r="K426" t="str">
            <v>2</v>
          </cell>
          <cell r="L426" t="str">
            <v>37.950</v>
          </cell>
          <cell r="M426" t="str">
            <v>81,72%</v>
          </cell>
          <cell r="N426" t="str">
            <v>43.530</v>
          </cell>
          <cell r="O426">
            <v>0.93730000000000002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Dados"/>
    </sheetNames>
    <sheetDataSet>
      <sheetData sheetId="0">
        <row r="10">
          <cell r="D10">
            <v>290010</v>
          </cell>
          <cell r="E10" t="str">
            <v>ABAÍRA</v>
          </cell>
          <cell r="F10">
            <v>1</v>
          </cell>
        </row>
        <row r="11">
          <cell r="D11">
            <v>290020</v>
          </cell>
          <cell r="E11" t="str">
            <v>ABARÉ</v>
          </cell>
          <cell r="F11">
            <v>1</v>
          </cell>
        </row>
        <row r="12">
          <cell r="D12">
            <v>290030</v>
          </cell>
          <cell r="E12" t="str">
            <v>ACAJUTIBA</v>
          </cell>
          <cell r="F12">
            <v>0.91220000000000001</v>
          </cell>
        </row>
        <row r="13">
          <cell r="D13">
            <v>290035</v>
          </cell>
          <cell r="E13" t="str">
            <v>ADUSTINA</v>
          </cell>
          <cell r="F13">
            <v>0.41110000000000002</v>
          </cell>
        </row>
        <row r="14">
          <cell r="D14">
            <v>290040</v>
          </cell>
          <cell r="E14" t="str">
            <v>ÁGUA FRIA</v>
          </cell>
          <cell r="F14">
            <v>1</v>
          </cell>
        </row>
        <row r="15">
          <cell r="D15">
            <v>290060</v>
          </cell>
          <cell r="E15" t="str">
            <v>AIQUARA</v>
          </cell>
          <cell r="F15">
            <v>1</v>
          </cell>
        </row>
        <row r="16">
          <cell r="D16">
            <v>290070</v>
          </cell>
          <cell r="E16" t="str">
            <v>ALAGOINHAS</v>
          </cell>
          <cell r="F16">
            <v>0.42559999999999998</v>
          </cell>
        </row>
        <row r="17">
          <cell r="D17">
            <v>290080</v>
          </cell>
          <cell r="E17" t="str">
            <v>ALCOBAÇA</v>
          </cell>
          <cell r="F17">
            <v>1</v>
          </cell>
        </row>
        <row r="18">
          <cell r="D18">
            <v>290090</v>
          </cell>
          <cell r="E18" t="str">
            <v>ALMADINA</v>
          </cell>
          <cell r="F18">
            <v>1</v>
          </cell>
        </row>
        <row r="19">
          <cell r="D19">
            <v>290100</v>
          </cell>
          <cell r="E19" t="str">
            <v>AMARGOSA</v>
          </cell>
          <cell r="F19">
            <v>0.93169999999999997</v>
          </cell>
        </row>
        <row r="20">
          <cell r="D20">
            <v>290110</v>
          </cell>
          <cell r="E20" t="str">
            <v>AMÉLIA RODRIGUES</v>
          </cell>
          <cell r="F20">
            <v>1</v>
          </cell>
        </row>
        <row r="21">
          <cell r="D21">
            <v>290115</v>
          </cell>
          <cell r="E21" t="str">
            <v>AMÉRICA DOURADA</v>
          </cell>
          <cell r="F21">
            <v>1</v>
          </cell>
        </row>
        <row r="22">
          <cell r="D22">
            <v>290120</v>
          </cell>
          <cell r="E22" t="str">
            <v>ANAGÉ</v>
          </cell>
          <cell r="F22">
            <v>1</v>
          </cell>
        </row>
        <row r="23">
          <cell r="D23">
            <v>290130</v>
          </cell>
          <cell r="E23" t="str">
            <v>ANDARAÍ</v>
          </cell>
          <cell r="F23">
            <v>1</v>
          </cell>
        </row>
        <row r="24">
          <cell r="D24">
            <v>290135</v>
          </cell>
          <cell r="E24" t="str">
            <v>ANDORINHA</v>
          </cell>
          <cell r="F24">
            <v>0.90880000000000005</v>
          </cell>
        </row>
        <row r="25">
          <cell r="D25">
            <v>290140</v>
          </cell>
          <cell r="E25" t="str">
            <v>ANGICAL</v>
          </cell>
          <cell r="F25">
            <v>0.73839999999999995</v>
          </cell>
        </row>
        <row r="26">
          <cell r="D26">
            <v>290150</v>
          </cell>
          <cell r="E26" t="str">
            <v>ANGUERA</v>
          </cell>
          <cell r="F26">
            <v>1</v>
          </cell>
        </row>
        <row r="27">
          <cell r="D27">
            <v>290160</v>
          </cell>
          <cell r="E27" t="str">
            <v>ANTAS</v>
          </cell>
          <cell r="F27">
            <v>0.69920000000000004</v>
          </cell>
        </row>
        <row r="28">
          <cell r="D28">
            <v>290170</v>
          </cell>
          <cell r="E28" t="str">
            <v>ANTÔNIO CARDOSO</v>
          </cell>
          <cell r="F28">
            <v>1</v>
          </cell>
        </row>
        <row r="29">
          <cell r="D29">
            <v>290180</v>
          </cell>
          <cell r="E29" t="str">
            <v>ANTÔNIO GONÇALVES</v>
          </cell>
          <cell r="F29">
            <v>1</v>
          </cell>
        </row>
        <row r="30">
          <cell r="D30">
            <v>290190</v>
          </cell>
          <cell r="E30" t="str">
            <v>APORÁ</v>
          </cell>
          <cell r="F30">
            <v>0.39040000000000002</v>
          </cell>
        </row>
        <row r="31">
          <cell r="D31">
            <v>290195</v>
          </cell>
          <cell r="E31" t="str">
            <v>APUAREMA</v>
          </cell>
          <cell r="F31">
            <v>0.9375</v>
          </cell>
        </row>
        <row r="32">
          <cell r="D32">
            <v>290205</v>
          </cell>
          <cell r="E32" t="str">
            <v>ARAÇAS</v>
          </cell>
          <cell r="F32">
            <v>1</v>
          </cell>
        </row>
        <row r="33">
          <cell r="D33">
            <v>290200</v>
          </cell>
          <cell r="E33" t="str">
            <v>ARACATU</v>
          </cell>
          <cell r="F33">
            <v>1</v>
          </cell>
        </row>
        <row r="34">
          <cell r="D34">
            <v>290210</v>
          </cell>
          <cell r="E34" t="str">
            <v>ARACI</v>
          </cell>
          <cell r="F34">
            <v>0.2301</v>
          </cell>
        </row>
        <row r="35">
          <cell r="D35">
            <v>290220</v>
          </cell>
          <cell r="E35" t="str">
            <v>ARAMARI</v>
          </cell>
          <cell r="F35">
            <v>0.6089</v>
          </cell>
        </row>
        <row r="36">
          <cell r="D36">
            <v>290225</v>
          </cell>
          <cell r="E36" t="str">
            <v>ARATACA</v>
          </cell>
          <cell r="F36">
            <v>1</v>
          </cell>
        </row>
        <row r="37">
          <cell r="D37">
            <v>290230</v>
          </cell>
          <cell r="E37" t="str">
            <v>ARATUÍPE</v>
          </cell>
          <cell r="F37">
            <v>1</v>
          </cell>
        </row>
        <row r="38">
          <cell r="D38">
            <v>290240</v>
          </cell>
          <cell r="E38" t="str">
            <v>AURELINO LEAL</v>
          </cell>
          <cell r="F38">
            <v>1</v>
          </cell>
        </row>
        <row r="39">
          <cell r="D39">
            <v>290250</v>
          </cell>
          <cell r="E39" t="str">
            <v>BAIANÓPOLIS</v>
          </cell>
          <cell r="F39">
            <v>1</v>
          </cell>
        </row>
        <row r="40">
          <cell r="D40">
            <v>290260</v>
          </cell>
          <cell r="E40" t="str">
            <v>BAIXA GRANDE</v>
          </cell>
          <cell r="F40">
            <v>0.96640000000000004</v>
          </cell>
        </row>
        <row r="41">
          <cell r="D41">
            <v>290265</v>
          </cell>
          <cell r="E41" t="str">
            <v>BANZAÊ</v>
          </cell>
          <cell r="F41">
            <v>1</v>
          </cell>
        </row>
        <row r="42">
          <cell r="D42">
            <v>290270</v>
          </cell>
          <cell r="E42" t="str">
            <v>BARRA</v>
          </cell>
          <cell r="F42">
            <v>0.38890000000000002</v>
          </cell>
        </row>
        <row r="43">
          <cell r="D43">
            <v>290280</v>
          </cell>
          <cell r="E43" t="str">
            <v>BARRA DA ESTIVA</v>
          </cell>
          <cell r="F43">
            <v>1</v>
          </cell>
        </row>
        <row r="44">
          <cell r="D44">
            <v>290290</v>
          </cell>
          <cell r="E44" t="str">
            <v>BARRA DO CHOÇA</v>
          </cell>
          <cell r="F44">
            <v>0.86199999999999999</v>
          </cell>
        </row>
        <row r="45">
          <cell r="D45">
            <v>290300</v>
          </cell>
          <cell r="E45" t="str">
            <v>BARRA DO MENDES</v>
          </cell>
          <cell r="F45">
            <v>1</v>
          </cell>
        </row>
        <row r="46">
          <cell r="D46">
            <v>290310</v>
          </cell>
          <cell r="E46" t="str">
            <v>BARRA DO ROCHA</v>
          </cell>
          <cell r="F46">
            <v>1</v>
          </cell>
        </row>
        <row r="47">
          <cell r="D47">
            <v>290320</v>
          </cell>
          <cell r="E47" t="str">
            <v>BARREIRAS</v>
          </cell>
          <cell r="F47">
            <v>0.73229999999999995</v>
          </cell>
        </row>
        <row r="48">
          <cell r="D48">
            <v>290323</v>
          </cell>
          <cell r="E48" t="str">
            <v>BARRO ALTO</v>
          </cell>
          <cell r="F48">
            <v>0.4662</v>
          </cell>
        </row>
        <row r="49">
          <cell r="D49">
            <v>290330</v>
          </cell>
          <cell r="E49" t="str">
            <v>BARRO PRETO</v>
          </cell>
          <cell r="F49">
            <v>1</v>
          </cell>
        </row>
        <row r="50">
          <cell r="D50">
            <v>290327</v>
          </cell>
          <cell r="E50" t="str">
            <v>BARROCAS</v>
          </cell>
          <cell r="F50">
            <v>1</v>
          </cell>
        </row>
        <row r="51">
          <cell r="D51">
            <v>290340</v>
          </cell>
          <cell r="E51" t="str">
            <v>BELMONTE</v>
          </cell>
          <cell r="F51">
            <v>0.89170000000000005</v>
          </cell>
        </row>
        <row r="52">
          <cell r="D52">
            <v>290350</v>
          </cell>
          <cell r="E52" t="str">
            <v>BELO CAMPO</v>
          </cell>
          <cell r="F52">
            <v>1</v>
          </cell>
        </row>
        <row r="53">
          <cell r="D53">
            <v>290360</v>
          </cell>
          <cell r="E53" t="str">
            <v>BIRITINGA</v>
          </cell>
          <cell r="F53">
            <v>1</v>
          </cell>
        </row>
        <row r="54">
          <cell r="D54">
            <v>290370</v>
          </cell>
          <cell r="E54" t="str">
            <v>BOA NOVA</v>
          </cell>
          <cell r="F54">
            <v>1</v>
          </cell>
        </row>
        <row r="55">
          <cell r="D55">
            <v>290380</v>
          </cell>
          <cell r="E55" t="str">
            <v>BOA VISTA DO TUPIM</v>
          </cell>
          <cell r="F55">
            <v>1</v>
          </cell>
        </row>
        <row r="56">
          <cell r="D56">
            <v>290390</v>
          </cell>
          <cell r="E56" t="str">
            <v>BOM JESUS DA LAPA</v>
          </cell>
          <cell r="F56">
            <v>1</v>
          </cell>
        </row>
        <row r="57">
          <cell r="D57">
            <v>290395</v>
          </cell>
          <cell r="E57" t="str">
            <v>BOM JESUS DA SERRA</v>
          </cell>
          <cell r="F57">
            <v>1</v>
          </cell>
        </row>
        <row r="58">
          <cell r="D58">
            <v>290400</v>
          </cell>
          <cell r="E58" t="str">
            <v>BONINAL</v>
          </cell>
          <cell r="F58">
            <v>0.93440000000000001</v>
          </cell>
        </row>
        <row r="59">
          <cell r="D59">
            <v>290405</v>
          </cell>
          <cell r="E59" t="str">
            <v>BONITO</v>
          </cell>
          <cell r="F59">
            <v>1</v>
          </cell>
        </row>
        <row r="60">
          <cell r="D60">
            <v>290410</v>
          </cell>
          <cell r="E60" t="str">
            <v>BOQUIRA</v>
          </cell>
          <cell r="F60">
            <v>0.64129999999999998</v>
          </cell>
        </row>
        <row r="61">
          <cell r="D61">
            <v>290420</v>
          </cell>
          <cell r="E61" t="str">
            <v>BOTUPORÃ</v>
          </cell>
          <cell r="F61">
            <v>1</v>
          </cell>
        </row>
        <row r="62">
          <cell r="D62">
            <v>290430</v>
          </cell>
          <cell r="E62" t="str">
            <v>BREJÕES</v>
          </cell>
          <cell r="F62">
            <v>0.24010000000000001</v>
          </cell>
        </row>
        <row r="63">
          <cell r="D63">
            <v>290440</v>
          </cell>
          <cell r="E63" t="str">
            <v>BREJOLÂNDIA</v>
          </cell>
          <cell r="F63">
            <v>1</v>
          </cell>
        </row>
        <row r="64">
          <cell r="D64">
            <v>290450</v>
          </cell>
          <cell r="E64" t="str">
            <v>BROTAS DE MACAÚBAS</v>
          </cell>
          <cell r="F64">
            <v>1</v>
          </cell>
        </row>
        <row r="65">
          <cell r="D65">
            <v>290460</v>
          </cell>
          <cell r="E65" t="str">
            <v>BRUMADO</v>
          </cell>
          <cell r="F65">
            <v>1</v>
          </cell>
        </row>
        <row r="66">
          <cell r="D66">
            <v>290470</v>
          </cell>
          <cell r="E66" t="str">
            <v>BUERAREMA</v>
          </cell>
          <cell r="F66">
            <v>1</v>
          </cell>
        </row>
        <row r="67">
          <cell r="D67">
            <v>290475</v>
          </cell>
          <cell r="E67" t="str">
            <v>BURITIRAMA</v>
          </cell>
          <cell r="F67">
            <v>0.32750000000000001</v>
          </cell>
        </row>
        <row r="68">
          <cell r="D68">
            <v>290480</v>
          </cell>
          <cell r="E68" t="str">
            <v>CAATIBA</v>
          </cell>
          <cell r="F68">
            <v>1</v>
          </cell>
        </row>
        <row r="69">
          <cell r="D69">
            <v>290485</v>
          </cell>
          <cell r="E69" t="str">
            <v>CABACEIRAS DO PARAGUAÇU</v>
          </cell>
          <cell r="F69">
            <v>0.92259999999999998</v>
          </cell>
        </row>
        <row r="70">
          <cell r="D70">
            <v>290490</v>
          </cell>
          <cell r="E70" t="str">
            <v>CACHOEIRA</v>
          </cell>
          <cell r="F70">
            <v>1</v>
          </cell>
        </row>
        <row r="71">
          <cell r="D71">
            <v>290500</v>
          </cell>
          <cell r="E71" t="str">
            <v>CACULÉ</v>
          </cell>
          <cell r="F71">
            <v>1</v>
          </cell>
        </row>
        <row r="72">
          <cell r="D72">
            <v>290510</v>
          </cell>
          <cell r="E72" t="str">
            <v>CAÉM</v>
          </cell>
          <cell r="F72">
            <v>1</v>
          </cell>
        </row>
        <row r="73">
          <cell r="D73">
            <v>290515</v>
          </cell>
          <cell r="E73" t="str">
            <v>CAETANOS</v>
          </cell>
          <cell r="F73">
            <v>1</v>
          </cell>
        </row>
        <row r="74">
          <cell r="D74">
            <v>290520</v>
          </cell>
          <cell r="E74" t="str">
            <v>CAETITÉ</v>
          </cell>
          <cell r="F74">
            <v>0.9143</v>
          </cell>
        </row>
        <row r="75">
          <cell r="D75">
            <v>290530</v>
          </cell>
          <cell r="E75" t="str">
            <v>CAFARNAUM</v>
          </cell>
          <cell r="F75">
            <v>1</v>
          </cell>
        </row>
        <row r="76">
          <cell r="D76">
            <v>290540</v>
          </cell>
          <cell r="E76" t="str">
            <v>CAIRU</v>
          </cell>
          <cell r="F76">
            <v>1</v>
          </cell>
        </row>
        <row r="77">
          <cell r="D77">
            <v>290550</v>
          </cell>
          <cell r="E77" t="str">
            <v>CALDEIRÃO GRANDE</v>
          </cell>
          <cell r="F77">
            <v>0.78049999999999997</v>
          </cell>
        </row>
        <row r="78">
          <cell r="D78">
            <v>290560</v>
          </cell>
          <cell r="E78" t="str">
            <v>CAMACAN</v>
          </cell>
          <cell r="F78">
            <v>1</v>
          </cell>
        </row>
        <row r="79">
          <cell r="D79">
            <v>290570</v>
          </cell>
          <cell r="E79" t="str">
            <v>CAMAÇARI</v>
          </cell>
          <cell r="F79">
            <v>0.5786</v>
          </cell>
        </row>
        <row r="80">
          <cell r="D80">
            <v>290580</v>
          </cell>
          <cell r="E80" t="str">
            <v>CAMAMU</v>
          </cell>
          <cell r="F80">
            <v>0.86809999999999998</v>
          </cell>
        </row>
        <row r="81">
          <cell r="D81">
            <v>290590</v>
          </cell>
          <cell r="E81" t="str">
            <v>CAMPO ALEGRE DE LOURDES</v>
          </cell>
          <cell r="F81">
            <v>1</v>
          </cell>
        </row>
        <row r="82">
          <cell r="D82">
            <v>290600</v>
          </cell>
          <cell r="E82" t="str">
            <v>CAMPO FORMOSO</v>
          </cell>
          <cell r="F82">
            <v>0.89900000000000002</v>
          </cell>
        </row>
        <row r="83">
          <cell r="D83">
            <v>290610</v>
          </cell>
          <cell r="E83" t="str">
            <v>CANÁPOLIS</v>
          </cell>
          <cell r="F83">
            <v>1</v>
          </cell>
        </row>
        <row r="84">
          <cell r="D84">
            <v>290620</v>
          </cell>
          <cell r="E84" t="str">
            <v>CANARANA</v>
          </cell>
          <cell r="F84">
            <v>1</v>
          </cell>
        </row>
        <row r="85">
          <cell r="D85">
            <v>290630</v>
          </cell>
          <cell r="E85" t="str">
            <v>CANAVIEIRAS</v>
          </cell>
          <cell r="F85">
            <v>0.97760000000000002</v>
          </cell>
        </row>
        <row r="86">
          <cell r="D86">
            <v>290640</v>
          </cell>
          <cell r="E86" t="str">
            <v>CANDEAL</v>
          </cell>
          <cell r="F86">
            <v>1</v>
          </cell>
        </row>
        <row r="87">
          <cell r="D87">
            <v>290650</v>
          </cell>
          <cell r="E87" t="str">
            <v>CANDEIAS</v>
          </cell>
          <cell r="F87">
            <v>0.45340000000000003</v>
          </cell>
        </row>
        <row r="88">
          <cell r="D88">
            <v>290660</v>
          </cell>
          <cell r="E88" t="str">
            <v>CANDIBA</v>
          </cell>
          <cell r="F88">
            <v>1</v>
          </cell>
        </row>
        <row r="89">
          <cell r="D89">
            <v>290670</v>
          </cell>
          <cell r="E89" t="str">
            <v>CÂNDIDO SALES</v>
          </cell>
          <cell r="F89">
            <v>0.40860000000000002</v>
          </cell>
        </row>
        <row r="90">
          <cell r="D90">
            <v>290680</v>
          </cell>
          <cell r="E90" t="str">
            <v>CANSANÇÃO</v>
          </cell>
          <cell r="F90">
            <v>0.48299999999999998</v>
          </cell>
        </row>
        <row r="91">
          <cell r="D91">
            <v>290682</v>
          </cell>
          <cell r="E91" t="str">
            <v>CANUDOS</v>
          </cell>
          <cell r="F91">
            <v>0.79690000000000005</v>
          </cell>
        </row>
        <row r="92">
          <cell r="D92">
            <v>290685</v>
          </cell>
          <cell r="E92" t="str">
            <v>CAPELA DO ALTO ALEGRE</v>
          </cell>
          <cell r="F92">
            <v>1</v>
          </cell>
        </row>
        <row r="93">
          <cell r="D93">
            <v>290687</v>
          </cell>
          <cell r="E93" t="str">
            <v>CAPIM GROSSO</v>
          </cell>
          <cell r="F93">
            <v>0.90639999999999998</v>
          </cell>
        </row>
        <row r="94">
          <cell r="D94">
            <v>290689</v>
          </cell>
          <cell r="E94" t="str">
            <v>CARAÍBAS</v>
          </cell>
          <cell r="F94">
            <v>1</v>
          </cell>
        </row>
        <row r="95">
          <cell r="D95">
            <v>290690</v>
          </cell>
          <cell r="E95" t="str">
            <v>CARAVELAS</v>
          </cell>
          <cell r="F95">
            <v>1</v>
          </cell>
        </row>
        <row r="96">
          <cell r="D96">
            <v>290700</v>
          </cell>
          <cell r="E96" t="str">
            <v>CARDEAL DA SILVA</v>
          </cell>
          <cell r="F96">
            <v>0.74680000000000002</v>
          </cell>
        </row>
        <row r="97">
          <cell r="D97">
            <v>290710</v>
          </cell>
          <cell r="E97" t="str">
            <v>CARINHANHA</v>
          </cell>
          <cell r="F97">
            <v>0.5645</v>
          </cell>
        </row>
        <row r="98">
          <cell r="D98">
            <v>290720</v>
          </cell>
          <cell r="E98" t="str">
            <v>CASA NOVA</v>
          </cell>
          <cell r="F98">
            <v>0.75880000000000003</v>
          </cell>
        </row>
        <row r="99">
          <cell r="D99">
            <v>290730</v>
          </cell>
          <cell r="E99" t="str">
            <v>CASTRO ALVES</v>
          </cell>
          <cell r="F99">
            <v>1</v>
          </cell>
        </row>
        <row r="100">
          <cell r="D100">
            <v>290740</v>
          </cell>
          <cell r="E100" t="str">
            <v>CATOLÂNDIA</v>
          </cell>
          <cell r="F100">
            <v>0.97050000000000003</v>
          </cell>
        </row>
        <row r="101">
          <cell r="D101">
            <v>290750</v>
          </cell>
          <cell r="E101" t="str">
            <v>CATU</v>
          </cell>
          <cell r="F101">
            <v>0.88749999999999996</v>
          </cell>
        </row>
        <row r="102">
          <cell r="D102">
            <v>290755</v>
          </cell>
          <cell r="E102" t="str">
            <v>CATURAMA</v>
          </cell>
          <cell r="F102">
            <v>1</v>
          </cell>
        </row>
        <row r="103">
          <cell r="D103">
            <v>290760</v>
          </cell>
          <cell r="E103" t="str">
            <v>CENTRAL</v>
          </cell>
          <cell r="F103">
            <v>0.2</v>
          </cell>
        </row>
        <row r="104">
          <cell r="D104">
            <v>290770</v>
          </cell>
          <cell r="E104" t="str">
            <v>CHORROCHÓ</v>
          </cell>
          <cell r="F104">
            <v>1</v>
          </cell>
        </row>
        <row r="105">
          <cell r="D105">
            <v>290780</v>
          </cell>
          <cell r="E105" t="str">
            <v>CÍCERO DANTAS</v>
          </cell>
          <cell r="F105">
            <v>0.31030000000000002</v>
          </cell>
        </row>
        <row r="106">
          <cell r="D106">
            <v>290790</v>
          </cell>
          <cell r="E106" t="str">
            <v>CIPÓ</v>
          </cell>
          <cell r="F106">
            <v>1</v>
          </cell>
        </row>
        <row r="107">
          <cell r="D107">
            <v>290800</v>
          </cell>
          <cell r="E107" t="str">
            <v>COARACI</v>
          </cell>
          <cell r="F107">
            <v>0.96230000000000004</v>
          </cell>
        </row>
        <row r="108">
          <cell r="D108">
            <v>290810</v>
          </cell>
          <cell r="E108" t="str">
            <v>COCOS</v>
          </cell>
          <cell r="F108">
            <v>1</v>
          </cell>
        </row>
        <row r="109">
          <cell r="D109">
            <v>290820</v>
          </cell>
          <cell r="E109" t="str">
            <v>CONCEIÇÃO DA FEIRA</v>
          </cell>
          <cell r="F109">
            <v>0.61629999999999996</v>
          </cell>
        </row>
        <row r="110">
          <cell r="D110">
            <v>290830</v>
          </cell>
          <cell r="E110" t="str">
            <v>CONCEIÇÃO DO ALMEIDA</v>
          </cell>
          <cell r="F110">
            <v>1</v>
          </cell>
        </row>
        <row r="111">
          <cell r="D111">
            <v>290840</v>
          </cell>
          <cell r="E111" t="str">
            <v>CONCEIÇÃO DO COITÉ</v>
          </cell>
          <cell r="F111">
            <v>0.46910000000000002</v>
          </cell>
        </row>
        <row r="112">
          <cell r="D112">
            <v>290850</v>
          </cell>
          <cell r="E112" t="str">
            <v>CONCEIÇÃO DO JACUÍPE</v>
          </cell>
          <cell r="F112">
            <v>0.94350000000000001</v>
          </cell>
        </row>
        <row r="113">
          <cell r="D113">
            <v>290860</v>
          </cell>
          <cell r="E113" t="str">
            <v>CONDE</v>
          </cell>
          <cell r="F113">
            <v>0.40379999999999999</v>
          </cell>
        </row>
        <row r="114">
          <cell r="D114">
            <v>290870</v>
          </cell>
          <cell r="E114" t="str">
            <v>CONDEÚBA</v>
          </cell>
          <cell r="F114">
            <v>1</v>
          </cell>
        </row>
        <row r="115">
          <cell r="D115">
            <v>290880</v>
          </cell>
          <cell r="E115" t="str">
            <v>CONTENDAS DO SINCORÁ</v>
          </cell>
          <cell r="F115">
            <v>1</v>
          </cell>
        </row>
        <row r="116">
          <cell r="D116">
            <v>290890</v>
          </cell>
          <cell r="E116" t="str">
            <v>CORAÇÃO DE MARIA</v>
          </cell>
          <cell r="F116">
            <v>1</v>
          </cell>
        </row>
        <row r="117">
          <cell r="D117">
            <v>290900</v>
          </cell>
          <cell r="E117" t="str">
            <v>CORDEIROS</v>
          </cell>
          <cell r="F117">
            <v>1</v>
          </cell>
        </row>
        <row r="118">
          <cell r="D118">
            <v>290910</v>
          </cell>
          <cell r="E118" t="str">
            <v>CORIBE</v>
          </cell>
          <cell r="F118">
            <v>1</v>
          </cell>
        </row>
        <row r="119">
          <cell r="D119">
            <v>290920</v>
          </cell>
          <cell r="E119" t="str">
            <v>CORONEL JOÃO SÁ</v>
          </cell>
          <cell r="F119">
            <v>0.84489999999999998</v>
          </cell>
        </row>
        <row r="120">
          <cell r="D120">
            <v>290930</v>
          </cell>
          <cell r="E120" t="str">
            <v>CORRENTINA</v>
          </cell>
          <cell r="F120">
            <v>0.61719999999999997</v>
          </cell>
        </row>
        <row r="121">
          <cell r="D121">
            <v>290940</v>
          </cell>
          <cell r="E121" t="str">
            <v>COTEGIPE</v>
          </cell>
          <cell r="F121">
            <v>1</v>
          </cell>
        </row>
        <row r="122">
          <cell r="D122">
            <v>290950</v>
          </cell>
          <cell r="E122" t="str">
            <v>CRAVOLÂNDIA</v>
          </cell>
          <cell r="F122">
            <v>1</v>
          </cell>
        </row>
        <row r="123">
          <cell r="D123">
            <v>290960</v>
          </cell>
          <cell r="E123" t="str">
            <v>CRISÓPOLIS</v>
          </cell>
          <cell r="F123">
            <v>0.63449999999999995</v>
          </cell>
        </row>
        <row r="124">
          <cell r="D124">
            <v>290970</v>
          </cell>
          <cell r="E124" t="str">
            <v>CRISTÓPOLIS</v>
          </cell>
          <cell r="F124">
            <v>1</v>
          </cell>
        </row>
        <row r="125">
          <cell r="D125">
            <v>290980</v>
          </cell>
          <cell r="E125" t="str">
            <v>CRUZ DAS ALMAS</v>
          </cell>
          <cell r="F125">
            <v>0.60360000000000003</v>
          </cell>
        </row>
        <row r="126">
          <cell r="D126">
            <v>290990</v>
          </cell>
          <cell r="E126" t="str">
            <v>CURAÇÁ</v>
          </cell>
          <cell r="F126">
            <v>0.58889999999999998</v>
          </cell>
        </row>
        <row r="127">
          <cell r="D127">
            <v>291000</v>
          </cell>
          <cell r="E127" t="str">
            <v>DÁRIO MEIRA</v>
          </cell>
          <cell r="F127">
            <v>0.94899999999999995</v>
          </cell>
        </row>
        <row r="128">
          <cell r="D128">
            <v>291005</v>
          </cell>
          <cell r="E128" t="str">
            <v>DIAS D'ÁVILA</v>
          </cell>
          <cell r="F128">
            <v>0.75109999999999999</v>
          </cell>
        </row>
        <row r="129">
          <cell r="D129">
            <v>291010</v>
          </cell>
          <cell r="E129" t="str">
            <v>DOM BASÍLIO</v>
          </cell>
          <cell r="F129">
            <v>1</v>
          </cell>
        </row>
        <row r="130">
          <cell r="D130">
            <v>291020</v>
          </cell>
          <cell r="E130" t="str">
            <v>DOM MACEDO COSTA</v>
          </cell>
          <cell r="F130">
            <v>1</v>
          </cell>
        </row>
        <row r="131">
          <cell r="D131">
            <v>291030</v>
          </cell>
          <cell r="E131" t="str">
            <v>ELÍSIO MEDRADO</v>
          </cell>
          <cell r="F131">
            <v>1</v>
          </cell>
        </row>
        <row r="132">
          <cell r="D132">
            <v>291040</v>
          </cell>
          <cell r="E132" t="str">
            <v>ENCRUZILHADA</v>
          </cell>
          <cell r="F132">
            <v>1</v>
          </cell>
        </row>
        <row r="133">
          <cell r="D133">
            <v>291050</v>
          </cell>
          <cell r="E133" t="str">
            <v>ENTRE RIOS</v>
          </cell>
          <cell r="F133">
            <v>0.33129999999999998</v>
          </cell>
        </row>
        <row r="134">
          <cell r="D134">
            <v>290050</v>
          </cell>
          <cell r="E134" t="str">
            <v>ÉRICO CARDOSO</v>
          </cell>
          <cell r="F134">
            <v>1</v>
          </cell>
        </row>
        <row r="135">
          <cell r="D135">
            <v>291060</v>
          </cell>
          <cell r="E135" t="str">
            <v>ESPLANADA</v>
          </cell>
          <cell r="F135">
            <v>0.4677</v>
          </cell>
        </row>
        <row r="136">
          <cell r="D136">
            <v>291070</v>
          </cell>
          <cell r="E136" t="str">
            <v>EUCLIDES DA CUNHA</v>
          </cell>
          <cell r="F136">
            <v>0.67679999999999996</v>
          </cell>
        </row>
        <row r="137">
          <cell r="D137">
            <v>291072</v>
          </cell>
          <cell r="E137" t="str">
            <v>EUNÁPOLIS</v>
          </cell>
          <cell r="F137">
            <v>0.82130000000000003</v>
          </cell>
        </row>
        <row r="138">
          <cell r="D138">
            <v>291075</v>
          </cell>
          <cell r="E138" t="str">
            <v>FÁTIMA</v>
          </cell>
          <cell r="F138">
            <v>0.78400000000000003</v>
          </cell>
        </row>
        <row r="139">
          <cell r="D139">
            <v>291077</v>
          </cell>
          <cell r="E139" t="str">
            <v>FEIRA DA MATA</v>
          </cell>
          <cell r="F139">
            <v>1</v>
          </cell>
        </row>
        <row r="140">
          <cell r="D140">
            <v>291080</v>
          </cell>
          <cell r="E140" t="str">
            <v>FEIRA DE SANTANA</v>
          </cell>
          <cell r="F140">
            <v>0.35489999999999999</v>
          </cell>
        </row>
        <row r="141">
          <cell r="D141">
            <v>291085</v>
          </cell>
          <cell r="E141" t="str">
            <v>FILADÉLFIA</v>
          </cell>
          <cell r="F141">
            <v>1</v>
          </cell>
        </row>
        <row r="142">
          <cell r="D142">
            <v>291090</v>
          </cell>
          <cell r="E142" t="str">
            <v>FIRMINO ALVES</v>
          </cell>
          <cell r="F142">
            <v>1</v>
          </cell>
        </row>
        <row r="143">
          <cell r="D143">
            <v>291100</v>
          </cell>
          <cell r="E143" t="str">
            <v>FLORESTA AZUL</v>
          </cell>
          <cell r="F143">
            <v>0.96860000000000002</v>
          </cell>
        </row>
        <row r="144">
          <cell r="D144">
            <v>291110</v>
          </cell>
          <cell r="E144" t="str">
            <v>FORMOSA DO RIO PRETO</v>
          </cell>
          <cell r="F144">
            <v>0.68149999999999999</v>
          </cell>
        </row>
        <row r="145">
          <cell r="D145">
            <v>291120</v>
          </cell>
          <cell r="E145" t="str">
            <v>GANDU</v>
          </cell>
          <cell r="F145">
            <v>0.53569999999999995</v>
          </cell>
        </row>
        <row r="146">
          <cell r="D146">
            <v>291125</v>
          </cell>
          <cell r="E146" t="str">
            <v>GAVIÃO</v>
          </cell>
          <cell r="F146">
            <v>1</v>
          </cell>
        </row>
        <row r="147">
          <cell r="D147">
            <v>291130</v>
          </cell>
          <cell r="E147" t="str">
            <v>GENTIO DO OURO</v>
          </cell>
          <cell r="F147">
            <v>1</v>
          </cell>
        </row>
        <row r="148">
          <cell r="D148">
            <v>291140</v>
          </cell>
          <cell r="E148" t="str">
            <v>GLÓRIA</v>
          </cell>
          <cell r="F148">
            <v>1</v>
          </cell>
        </row>
        <row r="149">
          <cell r="D149">
            <v>291150</v>
          </cell>
          <cell r="E149" t="str">
            <v>GONGOGI</v>
          </cell>
          <cell r="F149">
            <v>1</v>
          </cell>
        </row>
        <row r="150">
          <cell r="D150">
            <v>291160</v>
          </cell>
          <cell r="E150" t="str">
            <v>GOVERNADOR MANGABEIRA</v>
          </cell>
          <cell r="F150">
            <v>1</v>
          </cell>
        </row>
        <row r="151">
          <cell r="D151">
            <v>291165</v>
          </cell>
          <cell r="E151" t="str">
            <v>GUAJERU</v>
          </cell>
          <cell r="F151">
            <v>1</v>
          </cell>
        </row>
        <row r="152">
          <cell r="D152">
            <v>291170</v>
          </cell>
          <cell r="E152" t="str">
            <v>GUANAMBI</v>
          </cell>
          <cell r="F152">
            <v>1</v>
          </cell>
        </row>
        <row r="153">
          <cell r="D153">
            <v>291180</v>
          </cell>
          <cell r="E153" t="str">
            <v>GUARATINGA</v>
          </cell>
          <cell r="F153">
            <v>0.49309999999999998</v>
          </cell>
        </row>
        <row r="154">
          <cell r="D154">
            <v>291185</v>
          </cell>
          <cell r="E154" t="str">
            <v>HELIÓPOLIS</v>
          </cell>
          <cell r="F154">
            <v>0.26379999999999998</v>
          </cell>
        </row>
        <row r="155">
          <cell r="D155">
            <v>291190</v>
          </cell>
          <cell r="E155" t="str">
            <v>IAÇU</v>
          </cell>
          <cell r="F155">
            <v>1</v>
          </cell>
        </row>
        <row r="156">
          <cell r="D156">
            <v>291200</v>
          </cell>
          <cell r="E156" t="str">
            <v>IBIASSUCÊ</v>
          </cell>
          <cell r="F156">
            <v>1</v>
          </cell>
        </row>
        <row r="157">
          <cell r="D157">
            <v>291210</v>
          </cell>
          <cell r="E157" t="str">
            <v>IBICARAÍ</v>
          </cell>
          <cell r="F157">
            <v>1</v>
          </cell>
        </row>
        <row r="158">
          <cell r="D158">
            <v>291220</v>
          </cell>
          <cell r="E158" t="str">
            <v>IBICOARA</v>
          </cell>
          <cell r="F158">
            <v>1</v>
          </cell>
        </row>
        <row r="159">
          <cell r="D159">
            <v>291230</v>
          </cell>
          <cell r="E159" t="str">
            <v>IBICUÍ</v>
          </cell>
          <cell r="F159">
            <v>1</v>
          </cell>
        </row>
        <row r="160">
          <cell r="D160">
            <v>291240</v>
          </cell>
          <cell r="E160" t="str">
            <v>IBIPEBA</v>
          </cell>
          <cell r="F160">
            <v>0.76259999999999994</v>
          </cell>
        </row>
        <row r="161">
          <cell r="D161">
            <v>291250</v>
          </cell>
          <cell r="E161" t="str">
            <v>IBIPITANGA</v>
          </cell>
          <cell r="F161">
            <v>1</v>
          </cell>
        </row>
        <row r="162">
          <cell r="D162">
            <v>291260</v>
          </cell>
          <cell r="E162" t="str">
            <v>IBIQUERA</v>
          </cell>
          <cell r="F162">
            <v>0.85329999999999995</v>
          </cell>
        </row>
        <row r="163">
          <cell r="D163">
            <v>291270</v>
          </cell>
          <cell r="E163" t="str">
            <v>IBIRAPITANGA</v>
          </cell>
          <cell r="F163">
            <v>1</v>
          </cell>
        </row>
        <row r="164">
          <cell r="D164">
            <v>291280</v>
          </cell>
          <cell r="E164" t="str">
            <v>IBIRAPUÃ</v>
          </cell>
          <cell r="F164">
            <v>1</v>
          </cell>
        </row>
        <row r="165">
          <cell r="D165">
            <v>291290</v>
          </cell>
          <cell r="E165" t="str">
            <v>IBIRATAIA</v>
          </cell>
          <cell r="F165">
            <v>1</v>
          </cell>
        </row>
        <row r="166">
          <cell r="D166">
            <v>291300</v>
          </cell>
          <cell r="E166" t="str">
            <v>IBITIARA</v>
          </cell>
          <cell r="F166">
            <v>1</v>
          </cell>
        </row>
        <row r="167">
          <cell r="D167">
            <v>291310</v>
          </cell>
          <cell r="E167" t="str">
            <v>IBITITÁ</v>
          </cell>
          <cell r="F167">
            <v>1</v>
          </cell>
        </row>
        <row r="168">
          <cell r="D168">
            <v>291320</v>
          </cell>
          <cell r="E168" t="str">
            <v>IBOTIRAMA</v>
          </cell>
          <cell r="F168">
            <v>1</v>
          </cell>
        </row>
        <row r="169">
          <cell r="D169">
            <v>291330</v>
          </cell>
          <cell r="E169" t="str">
            <v>ICHU</v>
          </cell>
          <cell r="F169">
            <v>1</v>
          </cell>
        </row>
        <row r="170">
          <cell r="D170">
            <v>291340</v>
          </cell>
          <cell r="E170" t="str">
            <v>IGAPORÃ</v>
          </cell>
          <cell r="F170">
            <v>1</v>
          </cell>
        </row>
        <row r="171">
          <cell r="D171">
            <v>291345</v>
          </cell>
          <cell r="E171" t="str">
            <v>IGRAPIÚNA</v>
          </cell>
          <cell r="F171">
            <v>1</v>
          </cell>
        </row>
        <row r="172">
          <cell r="D172">
            <v>291350</v>
          </cell>
          <cell r="E172" t="str">
            <v>IGUAÍ</v>
          </cell>
          <cell r="F172">
            <v>0.77039999999999997</v>
          </cell>
        </row>
        <row r="173">
          <cell r="D173">
            <v>291360</v>
          </cell>
          <cell r="E173" t="str">
            <v>ILHÉUS</v>
          </cell>
          <cell r="F173">
            <v>0.53779999999999994</v>
          </cell>
        </row>
        <row r="174">
          <cell r="D174">
            <v>291370</v>
          </cell>
          <cell r="E174" t="str">
            <v>INHAMBUPE</v>
          </cell>
          <cell r="F174">
            <v>0.94179999999999997</v>
          </cell>
        </row>
        <row r="175">
          <cell r="D175">
            <v>291380</v>
          </cell>
          <cell r="E175" t="str">
            <v>IPECAETÁ</v>
          </cell>
          <cell r="F175">
            <v>0.7077</v>
          </cell>
        </row>
        <row r="176">
          <cell r="D176">
            <v>291390</v>
          </cell>
          <cell r="E176" t="str">
            <v>IPIAÚ</v>
          </cell>
          <cell r="F176">
            <v>0.66779999999999995</v>
          </cell>
        </row>
        <row r="177">
          <cell r="D177">
            <v>291400</v>
          </cell>
          <cell r="E177" t="str">
            <v>IPIRÁ</v>
          </cell>
          <cell r="F177">
            <v>0.17319999999999999</v>
          </cell>
        </row>
        <row r="178">
          <cell r="D178">
            <v>291410</v>
          </cell>
          <cell r="E178" t="str">
            <v>IPUPIARA</v>
          </cell>
          <cell r="F178">
            <v>0.70289999999999997</v>
          </cell>
        </row>
        <row r="179">
          <cell r="D179">
            <v>291420</v>
          </cell>
          <cell r="E179" t="str">
            <v>IRAJUBA</v>
          </cell>
          <cell r="F179">
            <v>0.9526</v>
          </cell>
        </row>
        <row r="180">
          <cell r="D180">
            <v>291430</v>
          </cell>
          <cell r="E180" t="str">
            <v>IRAMAIA</v>
          </cell>
          <cell r="F180">
            <v>1</v>
          </cell>
        </row>
        <row r="181">
          <cell r="D181">
            <v>291440</v>
          </cell>
          <cell r="E181" t="str">
            <v>IRAQUARA</v>
          </cell>
          <cell r="F181">
            <v>1</v>
          </cell>
        </row>
        <row r="182">
          <cell r="D182">
            <v>291450</v>
          </cell>
          <cell r="E182" t="str">
            <v>IRARÁ</v>
          </cell>
          <cell r="F182">
            <v>0.83589999999999998</v>
          </cell>
        </row>
        <row r="183">
          <cell r="D183">
            <v>291460</v>
          </cell>
          <cell r="E183" t="str">
            <v>IRECÊ</v>
          </cell>
          <cell r="F183">
            <v>0.71489999999999998</v>
          </cell>
        </row>
        <row r="184">
          <cell r="D184">
            <v>291465</v>
          </cell>
          <cell r="E184" t="str">
            <v>ITABELA</v>
          </cell>
          <cell r="F184">
            <v>0.79410000000000003</v>
          </cell>
        </row>
        <row r="185">
          <cell r="D185">
            <v>291470</v>
          </cell>
          <cell r="E185" t="str">
            <v>ITABERABA</v>
          </cell>
          <cell r="F185">
            <v>0.85109999999999997</v>
          </cell>
        </row>
        <row r="186">
          <cell r="D186">
            <v>291480</v>
          </cell>
          <cell r="E186" t="str">
            <v>ITABUNA</v>
          </cell>
          <cell r="F186">
            <v>0.54930000000000001</v>
          </cell>
        </row>
        <row r="187">
          <cell r="D187">
            <v>291490</v>
          </cell>
          <cell r="E187" t="str">
            <v>ITACARÉ</v>
          </cell>
          <cell r="F187">
            <v>0.49480000000000002</v>
          </cell>
        </row>
        <row r="188">
          <cell r="D188">
            <v>291500</v>
          </cell>
          <cell r="E188" t="str">
            <v>ITAETÉ</v>
          </cell>
          <cell r="F188">
            <v>0.43130000000000002</v>
          </cell>
        </row>
        <row r="189">
          <cell r="D189">
            <v>291510</v>
          </cell>
          <cell r="E189" t="str">
            <v>ITAGI</v>
          </cell>
          <cell r="F189">
            <v>1</v>
          </cell>
        </row>
        <row r="190">
          <cell r="D190">
            <v>291520</v>
          </cell>
          <cell r="E190" t="str">
            <v>ITAGIBÁ</v>
          </cell>
          <cell r="F190">
            <v>1</v>
          </cell>
        </row>
        <row r="191">
          <cell r="D191">
            <v>291530</v>
          </cell>
          <cell r="E191" t="str">
            <v>ITAGIMIRIM</v>
          </cell>
          <cell r="F191">
            <v>1</v>
          </cell>
        </row>
        <row r="192">
          <cell r="D192">
            <v>291535</v>
          </cell>
          <cell r="E192" t="str">
            <v>ITAGUAÇU DA BAHIA</v>
          </cell>
          <cell r="F192">
            <v>0.96430000000000005</v>
          </cell>
        </row>
        <row r="193">
          <cell r="D193">
            <v>291540</v>
          </cell>
          <cell r="E193" t="str">
            <v>ITAJU DO COLÔNIA</v>
          </cell>
          <cell r="F193">
            <v>1</v>
          </cell>
        </row>
        <row r="194">
          <cell r="D194">
            <v>291550</v>
          </cell>
          <cell r="E194" t="str">
            <v>ITAJUÍPE</v>
          </cell>
          <cell r="F194">
            <v>0.83789999999999998</v>
          </cell>
        </row>
        <row r="195">
          <cell r="D195">
            <v>291560</v>
          </cell>
          <cell r="E195" t="str">
            <v>ITAMARAJU</v>
          </cell>
          <cell r="F195">
            <v>0.32079999999999997</v>
          </cell>
        </row>
        <row r="196">
          <cell r="D196">
            <v>291570</v>
          </cell>
          <cell r="E196" t="str">
            <v>ITAMARI</v>
          </cell>
          <cell r="F196">
            <v>0.85509999999999997</v>
          </cell>
        </row>
        <row r="197">
          <cell r="D197">
            <v>291580</v>
          </cell>
          <cell r="E197" t="str">
            <v>ITAMBÉ</v>
          </cell>
          <cell r="F197">
            <v>0.88619999999999999</v>
          </cell>
        </row>
        <row r="198">
          <cell r="D198">
            <v>291590</v>
          </cell>
          <cell r="E198" t="str">
            <v>ITANAGRA</v>
          </cell>
          <cell r="F198">
            <v>1</v>
          </cell>
        </row>
        <row r="199">
          <cell r="D199">
            <v>291600</v>
          </cell>
          <cell r="E199" t="str">
            <v>ITANHÉM</v>
          </cell>
          <cell r="F199">
            <v>1</v>
          </cell>
        </row>
        <row r="200">
          <cell r="D200">
            <v>291610</v>
          </cell>
          <cell r="E200" t="str">
            <v>ITAPARICA</v>
          </cell>
          <cell r="F200">
            <v>1</v>
          </cell>
        </row>
        <row r="201">
          <cell r="D201">
            <v>291620</v>
          </cell>
          <cell r="E201" t="str">
            <v>ITAPÉ</v>
          </cell>
          <cell r="F201">
            <v>1</v>
          </cell>
        </row>
        <row r="202">
          <cell r="D202">
            <v>291630</v>
          </cell>
          <cell r="E202" t="str">
            <v>ITAPEBI</v>
          </cell>
          <cell r="F202">
            <v>1</v>
          </cell>
        </row>
        <row r="203">
          <cell r="D203">
            <v>291640</v>
          </cell>
          <cell r="E203" t="str">
            <v>ITAPETINGA</v>
          </cell>
          <cell r="F203">
            <v>0.62809999999999999</v>
          </cell>
        </row>
        <row r="204">
          <cell r="D204">
            <v>291650</v>
          </cell>
          <cell r="E204" t="str">
            <v>ITAPICURU</v>
          </cell>
          <cell r="F204">
            <v>0.91049999999999998</v>
          </cell>
        </row>
        <row r="205">
          <cell r="D205">
            <v>291660</v>
          </cell>
          <cell r="E205" t="str">
            <v>ITAPITANGA</v>
          </cell>
          <cell r="F205">
            <v>0.66810000000000003</v>
          </cell>
        </row>
        <row r="206">
          <cell r="D206">
            <v>291670</v>
          </cell>
          <cell r="E206" t="str">
            <v>ITAQUARA</v>
          </cell>
          <cell r="F206">
            <v>1</v>
          </cell>
        </row>
        <row r="207">
          <cell r="D207">
            <v>291680</v>
          </cell>
          <cell r="E207" t="str">
            <v>ITARANTIM</v>
          </cell>
          <cell r="F207">
            <v>0.83220000000000005</v>
          </cell>
        </row>
        <row r="208">
          <cell r="D208">
            <v>291685</v>
          </cell>
          <cell r="E208" t="str">
            <v>ITATIM</v>
          </cell>
          <cell r="F208">
            <v>0.71719999999999995</v>
          </cell>
        </row>
        <row r="209">
          <cell r="D209">
            <v>291690</v>
          </cell>
          <cell r="E209" t="str">
            <v>ITIRUÇU</v>
          </cell>
          <cell r="F209">
            <v>1</v>
          </cell>
        </row>
        <row r="210">
          <cell r="D210">
            <v>291700</v>
          </cell>
          <cell r="E210" t="str">
            <v>ITIÚBA</v>
          </cell>
          <cell r="F210">
            <v>0.86099999999999999</v>
          </cell>
        </row>
        <row r="211">
          <cell r="D211">
            <v>291710</v>
          </cell>
          <cell r="E211" t="str">
            <v>ITORORÓ</v>
          </cell>
          <cell r="F211">
            <v>1</v>
          </cell>
        </row>
        <row r="212">
          <cell r="D212">
            <v>291720</v>
          </cell>
          <cell r="E212" t="str">
            <v>ITUAÇU</v>
          </cell>
          <cell r="F212">
            <v>1</v>
          </cell>
        </row>
        <row r="213">
          <cell r="D213">
            <v>291730</v>
          </cell>
          <cell r="E213" t="str">
            <v>ITUBERÁ</v>
          </cell>
          <cell r="F213">
            <v>0.60619999999999996</v>
          </cell>
        </row>
        <row r="214">
          <cell r="D214">
            <v>291733</v>
          </cell>
          <cell r="E214" t="str">
            <v>IUIÚ</v>
          </cell>
          <cell r="F214">
            <v>0.94359999999999999</v>
          </cell>
        </row>
        <row r="215">
          <cell r="D215">
            <v>291735</v>
          </cell>
          <cell r="E215" t="str">
            <v>JABORANDI</v>
          </cell>
          <cell r="F215">
            <v>1</v>
          </cell>
        </row>
        <row r="216">
          <cell r="D216">
            <v>291740</v>
          </cell>
          <cell r="E216" t="str">
            <v>JACARACI</v>
          </cell>
          <cell r="F216">
            <v>1</v>
          </cell>
        </row>
        <row r="217">
          <cell r="D217">
            <v>291750</v>
          </cell>
          <cell r="E217" t="str">
            <v>JACOBINA</v>
          </cell>
          <cell r="F217">
            <v>0.83589999999999998</v>
          </cell>
        </row>
        <row r="218">
          <cell r="D218">
            <v>291760</v>
          </cell>
          <cell r="E218" t="str">
            <v>JAGUAQUARA</v>
          </cell>
          <cell r="F218">
            <v>0.44590000000000002</v>
          </cell>
        </row>
        <row r="219">
          <cell r="D219">
            <v>291770</v>
          </cell>
          <cell r="E219" t="str">
            <v>JAGUARARI</v>
          </cell>
          <cell r="F219">
            <v>0.93010000000000004</v>
          </cell>
        </row>
        <row r="220">
          <cell r="D220">
            <v>291780</v>
          </cell>
          <cell r="E220" t="str">
            <v>JAGUARIPE</v>
          </cell>
          <cell r="F220">
            <v>1</v>
          </cell>
        </row>
        <row r="221">
          <cell r="D221">
            <v>291790</v>
          </cell>
          <cell r="E221" t="str">
            <v>JANDAÍRA</v>
          </cell>
          <cell r="F221">
            <v>1</v>
          </cell>
        </row>
        <row r="222">
          <cell r="D222">
            <v>291800</v>
          </cell>
          <cell r="E222" t="str">
            <v>JEQUIÉ</v>
          </cell>
          <cell r="F222">
            <v>0.96179999999999999</v>
          </cell>
        </row>
        <row r="223">
          <cell r="D223">
            <v>291810</v>
          </cell>
          <cell r="E223" t="str">
            <v>JEREMOABO</v>
          </cell>
          <cell r="F223">
            <v>0.60029999999999994</v>
          </cell>
        </row>
        <row r="224">
          <cell r="D224">
            <v>291820</v>
          </cell>
          <cell r="E224" t="str">
            <v>JIQUIRIÇÁ</v>
          </cell>
          <cell r="F224">
            <v>0.95069999999999999</v>
          </cell>
        </row>
        <row r="225">
          <cell r="D225">
            <v>291830</v>
          </cell>
          <cell r="E225" t="str">
            <v>JITAÚNA</v>
          </cell>
          <cell r="F225">
            <v>1</v>
          </cell>
        </row>
        <row r="226">
          <cell r="D226">
            <v>291835</v>
          </cell>
          <cell r="E226" t="str">
            <v>JOÃO DOURADO</v>
          </cell>
          <cell r="F226">
            <v>0.81120000000000003</v>
          </cell>
        </row>
        <row r="227">
          <cell r="D227">
            <v>291840</v>
          </cell>
          <cell r="E227" t="str">
            <v>JUAZEIRO</v>
          </cell>
          <cell r="F227">
            <v>0.7954</v>
          </cell>
        </row>
        <row r="228">
          <cell r="D228">
            <v>291845</v>
          </cell>
          <cell r="E228" t="str">
            <v>JUCURUÇU</v>
          </cell>
          <cell r="F228">
            <v>0.37209999999999999</v>
          </cell>
        </row>
        <row r="229">
          <cell r="D229">
            <v>291850</v>
          </cell>
          <cell r="E229" t="str">
            <v>JUSSARA</v>
          </cell>
          <cell r="F229">
            <v>1</v>
          </cell>
        </row>
        <row r="230">
          <cell r="D230">
            <v>291855</v>
          </cell>
          <cell r="E230" t="str">
            <v>JUSSARI</v>
          </cell>
          <cell r="F230">
            <v>1</v>
          </cell>
        </row>
        <row r="231">
          <cell r="D231">
            <v>291860</v>
          </cell>
          <cell r="E231" t="str">
            <v>JUSSIAPE</v>
          </cell>
          <cell r="F231">
            <v>1</v>
          </cell>
        </row>
        <row r="232">
          <cell r="D232">
            <v>291870</v>
          </cell>
          <cell r="E232" t="str">
            <v>LAFAIETE COUTINHO</v>
          </cell>
          <cell r="F232">
            <v>1</v>
          </cell>
        </row>
        <row r="233">
          <cell r="D233">
            <v>291875</v>
          </cell>
          <cell r="E233" t="str">
            <v>LAGOA REAL</v>
          </cell>
          <cell r="F233">
            <v>1</v>
          </cell>
        </row>
        <row r="234">
          <cell r="D234">
            <v>291880</v>
          </cell>
          <cell r="E234" t="str">
            <v>LAJE</v>
          </cell>
          <cell r="F234">
            <v>1</v>
          </cell>
        </row>
        <row r="235">
          <cell r="D235">
            <v>291890</v>
          </cell>
          <cell r="E235" t="str">
            <v>LAJEDÃO</v>
          </cell>
          <cell r="F235">
            <v>1</v>
          </cell>
        </row>
        <row r="236">
          <cell r="D236">
            <v>291900</v>
          </cell>
          <cell r="E236" t="str">
            <v>LAJEDINHO</v>
          </cell>
          <cell r="F236">
            <v>0.90600000000000003</v>
          </cell>
        </row>
        <row r="237">
          <cell r="D237">
            <v>291905</v>
          </cell>
          <cell r="E237" t="str">
            <v>LAJEDO DO TABOCAL</v>
          </cell>
          <cell r="F237">
            <v>1</v>
          </cell>
        </row>
        <row r="238">
          <cell r="D238">
            <v>291910</v>
          </cell>
          <cell r="E238" t="str">
            <v>LAMARÃO</v>
          </cell>
          <cell r="F238">
            <v>1</v>
          </cell>
        </row>
        <row r="239">
          <cell r="D239">
            <v>291915</v>
          </cell>
          <cell r="E239" t="str">
            <v>LAPÃO</v>
          </cell>
          <cell r="F239">
            <v>1</v>
          </cell>
        </row>
        <row r="240">
          <cell r="D240">
            <v>291920</v>
          </cell>
          <cell r="E240" t="str">
            <v>LAURO DE FREITAS</v>
          </cell>
          <cell r="F240">
            <v>0.60740000000000005</v>
          </cell>
        </row>
        <row r="241">
          <cell r="D241">
            <v>291930</v>
          </cell>
          <cell r="E241" t="str">
            <v>LENÇÓIS</v>
          </cell>
          <cell r="F241">
            <v>1</v>
          </cell>
        </row>
        <row r="242">
          <cell r="D242">
            <v>291940</v>
          </cell>
          <cell r="E242" t="str">
            <v>LICÍNIO DE ALMEIDA</v>
          </cell>
          <cell r="F242">
            <v>1</v>
          </cell>
        </row>
        <row r="243">
          <cell r="D243">
            <v>291950</v>
          </cell>
          <cell r="E243" t="str">
            <v>LIVRAMENTO DE NOSSA SENHORA</v>
          </cell>
          <cell r="F243">
            <v>0.91210000000000002</v>
          </cell>
        </row>
        <row r="244">
          <cell r="D244">
            <v>291955</v>
          </cell>
          <cell r="E244" t="str">
            <v>LUÍS EDUARDO MAGALHÃES</v>
          </cell>
          <cell r="F244">
            <v>0.68669999999999998</v>
          </cell>
        </row>
        <row r="245">
          <cell r="D245">
            <v>291960</v>
          </cell>
          <cell r="E245" t="str">
            <v>MACAJUBA</v>
          </cell>
          <cell r="F245">
            <v>1</v>
          </cell>
        </row>
        <row r="246">
          <cell r="D246">
            <v>291970</v>
          </cell>
          <cell r="E246" t="str">
            <v>MACARANI</v>
          </cell>
          <cell r="F246">
            <v>0.74229999999999996</v>
          </cell>
        </row>
        <row r="247">
          <cell r="D247">
            <v>291980</v>
          </cell>
          <cell r="E247" t="str">
            <v>MACAÚBAS</v>
          </cell>
          <cell r="F247">
            <v>0.41839999999999999</v>
          </cell>
        </row>
        <row r="248">
          <cell r="D248">
            <v>291990</v>
          </cell>
          <cell r="E248" t="str">
            <v>MACURURÉ</v>
          </cell>
          <cell r="F248">
            <v>1</v>
          </cell>
        </row>
        <row r="249">
          <cell r="D249">
            <v>291992</v>
          </cell>
          <cell r="E249" t="str">
            <v>MADRE DE DEUS</v>
          </cell>
          <cell r="F249">
            <v>0.99819999999999998</v>
          </cell>
        </row>
        <row r="250">
          <cell r="D250">
            <v>291995</v>
          </cell>
          <cell r="E250" t="str">
            <v>MAETINGA</v>
          </cell>
          <cell r="F250">
            <v>1</v>
          </cell>
        </row>
        <row r="251">
          <cell r="D251">
            <v>292000</v>
          </cell>
          <cell r="E251" t="str">
            <v>MAIQUINIQUE</v>
          </cell>
          <cell r="F251">
            <v>0.68889999999999996</v>
          </cell>
        </row>
        <row r="252">
          <cell r="D252">
            <v>292010</v>
          </cell>
          <cell r="E252" t="str">
            <v>MAIRI</v>
          </cell>
          <cell r="F252">
            <v>1</v>
          </cell>
        </row>
        <row r="253">
          <cell r="D253">
            <v>292020</v>
          </cell>
          <cell r="E253" t="str">
            <v>MALHADA</v>
          </cell>
          <cell r="F253">
            <v>1</v>
          </cell>
        </row>
        <row r="254">
          <cell r="D254">
            <v>292030</v>
          </cell>
          <cell r="E254" t="str">
            <v>MALHADA DE PEDRAS</v>
          </cell>
          <cell r="F254">
            <v>1</v>
          </cell>
        </row>
        <row r="255">
          <cell r="D255">
            <v>292040</v>
          </cell>
          <cell r="E255" t="str">
            <v>MANOEL VITORINO</v>
          </cell>
          <cell r="F255">
            <v>1</v>
          </cell>
        </row>
        <row r="256">
          <cell r="D256">
            <v>292045</v>
          </cell>
          <cell r="E256" t="str">
            <v>MANSIDÃO</v>
          </cell>
          <cell r="F256">
            <v>0.50939999999999996</v>
          </cell>
        </row>
        <row r="257">
          <cell r="D257">
            <v>292050</v>
          </cell>
          <cell r="E257" t="str">
            <v>MARACÁS</v>
          </cell>
          <cell r="F257">
            <v>0.97209999999999996</v>
          </cell>
        </row>
        <row r="258">
          <cell r="D258">
            <v>292060</v>
          </cell>
          <cell r="E258" t="str">
            <v>MARAGOGIPE</v>
          </cell>
          <cell r="F258">
            <v>0.8518</v>
          </cell>
        </row>
        <row r="259">
          <cell r="D259">
            <v>292070</v>
          </cell>
          <cell r="E259" t="str">
            <v>MARAÚ</v>
          </cell>
          <cell r="F259">
            <v>1</v>
          </cell>
        </row>
        <row r="260">
          <cell r="D260">
            <v>292080</v>
          </cell>
          <cell r="E260" t="str">
            <v>MARCIONÍLIO SOUZA</v>
          </cell>
          <cell r="F260">
            <v>0.6613</v>
          </cell>
        </row>
        <row r="261">
          <cell r="D261">
            <v>292090</v>
          </cell>
          <cell r="E261" t="str">
            <v>MASCOTE</v>
          </cell>
          <cell r="F261">
            <v>1</v>
          </cell>
        </row>
        <row r="262">
          <cell r="D262">
            <v>292100</v>
          </cell>
          <cell r="E262" t="str">
            <v>MATA DE SÃO JOÃO</v>
          </cell>
          <cell r="F262">
            <v>1</v>
          </cell>
        </row>
        <row r="263">
          <cell r="D263">
            <v>292105</v>
          </cell>
          <cell r="E263" t="str">
            <v>MATINA</v>
          </cell>
          <cell r="F263">
            <v>1</v>
          </cell>
        </row>
        <row r="264">
          <cell r="D264">
            <v>292110</v>
          </cell>
          <cell r="E264" t="str">
            <v>MEDEIROS NETO</v>
          </cell>
          <cell r="F264">
            <v>1</v>
          </cell>
        </row>
        <row r="265">
          <cell r="D265">
            <v>292120</v>
          </cell>
          <cell r="E265" t="str">
            <v>MIGUEL CALMON</v>
          </cell>
          <cell r="F265">
            <v>1</v>
          </cell>
        </row>
        <row r="266">
          <cell r="D266">
            <v>292130</v>
          </cell>
          <cell r="E266" t="str">
            <v>MILAGRES</v>
          </cell>
          <cell r="F266">
            <v>0.62680000000000002</v>
          </cell>
        </row>
        <row r="267">
          <cell r="D267">
            <v>292140</v>
          </cell>
          <cell r="E267" t="str">
            <v>MIRANGABA</v>
          </cell>
          <cell r="F267">
            <v>0.94810000000000005</v>
          </cell>
        </row>
        <row r="268">
          <cell r="D268">
            <v>292145</v>
          </cell>
          <cell r="E268" t="str">
            <v>MIRANTE</v>
          </cell>
          <cell r="F268">
            <v>1</v>
          </cell>
        </row>
        <row r="269">
          <cell r="D269">
            <v>292150</v>
          </cell>
          <cell r="E269" t="str">
            <v>MONTE SANTO</v>
          </cell>
          <cell r="F269">
            <v>0.48720000000000002</v>
          </cell>
        </row>
        <row r="270">
          <cell r="D270">
            <v>292160</v>
          </cell>
          <cell r="E270" t="str">
            <v>MORPARÁ</v>
          </cell>
          <cell r="F270">
            <v>0.80779999999999996</v>
          </cell>
        </row>
        <row r="271">
          <cell r="D271">
            <v>292170</v>
          </cell>
          <cell r="E271" t="str">
            <v>MORRO DO CHAPÉU</v>
          </cell>
          <cell r="F271">
            <v>1</v>
          </cell>
        </row>
        <row r="272">
          <cell r="D272">
            <v>292180</v>
          </cell>
          <cell r="E272" t="str">
            <v>MORTUGABA</v>
          </cell>
          <cell r="F272">
            <v>1</v>
          </cell>
        </row>
        <row r="273">
          <cell r="D273">
            <v>292190</v>
          </cell>
          <cell r="E273" t="str">
            <v>MUCUGÊ</v>
          </cell>
          <cell r="F273">
            <v>1</v>
          </cell>
        </row>
        <row r="274">
          <cell r="D274">
            <v>292200</v>
          </cell>
          <cell r="E274" t="str">
            <v>MUCURI</v>
          </cell>
          <cell r="F274">
            <v>0.92059999999999997</v>
          </cell>
        </row>
        <row r="275">
          <cell r="D275">
            <v>292205</v>
          </cell>
          <cell r="E275" t="str">
            <v>MULUNGU DO MORRO</v>
          </cell>
          <cell r="F275">
            <v>1</v>
          </cell>
        </row>
        <row r="276">
          <cell r="D276">
            <v>292210</v>
          </cell>
          <cell r="E276" t="str">
            <v>MUNDO NOVO</v>
          </cell>
          <cell r="F276">
            <v>0.77890000000000004</v>
          </cell>
        </row>
        <row r="277">
          <cell r="D277">
            <v>292220</v>
          </cell>
          <cell r="E277" t="str">
            <v>MUNIZ FERREIRA</v>
          </cell>
          <cell r="F277">
            <v>1</v>
          </cell>
        </row>
        <row r="278">
          <cell r="D278">
            <v>292225</v>
          </cell>
          <cell r="E278" t="str">
            <v>MUQUÉM DE SÃO FRANCISCO</v>
          </cell>
          <cell r="F278">
            <v>1</v>
          </cell>
        </row>
        <row r="279">
          <cell r="D279">
            <v>292230</v>
          </cell>
          <cell r="E279" t="str">
            <v>MURITIBA</v>
          </cell>
          <cell r="F279">
            <v>0.35220000000000001</v>
          </cell>
        </row>
        <row r="280">
          <cell r="D280">
            <v>292240</v>
          </cell>
          <cell r="E280" t="str">
            <v>MUTUÍPE</v>
          </cell>
          <cell r="F280">
            <v>0.77859999999999996</v>
          </cell>
        </row>
        <row r="281">
          <cell r="D281">
            <v>292250</v>
          </cell>
          <cell r="E281" t="str">
            <v>NAZARÉ</v>
          </cell>
          <cell r="F281">
            <v>0.72760000000000002</v>
          </cell>
        </row>
        <row r="282">
          <cell r="D282">
            <v>292260</v>
          </cell>
          <cell r="E282" t="str">
            <v>NILO PEÇANHA</v>
          </cell>
          <cell r="F282">
            <v>0.74390000000000001</v>
          </cell>
        </row>
        <row r="283">
          <cell r="D283">
            <v>292265</v>
          </cell>
          <cell r="E283" t="str">
            <v>NORDESTINA</v>
          </cell>
          <cell r="F283">
            <v>1</v>
          </cell>
        </row>
        <row r="284">
          <cell r="D284">
            <v>292270</v>
          </cell>
          <cell r="E284" t="str">
            <v>NOVA CANAÃ</v>
          </cell>
          <cell r="F284">
            <v>1</v>
          </cell>
        </row>
        <row r="285">
          <cell r="D285">
            <v>292273</v>
          </cell>
          <cell r="E285" t="str">
            <v>NOVA FÁTIMA</v>
          </cell>
          <cell r="F285">
            <v>1</v>
          </cell>
        </row>
        <row r="286">
          <cell r="D286">
            <v>292275</v>
          </cell>
          <cell r="E286" t="str">
            <v>NOVA IBIÁ</v>
          </cell>
          <cell r="F286">
            <v>1</v>
          </cell>
        </row>
        <row r="287">
          <cell r="D287">
            <v>292280</v>
          </cell>
          <cell r="E287" t="str">
            <v>NOVA ITARANA</v>
          </cell>
          <cell r="F287">
            <v>1</v>
          </cell>
        </row>
        <row r="288">
          <cell r="D288">
            <v>292285</v>
          </cell>
          <cell r="E288" t="str">
            <v>NOVA REDENÇÃO</v>
          </cell>
          <cell r="F288">
            <v>0.75700000000000001</v>
          </cell>
        </row>
        <row r="289">
          <cell r="D289">
            <v>292290</v>
          </cell>
          <cell r="E289" t="str">
            <v>NOVA SOURE</v>
          </cell>
          <cell r="F289">
            <v>0.84509999999999996</v>
          </cell>
        </row>
        <row r="290">
          <cell r="D290">
            <v>292300</v>
          </cell>
          <cell r="E290" t="str">
            <v>NOVA VIÇOSA</v>
          </cell>
          <cell r="F290">
            <v>0.96389999999999998</v>
          </cell>
        </row>
        <row r="291">
          <cell r="D291">
            <v>292303</v>
          </cell>
          <cell r="E291" t="str">
            <v>NOVO HORIZONTE</v>
          </cell>
          <cell r="F291">
            <v>0.84550000000000003</v>
          </cell>
        </row>
        <row r="292">
          <cell r="D292">
            <v>292305</v>
          </cell>
          <cell r="E292" t="str">
            <v>NOVO TRIUNFO</v>
          </cell>
          <cell r="F292">
            <v>0.4486</v>
          </cell>
        </row>
        <row r="293">
          <cell r="D293">
            <v>292310</v>
          </cell>
          <cell r="E293" t="str">
            <v>OLINDINA</v>
          </cell>
          <cell r="F293">
            <v>1</v>
          </cell>
        </row>
        <row r="294">
          <cell r="D294">
            <v>292320</v>
          </cell>
          <cell r="E294" t="str">
            <v>OLIVEIRA DOS BREJINHOS</v>
          </cell>
          <cell r="F294">
            <v>1</v>
          </cell>
        </row>
        <row r="295">
          <cell r="D295">
            <v>292330</v>
          </cell>
          <cell r="E295" t="str">
            <v>OURIÇANGAS</v>
          </cell>
          <cell r="F295">
            <v>1</v>
          </cell>
        </row>
        <row r="296">
          <cell r="D296">
            <v>292335</v>
          </cell>
          <cell r="E296" t="str">
            <v>OUROLÂNDIA</v>
          </cell>
          <cell r="F296">
            <v>0.59519999999999995</v>
          </cell>
        </row>
        <row r="297">
          <cell r="D297">
            <v>292340</v>
          </cell>
          <cell r="E297" t="str">
            <v>PALMAS DE MONTE ALTO</v>
          </cell>
          <cell r="F297">
            <v>0.63590000000000002</v>
          </cell>
        </row>
        <row r="298">
          <cell r="D298">
            <v>292350</v>
          </cell>
          <cell r="E298" t="str">
            <v>PALMEIRAS</v>
          </cell>
          <cell r="F298">
            <v>0.77</v>
          </cell>
        </row>
        <row r="299">
          <cell r="D299">
            <v>292360</v>
          </cell>
          <cell r="E299" t="str">
            <v>PARAMIRIM</v>
          </cell>
          <cell r="F299">
            <v>1</v>
          </cell>
        </row>
        <row r="300">
          <cell r="D300">
            <v>292370</v>
          </cell>
          <cell r="E300" t="str">
            <v>PARATINGA</v>
          </cell>
          <cell r="F300">
            <v>0.63570000000000004</v>
          </cell>
        </row>
        <row r="301">
          <cell r="D301">
            <v>292380</v>
          </cell>
          <cell r="E301" t="str">
            <v>PARIPIRANGA</v>
          </cell>
          <cell r="F301">
            <v>0.47660000000000002</v>
          </cell>
        </row>
        <row r="302">
          <cell r="D302">
            <v>292390</v>
          </cell>
          <cell r="E302" t="str">
            <v>PAU BRASIL</v>
          </cell>
          <cell r="F302">
            <v>1</v>
          </cell>
        </row>
        <row r="303">
          <cell r="D303">
            <v>292400</v>
          </cell>
          <cell r="E303" t="str">
            <v>PAULO AFONSO</v>
          </cell>
          <cell r="F303">
            <v>0.70760000000000001</v>
          </cell>
        </row>
        <row r="304">
          <cell r="D304">
            <v>292405</v>
          </cell>
          <cell r="E304" t="str">
            <v>PÉ DE SERRA</v>
          </cell>
          <cell r="F304">
            <v>1</v>
          </cell>
        </row>
        <row r="305">
          <cell r="D305">
            <v>292410</v>
          </cell>
          <cell r="E305" t="str">
            <v>PEDRÃO</v>
          </cell>
          <cell r="F305">
            <v>1</v>
          </cell>
        </row>
        <row r="306">
          <cell r="D306">
            <v>292420</v>
          </cell>
          <cell r="E306" t="str">
            <v>PEDRO ALEXANDRE</v>
          </cell>
          <cell r="F306">
            <v>0.1973</v>
          </cell>
        </row>
        <row r="307">
          <cell r="D307">
            <v>292430</v>
          </cell>
          <cell r="E307" t="str">
            <v>PIATÃ</v>
          </cell>
          <cell r="F307">
            <v>0.9728</v>
          </cell>
        </row>
        <row r="308">
          <cell r="D308">
            <v>292440</v>
          </cell>
          <cell r="E308" t="str">
            <v>PILÃO ARCADO</v>
          </cell>
          <cell r="F308">
            <v>0.37409999999999999</v>
          </cell>
        </row>
        <row r="309">
          <cell r="D309">
            <v>292450</v>
          </cell>
          <cell r="E309" t="str">
            <v>PINDAÍ</v>
          </cell>
          <cell r="F309">
            <v>0.85009999999999997</v>
          </cell>
        </row>
        <row r="310">
          <cell r="D310">
            <v>292460</v>
          </cell>
          <cell r="E310" t="str">
            <v>PINDOBAÇU</v>
          </cell>
          <cell r="F310">
            <v>1</v>
          </cell>
        </row>
        <row r="311">
          <cell r="D311">
            <v>292465</v>
          </cell>
          <cell r="E311" t="str">
            <v>PINTADAS</v>
          </cell>
          <cell r="F311">
            <v>0.98740000000000006</v>
          </cell>
        </row>
        <row r="312">
          <cell r="D312">
            <v>292467</v>
          </cell>
          <cell r="E312" t="str">
            <v>PIRAÍ DO NORTE</v>
          </cell>
          <cell r="F312">
            <v>0.6895</v>
          </cell>
        </row>
        <row r="313">
          <cell r="D313">
            <v>292470</v>
          </cell>
          <cell r="E313" t="str">
            <v>PIRIPÁ</v>
          </cell>
          <cell r="F313">
            <v>0.94499999999999995</v>
          </cell>
        </row>
        <row r="314">
          <cell r="D314">
            <v>292480</v>
          </cell>
          <cell r="E314" t="str">
            <v>PIRITIBA</v>
          </cell>
          <cell r="F314">
            <v>0.84360000000000002</v>
          </cell>
        </row>
        <row r="315">
          <cell r="D315">
            <v>292490</v>
          </cell>
          <cell r="E315" t="str">
            <v>PLANALTINO</v>
          </cell>
          <cell r="F315">
            <v>1</v>
          </cell>
        </row>
        <row r="316">
          <cell r="D316">
            <v>292500</v>
          </cell>
          <cell r="E316" t="str">
            <v>PLANALTO</v>
          </cell>
          <cell r="F316">
            <v>0.51170000000000004</v>
          </cell>
        </row>
        <row r="317">
          <cell r="D317">
            <v>292510</v>
          </cell>
          <cell r="E317" t="str">
            <v>POÇÕES</v>
          </cell>
          <cell r="F317">
            <v>1</v>
          </cell>
        </row>
        <row r="318">
          <cell r="D318">
            <v>292520</v>
          </cell>
          <cell r="E318" t="str">
            <v>POJUCA</v>
          </cell>
          <cell r="F318">
            <v>0.69540000000000002</v>
          </cell>
        </row>
        <row r="319">
          <cell r="D319">
            <v>292525</v>
          </cell>
          <cell r="E319" t="str">
            <v>PONTO NOVO</v>
          </cell>
          <cell r="F319">
            <v>1</v>
          </cell>
        </row>
        <row r="320">
          <cell r="D320">
            <v>292530</v>
          </cell>
          <cell r="E320" t="str">
            <v>PORTO SEGURO</v>
          </cell>
          <cell r="F320">
            <v>0.72940000000000005</v>
          </cell>
        </row>
        <row r="321">
          <cell r="D321">
            <v>292540</v>
          </cell>
          <cell r="E321" t="str">
            <v>POTIRAGUÁ</v>
          </cell>
          <cell r="F321">
            <v>1</v>
          </cell>
        </row>
        <row r="322">
          <cell r="D322">
            <v>292550</v>
          </cell>
          <cell r="E322" t="str">
            <v>PRADO</v>
          </cell>
          <cell r="F322">
            <v>1</v>
          </cell>
        </row>
        <row r="323">
          <cell r="D323">
            <v>292560</v>
          </cell>
          <cell r="E323" t="str">
            <v>PRESIDENTE DUTRA</v>
          </cell>
          <cell r="F323">
            <v>1</v>
          </cell>
        </row>
        <row r="324">
          <cell r="D324">
            <v>292570</v>
          </cell>
          <cell r="E324" t="str">
            <v>PRESIDENTE JÂNIO QUADROS</v>
          </cell>
          <cell r="F324">
            <v>1</v>
          </cell>
        </row>
        <row r="325">
          <cell r="D325">
            <v>292575</v>
          </cell>
          <cell r="E325" t="str">
            <v>PRESIDENTE TANCREDO NEVES</v>
          </cell>
          <cell r="F325">
            <v>0.88070000000000004</v>
          </cell>
        </row>
        <row r="326">
          <cell r="D326">
            <v>292580</v>
          </cell>
          <cell r="E326" t="str">
            <v>QUEIMADAS</v>
          </cell>
          <cell r="F326">
            <v>0.40679999999999999</v>
          </cell>
        </row>
        <row r="327">
          <cell r="D327">
            <v>292590</v>
          </cell>
          <cell r="E327" t="str">
            <v>QUIJINGUE</v>
          </cell>
          <cell r="F327">
            <v>0.50119999999999998</v>
          </cell>
        </row>
        <row r="328">
          <cell r="D328">
            <v>292593</v>
          </cell>
          <cell r="E328" t="str">
            <v>QUIXABEIRA</v>
          </cell>
          <cell r="F328">
            <v>1</v>
          </cell>
        </row>
        <row r="329">
          <cell r="D329">
            <v>292595</v>
          </cell>
          <cell r="E329" t="str">
            <v>RAFAEL JAMBEIRO</v>
          </cell>
          <cell r="F329">
            <v>1</v>
          </cell>
        </row>
        <row r="330">
          <cell r="D330">
            <v>292600</v>
          </cell>
          <cell r="E330" t="str">
            <v>REMANSO</v>
          </cell>
          <cell r="F330">
            <v>0.93569999999999998</v>
          </cell>
        </row>
        <row r="331">
          <cell r="D331">
            <v>292610</v>
          </cell>
          <cell r="E331" t="str">
            <v>RETIROLÂNDIA</v>
          </cell>
          <cell r="F331">
            <v>0.96540000000000004</v>
          </cell>
        </row>
        <row r="332">
          <cell r="D332">
            <v>292620</v>
          </cell>
          <cell r="E332" t="str">
            <v>RIACHÃO DAS NEVES</v>
          </cell>
          <cell r="F332">
            <v>1</v>
          </cell>
        </row>
        <row r="333">
          <cell r="D333">
            <v>292630</v>
          </cell>
          <cell r="E333" t="str">
            <v>RIACHÃO DO JACUÍPE</v>
          </cell>
          <cell r="F333">
            <v>0.70950000000000002</v>
          </cell>
        </row>
        <row r="334">
          <cell r="D334">
            <v>292640</v>
          </cell>
          <cell r="E334" t="str">
            <v>RIACHO DE SANTANA</v>
          </cell>
          <cell r="F334">
            <v>0.88109999999999999</v>
          </cell>
        </row>
        <row r="335">
          <cell r="D335">
            <v>292650</v>
          </cell>
          <cell r="E335" t="str">
            <v>RIBEIRA DO AMPARO</v>
          </cell>
          <cell r="F335">
            <v>1</v>
          </cell>
        </row>
        <row r="336">
          <cell r="D336">
            <v>292660</v>
          </cell>
          <cell r="E336" t="str">
            <v>RIBEIRA DO POMBAL</v>
          </cell>
          <cell r="F336">
            <v>0.89510000000000001</v>
          </cell>
        </row>
        <row r="337">
          <cell r="D337">
            <v>292665</v>
          </cell>
          <cell r="E337" t="str">
            <v>RIBEIRÃO DO LARGO</v>
          </cell>
          <cell r="F337">
            <v>1</v>
          </cell>
        </row>
        <row r="338">
          <cell r="D338">
            <v>292670</v>
          </cell>
          <cell r="E338" t="str">
            <v>RIO DE CONTAS</v>
          </cell>
          <cell r="F338">
            <v>1</v>
          </cell>
        </row>
        <row r="339">
          <cell r="D339">
            <v>292680</v>
          </cell>
          <cell r="E339" t="str">
            <v>RIO DO ANTÔNIO</v>
          </cell>
          <cell r="F339">
            <v>0.90259999999999996</v>
          </cell>
        </row>
        <row r="340">
          <cell r="D340">
            <v>292690</v>
          </cell>
          <cell r="E340" t="str">
            <v>RIO DO PIRES</v>
          </cell>
          <cell r="F340">
            <v>1</v>
          </cell>
        </row>
        <row r="341">
          <cell r="D341">
            <v>292700</v>
          </cell>
          <cell r="E341" t="str">
            <v>RIO REAL</v>
          </cell>
          <cell r="F341">
            <v>0.51139999999999997</v>
          </cell>
        </row>
        <row r="342">
          <cell r="D342">
            <v>292710</v>
          </cell>
          <cell r="E342" t="str">
            <v>RODELAS</v>
          </cell>
          <cell r="F342">
            <v>0.97360000000000002</v>
          </cell>
        </row>
        <row r="343">
          <cell r="D343">
            <v>292720</v>
          </cell>
          <cell r="E343" t="str">
            <v>RUY BARBOSA</v>
          </cell>
          <cell r="F343">
            <v>1</v>
          </cell>
        </row>
        <row r="344">
          <cell r="D344">
            <v>292730</v>
          </cell>
          <cell r="E344" t="str">
            <v>SALINAS DA MARGARIDA</v>
          </cell>
          <cell r="F344">
            <v>1</v>
          </cell>
        </row>
        <row r="345">
          <cell r="D345">
            <v>292740</v>
          </cell>
          <cell r="E345" t="str">
            <v>SALVADOR</v>
          </cell>
          <cell r="F345">
            <v>0.36580000000000001</v>
          </cell>
        </row>
        <row r="346">
          <cell r="D346">
            <v>292750</v>
          </cell>
          <cell r="E346" t="str">
            <v>SANTA BÁRBARA</v>
          </cell>
          <cell r="F346">
            <v>0</v>
          </cell>
        </row>
        <row r="347">
          <cell r="D347">
            <v>292760</v>
          </cell>
          <cell r="E347" t="str">
            <v>SANTA BRÍGIDA</v>
          </cell>
          <cell r="F347">
            <v>1</v>
          </cell>
        </row>
        <row r="348">
          <cell r="D348">
            <v>292770</v>
          </cell>
          <cell r="E348" t="str">
            <v>SANTA CRUZ CABRÁLIA</v>
          </cell>
          <cell r="F348">
            <v>1</v>
          </cell>
        </row>
        <row r="349">
          <cell r="D349">
            <v>292780</v>
          </cell>
          <cell r="E349" t="str">
            <v>SANTA CRUZ DA VITÓRIA</v>
          </cell>
          <cell r="F349">
            <v>1</v>
          </cell>
        </row>
        <row r="350">
          <cell r="D350">
            <v>292790</v>
          </cell>
          <cell r="E350" t="str">
            <v>SANTA INÊS</v>
          </cell>
          <cell r="F350">
            <v>1</v>
          </cell>
        </row>
        <row r="351">
          <cell r="D351">
            <v>292805</v>
          </cell>
          <cell r="E351" t="str">
            <v>SANTA LUZIA</v>
          </cell>
          <cell r="F351">
            <v>1</v>
          </cell>
        </row>
        <row r="352">
          <cell r="D352">
            <v>292810</v>
          </cell>
          <cell r="E352" t="str">
            <v>SANTA MARIA DA VITÓRIA</v>
          </cell>
          <cell r="F352">
            <v>0.51849999999999996</v>
          </cell>
        </row>
        <row r="353">
          <cell r="D353">
            <v>292840</v>
          </cell>
          <cell r="E353" t="str">
            <v>SANTA RITA DE CÁSSIA</v>
          </cell>
          <cell r="F353">
            <v>0.89390000000000003</v>
          </cell>
        </row>
        <row r="354">
          <cell r="D354">
            <v>292850</v>
          </cell>
          <cell r="E354" t="str">
            <v>SANTA TERESINHA</v>
          </cell>
          <cell r="F354">
            <v>1</v>
          </cell>
        </row>
        <row r="355">
          <cell r="D355">
            <v>292800</v>
          </cell>
          <cell r="E355" t="str">
            <v>SANTALUZ</v>
          </cell>
          <cell r="F355">
            <v>0.59340000000000004</v>
          </cell>
        </row>
        <row r="356">
          <cell r="D356">
            <v>292820</v>
          </cell>
          <cell r="E356" t="str">
            <v>SANTANA</v>
          </cell>
          <cell r="F356">
            <v>0.78059999999999996</v>
          </cell>
        </row>
        <row r="357">
          <cell r="D357">
            <v>292830</v>
          </cell>
          <cell r="E357" t="str">
            <v>SANTANÓPOLIS</v>
          </cell>
          <cell r="F357">
            <v>1</v>
          </cell>
        </row>
        <row r="358">
          <cell r="D358">
            <v>292860</v>
          </cell>
          <cell r="E358" t="str">
            <v>SANTO AMARO</v>
          </cell>
          <cell r="F358">
            <v>0.80400000000000005</v>
          </cell>
        </row>
        <row r="359">
          <cell r="D359">
            <v>292870</v>
          </cell>
          <cell r="E359" t="str">
            <v>SANTO ANTÔNIO DE JESUS</v>
          </cell>
          <cell r="F359">
            <v>0.64259999999999995</v>
          </cell>
        </row>
        <row r="360">
          <cell r="D360">
            <v>292880</v>
          </cell>
          <cell r="E360" t="str">
            <v>SANTO ESTÊVÃO</v>
          </cell>
          <cell r="F360">
            <v>0.98740000000000006</v>
          </cell>
        </row>
        <row r="361">
          <cell r="D361">
            <v>292890</v>
          </cell>
          <cell r="E361" t="str">
            <v>SÃO DESIDÉRIO</v>
          </cell>
          <cell r="F361">
            <v>1</v>
          </cell>
        </row>
        <row r="362">
          <cell r="D362">
            <v>292895</v>
          </cell>
          <cell r="E362" t="str">
            <v>SÃO DOMINGOS</v>
          </cell>
          <cell r="F362">
            <v>1</v>
          </cell>
        </row>
        <row r="363">
          <cell r="D363">
            <v>292910</v>
          </cell>
          <cell r="E363" t="str">
            <v>SÃO FELIPE</v>
          </cell>
          <cell r="F363">
            <v>0.98250000000000004</v>
          </cell>
        </row>
        <row r="364">
          <cell r="D364">
            <v>292900</v>
          </cell>
          <cell r="E364" t="str">
            <v>SÃO FÉLIX</v>
          </cell>
          <cell r="F364">
            <v>1</v>
          </cell>
        </row>
        <row r="365">
          <cell r="D365">
            <v>292905</v>
          </cell>
          <cell r="E365" t="str">
            <v>SÃO FÉLIX DO CORIBE</v>
          </cell>
          <cell r="F365">
            <v>1</v>
          </cell>
        </row>
        <row r="366">
          <cell r="D366">
            <v>292920</v>
          </cell>
          <cell r="E366" t="str">
            <v>SÃO FRANCISCO DO CONDE</v>
          </cell>
          <cell r="F366">
            <v>1</v>
          </cell>
        </row>
        <row r="367">
          <cell r="D367">
            <v>292925</v>
          </cell>
          <cell r="E367" t="str">
            <v>SÃO GABRIEL</v>
          </cell>
          <cell r="F367">
            <v>1</v>
          </cell>
        </row>
        <row r="368">
          <cell r="D368">
            <v>292930</v>
          </cell>
          <cell r="E368" t="str">
            <v>SÃO GONÇALO DOS CAMPOS</v>
          </cell>
          <cell r="F368">
            <v>0.83599999999999997</v>
          </cell>
        </row>
        <row r="369">
          <cell r="D369">
            <v>292935</v>
          </cell>
          <cell r="E369" t="str">
            <v>SÃO JOSÉ DA VITÓRIA</v>
          </cell>
          <cell r="F369">
            <v>1</v>
          </cell>
        </row>
        <row r="370">
          <cell r="D370">
            <v>292937</v>
          </cell>
          <cell r="E370" t="str">
            <v>SÃO JOSÉ DO JACUÍPE</v>
          </cell>
          <cell r="F370">
            <v>1</v>
          </cell>
        </row>
        <row r="371">
          <cell r="D371">
            <v>292940</v>
          </cell>
          <cell r="E371" t="str">
            <v>SÃO MIGUEL DAS MATAS</v>
          </cell>
          <cell r="F371">
            <v>0.88880000000000003</v>
          </cell>
        </row>
        <row r="372">
          <cell r="D372">
            <v>292950</v>
          </cell>
          <cell r="E372" t="str">
            <v>SÃO SEBASTIÃO DO PASSÉ</v>
          </cell>
          <cell r="F372">
            <v>0.92720000000000002</v>
          </cell>
        </row>
        <row r="373">
          <cell r="D373">
            <v>292960</v>
          </cell>
          <cell r="E373" t="str">
            <v>SAPEAÇU</v>
          </cell>
          <cell r="F373">
            <v>1</v>
          </cell>
        </row>
        <row r="374">
          <cell r="D374">
            <v>292970</v>
          </cell>
          <cell r="E374" t="str">
            <v>SÁTIRO DIAS</v>
          </cell>
          <cell r="F374">
            <v>0.87809999999999999</v>
          </cell>
        </row>
        <row r="375">
          <cell r="D375">
            <v>292975</v>
          </cell>
          <cell r="E375" t="str">
            <v>SAUBARA</v>
          </cell>
          <cell r="F375">
            <v>0.57609999999999995</v>
          </cell>
        </row>
        <row r="376">
          <cell r="D376">
            <v>292980</v>
          </cell>
          <cell r="E376" t="str">
            <v>SAÚDE</v>
          </cell>
          <cell r="F376">
            <v>1</v>
          </cell>
        </row>
        <row r="377">
          <cell r="D377">
            <v>292990</v>
          </cell>
          <cell r="E377" t="str">
            <v>SEABRA</v>
          </cell>
          <cell r="F377">
            <v>0.72030000000000005</v>
          </cell>
        </row>
        <row r="378">
          <cell r="D378">
            <v>293000</v>
          </cell>
          <cell r="E378" t="str">
            <v>SEBASTIÃO LARANJEIRAS</v>
          </cell>
          <cell r="F378">
            <v>0.91180000000000005</v>
          </cell>
        </row>
        <row r="379">
          <cell r="D379">
            <v>293010</v>
          </cell>
          <cell r="E379" t="str">
            <v>SENHOR DO BONFIM</v>
          </cell>
          <cell r="F379">
            <v>0.69669999999999999</v>
          </cell>
        </row>
        <row r="380">
          <cell r="D380">
            <v>293020</v>
          </cell>
          <cell r="E380" t="str">
            <v>SENTO SÉ</v>
          </cell>
          <cell r="F380">
            <v>8.48E-2</v>
          </cell>
        </row>
        <row r="381">
          <cell r="D381">
            <v>293015</v>
          </cell>
          <cell r="E381" t="str">
            <v>SERRA DO RAMALHO</v>
          </cell>
          <cell r="F381">
            <v>0.51849999999999996</v>
          </cell>
        </row>
        <row r="382">
          <cell r="D382">
            <v>293030</v>
          </cell>
          <cell r="E382" t="str">
            <v>SERRA DOURADA</v>
          </cell>
          <cell r="F382">
            <v>1</v>
          </cell>
        </row>
        <row r="383">
          <cell r="D383">
            <v>293040</v>
          </cell>
          <cell r="E383" t="str">
            <v>SERRA PRETA</v>
          </cell>
          <cell r="F383">
            <v>1</v>
          </cell>
        </row>
        <row r="384">
          <cell r="D384">
            <v>293050</v>
          </cell>
          <cell r="E384" t="str">
            <v>SERRINHA</v>
          </cell>
          <cell r="F384">
            <v>0.6361</v>
          </cell>
        </row>
        <row r="385">
          <cell r="D385">
            <v>293060</v>
          </cell>
          <cell r="E385" t="str">
            <v>SERROLÂNDIA</v>
          </cell>
          <cell r="F385">
            <v>1</v>
          </cell>
        </row>
        <row r="386">
          <cell r="D386">
            <v>293070</v>
          </cell>
          <cell r="E386" t="str">
            <v>SIMÕES FILHO</v>
          </cell>
          <cell r="F386">
            <v>0.5282</v>
          </cell>
        </row>
        <row r="387">
          <cell r="D387">
            <v>293075</v>
          </cell>
          <cell r="E387" t="str">
            <v>SÍTIO DO MATO</v>
          </cell>
          <cell r="F387">
            <v>1</v>
          </cell>
        </row>
        <row r="388">
          <cell r="D388">
            <v>293076</v>
          </cell>
          <cell r="E388" t="str">
            <v>SÍTIO DO QUINTO</v>
          </cell>
          <cell r="F388">
            <v>1</v>
          </cell>
        </row>
        <row r="389">
          <cell r="D389">
            <v>293077</v>
          </cell>
          <cell r="E389" t="str">
            <v>SOBRADINHO</v>
          </cell>
          <cell r="F389">
            <v>1</v>
          </cell>
        </row>
        <row r="390">
          <cell r="D390">
            <v>293080</v>
          </cell>
          <cell r="E390" t="str">
            <v>SOUTO SOARES</v>
          </cell>
          <cell r="F390">
            <v>1</v>
          </cell>
        </row>
        <row r="391">
          <cell r="D391">
            <v>293090</v>
          </cell>
          <cell r="E391" t="str">
            <v>TABOCAS DO BREJO VELHO</v>
          </cell>
          <cell r="F391">
            <v>1</v>
          </cell>
        </row>
        <row r="392">
          <cell r="D392">
            <v>293100</v>
          </cell>
          <cell r="E392" t="str">
            <v>TANHAÇU</v>
          </cell>
          <cell r="F392">
            <v>1</v>
          </cell>
        </row>
        <row r="393">
          <cell r="D393">
            <v>293105</v>
          </cell>
          <cell r="E393" t="str">
            <v>TANQUE NOVO</v>
          </cell>
          <cell r="F393">
            <v>1</v>
          </cell>
        </row>
        <row r="394">
          <cell r="D394">
            <v>293110</v>
          </cell>
          <cell r="E394" t="str">
            <v>TANQUINHO</v>
          </cell>
          <cell r="F394">
            <v>0.87239999999999995</v>
          </cell>
        </row>
        <row r="395">
          <cell r="D395">
            <v>293120</v>
          </cell>
          <cell r="E395" t="str">
            <v>TAPEROÁ</v>
          </cell>
          <cell r="F395">
            <v>0.4955</v>
          </cell>
        </row>
        <row r="396">
          <cell r="D396">
            <v>293130</v>
          </cell>
          <cell r="E396" t="str">
            <v>TAPIRAMUTÁ</v>
          </cell>
          <cell r="F396">
            <v>1</v>
          </cell>
        </row>
        <row r="397">
          <cell r="D397">
            <v>293135</v>
          </cell>
          <cell r="E397" t="str">
            <v>TEIXEIRA DE FREITAS</v>
          </cell>
          <cell r="F397">
            <v>0.63139999999999996</v>
          </cell>
        </row>
        <row r="398">
          <cell r="D398">
            <v>293140</v>
          </cell>
          <cell r="E398" t="str">
            <v>TEODORO SAMPAIO</v>
          </cell>
          <cell r="F398">
            <v>1</v>
          </cell>
        </row>
        <row r="399">
          <cell r="D399">
            <v>293150</v>
          </cell>
          <cell r="E399" t="str">
            <v>TEOFILÂNDIA</v>
          </cell>
          <cell r="F399">
            <v>0.46039999999999998</v>
          </cell>
        </row>
        <row r="400">
          <cell r="D400">
            <v>293160</v>
          </cell>
          <cell r="E400" t="str">
            <v>TEOLÂNDIA</v>
          </cell>
          <cell r="F400">
            <v>1</v>
          </cell>
        </row>
        <row r="401">
          <cell r="D401">
            <v>293170</v>
          </cell>
          <cell r="E401" t="str">
            <v>TERRA NOVA</v>
          </cell>
          <cell r="F401">
            <v>1</v>
          </cell>
        </row>
        <row r="402">
          <cell r="D402">
            <v>293180</v>
          </cell>
          <cell r="E402" t="str">
            <v>TREMEDAL</v>
          </cell>
          <cell r="F402">
            <v>1</v>
          </cell>
        </row>
        <row r="403">
          <cell r="D403">
            <v>293190</v>
          </cell>
          <cell r="E403" t="str">
            <v>TUCANO</v>
          </cell>
          <cell r="F403">
            <v>0.34110000000000001</v>
          </cell>
        </row>
        <row r="404">
          <cell r="D404">
            <v>293200</v>
          </cell>
          <cell r="E404" t="str">
            <v>UAUÁ</v>
          </cell>
          <cell r="F404">
            <v>0.84540000000000004</v>
          </cell>
        </row>
        <row r="405">
          <cell r="D405">
            <v>293210</v>
          </cell>
          <cell r="E405" t="str">
            <v>UBAÍRA</v>
          </cell>
          <cell r="F405">
            <v>1</v>
          </cell>
        </row>
        <row r="406">
          <cell r="D406">
            <v>293220</v>
          </cell>
          <cell r="E406" t="str">
            <v>UBAITABA</v>
          </cell>
          <cell r="F406">
            <v>0.89490000000000003</v>
          </cell>
        </row>
        <row r="407">
          <cell r="D407">
            <v>293230</v>
          </cell>
          <cell r="E407" t="str">
            <v>UBATÃ</v>
          </cell>
          <cell r="F407">
            <v>0.38629999999999998</v>
          </cell>
        </row>
        <row r="408">
          <cell r="D408">
            <v>293240</v>
          </cell>
          <cell r="E408" t="str">
            <v>UIBAÍ</v>
          </cell>
          <cell r="F408">
            <v>1</v>
          </cell>
        </row>
        <row r="409">
          <cell r="D409">
            <v>293245</v>
          </cell>
          <cell r="E409" t="str">
            <v>UMBURANAS</v>
          </cell>
          <cell r="F409">
            <v>0.85899999999999999</v>
          </cell>
        </row>
        <row r="410">
          <cell r="D410">
            <v>293250</v>
          </cell>
          <cell r="E410" t="str">
            <v>UNA</v>
          </cell>
          <cell r="F410">
            <v>1</v>
          </cell>
        </row>
        <row r="411">
          <cell r="D411">
            <v>293260</v>
          </cell>
          <cell r="E411" t="str">
            <v>URANDI</v>
          </cell>
          <cell r="F411">
            <v>1</v>
          </cell>
        </row>
        <row r="412">
          <cell r="D412">
            <v>293270</v>
          </cell>
          <cell r="E412" t="str">
            <v>URUÇUCA</v>
          </cell>
          <cell r="F412">
            <v>1</v>
          </cell>
        </row>
        <row r="413">
          <cell r="D413">
            <v>293280</v>
          </cell>
          <cell r="E413" t="str">
            <v>UTINGA</v>
          </cell>
          <cell r="F413">
            <v>1</v>
          </cell>
        </row>
        <row r="414">
          <cell r="D414">
            <v>293290</v>
          </cell>
          <cell r="E414" t="str">
            <v>VALENÇA</v>
          </cell>
          <cell r="F414">
            <v>0.48509999999999998</v>
          </cell>
        </row>
        <row r="415">
          <cell r="D415">
            <v>293300</v>
          </cell>
          <cell r="E415" t="str">
            <v>VALENTE</v>
          </cell>
          <cell r="F415">
            <v>0.61319999999999997</v>
          </cell>
        </row>
        <row r="416">
          <cell r="D416">
            <v>293305</v>
          </cell>
          <cell r="E416" t="str">
            <v>VÁRZEA DA ROÇA</v>
          </cell>
          <cell r="F416">
            <v>1</v>
          </cell>
        </row>
        <row r="417">
          <cell r="D417">
            <v>293310</v>
          </cell>
          <cell r="E417" t="str">
            <v>VÁRZEA DO POÇO</v>
          </cell>
          <cell r="F417">
            <v>0.75580000000000003</v>
          </cell>
        </row>
        <row r="418">
          <cell r="D418">
            <v>293315</v>
          </cell>
          <cell r="E418" t="str">
            <v>VÁRZEA NOVA</v>
          </cell>
          <cell r="F418">
            <v>1</v>
          </cell>
        </row>
        <row r="419">
          <cell r="D419">
            <v>293317</v>
          </cell>
          <cell r="E419" t="str">
            <v>VARZEDO</v>
          </cell>
          <cell r="F419">
            <v>1</v>
          </cell>
        </row>
        <row r="420">
          <cell r="D420">
            <v>293320</v>
          </cell>
          <cell r="E420" t="str">
            <v>VERA CRUZ</v>
          </cell>
          <cell r="F420">
            <v>0.72709999999999997</v>
          </cell>
        </row>
        <row r="421">
          <cell r="D421">
            <v>293325</v>
          </cell>
          <cell r="E421" t="str">
            <v>VEREDA</v>
          </cell>
          <cell r="F421">
            <v>1</v>
          </cell>
        </row>
        <row r="422">
          <cell r="D422">
            <v>293330</v>
          </cell>
          <cell r="E422" t="str">
            <v>VITÓRIA DA CONQUISTA</v>
          </cell>
          <cell r="F422">
            <v>0.57450000000000001</v>
          </cell>
        </row>
        <row r="423">
          <cell r="D423">
            <v>293340</v>
          </cell>
          <cell r="E423" t="str">
            <v>WAGNER</v>
          </cell>
          <cell r="F423">
            <v>1</v>
          </cell>
        </row>
        <row r="424">
          <cell r="D424">
            <v>293345</v>
          </cell>
          <cell r="E424" t="str">
            <v>WANDERLEY</v>
          </cell>
          <cell r="F424">
            <v>1</v>
          </cell>
        </row>
        <row r="425">
          <cell r="D425">
            <v>293350</v>
          </cell>
          <cell r="E425" t="str">
            <v>WENCESLAU GUIMARÃES</v>
          </cell>
          <cell r="F425">
            <v>1</v>
          </cell>
        </row>
        <row r="426">
          <cell r="D426">
            <v>293360</v>
          </cell>
          <cell r="E426" t="str">
            <v>XIQUE-XIQUE</v>
          </cell>
          <cell r="F426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3960"/>
  <sheetViews>
    <sheetView topLeftCell="A439" workbookViewId="0">
      <selection activeCell="A2" sqref="A2"/>
    </sheetView>
  </sheetViews>
  <sheetFormatPr defaultRowHeight="15.75"/>
  <cols>
    <col min="1" max="1" width="53.140625" style="3" customWidth="1"/>
    <col min="2" max="8" width="0" style="35" hidden="1" customWidth="1"/>
    <col min="9" max="13" width="9.140625" style="35"/>
    <col min="14" max="14" width="9.140625" style="42"/>
  </cols>
  <sheetData>
    <row r="1" spans="1:14" ht="48" customHeight="1">
      <c r="A1" s="257" t="s">
        <v>1074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</row>
    <row r="2" spans="1:14">
      <c r="A2" s="169" t="s">
        <v>475</v>
      </c>
      <c r="B2" s="45">
        <v>2008</v>
      </c>
      <c r="C2" s="45">
        <v>2009</v>
      </c>
      <c r="D2" s="45">
        <v>2010</v>
      </c>
      <c r="E2" s="45">
        <v>2011</v>
      </c>
      <c r="F2" s="45">
        <v>2012</v>
      </c>
      <c r="G2" s="45">
        <v>2013</v>
      </c>
      <c r="H2" s="45">
        <v>2014</v>
      </c>
      <c r="I2" s="45">
        <v>2015</v>
      </c>
      <c r="J2" s="45">
        <v>2016</v>
      </c>
      <c r="K2" s="45">
        <v>2017</v>
      </c>
      <c r="L2" s="45">
        <v>2018</v>
      </c>
      <c r="M2" s="45">
        <v>2019</v>
      </c>
      <c r="N2" s="44">
        <v>2020</v>
      </c>
    </row>
    <row r="3" spans="1:14">
      <c r="A3" s="34" t="s">
        <v>14</v>
      </c>
      <c r="B3" s="46">
        <v>1985</v>
      </c>
      <c r="C3" s="46">
        <v>2082</v>
      </c>
      <c r="D3" s="46">
        <v>2148</v>
      </c>
      <c r="E3" s="46">
        <v>2190</v>
      </c>
      <c r="F3" s="46">
        <v>2161</v>
      </c>
      <c r="G3" s="46">
        <v>2208</v>
      </c>
      <c r="H3" s="46">
        <v>2183</v>
      </c>
      <c r="I3" s="46">
        <v>2269</v>
      </c>
      <c r="J3" s="46">
        <v>2274</v>
      </c>
      <c r="K3" s="46">
        <v>2370</v>
      </c>
      <c r="L3" s="46">
        <v>2341</v>
      </c>
      <c r="M3" s="46">
        <v>2385</v>
      </c>
      <c r="N3" s="47">
        <v>264</v>
      </c>
    </row>
    <row r="4" spans="1:14">
      <c r="A4" s="34" t="s">
        <v>15</v>
      </c>
      <c r="B4" s="46">
        <v>1189</v>
      </c>
      <c r="C4" s="46">
        <v>1255</v>
      </c>
      <c r="D4" s="46">
        <v>1277</v>
      </c>
      <c r="E4" s="46">
        <v>1326</v>
      </c>
      <c r="F4" s="46">
        <v>1268</v>
      </c>
      <c r="G4" s="46">
        <v>1254</v>
      </c>
      <c r="H4" s="46">
        <v>1235</v>
      </c>
      <c r="I4" s="46">
        <v>1285</v>
      </c>
      <c r="J4" s="46">
        <v>1250</v>
      </c>
      <c r="K4" s="46">
        <v>1356</v>
      </c>
      <c r="L4" s="46">
        <v>1291</v>
      </c>
      <c r="M4" s="46">
        <v>1288</v>
      </c>
      <c r="N4" s="47">
        <v>176</v>
      </c>
    </row>
    <row r="5" spans="1:14">
      <c r="A5" s="3" t="s">
        <v>16</v>
      </c>
      <c r="B5" s="48">
        <v>28</v>
      </c>
      <c r="C5" s="48">
        <v>36</v>
      </c>
      <c r="D5" s="48">
        <v>40</v>
      </c>
      <c r="E5" s="48">
        <v>37</v>
      </c>
      <c r="F5" s="48">
        <v>39</v>
      </c>
      <c r="G5" s="48">
        <v>34</v>
      </c>
      <c r="H5" s="48">
        <v>34</v>
      </c>
      <c r="I5" s="48">
        <v>39</v>
      </c>
      <c r="J5" s="48">
        <v>22</v>
      </c>
      <c r="K5" s="48">
        <v>34</v>
      </c>
      <c r="L5" s="48">
        <v>26</v>
      </c>
      <c r="M5" s="48">
        <v>25</v>
      </c>
      <c r="N5" s="49">
        <v>7</v>
      </c>
    </row>
    <row r="6" spans="1:14">
      <c r="A6" s="3" t="s">
        <v>17</v>
      </c>
      <c r="B6" s="48">
        <v>15</v>
      </c>
      <c r="C6" s="48">
        <v>6</v>
      </c>
      <c r="D6" s="48">
        <v>17</v>
      </c>
      <c r="E6" s="48">
        <v>10</v>
      </c>
      <c r="F6" s="48">
        <v>8</v>
      </c>
      <c r="G6" s="48">
        <v>10</v>
      </c>
      <c r="H6" s="48">
        <v>10</v>
      </c>
      <c r="I6" s="48">
        <v>11</v>
      </c>
      <c r="J6" s="48">
        <v>10</v>
      </c>
      <c r="K6" s="48">
        <v>11</v>
      </c>
      <c r="L6" s="48">
        <v>7</v>
      </c>
      <c r="M6" s="48">
        <v>7</v>
      </c>
      <c r="N6" s="49" t="s">
        <v>476</v>
      </c>
    </row>
    <row r="7" spans="1:14">
      <c r="A7" s="3" t="s">
        <v>18</v>
      </c>
      <c r="B7" s="48">
        <v>9</v>
      </c>
      <c r="C7" s="48">
        <v>19</v>
      </c>
      <c r="D7" s="48">
        <v>16</v>
      </c>
      <c r="E7" s="48">
        <v>14</v>
      </c>
      <c r="F7" s="48">
        <v>13</v>
      </c>
      <c r="G7" s="48">
        <v>11</v>
      </c>
      <c r="H7" s="48">
        <v>5</v>
      </c>
      <c r="I7" s="48">
        <v>13</v>
      </c>
      <c r="J7" s="48">
        <v>12</v>
      </c>
      <c r="K7" s="48">
        <v>12</v>
      </c>
      <c r="L7" s="48">
        <v>10</v>
      </c>
      <c r="M7" s="48">
        <v>8</v>
      </c>
      <c r="N7" s="49" t="s">
        <v>476</v>
      </c>
    </row>
    <row r="8" spans="1:14">
      <c r="A8" s="3" t="s">
        <v>19</v>
      </c>
      <c r="B8" s="48">
        <v>22</v>
      </c>
      <c r="C8" s="48">
        <v>23</v>
      </c>
      <c r="D8" s="48">
        <v>10</v>
      </c>
      <c r="E8" s="48">
        <v>11</v>
      </c>
      <c r="F8" s="48">
        <v>17</v>
      </c>
      <c r="G8" s="48">
        <v>20</v>
      </c>
      <c r="H8" s="48">
        <v>19</v>
      </c>
      <c r="I8" s="48">
        <v>23</v>
      </c>
      <c r="J8" s="48">
        <v>18</v>
      </c>
      <c r="K8" s="48">
        <v>23</v>
      </c>
      <c r="L8" s="48">
        <v>30</v>
      </c>
      <c r="M8" s="48">
        <v>28</v>
      </c>
      <c r="N8" s="49">
        <v>1</v>
      </c>
    </row>
    <row r="9" spans="1:14">
      <c r="A9" s="3" t="s">
        <v>20</v>
      </c>
      <c r="B9" s="48">
        <v>7</v>
      </c>
      <c r="C9" s="48">
        <v>5</v>
      </c>
      <c r="D9" s="48">
        <v>11</v>
      </c>
      <c r="E9" s="48">
        <v>9</v>
      </c>
      <c r="F9" s="48">
        <v>6</v>
      </c>
      <c r="G9" s="48">
        <v>8</v>
      </c>
      <c r="H9" s="48">
        <v>8</v>
      </c>
      <c r="I9" s="48">
        <v>5</v>
      </c>
      <c r="J9" s="48">
        <v>4</v>
      </c>
      <c r="K9" s="48">
        <v>11</v>
      </c>
      <c r="L9" s="48">
        <v>9</v>
      </c>
      <c r="M9" s="48">
        <v>11</v>
      </c>
      <c r="N9" s="49" t="s">
        <v>476</v>
      </c>
    </row>
    <row r="10" spans="1:14">
      <c r="A10" s="3" t="s">
        <v>21</v>
      </c>
      <c r="B10" s="48">
        <v>5</v>
      </c>
      <c r="C10" s="48">
        <v>9</v>
      </c>
      <c r="D10" s="48">
        <v>12</v>
      </c>
      <c r="E10" s="48">
        <v>9</v>
      </c>
      <c r="F10" s="48">
        <v>4</v>
      </c>
      <c r="G10" s="48">
        <v>7</v>
      </c>
      <c r="H10" s="48">
        <v>8</v>
      </c>
      <c r="I10" s="48">
        <v>9</v>
      </c>
      <c r="J10" s="48">
        <v>7</v>
      </c>
      <c r="K10" s="48">
        <v>8</v>
      </c>
      <c r="L10" s="48">
        <v>10</v>
      </c>
      <c r="M10" s="48">
        <v>9</v>
      </c>
      <c r="N10" s="49">
        <v>1</v>
      </c>
    </row>
    <row r="11" spans="1:14">
      <c r="A11" s="3" t="s">
        <v>22</v>
      </c>
      <c r="B11" s="48">
        <v>28</v>
      </c>
      <c r="C11" s="48">
        <v>30</v>
      </c>
      <c r="D11" s="48">
        <v>38</v>
      </c>
      <c r="E11" s="48">
        <v>30</v>
      </c>
      <c r="F11" s="48">
        <v>45</v>
      </c>
      <c r="G11" s="48">
        <v>37</v>
      </c>
      <c r="H11" s="48">
        <v>33</v>
      </c>
      <c r="I11" s="48">
        <v>40</v>
      </c>
      <c r="J11" s="48">
        <v>51</v>
      </c>
      <c r="K11" s="48">
        <v>33</v>
      </c>
      <c r="L11" s="48">
        <v>40</v>
      </c>
      <c r="M11" s="48">
        <v>38</v>
      </c>
      <c r="N11" s="49">
        <v>3</v>
      </c>
    </row>
    <row r="12" spans="1:14">
      <c r="A12" s="3" t="s">
        <v>23</v>
      </c>
      <c r="B12" s="48">
        <v>37</v>
      </c>
      <c r="C12" s="48">
        <v>25</v>
      </c>
      <c r="D12" s="48">
        <v>24</v>
      </c>
      <c r="E12" s="48">
        <v>32</v>
      </c>
      <c r="F12" s="48">
        <v>17</v>
      </c>
      <c r="G12" s="48">
        <v>12</v>
      </c>
      <c r="H12" s="48">
        <v>17</v>
      </c>
      <c r="I12" s="48">
        <v>29</v>
      </c>
      <c r="J12" s="48">
        <v>27</v>
      </c>
      <c r="K12" s="48">
        <v>35</v>
      </c>
      <c r="L12" s="48">
        <v>34</v>
      </c>
      <c r="M12" s="48">
        <v>34</v>
      </c>
      <c r="N12" s="49">
        <v>5</v>
      </c>
    </row>
    <row r="13" spans="1:14">
      <c r="A13" s="3" t="s">
        <v>24</v>
      </c>
      <c r="B13" s="48">
        <v>659</v>
      </c>
      <c r="C13" s="48">
        <v>726</v>
      </c>
      <c r="D13" s="48">
        <v>739</v>
      </c>
      <c r="E13" s="48">
        <v>769</v>
      </c>
      <c r="F13" s="48">
        <v>713</v>
      </c>
      <c r="G13" s="48">
        <v>728</v>
      </c>
      <c r="H13" s="48">
        <v>732</v>
      </c>
      <c r="I13" s="48">
        <v>696</v>
      </c>
      <c r="J13" s="48">
        <v>723</v>
      </c>
      <c r="K13" s="48">
        <v>759</v>
      </c>
      <c r="L13" s="48">
        <v>688</v>
      </c>
      <c r="M13" s="48">
        <v>721</v>
      </c>
      <c r="N13" s="49">
        <v>104</v>
      </c>
    </row>
    <row r="14" spans="1:14">
      <c r="A14" s="3" t="s">
        <v>25</v>
      </c>
      <c r="B14" s="48" t="s">
        <v>476</v>
      </c>
      <c r="C14" s="48">
        <v>5</v>
      </c>
      <c r="D14" s="48">
        <v>2</v>
      </c>
      <c r="E14" s="48">
        <v>3</v>
      </c>
      <c r="F14" s="48">
        <v>4</v>
      </c>
      <c r="G14" s="48">
        <v>4</v>
      </c>
      <c r="H14" s="48">
        <v>3</v>
      </c>
      <c r="I14" s="48">
        <v>4</v>
      </c>
      <c r="J14" s="48">
        <v>1</v>
      </c>
      <c r="K14" s="48">
        <v>5</v>
      </c>
      <c r="L14" s="48">
        <v>6</v>
      </c>
      <c r="M14" s="48">
        <v>2</v>
      </c>
      <c r="N14" s="49" t="s">
        <v>476</v>
      </c>
    </row>
    <row r="15" spans="1:14">
      <c r="A15" s="3" t="s">
        <v>26</v>
      </c>
      <c r="B15" s="48">
        <v>6</v>
      </c>
      <c r="C15" s="48">
        <v>10</v>
      </c>
      <c r="D15" s="48">
        <v>5</v>
      </c>
      <c r="E15" s="48">
        <v>8</v>
      </c>
      <c r="F15" s="48">
        <v>5</v>
      </c>
      <c r="G15" s="48">
        <v>6</v>
      </c>
      <c r="H15" s="48">
        <v>5</v>
      </c>
      <c r="I15" s="48">
        <v>5</v>
      </c>
      <c r="J15" s="48">
        <v>3</v>
      </c>
      <c r="K15" s="48">
        <v>6</v>
      </c>
      <c r="L15" s="48">
        <v>4</v>
      </c>
      <c r="M15" s="48">
        <v>6</v>
      </c>
      <c r="N15" s="49" t="s">
        <v>476</v>
      </c>
    </row>
    <row r="16" spans="1:14">
      <c r="A16" s="3" t="s">
        <v>27</v>
      </c>
      <c r="B16" s="48">
        <v>16</v>
      </c>
      <c r="C16" s="48">
        <v>10</v>
      </c>
      <c r="D16" s="48">
        <v>15</v>
      </c>
      <c r="E16" s="48">
        <v>14</v>
      </c>
      <c r="F16" s="48">
        <v>9</v>
      </c>
      <c r="G16" s="48">
        <v>18</v>
      </c>
      <c r="H16" s="48">
        <v>5</v>
      </c>
      <c r="I16" s="48">
        <v>13</v>
      </c>
      <c r="J16" s="48">
        <v>8</v>
      </c>
      <c r="K16" s="48">
        <v>17</v>
      </c>
      <c r="L16" s="48">
        <v>19</v>
      </c>
      <c r="M16" s="48">
        <v>15</v>
      </c>
      <c r="N16" s="49">
        <v>3</v>
      </c>
    </row>
    <row r="17" spans="1:14">
      <c r="A17" s="3" t="s">
        <v>28</v>
      </c>
      <c r="B17" s="48">
        <v>50</v>
      </c>
      <c r="C17" s="48">
        <v>32</v>
      </c>
      <c r="D17" s="48">
        <v>43</v>
      </c>
      <c r="E17" s="48">
        <v>38</v>
      </c>
      <c r="F17" s="48">
        <v>44</v>
      </c>
      <c r="G17" s="48">
        <v>52</v>
      </c>
      <c r="H17" s="48">
        <v>41</v>
      </c>
      <c r="I17" s="48">
        <v>46</v>
      </c>
      <c r="J17" s="48">
        <v>45</v>
      </c>
      <c r="K17" s="48">
        <v>44</v>
      </c>
      <c r="L17" s="48">
        <v>62</v>
      </c>
      <c r="M17" s="48">
        <v>47</v>
      </c>
      <c r="N17" s="49">
        <v>8</v>
      </c>
    </row>
    <row r="18" spans="1:14">
      <c r="A18" s="3" t="s">
        <v>29</v>
      </c>
      <c r="B18" s="48">
        <v>17</v>
      </c>
      <c r="C18" s="48">
        <v>22</v>
      </c>
      <c r="D18" s="48">
        <v>22</v>
      </c>
      <c r="E18" s="48">
        <v>32</v>
      </c>
      <c r="F18" s="48">
        <v>26</v>
      </c>
      <c r="G18" s="48">
        <v>29</v>
      </c>
      <c r="H18" s="48">
        <v>37</v>
      </c>
      <c r="I18" s="48">
        <v>32</v>
      </c>
      <c r="J18" s="48">
        <v>29</v>
      </c>
      <c r="K18" s="48">
        <v>42</v>
      </c>
      <c r="L18" s="48">
        <v>43</v>
      </c>
      <c r="M18" s="48">
        <v>36</v>
      </c>
      <c r="N18" s="49">
        <v>6</v>
      </c>
    </row>
    <row r="19" spans="1:14">
      <c r="A19" s="3" t="s">
        <v>30</v>
      </c>
      <c r="B19" s="48">
        <v>14</v>
      </c>
      <c r="C19" s="48">
        <v>29</v>
      </c>
      <c r="D19" s="48">
        <v>31</v>
      </c>
      <c r="E19" s="48">
        <v>23</v>
      </c>
      <c r="F19" s="48">
        <v>24</v>
      </c>
      <c r="G19" s="48">
        <v>20</v>
      </c>
      <c r="H19" s="48">
        <v>23</v>
      </c>
      <c r="I19" s="48">
        <v>13</v>
      </c>
      <c r="J19" s="48">
        <v>15</v>
      </c>
      <c r="K19" s="48">
        <v>19</v>
      </c>
      <c r="L19" s="48">
        <v>14</v>
      </c>
      <c r="M19" s="48">
        <v>24</v>
      </c>
      <c r="N19" s="49">
        <v>5</v>
      </c>
    </row>
    <row r="20" spans="1:14">
      <c r="A20" s="3" t="s">
        <v>31</v>
      </c>
      <c r="B20" s="48">
        <v>4</v>
      </c>
      <c r="C20" s="48">
        <v>5</v>
      </c>
      <c r="D20" s="48">
        <v>7</v>
      </c>
      <c r="E20" s="48">
        <v>10</v>
      </c>
      <c r="F20" s="48">
        <v>12</v>
      </c>
      <c r="G20" s="48">
        <v>9</v>
      </c>
      <c r="H20" s="48">
        <v>6</v>
      </c>
      <c r="I20" s="48">
        <v>8</v>
      </c>
      <c r="J20" s="48">
        <v>7</v>
      </c>
      <c r="K20" s="48">
        <v>12</v>
      </c>
      <c r="L20" s="48">
        <v>5</v>
      </c>
      <c r="M20" s="48">
        <v>9</v>
      </c>
      <c r="N20" s="49" t="s">
        <v>476</v>
      </c>
    </row>
    <row r="21" spans="1:14">
      <c r="A21" s="3" t="s">
        <v>32</v>
      </c>
      <c r="B21" s="48">
        <v>9</v>
      </c>
      <c r="C21" s="48">
        <v>5</v>
      </c>
      <c r="D21" s="48">
        <v>10</v>
      </c>
      <c r="E21" s="48">
        <v>9</v>
      </c>
      <c r="F21" s="48">
        <v>14</v>
      </c>
      <c r="G21" s="48">
        <v>8</v>
      </c>
      <c r="H21" s="48">
        <v>7</v>
      </c>
      <c r="I21" s="48">
        <v>7</v>
      </c>
      <c r="J21" s="48">
        <v>13</v>
      </c>
      <c r="K21" s="48">
        <v>13</v>
      </c>
      <c r="L21" s="48">
        <v>17</v>
      </c>
      <c r="M21" s="48">
        <v>10</v>
      </c>
      <c r="N21" s="49">
        <v>3</v>
      </c>
    </row>
    <row r="22" spans="1:14">
      <c r="A22" s="3" t="s">
        <v>33</v>
      </c>
      <c r="B22" s="48">
        <v>11</v>
      </c>
      <c r="C22" s="48">
        <v>10</v>
      </c>
      <c r="D22" s="48">
        <v>6</v>
      </c>
      <c r="E22" s="48">
        <v>4</v>
      </c>
      <c r="F22" s="48">
        <v>9</v>
      </c>
      <c r="G22" s="48">
        <v>9</v>
      </c>
      <c r="H22" s="48">
        <v>10</v>
      </c>
      <c r="I22" s="48">
        <v>6</v>
      </c>
      <c r="J22" s="48">
        <v>7</v>
      </c>
      <c r="K22" s="48">
        <v>9</v>
      </c>
      <c r="L22" s="48">
        <v>6</v>
      </c>
      <c r="M22" s="48">
        <v>13</v>
      </c>
      <c r="N22" s="49">
        <v>2</v>
      </c>
    </row>
    <row r="23" spans="1:14">
      <c r="A23" s="3" t="s">
        <v>34</v>
      </c>
      <c r="B23" s="48">
        <v>22</v>
      </c>
      <c r="C23" s="48">
        <v>32</v>
      </c>
      <c r="D23" s="48">
        <v>21</v>
      </c>
      <c r="E23" s="48">
        <v>25</v>
      </c>
      <c r="F23" s="48">
        <v>24</v>
      </c>
      <c r="G23" s="48">
        <v>16</v>
      </c>
      <c r="H23" s="48">
        <v>16</v>
      </c>
      <c r="I23" s="48">
        <v>14</v>
      </c>
      <c r="J23" s="48">
        <v>27</v>
      </c>
      <c r="K23" s="48">
        <v>24</v>
      </c>
      <c r="L23" s="48">
        <v>19</v>
      </c>
      <c r="M23" s="48">
        <v>25</v>
      </c>
      <c r="N23" s="49">
        <v>1</v>
      </c>
    </row>
    <row r="24" spans="1:14">
      <c r="A24" s="3" t="s">
        <v>35</v>
      </c>
      <c r="B24" s="48">
        <v>39</v>
      </c>
      <c r="C24" s="48">
        <v>32</v>
      </c>
      <c r="D24" s="48">
        <v>33</v>
      </c>
      <c r="E24" s="48">
        <v>33</v>
      </c>
      <c r="F24" s="48">
        <v>26</v>
      </c>
      <c r="G24" s="48">
        <v>42</v>
      </c>
      <c r="H24" s="48">
        <v>38</v>
      </c>
      <c r="I24" s="48">
        <v>43</v>
      </c>
      <c r="J24" s="48">
        <v>33</v>
      </c>
      <c r="K24" s="48">
        <v>40</v>
      </c>
      <c r="L24" s="48">
        <v>42</v>
      </c>
      <c r="M24" s="48">
        <v>34</v>
      </c>
      <c r="N24" s="49">
        <v>6</v>
      </c>
    </row>
    <row r="25" spans="1:14">
      <c r="A25" s="3" t="s">
        <v>36</v>
      </c>
      <c r="B25" s="48">
        <v>24</v>
      </c>
      <c r="C25" s="48">
        <v>21</v>
      </c>
      <c r="D25" s="48">
        <v>25</v>
      </c>
      <c r="E25" s="48">
        <v>26</v>
      </c>
      <c r="F25" s="48">
        <v>28</v>
      </c>
      <c r="G25" s="48">
        <v>36</v>
      </c>
      <c r="H25" s="48">
        <v>23</v>
      </c>
      <c r="I25" s="48">
        <v>20</v>
      </c>
      <c r="J25" s="48">
        <v>19</v>
      </c>
      <c r="K25" s="48">
        <v>30</v>
      </c>
      <c r="L25" s="48">
        <v>27</v>
      </c>
      <c r="M25" s="48">
        <v>23</v>
      </c>
      <c r="N25" s="49">
        <v>3</v>
      </c>
    </row>
    <row r="26" spans="1:14">
      <c r="A26" s="3" t="s">
        <v>37</v>
      </c>
      <c r="B26" s="48">
        <v>6</v>
      </c>
      <c r="C26" s="48">
        <v>20</v>
      </c>
      <c r="D26" s="48">
        <v>7</v>
      </c>
      <c r="E26" s="48">
        <v>11</v>
      </c>
      <c r="F26" s="48">
        <v>14</v>
      </c>
      <c r="G26" s="48">
        <v>9</v>
      </c>
      <c r="H26" s="48">
        <v>7</v>
      </c>
      <c r="I26" s="48">
        <v>9</v>
      </c>
      <c r="J26" s="48">
        <v>9</v>
      </c>
      <c r="K26" s="48">
        <v>12</v>
      </c>
      <c r="L26" s="48">
        <v>13</v>
      </c>
      <c r="M26" s="48">
        <v>10</v>
      </c>
      <c r="N26" s="49">
        <v>1</v>
      </c>
    </row>
    <row r="27" spans="1:14">
      <c r="A27" s="3" t="s">
        <v>38</v>
      </c>
      <c r="B27" s="48">
        <v>62</v>
      </c>
      <c r="C27" s="48">
        <v>56</v>
      </c>
      <c r="D27" s="48">
        <v>53</v>
      </c>
      <c r="E27" s="48">
        <v>79</v>
      </c>
      <c r="F27" s="48">
        <v>66</v>
      </c>
      <c r="G27" s="48">
        <v>48</v>
      </c>
      <c r="H27" s="48">
        <v>55</v>
      </c>
      <c r="I27" s="48">
        <v>78</v>
      </c>
      <c r="J27" s="48">
        <v>63</v>
      </c>
      <c r="K27" s="48">
        <v>67</v>
      </c>
      <c r="L27" s="48">
        <v>75</v>
      </c>
      <c r="M27" s="48">
        <v>70</v>
      </c>
      <c r="N27" s="49">
        <v>9</v>
      </c>
    </row>
    <row r="28" spans="1:14">
      <c r="A28" s="3" t="s">
        <v>39</v>
      </c>
      <c r="B28" s="48">
        <v>34</v>
      </c>
      <c r="C28" s="48">
        <v>34</v>
      </c>
      <c r="D28" s="48">
        <v>45</v>
      </c>
      <c r="E28" s="48">
        <v>29</v>
      </c>
      <c r="F28" s="48">
        <v>41</v>
      </c>
      <c r="G28" s="48">
        <v>28</v>
      </c>
      <c r="H28" s="48">
        <v>36</v>
      </c>
      <c r="I28" s="48">
        <v>33</v>
      </c>
      <c r="J28" s="48">
        <v>37</v>
      </c>
      <c r="K28" s="48">
        <v>43</v>
      </c>
      <c r="L28" s="48">
        <v>35</v>
      </c>
      <c r="M28" s="48">
        <v>37</v>
      </c>
      <c r="N28" s="49">
        <v>5</v>
      </c>
    </row>
    <row r="29" spans="1:14">
      <c r="A29" s="3" t="s">
        <v>40</v>
      </c>
      <c r="B29" s="48">
        <v>30</v>
      </c>
      <c r="C29" s="48">
        <v>18</v>
      </c>
      <c r="D29" s="48">
        <v>11</v>
      </c>
      <c r="E29" s="48">
        <v>25</v>
      </c>
      <c r="F29" s="48">
        <v>23</v>
      </c>
      <c r="G29" s="48">
        <v>15</v>
      </c>
      <c r="H29" s="48">
        <v>23</v>
      </c>
      <c r="I29" s="48">
        <v>32</v>
      </c>
      <c r="J29" s="48">
        <v>21</v>
      </c>
      <c r="K29" s="48">
        <v>18</v>
      </c>
      <c r="L29" s="48">
        <v>18</v>
      </c>
      <c r="M29" s="48">
        <v>19</v>
      </c>
      <c r="N29" s="49" t="s">
        <v>476</v>
      </c>
    </row>
    <row r="30" spans="1:14">
      <c r="A30" s="3" t="s">
        <v>41</v>
      </c>
      <c r="B30" s="48">
        <v>10</v>
      </c>
      <c r="C30" s="48">
        <v>13</v>
      </c>
      <c r="D30" s="48">
        <v>4</v>
      </c>
      <c r="E30" s="48">
        <v>8</v>
      </c>
      <c r="F30" s="48">
        <v>13</v>
      </c>
      <c r="G30" s="48">
        <v>11</v>
      </c>
      <c r="H30" s="48">
        <v>8</v>
      </c>
      <c r="I30" s="48">
        <v>17</v>
      </c>
      <c r="J30" s="48">
        <v>13</v>
      </c>
      <c r="K30" s="48">
        <v>12</v>
      </c>
      <c r="L30" s="48">
        <v>10</v>
      </c>
      <c r="M30" s="48">
        <v>8</v>
      </c>
      <c r="N30" s="49">
        <v>1</v>
      </c>
    </row>
    <row r="31" spans="1:14">
      <c r="A31" s="3" t="s">
        <v>42</v>
      </c>
      <c r="B31" s="48">
        <v>10</v>
      </c>
      <c r="C31" s="48">
        <v>10</v>
      </c>
      <c r="D31" s="48">
        <v>9</v>
      </c>
      <c r="E31" s="48">
        <v>9</v>
      </c>
      <c r="F31" s="48">
        <v>9</v>
      </c>
      <c r="G31" s="48">
        <v>11</v>
      </c>
      <c r="H31" s="48">
        <v>11</v>
      </c>
      <c r="I31" s="48">
        <v>19</v>
      </c>
      <c r="J31" s="48">
        <v>11</v>
      </c>
      <c r="K31" s="48">
        <v>6</v>
      </c>
      <c r="L31" s="48">
        <v>11</v>
      </c>
      <c r="M31" s="48">
        <v>7</v>
      </c>
      <c r="N31" s="49">
        <v>2</v>
      </c>
    </row>
    <row r="32" spans="1:14">
      <c r="A32" s="3" t="s">
        <v>43</v>
      </c>
      <c r="B32" s="48">
        <v>15</v>
      </c>
      <c r="C32" s="48">
        <v>12</v>
      </c>
      <c r="D32" s="48">
        <v>21</v>
      </c>
      <c r="E32" s="48">
        <v>19</v>
      </c>
      <c r="F32" s="48">
        <v>15</v>
      </c>
      <c r="G32" s="48">
        <v>16</v>
      </c>
      <c r="H32" s="48">
        <v>15</v>
      </c>
      <c r="I32" s="48">
        <v>21</v>
      </c>
      <c r="J32" s="48">
        <v>15</v>
      </c>
      <c r="K32" s="48">
        <v>11</v>
      </c>
      <c r="L32" s="48">
        <v>11</v>
      </c>
      <c r="M32" s="48">
        <v>12</v>
      </c>
      <c r="N32" s="49" t="s">
        <v>476</v>
      </c>
    </row>
    <row r="33" spans="1:14" s="9" customFormat="1">
      <c r="A33" s="34" t="s">
        <v>44</v>
      </c>
      <c r="B33" s="46">
        <v>241</v>
      </c>
      <c r="C33" s="46">
        <v>230</v>
      </c>
      <c r="D33" s="46">
        <v>241</v>
      </c>
      <c r="E33" s="46">
        <v>230</v>
      </c>
      <c r="F33" s="46">
        <v>253</v>
      </c>
      <c r="G33" s="46">
        <v>272</v>
      </c>
      <c r="H33" s="46">
        <v>260</v>
      </c>
      <c r="I33" s="46">
        <v>275</v>
      </c>
      <c r="J33" s="46">
        <v>282</v>
      </c>
      <c r="K33" s="46">
        <v>286</v>
      </c>
      <c r="L33" s="46">
        <v>288</v>
      </c>
      <c r="M33" s="46">
        <v>310</v>
      </c>
      <c r="N33" s="47">
        <v>24</v>
      </c>
    </row>
    <row r="34" spans="1:14">
      <c r="A34" s="3" t="s">
        <v>45</v>
      </c>
      <c r="B34" s="48">
        <v>10</v>
      </c>
      <c r="C34" s="48">
        <v>12</v>
      </c>
      <c r="D34" s="48">
        <v>15</v>
      </c>
      <c r="E34" s="48">
        <v>13</v>
      </c>
      <c r="F34" s="48">
        <v>19</v>
      </c>
      <c r="G34" s="48">
        <v>12</v>
      </c>
      <c r="H34" s="48">
        <v>11</v>
      </c>
      <c r="I34" s="48">
        <v>14</v>
      </c>
      <c r="J34" s="48">
        <v>14</v>
      </c>
      <c r="K34" s="48">
        <v>9</v>
      </c>
      <c r="L34" s="48">
        <v>12</v>
      </c>
      <c r="M34" s="48">
        <v>15</v>
      </c>
      <c r="N34" s="49" t="s">
        <v>476</v>
      </c>
    </row>
    <row r="35" spans="1:14">
      <c r="A35" s="3" t="s">
        <v>46</v>
      </c>
      <c r="B35" s="48">
        <v>14</v>
      </c>
      <c r="C35" s="48">
        <v>10</v>
      </c>
      <c r="D35" s="48">
        <v>16</v>
      </c>
      <c r="E35" s="48">
        <v>13</v>
      </c>
      <c r="F35" s="48">
        <v>15</v>
      </c>
      <c r="G35" s="48">
        <v>13</v>
      </c>
      <c r="H35" s="48">
        <v>14</v>
      </c>
      <c r="I35" s="48">
        <v>16</v>
      </c>
      <c r="J35" s="48">
        <v>22</v>
      </c>
      <c r="K35" s="48">
        <v>19</v>
      </c>
      <c r="L35" s="48">
        <v>21</v>
      </c>
      <c r="M35" s="48">
        <v>9</v>
      </c>
      <c r="N35" s="49">
        <v>1</v>
      </c>
    </row>
    <row r="36" spans="1:14">
      <c r="A36" s="3" t="s">
        <v>47</v>
      </c>
      <c r="B36" s="48">
        <v>7</v>
      </c>
      <c r="C36" s="48">
        <v>15</v>
      </c>
      <c r="D36" s="48">
        <v>6</v>
      </c>
      <c r="E36" s="48">
        <v>12</v>
      </c>
      <c r="F36" s="48">
        <v>16</v>
      </c>
      <c r="G36" s="48">
        <v>15</v>
      </c>
      <c r="H36" s="48">
        <v>16</v>
      </c>
      <c r="I36" s="48">
        <v>9</v>
      </c>
      <c r="J36" s="48">
        <v>13</v>
      </c>
      <c r="K36" s="48">
        <v>9</v>
      </c>
      <c r="L36" s="48">
        <v>22</v>
      </c>
      <c r="M36" s="48">
        <v>20</v>
      </c>
      <c r="N36" s="49" t="s">
        <v>476</v>
      </c>
    </row>
    <row r="37" spans="1:14">
      <c r="A37" s="3" t="s">
        <v>48</v>
      </c>
      <c r="B37" s="48">
        <v>26</v>
      </c>
      <c r="C37" s="48">
        <v>20</v>
      </c>
      <c r="D37" s="48">
        <v>26</v>
      </c>
      <c r="E37" s="48">
        <v>29</v>
      </c>
      <c r="F37" s="48">
        <v>26</v>
      </c>
      <c r="G37" s="48">
        <v>17</v>
      </c>
      <c r="H37" s="48">
        <v>31</v>
      </c>
      <c r="I37" s="48">
        <v>34</v>
      </c>
      <c r="J37" s="48">
        <v>48</v>
      </c>
      <c r="K37" s="48">
        <v>31</v>
      </c>
      <c r="L37" s="48">
        <v>32</v>
      </c>
      <c r="M37" s="48">
        <v>37</v>
      </c>
      <c r="N37" s="49">
        <v>1</v>
      </c>
    </row>
    <row r="38" spans="1:14">
      <c r="A38" s="3" t="s">
        <v>49</v>
      </c>
      <c r="B38" s="48">
        <v>2</v>
      </c>
      <c r="C38" s="48">
        <v>5</v>
      </c>
      <c r="D38" s="48">
        <v>2</v>
      </c>
      <c r="E38" s="48">
        <v>4</v>
      </c>
      <c r="F38" s="48">
        <v>4</v>
      </c>
      <c r="G38" s="48">
        <v>2</v>
      </c>
      <c r="H38" s="48">
        <v>3</v>
      </c>
      <c r="I38" s="48" t="s">
        <v>476</v>
      </c>
      <c r="J38" s="48">
        <v>5</v>
      </c>
      <c r="K38" s="48">
        <v>3</v>
      </c>
      <c r="L38" s="48">
        <v>2</v>
      </c>
      <c r="M38" s="48">
        <v>6</v>
      </c>
      <c r="N38" s="49">
        <v>1</v>
      </c>
    </row>
    <row r="39" spans="1:14">
      <c r="A39" s="3" t="s">
        <v>50</v>
      </c>
      <c r="B39" s="48">
        <v>66</v>
      </c>
      <c r="C39" s="48">
        <v>69</v>
      </c>
      <c r="D39" s="48">
        <v>69</v>
      </c>
      <c r="E39" s="48">
        <v>54</v>
      </c>
      <c r="F39" s="48">
        <v>72</v>
      </c>
      <c r="G39" s="48">
        <v>86</v>
      </c>
      <c r="H39" s="48">
        <v>77</v>
      </c>
      <c r="I39" s="48">
        <v>86</v>
      </c>
      <c r="J39" s="48">
        <v>71</v>
      </c>
      <c r="K39" s="48">
        <v>99</v>
      </c>
      <c r="L39" s="48">
        <v>85</v>
      </c>
      <c r="M39" s="48">
        <v>77</v>
      </c>
      <c r="N39" s="49">
        <v>11</v>
      </c>
    </row>
    <row r="40" spans="1:14">
      <c r="A40" s="3" t="s">
        <v>51</v>
      </c>
      <c r="B40" s="48">
        <v>9</v>
      </c>
      <c r="C40" s="48">
        <v>10</v>
      </c>
      <c r="D40" s="48">
        <v>13</v>
      </c>
      <c r="E40" s="48">
        <v>7</v>
      </c>
      <c r="F40" s="48">
        <v>11</v>
      </c>
      <c r="G40" s="48">
        <v>15</v>
      </c>
      <c r="H40" s="48">
        <v>12</v>
      </c>
      <c r="I40" s="48">
        <v>4</v>
      </c>
      <c r="J40" s="48">
        <v>11</v>
      </c>
      <c r="K40" s="48">
        <v>14</v>
      </c>
      <c r="L40" s="48">
        <v>9</v>
      </c>
      <c r="M40" s="48">
        <v>14</v>
      </c>
      <c r="N40" s="49" t="s">
        <v>476</v>
      </c>
    </row>
    <row r="41" spans="1:14">
      <c r="A41" s="3" t="s">
        <v>52</v>
      </c>
      <c r="B41" s="48">
        <v>5</v>
      </c>
      <c r="C41" s="48">
        <v>3</v>
      </c>
      <c r="D41" s="48">
        <v>3</v>
      </c>
      <c r="E41" s="48">
        <v>7</v>
      </c>
      <c r="F41" s="48">
        <v>1</v>
      </c>
      <c r="G41" s="48">
        <v>3</v>
      </c>
      <c r="H41" s="48">
        <v>4</v>
      </c>
      <c r="I41" s="48">
        <v>4</v>
      </c>
      <c r="J41" s="48">
        <v>7</v>
      </c>
      <c r="K41" s="48">
        <v>3</v>
      </c>
      <c r="L41" s="48">
        <v>10</v>
      </c>
      <c r="M41" s="48">
        <v>2</v>
      </c>
      <c r="N41" s="49" t="s">
        <v>476</v>
      </c>
    </row>
    <row r="42" spans="1:14">
      <c r="A42" s="3" t="s">
        <v>53</v>
      </c>
      <c r="B42" s="48">
        <v>15</v>
      </c>
      <c r="C42" s="48">
        <v>16</v>
      </c>
      <c r="D42" s="48">
        <v>11</v>
      </c>
      <c r="E42" s="48">
        <v>9</v>
      </c>
      <c r="F42" s="48">
        <v>13</v>
      </c>
      <c r="G42" s="48">
        <v>14</v>
      </c>
      <c r="H42" s="48">
        <v>13</v>
      </c>
      <c r="I42" s="48">
        <v>12</v>
      </c>
      <c r="J42" s="48">
        <v>13</v>
      </c>
      <c r="K42" s="48">
        <v>10</v>
      </c>
      <c r="L42" s="48">
        <v>9</v>
      </c>
      <c r="M42" s="48">
        <v>17</v>
      </c>
      <c r="N42" s="49">
        <v>2</v>
      </c>
    </row>
    <row r="43" spans="1:14">
      <c r="A43" s="3" t="s">
        <v>54</v>
      </c>
      <c r="B43" s="48">
        <v>9</v>
      </c>
      <c r="C43" s="48">
        <v>10</v>
      </c>
      <c r="D43" s="48">
        <v>6</v>
      </c>
      <c r="E43" s="48">
        <v>5</v>
      </c>
      <c r="F43" s="48">
        <v>6</v>
      </c>
      <c r="G43" s="48">
        <v>4</v>
      </c>
      <c r="H43" s="48">
        <v>5</v>
      </c>
      <c r="I43" s="48">
        <v>13</v>
      </c>
      <c r="J43" s="48">
        <v>9</v>
      </c>
      <c r="K43" s="48">
        <v>13</v>
      </c>
      <c r="L43" s="48">
        <v>8</v>
      </c>
      <c r="M43" s="48">
        <v>18</v>
      </c>
      <c r="N43" s="49">
        <v>1</v>
      </c>
    </row>
    <row r="44" spans="1:14">
      <c r="A44" s="3" t="s">
        <v>55</v>
      </c>
      <c r="B44" s="48">
        <v>6</v>
      </c>
      <c r="C44" s="48">
        <v>5</v>
      </c>
      <c r="D44" s="48">
        <v>11</v>
      </c>
      <c r="E44" s="48">
        <v>10</v>
      </c>
      <c r="F44" s="48">
        <v>3</v>
      </c>
      <c r="G44" s="48">
        <v>13</v>
      </c>
      <c r="H44" s="48">
        <v>8</v>
      </c>
      <c r="I44" s="48">
        <v>9</v>
      </c>
      <c r="J44" s="48">
        <v>4</v>
      </c>
      <c r="K44" s="48">
        <v>8</v>
      </c>
      <c r="L44" s="48">
        <v>9</v>
      </c>
      <c r="M44" s="48">
        <v>5</v>
      </c>
      <c r="N44" s="49">
        <v>2</v>
      </c>
    </row>
    <row r="45" spans="1:14">
      <c r="A45" s="3" t="s">
        <v>56</v>
      </c>
      <c r="B45" s="48">
        <v>28</v>
      </c>
      <c r="C45" s="48">
        <v>26</v>
      </c>
      <c r="D45" s="48">
        <v>29</v>
      </c>
      <c r="E45" s="48">
        <v>32</v>
      </c>
      <c r="F45" s="48">
        <v>46</v>
      </c>
      <c r="G45" s="48">
        <v>43</v>
      </c>
      <c r="H45" s="48">
        <v>38</v>
      </c>
      <c r="I45" s="48">
        <v>42</v>
      </c>
      <c r="J45" s="48">
        <v>48</v>
      </c>
      <c r="K45" s="48">
        <v>41</v>
      </c>
      <c r="L45" s="48">
        <v>42</v>
      </c>
      <c r="M45" s="48">
        <v>49</v>
      </c>
      <c r="N45" s="49">
        <v>2</v>
      </c>
    </row>
    <row r="46" spans="1:14">
      <c r="A46" s="3" t="s">
        <v>57</v>
      </c>
      <c r="B46" s="48">
        <v>30</v>
      </c>
      <c r="C46" s="48">
        <v>20</v>
      </c>
      <c r="D46" s="48">
        <v>25</v>
      </c>
      <c r="E46" s="48">
        <v>29</v>
      </c>
      <c r="F46" s="48">
        <v>16</v>
      </c>
      <c r="G46" s="48">
        <v>24</v>
      </c>
      <c r="H46" s="48">
        <v>19</v>
      </c>
      <c r="I46" s="48">
        <v>22</v>
      </c>
      <c r="J46" s="48">
        <v>12</v>
      </c>
      <c r="K46" s="48">
        <v>18</v>
      </c>
      <c r="L46" s="48">
        <v>16</v>
      </c>
      <c r="M46" s="48">
        <v>25</v>
      </c>
      <c r="N46" s="49" t="s">
        <v>476</v>
      </c>
    </row>
    <row r="47" spans="1:14">
      <c r="A47" s="3" t="s">
        <v>58</v>
      </c>
      <c r="B47" s="48">
        <v>14</v>
      </c>
      <c r="C47" s="48">
        <v>9</v>
      </c>
      <c r="D47" s="48">
        <v>9</v>
      </c>
      <c r="E47" s="48">
        <v>6</v>
      </c>
      <c r="F47" s="48">
        <v>5</v>
      </c>
      <c r="G47" s="48">
        <v>11</v>
      </c>
      <c r="H47" s="48">
        <v>9</v>
      </c>
      <c r="I47" s="48">
        <v>10</v>
      </c>
      <c r="J47" s="48">
        <v>5</v>
      </c>
      <c r="K47" s="48">
        <v>9</v>
      </c>
      <c r="L47" s="48">
        <v>11</v>
      </c>
      <c r="M47" s="48">
        <v>16</v>
      </c>
      <c r="N47" s="49">
        <v>3</v>
      </c>
    </row>
    <row r="48" spans="1:14" s="9" customFormat="1">
      <c r="A48" s="34" t="s">
        <v>59</v>
      </c>
      <c r="B48" s="46">
        <v>156</v>
      </c>
      <c r="C48" s="46">
        <v>142</v>
      </c>
      <c r="D48" s="46">
        <v>144</v>
      </c>
      <c r="E48" s="46">
        <v>163</v>
      </c>
      <c r="F48" s="46">
        <v>135</v>
      </c>
      <c r="G48" s="46">
        <v>161</v>
      </c>
      <c r="H48" s="46">
        <v>185</v>
      </c>
      <c r="I48" s="46">
        <v>154</v>
      </c>
      <c r="J48" s="46">
        <v>179</v>
      </c>
      <c r="K48" s="46">
        <v>177</v>
      </c>
      <c r="L48" s="46">
        <v>217</v>
      </c>
      <c r="M48" s="46">
        <v>206</v>
      </c>
      <c r="N48" s="47">
        <v>17</v>
      </c>
    </row>
    <row r="49" spans="1:14">
      <c r="A49" s="3" t="s">
        <v>60</v>
      </c>
      <c r="B49" s="48">
        <v>4</v>
      </c>
      <c r="C49" s="48">
        <v>4</v>
      </c>
      <c r="D49" s="48">
        <v>8</v>
      </c>
      <c r="E49" s="48">
        <v>11</v>
      </c>
      <c r="F49" s="48">
        <v>7</v>
      </c>
      <c r="G49" s="48">
        <v>7</v>
      </c>
      <c r="H49" s="48">
        <v>10</v>
      </c>
      <c r="I49" s="48">
        <v>7</v>
      </c>
      <c r="J49" s="48">
        <v>6</v>
      </c>
      <c r="K49" s="48">
        <v>7</v>
      </c>
      <c r="L49" s="48">
        <v>11</v>
      </c>
      <c r="M49" s="48">
        <v>19</v>
      </c>
      <c r="N49" s="49">
        <v>1</v>
      </c>
    </row>
    <row r="50" spans="1:14">
      <c r="A50" s="3" t="s">
        <v>61</v>
      </c>
      <c r="B50" s="48">
        <v>10</v>
      </c>
      <c r="C50" s="48">
        <v>12</v>
      </c>
      <c r="D50" s="48">
        <v>10</v>
      </c>
      <c r="E50" s="48">
        <v>16</v>
      </c>
      <c r="F50" s="48">
        <v>12</v>
      </c>
      <c r="G50" s="48">
        <v>11</v>
      </c>
      <c r="H50" s="48">
        <v>8</v>
      </c>
      <c r="I50" s="48">
        <v>8</v>
      </c>
      <c r="J50" s="48">
        <v>9</v>
      </c>
      <c r="K50" s="48">
        <v>16</v>
      </c>
      <c r="L50" s="48">
        <v>19</v>
      </c>
      <c r="M50" s="48">
        <v>17</v>
      </c>
      <c r="N50" s="49">
        <v>1</v>
      </c>
    </row>
    <row r="51" spans="1:14">
      <c r="A51" s="3" t="s">
        <v>62</v>
      </c>
      <c r="B51" s="48">
        <v>10</v>
      </c>
      <c r="C51" s="48">
        <v>10</v>
      </c>
      <c r="D51" s="48">
        <v>7</v>
      </c>
      <c r="E51" s="48">
        <v>17</v>
      </c>
      <c r="F51" s="48">
        <v>8</v>
      </c>
      <c r="G51" s="48">
        <v>16</v>
      </c>
      <c r="H51" s="48">
        <v>21</v>
      </c>
      <c r="I51" s="48">
        <v>8</v>
      </c>
      <c r="J51" s="48">
        <v>15</v>
      </c>
      <c r="K51" s="48">
        <v>11</v>
      </c>
      <c r="L51" s="48">
        <v>11</v>
      </c>
      <c r="M51" s="48">
        <v>25</v>
      </c>
      <c r="N51" s="49">
        <v>1</v>
      </c>
    </row>
    <row r="52" spans="1:14">
      <c r="A52" s="3" t="s">
        <v>63</v>
      </c>
      <c r="B52" s="48">
        <v>23</v>
      </c>
      <c r="C52" s="48">
        <v>22</v>
      </c>
      <c r="D52" s="48">
        <v>32</v>
      </c>
      <c r="E52" s="48">
        <v>26</v>
      </c>
      <c r="F52" s="48">
        <v>20</v>
      </c>
      <c r="G52" s="48">
        <v>28</v>
      </c>
      <c r="H52" s="48">
        <v>26</v>
      </c>
      <c r="I52" s="48">
        <v>29</v>
      </c>
      <c r="J52" s="48">
        <v>28</v>
      </c>
      <c r="K52" s="48">
        <v>29</v>
      </c>
      <c r="L52" s="48">
        <v>31</v>
      </c>
      <c r="M52" s="48">
        <v>26</v>
      </c>
      <c r="N52" s="49">
        <v>4</v>
      </c>
    </row>
    <row r="53" spans="1:14">
      <c r="A53" s="3" t="s">
        <v>64</v>
      </c>
      <c r="B53" s="48">
        <v>10</v>
      </c>
      <c r="C53" s="48">
        <v>9</v>
      </c>
      <c r="D53" s="48">
        <v>5</v>
      </c>
      <c r="E53" s="48">
        <v>7</v>
      </c>
      <c r="F53" s="48">
        <v>11</v>
      </c>
      <c r="G53" s="48">
        <v>14</v>
      </c>
      <c r="H53" s="48">
        <v>11</v>
      </c>
      <c r="I53" s="48">
        <v>7</v>
      </c>
      <c r="J53" s="48">
        <v>8</v>
      </c>
      <c r="K53" s="48">
        <v>14</v>
      </c>
      <c r="L53" s="48">
        <v>5</v>
      </c>
      <c r="M53" s="48">
        <v>10</v>
      </c>
      <c r="N53" s="49" t="s">
        <v>476</v>
      </c>
    </row>
    <row r="54" spans="1:14">
      <c r="A54" s="3" t="s">
        <v>65</v>
      </c>
      <c r="B54" s="48">
        <v>13</v>
      </c>
      <c r="C54" s="48">
        <v>7</v>
      </c>
      <c r="D54" s="48">
        <v>13</v>
      </c>
      <c r="E54" s="48">
        <v>9</v>
      </c>
      <c r="F54" s="48">
        <v>9</v>
      </c>
      <c r="G54" s="48">
        <v>8</v>
      </c>
      <c r="H54" s="48">
        <v>13</v>
      </c>
      <c r="I54" s="48">
        <v>11</v>
      </c>
      <c r="J54" s="48">
        <v>14</v>
      </c>
      <c r="K54" s="48">
        <v>10</v>
      </c>
      <c r="L54" s="48">
        <v>13</v>
      </c>
      <c r="M54" s="48">
        <v>9</v>
      </c>
      <c r="N54" s="49">
        <v>1</v>
      </c>
    </row>
    <row r="55" spans="1:14">
      <c r="A55" s="3" t="s">
        <v>66</v>
      </c>
      <c r="B55" s="48">
        <v>8</v>
      </c>
      <c r="C55" s="48">
        <v>5</v>
      </c>
      <c r="D55" s="48">
        <v>5</v>
      </c>
      <c r="E55" s="48">
        <v>4</v>
      </c>
      <c r="F55" s="48">
        <v>6</v>
      </c>
      <c r="G55" s="48">
        <v>10</v>
      </c>
      <c r="H55" s="48">
        <v>12</v>
      </c>
      <c r="I55" s="48">
        <v>11</v>
      </c>
      <c r="J55" s="48">
        <v>14</v>
      </c>
      <c r="K55" s="48">
        <v>7</v>
      </c>
      <c r="L55" s="48">
        <v>17</v>
      </c>
      <c r="M55" s="48">
        <v>12</v>
      </c>
      <c r="N55" s="49">
        <v>2</v>
      </c>
    </row>
    <row r="56" spans="1:14">
      <c r="A56" s="3" t="s">
        <v>67</v>
      </c>
      <c r="B56" s="48">
        <v>11</v>
      </c>
      <c r="C56" s="48">
        <v>6</v>
      </c>
      <c r="D56" s="48">
        <v>5</v>
      </c>
      <c r="E56" s="48">
        <v>6</v>
      </c>
      <c r="F56" s="48">
        <v>6</v>
      </c>
      <c r="G56" s="48">
        <v>6</v>
      </c>
      <c r="H56" s="48">
        <v>7</v>
      </c>
      <c r="I56" s="48">
        <v>4</v>
      </c>
      <c r="J56" s="48">
        <v>5</v>
      </c>
      <c r="K56" s="48">
        <v>10</v>
      </c>
      <c r="L56" s="48">
        <v>8</v>
      </c>
      <c r="M56" s="48">
        <v>8</v>
      </c>
      <c r="N56" s="49" t="s">
        <v>476</v>
      </c>
    </row>
    <row r="57" spans="1:14">
      <c r="A57" s="3" t="s">
        <v>68</v>
      </c>
      <c r="B57" s="48">
        <v>18</v>
      </c>
      <c r="C57" s="48">
        <v>8</v>
      </c>
      <c r="D57" s="48">
        <v>13</v>
      </c>
      <c r="E57" s="48">
        <v>9</v>
      </c>
      <c r="F57" s="48">
        <v>15</v>
      </c>
      <c r="G57" s="48">
        <v>14</v>
      </c>
      <c r="H57" s="48">
        <v>17</v>
      </c>
      <c r="I57" s="48">
        <v>16</v>
      </c>
      <c r="J57" s="48">
        <v>19</v>
      </c>
      <c r="K57" s="48">
        <v>25</v>
      </c>
      <c r="L57" s="48">
        <v>30</v>
      </c>
      <c r="M57" s="48">
        <v>18</v>
      </c>
      <c r="N57" s="49">
        <v>4</v>
      </c>
    </row>
    <row r="58" spans="1:14">
      <c r="A58" s="3" t="s">
        <v>69</v>
      </c>
      <c r="B58" s="48">
        <v>32</v>
      </c>
      <c r="C58" s="48">
        <v>28</v>
      </c>
      <c r="D58" s="48">
        <v>32</v>
      </c>
      <c r="E58" s="48">
        <v>40</v>
      </c>
      <c r="F58" s="48">
        <v>23</v>
      </c>
      <c r="G58" s="48">
        <v>30</v>
      </c>
      <c r="H58" s="48">
        <v>41</v>
      </c>
      <c r="I58" s="48">
        <v>34</v>
      </c>
      <c r="J58" s="48">
        <v>40</v>
      </c>
      <c r="K58" s="48">
        <v>27</v>
      </c>
      <c r="L58" s="48">
        <v>42</v>
      </c>
      <c r="M58" s="48">
        <v>47</v>
      </c>
      <c r="N58" s="49">
        <v>3</v>
      </c>
    </row>
    <row r="59" spans="1:14">
      <c r="A59" s="3" t="s">
        <v>70</v>
      </c>
      <c r="B59" s="48">
        <v>17</v>
      </c>
      <c r="C59" s="48">
        <v>31</v>
      </c>
      <c r="D59" s="48">
        <v>14</v>
      </c>
      <c r="E59" s="48">
        <v>18</v>
      </c>
      <c r="F59" s="48">
        <v>18</v>
      </c>
      <c r="G59" s="48">
        <v>17</v>
      </c>
      <c r="H59" s="48">
        <v>19</v>
      </c>
      <c r="I59" s="48">
        <v>19</v>
      </c>
      <c r="J59" s="48">
        <v>21</v>
      </c>
      <c r="K59" s="48">
        <v>21</v>
      </c>
      <c r="L59" s="48">
        <v>30</v>
      </c>
      <c r="M59" s="48">
        <v>15</v>
      </c>
      <c r="N59" s="49" t="s">
        <v>476</v>
      </c>
    </row>
    <row r="60" spans="1:14" s="9" customFormat="1">
      <c r="A60" s="34" t="s">
        <v>71</v>
      </c>
      <c r="B60" s="46">
        <v>399</v>
      </c>
      <c r="C60" s="46">
        <v>455</v>
      </c>
      <c r="D60" s="46">
        <v>486</v>
      </c>
      <c r="E60" s="46">
        <v>471</v>
      </c>
      <c r="F60" s="46">
        <v>505</v>
      </c>
      <c r="G60" s="46">
        <v>521</v>
      </c>
      <c r="H60" s="46">
        <v>503</v>
      </c>
      <c r="I60" s="46">
        <v>555</v>
      </c>
      <c r="J60" s="46">
        <v>563</v>
      </c>
      <c r="K60" s="46">
        <v>551</v>
      </c>
      <c r="L60" s="46">
        <v>545</v>
      </c>
      <c r="M60" s="46">
        <v>581</v>
      </c>
      <c r="N60" s="47">
        <v>47</v>
      </c>
    </row>
    <row r="61" spans="1:14">
      <c r="A61" s="3" t="s">
        <v>72</v>
      </c>
      <c r="B61" s="48">
        <v>16</v>
      </c>
      <c r="C61" s="48">
        <v>13</v>
      </c>
      <c r="D61" s="48">
        <v>9</v>
      </c>
      <c r="E61" s="48">
        <v>17</v>
      </c>
      <c r="F61" s="48">
        <v>15</v>
      </c>
      <c r="G61" s="48">
        <v>11</v>
      </c>
      <c r="H61" s="48">
        <v>13</v>
      </c>
      <c r="I61" s="48">
        <v>9</v>
      </c>
      <c r="J61" s="48">
        <v>6</v>
      </c>
      <c r="K61" s="48">
        <v>10</v>
      </c>
      <c r="L61" s="48">
        <v>5</v>
      </c>
      <c r="M61" s="48">
        <v>13</v>
      </c>
      <c r="N61" s="49" t="s">
        <v>476</v>
      </c>
    </row>
    <row r="62" spans="1:14">
      <c r="A62" s="3" t="s">
        <v>73</v>
      </c>
      <c r="B62" s="48">
        <v>39</v>
      </c>
      <c r="C62" s="48">
        <v>30</v>
      </c>
      <c r="D62" s="48">
        <v>40</v>
      </c>
      <c r="E62" s="48">
        <v>31</v>
      </c>
      <c r="F62" s="48">
        <v>51</v>
      </c>
      <c r="G62" s="48">
        <v>40</v>
      </c>
      <c r="H62" s="48">
        <v>30</v>
      </c>
      <c r="I62" s="48">
        <v>41</v>
      </c>
      <c r="J62" s="48">
        <v>46</v>
      </c>
      <c r="K62" s="48">
        <v>39</v>
      </c>
      <c r="L62" s="48">
        <v>45</v>
      </c>
      <c r="M62" s="48">
        <v>33</v>
      </c>
      <c r="N62" s="49">
        <v>4</v>
      </c>
    </row>
    <row r="63" spans="1:14">
      <c r="A63" s="3" t="s">
        <v>74</v>
      </c>
      <c r="B63" s="48">
        <v>17</v>
      </c>
      <c r="C63" s="48">
        <v>10</v>
      </c>
      <c r="D63" s="48">
        <v>15</v>
      </c>
      <c r="E63" s="48">
        <v>12</v>
      </c>
      <c r="F63" s="48">
        <v>11</v>
      </c>
      <c r="G63" s="48">
        <v>10</v>
      </c>
      <c r="H63" s="48">
        <v>10</v>
      </c>
      <c r="I63" s="48">
        <v>13</v>
      </c>
      <c r="J63" s="48">
        <v>8</v>
      </c>
      <c r="K63" s="48">
        <v>15</v>
      </c>
      <c r="L63" s="48">
        <v>9</v>
      </c>
      <c r="M63" s="48">
        <v>19</v>
      </c>
      <c r="N63" s="49" t="s">
        <v>476</v>
      </c>
    </row>
    <row r="64" spans="1:14">
      <c r="A64" s="3" t="s">
        <v>75</v>
      </c>
      <c r="B64" s="48">
        <v>16</v>
      </c>
      <c r="C64" s="48">
        <v>15</v>
      </c>
      <c r="D64" s="48">
        <v>9</v>
      </c>
      <c r="E64" s="48">
        <v>16</v>
      </c>
      <c r="F64" s="48">
        <v>24</v>
      </c>
      <c r="G64" s="48">
        <v>13</v>
      </c>
      <c r="H64" s="48">
        <v>9</v>
      </c>
      <c r="I64" s="48">
        <v>22</v>
      </c>
      <c r="J64" s="48">
        <v>18</v>
      </c>
      <c r="K64" s="48">
        <v>14</v>
      </c>
      <c r="L64" s="48">
        <v>14</v>
      </c>
      <c r="M64" s="48">
        <v>21</v>
      </c>
      <c r="N64" s="49">
        <v>1</v>
      </c>
    </row>
    <row r="65" spans="1:14">
      <c r="A65" s="3" t="s">
        <v>76</v>
      </c>
      <c r="B65" s="48">
        <v>24</v>
      </c>
      <c r="C65" s="48">
        <v>15</v>
      </c>
      <c r="D65" s="48">
        <v>24</v>
      </c>
      <c r="E65" s="48">
        <v>23</v>
      </c>
      <c r="F65" s="48">
        <v>24</v>
      </c>
      <c r="G65" s="48">
        <v>28</v>
      </c>
      <c r="H65" s="48">
        <v>30</v>
      </c>
      <c r="I65" s="48">
        <v>37</v>
      </c>
      <c r="J65" s="48">
        <v>42</v>
      </c>
      <c r="K65" s="48">
        <v>55</v>
      </c>
      <c r="L65" s="48">
        <v>29</v>
      </c>
      <c r="M65" s="48">
        <v>28</v>
      </c>
      <c r="N65" s="49">
        <v>2</v>
      </c>
    </row>
    <row r="66" spans="1:14">
      <c r="A66" s="3" t="s">
        <v>77</v>
      </c>
      <c r="B66" s="48">
        <v>48</v>
      </c>
      <c r="C66" s="48">
        <v>49</v>
      </c>
      <c r="D66" s="48">
        <v>60</v>
      </c>
      <c r="E66" s="48">
        <v>43</v>
      </c>
      <c r="F66" s="48">
        <v>60</v>
      </c>
      <c r="G66" s="48">
        <v>66</v>
      </c>
      <c r="H66" s="48">
        <v>67</v>
      </c>
      <c r="I66" s="48">
        <v>52</v>
      </c>
      <c r="J66" s="48">
        <v>83</v>
      </c>
      <c r="K66" s="48">
        <v>72</v>
      </c>
      <c r="L66" s="48">
        <v>83</v>
      </c>
      <c r="M66" s="48">
        <v>62</v>
      </c>
      <c r="N66" s="49">
        <v>10</v>
      </c>
    </row>
    <row r="67" spans="1:14">
      <c r="A67" s="3" t="s">
        <v>78</v>
      </c>
      <c r="B67" s="48">
        <v>29</v>
      </c>
      <c r="C67" s="48">
        <v>60</v>
      </c>
      <c r="D67" s="48">
        <v>54</v>
      </c>
      <c r="E67" s="48">
        <v>44</v>
      </c>
      <c r="F67" s="48">
        <v>52</v>
      </c>
      <c r="G67" s="48">
        <v>70</v>
      </c>
      <c r="H67" s="48">
        <v>62</v>
      </c>
      <c r="I67" s="48">
        <v>62</v>
      </c>
      <c r="J67" s="48">
        <v>45</v>
      </c>
      <c r="K67" s="48">
        <v>50</v>
      </c>
      <c r="L67" s="48">
        <v>54</v>
      </c>
      <c r="M67" s="48">
        <v>62</v>
      </c>
      <c r="N67" s="49">
        <v>2</v>
      </c>
    </row>
    <row r="68" spans="1:14">
      <c r="A68" s="3" t="s">
        <v>79</v>
      </c>
      <c r="B68" s="48">
        <v>4</v>
      </c>
      <c r="C68" s="48">
        <v>2</v>
      </c>
      <c r="D68" s="48">
        <v>3</v>
      </c>
      <c r="E68" s="48">
        <v>5</v>
      </c>
      <c r="F68" s="48">
        <v>11</v>
      </c>
      <c r="G68" s="48">
        <v>8</v>
      </c>
      <c r="H68" s="48">
        <v>10</v>
      </c>
      <c r="I68" s="48">
        <v>14</v>
      </c>
      <c r="J68" s="48">
        <v>10</v>
      </c>
      <c r="K68" s="48">
        <v>12</v>
      </c>
      <c r="L68" s="48">
        <v>5</v>
      </c>
      <c r="M68" s="48">
        <v>11</v>
      </c>
      <c r="N68" s="49" t="s">
        <v>476</v>
      </c>
    </row>
    <row r="69" spans="1:14">
      <c r="A69" s="3" t="s">
        <v>80</v>
      </c>
      <c r="B69" s="48">
        <v>19</v>
      </c>
      <c r="C69" s="48">
        <v>42</v>
      </c>
      <c r="D69" s="48">
        <v>34</v>
      </c>
      <c r="E69" s="48">
        <v>37</v>
      </c>
      <c r="F69" s="48">
        <v>31</v>
      </c>
      <c r="G69" s="48">
        <v>33</v>
      </c>
      <c r="H69" s="48">
        <v>39</v>
      </c>
      <c r="I69" s="48">
        <v>31</v>
      </c>
      <c r="J69" s="48">
        <v>28</v>
      </c>
      <c r="K69" s="48">
        <v>25</v>
      </c>
      <c r="L69" s="48">
        <v>37</v>
      </c>
      <c r="M69" s="48">
        <v>46</v>
      </c>
      <c r="N69" s="49">
        <v>1</v>
      </c>
    </row>
    <row r="70" spans="1:14">
      <c r="A70" s="3" t="s">
        <v>81</v>
      </c>
      <c r="B70" s="48">
        <v>11</v>
      </c>
      <c r="C70" s="48">
        <v>8</v>
      </c>
      <c r="D70" s="48">
        <v>14</v>
      </c>
      <c r="E70" s="48">
        <v>7</v>
      </c>
      <c r="F70" s="48">
        <v>15</v>
      </c>
      <c r="G70" s="48">
        <v>13</v>
      </c>
      <c r="H70" s="48">
        <v>14</v>
      </c>
      <c r="I70" s="48">
        <v>15</v>
      </c>
      <c r="J70" s="48">
        <v>16</v>
      </c>
      <c r="K70" s="48">
        <v>8</v>
      </c>
      <c r="L70" s="48">
        <v>7</v>
      </c>
      <c r="M70" s="48">
        <v>10</v>
      </c>
      <c r="N70" s="49">
        <v>2</v>
      </c>
    </row>
    <row r="71" spans="1:14">
      <c r="A71" s="3" t="s">
        <v>82</v>
      </c>
      <c r="B71" s="48">
        <v>14</v>
      </c>
      <c r="C71" s="48">
        <v>17</v>
      </c>
      <c r="D71" s="48">
        <v>26</v>
      </c>
      <c r="E71" s="48">
        <v>20</v>
      </c>
      <c r="F71" s="48">
        <v>18</v>
      </c>
      <c r="G71" s="48">
        <v>9</v>
      </c>
      <c r="H71" s="48">
        <v>24</v>
      </c>
      <c r="I71" s="48">
        <v>12</v>
      </c>
      <c r="J71" s="48">
        <v>29</v>
      </c>
      <c r="K71" s="48">
        <v>16</v>
      </c>
      <c r="L71" s="48">
        <v>24</v>
      </c>
      <c r="M71" s="48">
        <v>26</v>
      </c>
      <c r="N71" s="49">
        <v>2</v>
      </c>
    </row>
    <row r="72" spans="1:14">
      <c r="A72" s="3" t="s">
        <v>83</v>
      </c>
      <c r="B72" s="48">
        <v>28</v>
      </c>
      <c r="C72" s="48">
        <v>17</v>
      </c>
      <c r="D72" s="48">
        <v>18</v>
      </c>
      <c r="E72" s="48">
        <v>17</v>
      </c>
      <c r="F72" s="48">
        <v>17</v>
      </c>
      <c r="G72" s="48">
        <v>15</v>
      </c>
      <c r="H72" s="48">
        <v>13</v>
      </c>
      <c r="I72" s="48">
        <v>20</v>
      </c>
      <c r="J72" s="48">
        <v>15</v>
      </c>
      <c r="K72" s="48">
        <v>17</v>
      </c>
      <c r="L72" s="48">
        <v>26</v>
      </c>
      <c r="M72" s="48">
        <v>21</v>
      </c>
      <c r="N72" s="49" t="s">
        <v>476</v>
      </c>
    </row>
    <row r="73" spans="1:14">
      <c r="A73" s="3" t="s">
        <v>84</v>
      </c>
      <c r="B73" s="48">
        <v>13</v>
      </c>
      <c r="C73" s="48">
        <v>17</v>
      </c>
      <c r="D73" s="48">
        <v>12</v>
      </c>
      <c r="E73" s="48">
        <v>14</v>
      </c>
      <c r="F73" s="48">
        <v>13</v>
      </c>
      <c r="G73" s="48">
        <v>11</v>
      </c>
      <c r="H73" s="48">
        <v>5</v>
      </c>
      <c r="I73" s="48">
        <v>14</v>
      </c>
      <c r="J73" s="48">
        <v>9</v>
      </c>
      <c r="K73" s="48">
        <v>9</v>
      </c>
      <c r="L73" s="48">
        <v>12</v>
      </c>
      <c r="M73" s="48">
        <v>19</v>
      </c>
      <c r="N73" s="49">
        <v>2</v>
      </c>
    </row>
    <row r="74" spans="1:14">
      <c r="A74" s="3" t="s">
        <v>85</v>
      </c>
      <c r="B74" s="48">
        <v>18</v>
      </c>
      <c r="C74" s="48">
        <v>17</v>
      </c>
      <c r="D74" s="48">
        <v>31</v>
      </c>
      <c r="E74" s="48">
        <v>28</v>
      </c>
      <c r="F74" s="48">
        <v>25</v>
      </c>
      <c r="G74" s="48">
        <v>34</v>
      </c>
      <c r="H74" s="48">
        <v>28</v>
      </c>
      <c r="I74" s="48">
        <v>37</v>
      </c>
      <c r="J74" s="48">
        <v>40</v>
      </c>
      <c r="K74" s="48">
        <v>35</v>
      </c>
      <c r="L74" s="48">
        <v>36</v>
      </c>
      <c r="M74" s="48">
        <v>26</v>
      </c>
      <c r="N74" s="49">
        <v>7</v>
      </c>
    </row>
    <row r="75" spans="1:14">
      <c r="A75" s="3" t="s">
        <v>86</v>
      </c>
      <c r="B75" s="48">
        <v>7</v>
      </c>
      <c r="C75" s="48">
        <v>8</v>
      </c>
      <c r="D75" s="48">
        <v>12</v>
      </c>
      <c r="E75" s="48">
        <v>6</v>
      </c>
      <c r="F75" s="48">
        <v>9</v>
      </c>
      <c r="G75" s="48">
        <v>6</v>
      </c>
      <c r="H75" s="48">
        <v>5</v>
      </c>
      <c r="I75" s="48">
        <v>13</v>
      </c>
      <c r="J75" s="48">
        <v>7</v>
      </c>
      <c r="K75" s="48">
        <v>10</v>
      </c>
      <c r="L75" s="48">
        <v>9</v>
      </c>
      <c r="M75" s="48">
        <v>12</v>
      </c>
      <c r="N75" s="49">
        <v>2</v>
      </c>
    </row>
    <row r="76" spans="1:14">
      <c r="A76" s="3" t="s">
        <v>87</v>
      </c>
      <c r="B76" s="48">
        <v>44</v>
      </c>
      <c r="C76" s="48">
        <v>72</v>
      </c>
      <c r="D76" s="48">
        <v>56</v>
      </c>
      <c r="E76" s="48">
        <v>79</v>
      </c>
      <c r="F76" s="48">
        <v>58</v>
      </c>
      <c r="G76" s="48">
        <v>71</v>
      </c>
      <c r="H76" s="48">
        <v>81</v>
      </c>
      <c r="I76" s="48">
        <v>85</v>
      </c>
      <c r="J76" s="48">
        <v>94</v>
      </c>
      <c r="K76" s="48">
        <v>82</v>
      </c>
      <c r="L76" s="48">
        <v>64</v>
      </c>
      <c r="M76" s="48">
        <v>90</v>
      </c>
      <c r="N76" s="49">
        <v>5</v>
      </c>
    </row>
    <row r="77" spans="1:14">
      <c r="A77" s="3" t="s">
        <v>88</v>
      </c>
      <c r="B77" s="48">
        <v>15</v>
      </c>
      <c r="C77" s="48">
        <v>24</v>
      </c>
      <c r="D77" s="48">
        <v>21</v>
      </c>
      <c r="E77" s="48">
        <v>12</v>
      </c>
      <c r="F77" s="48">
        <v>15</v>
      </c>
      <c r="G77" s="48">
        <v>26</v>
      </c>
      <c r="H77" s="48">
        <v>14</v>
      </c>
      <c r="I77" s="48">
        <v>20</v>
      </c>
      <c r="J77" s="48">
        <v>12</v>
      </c>
      <c r="K77" s="48">
        <v>18</v>
      </c>
      <c r="L77" s="48">
        <v>16</v>
      </c>
      <c r="M77" s="48">
        <v>12</v>
      </c>
      <c r="N77" s="49">
        <v>2</v>
      </c>
    </row>
    <row r="78" spans="1:14">
      <c r="A78" s="3" t="s">
        <v>89</v>
      </c>
      <c r="B78" s="48">
        <v>32</v>
      </c>
      <c r="C78" s="48">
        <v>32</v>
      </c>
      <c r="D78" s="48">
        <v>36</v>
      </c>
      <c r="E78" s="48">
        <v>46</v>
      </c>
      <c r="F78" s="48">
        <v>38</v>
      </c>
      <c r="G78" s="48">
        <v>33</v>
      </c>
      <c r="H78" s="48">
        <v>34</v>
      </c>
      <c r="I78" s="48">
        <v>42</v>
      </c>
      <c r="J78" s="48">
        <v>30</v>
      </c>
      <c r="K78" s="48">
        <v>40</v>
      </c>
      <c r="L78" s="48">
        <v>39</v>
      </c>
      <c r="M78" s="48">
        <v>47</v>
      </c>
      <c r="N78" s="49">
        <v>1</v>
      </c>
    </row>
    <row r="79" spans="1:14">
      <c r="A79" s="3" t="s">
        <v>90</v>
      </c>
      <c r="B79" s="48">
        <v>5</v>
      </c>
      <c r="C79" s="48">
        <v>7</v>
      </c>
      <c r="D79" s="48">
        <v>12</v>
      </c>
      <c r="E79" s="48">
        <v>14</v>
      </c>
      <c r="F79" s="48">
        <v>18</v>
      </c>
      <c r="G79" s="48">
        <v>24</v>
      </c>
      <c r="H79" s="48">
        <v>15</v>
      </c>
      <c r="I79" s="48">
        <v>16</v>
      </c>
      <c r="J79" s="48">
        <v>25</v>
      </c>
      <c r="K79" s="48">
        <v>24</v>
      </c>
      <c r="L79" s="48">
        <v>31</v>
      </c>
      <c r="M79" s="48">
        <v>23</v>
      </c>
      <c r="N79" s="49">
        <v>4</v>
      </c>
    </row>
    <row r="80" spans="1:14" s="9" customFormat="1">
      <c r="A80" s="34" t="s">
        <v>91</v>
      </c>
      <c r="B80" s="46">
        <v>710</v>
      </c>
      <c r="C80" s="46">
        <v>715</v>
      </c>
      <c r="D80" s="46">
        <v>764</v>
      </c>
      <c r="E80" s="46">
        <v>687</v>
      </c>
      <c r="F80" s="46">
        <v>718</v>
      </c>
      <c r="G80" s="46">
        <v>815</v>
      </c>
      <c r="H80" s="46">
        <v>805</v>
      </c>
      <c r="I80" s="46">
        <v>805</v>
      </c>
      <c r="J80" s="46">
        <v>979</v>
      </c>
      <c r="K80" s="46">
        <v>1021</v>
      </c>
      <c r="L80" s="46">
        <v>965</v>
      </c>
      <c r="M80" s="46">
        <v>901</v>
      </c>
      <c r="N80" s="47">
        <v>87</v>
      </c>
    </row>
    <row r="81" spans="1:14" s="9" customFormat="1">
      <c r="A81" s="34" t="s">
        <v>92</v>
      </c>
      <c r="B81" s="46">
        <v>371</v>
      </c>
      <c r="C81" s="46">
        <v>341</v>
      </c>
      <c r="D81" s="46">
        <v>394</v>
      </c>
      <c r="E81" s="46">
        <v>344</v>
      </c>
      <c r="F81" s="46">
        <v>358</v>
      </c>
      <c r="G81" s="46">
        <v>364</v>
      </c>
      <c r="H81" s="46">
        <v>420</v>
      </c>
      <c r="I81" s="46">
        <v>406</v>
      </c>
      <c r="J81" s="46">
        <v>499</v>
      </c>
      <c r="K81" s="46">
        <v>520</v>
      </c>
      <c r="L81" s="46">
        <v>510</v>
      </c>
      <c r="M81" s="46">
        <v>467</v>
      </c>
      <c r="N81" s="47">
        <v>52</v>
      </c>
    </row>
    <row r="82" spans="1:14">
      <c r="A82" s="3" t="s">
        <v>93</v>
      </c>
      <c r="B82" s="48">
        <v>23</v>
      </c>
      <c r="C82" s="48">
        <v>15</v>
      </c>
      <c r="D82" s="48">
        <v>13</v>
      </c>
      <c r="E82" s="48">
        <v>10</v>
      </c>
      <c r="F82" s="48">
        <v>10</v>
      </c>
      <c r="G82" s="48">
        <v>15</v>
      </c>
      <c r="H82" s="48">
        <v>23</v>
      </c>
      <c r="I82" s="48">
        <v>15</v>
      </c>
      <c r="J82" s="48">
        <v>24</v>
      </c>
      <c r="K82" s="48">
        <v>12</v>
      </c>
      <c r="L82" s="48">
        <v>16</v>
      </c>
      <c r="M82" s="48">
        <v>20</v>
      </c>
      <c r="N82" s="49">
        <v>3</v>
      </c>
    </row>
    <row r="83" spans="1:14">
      <c r="A83" s="3" t="s">
        <v>94</v>
      </c>
      <c r="B83" s="48">
        <v>14</v>
      </c>
      <c r="C83" s="48">
        <v>12</v>
      </c>
      <c r="D83" s="48">
        <v>12</v>
      </c>
      <c r="E83" s="48">
        <v>7</v>
      </c>
      <c r="F83" s="48">
        <v>14</v>
      </c>
      <c r="G83" s="48">
        <v>13</v>
      </c>
      <c r="H83" s="48">
        <v>19</v>
      </c>
      <c r="I83" s="48">
        <v>17</v>
      </c>
      <c r="J83" s="48">
        <v>16</v>
      </c>
      <c r="K83" s="48">
        <v>22</v>
      </c>
      <c r="L83" s="48">
        <v>19</v>
      </c>
      <c r="M83" s="48">
        <v>15</v>
      </c>
      <c r="N83" s="49" t="s">
        <v>476</v>
      </c>
    </row>
    <row r="84" spans="1:14">
      <c r="A84" s="3" t="s">
        <v>95</v>
      </c>
      <c r="B84" s="48">
        <v>7</v>
      </c>
      <c r="C84" s="48">
        <v>21</v>
      </c>
      <c r="D84" s="48">
        <v>18</v>
      </c>
      <c r="E84" s="48">
        <v>13</v>
      </c>
      <c r="F84" s="48">
        <v>19</v>
      </c>
      <c r="G84" s="48">
        <v>10</v>
      </c>
      <c r="H84" s="48">
        <v>12</v>
      </c>
      <c r="I84" s="48">
        <v>18</v>
      </c>
      <c r="J84" s="48">
        <v>25</v>
      </c>
      <c r="K84" s="48">
        <v>9</v>
      </c>
      <c r="L84" s="48">
        <v>37</v>
      </c>
      <c r="M84" s="48">
        <v>17</v>
      </c>
      <c r="N84" s="49">
        <v>3</v>
      </c>
    </row>
    <row r="85" spans="1:14">
      <c r="A85" s="3" t="s">
        <v>96</v>
      </c>
      <c r="B85" s="48">
        <v>19</v>
      </c>
      <c r="C85" s="48">
        <v>7</v>
      </c>
      <c r="D85" s="48">
        <v>16</v>
      </c>
      <c r="E85" s="48">
        <v>24</v>
      </c>
      <c r="F85" s="48">
        <v>8</v>
      </c>
      <c r="G85" s="48">
        <v>17</v>
      </c>
      <c r="H85" s="48">
        <v>22</v>
      </c>
      <c r="I85" s="48">
        <v>23</v>
      </c>
      <c r="J85" s="48">
        <v>37</v>
      </c>
      <c r="K85" s="48">
        <v>20</v>
      </c>
      <c r="L85" s="48">
        <v>26</v>
      </c>
      <c r="M85" s="48">
        <v>20</v>
      </c>
      <c r="N85" s="49">
        <v>2</v>
      </c>
    </row>
    <row r="86" spans="1:14">
      <c r="A86" s="3" t="s">
        <v>97</v>
      </c>
      <c r="B86" s="48">
        <v>23</v>
      </c>
      <c r="C86" s="48">
        <v>29</v>
      </c>
      <c r="D86" s="48">
        <v>28</v>
      </c>
      <c r="E86" s="48">
        <v>21</v>
      </c>
      <c r="F86" s="48">
        <v>27</v>
      </c>
      <c r="G86" s="48">
        <v>30</v>
      </c>
      <c r="H86" s="48">
        <v>39</v>
      </c>
      <c r="I86" s="48">
        <v>39</v>
      </c>
      <c r="J86" s="48">
        <v>35</v>
      </c>
      <c r="K86" s="48">
        <v>24</v>
      </c>
      <c r="L86" s="48">
        <v>20</v>
      </c>
      <c r="M86" s="48">
        <v>27</v>
      </c>
      <c r="N86" s="49">
        <v>5</v>
      </c>
    </row>
    <row r="87" spans="1:14">
      <c r="A87" s="3" t="s">
        <v>98</v>
      </c>
      <c r="B87" s="48">
        <v>20</v>
      </c>
      <c r="C87" s="48">
        <v>10</v>
      </c>
      <c r="D87" s="48">
        <v>21</v>
      </c>
      <c r="E87" s="48">
        <v>11</v>
      </c>
      <c r="F87" s="48">
        <v>13</v>
      </c>
      <c r="G87" s="48">
        <v>11</v>
      </c>
      <c r="H87" s="48">
        <v>23</v>
      </c>
      <c r="I87" s="48">
        <v>15</v>
      </c>
      <c r="J87" s="48">
        <v>19</v>
      </c>
      <c r="K87" s="48">
        <v>21</v>
      </c>
      <c r="L87" s="48">
        <v>18</v>
      </c>
      <c r="M87" s="48">
        <v>9</v>
      </c>
      <c r="N87" s="49">
        <v>4</v>
      </c>
    </row>
    <row r="88" spans="1:14">
      <c r="A88" s="3" t="s">
        <v>99</v>
      </c>
      <c r="B88" s="48">
        <v>9</v>
      </c>
      <c r="C88" s="48">
        <v>5</v>
      </c>
      <c r="D88" s="48">
        <v>7</v>
      </c>
      <c r="E88" s="48">
        <v>9</v>
      </c>
      <c r="F88" s="48">
        <v>9</v>
      </c>
      <c r="G88" s="48">
        <v>9</v>
      </c>
      <c r="H88" s="48">
        <v>9</v>
      </c>
      <c r="I88" s="48">
        <v>7</v>
      </c>
      <c r="J88" s="48">
        <v>18</v>
      </c>
      <c r="K88" s="48">
        <v>5</v>
      </c>
      <c r="L88" s="48">
        <v>13</v>
      </c>
      <c r="M88" s="48">
        <v>9</v>
      </c>
      <c r="N88" s="49">
        <v>3</v>
      </c>
    </row>
    <row r="89" spans="1:14">
      <c r="A89" s="3" t="s">
        <v>100</v>
      </c>
      <c r="B89" s="48">
        <v>17</v>
      </c>
      <c r="C89" s="48">
        <v>12</v>
      </c>
      <c r="D89" s="48">
        <v>12</v>
      </c>
      <c r="E89" s="48">
        <v>16</v>
      </c>
      <c r="F89" s="48">
        <v>24</v>
      </c>
      <c r="G89" s="48">
        <v>15</v>
      </c>
      <c r="H89" s="48">
        <v>13</v>
      </c>
      <c r="I89" s="48">
        <v>22</v>
      </c>
      <c r="J89" s="48">
        <v>20</v>
      </c>
      <c r="K89" s="48">
        <v>19</v>
      </c>
      <c r="L89" s="48">
        <v>17</v>
      </c>
      <c r="M89" s="48">
        <v>18</v>
      </c>
      <c r="N89" s="49">
        <v>3</v>
      </c>
    </row>
    <row r="90" spans="1:14">
      <c r="A90" s="3" t="s">
        <v>101</v>
      </c>
      <c r="B90" s="48">
        <v>16</v>
      </c>
      <c r="C90" s="48">
        <v>16</v>
      </c>
      <c r="D90" s="48">
        <v>26</v>
      </c>
      <c r="E90" s="48">
        <v>17</v>
      </c>
      <c r="F90" s="48">
        <v>13</v>
      </c>
      <c r="G90" s="48">
        <v>11</v>
      </c>
      <c r="H90" s="48">
        <v>14</v>
      </c>
      <c r="I90" s="48">
        <v>16</v>
      </c>
      <c r="J90" s="48">
        <v>25</v>
      </c>
      <c r="K90" s="48">
        <v>27</v>
      </c>
      <c r="L90" s="48">
        <v>15</v>
      </c>
      <c r="M90" s="48">
        <v>15</v>
      </c>
      <c r="N90" s="49" t="s">
        <v>476</v>
      </c>
    </row>
    <row r="91" spans="1:14">
      <c r="A91" s="3" t="s">
        <v>102</v>
      </c>
      <c r="B91" s="48">
        <v>55</v>
      </c>
      <c r="C91" s="48">
        <v>67</v>
      </c>
      <c r="D91" s="48">
        <v>62</v>
      </c>
      <c r="E91" s="48">
        <v>53</v>
      </c>
      <c r="F91" s="48">
        <v>65</v>
      </c>
      <c r="G91" s="48">
        <v>67</v>
      </c>
      <c r="H91" s="48">
        <v>67</v>
      </c>
      <c r="I91" s="48">
        <v>64</v>
      </c>
      <c r="J91" s="48">
        <v>79</v>
      </c>
      <c r="K91" s="48">
        <v>108</v>
      </c>
      <c r="L91" s="48">
        <v>93</v>
      </c>
      <c r="M91" s="48">
        <v>98</v>
      </c>
      <c r="N91" s="49">
        <v>12</v>
      </c>
    </row>
    <row r="92" spans="1:14">
      <c r="A92" s="3" t="s">
        <v>103</v>
      </c>
      <c r="B92" s="48">
        <v>7</v>
      </c>
      <c r="C92" s="48">
        <v>6</v>
      </c>
      <c r="D92" s="48">
        <v>9</v>
      </c>
      <c r="E92" s="48">
        <v>7</v>
      </c>
      <c r="F92" s="48">
        <v>4</v>
      </c>
      <c r="G92" s="48">
        <v>10</v>
      </c>
      <c r="H92" s="48">
        <v>10</v>
      </c>
      <c r="I92" s="48">
        <v>9</v>
      </c>
      <c r="J92" s="48">
        <v>13</v>
      </c>
      <c r="K92" s="48">
        <v>10</v>
      </c>
      <c r="L92" s="48">
        <v>16</v>
      </c>
      <c r="M92" s="48">
        <v>8</v>
      </c>
      <c r="N92" s="49" t="s">
        <v>476</v>
      </c>
    </row>
    <row r="93" spans="1:14">
      <c r="A93" s="3" t="s">
        <v>104</v>
      </c>
      <c r="B93" s="48">
        <v>10</v>
      </c>
      <c r="C93" s="48">
        <v>21</v>
      </c>
      <c r="D93" s="48">
        <v>23</v>
      </c>
      <c r="E93" s="48">
        <v>20</v>
      </c>
      <c r="F93" s="48">
        <v>19</v>
      </c>
      <c r="G93" s="48">
        <v>10</v>
      </c>
      <c r="H93" s="48">
        <v>19</v>
      </c>
      <c r="I93" s="48">
        <v>19</v>
      </c>
      <c r="J93" s="48">
        <v>19</v>
      </c>
      <c r="K93" s="48">
        <v>29</v>
      </c>
      <c r="L93" s="48">
        <v>37</v>
      </c>
      <c r="M93" s="48">
        <v>32</v>
      </c>
      <c r="N93" s="49">
        <v>3</v>
      </c>
    </row>
    <row r="94" spans="1:14">
      <c r="A94" s="3" t="s">
        <v>105</v>
      </c>
      <c r="B94" s="48">
        <v>14</v>
      </c>
      <c r="C94" s="48">
        <v>11</v>
      </c>
      <c r="D94" s="48">
        <v>8</v>
      </c>
      <c r="E94" s="48">
        <v>12</v>
      </c>
      <c r="F94" s="48">
        <v>13</v>
      </c>
      <c r="G94" s="48">
        <v>16</v>
      </c>
      <c r="H94" s="48">
        <v>18</v>
      </c>
      <c r="I94" s="48">
        <v>22</v>
      </c>
      <c r="J94" s="48">
        <v>18</v>
      </c>
      <c r="K94" s="48">
        <v>27</v>
      </c>
      <c r="L94" s="48">
        <v>17</v>
      </c>
      <c r="M94" s="48">
        <v>21</v>
      </c>
      <c r="N94" s="49" t="s">
        <v>476</v>
      </c>
    </row>
    <row r="95" spans="1:14">
      <c r="A95" s="3" t="s">
        <v>106</v>
      </c>
      <c r="B95" s="48">
        <v>35</v>
      </c>
      <c r="C95" s="48">
        <v>19</v>
      </c>
      <c r="D95" s="48">
        <v>42</v>
      </c>
      <c r="E95" s="48">
        <v>29</v>
      </c>
      <c r="F95" s="48">
        <v>27</v>
      </c>
      <c r="G95" s="48">
        <v>33</v>
      </c>
      <c r="H95" s="48">
        <v>27</v>
      </c>
      <c r="I95" s="48">
        <v>43</v>
      </c>
      <c r="J95" s="48">
        <v>29</v>
      </c>
      <c r="K95" s="48">
        <v>42</v>
      </c>
      <c r="L95" s="48">
        <v>27</v>
      </c>
      <c r="M95" s="48">
        <v>40</v>
      </c>
      <c r="N95" s="49">
        <v>1</v>
      </c>
    </row>
    <row r="96" spans="1:14">
      <c r="A96" s="3" t="s">
        <v>107</v>
      </c>
      <c r="B96" s="48">
        <v>15</v>
      </c>
      <c r="C96" s="48">
        <v>4</v>
      </c>
      <c r="D96" s="48">
        <v>10</v>
      </c>
      <c r="E96" s="48">
        <v>8</v>
      </c>
      <c r="F96" s="48">
        <v>12</v>
      </c>
      <c r="G96" s="48">
        <v>10</v>
      </c>
      <c r="H96" s="48">
        <v>15</v>
      </c>
      <c r="I96" s="48">
        <v>7</v>
      </c>
      <c r="J96" s="48">
        <v>15</v>
      </c>
      <c r="K96" s="48">
        <v>23</v>
      </c>
      <c r="L96" s="48">
        <v>12</v>
      </c>
      <c r="M96" s="48">
        <v>18</v>
      </c>
      <c r="N96" s="49">
        <v>2</v>
      </c>
    </row>
    <row r="97" spans="1:14">
      <c r="A97" s="3" t="s">
        <v>108</v>
      </c>
      <c r="B97" s="48">
        <v>17</v>
      </c>
      <c r="C97" s="48">
        <v>8</v>
      </c>
      <c r="D97" s="48">
        <v>12</v>
      </c>
      <c r="E97" s="48">
        <v>15</v>
      </c>
      <c r="F97" s="48">
        <v>19</v>
      </c>
      <c r="G97" s="48">
        <v>18</v>
      </c>
      <c r="H97" s="48">
        <v>17</v>
      </c>
      <c r="I97" s="48">
        <v>8</v>
      </c>
      <c r="J97" s="48">
        <v>19</v>
      </c>
      <c r="K97" s="48">
        <v>24</v>
      </c>
      <c r="L97" s="48">
        <v>24</v>
      </c>
      <c r="M97" s="48">
        <v>18</v>
      </c>
      <c r="N97" s="49">
        <v>3</v>
      </c>
    </row>
    <row r="98" spans="1:14">
      <c r="A98" s="3" t="s">
        <v>109</v>
      </c>
      <c r="B98" s="48">
        <v>23</v>
      </c>
      <c r="C98" s="48">
        <v>18</v>
      </c>
      <c r="D98" s="48">
        <v>23</v>
      </c>
      <c r="E98" s="48">
        <v>16</v>
      </c>
      <c r="F98" s="48">
        <v>15</v>
      </c>
      <c r="G98" s="48">
        <v>16</v>
      </c>
      <c r="H98" s="48">
        <v>15</v>
      </c>
      <c r="I98" s="48">
        <v>16</v>
      </c>
      <c r="J98" s="48">
        <v>26</v>
      </c>
      <c r="K98" s="48">
        <v>21</v>
      </c>
      <c r="L98" s="48">
        <v>28</v>
      </c>
      <c r="M98" s="48">
        <v>19</v>
      </c>
      <c r="N98" s="49" t="s">
        <v>476</v>
      </c>
    </row>
    <row r="99" spans="1:14">
      <c r="A99" s="3" t="s">
        <v>110</v>
      </c>
      <c r="B99" s="48">
        <v>15</v>
      </c>
      <c r="C99" s="48">
        <v>17</v>
      </c>
      <c r="D99" s="48">
        <v>14</v>
      </c>
      <c r="E99" s="48">
        <v>14</v>
      </c>
      <c r="F99" s="48">
        <v>19</v>
      </c>
      <c r="G99" s="48">
        <v>11</v>
      </c>
      <c r="H99" s="48">
        <v>20</v>
      </c>
      <c r="I99" s="48">
        <v>10</v>
      </c>
      <c r="J99" s="48">
        <v>20</v>
      </c>
      <c r="K99" s="48">
        <v>17</v>
      </c>
      <c r="L99" s="48">
        <v>15</v>
      </c>
      <c r="M99" s="48">
        <v>13</v>
      </c>
      <c r="N99" s="49">
        <v>2</v>
      </c>
    </row>
    <row r="100" spans="1:14">
      <c r="A100" s="3" t="s">
        <v>111</v>
      </c>
      <c r="B100" s="48">
        <v>32</v>
      </c>
      <c r="C100" s="48">
        <v>43</v>
      </c>
      <c r="D100" s="48">
        <v>38</v>
      </c>
      <c r="E100" s="48">
        <v>42</v>
      </c>
      <c r="F100" s="48">
        <v>28</v>
      </c>
      <c r="G100" s="48">
        <v>42</v>
      </c>
      <c r="H100" s="48">
        <v>38</v>
      </c>
      <c r="I100" s="48">
        <v>36</v>
      </c>
      <c r="J100" s="48">
        <v>42</v>
      </c>
      <c r="K100" s="48">
        <v>60</v>
      </c>
      <c r="L100" s="48">
        <v>60</v>
      </c>
      <c r="M100" s="48">
        <v>50</v>
      </c>
      <c r="N100" s="49">
        <v>6</v>
      </c>
    </row>
    <row r="101" spans="1:14" s="9" customFormat="1">
      <c r="A101" s="34" t="s">
        <v>112</v>
      </c>
      <c r="B101" s="46">
        <v>339</v>
      </c>
      <c r="C101" s="46">
        <v>374</v>
      </c>
      <c r="D101" s="46">
        <v>370</v>
      </c>
      <c r="E101" s="46">
        <v>343</v>
      </c>
      <c r="F101" s="46">
        <v>360</v>
      </c>
      <c r="G101" s="46">
        <v>451</v>
      </c>
      <c r="H101" s="46">
        <v>385</v>
      </c>
      <c r="I101" s="46">
        <v>399</v>
      </c>
      <c r="J101" s="46">
        <v>480</v>
      </c>
      <c r="K101" s="46">
        <v>501</v>
      </c>
      <c r="L101" s="46">
        <v>455</v>
      </c>
      <c r="M101" s="46">
        <v>434</v>
      </c>
      <c r="N101" s="47">
        <v>35</v>
      </c>
    </row>
    <row r="102" spans="1:14">
      <c r="A102" s="3" t="s">
        <v>113</v>
      </c>
      <c r="B102" s="48">
        <v>7</v>
      </c>
      <c r="C102" s="48">
        <v>8</v>
      </c>
      <c r="D102" s="48">
        <v>12</v>
      </c>
      <c r="E102" s="48">
        <v>8</v>
      </c>
      <c r="F102" s="48">
        <v>6</v>
      </c>
      <c r="G102" s="48">
        <v>8</v>
      </c>
      <c r="H102" s="48">
        <v>10</v>
      </c>
      <c r="I102" s="48">
        <v>5</v>
      </c>
      <c r="J102" s="48">
        <v>14</v>
      </c>
      <c r="K102" s="48">
        <v>13</v>
      </c>
      <c r="L102" s="48">
        <v>14</v>
      </c>
      <c r="M102" s="48">
        <v>9</v>
      </c>
      <c r="N102" s="49" t="s">
        <v>476</v>
      </c>
    </row>
    <row r="103" spans="1:14">
      <c r="A103" s="3" t="s">
        <v>114</v>
      </c>
      <c r="B103" s="48">
        <v>6</v>
      </c>
      <c r="C103" s="48">
        <v>4</v>
      </c>
      <c r="D103" s="48">
        <v>14</v>
      </c>
      <c r="E103" s="48">
        <v>8</v>
      </c>
      <c r="F103" s="48">
        <v>13</v>
      </c>
      <c r="G103" s="48">
        <v>9</v>
      </c>
      <c r="H103" s="48">
        <v>11</v>
      </c>
      <c r="I103" s="48">
        <v>15</v>
      </c>
      <c r="J103" s="48">
        <v>17</v>
      </c>
      <c r="K103" s="48">
        <v>15</v>
      </c>
      <c r="L103" s="48">
        <v>7</v>
      </c>
      <c r="M103" s="48">
        <v>21</v>
      </c>
      <c r="N103" s="49">
        <v>2</v>
      </c>
    </row>
    <row r="104" spans="1:14">
      <c r="A104" s="3" t="s">
        <v>115</v>
      </c>
      <c r="B104" s="48">
        <v>23</v>
      </c>
      <c r="C104" s="48">
        <v>28</v>
      </c>
      <c r="D104" s="48">
        <v>27</v>
      </c>
      <c r="E104" s="48">
        <v>25</v>
      </c>
      <c r="F104" s="48">
        <v>29</v>
      </c>
      <c r="G104" s="48">
        <v>23</v>
      </c>
      <c r="H104" s="48">
        <v>27</v>
      </c>
      <c r="I104" s="48">
        <v>32</v>
      </c>
      <c r="J104" s="48">
        <v>42</v>
      </c>
      <c r="K104" s="48">
        <v>38</v>
      </c>
      <c r="L104" s="48">
        <v>31</v>
      </c>
      <c r="M104" s="48">
        <v>14</v>
      </c>
      <c r="N104" s="49">
        <v>4</v>
      </c>
    </row>
    <row r="105" spans="1:14">
      <c r="A105" s="3" t="s">
        <v>116</v>
      </c>
      <c r="B105" s="48">
        <v>110</v>
      </c>
      <c r="C105" s="48">
        <v>114</v>
      </c>
      <c r="D105" s="48">
        <v>85</v>
      </c>
      <c r="E105" s="48">
        <v>93</v>
      </c>
      <c r="F105" s="48">
        <v>90</v>
      </c>
      <c r="G105" s="48">
        <v>120</v>
      </c>
      <c r="H105" s="48">
        <v>88</v>
      </c>
      <c r="I105" s="48">
        <v>101</v>
      </c>
      <c r="J105" s="48">
        <v>100</v>
      </c>
      <c r="K105" s="48">
        <v>114</v>
      </c>
      <c r="L105" s="48">
        <v>107</v>
      </c>
      <c r="M105" s="48">
        <v>118</v>
      </c>
      <c r="N105" s="49">
        <v>9</v>
      </c>
    </row>
    <row r="106" spans="1:14">
      <c r="A106" s="3" t="s">
        <v>117</v>
      </c>
      <c r="B106" s="48">
        <v>17</v>
      </c>
      <c r="C106" s="48">
        <v>26</v>
      </c>
      <c r="D106" s="48">
        <v>17</v>
      </c>
      <c r="E106" s="48">
        <v>20</v>
      </c>
      <c r="F106" s="48">
        <v>30</v>
      </c>
      <c r="G106" s="48">
        <v>27</v>
      </c>
      <c r="H106" s="48">
        <v>25</v>
      </c>
      <c r="I106" s="48">
        <v>21</v>
      </c>
      <c r="J106" s="48">
        <v>31</v>
      </c>
      <c r="K106" s="48">
        <v>23</v>
      </c>
      <c r="L106" s="48">
        <v>32</v>
      </c>
      <c r="M106" s="48">
        <v>21</v>
      </c>
      <c r="N106" s="49">
        <v>1</v>
      </c>
    </row>
    <row r="107" spans="1:14">
      <c r="A107" s="3" t="s">
        <v>118</v>
      </c>
      <c r="B107" s="48">
        <v>23</v>
      </c>
      <c r="C107" s="48">
        <v>37</v>
      </c>
      <c r="D107" s="48">
        <v>31</v>
      </c>
      <c r="E107" s="48">
        <v>23</v>
      </c>
      <c r="F107" s="48">
        <v>32</v>
      </c>
      <c r="G107" s="48">
        <v>39</v>
      </c>
      <c r="H107" s="48">
        <v>31</v>
      </c>
      <c r="I107" s="48">
        <v>31</v>
      </c>
      <c r="J107" s="48">
        <v>26</v>
      </c>
      <c r="K107" s="48">
        <v>30</v>
      </c>
      <c r="L107" s="48">
        <v>29</v>
      </c>
      <c r="M107" s="48">
        <v>30</v>
      </c>
      <c r="N107" s="49">
        <v>1</v>
      </c>
    </row>
    <row r="108" spans="1:14">
      <c r="A108" s="3" t="s">
        <v>119</v>
      </c>
      <c r="B108" s="48">
        <v>15</v>
      </c>
      <c r="C108" s="48">
        <v>14</v>
      </c>
      <c r="D108" s="48">
        <v>12</v>
      </c>
      <c r="E108" s="48">
        <v>11</v>
      </c>
      <c r="F108" s="48">
        <v>12</v>
      </c>
      <c r="G108" s="48">
        <v>17</v>
      </c>
      <c r="H108" s="48">
        <v>14</v>
      </c>
      <c r="I108" s="48">
        <v>14</v>
      </c>
      <c r="J108" s="48">
        <v>10</v>
      </c>
      <c r="K108" s="48">
        <v>19</v>
      </c>
      <c r="L108" s="48">
        <v>12</v>
      </c>
      <c r="M108" s="48">
        <v>14</v>
      </c>
      <c r="N108" s="49">
        <v>3</v>
      </c>
    </row>
    <row r="109" spans="1:14">
      <c r="A109" s="3" t="s">
        <v>120</v>
      </c>
      <c r="B109" s="48">
        <v>25</v>
      </c>
      <c r="C109" s="48">
        <v>26</v>
      </c>
      <c r="D109" s="48">
        <v>45</v>
      </c>
      <c r="E109" s="48">
        <v>28</v>
      </c>
      <c r="F109" s="48">
        <v>32</v>
      </c>
      <c r="G109" s="48">
        <v>53</v>
      </c>
      <c r="H109" s="48">
        <v>47</v>
      </c>
      <c r="I109" s="48">
        <v>46</v>
      </c>
      <c r="J109" s="48">
        <v>52</v>
      </c>
      <c r="K109" s="48">
        <v>58</v>
      </c>
      <c r="L109" s="48">
        <v>32</v>
      </c>
      <c r="M109" s="48">
        <v>64</v>
      </c>
      <c r="N109" s="49">
        <v>4</v>
      </c>
    </row>
    <row r="110" spans="1:14">
      <c r="A110" s="3" t="s">
        <v>121</v>
      </c>
      <c r="B110" s="48">
        <v>5</v>
      </c>
      <c r="C110" s="48">
        <v>7</v>
      </c>
      <c r="D110" s="48">
        <v>10</v>
      </c>
      <c r="E110" s="48">
        <v>15</v>
      </c>
      <c r="F110" s="48">
        <v>16</v>
      </c>
      <c r="G110" s="48">
        <v>14</v>
      </c>
      <c r="H110" s="48">
        <v>12</v>
      </c>
      <c r="I110" s="48">
        <v>5</v>
      </c>
      <c r="J110" s="48">
        <v>20</v>
      </c>
      <c r="K110" s="48">
        <v>28</v>
      </c>
      <c r="L110" s="48">
        <v>27</v>
      </c>
      <c r="M110" s="48">
        <v>17</v>
      </c>
      <c r="N110" s="49">
        <v>2</v>
      </c>
    </row>
    <row r="111" spans="1:14">
      <c r="A111" s="3" t="s">
        <v>122</v>
      </c>
      <c r="B111" s="48">
        <v>24</v>
      </c>
      <c r="C111" s="48">
        <v>14</v>
      </c>
      <c r="D111" s="48">
        <v>16</v>
      </c>
      <c r="E111" s="48">
        <v>19</v>
      </c>
      <c r="F111" s="48">
        <v>11</v>
      </c>
      <c r="G111" s="48">
        <v>25</v>
      </c>
      <c r="H111" s="48">
        <v>16</v>
      </c>
      <c r="I111" s="48">
        <v>19</v>
      </c>
      <c r="J111" s="48">
        <v>34</v>
      </c>
      <c r="K111" s="48">
        <v>27</v>
      </c>
      <c r="L111" s="48">
        <v>34</v>
      </c>
      <c r="M111" s="48">
        <v>21</v>
      </c>
      <c r="N111" s="49">
        <v>1</v>
      </c>
    </row>
    <row r="112" spans="1:14">
      <c r="A112" s="3" t="s">
        <v>123</v>
      </c>
      <c r="B112" s="48">
        <v>3</v>
      </c>
      <c r="C112" s="48">
        <v>6</v>
      </c>
      <c r="D112" s="48">
        <v>5</v>
      </c>
      <c r="E112" s="48">
        <v>8</v>
      </c>
      <c r="F112" s="48">
        <v>4</v>
      </c>
      <c r="G112" s="48">
        <v>6</v>
      </c>
      <c r="H112" s="48">
        <v>14</v>
      </c>
      <c r="I112" s="48">
        <v>3</v>
      </c>
      <c r="J112" s="48">
        <v>7</v>
      </c>
      <c r="K112" s="48">
        <v>9</v>
      </c>
      <c r="L112" s="48">
        <v>12</v>
      </c>
      <c r="M112" s="48">
        <v>5</v>
      </c>
      <c r="N112" s="49" t="s">
        <v>476</v>
      </c>
    </row>
    <row r="113" spans="1:14">
      <c r="A113" s="3" t="s">
        <v>124</v>
      </c>
      <c r="B113" s="48">
        <v>6</v>
      </c>
      <c r="C113" s="48">
        <v>13</v>
      </c>
      <c r="D113" s="48">
        <v>3</v>
      </c>
      <c r="E113" s="48">
        <v>8</v>
      </c>
      <c r="F113" s="48">
        <v>6</v>
      </c>
      <c r="G113" s="48">
        <v>13</v>
      </c>
      <c r="H113" s="48">
        <v>11</v>
      </c>
      <c r="I113" s="48">
        <v>6</v>
      </c>
      <c r="J113" s="48">
        <v>12</v>
      </c>
      <c r="K113" s="48">
        <v>10</v>
      </c>
      <c r="L113" s="48">
        <v>16</v>
      </c>
      <c r="M113" s="48">
        <v>10</v>
      </c>
      <c r="N113" s="49">
        <v>2</v>
      </c>
    </row>
    <row r="114" spans="1:14">
      <c r="A114" s="3" t="s">
        <v>125</v>
      </c>
      <c r="B114" s="48">
        <v>11</v>
      </c>
      <c r="C114" s="48">
        <v>18</v>
      </c>
      <c r="D114" s="48">
        <v>18</v>
      </c>
      <c r="E114" s="48">
        <v>17</v>
      </c>
      <c r="F114" s="48">
        <v>19</v>
      </c>
      <c r="G114" s="48">
        <v>14</v>
      </c>
      <c r="H114" s="48">
        <v>19</v>
      </c>
      <c r="I114" s="48">
        <v>21</v>
      </c>
      <c r="J114" s="48">
        <v>15</v>
      </c>
      <c r="K114" s="48">
        <v>14</v>
      </c>
      <c r="L114" s="48">
        <v>13</v>
      </c>
      <c r="M114" s="48">
        <v>12</v>
      </c>
      <c r="N114" s="49">
        <v>1</v>
      </c>
    </row>
    <row r="115" spans="1:14">
      <c r="A115" s="3" t="s">
        <v>126</v>
      </c>
      <c r="B115" s="48">
        <v>9</v>
      </c>
      <c r="C115" s="48">
        <v>11</v>
      </c>
      <c r="D115" s="48">
        <v>9</v>
      </c>
      <c r="E115" s="48">
        <v>12</v>
      </c>
      <c r="F115" s="48">
        <v>9</v>
      </c>
      <c r="G115" s="48">
        <v>17</v>
      </c>
      <c r="H115" s="48">
        <v>15</v>
      </c>
      <c r="I115" s="48">
        <v>17</v>
      </c>
      <c r="J115" s="48">
        <v>18</v>
      </c>
      <c r="K115" s="48">
        <v>22</v>
      </c>
      <c r="L115" s="48">
        <v>18</v>
      </c>
      <c r="M115" s="48">
        <v>14</v>
      </c>
      <c r="N115" s="49">
        <v>1</v>
      </c>
    </row>
    <row r="116" spans="1:14">
      <c r="A116" s="3" t="s">
        <v>127</v>
      </c>
      <c r="B116" s="48">
        <v>25</v>
      </c>
      <c r="C116" s="48">
        <v>20</v>
      </c>
      <c r="D116" s="48">
        <v>20</v>
      </c>
      <c r="E116" s="48">
        <v>22</v>
      </c>
      <c r="F116" s="48">
        <v>16</v>
      </c>
      <c r="G116" s="48">
        <v>12</v>
      </c>
      <c r="H116" s="48">
        <v>14</v>
      </c>
      <c r="I116" s="48">
        <v>16</v>
      </c>
      <c r="J116" s="48">
        <v>23</v>
      </c>
      <c r="K116" s="48">
        <v>27</v>
      </c>
      <c r="L116" s="48">
        <v>17</v>
      </c>
      <c r="M116" s="48">
        <v>20</v>
      </c>
      <c r="N116" s="49">
        <v>3</v>
      </c>
    </row>
    <row r="117" spans="1:14">
      <c r="A117" s="3" t="s">
        <v>128</v>
      </c>
      <c r="B117" s="48">
        <v>5</v>
      </c>
      <c r="C117" s="48">
        <v>8</v>
      </c>
      <c r="D117" s="48">
        <v>10</v>
      </c>
      <c r="E117" s="48">
        <v>2</v>
      </c>
      <c r="F117" s="48">
        <v>6</v>
      </c>
      <c r="G117" s="48">
        <v>7</v>
      </c>
      <c r="H117" s="48">
        <v>9</v>
      </c>
      <c r="I117" s="48">
        <v>8</v>
      </c>
      <c r="J117" s="48">
        <v>10</v>
      </c>
      <c r="K117" s="48">
        <v>15</v>
      </c>
      <c r="L117" s="48">
        <v>13</v>
      </c>
      <c r="M117" s="48">
        <v>11</v>
      </c>
      <c r="N117" s="49">
        <v>1</v>
      </c>
    </row>
    <row r="118" spans="1:14">
      <c r="A118" s="3" t="s">
        <v>129</v>
      </c>
      <c r="B118" s="48">
        <v>8</v>
      </c>
      <c r="C118" s="48">
        <v>5</v>
      </c>
      <c r="D118" s="48">
        <v>17</v>
      </c>
      <c r="E118" s="48">
        <v>13</v>
      </c>
      <c r="F118" s="48">
        <v>14</v>
      </c>
      <c r="G118" s="48">
        <v>20</v>
      </c>
      <c r="H118" s="48">
        <v>10</v>
      </c>
      <c r="I118" s="48">
        <v>9</v>
      </c>
      <c r="J118" s="48">
        <v>12</v>
      </c>
      <c r="K118" s="48">
        <v>11</v>
      </c>
      <c r="L118" s="48">
        <v>16</v>
      </c>
      <c r="M118" s="48">
        <v>15</v>
      </c>
      <c r="N118" s="49" t="s">
        <v>476</v>
      </c>
    </row>
    <row r="119" spans="1:14">
      <c r="A119" s="3" t="s">
        <v>130</v>
      </c>
      <c r="B119" s="48">
        <v>7</v>
      </c>
      <c r="C119" s="48">
        <v>8</v>
      </c>
      <c r="D119" s="48">
        <v>10</v>
      </c>
      <c r="E119" s="48">
        <v>5</v>
      </c>
      <c r="F119" s="48">
        <v>6</v>
      </c>
      <c r="G119" s="48">
        <v>11</v>
      </c>
      <c r="H119" s="48">
        <v>3</v>
      </c>
      <c r="I119" s="48">
        <v>9</v>
      </c>
      <c r="J119" s="48">
        <v>15</v>
      </c>
      <c r="K119" s="48">
        <v>11</v>
      </c>
      <c r="L119" s="48">
        <v>13</v>
      </c>
      <c r="M119" s="48">
        <v>7</v>
      </c>
      <c r="N119" s="49" t="s">
        <v>476</v>
      </c>
    </row>
    <row r="120" spans="1:14">
      <c r="A120" s="3" t="s">
        <v>131</v>
      </c>
      <c r="B120" s="48">
        <v>10</v>
      </c>
      <c r="C120" s="48">
        <v>7</v>
      </c>
      <c r="D120" s="48">
        <v>9</v>
      </c>
      <c r="E120" s="48">
        <v>6</v>
      </c>
      <c r="F120" s="48">
        <v>9</v>
      </c>
      <c r="G120" s="48">
        <v>16</v>
      </c>
      <c r="H120" s="48">
        <v>9</v>
      </c>
      <c r="I120" s="48">
        <v>21</v>
      </c>
      <c r="J120" s="48">
        <v>22</v>
      </c>
      <c r="K120" s="48">
        <v>17</v>
      </c>
      <c r="L120" s="48">
        <v>12</v>
      </c>
      <c r="M120" s="48">
        <v>11</v>
      </c>
      <c r="N120" s="49" t="s">
        <v>476</v>
      </c>
    </row>
    <row r="121" spans="1:14" s="9" customFormat="1">
      <c r="A121" s="34" t="s">
        <v>132</v>
      </c>
      <c r="B121" s="46">
        <v>779</v>
      </c>
      <c r="C121" s="46">
        <v>782</v>
      </c>
      <c r="D121" s="46">
        <v>849</v>
      </c>
      <c r="E121" s="46">
        <v>849</v>
      </c>
      <c r="F121" s="46">
        <v>892</v>
      </c>
      <c r="G121" s="46">
        <v>899</v>
      </c>
      <c r="H121" s="46">
        <v>941</v>
      </c>
      <c r="I121" s="46">
        <v>971</v>
      </c>
      <c r="J121" s="46">
        <v>1024</v>
      </c>
      <c r="K121" s="46">
        <v>1157</v>
      </c>
      <c r="L121" s="46">
        <v>1075</v>
      </c>
      <c r="M121" s="46">
        <v>1000</v>
      </c>
      <c r="N121" s="47">
        <v>128</v>
      </c>
    </row>
    <row r="122" spans="1:14" s="9" customFormat="1">
      <c r="A122" s="34" t="s">
        <v>133</v>
      </c>
      <c r="B122" s="46">
        <v>373</v>
      </c>
      <c r="C122" s="46">
        <v>366</v>
      </c>
      <c r="D122" s="46">
        <v>382</v>
      </c>
      <c r="E122" s="46">
        <v>366</v>
      </c>
      <c r="F122" s="46">
        <v>406</v>
      </c>
      <c r="G122" s="46">
        <v>401</v>
      </c>
      <c r="H122" s="46">
        <v>468</v>
      </c>
      <c r="I122" s="46">
        <v>483</v>
      </c>
      <c r="J122" s="46">
        <v>484</v>
      </c>
      <c r="K122" s="46">
        <v>520</v>
      </c>
      <c r="L122" s="46">
        <v>488</v>
      </c>
      <c r="M122" s="46">
        <v>483</v>
      </c>
      <c r="N122" s="47">
        <v>46</v>
      </c>
    </row>
    <row r="123" spans="1:14">
      <c r="A123" s="3" t="s">
        <v>134</v>
      </c>
      <c r="B123" s="48">
        <v>27</v>
      </c>
      <c r="C123" s="48">
        <v>22</v>
      </c>
      <c r="D123" s="48">
        <v>32</v>
      </c>
      <c r="E123" s="48">
        <v>23</v>
      </c>
      <c r="F123" s="48">
        <v>30</v>
      </c>
      <c r="G123" s="48">
        <v>32</v>
      </c>
      <c r="H123" s="48">
        <v>29</v>
      </c>
      <c r="I123" s="48">
        <v>37</v>
      </c>
      <c r="J123" s="48">
        <v>33</v>
      </c>
      <c r="K123" s="48">
        <v>40</v>
      </c>
      <c r="L123" s="48">
        <v>23</v>
      </c>
      <c r="M123" s="48">
        <v>24</v>
      </c>
      <c r="N123" s="49">
        <v>2</v>
      </c>
    </row>
    <row r="124" spans="1:14">
      <c r="A124" s="3" t="s">
        <v>135</v>
      </c>
      <c r="B124" s="48">
        <v>135</v>
      </c>
      <c r="C124" s="48">
        <v>137</v>
      </c>
      <c r="D124" s="48">
        <v>139</v>
      </c>
      <c r="E124" s="48">
        <v>141</v>
      </c>
      <c r="F124" s="48">
        <v>147</v>
      </c>
      <c r="G124" s="48">
        <v>141</v>
      </c>
      <c r="H124" s="48">
        <v>159</v>
      </c>
      <c r="I124" s="48">
        <v>156</v>
      </c>
      <c r="J124" s="48">
        <v>161</v>
      </c>
      <c r="K124" s="48">
        <v>185</v>
      </c>
      <c r="L124" s="48">
        <v>161</v>
      </c>
      <c r="M124" s="48">
        <v>175</v>
      </c>
      <c r="N124" s="49">
        <v>16</v>
      </c>
    </row>
    <row r="125" spans="1:14">
      <c r="A125" s="3" t="s">
        <v>136</v>
      </c>
      <c r="B125" s="48">
        <v>15</v>
      </c>
      <c r="C125" s="48">
        <v>16</v>
      </c>
      <c r="D125" s="48">
        <v>24</v>
      </c>
      <c r="E125" s="48">
        <v>15</v>
      </c>
      <c r="F125" s="48">
        <v>17</v>
      </c>
      <c r="G125" s="48">
        <v>13</v>
      </c>
      <c r="H125" s="48">
        <v>22</v>
      </c>
      <c r="I125" s="48">
        <v>20</v>
      </c>
      <c r="J125" s="48">
        <v>15</v>
      </c>
      <c r="K125" s="48">
        <v>21</v>
      </c>
      <c r="L125" s="48">
        <v>27</v>
      </c>
      <c r="M125" s="48">
        <v>14</v>
      </c>
      <c r="N125" s="49">
        <v>2</v>
      </c>
    </row>
    <row r="126" spans="1:14">
      <c r="A126" s="3" t="s">
        <v>137</v>
      </c>
      <c r="B126" s="48">
        <v>30</v>
      </c>
      <c r="C126" s="48">
        <v>30</v>
      </c>
      <c r="D126" s="48">
        <v>33</v>
      </c>
      <c r="E126" s="48">
        <v>31</v>
      </c>
      <c r="F126" s="48">
        <v>39</v>
      </c>
      <c r="G126" s="48">
        <v>39</v>
      </c>
      <c r="H126" s="48">
        <v>46</v>
      </c>
      <c r="I126" s="48">
        <v>45</v>
      </c>
      <c r="J126" s="48">
        <v>35</v>
      </c>
      <c r="K126" s="48">
        <v>45</v>
      </c>
      <c r="L126" s="48">
        <v>41</v>
      </c>
      <c r="M126" s="48">
        <v>39</v>
      </c>
      <c r="N126" s="49">
        <v>5</v>
      </c>
    </row>
    <row r="127" spans="1:14">
      <c r="A127" s="3" t="s">
        <v>138</v>
      </c>
      <c r="B127" s="48">
        <v>7</v>
      </c>
      <c r="C127" s="48">
        <v>13</v>
      </c>
      <c r="D127" s="48">
        <v>11</v>
      </c>
      <c r="E127" s="48">
        <v>6</v>
      </c>
      <c r="F127" s="48">
        <v>7</v>
      </c>
      <c r="G127" s="48">
        <v>8</v>
      </c>
      <c r="H127" s="48">
        <v>5</v>
      </c>
      <c r="I127" s="48">
        <v>13</v>
      </c>
      <c r="J127" s="48">
        <v>12</v>
      </c>
      <c r="K127" s="48">
        <v>6</v>
      </c>
      <c r="L127" s="48">
        <v>9</v>
      </c>
      <c r="M127" s="48">
        <v>11</v>
      </c>
      <c r="N127" s="49">
        <v>1</v>
      </c>
    </row>
    <row r="128" spans="1:14">
      <c r="A128" s="3" t="s">
        <v>139</v>
      </c>
      <c r="B128" s="48">
        <v>11</v>
      </c>
      <c r="C128" s="48">
        <v>6</v>
      </c>
      <c r="D128" s="48">
        <v>6</v>
      </c>
      <c r="E128" s="48">
        <v>11</v>
      </c>
      <c r="F128" s="48">
        <v>7</v>
      </c>
      <c r="G128" s="48">
        <v>12</v>
      </c>
      <c r="H128" s="48">
        <v>11</v>
      </c>
      <c r="I128" s="48">
        <v>15</v>
      </c>
      <c r="J128" s="48">
        <v>20</v>
      </c>
      <c r="K128" s="48">
        <v>15</v>
      </c>
      <c r="L128" s="48">
        <v>17</v>
      </c>
      <c r="M128" s="48">
        <v>18</v>
      </c>
      <c r="N128" s="49" t="s">
        <v>476</v>
      </c>
    </row>
    <row r="129" spans="1:14">
      <c r="A129" s="3" t="s">
        <v>140</v>
      </c>
      <c r="B129" s="48">
        <v>120</v>
      </c>
      <c r="C129" s="48">
        <v>114</v>
      </c>
      <c r="D129" s="48">
        <v>113</v>
      </c>
      <c r="E129" s="48">
        <v>112</v>
      </c>
      <c r="F129" s="48">
        <v>119</v>
      </c>
      <c r="G129" s="48">
        <v>123</v>
      </c>
      <c r="H129" s="48">
        <v>169</v>
      </c>
      <c r="I129" s="48">
        <v>169</v>
      </c>
      <c r="J129" s="48">
        <v>184</v>
      </c>
      <c r="K129" s="48">
        <v>178</v>
      </c>
      <c r="L129" s="48">
        <v>181</v>
      </c>
      <c r="M129" s="48">
        <v>170</v>
      </c>
      <c r="N129" s="49">
        <v>14</v>
      </c>
    </row>
    <row r="130" spans="1:14">
      <c r="A130" s="3" t="s">
        <v>141</v>
      </c>
      <c r="B130" s="48">
        <v>28</v>
      </c>
      <c r="C130" s="48">
        <v>28</v>
      </c>
      <c r="D130" s="48">
        <v>24</v>
      </c>
      <c r="E130" s="48">
        <v>27</v>
      </c>
      <c r="F130" s="48">
        <v>40</v>
      </c>
      <c r="G130" s="48">
        <v>33</v>
      </c>
      <c r="H130" s="48">
        <v>27</v>
      </c>
      <c r="I130" s="48">
        <v>28</v>
      </c>
      <c r="J130" s="48">
        <v>24</v>
      </c>
      <c r="K130" s="48">
        <v>30</v>
      </c>
      <c r="L130" s="48">
        <v>29</v>
      </c>
      <c r="M130" s="48">
        <v>32</v>
      </c>
      <c r="N130" s="49">
        <v>6</v>
      </c>
    </row>
    <row r="131" spans="1:14" s="9" customFormat="1">
      <c r="A131" s="34" t="s">
        <v>142</v>
      </c>
      <c r="B131" s="46">
        <v>406</v>
      </c>
      <c r="C131" s="46">
        <v>416</v>
      </c>
      <c r="D131" s="46">
        <v>467</v>
      </c>
      <c r="E131" s="46">
        <v>483</v>
      </c>
      <c r="F131" s="46">
        <v>486</v>
      </c>
      <c r="G131" s="46">
        <v>498</v>
      </c>
      <c r="H131" s="46">
        <v>473</v>
      </c>
      <c r="I131" s="46">
        <v>488</v>
      </c>
      <c r="J131" s="46">
        <v>540</v>
      </c>
      <c r="K131" s="46">
        <v>637</v>
      </c>
      <c r="L131" s="46">
        <v>587</v>
      </c>
      <c r="M131" s="46">
        <v>517</v>
      </c>
      <c r="N131" s="47">
        <v>82</v>
      </c>
    </row>
    <row r="132" spans="1:14">
      <c r="A132" s="3" t="s">
        <v>143</v>
      </c>
      <c r="B132" s="48">
        <v>17</v>
      </c>
      <c r="C132" s="48">
        <v>19</v>
      </c>
      <c r="D132" s="48">
        <v>14</v>
      </c>
      <c r="E132" s="48">
        <v>16</v>
      </c>
      <c r="F132" s="48">
        <v>17</v>
      </c>
      <c r="G132" s="48">
        <v>24</v>
      </c>
      <c r="H132" s="48">
        <v>27</v>
      </c>
      <c r="I132" s="48">
        <v>17</v>
      </c>
      <c r="J132" s="48">
        <v>35</v>
      </c>
      <c r="K132" s="48">
        <v>31</v>
      </c>
      <c r="L132" s="48">
        <v>33</v>
      </c>
      <c r="M132" s="48">
        <v>29</v>
      </c>
      <c r="N132" s="49">
        <v>2</v>
      </c>
    </row>
    <row r="133" spans="1:14">
      <c r="A133" s="3" t="s">
        <v>144</v>
      </c>
      <c r="B133" s="48">
        <v>22</v>
      </c>
      <c r="C133" s="48">
        <v>19</v>
      </c>
      <c r="D133" s="48">
        <v>31</v>
      </c>
      <c r="E133" s="48">
        <v>28</v>
      </c>
      <c r="F133" s="48">
        <v>20</v>
      </c>
      <c r="G133" s="48">
        <v>20</v>
      </c>
      <c r="H133" s="48">
        <v>12</v>
      </c>
      <c r="I133" s="48">
        <v>17</v>
      </c>
      <c r="J133" s="48">
        <v>22</v>
      </c>
      <c r="K133" s="48">
        <v>31</v>
      </c>
      <c r="L133" s="48">
        <v>22</v>
      </c>
      <c r="M133" s="48">
        <v>25</v>
      </c>
      <c r="N133" s="49">
        <v>3</v>
      </c>
    </row>
    <row r="134" spans="1:14">
      <c r="A134" s="3" t="s">
        <v>145</v>
      </c>
      <c r="B134" s="48">
        <v>5</v>
      </c>
      <c r="C134" s="48">
        <v>8</v>
      </c>
      <c r="D134" s="48">
        <v>10</v>
      </c>
      <c r="E134" s="48">
        <v>17</v>
      </c>
      <c r="F134" s="48">
        <v>13</v>
      </c>
      <c r="G134" s="48">
        <v>8</v>
      </c>
      <c r="H134" s="48">
        <v>6</v>
      </c>
      <c r="I134" s="48">
        <v>17</v>
      </c>
      <c r="J134" s="48">
        <v>12</v>
      </c>
      <c r="K134" s="48">
        <v>10</v>
      </c>
      <c r="L134" s="48">
        <v>8</v>
      </c>
      <c r="M134" s="48">
        <v>8</v>
      </c>
      <c r="N134" s="49">
        <v>3</v>
      </c>
    </row>
    <row r="135" spans="1:14">
      <c r="A135" s="3" t="s">
        <v>146</v>
      </c>
      <c r="B135" s="48">
        <v>49</v>
      </c>
      <c r="C135" s="48">
        <v>62</v>
      </c>
      <c r="D135" s="48">
        <v>73</v>
      </c>
      <c r="E135" s="48">
        <v>81</v>
      </c>
      <c r="F135" s="48">
        <v>81</v>
      </c>
      <c r="G135" s="48">
        <v>85</v>
      </c>
      <c r="H135" s="48">
        <v>82</v>
      </c>
      <c r="I135" s="48">
        <v>85</v>
      </c>
      <c r="J135" s="48">
        <v>91</v>
      </c>
      <c r="K135" s="48">
        <v>122</v>
      </c>
      <c r="L135" s="48">
        <v>93</v>
      </c>
      <c r="M135" s="48">
        <v>67</v>
      </c>
      <c r="N135" s="49">
        <v>17</v>
      </c>
    </row>
    <row r="136" spans="1:14">
      <c r="A136" s="3" t="s">
        <v>147</v>
      </c>
      <c r="B136" s="48">
        <v>29</v>
      </c>
      <c r="C136" s="48">
        <v>30</v>
      </c>
      <c r="D136" s="48">
        <v>41</v>
      </c>
      <c r="E136" s="48">
        <v>23</v>
      </c>
      <c r="F136" s="48">
        <v>28</v>
      </c>
      <c r="G136" s="48">
        <v>34</v>
      </c>
      <c r="H136" s="48">
        <v>17</v>
      </c>
      <c r="I136" s="48">
        <v>31</v>
      </c>
      <c r="J136" s="48">
        <v>28</v>
      </c>
      <c r="K136" s="48">
        <v>23</v>
      </c>
      <c r="L136" s="48">
        <v>30</v>
      </c>
      <c r="M136" s="48">
        <v>30</v>
      </c>
      <c r="N136" s="49">
        <v>6</v>
      </c>
    </row>
    <row r="137" spans="1:14">
      <c r="A137" s="3" t="s">
        <v>148</v>
      </c>
      <c r="B137" s="48">
        <v>4</v>
      </c>
      <c r="C137" s="48">
        <v>9</v>
      </c>
      <c r="D137" s="48">
        <v>4</v>
      </c>
      <c r="E137" s="48">
        <v>3</v>
      </c>
      <c r="F137" s="48">
        <v>5</v>
      </c>
      <c r="G137" s="48">
        <v>12</v>
      </c>
      <c r="H137" s="48">
        <v>8</v>
      </c>
      <c r="I137" s="48">
        <v>4</v>
      </c>
      <c r="J137" s="48">
        <v>4</v>
      </c>
      <c r="K137" s="48">
        <v>9</v>
      </c>
      <c r="L137" s="48">
        <v>10</v>
      </c>
      <c r="M137" s="48">
        <v>4</v>
      </c>
      <c r="N137" s="49" t="s">
        <v>476</v>
      </c>
    </row>
    <row r="138" spans="1:14">
      <c r="A138" s="3" t="s">
        <v>149</v>
      </c>
      <c r="B138" s="48">
        <v>3</v>
      </c>
      <c r="C138" s="48">
        <v>2</v>
      </c>
      <c r="D138" s="48">
        <v>5</v>
      </c>
      <c r="E138" s="48">
        <v>5</v>
      </c>
      <c r="F138" s="48">
        <v>2</v>
      </c>
      <c r="G138" s="48">
        <v>4</v>
      </c>
      <c r="H138" s="48">
        <v>4</v>
      </c>
      <c r="I138" s="48">
        <v>3</v>
      </c>
      <c r="J138" s="48">
        <v>7</v>
      </c>
      <c r="K138" s="48">
        <v>5</v>
      </c>
      <c r="L138" s="48">
        <v>6</v>
      </c>
      <c r="M138" s="48">
        <v>14</v>
      </c>
      <c r="N138" s="49">
        <v>1</v>
      </c>
    </row>
    <row r="139" spans="1:14">
      <c r="A139" s="3" t="s">
        <v>150</v>
      </c>
      <c r="B139" s="48">
        <v>32</v>
      </c>
      <c r="C139" s="48">
        <v>24</v>
      </c>
      <c r="D139" s="48">
        <v>35</v>
      </c>
      <c r="E139" s="48">
        <v>35</v>
      </c>
      <c r="F139" s="48">
        <v>37</v>
      </c>
      <c r="G139" s="48">
        <v>29</v>
      </c>
      <c r="H139" s="48">
        <v>29</v>
      </c>
      <c r="I139" s="48">
        <v>38</v>
      </c>
      <c r="J139" s="48">
        <v>44</v>
      </c>
      <c r="K139" s="48">
        <v>51</v>
      </c>
      <c r="L139" s="48">
        <v>45</v>
      </c>
      <c r="M139" s="48">
        <v>43</v>
      </c>
      <c r="N139" s="49">
        <v>6</v>
      </c>
    </row>
    <row r="140" spans="1:14">
      <c r="A140" s="3" t="s">
        <v>151</v>
      </c>
      <c r="B140" s="48">
        <v>36</v>
      </c>
      <c r="C140" s="48">
        <v>36</v>
      </c>
      <c r="D140" s="48">
        <v>29</v>
      </c>
      <c r="E140" s="48">
        <v>47</v>
      </c>
      <c r="F140" s="48">
        <v>35</v>
      </c>
      <c r="G140" s="48">
        <v>44</v>
      </c>
      <c r="H140" s="48">
        <v>32</v>
      </c>
      <c r="I140" s="48">
        <v>43</v>
      </c>
      <c r="J140" s="48">
        <v>41</v>
      </c>
      <c r="K140" s="48">
        <v>43</v>
      </c>
      <c r="L140" s="48">
        <v>29</v>
      </c>
      <c r="M140" s="48">
        <v>33</v>
      </c>
      <c r="N140" s="49">
        <v>1</v>
      </c>
    </row>
    <row r="141" spans="1:14">
      <c r="A141" s="3" t="s">
        <v>152</v>
      </c>
      <c r="B141" s="48">
        <v>26</v>
      </c>
      <c r="C141" s="48">
        <v>29</v>
      </c>
      <c r="D141" s="48">
        <v>31</v>
      </c>
      <c r="E141" s="48">
        <v>39</v>
      </c>
      <c r="F141" s="48">
        <v>29</v>
      </c>
      <c r="G141" s="48">
        <v>43</v>
      </c>
      <c r="H141" s="48">
        <v>40</v>
      </c>
      <c r="I141" s="48">
        <v>40</v>
      </c>
      <c r="J141" s="48">
        <v>51</v>
      </c>
      <c r="K141" s="48">
        <v>55</v>
      </c>
      <c r="L141" s="48">
        <v>49</v>
      </c>
      <c r="M141" s="48">
        <v>37</v>
      </c>
      <c r="N141" s="49">
        <v>6</v>
      </c>
    </row>
    <row r="142" spans="1:14">
      <c r="A142" s="3" t="s">
        <v>153</v>
      </c>
      <c r="B142" s="48">
        <v>21</v>
      </c>
      <c r="C142" s="48">
        <v>27</v>
      </c>
      <c r="D142" s="48">
        <v>31</v>
      </c>
      <c r="E142" s="48">
        <v>22</v>
      </c>
      <c r="F142" s="48">
        <v>24</v>
      </c>
      <c r="G142" s="48">
        <v>18</v>
      </c>
      <c r="H142" s="48">
        <v>27</v>
      </c>
      <c r="I142" s="48">
        <v>27</v>
      </c>
      <c r="J142" s="48">
        <v>32</v>
      </c>
      <c r="K142" s="48">
        <v>40</v>
      </c>
      <c r="L142" s="48">
        <v>40</v>
      </c>
      <c r="M142" s="48">
        <v>24</v>
      </c>
      <c r="N142" s="49">
        <v>4</v>
      </c>
    </row>
    <row r="143" spans="1:14">
      <c r="A143" s="3" t="s">
        <v>154</v>
      </c>
      <c r="B143" s="48">
        <v>156</v>
      </c>
      <c r="C143" s="48">
        <v>147</v>
      </c>
      <c r="D143" s="48">
        <v>157</v>
      </c>
      <c r="E143" s="48">
        <v>162</v>
      </c>
      <c r="F143" s="48">
        <v>193</v>
      </c>
      <c r="G143" s="48">
        <v>175</v>
      </c>
      <c r="H143" s="48">
        <v>183</v>
      </c>
      <c r="I143" s="48">
        <v>159</v>
      </c>
      <c r="J143" s="48">
        <v>166</v>
      </c>
      <c r="K143" s="48">
        <v>212</v>
      </c>
      <c r="L143" s="48">
        <v>213</v>
      </c>
      <c r="M143" s="48">
        <v>193</v>
      </c>
      <c r="N143" s="49">
        <v>31</v>
      </c>
    </row>
    <row r="144" spans="1:14">
      <c r="A144" s="3" t="s">
        <v>155</v>
      </c>
      <c r="B144" s="48">
        <v>6</v>
      </c>
      <c r="C144" s="48">
        <v>4</v>
      </c>
      <c r="D144" s="48">
        <v>6</v>
      </c>
      <c r="E144" s="48">
        <v>5</v>
      </c>
      <c r="F144" s="48">
        <v>2</v>
      </c>
      <c r="G144" s="48">
        <v>2</v>
      </c>
      <c r="H144" s="48">
        <v>6</v>
      </c>
      <c r="I144" s="48">
        <v>7</v>
      </c>
      <c r="J144" s="48">
        <v>7</v>
      </c>
      <c r="K144" s="48">
        <v>5</v>
      </c>
      <c r="L144" s="48">
        <v>9</v>
      </c>
      <c r="M144" s="48">
        <v>10</v>
      </c>
      <c r="N144" s="49">
        <v>2</v>
      </c>
    </row>
    <row r="145" spans="1:14" s="9" customFormat="1">
      <c r="A145" s="34" t="s">
        <v>156</v>
      </c>
      <c r="B145" s="46">
        <v>5486</v>
      </c>
      <c r="C145" s="46">
        <v>5609</v>
      </c>
      <c r="D145" s="46">
        <v>5949</v>
      </c>
      <c r="E145" s="46">
        <v>6202</v>
      </c>
      <c r="F145" s="46">
        <v>6177</v>
      </c>
      <c r="G145" s="46">
        <v>6165</v>
      </c>
      <c r="H145" s="46">
        <v>6600</v>
      </c>
      <c r="I145" s="46">
        <v>6528</v>
      </c>
      <c r="J145" s="46">
        <v>6354</v>
      </c>
      <c r="K145" s="46">
        <v>6649</v>
      </c>
      <c r="L145" s="46">
        <v>6501</v>
      </c>
      <c r="M145" s="46">
        <v>6114</v>
      </c>
      <c r="N145" s="47">
        <v>273</v>
      </c>
    </row>
    <row r="146" spans="1:14" s="9" customFormat="1">
      <c r="A146" s="34" t="s">
        <v>157</v>
      </c>
      <c r="B146" s="46">
        <v>599</v>
      </c>
      <c r="C146" s="46">
        <v>606</v>
      </c>
      <c r="D146" s="46">
        <v>641</v>
      </c>
      <c r="E146" s="46">
        <v>659</v>
      </c>
      <c r="F146" s="46">
        <v>659</v>
      </c>
      <c r="G146" s="46">
        <v>648</v>
      </c>
      <c r="H146" s="46">
        <v>741</v>
      </c>
      <c r="I146" s="46">
        <v>781</v>
      </c>
      <c r="J146" s="46">
        <v>728</v>
      </c>
      <c r="K146" s="46">
        <v>818</v>
      </c>
      <c r="L146" s="46">
        <v>721</v>
      </c>
      <c r="M146" s="46">
        <v>697</v>
      </c>
      <c r="N146" s="47">
        <v>53</v>
      </c>
    </row>
    <row r="147" spans="1:14">
      <c r="A147" s="3" t="s">
        <v>158</v>
      </c>
      <c r="B147" s="48">
        <v>243</v>
      </c>
      <c r="C147" s="48">
        <v>237</v>
      </c>
      <c r="D147" s="48">
        <v>260</v>
      </c>
      <c r="E147" s="48">
        <v>307</v>
      </c>
      <c r="F147" s="48">
        <v>292</v>
      </c>
      <c r="G147" s="48">
        <v>285</v>
      </c>
      <c r="H147" s="48">
        <v>349</v>
      </c>
      <c r="I147" s="48">
        <v>356</v>
      </c>
      <c r="J147" s="48">
        <v>325</v>
      </c>
      <c r="K147" s="48">
        <v>373</v>
      </c>
      <c r="L147" s="48">
        <v>332</v>
      </c>
      <c r="M147" s="48">
        <v>324</v>
      </c>
      <c r="N147" s="49">
        <v>25</v>
      </c>
    </row>
    <row r="148" spans="1:14">
      <c r="A148" s="3" t="s">
        <v>159</v>
      </c>
      <c r="B148" s="48">
        <v>16</v>
      </c>
      <c r="C148" s="48">
        <v>19</v>
      </c>
      <c r="D148" s="48">
        <v>26</v>
      </c>
      <c r="E148" s="48">
        <v>22</v>
      </c>
      <c r="F148" s="48">
        <v>15</v>
      </c>
      <c r="G148" s="48">
        <v>22</v>
      </c>
      <c r="H148" s="48">
        <v>13</v>
      </c>
      <c r="I148" s="48">
        <v>29</v>
      </c>
      <c r="J148" s="48">
        <v>17</v>
      </c>
      <c r="K148" s="48">
        <v>19</v>
      </c>
      <c r="L148" s="48">
        <v>22</v>
      </c>
      <c r="M148" s="48">
        <v>22</v>
      </c>
      <c r="N148" s="49">
        <v>2</v>
      </c>
    </row>
    <row r="149" spans="1:14">
      <c r="A149" s="3" t="s">
        <v>160</v>
      </c>
      <c r="B149" s="48">
        <v>85</v>
      </c>
      <c r="C149" s="48">
        <v>92</v>
      </c>
      <c r="D149" s="48">
        <v>68</v>
      </c>
      <c r="E149" s="48">
        <v>85</v>
      </c>
      <c r="F149" s="48">
        <v>95</v>
      </c>
      <c r="G149" s="48">
        <v>86</v>
      </c>
      <c r="H149" s="48">
        <v>109</v>
      </c>
      <c r="I149" s="48">
        <v>106</v>
      </c>
      <c r="J149" s="48">
        <v>106</v>
      </c>
      <c r="K149" s="48">
        <v>105</v>
      </c>
      <c r="L149" s="48">
        <v>88</v>
      </c>
      <c r="M149" s="48">
        <v>82</v>
      </c>
      <c r="N149" s="49">
        <v>11</v>
      </c>
    </row>
    <row r="150" spans="1:14">
      <c r="A150" s="3" t="s">
        <v>161</v>
      </c>
      <c r="B150" s="48">
        <v>45</v>
      </c>
      <c r="C150" s="48">
        <v>39</v>
      </c>
      <c r="D150" s="48">
        <v>58</v>
      </c>
      <c r="E150" s="48">
        <v>51</v>
      </c>
      <c r="F150" s="48">
        <v>52</v>
      </c>
      <c r="G150" s="48">
        <v>44</v>
      </c>
      <c r="H150" s="48">
        <v>52</v>
      </c>
      <c r="I150" s="48">
        <v>55</v>
      </c>
      <c r="J150" s="48">
        <v>67</v>
      </c>
      <c r="K150" s="48">
        <v>71</v>
      </c>
      <c r="L150" s="48">
        <v>66</v>
      </c>
      <c r="M150" s="48">
        <v>54</v>
      </c>
      <c r="N150" s="49">
        <v>6</v>
      </c>
    </row>
    <row r="151" spans="1:14">
      <c r="A151" s="3" t="s">
        <v>162</v>
      </c>
      <c r="B151" s="48">
        <v>35</v>
      </c>
      <c r="C151" s="48">
        <v>45</v>
      </c>
      <c r="D151" s="48">
        <v>41</v>
      </c>
      <c r="E151" s="48">
        <v>45</v>
      </c>
      <c r="F151" s="48">
        <v>38</v>
      </c>
      <c r="G151" s="48">
        <v>32</v>
      </c>
      <c r="H151" s="48">
        <v>40</v>
      </c>
      <c r="I151" s="48">
        <v>36</v>
      </c>
      <c r="J151" s="48">
        <v>47</v>
      </c>
      <c r="K151" s="48">
        <v>41</v>
      </c>
      <c r="L151" s="48">
        <v>45</v>
      </c>
      <c r="M151" s="48">
        <v>46</v>
      </c>
      <c r="N151" s="49">
        <v>2</v>
      </c>
    </row>
    <row r="152" spans="1:14">
      <c r="A152" s="3" t="s">
        <v>163</v>
      </c>
      <c r="B152" s="48">
        <v>175</v>
      </c>
      <c r="C152" s="48">
        <v>174</v>
      </c>
      <c r="D152" s="48">
        <v>188</v>
      </c>
      <c r="E152" s="48">
        <v>149</v>
      </c>
      <c r="F152" s="48">
        <v>167</v>
      </c>
      <c r="G152" s="48">
        <v>179</v>
      </c>
      <c r="H152" s="48">
        <v>178</v>
      </c>
      <c r="I152" s="48">
        <v>199</v>
      </c>
      <c r="J152" s="48">
        <v>166</v>
      </c>
      <c r="K152" s="48">
        <v>209</v>
      </c>
      <c r="L152" s="48">
        <v>168</v>
      </c>
      <c r="M152" s="48">
        <v>169</v>
      </c>
      <c r="N152" s="49">
        <v>7</v>
      </c>
    </row>
    <row r="153" spans="1:14" s="9" customFormat="1">
      <c r="A153" s="34" t="s">
        <v>164</v>
      </c>
      <c r="B153" s="46">
        <v>307</v>
      </c>
      <c r="C153" s="46">
        <v>324</v>
      </c>
      <c r="D153" s="46">
        <v>308</v>
      </c>
      <c r="E153" s="46">
        <v>310</v>
      </c>
      <c r="F153" s="46">
        <v>327</v>
      </c>
      <c r="G153" s="46">
        <v>371</v>
      </c>
      <c r="H153" s="46">
        <v>399</v>
      </c>
      <c r="I153" s="46">
        <v>376</v>
      </c>
      <c r="J153" s="46">
        <v>393</v>
      </c>
      <c r="K153" s="46">
        <v>372</v>
      </c>
      <c r="L153" s="46">
        <v>380</v>
      </c>
      <c r="M153" s="46">
        <v>346</v>
      </c>
      <c r="N153" s="47">
        <v>32</v>
      </c>
    </row>
    <row r="154" spans="1:14">
      <c r="A154" s="3" t="s">
        <v>165</v>
      </c>
      <c r="B154" s="48">
        <v>14</v>
      </c>
      <c r="C154" s="48">
        <v>19</v>
      </c>
      <c r="D154" s="48">
        <v>24</v>
      </c>
      <c r="E154" s="48">
        <v>24</v>
      </c>
      <c r="F154" s="48">
        <v>15</v>
      </c>
      <c r="G154" s="48">
        <v>25</v>
      </c>
      <c r="H154" s="48">
        <v>30</v>
      </c>
      <c r="I154" s="48">
        <v>28</v>
      </c>
      <c r="J154" s="48">
        <v>16</v>
      </c>
      <c r="K154" s="48">
        <v>22</v>
      </c>
      <c r="L154" s="48">
        <v>31</v>
      </c>
      <c r="M154" s="48">
        <v>21</v>
      </c>
      <c r="N154" s="49" t="s">
        <v>476</v>
      </c>
    </row>
    <row r="155" spans="1:14">
      <c r="A155" s="3" t="s">
        <v>166</v>
      </c>
      <c r="B155" s="48">
        <v>48</v>
      </c>
      <c r="C155" s="48">
        <v>39</v>
      </c>
      <c r="D155" s="48">
        <v>51</v>
      </c>
      <c r="E155" s="48">
        <v>47</v>
      </c>
      <c r="F155" s="48">
        <v>47</v>
      </c>
      <c r="G155" s="48">
        <v>51</v>
      </c>
      <c r="H155" s="48">
        <v>49</v>
      </c>
      <c r="I155" s="48">
        <v>66</v>
      </c>
      <c r="J155" s="48">
        <v>52</v>
      </c>
      <c r="K155" s="48">
        <v>47</v>
      </c>
      <c r="L155" s="48">
        <v>44</v>
      </c>
      <c r="M155" s="48">
        <v>42</v>
      </c>
      <c r="N155" s="49">
        <v>5</v>
      </c>
    </row>
    <row r="156" spans="1:14">
      <c r="A156" s="3" t="s">
        <v>167</v>
      </c>
      <c r="B156" s="48">
        <v>22</v>
      </c>
      <c r="C156" s="48">
        <v>25</v>
      </c>
      <c r="D156" s="48">
        <v>14</v>
      </c>
      <c r="E156" s="48">
        <v>25</v>
      </c>
      <c r="F156" s="48">
        <v>22</v>
      </c>
      <c r="G156" s="48">
        <v>25</v>
      </c>
      <c r="H156" s="48">
        <v>36</v>
      </c>
      <c r="I156" s="48">
        <v>19</v>
      </c>
      <c r="J156" s="48">
        <v>39</v>
      </c>
      <c r="K156" s="48">
        <v>12</v>
      </c>
      <c r="L156" s="48">
        <v>32</v>
      </c>
      <c r="M156" s="48">
        <v>26</v>
      </c>
      <c r="N156" s="49">
        <v>2</v>
      </c>
    </row>
    <row r="157" spans="1:14">
      <c r="A157" s="3" t="s">
        <v>168</v>
      </c>
      <c r="B157" s="48">
        <v>69</v>
      </c>
      <c r="C157" s="48">
        <v>69</v>
      </c>
      <c r="D157" s="48">
        <v>69</v>
      </c>
      <c r="E157" s="48">
        <v>69</v>
      </c>
      <c r="F157" s="48">
        <v>72</v>
      </c>
      <c r="G157" s="48">
        <v>105</v>
      </c>
      <c r="H157" s="48">
        <v>85</v>
      </c>
      <c r="I157" s="48">
        <v>90</v>
      </c>
      <c r="J157" s="48">
        <v>88</v>
      </c>
      <c r="K157" s="48">
        <v>103</v>
      </c>
      <c r="L157" s="48">
        <v>75</v>
      </c>
      <c r="M157" s="48">
        <v>73</v>
      </c>
      <c r="N157" s="49">
        <v>12</v>
      </c>
    </row>
    <row r="158" spans="1:14">
      <c r="A158" s="3" t="s">
        <v>169</v>
      </c>
      <c r="B158" s="48">
        <v>21</v>
      </c>
      <c r="C158" s="48">
        <v>25</v>
      </c>
      <c r="D158" s="48">
        <v>21</v>
      </c>
      <c r="E158" s="48">
        <v>19</v>
      </c>
      <c r="F158" s="48">
        <v>31</v>
      </c>
      <c r="G158" s="48">
        <v>22</v>
      </c>
      <c r="H158" s="48">
        <v>35</v>
      </c>
      <c r="I158" s="48">
        <v>33</v>
      </c>
      <c r="J158" s="48">
        <v>32</v>
      </c>
      <c r="K158" s="48">
        <v>32</v>
      </c>
      <c r="L158" s="48">
        <v>32</v>
      </c>
      <c r="M158" s="48">
        <v>27</v>
      </c>
      <c r="N158" s="49">
        <v>1</v>
      </c>
    </row>
    <row r="159" spans="1:14">
      <c r="A159" s="3" t="s">
        <v>170</v>
      </c>
      <c r="B159" s="48">
        <v>52</v>
      </c>
      <c r="C159" s="48">
        <v>44</v>
      </c>
      <c r="D159" s="48">
        <v>51</v>
      </c>
      <c r="E159" s="48">
        <v>47</v>
      </c>
      <c r="F159" s="48">
        <v>52</v>
      </c>
      <c r="G159" s="48">
        <v>66</v>
      </c>
      <c r="H159" s="48">
        <v>68</v>
      </c>
      <c r="I159" s="48">
        <v>64</v>
      </c>
      <c r="J159" s="48">
        <v>57</v>
      </c>
      <c r="K159" s="48">
        <v>52</v>
      </c>
      <c r="L159" s="48">
        <v>79</v>
      </c>
      <c r="M159" s="48">
        <v>62</v>
      </c>
      <c r="N159" s="49">
        <v>5</v>
      </c>
    </row>
    <row r="160" spans="1:14">
      <c r="A160" s="3" t="s">
        <v>171</v>
      </c>
      <c r="B160" s="48">
        <v>43</v>
      </c>
      <c r="C160" s="48">
        <v>57</v>
      </c>
      <c r="D160" s="48">
        <v>34</v>
      </c>
      <c r="E160" s="48">
        <v>44</v>
      </c>
      <c r="F160" s="48">
        <v>39</v>
      </c>
      <c r="G160" s="48">
        <v>47</v>
      </c>
      <c r="H160" s="48">
        <v>43</v>
      </c>
      <c r="I160" s="48">
        <v>43</v>
      </c>
      <c r="J160" s="48">
        <v>55</v>
      </c>
      <c r="K160" s="48">
        <v>45</v>
      </c>
      <c r="L160" s="48">
        <v>33</v>
      </c>
      <c r="M160" s="48">
        <v>48</v>
      </c>
      <c r="N160" s="49">
        <v>2</v>
      </c>
    </row>
    <row r="161" spans="1:14">
      <c r="A161" s="3" t="s">
        <v>172</v>
      </c>
      <c r="B161" s="48">
        <v>12</v>
      </c>
      <c r="C161" s="48">
        <v>19</v>
      </c>
      <c r="D161" s="48">
        <v>19</v>
      </c>
      <c r="E161" s="48">
        <v>15</v>
      </c>
      <c r="F161" s="48">
        <v>13</v>
      </c>
      <c r="G161" s="48">
        <v>16</v>
      </c>
      <c r="H161" s="48">
        <v>23</v>
      </c>
      <c r="I161" s="48">
        <v>11</v>
      </c>
      <c r="J161" s="48">
        <v>12</v>
      </c>
      <c r="K161" s="48">
        <v>24</v>
      </c>
      <c r="L161" s="48">
        <v>26</v>
      </c>
      <c r="M161" s="48">
        <v>15</v>
      </c>
      <c r="N161" s="49">
        <v>1</v>
      </c>
    </row>
    <row r="162" spans="1:14">
      <c r="A162" s="3" t="s">
        <v>173</v>
      </c>
      <c r="B162" s="48">
        <v>26</v>
      </c>
      <c r="C162" s="48">
        <v>27</v>
      </c>
      <c r="D162" s="48">
        <v>25</v>
      </c>
      <c r="E162" s="48">
        <v>20</v>
      </c>
      <c r="F162" s="48">
        <v>36</v>
      </c>
      <c r="G162" s="48">
        <v>14</v>
      </c>
      <c r="H162" s="48">
        <v>30</v>
      </c>
      <c r="I162" s="48">
        <v>22</v>
      </c>
      <c r="J162" s="48">
        <v>42</v>
      </c>
      <c r="K162" s="48">
        <v>35</v>
      </c>
      <c r="L162" s="48">
        <v>28</v>
      </c>
      <c r="M162" s="48">
        <v>32</v>
      </c>
      <c r="N162" s="49">
        <v>4</v>
      </c>
    </row>
    <row r="163" spans="1:14" s="9" customFormat="1">
      <c r="A163" s="34" t="s">
        <v>174</v>
      </c>
      <c r="B163" s="46">
        <v>4098</v>
      </c>
      <c r="C163" s="46">
        <v>4162</v>
      </c>
      <c r="D163" s="46">
        <v>4452</v>
      </c>
      <c r="E163" s="46">
        <v>4637</v>
      </c>
      <c r="F163" s="46">
        <v>4629</v>
      </c>
      <c r="G163" s="46">
        <v>4600</v>
      </c>
      <c r="H163" s="46">
        <v>4890</v>
      </c>
      <c r="I163" s="46">
        <v>4791</v>
      </c>
      <c r="J163" s="46">
        <v>4625</v>
      </c>
      <c r="K163" s="46">
        <v>4831</v>
      </c>
      <c r="L163" s="46">
        <v>4742</v>
      </c>
      <c r="M163" s="46">
        <v>4458</v>
      </c>
      <c r="N163" s="47">
        <v>115</v>
      </c>
    </row>
    <row r="164" spans="1:14">
      <c r="A164" s="3" t="s">
        <v>175</v>
      </c>
      <c r="B164" s="48">
        <v>140</v>
      </c>
      <c r="C164" s="48">
        <v>91</v>
      </c>
      <c r="D164" s="48">
        <v>127</v>
      </c>
      <c r="E164" s="48">
        <v>128</v>
      </c>
      <c r="F164" s="48">
        <v>113</v>
      </c>
      <c r="G164" s="48">
        <v>127</v>
      </c>
      <c r="H164" s="48">
        <v>115</v>
      </c>
      <c r="I164" s="48">
        <v>134</v>
      </c>
      <c r="J164" s="48">
        <v>124</v>
      </c>
      <c r="K164" s="48">
        <v>118</v>
      </c>
      <c r="L164" s="48">
        <v>118</v>
      </c>
      <c r="M164" s="48">
        <v>136</v>
      </c>
      <c r="N164" s="49">
        <v>13</v>
      </c>
    </row>
    <row r="165" spans="1:14">
      <c r="A165" s="3" t="s">
        <v>176</v>
      </c>
      <c r="B165" s="48">
        <v>22</v>
      </c>
      <c r="C165" s="48">
        <v>29</v>
      </c>
      <c r="D165" s="48">
        <v>28</v>
      </c>
      <c r="E165" s="48">
        <v>34</v>
      </c>
      <c r="F165" s="48">
        <v>27</v>
      </c>
      <c r="G165" s="48">
        <v>30</v>
      </c>
      <c r="H165" s="48">
        <v>35</v>
      </c>
      <c r="I165" s="48">
        <v>28</v>
      </c>
      <c r="J165" s="48">
        <v>31</v>
      </c>
      <c r="K165" s="48">
        <v>26</v>
      </c>
      <c r="L165" s="48">
        <v>24</v>
      </c>
      <c r="M165" s="48">
        <v>37</v>
      </c>
      <c r="N165" s="49">
        <v>2</v>
      </c>
    </row>
    <row r="166" spans="1:14">
      <c r="A166" s="3" t="s">
        <v>177</v>
      </c>
      <c r="B166" s="48">
        <v>207</v>
      </c>
      <c r="C166" s="48">
        <v>171</v>
      </c>
      <c r="D166" s="48">
        <v>208</v>
      </c>
      <c r="E166" s="48">
        <v>254</v>
      </c>
      <c r="F166" s="48">
        <v>246</v>
      </c>
      <c r="G166" s="48">
        <v>240</v>
      </c>
      <c r="H166" s="48">
        <v>307</v>
      </c>
      <c r="I166" s="48">
        <v>283</v>
      </c>
      <c r="J166" s="48">
        <v>312</v>
      </c>
      <c r="K166" s="48">
        <v>299</v>
      </c>
      <c r="L166" s="48">
        <v>264</v>
      </c>
      <c r="M166" s="48">
        <v>275</v>
      </c>
      <c r="N166" s="49">
        <v>14</v>
      </c>
    </row>
    <row r="167" spans="1:14">
      <c r="A167" s="3" t="s">
        <v>178</v>
      </c>
      <c r="B167" s="48">
        <v>21</v>
      </c>
      <c r="C167" s="48">
        <v>20</v>
      </c>
      <c r="D167" s="48">
        <v>24</v>
      </c>
      <c r="E167" s="48">
        <v>32</v>
      </c>
      <c r="F167" s="48">
        <v>27</v>
      </c>
      <c r="G167" s="48">
        <v>22</v>
      </c>
      <c r="H167" s="48">
        <v>28</v>
      </c>
      <c r="I167" s="48">
        <v>29</v>
      </c>
      <c r="J167" s="48">
        <v>26</v>
      </c>
      <c r="K167" s="48">
        <v>22</v>
      </c>
      <c r="L167" s="48">
        <v>27</v>
      </c>
      <c r="M167" s="48">
        <v>26</v>
      </c>
      <c r="N167" s="49">
        <v>1</v>
      </c>
    </row>
    <row r="168" spans="1:14">
      <c r="A168" s="3" t="s">
        <v>179</v>
      </c>
      <c r="B168" s="48">
        <v>3466</v>
      </c>
      <c r="C168" s="48">
        <v>3630</v>
      </c>
      <c r="D168" s="48">
        <v>3829</v>
      </c>
      <c r="E168" s="48">
        <v>3939</v>
      </c>
      <c r="F168" s="48">
        <v>3947</v>
      </c>
      <c r="G168" s="48">
        <v>3924</v>
      </c>
      <c r="H168" s="48">
        <v>4125</v>
      </c>
      <c r="I168" s="48">
        <v>4008</v>
      </c>
      <c r="J168" s="48">
        <v>3875</v>
      </c>
      <c r="K168" s="48">
        <v>4085</v>
      </c>
      <c r="L168" s="48">
        <v>4040</v>
      </c>
      <c r="M168" s="48">
        <v>3707</v>
      </c>
      <c r="N168" s="49">
        <v>60</v>
      </c>
    </row>
    <row r="169" spans="1:14">
      <c r="A169" s="3" t="s">
        <v>180</v>
      </c>
      <c r="B169" s="48">
        <v>78</v>
      </c>
      <c r="C169" s="48">
        <v>71</v>
      </c>
      <c r="D169" s="48">
        <v>90</v>
      </c>
      <c r="E169" s="48">
        <v>79</v>
      </c>
      <c r="F169" s="48">
        <v>95</v>
      </c>
      <c r="G169" s="48">
        <v>74</v>
      </c>
      <c r="H169" s="48">
        <v>107</v>
      </c>
      <c r="I169" s="48">
        <v>106</v>
      </c>
      <c r="J169" s="48">
        <v>79</v>
      </c>
      <c r="K169" s="48">
        <v>93</v>
      </c>
      <c r="L169" s="48">
        <v>84</v>
      </c>
      <c r="M169" s="48">
        <v>79</v>
      </c>
      <c r="N169" s="49">
        <v>9</v>
      </c>
    </row>
    <row r="170" spans="1:14">
      <c r="A170" s="3" t="s">
        <v>181</v>
      </c>
      <c r="B170" s="48">
        <v>44</v>
      </c>
      <c r="C170" s="48">
        <v>43</v>
      </c>
      <c r="D170" s="48">
        <v>45</v>
      </c>
      <c r="E170" s="48">
        <v>50</v>
      </c>
      <c r="F170" s="48">
        <v>61</v>
      </c>
      <c r="G170" s="48">
        <v>47</v>
      </c>
      <c r="H170" s="48">
        <v>50</v>
      </c>
      <c r="I170" s="48">
        <v>48</v>
      </c>
      <c r="J170" s="48">
        <v>53</v>
      </c>
      <c r="K170" s="48">
        <v>52</v>
      </c>
      <c r="L170" s="48">
        <v>66</v>
      </c>
      <c r="M170" s="48">
        <v>58</v>
      </c>
      <c r="N170" s="49">
        <v>3</v>
      </c>
    </row>
    <row r="171" spans="1:14">
      <c r="A171" s="3" t="s">
        <v>182</v>
      </c>
      <c r="B171" s="48">
        <v>56</v>
      </c>
      <c r="C171" s="48">
        <v>54</v>
      </c>
      <c r="D171" s="48">
        <v>42</v>
      </c>
      <c r="E171" s="48">
        <v>51</v>
      </c>
      <c r="F171" s="48">
        <v>46</v>
      </c>
      <c r="G171" s="48">
        <v>59</v>
      </c>
      <c r="H171" s="48">
        <v>50</v>
      </c>
      <c r="I171" s="48">
        <v>59</v>
      </c>
      <c r="J171" s="48">
        <v>54</v>
      </c>
      <c r="K171" s="48">
        <v>57</v>
      </c>
      <c r="L171" s="48">
        <v>57</v>
      </c>
      <c r="M171" s="48">
        <v>56</v>
      </c>
      <c r="N171" s="49">
        <v>2</v>
      </c>
    </row>
    <row r="172" spans="1:14">
      <c r="A172" s="3" t="s">
        <v>183</v>
      </c>
      <c r="B172" s="48">
        <v>12</v>
      </c>
      <c r="C172" s="48">
        <v>14</v>
      </c>
      <c r="D172" s="48">
        <v>7</v>
      </c>
      <c r="E172" s="48">
        <v>17</v>
      </c>
      <c r="F172" s="48">
        <v>20</v>
      </c>
      <c r="G172" s="48">
        <v>18</v>
      </c>
      <c r="H172" s="48">
        <v>13</v>
      </c>
      <c r="I172" s="48">
        <v>19</v>
      </c>
      <c r="J172" s="48">
        <v>6</v>
      </c>
      <c r="K172" s="48">
        <v>14</v>
      </c>
      <c r="L172" s="48">
        <v>16</v>
      </c>
      <c r="M172" s="48">
        <v>15</v>
      </c>
      <c r="N172" s="49">
        <v>4</v>
      </c>
    </row>
    <row r="173" spans="1:14">
      <c r="A173" s="3" t="s">
        <v>184</v>
      </c>
      <c r="B173" s="48">
        <v>52</v>
      </c>
      <c r="C173" s="48">
        <v>39</v>
      </c>
      <c r="D173" s="48">
        <v>52</v>
      </c>
      <c r="E173" s="48">
        <v>53</v>
      </c>
      <c r="F173" s="48">
        <v>47</v>
      </c>
      <c r="G173" s="48">
        <v>59</v>
      </c>
      <c r="H173" s="48">
        <v>60</v>
      </c>
      <c r="I173" s="48">
        <v>77</v>
      </c>
      <c r="J173" s="48">
        <v>65</v>
      </c>
      <c r="K173" s="48">
        <v>65</v>
      </c>
      <c r="L173" s="48">
        <v>46</v>
      </c>
      <c r="M173" s="48">
        <v>69</v>
      </c>
      <c r="N173" s="49">
        <v>7</v>
      </c>
    </row>
    <row r="174" spans="1:14" s="9" customFormat="1">
      <c r="A174" s="34" t="s">
        <v>185</v>
      </c>
      <c r="B174" s="46">
        <v>482</v>
      </c>
      <c r="C174" s="46">
        <v>517</v>
      </c>
      <c r="D174" s="46">
        <v>548</v>
      </c>
      <c r="E174" s="46">
        <v>596</v>
      </c>
      <c r="F174" s="46">
        <v>562</v>
      </c>
      <c r="G174" s="46">
        <v>546</v>
      </c>
      <c r="H174" s="46">
        <v>570</v>
      </c>
      <c r="I174" s="46">
        <v>580</v>
      </c>
      <c r="J174" s="46">
        <v>608</v>
      </c>
      <c r="K174" s="46">
        <v>628</v>
      </c>
      <c r="L174" s="46">
        <v>658</v>
      </c>
      <c r="M174" s="46">
        <v>613</v>
      </c>
      <c r="N174" s="47">
        <v>73</v>
      </c>
    </row>
    <row r="175" spans="1:14">
      <c r="A175" s="3" t="s">
        <v>186</v>
      </c>
      <c r="B175" s="48">
        <v>43</v>
      </c>
      <c r="C175" s="48">
        <v>36</v>
      </c>
      <c r="D175" s="48">
        <v>33</v>
      </c>
      <c r="E175" s="48">
        <v>51</v>
      </c>
      <c r="F175" s="48">
        <v>37</v>
      </c>
      <c r="G175" s="48">
        <v>41</v>
      </c>
      <c r="H175" s="48">
        <v>43</v>
      </c>
      <c r="I175" s="48">
        <v>43</v>
      </c>
      <c r="J175" s="48">
        <v>49</v>
      </c>
      <c r="K175" s="48">
        <v>48</v>
      </c>
      <c r="L175" s="48">
        <v>42</v>
      </c>
      <c r="M175" s="48">
        <v>54</v>
      </c>
      <c r="N175" s="49">
        <v>7</v>
      </c>
    </row>
    <row r="176" spans="1:14">
      <c r="A176" s="3" t="s">
        <v>187</v>
      </c>
      <c r="B176" s="48">
        <v>10</v>
      </c>
      <c r="C176" s="48">
        <v>11</v>
      </c>
      <c r="D176" s="48">
        <v>7</v>
      </c>
      <c r="E176" s="48">
        <v>6</v>
      </c>
      <c r="F176" s="48">
        <v>5</v>
      </c>
      <c r="G176" s="48">
        <v>13</v>
      </c>
      <c r="H176" s="48">
        <v>12</v>
      </c>
      <c r="I176" s="48">
        <v>17</v>
      </c>
      <c r="J176" s="48">
        <v>11</v>
      </c>
      <c r="K176" s="48">
        <v>7</v>
      </c>
      <c r="L176" s="48">
        <v>18</v>
      </c>
      <c r="M176" s="48">
        <v>16</v>
      </c>
      <c r="N176" s="49">
        <v>1</v>
      </c>
    </row>
    <row r="177" spans="1:14">
      <c r="A177" s="3" t="s">
        <v>188</v>
      </c>
      <c r="B177" s="48">
        <v>29</v>
      </c>
      <c r="C177" s="48">
        <v>28</v>
      </c>
      <c r="D177" s="48">
        <v>23</v>
      </c>
      <c r="E177" s="48">
        <v>37</v>
      </c>
      <c r="F177" s="48">
        <v>39</v>
      </c>
      <c r="G177" s="48">
        <v>30</v>
      </c>
      <c r="H177" s="48">
        <v>28</v>
      </c>
      <c r="I177" s="48">
        <v>28</v>
      </c>
      <c r="J177" s="48">
        <v>31</v>
      </c>
      <c r="K177" s="48">
        <v>45</v>
      </c>
      <c r="L177" s="48">
        <v>57</v>
      </c>
      <c r="M177" s="48">
        <v>27</v>
      </c>
      <c r="N177" s="49">
        <v>5</v>
      </c>
    </row>
    <row r="178" spans="1:14">
      <c r="A178" s="3" t="s">
        <v>189</v>
      </c>
      <c r="B178" s="48">
        <v>18</v>
      </c>
      <c r="C178" s="48">
        <v>28</v>
      </c>
      <c r="D178" s="48">
        <v>24</v>
      </c>
      <c r="E178" s="48">
        <v>17</v>
      </c>
      <c r="F178" s="48">
        <v>31</v>
      </c>
      <c r="G178" s="48">
        <v>28</v>
      </c>
      <c r="H178" s="48">
        <v>21</v>
      </c>
      <c r="I178" s="48">
        <v>24</v>
      </c>
      <c r="J178" s="48">
        <v>33</v>
      </c>
      <c r="K178" s="48">
        <v>25</v>
      </c>
      <c r="L178" s="48">
        <v>25</v>
      </c>
      <c r="M178" s="48">
        <v>27</v>
      </c>
      <c r="N178" s="49">
        <v>2</v>
      </c>
    </row>
    <row r="179" spans="1:14">
      <c r="A179" s="3" t="s">
        <v>190</v>
      </c>
      <c r="B179" s="48">
        <v>4</v>
      </c>
      <c r="C179" s="48">
        <v>6</v>
      </c>
      <c r="D179" s="48">
        <v>11</v>
      </c>
      <c r="E179" s="48">
        <v>3</v>
      </c>
      <c r="F179" s="48">
        <v>8</v>
      </c>
      <c r="G179" s="48">
        <v>4</v>
      </c>
      <c r="H179" s="48">
        <v>9</v>
      </c>
      <c r="I179" s="48">
        <v>8</v>
      </c>
      <c r="J179" s="48">
        <v>7</v>
      </c>
      <c r="K179" s="48">
        <v>5</v>
      </c>
      <c r="L179" s="48">
        <v>4</v>
      </c>
      <c r="M179" s="48">
        <v>7</v>
      </c>
      <c r="N179" s="49">
        <v>3</v>
      </c>
    </row>
    <row r="180" spans="1:14">
      <c r="A180" s="3" t="s">
        <v>191</v>
      </c>
      <c r="B180" s="48">
        <v>12</v>
      </c>
      <c r="C180" s="48">
        <v>11</v>
      </c>
      <c r="D180" s="48">
        <v>13</v>
      </c>
      <c r="E180" s="48">
        <v>10</v>
      </c>
      <c r="F180" s="48">
        <v>13</v>
      </c>
      <c r="G180" s="48">
        <v>10</v>
      </c>
      <c r="H180" s="48">
        <v>12</v>
      </c>
      <c r="I180" s="48">
        <v>11</v>
      </c>
      <c r="J180" s="48">
        <v>9</v>
      </c>
      <c r="K180" s="48">
        <v>6</v>
      </c>
      <c r="L180" s="48">
        <v>10</v>
      </c>
      <c r="M180" s="48">
        <v>9</v>
      </c>
      <c r="N180" s="49">
        <v>1</v>
      </c>
    </row>
    <row r="181" spans="1:14">
      <c r="A181" s="3" t="s">
        <v>192</v>
      </c>
      <c r="B181" s="48">
        <v>12</v>
      </c>
      <c r="C181" s="48">
        <v>13</v>
      </c>
      <c r="D181" s="48">
        <v>14</v>
      </c>
      <c r="E181" s="48">
        <v>18</v>
      </c>
      <c r="F181" s="48">
        <v>13</v>
      </c>
      <c r="G181" s="48">
        <v>19</v>
      </c>
      <c r="H181" s="48">
        <v>17</v>
      </c>
      <c r="I181" s="48">
        <v>27</v>
      </c>
      <c r="J181" s="48">
        <v>18</v>
      </c>
      <c r="K181" s="48">
        <v>16</v>
      </c>
      <c r="L181" s="48">
        <v>12</v>
      </c>
      <c r="M181" s="48">
        <v>20</v>
      </c>
      <c r="N181" s="49">
        <v>2</v>
      </c>
    </row>
    <row r="182" spans="1:14">
      <c r="A182" s="3" t="s">
        <v>193</v>
      </c>
      <c r="B182" s="48">
        <v>11</v>
      </c>
      <c r="C182" s="48">
        <v>13</v>
      </c>
      <c r="D182" s="48">
        <v>12</v>
      </c>
      <c r="E182" s="48">
        <v>17</v>
      </c>
      <c r="F182" s="48">
        <v>16</v>
      </c>
      <c r="G182" s="48">
        <v>20</v>
      </c>
      <c r="H182" s="48">
        <v>24</v>
      </c>
      <c r="I182" s="48">
        <v>14</v>
      </c>
      <c r="J182" s="48">
        <v>18</v>
      </c>
      <c r="K182" s="48">
        <v>26</v>
      </c>
      <c r="L182" s="48">
        <v>17</v>
      </c>
      <c r="M182" s="48">
        <v>22</v>
      </c>
      <c r="N182" s="49">
        <v>1</v>
      </c>
    </row>
    <row r="183" spans="1:14">
      <c r="A183" s="3" t="s">
        <v>194</v>
      </c>
      <c r="B183" s="48">
        <v>5</v>
      </c>
      <c r="C183" s="48">
        <v>6</v>
      </c>
      <c r="D183" s="48">
        <v>12</v>
      </c>
      <c r="E183" s="48">
        <v>12</v>
      </c>
      <c r="F183" s="48">
        <v>15</v>
      </c>
      <c r="G183" s="48">
        <v>12</v>
      </c>
      <c r="H183" s="48">
        <v>13</v>
      </c>
      <c r="I183" s="48">
        <v>18</v>
      </c>
      <c r="J183" s="48">
        <v>14</v>
      </c>
      <c r="K183" s="48">
        <v>16</v>
      </c>
      <c r="L183" s="48">
        <v>17</v>
      </c>
      <c r="M183" s="48">
        <v>19</v>
      </c>
      <c r="N183" s="49">
        <v>4</v>
      </c>
    </row>
    <row r="184" spans="1:14">
      <c r="A184" s="3" t="s">
        <v>195</v>
      </c>
      <c r="B184" s="48">
        <v>29</v>
      </c>
      <c r="C184" s="48">
        <v>32</v>
      </c>
      <c r="D184" s="48">
        <v>29</v>
      </c>
      <c r="E184" s="48">
        <v>38</v>
      </c>
      <c r="F184" s="48">
        <v>21</v>
      </c>
      <c r="G184" s="48">
        <v>22</v>
      </c>
      <c r="H184" s="48">
        <v>28</v>
      </c>
      <c r="I184" s="48">
        <v>33</v>
      </c>
      <c r="J184" s="48">
        <v>31</v>
      </c>
      <c r="K184" s="48">
        <v>30</v>
      </c>
      <c r="L184" s="48">
        <v>22</v>
      </c>
      <c r="M184" s="48">
        <v>31</v>
      </c>
      <c r="N184" s="49">
        <v>4</v>
      </c>
    </row>
    <row r="185" spans="1:14">
      <c r="A185" s="3" t="s">
        <v>196</v>
      </c>
      <c r="B185" s="48">
        <v>20</v>
      </c>
      <c r="C185" s="48">
        <v>18</v>
      </c>
      <c r="D185" s="48">
        <v>16</v>
      </c>
      <c r="E185" s="48">
        <v>22</v>
      </c>
      <c r="F185" s="48">
        <v>12</v>
      </c>
      <c r="G185" s="48">
        <v>11</v>
      </c>
      <c r="H185" s="48">
        <v>15</v>
      </c>
      <c r="I185" s="48">
        <v>18</v>
      </c>
      <c r="J185" s="48">
        <v>13</v>
      </c>
      <c r="K185" s="48">
        <v>12</v>
      </c>
      <c r="L185" s="48">
        <v>16</v>
      </c>
      <c r="M185" s="48">
        <v>14</v>
      </c>
      <c r="N185" s="49" t="s">
        <v>476</v>
      </c>
    </row>
    <row r="186" spans="1:14">
      <c r="A186" s="3" t="s">
        <v>197</v>
      </c>
      <c r="B186" s="48">
        <v>7</v>
      </c>
      <c r="C186" s="48">
        <v>12</v>
      </c>
      <c r="D186" s="48">
        <v>8</v>
      </c>
      <c r="E186" s="48">
        <v>10</v>
      </c>
      <c r="F186" s="48">
        <v>14</v>
      </c>
      <c r="G186" s="48">
        <v>10</v>
      </c>
      <c r="H186" s="48">
        <v>14</v>
      </c>
      <c r="I186" s="48">
        <v>10</v>
      </c>
      <c r="J186" s="48">
        <v>15</v>
      </c>
      <c r="K186" s="48">
        <v>11</v>
      </c>
      <c r="L186" s="48">
        <v>17</v>
      </c>
      <c r="M186" s="48">
        <v>9</v>
      </c>
      <c r="N186" s="49" t="s">
        <v>476</v>
      </c>
    </row>
    <row r="187" spans="1:14">
      <c r="A187" s="3" t="s">
        <v>198</v>
      </c>
      <c r="B187" s="48">
        <v>26</v>
      </c>
      <c r="C187" s="48">
        <v>23</v>
      </c>
      <c r="D187" s="48">
        <v>32</v>
      </c>
      <c r="E187" s="48">
        <v>27</v>
      </c>
      <c r="F187" s="48">
        <v>24</v>
      </c>
      <c r="G187" s="48">
        <v>31</v>
      </c>
      <c r="H187" s="48">
        <v>31</v>
      </c>
      <c r="I187" s="48">
        <v>24</v>
      </c>
      <c r="J187" s="48">
        <v>24</v>
      </c>
      <c r="K187" s="48">
        <v>27</v>
      </c>
      <c r="L187" s="48">
        <v>26</v>
      </c>
      <c r="M187" s="48">
        <v>20</v>
      </c>
      <c r="N187" s="49">
        <v>2</v>
      </c>
    </row>
    <row r="188" spans="1:14">
      <c r="A188" s="3" t="s">
        <v>199</v>
      </c>
      <c r="B188" s="48">
        <v>36</v>
      </c>
      <c r="C188" s="48">
        <v>54</v>
      </c>
      <c r="D188" s="48">
        <v>45</v>
      </c>
      <c r="E188" s="48">
        <v>42</v>
      </c>
      <c r="F188" s="48">
        <v>28</v>
      </c>
      <c r="G188" s="48">
        <v>43</v>
      </c>
      <c r="H188" s="48">
        <v>42</v>
      </c>
      <c r="I188" s="48">
        <v>46</v>
      </c>
      <c r="J188" s="48">
        <v>53</v>
      </c>
      <c r="K188" s="48">
        <v>51</v>
      </c>
      <c r="L188" s="48">
        <v>43</v>
      </c>
      <c r="M188" s="48">
        <v>47</v>
      </c>
      <c r="N188" s="49">
        <v>5</v>
      </c>
    </row>
    <row r="189" spans="1:14">
      <c r="A189" s="3" t="s">
        <v>452</v>
      </c>
      <c r="B189" s="48">
        <v>4</v>
      </c>
      <c r="C189" s="48">
        <v>10</v>
      </c>
      <c r="D189" s="48">
        <v>8</v>
      </c>
      <c r="E189" s="48">
        <v>7</v>
      </c>
      <c r="F189" s="48">
        <v>6</v>
      </c>
      <c r="G189" s="48">
        <v>7</v>
      </c>
      <c r="H189" s="48">
        <v>9</v>
      </c>
      <c r="I189" s="48">
        <v>8</v>
      </c>
      <c r="J189" s="48">
        <v>10</v>
      </c>
      <c r="K189" s="48">
        <v>15</v>
      </c>
      <c r="L189" s="48">
        <v>13</v>
      </c>
      <c r="M189" s="48">
        <v>11</v>
      </c>
      <c r="N189" s="49">
        <v>3</v>
      </c>
    </row>
    <row r="190" spans="1:14">
      <c r="A190" s="3" t="s">
        <v>200</v>
      </c>
      <c r="B190" s="48">
        <v>14</v>
      </c>
      <c r="C190" s="48">
        <v>10</v>
      </c>
      <c r="D190" s="48">
        <v>16</v>
      </c>
      <c r="E190" s="48">
        <v>18</v>
      </c>
      <c r="F190" s="48">
        <v>29</v>
      </c>
      <c r="G190" s="48">
        <v>22</v>
      </c>
      <c r="H190" s="48">
        <v>17</v>
      </c>
      <c r="I190" s="48">
        <v>21</v>
      </c>
      <c r="J190" s="48">
        <v>39</v>
      </c>
      <c r="K190" s="48">
        <v>24</v>
      </c>
      <c r="L190" s="48">
        <v>42</v>
      </c>
      <c r="M190" s="48">
        <v>19</v>
      </c>
      <c r="N190" s="49">
        <v>1</v>
      </c>
    </row>
    <row r="191" spans="1:14">
      <c r="A191" s="3" t="s">
        <v>201</v>
      </c>
      <c r="B191" s="48">
        <v>15</v>
      </c>
      <c r="C191" s="48">
        <v>15</v>
      </c>
      <c r="D191" s="48">
        <v>14</v>
      </c>
      <c r="E191" s="48">
        <v>21</v>
      </c>
      <c r="F191" s="48">
        <v>22</v>
      </c>
      <c r="G191" s="48">
        <v>15</v>
      </c>
      <c r="H191" s="48">
        <v>14</v>
      </c>
      <c r="I191" s="48">
        <v>30</v>
      </c>
      <c r="J191" s="48">
        <v>18</v>
      </c>
      <c r="K191" s="48">
        <v>21</v>
      </c>
      <c r="L191" s="48">
        <v>21</v>
      </c>
      <c r="M191" s="48">
        <v>19</v>
      </c>
      <c r="N191" s="49">
        <v>2</v>
      </c>
    </row>
    <row r="192" spans="1:14">
      <c r="A192" s="3" t="s">
        <v>202</v>
      </c>
      <c r="B192" s="48">
        <v>10</v>
      </c>
      <c r="C192" s="48">
        <v>9</v>
      </c>
      <c r="D192" s="48">
        <v>15</v>
      </c>
      <c r="E192" s="48">
        <v>15</v>
      </c>
      <c r="F192" s="48">
        <v>11</v>
      </c>
      <c r="G192" s="48">
        <v>14</v>
      </c>
      <c r="H192" s="48">
        <v>16</v>
      </c>
      <c r="I192" s="48">
        <v>8</v>
      </c>
      <c r="J192" s="48">
        <v>11</v>
      </c>
      <c r="K192" s="48">
        <v>17</v>
      </c>
      <c r="L192" s="48">
        <v>11</v>
      </c>
      <c r="M192" s="48">
        <v>17</v>
      </c>
      <c r="N192" s="49" t="s">
        <v>476</v>
      </c>
    </row>
    <row r="193" spans="1:14">
      <c r="A193" s="3" t="s">
        <v>203</v>
      </c>
      <c r="B193" s="48">
        <v>21</v>
      </c>
      <c r="C193" s="48">
        <v>22</v>
      </c>
      <c r="D193" s="48">
        <v>35</v>
      </c>
      <c r="E193" s="48">
        <v>23</v>
      </c>
      <c r="F193" s="48">
        <v>35</v>
      </c>
      <c r="G193" s="48">
        <v>22</v>
      </c>
      <c r="H193" s="48">
        <v>31</v>
      </c>
      <c r="I193" s="48">
        <v>25</v>
      </c>
      <c r="J193" s="48">
        <v>27</v>
      </c>
      <c r="K193" s="48">
        <v>19</v>
      </c>
      <c r="L193" s="48">
        <v>37</v>
      </c>
      <c r="M193" s="48">
        <v>29</v>
      </c>
      <c r="N193" s="49">
        <v>2</v>
      </c>
    </row>
    <row r="194" spans="1:14">
      <c r="A194" s="3" t="s">
        <v>204</v>
      </c>
      <c r="B194" s="48">
        <v>12</v>
      </c>
      <c r="C194" s="48">
        <v>7</v>
      </c>
      <c r="D194" s="48">
        <v>10</v>
      </c>
      <c r="E194" s="48">
        <v>17</v>
      </c>
      <c r="F194" s="48">
        <v>11</v>
      </c>
      <c r="G194" s="48">
        <v>15</v>
      </c>
      <c r="H194" s="48">
        <v>8</v>
      </c>
      <c r="I194" s="48">
        <v>12</v>
      </c>
      <c r="J194" s="48">
        <v>13</v>
      </c>
      <c r="K194" s="48">
        <v>13</v>
      </c>
      <c r="L194" s="48">
        <v>7</v>
      </c>
      <c r="M194" s="48">
        <v>15</v>
      </c>
      <c r="N194" s="49">
        <v>2</v>
      </c>
    </row>
    <row r="195" spans="1:14">
      <c r="A195" s="3" t="s">
        <v>205</v>
      </c>
      <c r="B195" s="48">
        <v>30</v>
      </c>
      <c r="C195" s="48">
        <v>23</v>
      </c>
      <c r="D195" s="48">
        <v>24</v>
      </c>
      <c r="E195" s="48">
        <v>30</v>
      </c>
      <c r="F195" s="48">
        <v>24</v>
      </c>
      <c r="G195" s="48">
        <v>21</v>
      </c>
      <c r="H195" s="48">
        <v>24</v>
      </c>
      <c r="I195" s="48">
        <v>17</v>
      </c>
      <c r="J195" s="48">
        <v>23</v>
      </c>
      <c r="K195" s="48">
        <v>26</v>
      </c>
      <c r="L195" s="48">
        <v>32</v>
      </c>
      <c r="M195" s="48">
        <v>29</v>
      </c>
      <c r="N195" s="49">
        <v>1</v>
      </c>
    </row>
    <row r="196" spans="1:14">
      <c r="A196" s="3" t="s">
        <v>206</v>
      </c>
      <c r="B196" s="48">
        <v>15</v>
      </c>
      <c r="C196" s="48">
        <v>11</v>
      </c>
      <c r="D196" s="48">
        <v>15</v>
      </c>
      <c r="E196" s="48">
        <v>18</v>
      </c>
      <c r="F196" s="48">
        <v>6</v>
      </c>
      <c r="G196" s="48">
        <v>10</v>
      </c>
      <c r="H196" s="48">
        <v>13</v>
      </c>
      <c r="I196" s="48">
        <v>11</v>
      </c>
      <c r="J196" s="48">
        <v>13</v>
      </c>
      <c r="K196" s="48">
        <v>14</v>
      </c>
      <c r="L196" s="48">
        <v>12</v>
      </c>
      <c r="M196" s="48">
        <v>11</v>
      </c>
      <c r="N196" s="49" t="s">
        <v>476</v>
      </c>
    </row>
    <row r="197" spans="1:14">
      <c r="A197" s="3" t="s">
        <v>207</v>
      </c>
      <c r="B197" s="48">
        <v>99</v>
      </c>
      <c r="C197" s="48">
        <v>119</v>
      </c>
      <c r="D197" s="48">
        <v>132</v>
      </c>
      <c r="E197" s="48">
        <v>137</v>
      </c>
      <c r="F197" s="48">
        <v>142</v>
      </c>
      <c r="G197" s="48">
        <v>126</v>
      </c>
      <c r="H197" s="48">
        <v>129</v>
      </c>
      <c r="I197" s="48">
        <v>127</v>
      </c>
      <c r="J197" s="48">
        <v>128</v>
      </c>
      <c r="K197" s="48">
        <v>154</v>
      </c>
      <c r="L197" s="48">
        <v>157</v>
      </c>
      <c r="M197" s="48">
        <v>141</v>
      </c>
      <c r="N197" s="49">
        <v>25</v>
      </c>
    </row>
    <row r="198" spans="1:14" s="9" customFormat="1">
      <c r="A198" s="34" t="s">
        <v>208</v>
      </c>
      <c r="B198" s="46">
        <v>691</v>
      </c>
      <c r="C198" s="46">
        <v>830</v>
      </c>
      <c r="D198" s="46">
        <v>801</v>
      </c>
      <c r="E198" s="46">
        <v>830</v>
      </c>
      <c r="F198" s="46">
        <v>845</v>
      </c>
      <c r="G198" s="46">
        <v>892</v>
      </c>
      <c r="H198" s="46">
        <v>813</v>
      </c>
      <c r="I198" s="46">
        <v>855</v>
      </c>
      <c r="J198" s="46">
        <v>846</v>
      </c>
      <c r="K198" s="46">
        <v>888</v>
      </c>
      <c r="L198" s="46">
        <v>948</v>
      </c>
      <c r="M198" s="46">
        <v>985</v>
      </c>
      <c r="N198" s="47">
        <v>87</v>
      </c>
    </row>
    <row r="199" spans="1:14" s="9" customFormat="1">
      <c r="A199" s="34" t="s">
        <v>209</v>
      </c>
      <c r="B199" s="46">
        <v>470</v>
      </c>
      <c r="C199" s="46">
        <v>569</v>
      </c>
      <c r="D199" s="46">
        <v>538</v>
      </c>
      <c r="E199" s="46">
        <v>573</v>
      </c>
      <c r="F199" s="46">
        <v>584</v>
      </c>
      <c r="G199" s="46">
        <v>598</v>
      </c>
      <c r="H199" s="46">
        <v>549</v>
      </c>
      <c r="I199" s="46">
        <v>593</v>
      </c>
      <c r="J199" s="46">
        <v>611</v>
      </c>
      <c r="K199" s="46">
        <v>645</v>
      </c>
      <c r="L199" s="46">
        <v>678</v>
      </c>
      <c r="M199" s="46">
        <v>699</v>
      </c>
      <c r="N199" s="47">
        <v>61</v>
      </c>
    </row>
    <row r="200" spans="1:14">
      <c r="A200" s="3" t="s">
        <v>210</v>
      </c>
      <c r="B200" s="48">
        <v>14</v>
      </c>
      <c r="C200" s="48">
        <v>12</v>
      </c>
      <c r="D200" s="48">
        <v>21</v>
      </c>
      <c r="E200" s="48">
        <v>20</v>
      </c>
      <c r="F200" s="48">
        <v>10</v>
      </c>
      <c r="G200" s="48">
        <v>18</v>
      </c>
      <c r="H200" s="48">
        <v>19</v>
      </c>
      <c r="I200" s="48">
        <v>20</v>
      </c>
      <c r="J200" s="48">
        <v>17</v>
      </c>
      <c r="K200" s="48">
        <v>10</v>
      </c>
      <c r="L200" s="48">
        <v>19</v>
      </c>
      <c r="M200" s="48">
        <v>21</v>
      </c>
      <c r="N200" s="49">
        <v>3</v>
      </c>
    </row>
    <row r="201" spans="1:14">
      <c r="A201" s="3" t="s">
        <v>211</v>
      </c>
      <c r="B201" s="48">
        <v>160</v>
      </c>
      <c r="C201" s="48">
        <v>200</v>
      </c>
      <c r="D201" s="48">
        <v>203</v>
      </c>
      <c r="E201" s="48">
        <v>214</v>
      </c>
      <c r="F201" s="48">
        <v>205</v>
      </c>
      <c r="G201" s="48">
        <v>230</v>
      </c>
      <c r="H201" s="48">
        <v>206</v>
      </c>
      <c r="I201" s="48">
        <v>201</v>
      </c>
      <c r="J201" s="48">
        <v>211</v>
      </c>
      <c r="K201" s="48">
        <v>204</v>
      </c>
      <c r="L201" s="48">
        <v>247</v>
      </c>
      <c r="M201" s="48">
        <v>248</v>
      </c>
      <c r="N201" s="49">
        <v>25</v>
      </c>
    </row>
    <row r="202" spans="1:14">
      <c r="A202" s="3" t="s">
        <v>212</v>
      </c>
      <c r="B202" s="48">
        <v>5</v>
      </c>
      <c r="C202" s="48">
        <v>15</v>
      </c>
      <c r="D202" s="48">
        <v>14</v>
      </c>
      <c r="E202" s="48">
        <v>12</v>
      </c>
      <c r="F202" s="48">
        <v>21</v>
      </c>
      <c r="G202" s="48">
        <v>15</v>
      </c>
      <c r="H202" s="48">
        <v>18</v>
      </c>
      <c r="I202" s="48">
        <v>11</v>
      </c>
      <c r="J202" s="48">
        <v>18</v>
      </c>
      <c r="K202" s="48">
        <v>24</v>
      </c>
      <c r="L202" s="48">
        <v>24</v>
      </c>
      <c r="M202" s="48">
        <v>28</v>
      </c>
      <c r="N202" s="49">
        <v>3</v>
      </c>
    </row>
    <row r="203" spans="1:14">
      <c r="A203" s="3" t="s">
        <v>213</v>
      </c>
      <c r="B203" s="48">
        <v>6</v>
      </c>
      <c r="C203" s="48">
        <v>11</v>
      </c>
      <c r="D203" s="48">
        <v>14</v>
      </c>
      <c r="E203" s="48">
        <v>11</v>
      </c>
      <c r="F203" s="48">
        <v>10</v>
      </c>
      <c r="G203" s="48">
        <v>11</v>
      </c>
      <c r="H203" s="48">
        <v>12</v>
      </c>
      <c r="I203" s="48">
        <v>14</v>
      </c>
      <c r="J203" s="48">
        <v>13</v>
      </c>
      <c r="K203" s="48">
        <v>13</v>
      </c>
      <c r="L203" s="48">
        <v>16</v>
      </c>
      <c r="M203" s="48">
        <v>16</v>
      </c>
      <c r="N203" s="49">
        <v>1</v>
      </c>
    </row>
    <row r="204" spans="1:14">
      <c r="A204" s="3" t="s">
        <v>214</v>
      </c>
      <c r="B204" s="48">
        <v>16</v>
      </c>
      <c r="C204" s="48">
        <v>9</v>
      </c>
      <c r="D204" s="48">
        <v>10</v>
      </c>
      <c r="E204" s="48">
        <v>11</v>
      </c>
      <c r="F204" s="48">
        <v>12</v>
      </c>
      <c r="G204" s="48">
        <v>9</v>
      </c>
      <c r="H204" s="48">
        <v>9</v>
      </c>
      <c r="I204" s="48">
        <v>6</v>
      </c>
      <c r="J204" s="48">
        <v>13</v>
      </c>
      <c r="K204" s="48">
        <v>15</v>
      </c>
      <c r="L204" s="48">
        <v>18</v>
      </c>
      <c r="M204" s="48">
        <v>13</v>
      </c>
      <c r="N204" s="49">
        <v>3</v>
      </c>
    </row>
    <row r="205" spans="1:14">
      <c r="A205" s="3" t="s">
        <v>215</v>
      </c>
      <c r="B205" s="48">
        <v>1</v>
      </c>
      <c r="C205" s="48">
        <v>11</v>
      </c>
      <c r="D205" s="48">
        <v>14</v>
      </c>
      <c r="E205" s="48">
        <v>10</v>
      </c>
      <c r="F205" s="48">
        <v>12</v>
      </c>
      <c r="G205" s="48">
        <v>11</v>
      </c>
      <c r="H205" s="48">
        <v>9</v>
      </c>
      <c r="I205" s="48">
        <v>9</v>
      </c>
      <c r="J205" s="48">
        <v>12</v>
      </c>
      <c r="K205" s="48">
        <v>9</v>
      </c>
      <c r="L205" s="48">
        <v>6</v>
      </c>
      <c r="M205" s="48">
        <v>9</v>
      </c>
      <c r="N205" s="49" t="s">
        <v>476</v>
      </c>
    </row>
    <row r="206" spans="1:14">
      <c r="A206" s="3" t="s">
        <v>216</v>
      </c>
      <c r="B206" s="48">
        <v>60</v>
      </c>
      <c r="C206" s="48">
        <v>66</v>
      </c>
      <c r="D206" s="48">
        <v>60</v>
      </c>
      <c r="E206" s="48">
        <v>66</v>
      </c>
      <c r="F206" s="48">
        <v>72</v>
      </c>
      <c r="G206" s="48">
        <v>59</v>
      </c>
      <c r="H206" s="48">
        <v>57</v>
      </c>
      <c r="I206" s="48">
        <v>69</v>
      </c>
      <c r="J206" s="48">
        <v>70</v>
      </c>
      <c r="K206" s="48">
        <v>65</v>
      </c>
      <c r="L206" s="48">
        <v>82</v>
      </c>
      <c r="M206" s="48">
        <v>78</v>
      </c>
      <c r="N206" s="49">
        <v>8</v>
      </c>
    </row>
    <row r="207" spans="1:14">
      <c r="A207" s="3" t="s">
        <v>217</v>
      </c>
      <c r="B207" s="48">
        <v>19</v>
      </c>
      <c r="C207" s="48">
        <v>20</v>
      </c>
      <c r="D207" s="48">
        <v>15</v>
      </c>
      <c r="E207" s="48">
        <v>15</v>
      </c>
      <c r="F207" s="48">
        <v>14</v>
      </c>
      <c r="G207" s="48">
        <v>16</v>
      </c>
      <c r="H207" s="48">
        <v>15</v>
      </c>
      <c r="I207" s="48">
        <v>17</v>
      </c>
      <c r="J207" s="48">
        <v>16</v>
      </c>
      <c r="K207" s="48">
        <v>26</v>
      </c>
      <c r="L207" s="48">
        <v>19</v>
      </c>
      <c r="M207" s="48">
        <v>17</v>
      </c>
      <c r="N207" s="49" t="s">
        <v>476</v>
      </c>
    </row>
    <row r="208" spans="1:14">
      <c r="A208" s="3" t="s">
        <v>218</v>
      </c>
      <c r="B208" s="48">
        <v>39</v>
      </c>
      <c r="C208" s="48">
        <v>47</v>
      </c>
      <c r="D208" s="48">
        <v>37</v>
      </c>
      <c r="E208" s="48">
        <v>51</v>
      </c>
      <c r="F208" s="48">
        <v>49</v>
      </c>
      <c r="G208" s="48">
        <v>41</v>
      </c>
      <c r="H208" s="48">
        <v>42</v>
      </c>
      <c r="I208" s="48">
        <v>45</v>
      </c>
      <c r="J208" s="48">
        <v>48</v>
      </c>
      <c r="K208" s="48">
        <v>57</v>
      </c>
      <c r="L208" s="48">
        <v>42</v>
      </c>
      <c r="M208" s="48">
        <v>42</v>
      </c>
      <c r="N208" s="49">
        <v>3</v>
      </c>
    </row>
    <row r="209" spans="1:14">
      <c r="A209" s="3" t="s">
        <v>219</v>
      </c>
      <c r="B209" s="48">
        <v>19</v>
      </c>
      <c r="C209" s="48">
        <v>38</v>
      </c>
      <c r="D209" s="48">
        <v>32</v>
      </c>
      <c r="E209" s="48">
        <v>47</v>
      </c>
      <c r="F209" s="48">
        <v>37</v>
      </c>
      <c r="G209" s="48">
        <v>39</v>
      </c>
      <c r="H209" s="48">
        <v>37</v>
      </c>
      <c r="I209" s="48">
        <v>33</v>
      </c>
      <c r="J209" s="48">
        <v>42</v>
      </c>
      <c r="K209" s="48">
        <v>45</v>
      </c>
      <c r="L209" s="48">
        <v>36</v>
      </c>
      <c r="M209" s="48">
        <v>35</v>
      </c>
      <c r="N209" s="49">
        <v>1</v>
      </c>
    </row>
    <row r="210" spans="1:14">
      <c r="A210" s="3" t="s">
        <v>220</v>
      </c>
      <c r="B210" s="48">
        <v>29</v>
      </c>
      <c r="C210" s="48">
        <v>34</v>
      </c>
      <c r="D210" s="48">
        <v>32</v>
      </c>
      <c r="E210" s="48">
        <v>29</v>
      </c>
      <c r="F210" s="48">
        <v>36</v>
      </c>
      <c r="G210" s="48">
        <v>42</v>
      </c>
      <c r="H210" s="48">
        <v>39</v>
      </c>
      <c r="I210" s="48">
        <v>38</v>
      </c>
      <c r="J210" s="48">
        <v>21</v>
      </c>
      <c r="K210" s="48">
        <v>38</v>
      </c>
      <c r="L210" s="48">
        <v>37</v>
      </c>
      <c r="M210" s="48">
        <v>51</v>
      </c>
      <c r="N210" s="49">
        <v>4</v>
      </c>
    </row>
    <row r="211" spans="1:14">
      <c r="A211" s="3" t="s">
        <v>221</v>
      </c>
      <c r="B211" s="48">
        <v>2</v>
      </c>
      <c r="C211" s="48">
        <v>6</v>
      </c>
      <c r="D211" s="48">
        <v>6</v>
      </c>
      <c r="E211" s="48">
        <v>7</v>
      </c>
      <c r="F211" s="48">
        <v>6</v>
      </c>
      <c r="G211" s="48">
        <v>5</v>
      </c>
      <c r="H211" s="48">
        <v>5</v>
      </c>
      <c r="I211" s="48">
        <v>7</v>
      </c>
      <c r="J211" s="48">
        <v>6</v>
      </c>
      <c r="K211" s="48">
        <v>6</v>
      </c>
      <c r="L211" s="48">
        <v>5</v>
      </c>
      <c r="M211" s="48">
        <v>8</v>
      </c>
      <c r="N211" s="49">
        <v>2</v>
      </c>
    </row>
    <row r="212" spans="1:14">
      <c r="A212" s="3" t="s">
        <v>222</v>
      </c>
      <c r="B212" s="48">
        <v>24</v>
      </c>
      <c r="C212" s="48">
        <v>19</v>
      </c>
      <c r="D212" s="48">
        <v>13</v>
      </c>
      <c r="E212" s="48">
        <v>14</v>
      </c>
      <c r="F212" s="48">
        <v>16</v>
      </c>
      <c r="G212" s="48">
        <v>17</v>
      </c>
      <c r="H212" s="48">
        <v>18</v>
      </c>
      <c r="I212" s="48">
        <v>22</v>
      </c>
      <c r="J212" s="48">
        <v>31</v>
      </c>
      <c r="K212" s="48">
        <v>22</v>
      </c>
      <c r="L212" s="48">
        <v>29</v>
      </c>
      <c r="M212" s="48">
        <v>35</v>
      </c>
      <c r="N212" s="49">
        <v>5</v>
      </c>
    </row>
    <row r="213" spans="1:14">
      <c r="A213" s="3" t="s">
        <v>223</v>
      </c>
      <c r="B213" s="48">
        <v>4</v>
      </c>
      <c r="C213" s="48">
        <v>6</v>
      </c>
      <c r="D213" s="48">
        <v>8</v>
      </c>
      <c r="E213" s="48">
        <v>4</v>
      </c>
      <c r="F213" s="48">
        <v>8</v>
      </c>
      <c r="G213" s="48">
        <v>7</v>
      </c>
      <c r="H213" s="48">
        <v>8</v>
      </c>
      <c r="I213" s="48">
        <v>12</v>
      </c>
      <c r="J213" s="48">
        <v>15</v>
      </c>
      <c r="K213" s="48">
        <v>15</v>
      </c>
      <c r="L213" s="48">
        <v>11</v>
      </c>
      <c r="M213" s="48">
        <v>12</v>
      </c>
      <c r="N213" s="49">
        <v>2</v>
      </c>
    </row>
    <row r="214" spans="1:14">
      <c r="A214" s="3" t="s">
        <v>224</v>
      </c>
      <c r="B214" s="48">
        <v>12</v>
      </c>
      <c r="C214" s="48">
        <v>5</v>
      </c>
      <c r="D214" s="48">
        <v>8</v>
      </c>
      <c r="E214" s="48">
        <v>7</v>
      </c>
      <c r="F214" s="48">
        <v>5</v>
      </c>
      <c r="G214" s="48">
        <v>12</v>
      </c>
      <c r="H214" s="48">
        <v>5</v>
      </c>
      <c r="I214" s="48">
        <v>9</v>
      </c>
      <c r="J214" s="48">
        <v>7</v>
      </c>
      <c r="K214" s="48">
        <v>13</v>
      </c>
      <c r="L214" s="48">
        <v>9</v>
      </c>
      <c r="M214" s="48">
        <v>11</v>
      </c>
      <c r="N214" s="49" t="s">
        <v>476</v>
      </c>
    </row>
    <row r="215" spans="1:14">
      <c r="A215" s="3" t="s">
        <v>225</v>
      </c>
      <c r="B215" s="48">
        <v>10</v>
      </c>
      <c r="C215" s="48">
        <v>6</v>
      </c>
      <c r="D215" s="48">
        <v>8</v>
      </c>
      <c r="E215" s="48">
        <v>7</v>
      </c>
      <c r="F215" s="48">
        <v>6</v>
      </c>
      <c r="G215" s="48">
        <v>10</v>
      </c>
      <c r="H215" s="48">
        <v>7</v>
      </c>
      <c r="I215" s="48">
        <v>12</v>
      </c>
      <c r="J215" s="48">
        <v>7</v>
      </c>
      <c r="K215" s="48">
        <v>6</v>
      </c>
      <c r="L215" s="48">
        <v>12</v>
      </c>
      <c r="M215" s="48">
        <v>7</v>
      </c>
      <c r="N215" s="49" t="s">
        <v>476</v>
      </c>
    </row>
    <row r="216" spans="1:14">
      <c r="A216" s="3" t="s">
        <v>226</v>
      </c>
      <c r="B216" s="48">
        <v>37</v>
      </c>
      <c r="C216" s="48">
        <v>37</v>
      </c>
      <c r="D216" s="48">
        <v>24</v>
      </c>
      <c r="E216" s="48">
        <v>28</v>
      </c>
      <c r="F216" s="48">
        <v>47</v>
      </c>
      <c r="G216" s="48">
        <v>48</v>
      </c>
      <c r="H216" s="48">
        <v>27</v>
      </c>
      <c r="I216" s="48">
        <v>51</v>
      </c>
      <c r="J216" s="48">
        <v>42</v>
      </c>
      <c r="K216" s="48">
        <v>51</v>
      </c>
      <c r="L216" s="48">
        <v>47</v>
      </c>
      <c r="M216" s="48">
        <v>46</v>
      </c>
      <c r="N216" s="49">
        <v>1</v>
      </c>
    </row>
    <row r="217" spans="1:14">
      <c r="A217" s="3" t="s">
        <v>227</v>
      </c>
      <c r="B217" s="48">
        <v>13</v>
      </c>
      <c r="C217" s="48">
        <v>27</v>
      </c>
      <c r="D217" s="48">
        <v>19</v>
      </c>
      <c r="E217" s="48">
        <v>20</v>
      </c>
      <c r="F217" s="48">
        <v>18</v>
      </c>
      <c r="G217" s="48">
        <v>8</v>
      </c>
      <c r="H217" s="48">
        <v>16</v>
      </c>
      <c r="I217" s="48">
        <v>17</v>
      </c>
      <c r="J217" s="48">
        <v>22</v>
      </c>
      <c r="K217" s="48">
        <v>26</v>
      </c>
      <c r="L217" s="48">
        <v>19</v>
      </c>
      <c r="M217" s="48">
        <v>22</v>
      </c>
      <c r="N217" s="49" t="s">
        <v>476</v>
      </c>
    </row>
    <row r="218" spans="1:14" s="9" customFormat="1">
      <c r="A218" s="34" t="s">
        <v>228</v>
      </c>
      <c r="B218" s="46">
        <v>221</v>
      </c>
      <c r="C218" s="46">
        <v>261</v>
      </c>
      <c r="D218" s="46">
        <v>263</v>
      </c>
      <c r="E218" s="46">
        <v>257</v>
      </c>
      <c r="F218" s="46">
        <v>261</v>
      </c>
      <c r="G218" s="46">
        <v>294</v>
      </c>
      <c r="H218" s="46">
        <v>264</v>
      </c>
      <c r="I218" s="46">
        <v>262</v>
      </c>
      <c r="J218" s="46">
        <v>235</v>
      </c>
      <c r="K218" s="46">
        <v>243</v>
      </c>
      <c r="L218" s="46">
        <v>270</v>
      </c>
      <c r="M218" s="46">
        <v>286</v>
      </c>
      <c r="N218" s="47">
        <v>26</v>
      </c>
    </row>
    <row r="219" spans="1:14">
      <c r="A219" s="3" t="s">
        <v>229</v>
      </c>
      <c r="B219" s="48">
        <v>6</v>
      </c>
      <c r="C219" s="48">
        <v>6</v>
      </c>
      <c r="D219" s="48">
        <v>8</v>
      </c>
      <c r="E219" s="48">
        <v>10</v>
      </c>
      <c r="F219" s="48">
        <v>11</v>
      </c>
      <c r="G219" s="48">
        <v>15</v>
      </c>
      <c r="H219" s="48">
        <v>10</v>
      </c>
      <c r="I219" s="48">
        <v>8</v>
      </c>
      <c r="J219" s="48">
        <v>9</v>
      </c>
      <c r="K219" s="48">
        <v>13</v>
      </c>
      <c r="L219" s="48">
        <v>5</v>
      </c>
      <c r="M219" s="48">
        <v>19</v>
      </c>
      <c r="N219" s="49">
        <v>2</v>
      </c>
    </row>
    <row r="220" spans="1:14">
      <c r="A220" s="3" t="s">
        <v>230</v>
      </c>
      <c r="B220" s="48">
        <v>9</v>
      </c>
      <c r="C220" s="48">
        <v>17</v>
      </c>
      <c r="D220" s="48">
        <v>14</v>
      </c>
      <c r="E220" s="48">
        <v>14</v>
      </c>
      <c r="F220" s="48">
        <v>11</v>
      </c>
      <c r="G220" s="48">
        <v>16</v>
      </c>
      <c r="H220" s="48">
        <v>15</v>
      </c>
      <c r="I220" s="48">
        <v>17</v>
      </c>
      <c r="J220" s="48">
        <v>13</v>
      </c>
      <c r="K220" s="48">
        <v>6</v>
      </c>
      <c r="L220" s="48">
        <v>17</v>
      </c>
      <c r="M220" s="48">
        <v>15</v>
      </c>
      <c r="N220" s="49">
        <v>2</v>
      </c>
    </row>
    <row r="221" spans="1:14">
      <c r="A221" s="3" t="s">
        <v>231</v>
      </c>
      <c r="B221" s="48">
        <v>9</v>
      </c>
      <c r="C221" s="48">
        <v>13</v>
      </c>
      <c r="D221" s="48">
        <v>9</v>
      </c>
      <c r="E221" s="48">
        <v>12</v>
      </c>
      <c r="F221" s="48">
        <v>12</v>
      </c>
      <c r="G221" s="48">
        <v>18</v>
      </c>
      <c r="H221" s="48">
        <v>9</v>
      </c>
      <c r="I221" s="48">
        <v>5</v>
      </c>
      <c r="J221" s="48">
        <v>8</v>
      </c>
      <c r="K221" s="48">
        <v>9</v>
      </c>
      <c r="L221" s="48">
        <v>5</v>
      </c>
      <c r="M221" s="48">
        <v>6</v>
      </c>
      <c r="N221" s="49">
        <v>2</v>
      </c>
    </row>
    <row r="222" spans="1:14">
      <c r="A222" s="3" t="s">
        <v>232</v>
      </c>
      <c r="B222" s="48">
        <v>31</v>
      </c>
      <c r="C222" s="48">
        <v>31</v>
      </c>
      <c r="D222" s="48">
        <v>27</v>
      </c>
      <c r="E222" s="48">
        <v>44</v>
      </c>
      <c r="F222" s="48">
        <v>31</v>
      </c>
      <c r="G222" s="48">
        <v>51</v>
      </c>
      <c r="H222" s="48">
        <v>33</v>
      </c>
      <c r="I222" s="48">
        <v>31</v>
      </c>
      <c r="J222" s="48">
        <v>39</v>
      </c>
      <c r="K222" s="48">
        <v>27</v>
      </c>
      <c r="L222" s="48">
        <v>40</v>
      </c>
      <c r="M222" s="48">
        <v>32</v>
      </c>
      <c r="N222" s="49">
        <v>3</v>
      </c>
    </row>
    <row r="223" spans="1:14">
      <c r="A223" s="3" t="s">
        <v>233</v>
      </c>
      <c r="B223" s="48">
        <v>23</v>
      </c>
      <c r="C223" s="48">
        <v>11</v>
      </c>
      <c r="D223" s="48">
        <v>19</v>
      </c>
      <c r="E223" s="48">
        <v>17</v>
      </c>
      <c r="F223" s="48">
        <v>9</v>
      </c>
      <c r="G223" s="48">
        <v>20</v>
      </c>
      <c r="H223" s="48">
        <v>19</v>
      </c>
      <c r="I223" s="48">
        <v>11</v>
      </c>
      <c r="J223" s="48">
        <v>8</v>
      </c>
      <c r="K223" s="48">
        <v>12</v>
      </c>
      <c r="L223" s="48">
        <v>21</v>
      </c>
      <c r="M223" s="48">
        <v>22</v>
      </c>
      <c r="N223" s="49">
        <v>2</v>
      </c>
    </row>
    <row r="224" spans="1:14">
      <c r="A224" s="3" t="s">
        <v>234</v>
      </c>
      <c r="B224" s="48">
        <v>8</v>
      </c>
      <c r="C224" s="48">
        <v>18</v>
      </c>
      <c r="D224" s="48">
        <v>18</v>
      </c>
      <c r="E224" s="48">
        <v>13</v>
      </c>
      <c r="F224" s="48">
        <v>21</v>
      </c>
      <c r="G224" s="48">
        <v>14</v>
      </c>
      <c r="H224" s="48">
        <v>10</v>
      </c>
      <c r="I224" s="48">
        <v>15</v>
      </c>
      <c r="J224" s="48">
        <v>11</v>
      </c>
      <c r="K224" s="48">
        <v>16</v>
      </c>
      <c r="L224" s="48">
        <v>14</v>
      </c>
      <c r="M224" s="48">
        <v>14</v>
      </c>
      <c r="N224" s="49">
        <v>2</v>
      </c>
    </row>
    <row r="225" spans="1:14">
      <c r="A225" s="3" t="s">
        <v>235</v>
      </c>
      <c r="B225" s="48">
        <v>16</v>
      </c>
      <c r="C225" s="48">
        <v>21</v>
      </c>
      <c r="D225" s="48">
        <v>21</v>
      </c>
      <c r="E225" s="48">
        <v>13</v>
      </c>
      <c r="F225" s="48">
        <v>21</v>
      </c>
      <c r="G225" s="48">
        <v>18</v>
      </c>
      <c r="H225" s="48">
        <v>14</v>
      </c>
      <c r="I225" s="48">
        <v>9</v>
      </c>
      <c r="J225" s="48">
        <v>18</v>
      </c>
      <c r="K225" s="48">
        <v>13</v>
      </c>
      <c r="L225" s="48">
        <v>9</v>
      </c>
      <c r="M225" s="48">
        <v>16</v>
      </c>
      <c r="N225" s="49">
        <v>3</v>
      </c>
    </row>
    <row r="226" spans="1:14">
      <c r="A226" s="3" t="s">
        <v>236</v>
      </c>
      <c r="B226" s="48">
        <v>6</v>
      </c>
      <c r="C226" s="48">
        <v>7</v>
      </c>
      <c r="D226" s="48">
        <v>6</v>
      </c>
      <c r="E226" s="48">
        <v>8</v>
      </c>
      <c r="F226" s="48">
        <v>8</v>
      </c>
      <c r="G226" s="48">
        <v>9</v>
      </c>
      <c r="H226" s="48">
        <v>5</v>
      </c>
      <c r="I226" s="48">
        <v>9</v>
      </c>
      <c r="J226" s="48">
        <v>3</v>
      </c>
      <c r="K226" s="48">
        <v>13</v>
      </c>
      <c r="L226" s="48">
        <v>12</v>
      </c>
      <c r="M226" s="48">
        <v>9</v>
      </c>
      <c r="N226" s="49">
        <v>1</v>
      </c>
    </row>
    <row r="227" spans="1:14">
      <c r="A227" s="3" t="s">
        <v>237</v>
      </c>
      <c r="B227" s="48">
        <v>19</v>
      </c>
      <c r="C227" s="48">
        <v>24</v>
      </c>
      <c r="D227" s="48">
        <v>20</v>
      </c>
      <c r="E227" s="48">
        <v>14</v>
      </c>
      <c r="F227" s="48">
        <v>13</v>
      </c>
      <c r="G227" s="48">
        <v>19</v>
      </c>
      <c r="H227" s="48">
        <v>21</v>
      </c>
      <c r="I227" s="48">
        <v>17</v>
      </c>
      <c r="J227" s="48">
        <v>9</v>
      </c>
      <c r="K227" s="48">
        <v>21</v>
      </c>
      <c r="L227" s="48">
        <v>22</v>
      </c>
      <c r="M227" s="48">
        <v>24</v>
      </c>
      <c r="N227" s="49">
        <v>1</v>
      </c>
    </row>
    <row r="228" spans="1:14">
      <c r="A228" s="3" t="s">
        <v>238</v>
      </c>
      <c r="B228" s="48">
        <v>4</v>
      </c>
      <c r="C228" s="48">
        <v>5</v>
      </c>
      <c r="D228" s="48">
        <v>11</v>
      </c>
      <c r="E228" s="48">
        <v>4</v>
      </c>
      <c r="F228" s="48">
        <v>8</v>
      </c>
      <c r="G228" s="48">
        <v>4</v>
      </c>
      <c r="H228" s="48">
        <v>5</v>
      </c>
      <c r="I228" s="48">
        <v>7</v>
      </c>
      <c r="J228" s="48">
        <v>5</v>
      </c>
      <c r="K228" s="48">
        <v>10</v>
      </c>
      <c r="L228" s="48">
        <v>9</v>
      </c>
      <c r="M228" s="48">
        <v>3</v>
      </c>
      <c r="N228" s="49">
        <v>1</v>
      </c>
    </row>
    <row r="229" spans="1:14">
      <c r="A229" s="3" t="s">
        <v>239</v>
      </c>
      <c r="B229" s="48">
        <v>19</v>
      </c>
      <c r="C229" s="48">
        <v>22</v>
      </c>
      <c r="D229" s="48">
        <v>19</v>
      </c>
      <c r="E229" s="48">
        <v>12</v>
      </c>
      <c r="F229" s="48">
        <v>26</v>
      </c>
      <c r="G229" s="48">
        <v>23</v>
      </c>
      <c r="H229" s="48">
        <v>22</v>
      </c>
      <c r="I229" s="48">
        <v>30</v>
      </c>
      <c r="J229" s="48">
        <v>29</v>
      </c>
      <c r="K229" s="48">
        <v>18</v>
      </c>
      <c r="L229" s="48">
        <v>24</v>
      </c>
      <c r="M229" s="48">
        <v>24</v>
      </c>
      <c r="N229" s="49">
        <v>2</v>
      </c>
    </row>
    <row r="230" spans="1:14">
      <c r="A230" s="3" t="s">
        <v>240</v>
      </c>
      <c r="B230" s="48">
        <v>26</v>
      </c>
      <c r="C230" s="48">
        <v>30</v>
      </c>
      <c r="D230" s="48">
        <v>29</v>
      </c>
      <c r="E230" s="48">
        <v>31</v>
      </c>
      <c r="F230" s="48">
        <v>25</v>
      </c>
      <c r="G230" s="48">
        <v>28</v>
      </c>
      <c r="H230" s="48">
        <v>35</v>
      </c>
      <c r="I230" s="48">
        <v>26</v>
      </c>
      <c r="J230" s="48">
        <v>19</v>
      </c>
      <c r="K230" s="48">
        <v>18</v>
      </c>
      <c r="L230" s="48">
        <v>15</v>
      </c>
      <c r="M230" s="48">
        <v>17</v>
      </c>
      <c r="N230" s="49" t="s">
        <v>476</v>
      </c>
    </row>
    <row r="231" spans="1:14">
      <c r="A231" s="3" t="s">
        <v>241</v>
      </c>
      <c r="B231" s="48">
        <v>2</v>
      </c>
      <c r="C231" s="48">
        <v>13</v>
      </c>
      <c r="D231" s="48">
        <v>6</v>
      </c>
      <c r="E231" s="48">
        <v>7</v>
      </c>
      <c r="F231" s="48">
        <v>8</v>
      </c>
      <c r="G231" s="48">
        <v>9</v>
      </c>
      <c r="H231" s="48">
        <v>7</v>
      </c>
      <c r="I231" s="48">
        <v>11</v>
      </c>
      <c r="J231" s="48">
        <v>11</v>
      </c>
      <c r="K231" s="48">
        <v>11</v>
      </c>
      <c r="L231" s="48">
        <v>13</v>
      </c>
      <c r="M231" s="48">
        <v>17</v>
      </c>
      <c r="N231" s="49" t="s">
        <v>476</v>
      </c>
    </row>
    <row r="232" spans="1:14">
      <c r="A232" s="3" t="s">
        <v>242</v>
      </c>
      <c r="B232" s="48">
        <v>42</v>
      </c>
      <c r="C232" s="48">
        <v>41</v>
      </c>
      <c r="D232" s="48">
        <v>48</v>
      </c>
      <c r="E232" s="48">
        <v>48</v>
      </c>
      <c r="F232" s="48">
        <v>47</v>
      </c>
      <c r="G232" s="48">
        <v>42</v>
      </c>
      <c r="H232" s="48">
        <v>53</v>
      </c>
      <c r="I232" s="48">
        <v>59</v>
      </c>
      <c r="J232" s="48">
        <v>39</v>
      </c>
      <c r="K232" s="48">
        <v>39</v>
      </c>
      <c r="L232" s="48">
        <v>57</v>
      </c>
      <c r="M232" s="48">
        <v>58</v>
      </c>
      <c r="N232" s="49">
        <v>4</v>
      </c>
    </row>
    <row r="233" spans="1:14">
      <c r="A233" s="3" t="s">
        <v>243</v>
      </c>
      <c r="B233" s="48">
        <v>1</v>
      </c>
      <c r="C233" s="48">
        <v>2</v>
      </c>
      <c r="D233" s="48">
        <v>8</v>
      </c>
      <c r="E233" s="48">
        <v>10</v>
      </c>
      <c r="F233" s="48">
        <v>10</v>
      </c>
      <c r="G233" s="48">
        <v>8</v>
      </c>
      <c r="H233" s="48">
        <v>6</v>
      </c>
      <c r="I233" s="48">
        <v>7</v>
      </c>
      <c r="J233" s="48">
        <v>14</v>
      </c>
      <c r="K233" s="48">
        <v>17</v>
      </c>
      <c r="L233" s="48">
        <v>7</v>
      </c>
      <c r="M233" s="48">
        <v>10</v>
      </c>
      <c r="N233" s="49">
        <v>1</v>
      </c>
    </row>
    <row r="234" spans="1:14" s="9" customFormat="1">
      <c r="A234" s="34" t="s">
        <v>244</v>
      </c>
      <c r="B234" s="46">
        <v>848</v>
      </c>
      <c r="C234" s="46">
        <v>817</v>
      </c>
      <c r="D234" s="46">
        <v>826</v>
      </c>
      <c r="E234" s="46">
        <v>906</v>
      </c>
      <c r="F234" s="46">
        <v>995</v>
      </c>
      <c r="G234" s="46">
        <v>1132</v>
      </c>
      <c r="H234" s="46">
        <v>1070</v>
      </c>
      <c r="I234" s="46">
        <v>1092</v>
      </c>
      <c r="J234" s="46">
        <v>1138</v>
      </c>
      <c r="K234" s="46">
        <v>1167</v>
      </c>
      <c r="L234" s="46">
        <v>1134</v>
      </c>
      <c r="M234" s="46">
        <v>1090</v>
      </c>
      <c r="N234" s="47">
        <v>124</v>
      </c>
    </row>
    <row r="235" spans="1:14" s="9" customFormat="1">
      <c r="A235" s="34" t="s">
        <v>245</v>
      </c>
      <c r="B235" s="46">
        <v>389</v>
      </c>
      <c r="C235" s="46">
        <v>335</v>
      </c>
      <c r="D235" s="46">
        <v>359</v>
      </c>
      <c r="E235" s="46">
        <v>386</v>
      </c>
      <c r="F235" s="46">
        <v>455</v>
      </c>
      <c r="G235" s="46">
        <v>509</v>
      </c>
      <c r="H235" s="46">
        <v>512</v>
      </c>
      <c r="I235" s="46">
        <v>493</v>
      </c>
      <c r="J235" s="46">
        <v>489</v>
      </c>
      <c r="K235" s="46">
        <v>539</v>
      </c>
      <c r="L235" s="46">
        <v>542</v>
      </c>
      <c r="M235" s="46">
        <v>542</v>
      </c>
      <c r="N235" s="47">
        <v>58</v>
      </c>
    </row>
    <row r="236" spans="1:14">
      <c r="A236" s="3" t="s">
        <v>246</v>
      </c>
      <c r="B236" s="48">
        <v>18</v>
      </c>
      <c r="C236" s="48">
        <v>19</v>
      </c>
      <c r="D236" s="48">
        <v>21</v>
      </c>
      <c r="E236" s="48">
        <v>17</v>
      </c>
      <c r="F236" s="48">
        <v>25</v>
      </c>
      <c r="G236" s="48">
        <v>30</v>
      </c>
      <c r="H236" s="48">
        <v>17</v>
      </c>
      <c r="I236" s="48">
        <v>25</v>
      </c>
      <c r="J236" s="48">
        <v>27</v>
      </c>
      <c r="K236" s="48">
        <v>18</v>
      </c>
      <c r="L236" s="48">
        <v>23</v>
      </c>
      <c r="M236" s="48">
        <v>22</v>
      </c>
      <c r="N236" s="49">
        <v>3</v>
      </c>
    </row>
    <row r="237" spans="1:14">
      <c r="A237" s="3" t="s">
        <v>247</v>
      </c>
      <c r="B237" s="48">
        <v>10</v>
      </c>
      <c r="C237" s="48">
        <v>5</v>
      </c>
      <c r="D237" s="48">
        <v>16</v>
      </c>
      <c r="E237" s="48">
        <v>9</v>
      </c>
      <c r="F237" s="48">
        <v>11</v>
      </c>
      <c r="G237" s="48">
        <v>18</v>
      </c>
      <c r="H237" s="48">
        <v>9</v>
      </c>
      <c r="I237" s="48">
        <v>10</v>
      </c>
      <c r="J237" s="48">
        <v>11</v>
      </c>
      <c r="K237" s="48">
        <v>13</v>
      </c>
      <c r="L237" s="48">
        <v>9</v>
      </c>
      <c r="M237" s="48">
        <v>8</v>
      </c>
      <c r="N237" s="49">
        <v>1</v>
      </c>
    </row>
    <row r="238" spans="1:14">
      <c r="A238" s="3" t="s">
        <v>248</v>
      </c>
      <c r="B238" s="48">
        <v>37</v>
      </c>
      <c r="C238" s="48">
        <v>47</v>
      </c>
      <c r="D238" s="48">
        <v>33</v>
      </c>
      <c r="E238" s="48">
        <v>35</v>
      </c>
      <c r="F238" s="48">
        <v>56</v>
      </c>
      <c r="G238" s="48">
        <v>46</v>
      </c>
      <c r="H238" s="48">
        <v>58</v>
      </c>
      <c r="I238" s="48">
        <v>65</v>
      </c>
      <c r="J238" s="48">
        <v>52</v>
      </c>
      <c r="K238" s="48">
        <v>80</v>
      </c>
      <c r="L238" s="48">
        <v>63</v>
      </c>
      <c r="M238" s="48">
        <v>46</v>
      </c>
      <c r="N238" s="49">
        <v>4</v>
      </c>
    </row>
    <row r="239" spans="1:14">
      <c r="A239" s="3" t="s">
        <v>249</v>
      </c>
      <c r="B239" s="48">
        <v>18</v>
      </c>
      <c r="C239" s="48">
        <v>18</v>
      </c>
      <c r="D239" s="48">
        <v>23</v>
      </c>
      <c r="E239" s="48">
        <v>23</v>
      </c>
      <c r="F239" s="48">
        <v>32</v>
      </c>
      <c r="G239" s="48">
        <v>34</v>
      </c>
      <c r="H239" s="48">
        <v>35</v>
      </c>
      <c r="I239" s="48">
        <v>24</v>
      </c>
      <c r="J239" s="48">
        <v>36</v>
      </c>
      <c r="K239" s="48">
        <v>45</v>
      </c>
      <c r="L239" s="48">
        <v>37</v>
      </c>
      <c r="M239" s="48">
        <v>29</v>
      </c>
      <c r="N239" s="49">
        <v>6</v>
      </c>
    </row>
    <row r="240" spans="1:14">
      <c r="A240" s="3" t="s">
        <v>250</v>
      </c>
      <c r="B240" s="48">
        <v>203</v>
      </c>
      <c r="C240" s="48">
        <v>152</v>
      </c>
      <c r="D240" s="48">
        <v>177</v>
      </c>
      <c r="E240" s="48">
        <v>180</v>
      </c>
      <c r="F240" s="48">
        <v>204</v>
      </c>
      <c r="G240" s="48">
        <v>242</v>
      </c>
      <c r="H240" s="48">
        <v>262</v>
      </c>
      <c r="I240" s="48">
        <v>263</v>
      </c>
      <c r="J240" s="48">
        <v>240</v>
      </c>
      <c r="K240" s="48">
        <v>243</v>
      </c>
      <c r="L240" s="48">
        <v>287</v>
      </c>
      <c r="M240" s="48">
        <v>304</v>
      </c>
      <c r="N240" s="49">
        <v>31</v>
      </c>
    </row>
    <row r="241" spans="1:14">
      <c r="A241" s="3" t="s">
        <v>251</v>
      </c>
      <c r="B241" s="48">
        <v>14</v>
      </c>
      <c r="C241" s="48">
        <v>14</v>
      </c>
      <c r="D241" s="48">
        <v>14</v>
      </c>
      <c r="E241" s="48">
        <v>20</v>
      </c>
      <c r="F241" s="48">
        <v>27</v>
      </c>
      <c r="G241" s="48">
        <v>29</v>
      </c>
      <c r="H241" s="48">
        <v>20</v>
      </c>
      <c r="I241" s="48">
        <v>21</v>
      </c>
      <c r="J241" s="48">
        <v>16</v>
      </c>
      <c r="K241" s="48">
        <v>24</v>
      </c>
      <c r="L241" s="48">
        <v>31</v>
      </c>
      <c r="M241" s="48">
        <v>20</v>
      </c>
      <c r="N241" s="49" t="s">
        <v>476</v>
      </c>
    </row>
    <row r="242" spans="1:14">
      <c r="A242" s="3" t="s">
        <v>252</v>
      </c>
      <c r="B242" s="48">
        <v>26</v>
      </c>
      <c r="C242" s="48">
        <v>32</v>
      </c>
      <c r="D242" s="48">
        <v>23</v>
      </c>
      <c r="E242" s="48">
        <v>32</v>
      </c>
      <c r="F242" s="48">
        <v>34</v>
      </c>
      <c r="G242" s="48">
        <v>38</v>
      </c>
      <c r="H242" s="48">
        <v>44</v>
      </c>
      <c r="I242" s="48">
        <v>33</v>
      </c>
      <c r="J242" s="48">
        <v>32</v>
      </c>
      <c r="K242" s="48">
        <v>37</v>
      </c>
      <c r="L242" s="48">
        <v>29</v>
      </c>
      <c r="M242" s="48">
        <v>40</v>
      </c>
      <c r="N242" s="49">
        <v>5</v>
      </c>
    </row>
    <row r="243" spans="1:14">
      <c r="A243" s="3" t="s">
        <v>253</v>
      </c>
      <c r="B243" s="48">
        <v>26</v>
      </c>
      <c r="C243" s="48">
        <v>12</v>
      </c>
      <c r="D243" s="48">
        <v>15</v>
      </c>
      <c r="E243" s="48">
        <v>17</v>
      </c>
      <c r="F243" s="48">
        <v>20</v>
      </c>
      <c r="G243" s="48">
        <v>23</v>
      </c>
      <c r="H243" s="48">
        <v>14</v>
      </c>
      <c r="I243" s="48">
        <v>17</v>
      </c>
      <c r="J243" s="48">
        <v>21</v>
      </c>
      <c r="K243" s="48">
        <v>30</v>
      </c>
      <c r="L243" s="48">
        <v>19</v>
      </c>
      <c r="M243" s="48">
        <v>23</v>
      </c>
      <c r="N243" s="49">
        <v>2</v>
      </c>
    </row>
    <row r="244" spans="1:14">
      <c r="A244" s="3" t="s">
        <v>254</v>
      </c>
      <c r="B244" s="48">
        <v>22</v>
      </c>
      <c r="C244" s="48">
        <v>23</v>
      </c>
      <c r="D244" s="48">
        <v>27</v>
      </c>
      <c r="E244" s="48">
        <v>33</v>
      </c>
      <c r="F244" s="48">
        <v>27</v>
      </c>
      <c r="G244" s="48">
        <v>31</v>
      </c>
      <c r="H244" s="48">
        <v>30</v>
      </c>
      <c r="I244" s="48">
        <v>20</v>
      </c>
      <c r="J244" s="48">
        <v>30</v>
      </c>
      <c r="K244" s="48">
        <v>28</v>
      </c>
      <c r="L244" s="48">
        <v>20</v>
      </c>
      <c r="M244" s="48">
        <v>30</v>
      </c>
      <c r="N244" s="49">
        <v>6</v>
      </c>
    </row>
    <row r="245" spans="1:14">
      <c r="A245" s="3" t="s">
        <v>255</v>
      </c>
      <c r="B245" s="48">
        <v>15</v>
      </c>
      <c r="C245" s="48">
        <v>13</v>
      </c>
      <c r="D245" s="48">
        <v>10</v>
      </c>
      <c r="E245" s="48">
        <v>20</v>
      </c>
      <c r="F245" s="48">
        <v>19</v>
      </c>
      <c r="G245" s="48">
        <v>18</v>
      </c>
      <c r="H245" s="48">
        <v>23</v>
      </c>
      <c r="I245" s="48">
        <v>15</v>
      </c>
      <c r="J245" s="48">
        <v>24</v>
      </c>
      <c r="K245" s="48">
        <v>21</v>
      </c>
      <c r="L245" s="48">
        <v>24</v>
      </c>
      <c r="M245" s="48">
        <v>20</v>
      </c>
      <c r="N245" s="49" t="s">
        <v>476</v>
      </c>
    </row>
    <row r="246" spans="1:14" s="9" customFormat="1">
      <c r="A246" s="34" t="s">
        <v>256</v>
      </c>
      <c r="B246" s="46">
        <v>238</v>
      </c>
      <c r="C246" s="46">
        <v>248</v>
      </c>
      <c r="D246" s="46">
        <v>225</v>
      </c>
      <c r="E246" s="46">
        <v>238</v>
      </c>
      <c r="F246" s="46">
        <v>286</v>
      </c>
      <c r="G246" s="46">
        <v>313</v>
      </c>
      <c r="H246" s="46">
        <v>278</v>
      </c>
      <c r="I246" s="46">
        <v>287</v>
      </c>
      <c r="J246" s="46">
        <v>340</v>
      </c>
      <c r="K246" s="46">
        <v>317</v>
      </c>
      <c r="L246" s="46">
        <v>335</v>
      </c>
      <c r="M246" s="46">
        <v>284</v>
      </c>
      <c r="N246" s="47">
        <v>35</v>
      </c>
    </row>
    <row r="247" spans="1:14">
      <c r="A247" s="3" t="s">
        <v>257</v>
      </c>
      <c r="B247" s="48">
        <v>12</v>
      </c>
      <c r="C247" s="48">
        <v>12</v>
      </c>
      <c r="D247" s="48">
        <v>15</v>
      </c>
      <c r="E247" s="48">
        <v>12</v>
      </c>
      <c r="F247" s="48">
        <v>15</v>
      </c>
      <c r="G247" s="48">
        <v>14</v>
      </c>
      <c r="H247" s="48">
        <v>16</v>
      </c>
      <c r="I247" s="48">
        <v>16</v>
      </c>
      <c r="J247" s="48">
        <v>22</v>
      </c>
      <c r="K247" s="48">
        <v>12</v>
      </c>
      <c r="L247" s="48">
        <v>14</v>
      </c>
      <c r="M247" s="48">
        <v>12</v>
      </c>
      <c r="N247" s="49">
        <v>2</v>
      </c>
    </row>
    <row r="248" spans="1:14">
      <c r="A248" s="3" t="s">
        <v>258</v>
      </c>
      <c r="B248" s="48">
        <v>8</v>
      </c>
      <c r="C248" s="48">
        <v>10</v>
      </c>
      <c r="D248" s="48">
        <v>8</v>
      </c>
      <c r="E248" s="48">
        <v>8</v>
      </c>
      <c r="F248" s="48">
        <v>11</v>
      </c>
      <c r="G248" s="48">
        <v>10</v>
      </c>
      <c r="H248" s="48">
        <v>12</v>
      </c>
      <c r="I248" s="48">
        <v>14</v>
      </c>
      <c r="J248" s="48">
        <v>15</v>
      </c>
      <c r="K248" s="48">
        <v>10</v>
      </c>
      <c r="L248" s="48">
        <v>15</v>
      </c>
      <c r="M248" s="48">
        <v>9</v>
      </c>
      <c r="N248" s="49" t="s">
        <v>476</v>
      </c>
    </row>
    <row r="249" spans="1:14">
      <c r="A249" s="3" t="s">
        <v>259</v>
      </c>
      <c r="B249" s="48">
        <v>20</v>
      </c>
      <c r="C249" s="48">
        <v>13</v>
      </c>
      <c r="D249" s="48">
        <v>12</v>
      </c>
      <c r="E249" s="48">
        <v>19</v>
      </c>
      <c r="F249" s="48">
        <v>18</v>
      </c>
      <c r="G249" s="48">
        <v>27</v>
      </c>
      <c r="H249" s="48">
        <v>15</v>
      </c>
      <c r="I249" s="48">
        <v>23</v>
      </c>
      <c r="J249" s="48">
        <v>18</v>
      </c>
      <c r="K249" s="48">
        <v>25</v>
      </c>
      <c r="L249" s="48">
        <v>28</v>
      </c>
      <c r="M249" s="48">
        <v>24</v>
      </c>
      <c r="N249" s="49">
        <v>4</v>
      </c>
    </row>
    <row r="250" spans="1:14">
      <c r="A250" s="3" t="s">
        <v>260</v>
      </c>
      <c r="B250" s="48">
        <v>39</v>
      </c>
      <c r="C250" s="48">
        <v>27</v>
      </c>
      <c r="D250" s="48">
        <v>25</v>
      </c>
      <c r="E250" s="48">
        <v>39</v>
      </c>
      <c r="F250" s="48">
        <v>42</v>
      </c>
      <c r="G250" s="48">
        <v>51</v>
      </c>
      <c r="H250" s="48">
        <v>31</v>
      </c>
      <c r="I250" s="48">
        <v>35</v>
      </c>
      <c r="J250" s="48">
        <v>53</v>
      </c>
      <c r="K250" s="48">
        <v>52</v>
      </c>
      <c r="L250" s="48">
        <v>49</v>
      </c>
      <c r="M250" s="48">
        <v>36</v>
      </c>
      <c r="N250" s="49">
        <v>4</v>
      </c>
    </row>
    <row r="251" spans="1:14">
      <c r="A251" s="3" t="s">
        <v>261</v>
      </c>
      <c r="B251" s="48">
        <v>3</v>
      </c>
      <c r="C251" s="48">
        <v>6</v>
      </c>
      <c r="D251" s="48">
        <v>5</v>
      </c>
      <c r="E251" s="48">
        <v>10</v>
      </c>
      <c r="F251" s="48">
        <v>7</v>
      </c>
      <c r="G251" s="48">
        <v>6</v>
      </c>
      <c r="H251" s="48">
        <v>7</v>
      </c>
      <c r="I251" s="48">
        <v>5</v>
      </c>
      <c r="J251" s="48">
        <v>9</v>
      </c>
      <c r="K251" s="48">
        <v>9</v>
      </c>
      <c r="L251" s="48">
        <v>13</v>
      </c>
      <c r="M251" s="48">
        <v>5</v>
      </c>
      <c r="N251" s="49">
        <v>1</v>
      </c>
    </row>
    <row r="252" spans="1:14">
      <c r="A252" s="3" t="s">
        <v>262</v>
      </c>
      <c r="B252" s="48">
        <v>126</v>
      </c>
      <c r="C252" s="48">
        <v>143</v>
      </c>
      <c r="D252" s="48">
        <v>128</v>
      </c>
      <c r="E252" s="48">
        <v>128</v>
      </c>
      <c r="F252" s="48">
        <v>151</v>
      </c>
      <c r="G252" s="48">
        <v>168</v>
      </c>
      <c r="H252" s="48">
        <v>159</v>
      </c>
      <c r="I252" s="48">
        <v>159</v>
      </c>
      <c r="J252" s="48">
        <v>176</v>
      </c>
      <c r="K252" s="48">
        <v>169</v>
      </c>
      <c r="L252" s="48">
        <v>194</v>
      </c>
      <c r="M252" s="48">
        <v>169</v>
      </c>
      <c r="N252" s="49">
        <v>22</v>
      </c>
    </row>
    <row r="253" spans="1:14">
      <c r="A253" s="3" t="s">
        <v>263</v>
      </c>
      <c r="B253" s="48">
        <v>11</v>
      </c>
      <c r="C253" s="48">
        <v>18</v>
      </c>
      <c r="D253" s="48">
        <v>11</v>
      </c>
      <c r="E253" s="48">
        <v>8</v>
      </c>
      <c r="F253" s="48">
        <v>13</v>
      </c>
      <c r="G253" s="48">
        <v>9</v>
      </c>
      <c r="H253" s="48">
        <v>13</v>
      </c>
      <c r="I253" s="48">
        <v>15</v>
      </c>
      <c r="J253" s="48">
        <v>18</v>
      </c>
      <c r="K253" s="48">
        <v>8</v>
      </c>
      <c r="L253" s="48">
        <v>7</v>
      </c>
      <c r="M253" s="48">
        <v>11</v>
      </c>
      <c r="N253" s="49">
        <v>1</v>
      </c>
    </row>
    <row r="254" spans="1:14">
      <c r="A254" s="3" t="s">
        <v>264</v>
      </c>
      <c r="B254" s="48">
        <v>5</v>
      </c>
      <c r="C254" s="48">
        <v>6</v>
      </c>
      <c r="D254" s="48">
        <v>9</v>
      </c>
      <c r="E254" s="48">
        <v>6</v>
      </c>
      <c r="F254" s="48">
        <v>9</v>
      </c>
      <c r="G254" s="48">
        <v>11</v>
      </c>
      <c r="H254" s="48">
        <v>9</v>
      </c>
      <c r="I254" s="48">
        <v>6</v>
      </c>
      <c r="J254" s="48">
        <v>13</v>
      </c>
      <c r="K254" s="48">
        <v>14</v>
      </c>
      <c r="L254" s="48">
        <v>5</v>
      </c>
      <c r="M254" s="48">
        <v>5</v>
      </c>
      <c r="N254" s="49" t="s">
        <v>476</v>
      </c>
    </row>
    <row r="255" spans="1:14">
      <c r="A255" s="3" t="s">
        <v>265</v>
      </c>
      <c r="B255" s="48">
        <v>14</v>
      </c>
      <c r="C255" s="48">
        <v>13</v>
      </c>
      <c r="D255" s="48">
        <v>12</v>
      </c>
      <c r="E255" s="48">
        <v>8</v>
      </c>
      <c r="F255" s="48">
        <v>20</v>
      </c>
      <c r="G255" s="48">
        <v>17</v>
      </c>
      <c r="H255" s="48">
        <v>16</v>
      </c>
      <c r="I255" s="48">
        <v>14</v>
      </c>
      <c r="J255" s="48">
        <v>16</v>
      </c>
      <c r="K255" s="48">
        <v>18</v>
      </c>
      <c r="L255" s="48">
        <v>10</v>
      </c>
      <c r="M255" s="48">
        <v>13</v>
      </c>
      <c r="N255" s="49">
        <v>1</v>
      </c>
    </row>
    <row r="256" spans="1:14" s="9" customFormat="1">
      <c r="A256" s="34" t="s">
        <v>266</v>
      </c>
      <c r="B256" s="46">
        <v>221</v>
      </c>
      <c r="C256" s="46">
        <v>234</v>
      </c>
      <c r="D256" s="46">
        <v>242</v>
      </c>
      <c r="E256" s="46">
        <v>282</v>
      </c>
      <c r="F256" s="46">
        <v>254</v>
      </c>
      <c r="G256" s="46">
        <v>310</v>
      </c>
      <c r="H256" s="46">
        <v>280</v>
      </c>
      <c r="I256" s="46">
        <v>312</v>
      </c>
      <c r="J256" s="46">
        <v>309</v>
      </c>
      <c r="K256" s="46">
        <v>311</v>
      </c>
      <c r="L256" s="46">
        <v>257</v>
      </c>
      <c r="M256" s="46">
        <v>264</v>
      </c>
      <c r="N256" s="47">
        <v>31</v>
      </c>
    </row>
    <row r="257" spans="1:14">
      <c r="A257" s="3" t="s">
        <v>267</v>
      </c>
      <c r="B257" s="48">
        <v>8</v>
      </c>
      <c r="C257" s="48">
        <v>6</v>
      </c>
      <c r="D257" s="48">
        <v>11</v>
      </c>
      <c r="E257" s="48">
        <v>8</v>
      </c>
      <c r="F257" s="48">
        <v>6</v>
      </c>
      <c r="G257" s="48">
        <v>15</v>
      </c>
      <c r="H257" s="48">
        <v>13</v>
      </c>
      <c r="I257" s="48">
        <v>8</v>
      </c>
      <c r="J257" s="48">
        <v>10</v>
      </c>
      <c r="K257" s="48">
        <v>8</v>
      </c>
      <c r="L257" s="48">
        <v>7</v>
      </c>
      <c r="M257" s="48">
        <v>11</v>
      </c>
      <c r="N257" s="49">
        <v>3</v>
      </c>
    </row>
    <row r="258" spans="1:14">
      <c r="A258" s="3" t="s">
        <v>268</v>
      </c>
      <c r="B258" s="48">
        <v>4</v>
      </c>
      <c r="C258" s="48">
        <v>4</v>
      </c>
      <c r="D258" s="48">
        <v>7</v>
      </c>
      <c r="E258" s="48">
        <v>6</v>
      </c>
      <c r="F258" s="48">
        <v>4</v>
      </c>
      <c r="G258" s="48">
        <v>5</v>
      </c>
      <c r="H258" s="48">
        <v>5</v>
      </c>
      <c r="I258" s="48">
        <v>6</v>
      </c>
      <c r="J258" s="48">
        <v>8</v>
      </c>
      <c r="K258" s="48">
        <v>15</v>
      </c>
      <c r="L258" s="48">
        <v>9</v>
      </c>
      <c r="M258" s="48">
        <v>6</v>
      </c>
      <c r="N258" s="49" t="s">
        <v>476</v>
      </c>
    </row>
    <row r="259" spans="1:14">
      <c r="A259" s="3" t="s">
        <v>269</v>
      </c>
      <c r="B259" s="48">
        <v>35</v>
      </c>
      <c r="C259" s="48">
        <v>44</v>
      </c>
      <c r="D259" s="48">
        <v>60</v>
      </c>
      <c r="E259" s="48">
        <v>76</v>
      </c>
      <c r="F259" s="48">
        <v>57</v>
      </c>
      <c r="G259" s="48">
        <v>60</v>
      </c>
      <c r="H259" s="48">
        <v>59</v>
      </c>
      <c r="I259" s="48">
        <v>64</v>
      </c>
      <c r="J259" s="48">
        <v>60</v>
      </c>
      <c r="K259" s="48">
        <v>56</v>
      </c>
      <c r="L259" s="48">
        <v>49</v>
      </c>
      <c r="M259" s="48">
        <v>33</v>
      </c>
      <c r="N259" s="49">
        <v>5</v>
      </c>
    </row>
    <row r="260" spans="1:14">
      <c r="A260" s="3" t="s">
        <v>270</v>
      </c>
      <c r="B260" s="48">
        <v>8</v>
      </c>
      <c r="C260" s="48">
        <v>7</v>
      </c>
      <c r="D260" s="48">
        <v>11</v>
      </c>
      <c r="E260" s="48">
        <v>15</v>
      </c>
      <c r="F260" s="48">
        <v>19</v>
      </c>
      <c r="G260" s="48">
        <v>31</v>
      </c>
      <c r="H260" s="48">
        <v>9</v>
      </c>
      <c r="I260" s="48">
        <v>16</v>
      </c>
      <c r="J260" s="48">
        <v>13</v>
      </c>
      <c r="K260" s="48">
        <v>15</v>
      </c>
      <c r="L260" s="48">
        <v>20</v>
      </c>
      <c r="M260" s="48">
        <v>20</v>
      </c>
      <c r="N260" s="49">
        <v>2</v>
      </c>
    </row>
    <row r="261" spans="1:14">
      <c r="A261" s="3" t="s">
        <v>271</v>
      </c>
      <c r="B261" s="48">
        <v>22</v>
      </c>
      <c r="C261" s="48">
        <v>30</v>
      </c>
      <c r="D261" s="48">
        <v>23</v>
      </c>
      <c r="E261" s="48">
        <v>36</v>
      </c>
      <c r="F261" s="48">
        <v>28</v>
      </c>
      <c r="G261" s="48">
        <v>35</v>
      </c>
      <c r="H261" s="48">
        <v>36</v>
      </c>
      <c r="I261" s="48">
        <v>52</v>
      </c>
      <c r="J261" s="48">
        <v>53</v>
      </c>
      <c r="K261" s="48">
        <v>35</v>
      </c>
      <c r="L261" s="48">
        <v>33</v>
      </c>
      <c r="M261" s="48">
        <v>39</v>
      </c>
      <c r="N261" s="49">
        <v>5</v>
      </c>
    </row>
    <row r="262" spans="1:14">
      <c r="A262" s="3" t="s">
        <v>272</v>
      </c>
      <c r="B262" s="48">
        <v>21</v>
      </c>
      <c r="C262" s="48">
        <v>26</v>
      </c>
      <c r="D262" s="48">
        <v>34</v>
      </c>
      <c r="E262" s="48">
        <v>29</v>
      </c>
      <c r="F262" s="48">
        <v>30</v>
      </c>
      <c r="G262" s="48">
        <v>22</v>
      </c>
      <c r="H262" s="48">
        <v>28</v>
      </c>
      <c r="I262" s="48">
        <v>25</v>
      </c>
      <c r="J262" s="48">
        <v>22</v>
      </c>
      <c r="K262" s="48">
        <v>25</v>
      </c>
      <c r="L262" s="48">
        <v>26</v>
      </c>
      <c r="M262" s="48">
        <v>33</v>
      </c>
      <c r="N262" s="49">
        <v>7</v>
      </c>
    </row>
    <row r="263" spans="1:14">
      <c r="A263" s="3" t="s">
        <v>273</v>
      </c>
      <c r="B263" s="48">
        <v>22</v>
      </c>
      <c r="C263" s="48">
        <v>21</v>
      </c>
      <c r="D263" s="48">
        <v>13</v>
      </c>
      <c r="E263" s="48">
        <v>14</v>
      </c>
      <c r="F263" s="48">
        <v>20</v>
      </c>
      <c r="G263" s="48">
        <v>13</v>
      </c>
      <c r="H263" s="48">
        <v>20</v>
      </c>
      <c r="I263" s="48">
        <v>27</v>
      </c>
      <c r="J263" s="48">
        <v>23</v>
      </c>
      <c r="K263" s="48">
        <v>22</v>
      </c>
      <c r="L263" s="48">
        <v>18</v>
      </c>
      <c r="M263" s="48">
        <v>19</v>
      </c>
      <c r="N263" s="49">
        <v>1</v>
      </c>
    </row>
    <row r="264" spans="1:14">
      <c r="A264" s="3" t="s">
        <v>274</v>
      </c>
      <c r="B264" s="48">
        <v>11</v>
      </c>
      <c r="C264" s="48">
        <v>14</v>
      </c>
      <c r="D264" s="48">
        <v>11</v>
      </c>
      <c r="E264" s="48">
        <v>21</v>
      </c>
      <c r="F264" s="48">
        <v>11</v>
      </c>
      <c r="G264" s="48">
        <v>26</v>
      </c>
      <c r="H264" s="48">
        <v>12</v>
      </c>
      <c r="I264" s="48">
        <v>21</v>
      </c>
      <c r="J264" s="48">
        <v>13</v>
      </c>
      <c r="K264" s="48">
        <v>20</v>
      </c>
      <c r="L264" s="48">
        <v>8</v>
      </c>
      <c r="M264" s="48">
        <v>14</v>
      </c>
      <c r="N264" s="49">
        <v>1</v>
      </c>
    </row>
    <row r="265" spans="1:14">
      <c r="A265" s="3" t="s">
        <v>275</v>
      </c>
      <c r="B265" s="48">
        <v>90</v>
      </c>
      <c r="C265" s="48">
        <v>82</v>
      </c>
      <c r="D265" s="48">
        <v>72</v>
      </c>
      <c r="E265" s="48">
        <v>77</v>
      </c>
      <c r="F265" s="48">
        <v>79</v>
      </c>
      <c r="G265" s="48">
        <v>103</v>
      </c>
      <c r="H265" s="48">
        <v>98</v>
      </c>
      <c r="I265" s="48">
        <v>93</v>
      </c>
      <c r="J265" s="48">
        <v>107</v>
      </c>
      <c r="K265" s="48">
        <v>115</v>
      </c>
      <c r="L265" s="48">
        <v>87</v>
      </c>
      <c r="M265" s="48">
        <v>89</v>
      </c>
      <c r="N265" s="49">
        <v>7</v>
      </c>
    </row>
    <row r="266" spans="1:14" s="9" customFormat="1">
      <c r="A266" s="34" t="s">
        <v>276</v>
      </c>
      <c r="B266" s="46">
        <v>569</v>
      </c>
      <c r="C266" s="46">
        <v>609</v>
      </c>
      <c r="D266" s="46">
        <v>578</v>
      </c>
      <c r="E266" s="46">
        <v>619</v>
      </c>
      <c r="F266" s="46">
        <v>662</v>
      </c>
      <c r="G266" s="46">
        <v>721</v>
      </c>
      <c r="H266" s="46">
        <v>713</v>
      </c>
      <c r="I266" s="46">
        <v>728</v>
      </c>
      <c r="J266" s="46">
        <v>775</v>
      </c>
      <c r="K266" s="46">
        <v>818</v>
      </c>
      <c r="L266" s="46">
        <v>938</v>
      </c>
      <c r="M266" s="46">
        <v>918</v>
      </c>
      <c r="N266" s="47">
        <v>108</v>
      </c>
    </row>
    <row r="267" spans="1:14" s="9" customFormat="1">
      <c r="A267" s="34" t="s">
        <v>277</v>
      </c>
      <c r="B267" s="46">
        <v>190</v>
      </c>
      <c r="C267" s="46">
        <v>274</v>
      </c>
      <c r="D267" s="46">
        <v>246</v>
      </c>
      <c r="E267" s="46">
        <v>279</v>
      </c>
      <c r="F267" s="46">
        <v>307</v>
      </c>
      <c r="G267" s="46">
        <v>341</v>
      </c>
      <c r="H267" s="46">
        <v>331</v>
      </c>
      <c r="I267" s="46">
        <v>342</v>
      </c>
      <c r="J267" s="46">
        <v>365</v>
      </c>
      <c r="K267" s="46">
        <v>387</v>
      </c>
      <c r="L267" s="46">
        <v>436</v>
      </c>
      <c r="M267" s="46">
        <v>452</v>
      </c>
      <c r="N267" s="47">
        <v>57</v>
      </c>
    </row>
    <row r="268" spans="1:14">
      <c r="A268" s="3" t="s">
        <v>278</v>
      </c>
      <c r="B268" s="48">
        <v>7</v>
      </c>
      <c r="C268" s="48">
        <v>8</v>
      </c>
      <c r="D268" s="48">
        <v>10</v>
      </c>
      <c r="E268" s="48">
        <v>9</v>
      </c>
      <c r="F268" s="48">
        <v>14</v>
      </c>
      <c r="G268" s="48">
        <v>17</v>
      </c>
      <c r="H268" s="48">
        <v>16</v>
      </c>
      <c r="I268" s="48">
        <v>14</v>
      </c>
      <c r="J268" s="48">
        <v>11</v>
      </c>
      <c r="K268" s="48">
        <v>14</v>
      </c>
      <c r="L268" s="48">
        <v>17</v>
      </c>
      <c r="M268" s="48">
        <v>14</v>
      </c>
      <c r="N268" s="49">
        <v>1</v>
      </c>
    </row>
    <row r="269" spans="1:14">
      <c r="A269" s="3" t="s">
        <v>279</v>
      </c>
      <c r="B269" s="48">
        <v>7</v>
      </c>
      <c r="C269" s="48">
        <v>5</v>
      </c>
      <c r="D269" s="48">
        <v>7</v>
      </c>
      <c r="E269" s="48">
        <v>6</v>
      </c>
      <c r="F269" s="48">
        <v>6</v>
      </c>
      <c r="G269" s="48">
        <v>8</v>
      </c>
      <c r="H269" s="48">
        <v>13</v>
      </c>
      <c r="I269" s="48">
        <v>10</v>
      </c>
      <c r="J269" s="48">
        <v>10</v>
      </c>
      <c r="K269" s="48">
        <v>9</v>
      </c>
      <c r="L269" s="48">
        <v>15</v>
      </c>
      <c r="M269" s="48">
        <v>10</v>
      </c>
      <c r="N269" s="49">
        <v>2</v>
      </c>
    </row>
    <row r="270" spans="1:14">
      <c r="A270" s="3" t="s">
        <v>280</v>
      </c>
      <c r="B270" s="48">
        <v>77</v>
      </c>
      <c r="C270" s="48">
        <v>122</v>
      </c>
      <c r="D270" s="48">
        <v>113</v>
      </c>
      <c r="E270" s="48">
        <v>126</v>
      </c>
      <c r="F270" s="48">
        <v>139</v>
      </c>
      <c r="G270" s="48">
        <v>176</v>
      </c>
      <c r="H270" s="48">
        <v>149</v>
      </c>
      <c r="I270" s="48">
        <v>142</v>
      </c>
      <c r="J270" s="48">
        <v>159</v>
      </c>
      <c r="K270" s="48">
        <v>154</v>
      </c>
      <c r="L270" s="48">
        <v>181</v>
      </c>
      <c r="M270" s="48">
        <v>199</v>
      </c>
      <c r="N270" s="49">
        <v>29</v>
      </c>
    </row>
    <row r="271" spans="1:14">
      <c r="A271" s="3" t="s">
        <v>281</v>
      </c>
      <c r="B271" s="48">
        <v>4</v>
      </c>
      <c r="C271" s="48">
        <v>4</v>
      </c>
      <c r="D271" s="48">
        <v>3</v>
      </c>
      <c r="E271" s="48">
        <v>6</v>
      </c>
      <c r="F271" s="48" t="s">
        <v>476</v>
      </c>
      <c r="G271" s="48">
        <v>5</v>
      </c>
      <c r="H271" s="48">
        <v>7</v>
      </c>
      <c r="I271" s="48">
        <v>4</v>
      </c>
      <c r="J271" s="48">
        <v>6</v>
      </c>
      <c r="K271" s="48">
        <v>5</v>
      </c>
      <c r="L271" s="48">
        <v>3</v>
      </c>
      <c r="M271" s="48">
        <v>5</v>
      </c>
      <c r="N271" s="49" t="s">
        <v>476</v>
      </c>
    </row>
    <row r="272" spans="1:14">
      <c r="A272" s="3" t="s">
        <v>282</v>
      </c>
      <c r="B272" s="48" t="s">
        <v>476</v>
      </c>
      <c r="C272" s="48">
        <v>5</v>
      </c>
      <c r="D272" s="48">
        <v>1</v>
      </c>
      <c r="E272" s="48">
        <v>1</v>
      </c>
      <c r="F272" s="48">
        <v>2</v>
      </c>
      <c r="G272" s="48">
        <v>2</v>
      </c>
      <c r="H272" s="48">
        <v>1</v>
      </c>
      <c r="I272" s="48">
        <v>4</v>
      </c>
      <c r="J272" s="48">
        <v>1</v>
      </c>
      <c r="K272" s="48">
        <v>2</v>
      </c>
      <c r="L272" s="48">
        <v>3</v>
      </c>
      <c r="M272" s="48">
        <v>3</v>
      </c>
      <c r="N272" s="49">
        <v>1</v>
      </c>
    </row>
    <row r="273" spans="1:14">
      <c r="A273" s="3" t="s">
        <v>283</v>
      </c>
      <c r="B273" s="48">
        <v>1</v>
      </c>
      <c r="C273" s="48">
        <v>12</v>
      </c>
      <c r="D273" s="48">
        <v>5</v>
      </c>
      <c r="E273" s="48">
        <v>7</v>
      </c>
      <c r="F273" s="48">
        <v>10</v>
      </c>
      <c r="G273" s="48">
        <v>10</v>
      </c>
      <c r="H273" s="48">
        <v>8</v>
      </c>
      <c r="I273" s="48">
        <v>7</v>
      </c>
      <c r="J273" s="48">
        <v>15</v>
      </c>
      <c r="K273" s="48">
        <v>14</v>
      </c>
      <c r="L273" s="48">
        <v>12</v>
      </c>
      <c r="M273" s="48">
        <v>14</v>
      </c>
      <c r="N273" s="49">
        <v>2</v>
      </c>
    </row>
    <row r="274" spans="1:14">
      <c r="A274" s="3" t="s">
        <v>284</v>
      </c>
      <c r="B274" s="48">
        <v>4</v>
      </c>
      <c r="C274" s="48">
        <v>13</v>
      </c>
      <c r="D274" s="48">
        <v>6</v>
      </c>
      <c r="E274" s="48">
        <v>6</v>
      </c>
      <c r="F274" s="48">
        <v>7</v>
      </c>
      <c r="G274" s="48">
        <v>8</v>
      </c>
      <c r="H274" s="48">
        <v>9</v>
      </c>
      <c r="I274" s="48">
        <v>16</v>
      </c>
      <c r="J274" s="48">
        <v>15</v>
      </c>
      <c r="K274" s="48">
        <v>11</v>
      </c>
      <c r="L274" s="48">
        <v>19</v>
      </c>
      <c r="M274" s="48">
        <v>11</v>
      </c>
      <c r="N274" s="49">
        <v>2</v>
      </c>
    </row>
    <row r="275" spans="1:14">
      <c r="A275" s="3" t="s">
        <v>285</v>
      </c>
      <c r="B275" s="48">
        <v>17</v>
      </c>
      <c r="C275" s="48">
        <v>16</v>
      </c>
      <c r="D275" s="48">
        <v>14</v>
      </c>
      <c r="E275" s="48">
        <v>24</v>
      </c>
      <c r="F275" s="48">
        <v>17</v>
      </c>
      <c r="G275" s="48">
        <v>12</v>
      </c>
      <c r="H275" s="48">
        <v>17</v>
      </c>
      <c r="I275" s="48">
        <v>12</v>
      </c>
      <c r="J275" s="48">
        <v>18</v>
      </c>
      <c r="K275" s="48">
        <v>28</v>
      </c>
      <c r="L275" s="48">
        <v>18</v>
      </c>
      <c r="M275" s="48">
        <v>23</v>
      </c>
      <c r="N275" s="49">
        <v>3</v>
      </c>
    </row>
    <row r="276" spans="1:14">
      <c r="A276" s="3" t="s">
        <v>286</v>
      </c>
      <c r="B276" s="48">
        <v>15</v>
      </c>
      <c r="C276" s="48">
        <v>33</v>
      </c>
      <c r="D276" s="48">
        <v>26</v>
      </c>
      <c r="E276" s="48">
        <v>31</v>
      </c>
      <c r="F276" s="48">
        <v>32</v>
      </c>
      <c r="G276" s="48">
        <v>42</v>
      </c>
      <c r="H276" s="48">
        <v>32</v>
      </c>
      <c r="I276" s="48">
        <v>50</v>
      </c>
      <c r="J276" s="48">
        <v>61</v>
      </c>
      <c r="K276" s="48">
        <v>51</v>
      </c>
      <c r="L276" s="48">
        <v>52</v>
      </c>
      <c r="M276" s="48">
        <v>73</v>
      </c>
      <c r="N276" s="49">
        <v>10</v>
      </c>
    </row>
    <row r="277" spans="1:14">
      <c r="A277" s="3" t="s">
        <v>287</v>
      </c>
      <c r="B277" s="48">
        <v>6</v>
      </c>
      <c r="C277" s="48">
        <v>2</v>
      </c>
      <c r="D277" s="48">
        <v>3</v>
      </c>
      <c r="E277" s="48">
        <v>8</v>
      </c>
      <c r="F277" s="48">
        <v>6</v>
      </c>
      <c r="G277" s="48" t="s">
        <v>476</v>
      </c>
      <c r="H277" s="48">
        <v>4</v>
      </c>
      <c r="I277" s="48">
        <v>6</v>
      </c>
      <c r="J277" s="48">
        <v>3</v>
      </c>
      <c r="K277" s="48">
        <v>2</v>
      </c>
      <c r="L277" s="48">
        <v>8</v>
      </c>
      <c r="M277" s="48">
        <v>9</v>
      </c>
      <c r="N277" s="49">
        <v>1</v>
      </c>
    </row>
    <row r="278" spans="1:14">
      <c r="A278" s="3" t="s">
        <v>288</v>
      </c>
      <c r="B278" s="48">
        <v>12</v>
      </c>
      <c r="C278" s="48">
        <v>20</v>
      </c>
      <c r="D278" s="48">
        <v>18</v>
      </c>
      <c r="E278" s="48">
        <v>20</v>
      </c>
      <c r="F278" s="48">
        <v>24</v>
      </c>
      <c r="G278" s="48">
        <v>18</v>
      </c>
      <c r="H278" s="48">
        <v>14</v>
      </c>
      <c r="I278" s="48">
        <v>21</v>
      </c>
      <c r="J278" s="48">
        <v>21</v>
      </c>
      <c r="K278" s="48">
        <v>26</v>
      </c>
      <c r="L278" s="48">
        <v>30</v>
      </c>
      <c r="M278" s="48">
        <v>29</v>
      </c>
      <c r="N278" s="49" t="s">
        <v>476</v>
      </c>
    </row>
    <row r="279" spans="1:14">
      <c r="A279" s="3" t="s">
        <v>289</v>
      </c>
      <c r="B279" s="48">
        <v>12</v>
      </c>
      <c r="C279" s="48">
        <v>16</v>
      </c>
      <c r="D279" s="48">
        <v>16</v>
      </c>
      <c r="E279" s="48">
        <v>13</v>
      </c>
      <c r="F279" s="48">
        <v>22</v>
      </c>
      <c r="G279" s="48">
        <v>26</v>
      </c>
      <c r="H279" s="48">
        <v>27</v>
      </c>
      <c r="I279" s="48">
        <v>20</v>
      </c>
      <c r="J279" s="48">
        <v>13</v>
      </c>
      <c r="K279" s="48">
        <v>24</v>
      </c>
      <c r="L279" s="48">
        <v>20</v>
      </c>
      <c r="M279" s="48">
        <v>23</v>
      </c>
      <c r="N279" s="49">
        <v>5</v>
      </c>
    </row>
    <row r="280" spans="1:14">
      <c r="A280" s="3" t="s">
        <v>290</v>
      </c>
      <c r="B280" s="48">
        <v>12</v>
      </c>
      <c r="C280" s="48">
        <v>9</v>
      </c>
      <c r="D280" s="48">
        <v>17</v>
      </c>
      <c r="E280" s="48">
        <v>15</v>
      </c>
      <c r="F280" s="48">
        <v>9</v>
      </c>
      <c r="G280" s="48">
        <v>11</v>
      </c>
      <c r="H280" s="48">
        <v>15</v>
      </c>
      <c r="I280" s="48">
        <v>16</v>
      </c>
      <c r="J280" s="48">
        <v>21</v>
      </c>
      <c r="K280" s="48">
        <v>21</v>
      </c>
      <c r="L280" s="48">
        <v>30</v>
      </c>
      <c r="M280" s="48">
        <v>21</v>
      </c>
      <c r="N280" s="49">
        <v>1</v>
      </c>
    </row>
    <row r="281" spans="1:14">
      <c r="A281" s="3" t="s">
        <v>291</v>
      </c>
      <c r="B281" s="48">
        <v>7</v>
      </c>
      <c r="C281" s="48">
        <v>2</v>
      </c>
      <c r="D281" s="48">
        <v>1</v>
      </c>
      <c r="E281" s="48">
        <v>5</v>
      </c>
      <c r="F281" s="48">
        <v>6</v>
      </c>
      <c r="G281" s="48">
        <v>3</v>
      </c>
      <c r="H281" s="48">
        <v>8</v>
      </c>
      <c r="I281" s="48">
        <v>14</v>
      </c>
      <c r="J281" s="48">
        <v>3</v>
      </c>
      <c r="K281" s="48">
        <v>9</v>
      </c>
      <c r="L281" s="48">
        <v>9</v>
      </c>
      <c r="M281" s="48">
        <v>7</v>
      </c>
      <c r="N281" s="49" t="s">
        <v>476</v>
      </c>
    </row>
    <row r="282" spans="1:14">
      <c r="A282" s="3" t="s">
        <v>292</v>
      </c>
      <c r="B282" s="48">
        <v>9</v>
      </c>
      <c r="C282" s="48">
        <v>7</v>
      </c>
      <c r="D282" s="48">
        <v>6</v>
      </c>
      <c r="E282" s="48">
        <v>2</v>
      </c>
      <c r="F282" s="48">
        <v>13</v>
      </c>
      <c r="G282" s="48">
        <v>3</v>
      </c>
      <c r="H282" s="48">
        <v>11</v>
      </c>
      <c r="I282" s="48">
        <v>6</v>
      </c>
      <c r="J282" s="48">
        <v>8</v>
      </c>
      <c r="K282" s="48">
        <v>17</v>
      </c>
      <c r="L282" s="48">
        <v>19</v>
      </c>
      <c r="M282" s="48">
        <v>11</v>
      </c>
      <c r="N282" s="49" t="s">
        <v>476</v>
      </c>
    </row>
    <row r="283" spans="1:14" s="9" customFormat="1">
      <c r="A283" s="34" t="s">
        <v>293</v>
      </c>
      <c r="B283" s="46">
        <v>173</v>
      </c>
      <c r="C283" s="46">
        <v>152</v>
      </c>
      <c r="D283" s="46">
        <v>138</v>
      </c>
      <c r="E283" s="46">
        <v>132</v>
      </c>
      <c r="F283" s="46">
        <v>135</v>
      </c>
      <c r="G283" s="46">
        <v>170</v>
      </c>
      <c r="H283" s="46">
        <v>167</v>
      </c>
      <c r="I283" s="46">
        <v>166</v>
      </c>
      <c r="J283" s="46">
        <v>176</v>
      </c>
      <c r="K283" s="46">
        <v>199</v>
      </c>
      <c r="L283" s="46">
        <v>240</v>
      </c>
      <c r="M283" s="46">
        <v>206</v>
      </c>
      <c r="N283" s="47">
        <v>23</v>
      </c>
    </row>
    <row r="284" spans="1:14">
      <c r="A284" s="3" t="s">
        <v>294</v>
      </c>
      <c r="B284" s="48">
        <v>42</v>
      </c>
      <c r="C284" s="48">
        <v>39</v>
      </c>
      <c r="D284" s="48">
        <v>40</v>
      </c>
      <c r="E284" s="48">
        <v>46</v>
      </c>
      <c r="F284" s="48">
        <v>32</v>
      </c>
      <c r="G284" s="48">
        <v>42</v>
      </c>
      <c r="H284" s="48">
        <v>51</v>
      </c>
      <c r="I284" s="48">
        <v>46</v>
      </c>
      <c r="J284" s="48">
        <v>59</v>
      </c>
      <c r="K284" s="48">
        <v>49</v>
      </c>
      <c r="L284" s="48">
        <v>66</v>
      </c>
      <c r="M284" s="48">
        <v>51</v>
      </c>
      <c r="N284" s="49">
        <v>2</v>
      </c>
    </row>
    <row r="285" spans="1:14">
      <c r="A285" s="3" t="s">
        <v>295</v>
      </c>
      <c r="B285" s="48">
        <v>15</v>
      </c>
      <c r="C285" s="48">
        <v>18</v>
      </c>
      <c r="D285" s="48">
        <v>9</v>
      </c>
      <c r="E285" s="48">
        <v>9</v>
      </c>
      <c r="F285" s="48">
        <v>18</v>
      </c>
      <c r="G285" s="48">
        <v>11</v>
      </c>
      <c r="H285" s="48">
        <v>17</v>
      </c>
      <c r="I285" s="48">
        <v>15</v>
      </c>
      <c r="J285" s="48">
        <v>14</v>
      </c>
      <c r="K285" s="48">
        <v>13</v>
      </c>
      <c r="L285" s="48">
        <v>10</v>
      </c>
      <c r="M285" s="48">
        <v>13</v>
      </c>
      <c r="N285" s="49">
        <v>3</v>
      </c>
    </row>
    <row r="286" spans="1:14">
      <c r="A286" s="3" t="s">
        <v>296</v>
      </c>
      <c r="B286" s="48">
        <v>16</v>
      </c>
      <c r="C286" s="48">
        <v>7</v>
      </c>
      <c r="D286" s="48">
        <v>9</v>
      </c>
      <c r="E286" s="48">
        <v>9</v>
      </c>
      <c r="F286" s="48">
        <v>8</v>
      </c>
      <c r="G286" s="48">
        <v>15</v>
      </c>
      <c r="H286" s="48">
        <v>12</v>
      </c>
      <c r="I286" s="48">
        <v>10</v>
      </c>
      <c r="J286" s="48">
        <v>17</v>
      </c>
      <c r="K286" s="48">
        <v>13</v>
      </c>
      <c r="L286" s="48">
        <v>34</v>
      </c>
      <c r="M286" s="48">
        <v>12</v>
      </c>
      <c r="N286" s="49">
        <v>1</v>
      </c>
    </row>
    <row r="287" spans="1:14">
      <c r="A287" s="3" t="s">
        <v>297</v>
      </c>
      <c r="B287" s="48">
        <v>28</v>
      </c>
      <c r="C287" s="48">
        <v>28</v>
      </c>
      <c r="D287" s="48">
        <v>29</v>
      </c>
      <c r="E287" s="48">
        <v>26</v>
      </c>
      <c r="F287" s="48">
        <v>18</v>
      </c>
      <c r="G287" s="48">
        <v>39</v>
      </c>
      <c r="H287" s="48">
        <v>26</v>
      </c>
      <c r="I287" s="48">
        <v>33</v>
      </c>
      <c r="J287" s="48">
        <v>27</v>
      </c>
      <c r="K287" s="48">
        <v>40</v>
      </c>
      <c r="L287" s="48">
        <v>35</v>
      </c>
      <c r="M287" s="48">
        <v>38</v>
      </c>
      <c r="N287" s="49">
        <v>2</v>
      </c>
    </row>
    <row r="288" spans="1:14">
      <c r="A288" s="3" t="s">
        <v>298</v>
      </c>
      <c r="B288" s="48">
        <v>9</v>
      </c>
      <c r="C288" s="48">
        <v>10</v>
      </c>
      <c r="D288" s="48">
        <v>10</v>
      </c>
      <c r="E288" s="48">
        <v>6</v>
      </c>
      <c r="F288" s="48">
        <v>9</v>
      </c>
      <c r="G288" s="48">
        <v>5</v>
      </c>
      <c r="H288" s="48">
        <v>18</v>
      </c>
      <c r="I288" s="48">
        <v>12</v>
      </c>
      <c r="J288" s="48">
        <v>15</v>
      </c>
      <c r="K288" s="48">
        <v>20</v>
      </c>
      <c r="L288" s="48">
        <v>14</v>
      </c>
      <c r="M288" s="48">
        <v>14</v>
      </c>
      <c r="N288" s="49">
        <v>2</v>
      </c>
    </row>
    <row r="289" spans="1:14">
      <c r="A289" s="3" t="s">
        <v>299</v>
      </c>
      <c r="B289" s="48">
        <v>11</v>
      </c>
      <c r="C289" s="48">
        <v>7</v>
      </c>
      <c r="D289" s="48">
        <v>7</v>
      </c>
      <c r="E289" s="48">
        <v>6</v>
      </c>
      <c r="F289" s="48">
        <v>10</v>
      </c>
      <c r="G289" s="48">
        <v>5</v>
      </c>
      <c r="H289" s="48">
        <v>4</v>
      </c>
      <c r="I289" s="48">
        <v>6</v>
      </c>
      <c r="J289" s="48">
        <v>5</v>
      </c>
      <c r="K289" s="48">
        <v>10</v>
      </c>
      <c r="L289" s="48">
        <v>9</v>
      </c>
      <c r="M289" s="48">
        <v>14</v>
      </c>
      <c r="N289" s="49" t="s">
        <v>476</v>
      </c>
    </row>
    <row r="290" spans="1:14">
      <c r="A290" s="3" t="s">
        <v>300</v>
      </c>
      <c r="B290" s="48">
        <v>11</v>
      </c>
      <c r="C290" s="48">
        <v>10</v>
      </c>
      <c r="D290" s="48">
        <v>7</v>
      </c>
      <c r="E290" s="48">
        <v>5</v>
      </c>
      <c r="F290" s="48">
        <v>4</v>
      </c>
      <c r="G290" s="48">
        <v>11</v>
      </c>
      <c r="H290" s="48">
        <v>4</v>
      </c>
      <c r="I290" s="48">
        <v>6</v>
      </c>
      <c r="J290" s="48">
        <v>10</v>
      </c>
      <c r="K290" s="48">
        <v>9</v>
      </c>
      <c r="L290" s="48">
        <v>8</v>
      </c>
      <c r="M290" s="48">
        <v>7</v>
      </c>
      <c r="N290" s="49">
        <v>3</v>
      </c>
    </row>
    <row r="291" spans="1:14">
      <c r="A291" s="3" t="s">
        <v>301</v>
      </c>
      <c r="B291" s="48">
        <v>19</v>
      </c>
      <c r="C291" s="48">
        <v>15</v>
      </c>
      <c r="D291" s="48">
        <v>11</v>
      </c>
      <c r="E291" s="48">
        <v>13</v>
      </c>
      <c r="F291" s="48">
        <v>13</v>
      </c>
      <c r="G291" s="48">
        <v>14</v>
      </c>
      <c r="H291" s="48">
        <v>17</v>
      </c>
      <c r="I291" s="48">
        <v>21</v>
      </c>
      <c r="J291" s="48">
        <v>16</v>
      </c>
      <c r="K291" s="48">
        <v>21</v>
      </c>
      <c r="L291" s="48">
        <v>28</v>
      </c>
      <c r="M291" s="48">
        <v>26</v>
      </c>
      <c r="N291" s="49">
        <v>2</v>
      </c>
    </row>
    <row r="292" spans="1:14">
      <c r="A292" s="3" t="s">
        <v>302</v>
      </c>
      <c r="B292" s="48">
        <v>22</v>
      </c>
      <c r="C292" s="48">
        <v>18</v>
      </c>
      <c r="D292" s="48">
        <v>16</v>
      </c>
      <c r="E292" s="48">
        <v>12</v>
      </c>
      <c r="F292" s="48">
        <v>23</v>
      </c>
      <c r="G292" s="48">
        <v>28</v>
      </c>
      <c r="H292" s="48">
        <v>18</v>
      </c>
      <c r="I292" s="48">
        <v>17</v>
      </c>
      <c r="J292" s="48">
        <v>13</v>
      </c>
      <c r="K292" s="48">
        <v>24</v>
      </c>
      <c r="L292" s="48">
        <v>36</v>
      </c>
      <c r="M292" s="48">
        <v>31</v>
      </c>
      <c r="N292" s="49">
        <v>8</v>
      </c>
    </row>
    <row r="293" spans="1:14" s="9" customFormat="1">
      <c r="A293" s="34" t="s">
        <v>303</v>
      </c>
      <c r="B293" s="46">
        <v>206</v>
      </c>
      <c r="C293" s="46">
        <v>183</v>
      </c>
      <c r="D293" s="46">
        <v>194</v>
      </c>
      <c r="E293" s="46">
        <v>208</v>
      </c>
      <c r="F293" s="46">
        <v>220</v>
      </c>
      <c r="G293" s="46">
        <v>210</v>
      </c>
      <c r="H293" s="46">
        <v>215</v>
      </c>
      <c r="I293" s="46">
        <v>220</v>
      </c>
      <c r="J293" s="46">
        <v>234</v>
      </c>
      <c r="K293" s="46">
        <v>232</v>
      </c>
      <c r="L293" s="46">
        <v>262</v>
      </c>
      <c r="M293" s="46">
        <v>260</v>
      </c>
      <c r="N293" s="47">
        <v>28</v>
      </c>
    </row>
    <row r="294" spans="1:14">
      <c r="A294" s="3" t="s">
        <v>304</v>
      </c>
      <c r="B294" s="48">
        <v>58</v>
      </c>
      <c r="C294" s="48">
        <v>53</v>
      </c>
      <c r="D294" s="48">
        <v>56</v>
      </c>
      <c r="E294" s="48">
        <v>71</v>
      </c>
      <c r="F294" s="48">
        <v>58</v>
      </c>
      <c r="G294" s="48">
        <v>58</v>
      </c>
      <c r="H294" s="48">
        <v>61</v>
      </c>
      <c r="I294" s="48">
        <v>70</v>
      </c>
      <c r="J294" s="48">
        <v>59</v>
      </c>
      <c r="K294" s="48">
        <v>65</v>
      </c>
      <c r="L294" s="48">
        <v>63</v>
      </c>
      <c r="M294" s="48">
        <v>54</v>
      </c>
      <c r="N294" s="49">
        <v>7</v>
      </c>
    </row>
    <row r="295" spans="1:14">
      <c r="A295" s="3" t="s">
        <v>305</v>
      </c>
      <c r="B295" s="48">
        <v>3</v>
      </c>
      <c r="C295" s="48">
        <v>2</v>
      </c>
      <c r="D295" s="48">
        <v>6</v>
      </c>
      <c r="E295" s="48">
        <v>5</v>
      </c>
      <c r="F295" s="48">
        <v>1</v>
      </c>
      <c r="G295" s="48">
        <v>1</v>
      </c>
      <c r="H295" s="48">
        <v>5</v>
      </c>
      <c r="I295" s="48">
        <v>1</v>
      </c>
      <c r="J295" s="48">
        <v>4</v>
      </c>
      <c r="K295" s="48">
        <v>3</v>
      </c>
      <c r="L295" s="48">
        <v>3</v>
      </c>
      <c r="M295" s="48">
        <v>4</v>
      </c>
      <c r="N295" s="49" t="s">
        <v>476</v>
      </c>
    </row>
    <row r="296" spans="1:14">
      <c r="A296" s="3" t="s">
        <v>306</v>
      </c>
      <c r="B296" s="48">
        <v>7</v>
      </c>
      <c r="C296" s="48">
        <v>11</v>
      </c>
      <c r="D296" s="48">
        <v>11</v>
      </c>
      <c r="E296" s="48">
        <v>7</v>
      </c>
      <c r="F296" s="48">
        <v>18</v>
      </c>
      <c r="G296" s="48">
        <v>5</v>
      </c>
      <c r="H296" s="48">
        <v>5</v>
      </c>
      <c r="I296" s="48">
        <v>7</v>
      </c>
      <c r="J296" s="48">
        <v>9</v>
      </c>
      <c r="K296" s="48">
        <v>10</v>
      </c>
      <c r="L296" s="48">
        <v>9</v>
      </c>
      <c r="M296" s="48">
        <v>16</v>
      </c>
      <c r="N296" s="49" t="s">
        <v>476</v>
      </c>
    </row>
    <row r="297" spans="1:14">
      <c r="A297" s="3" t="s">
        <v>307</v>
      </c>
      <c r="B297" s="48">
        <v>20</v>
      </c>
      <c r="C297" s="48">
        <v>7</v>
      </c>
      <c r="D297" s="48">
        <v>15</v>
      </c>
      <c r="E297" s="48">
        <v>7</v>
      </c>
      <c r="F297" s="48">
        <v>8</v>
      </c>
      <c r="G297" s="48">
        <v>11</v>
      </c>
      <c r="H297" s="48">
        <v>13</v>
      </c>
      <c r="I297" s="48">
        <v>17</v>
      </c>
      <c r="J297" s="48">
        <v>10</v>
      </c>
      <c r="K297" s="48">
        <v>12</v>
      </c>
      <c r="L297" s="48">
        <v>9</v>
      </c>
      <c r="M297" s="48">
        <v>13</v>
      </c>
      <c r="N297" s="49">
        <v>3</v>
      </c>
    </row>
    <row r="298" spans="1:14">
      <c r="A298" s="3" t="s">
        <v>308</v>
      </c>
      <c r="B298" s="48">
        <v>14</v>
      </c>
      <c r="C298" s="48">
        <v>19</v>
      </c>
      <c r="D298" s="48">
        <v>16</v>
      </c>
      <c r="E298" s="48">
        <v>18</v>
      </c>
      <c r="F298" s="48">
        <v>23</v>
      </c>
      <c r="G298" s="48">
        <v>14</v>
      </c>
      <c r="H298" s="48">
        <v>18</v>
      </c>
      <c r="I298" s="48">
        <v>16</v>
      </c>
      <c r="J298" s="48">
        <v>16</v>
      </c>
      <c r="K298" s="48">
        <v>17</v>
      </c>
      <c r="L298" s="48">
        <v>18</v>
      </c>
      <c r="M298" s="48">
        <v>21</v>
      </c>
      <c r="N298" s="49">
        <v>1</v>
      </c>
    </row>
    <row r="299" spans="1:14">
      <c r="A299" s="3" t="s">
        <v>344</v>
      </c>
      <c r="B299" s="48">
        <v>2</v>
      </c>
      <c r="C299" s="48">
        <v>3</v>
      </c>
      <c r="D299" s="48">
        <v>1</v>
      </c>
      <c r="E299" s="48">
        <v>5</v>
      </c>
      <c r="F299" s="48">
        <v>3</v>
      </c>
      <c r="G299" s="48">
        <v>1</v>
      </c>
      <c r="H299" s="48">
        <v>2</v>
      </c>
      <c r="I299" s="48">
        <v>2</v>
      </c>
      <c r="J299" s="48">
        <v>2</v>
      </c>
      <c r="K299" s="48">
        <v>6</v>
      </c>
      <c r="L299" s="48">
        <v>12</v>
      </c>
      <c r="M299" s="48">
        <v>4</v>
      </c>
      <c r="N299" s="49">
        <v>1</v>
      </c>
    </row>
    <row r="300" spans="1:14">
      <c r="A300" s="3" t="s">
        <v>309</v>
      </c>
      <c r="B300" s="48">
        <v>11</v>
      </c>
      <c r="C300" s="48">
        <v>3</v>
      </c>
      <c r="D300" s="48">
        <v>6</v>
      </c>
      <c r="E300" s="48">
        <v>7</v>
      </c>
      <c r="F300" s="48">
        <v>3</v>
      </c>
      <c r="G300" s="48">
        <v>6</v>
      </c>
      <c r="H300" s="48">
        <v>6</v>
      </c>
      <c r="I300" s="48">
        <v>7</v>
      </c>
      <c r="J300" s="48">
        <v>5</v>
      </c>
      <c r="K300" s="48">
        <v>10</v>
      </c>
      <c r="L300" s="48">
        <v>10</v>
      </c>
      <c r="M300" s="48">
        <v>15</v>
      </c>
      <c r="N300" s="49">
        <v>3</v>
      </c>
    </row>
    <row r="301" spans="1:14">
      <c r="A301" s="3" t="s">
        <v>310</v>
      </c>
      <c r="B301" s="48">
        <v>30</v>
      </c>
      <c r="C301" s="48">
        <v>21</v>
      </c>
      <c r="D301" s="48">
        <v>27</v>
      </c>
      <c r="E301" s="48">
        <v>22</v>
      </c>
      <c r="F301" s="48">
        <v>32</v>
      </c>
      <c r="G301" s="48">
        <v>40</v>
      </c>
      <c r="H301" s="48">
        <v>29</v>
      </c>
      <c r="I301" s="48">
        <v>28</v>
      </c>
      <c r="J301" s="48">
        <v>21</v>
      </c>
      <c r="K301" s="48">
        <v>27</v>
      </c>
      <c r="L301" s="48">
        <v>40</v>
      </c>
      <c r="M301" s="48">
        <v>39</v>
      </c>
      <c r="N301" s="49">
        <v>5</v>
      </c>
    </row>
    <row r="302" spans="1:14">
      <c r="A302" s="3" t="s">
        <v>311</v>
      </c>
      <c r="B302" s="48">
        <v>14</v>
      </c>
      <c r="C302" s="48">
        <v>13</v>
      </c>
      <c r="D302" s="48">
        <v>15</v>
      </c>
      <c r="E302" s="48">
        <v>21</v>
      </c>
      <c r="F302" s="48">
        <v>16</v>
      </c>
      <c r="G302" s="48">
        <v>17</v>
      </c>
      <c r="H302" s="48">
        <v>18</v>
      </c>
      <c r="I302" s="48">
        <v>14</v>
      </c>
      <c r="J302" s="48">
        <v>26</v>
      </c>
      <c r="K302" s="48">
        <v>25</v>
      </c>
      <c r="L302" s="48">
        <v>28</v>
      </c>
      <c r="M302" s="48">
        <v>19</v>
      </c>
      <c r="N302" s="49">
        <v>5</v>
      </c>
    </row>
    <row r="303" spans="1:14">
      <c r="A303" s="3" t="s">
        <v>312</v>
      </c>
      <c r="B303" s="48">
        <v>5</v>
      </c>
      <c r="C303" s="48">
        <v>12</v>
      </c>
      <c r="D303" s="48">
        <v>10</v>
      </c>
      <c r="E303" s="48">
        <v>13</v>
      </c>
      <c r="F303" s="48">
        <v>18</v>
      </c>
      <c r="G303" s="48">
        <v>13</v>
      </c>
      <c r="H303" s="48">
        <v>15</v>
      </c>
      <c r="I303" s="48">
        <v>15</v>
      </c>
      <c r="J303" s="48">
        <v>17</v>
      </c>
      <c r="K303" s="48">
        <v>14</v>
      </c>
      <c r="L303" s="48">
        <v>22</v>
      </c>
      <c r="M303" s="48">
        <v>14</v>
      </c>
      <c r="N303" s="49" t="s">
        <v>476</v>
      </c>
    </row>
    <row r="304" spans="1:14">
      <c r="A304" s="3" t="s">
        <v>313</v>
      </c>
      <c r="B304" s="48">
        <v>20</v>
      </c>
      <c r="C304" s="48">
        <v>21</v>
      </c>
      <c r="D304" s="48">
        <v>14</v>
      </c>
      <c r="E304" s="48">
        <v>18</v>
      </c>
      <c r="F304" s="48">
        <v>21</v>
      </c>
      <c r="G304" s="48">
        <v>20</v>
      </c>
      <c r="H304" s="48">
        <v>22</v>
      </c>
      <c r="I304" s="48">
        <v>17</v>
      </c>
      <c r="J304" s="48">
        <v>25</v>
      </c>
      <c r="K304" s="48">
        <v>15</v>
      </c>
      <c r="L304" s="48">
        <v>24</v>
      </c>
      <c r="M304" s="48">
        <v>28</v>
      </c>
      <c r="N304" s="49">
        <v>1</v>
      </c>
    </row>
    <row r="305" spans="1:14">
      <c r="A305" s="3" t="s">
        <v>314</v>
      </c>
      <c r="B305" s="48">
        <v>20</v>
      </c>
      <c r="C305" s="48">
        <v>10</v>
      </c>
      <c r="D305" s="48">
        <v>9</v>
      </c>
      <c r="E305" s="48">
        <v>8</v>
      </c>
      <c r="F305" s="48">
        <v>15</v>
      </c>
      <c r="G305" s="48">
        <v>18</v>
      </c>
      <c r="H305" s="48">
        <v>13</v>
      </c>
      <c r="I305" s="48">
        <v>17</v>
      </c>
      <c r="J305" s="48">
        <v>26</v>
      </c>
      <c r="K305" s="48">
        <v>14</v>
      </c>
      <c r="L305" s="48">
        <v>17</v>
      </c>
      <c r="M305" s="48">
        <v>22</v>
      </c>
      <c r="N305" s="49" t="s">
        <v>476</v>
      </c>
    </row>
    <row r="306" spans="1:14">
      <c r="A306" s="3" t="s">
        <v>315</v>
      </c>
      <c r="B306" s="48">
        <v>2</v>
      </c>
      <c r="C306" s="48">
        <v>8</v>
      </c>
      <c r="D306" s="48">
        <v>8</v>
      </c>
      <c r="E306" s="48">
        <v>6</v>
      </c>
      <c r="F306" s="48">
        <v>4</v>
      </c>
      <c r="G306" s="48">
        <v>6</v>
      </c>
      <c r="H306" s="48">
        <v>8</v>
      </c>
      <c r="I306" s="48">
        <v>9</v>
      </c>
      <c r="J306" s="48">
        <v>14</v>
      </c>
      <c r="K306" s="48">
        <v>14</v>
      </c>
      <c r="L306" s="48">
        <v>7</v>
      </c>
      <c r="M306" s="48">
        <v>11</v>
      </c>
      <c r="N306" s="49">
        <v>2</v>
      </c>
    </row>
    <row r="307" spans="1:14" s="9" customFormat="1">
      <c r="A307" s="34" t="s">
        <v>316</v>
      </c>
      <c r="B307" s="46">
        <v>1551</v>
      </c>
      <c r="C307" s="46">
        <v>1546</v>
      </c>
      <c r="D307" s="46">
        <v>1554</v>
      </c>
      <c r="E307" s="46">
        <v>1668</v>
      </c>
      <c r="F307" s="46">
        <v>1690</v>
      </c>
      <c r="G307" s="46">
        <v>1727</v>
      </c>
      <c r="H307" s="46">
        <v>1713</v>
      </c>
      <c r="I307" s="46">
        <v>1817</v>
      </c>
      <c r="J307" s="46">
        <v>1807</v>
      </c>
      <c r="K307" s="46">
        <v>1912</v>
      </c>
      <c r="L307" s="46">
        <v>2034</v>
      </c>
      <c r="M307" s="46">
        <v>1980</v>
      </c>
      <c r="N307" s="47">
        <v>219</v>
      </c>
    </row>
    <row r="308" spans="1:14" s="9" customFormat="1">
      <c r="A308" s="34" t="s">
        <v>317</v>
      </c>
      <c r="B308" s="46">
        <v>381</v>
      </c>
      <c r="C308" s="46">
        <v>327</v>
      </c>
      <c r="D308" s="46">
        <v>331</v>
      </c>
      <c r="E308" s="46">
        <v>348</v>
      </c>
      <c r="F308" s="46">
        <v>387</v>
      </c>
      <c r="G308" s="46">
        <v>383</v>
      </c>
      <c r="H308" s="46">
        <v>383</v>
      </c>
      <c r="I308" s="46">
        <v>378</v>
      </c>
      <c r="J308" s="46">
        <v>398</v>
      </c>
      <c r="K308" s="46">
        <v>444</v>
      </c>
      <c r="L308" s="46">
        <v>457</v>
      </c>
      <c r="M308" s="46">
        <v>405</v>
      </c>
      <c r="N308" s="47">
        <v>55</v>
      </c>
    </row>
    <row r="309" spans="1:14">
      <c r="A309" s="3" t="s">
        <v>318</v>
      </c>
      <c r="B309" s="48">
        <v>13</v>
      </c>
      <c r="C309" s="48">
        <v>8</v>
      </c>
      <c r="D309" s="48">
        <v>14</v>
      </c>
      <c r="E309" s="48">
        <v>10</v>
      </c>
      <c r="F309" s="48">
        <v>14</v>
      </c>
      <c r="G309" s="48">
        <v>11</v>
      </c>
      <c r="H309" s="48">
        <v>9</v>
      </c>
      <c r="I309" s="48">
        <v>18</v>
      </c>
      <c r="J309" s="48">
        <v>24</v>
      </c>
      <c r="K309" s="48">
        <v>17</v>
      </c>
      <c r="L309" s="48">
        <v>19</v>
      </c>
      <c r="M309" s="48">
        <v>9</v>
      </c>
      <c r="N309" s="49">
        <v>4</v>
      </c>
    </row>
    <row r="310" spans="1:14">
      <c r="A310" s="3" t="s">
        <v>319</v>
      </c>
      <c r="B310" s="48">
        <v>27</v>
      </c>
      <c r="C310" s="48">
        <v>20</v>
      </c>
      <c r="D310" s="48">
        <v>18</v>
      </c>
      <c r="E310" s="48">
        <v>32</v>
      </c>
      <c r="F310" s="48">
        <v>19</v>
      </c>
      <c r="G310" s="48">
        <v>25</v>
      </c>
      <c r="H310" s="48">
        <v>34</v>
      </c>
      <c r="I310" s="48">
        <v>25</v>
      </c>
      <c r="J310" s="48">
        <v>24</v>
      </c>
      <c r="K310" s="48">
        <v>32</v>
      </c>
      <c r="L310" s="48">
        <v>21</v>
      </c>
      <c r="M310" s="48">
        <v>27</v>
      </c>
      <c r="N310" s="49">
        <v>3</v>
      </c>
    </row>
    <row r="311" spans="1:14">
      <c r="A311" s="3" t="s">
        <v>320</v>
      </c>
      <c r="B311" s="48">
        <v>12</v>
      </c>
      <c r="C311" s="48">
        <v>14</v>
      </c>
      <c r="D311" s="48">
        <v>14</v>
      </c>
      <c r="E311" s="48">
        <v>10</v>
      </c>
      <c r="F311" s="48">
        <v>31</v>
      </c>
      <c r="G311" s="48">
        <v>22</v>
      </c>
      <c r="H311" s="48">
        <v>24</v>
      </c>
      <c r="I311" s="48">
        <v>23</v>
      </c>
      <c r="J311" s="48">
        <v>23</v>
      </c>
      <c r="K311" s="48">
        <v>29</v>
      </c>
      <c r="L311" s="48">
        <v>30</v>
      </c>
      <c r="M311" s="48">
        <v>27</v>
      </c>
      <c r="N311" s="49" t="s">
        <v>476</v>
      </c>
    </row>
    <row r="312" spans="1:14">
      <c r="A312" s="3" t="s">
        <v>321</v>
      </c>
      <c r="B312" s="48">
        <v>4</v>
      </c>
      <c r="C312" s="48">
        <v>4</v>
      </c>
      <c r="D312" s="48">
        <v>5</v>
      </c>
      <c r="E312" s="48">
        <v>8</v>
      </c>
      <c r="F312" s="48">
        <v>3</v>
      </c>
      <c r="G312" s="48">
        <v>8</v>
      </c>
      <c r="H312" s="48">
        <v>11</v>
      </c>
      <c r="I312" s="48">
        <v>8</v>
      </c>
      <c r="J312" s="48">
        <v>8</v>
      </c>
      <c r="K312" s="48">
        <v>6</v>
      </c>
      <c r="L312" s="48">
        <v>10</v>
      </c>
      <c r="M312" s="48">
        <v>10</v>
      </c>
      <c r="N312" s="49" t="s">
        <v>476</v>
      </c>
    </row>
    <row r="313" spans="1:14">
      <c r="A313" s="3" t="s">
        <v>322</v>
      </c>
      <c r="B313" s="48">
        <v>80</v>
      </c>
      <c r="C313" s="48">
        <v>74</v>
      </c>
      <c r="D313" s="48">
        <v>66</v>
      </c>
      <c r="E313" s="48">
        <v>71</v>
      </c>
      <c r="F313" s="48">
        <v>76</v>
      </c>
      <c r="G313" s="48">
        <v>70</v>
      </c>
      <c r="H313" s="48">
        <v>57</v>
      </c>
      <c r="I313" s="48">
        <v>75</v>
      </c>
      <c r="J313" s="48">
        <v>76</v>
      </c>
      <c r="K313" s="48">
        <v>88</v>
      </c>
      <c r="L313" s="48">
        <v>104</v>
      </c>
      <c r="M313" s="48">
        <v>56</v>
      </c>
      <c r="N313" s="49">
        <v>8</v>
      </c>
    </row>
    <row r="314" spans="1:14">
      <c r="A314" s="3" t="s">
        <v>323</v>
      </c>
      <c r="B314" s="48">
        <v>14</v>
      </c>
      <c r="C314" s="48">
        <v>6</v>
      </c>
      <c r="D314" s="48">
        <v>7</v>
      </c>
      <c r="E314" s="48">
        <v>12</v>
      </c>
      <c r="F314" s="48">
        <v>6</v>
      </c>
      <c r="G314" s="48">
        <v>10</v>
      </c>
      <c r="H314" s="48">
        <v>7</v>
      </c>
      <c r="I314" s="48">
        <v>5</v>
      </c>
      <c r="J314" s="48">
        <v>12</v>
      </c>
      <c r="K314" s="48">
        <v>14</v>
      </c>
      <c r="L314" s="48">
        <v>6</v>
      </c>
      <c r="M314" s="48">
        <v>10</v>
      </c>
      <c r="N314" s="49" t="s">
        <v>476</v>
      </c>
    </row>
    <row r="315" spans="1:14">
      <c r="A315" s="3" t="s">
        <v>324</v>
      </c>
      <c r="B315" s="48">
        <v>4</v>
      </c>
      <c r="C315" s="48">
        <v>2</v>
      </c>
      <c r="D315" s="48">
        <v>4</v>
      </c>
      <c r="E315" s="48">
        <v>3</v>
      </c>
      <c r="F315" s="48">
        <v>5</v>
      </c>
      <c r="G315" s="48">
        <v>5</v>
      </c>
      <c r="H315" s="48">
        <v>4</v>
      </c>
      <c r="I315" s="48">
        <v>5</v>
      </c>
      <c r="J315" s="48">
        <v>9</v>
      </c>
      <c r="K315" s="48">
        <v>5</v>
      </c>
      <c r="L315" s="48">
        <v>6</v>
      </c>
      <c r="M315" s="48">
        <v>8</v>
      </c>
      <c r="N315" s="49">
        <v>3</v>
      </c>
    </row>
    <row r="316" spans="1:14">
      <c r="A316" s="3" t="s">
        <v>325</v>
      </c>
      <c r="B316" s="48">
        <v>4</v>
      </c>
      <c r="C316" s="48">
        <v>5</v>
      </c>
      <c r="D316" s="48">
        <v>12</v>
      </c>
      <c r="E316" s="48">
        <v>14</v>
      </c>
      <c r="F316" s="48">
        <v>5</v>
      </c>
      <c r="G316" s="48">
        <v>12</v>
      </c>
      <c r="H316" s="48">
        <v>12</v>
      </c>
      <c r="I316" s="48">
        <v>6</v>
      </c>
      <c r="J316" s="48">
        <v>14</v>
      </c>
      <c r="K316" s="48">
        <v>8</v>
      </c>
      <c r="L316" s="48">
        <v>14</v>
      </c>
      <c r="M316" s="48">
        <v>13</v>
      </c>
      <c r="N316" s="49">
        <v>2</v>
      </c>
    </row>
    <row r="317" spans="1:14">
      <c r="A317" s="3" t="s">
        <v>326</v>
      </c>
      <c r="B317" s="48">
        <v>11</v>
      </c>
      <c r="C317" s="48">
        <v>11</v>
      </c>
      <c r="D317" s="48">
        <v>8</v>
      </c>
      <c r="E317" s="48">
        <v>11</v>
      </c>
      <c r="F317" s="48">
        <v>6</v>
      </c>
      <c r="G317" s="48">
        <v>13</v>
      </c>
      <c r="H317" s="48">
        <v>14</v>
      </c>
      <c r="I317" s="48">
        <v>9</v>
      </c>
      <c r="J317" s="48">
        <v>15</v>
      </c>
      <c r="K317" s="48">
        <v>14</v>
      </c>
      <c r="L317" s="48">
        <v>14</v>
      </c>
      <c r="M317" s="48">
        <v>13</v>
      </c>
      <c r="N317" s="49">
        <v>1</v>
      </c>
    </row>
    <row r="318" spans="1:14">
      <c r="A318" s="3" t="s">
        <v>327</v>
      </c>
      <c r="B318" s="48">
        <v>12</v>
      </c>
      <c r="C318" s="48">
        <v>3</v>
      </c>
      <c r="D318" s="48">
        <v>2</v>
      </c>
      <c r="E318" s="48">
        <v>13</v>
      </c>
      <c r="F318" s="48">
        <v>7</v>
      </c>
      <c r="G318" s="48">
        <v>6</v>
      </c>
      <c r="H318" s="48">
        <v>3</v>
      </c>
      <c r="I318" s="48">
        <v>3</v>
      </c>
      <c r="J318" s="48">
        <v>7</v>
      </c>
      <c r="K318" s="48">
        <v>11</v>
      </c>
      <c r="L318" s="48">
        <v>9</v>
      </c>
      <c r="M318" s="48">
        <v>6</v>
      </c>
      <c r="N318" s="49">
        <v>2</v>
      </c>
    </row>
    <row r="319" spans="1:14">
      <c r="A319" s="3" t="s">
        <v>328</v>
      </c>
      <c r="B319" s="48">
        <v>11</v>
      </c>
      <c r="C319" s="48">
        <v>17</v>
      </c>
      <c r="D319" s="48">
        <v>14</v>
      </c>
      <c r="E319" s="48">
        <v>13</v>
      </c>
      <c r="F319" s="48">
        <v>19</v>
      </c>
      <c r="G319" s="48">
        <v>9</v>
      </c>
      <c r="H319" s="48">
        <v>20</v>
      </c>
      <c r="I319" s="48">
        <v>7</v>
      </c>
      <c r="J319" s="48">
        <v>12</v>
      </c>
      <c r="K319" s="48">
        <v>21</v>
      </c>
      <c r="L319" s="48">
        <v>16</v>
      </c>
      <c r="M319" s="48">
        <v>17</v>
      </c>
      <c r="N319" s="49">
        <v>1</v>
      </c>
    </row>
    <row r="320" spans="1:14">
      <c r="A320" s="3" t="s">
        <v>329</v>
      </c>
      <c r="B320" s="48">
        <v>10</v>
      </c>
      <c r="C320" s="48">
        <v>10</v>
      </c>
      <c r="D320" s="48">
        <v>11</v>
      </c>
      <c r="E320" s="48">
        <v>11</v>
      </c>
      <c r="F320" s="48">
        <v>15</v>
      </c>
      <c r="G320" s="48">
        <v>13</v>
      </c>
      <c r="H320" s="48">
        <v>10</v>
      </c>
      <c r="I320" s="48">
        <v>13</v>
      </c>
      <c r="J320" s="48">
        <v>10</v>
      </c>
      <c r="K320" s="48">
        <v>15</v>
      </c>
      <c r="L320" s="48">
        <v>17</v>
      </c>
      <c r="M320" s="48">
        <v>5</v>
      </c>
      <c r="N320" s="49">
        <v>3</v>
      </c>
    </row>
    <row r="321" spans="1:14">
      <c r="A321" s="3" t="s">
        <v>330</v>
      </c>
      <c r="B321" s="48">
        <v>16</v>
      </c>
      <c r="C321" s="48">
        <v>21</v>
      </c>
      <c r="D321" s="48">
        <v>18</v>
      </c>
      <c r="E321" s="48">
        <v>16</v>
      </c>
      <c r="F321" s="48">
        <v>15</v>
      </c>
      <c r="G321" s="48">
        <v>25</v>
      </c>
      <c r="H321" s="48">
        <v>12</v>
      </c>
      <c r="I321" s="48">
        <v>14</v>
      </c>
      <c r="J321" s="48">
        <v>15</v>
      </c>
      <c r="K321" s="48">
        <v>24</v>
      </c>
      <c r="L321" s="48">
        <v>21</v>
      </c>
      <c r="M321" s="48">
        <v>17</v>
      </c>
      <c r="N321" s="49">
        <v>3</v>
      </c>
    </row>
    <row r="322" spans="1:14">
      <c r="A322" s="3" t="s">
        <v>331</v>
      </c>
      <c r="B322" s="48">
        <v>8</v>
      </c>
      <c r="C322" s="48">
        <v>6</v>
      </c>
      <c r="D322" s="48">
        <v>13</v>
      </c>
      <c r="E322" s="48">
        <v>9</v>
      </c>
      <c r="F322" s="48">
        <v>15</v>
      </c>
      <c r="G322" s="48">
        <v>9</v>
      </c>
      <c r="H322" s="48">
        <v>10</v>
      </c>
      <c r="I322" s="48">
        <v>16</v>
      </c>
      <c r="J322" s="48">
        <v>8</v>
      </c>
      <c r="K322" s="48">
        <v>16</v>
      </c>
      <c r="L322" s="48">
        <v>4</v>
      </c>
      <c r="M322" s="48">
        <v>10</v>
      </c>
      <c r="N322" s="49">
        <v>4</v>
      </c>
    </row>
    <row r="323" spans="1:14">
      <c r="A323" s="3" t="s">
        <v>332</v>
      </c>
      <c r="B323" s="48">
        <v>31</v>
      </c>
      <c r="C323" s="48">
        <v>31</v>
      </c>
      <c r="D323" s="48">
        <v>30</v>
      </c>
      <c r="E323" s="48">
        <v>27</v>
      </c>
      <c r="F323" s="48">
        <v>36</v>
      </c>
      <c r="G323" s="48">
        <v>36</v>
      </c>
      <c r="H323" s="48">
        <v>32</v>
      </c>
      <c r="I323" s="48">
        <v>40</v>
      </c>
      <c r="J323" s="48">
        <v>32</v>
      </c>
      <c r="K323" s="48">
        <v>51</v>
      </c>
      <c r="L323" s="48">
        <v>34</v>
      </c>
      <c r="M323" s="48">
        <v>49</v>
      </c>
      <c r="N323" s="49">
        <v>7</v>
      </c>
    </row>
    <row r="324" spans="1:14">
      <c r="A324" s="3" t="s">
        <v>333</v>
      </c>
      <c r="B324" s="48">
        <v>28</v>
      </c>
      <c r="C324" s="48">
        <v>28</v>
      </c>
      <c r="D324" s="48">
        <v>24</v>
      </c>
      <c r="E324" s="48">
        <v>30</v>
      </c>
      <c r="F324" s="48">
        <v>36</v>
      </c>
      <c r="G324" s="48">
        <v>29</v>
      </c>
      <c r="H324" s="48">
        <v>40</v>
      </c>
      <c r="I324" s="48">
        <v>31</v>
      </c>
      <c r="J324" s="48">
        <v>38</v>
      </c>
      <c r="K324" s="48">
        <v>33</v>
      </c>
      <c r="L324" s="48">
        <v>48</v>
      </c>
      <c r="M324" s="48">
        <v>52</v>
      </c>
      <c r="N324" s="49">
        <v>8</v>
      </c>
    </row>
    <row r="325" spans="1:14">
      <c r="A325" s="3" t="s">
        <v>334</v>
      </c>
      <c r="B325" s="48">
        <v>13</v>
      </c>
      <c r="C325" s="48">
        <v>2</v>
      </c>
      <c r="D325" s="48">
        <v>5</v>
      </c>
      <c r="E325" s="48">
        <v>4</v>
      </c>
      <c r="F325" s="48">
        <v>6</v>
      </c>
      <c r="G325" s="48">
        <v>4</v>
      </c>
      <c r="H325" s="48">
        <v>7</v>
      </c>
      <c r="I325" s="48">
        <v>9</v>
      </c>
      <c r="J325" s="48">
        <v>4</v>
      </c>
      <c r="K325" s="48">
        <v>7</v>
      </c>
      <c r="L325" s="48">
        <v>8</v>
      </c>
      <c r="M325" s="48">
        <v>9</v>
      </c>
      <c r="N325" s="49">
        <v>1</v>
      </c>
    </row>
    <row r="326" spans="1:14">
      <c r="A326" s="3" t="s">
        <v>335</v>
      </c>
      <c r="B326" s="48">
        <v>24</v>
      </c>
      <c r="C326" s="48">
        <v>25</v>
      </c>
      <c r="D326" s="48">
        <v>20</v>
      </c>
      <c r="E326" s="48">
        <v>19</v>
      </c>
      <c r="F326" s="48">
        <v>15</v>
      </c>
      <c r="G326" s="48">
        <v>29</v>
      </c>
      <c r="H326" s="48">
        <v>27</v>
      </c>
      <c r="I326" s="48">
        <v>23</v>
      </c>
      <c r="J326" s="48">
        <v>24</v>
      </c>
      <c r="K326" s="48">
        <v>10</v>
      </c>
      <c r="L326" s="48">
        <v>30</v>
      </c>
      <c r="M326" s="48">
        <v>21</v>
      </c>
      <c r="N326" s="49">
        <v>1</v>
      </c>
    </row>
    <row r="327" spans="1:14">
      <c r="A327" s="3" t="s">
        <v>336</v>
      </c>
      <c r="B327" s="48">
        <v>21</v>
      </c>
      <c r="C327" s="48">
        <v>17</v>
      </c>
      <c r="D327" s="48">
        <v>13</v>
      </c>
      <c r="E327" s="48">
        <v>15</v>
      </c>
      <c r="F327" s="48">
        <v>22</v>
      </c>
      <c r="G327" s="48">
        <v>13</v>
      </c>
      <c r="H327" s="48">
        <v>21</v>
      </c>
      <c r="I327" s="48">
        <v>21</v>
      </c>
      <c r="J327" s="48">
        <v>13</v>
      </c>
      <c r="K327" s="48">
        <v>12</v>
      </c>
      <c r="L327" s="48">
        <v>15</v>
      </c>
      <c r="M327" s="48">
        <v>15</v>
      </c>
      <c r="N327" s="49">
        <v>1</v>
      </c>
    </row>
    <row r="328" spans="1:14">
      <c r="A328" s="3" t="s">
        <v>337</v>
      </c>
      <c r="B328" s="48">
        <v>16</v>
      </c>
      <c r="C328" s="48">
        <v>8</v>
      </c>
      <c r="D328" s="48">
        <v>14</v>
      </c>
      <c r="E328" s="48">
        <v>9</v>
      </c>
      <c r="F328" s="48">
        <v>16</v>
      </c>
      <c r="G328" s="48">
        <v>11</v>
      </c>
      <c r="H328" s="48">
        <v>13</v>
      </c>
      <c r="I328" s="48">
        <v>9</v>
      </c>
      <c r="J328" s="48">
        <v>11</v>
      </c>
      <c r="K328" s="48">
        <v>9</v>
      </c>
      <c r="L328" s="48">
        <v>13</v>
      </c>
      <c r="M328" s="48">
        <v>14</v>
      </c>
      <c r="N328" s="49" t="s">
        <v>476</v>
      </c>
    </row>
    <row r="329" spans="1:14">
      <c r="A329" s="3" t="s">
        <v>338</v>
      </c>
      <c r="B329" s="48">
        <v>22</v>
      </c>
      <c r="C329" s="48">
        <v>15</v>
      </c>
      <c r="D329" s="48">
        <v>19</v>
      </c>
      <c r="E329" s="48">
        <v>11</v>
      </c>
      <c r="F329" s="48">
        <v>20</v>
      </c>
      <c r="G329" s="48">
        <v>23</v>
      </c>
      <c r="H329" s="48">
        <v>16</v>
      </c>
      <c r="I329" s="48">
        <v>18</v>
      </c>
      <c r="J329" s="48">
        <v>19</v>
      </c>
      <c r="K329" s="48">
        <v>22</v>
      </c>
      <c r="L329" s="48">
        <v>18</v>
      </c>
      <c r="M329" s="48">
        <v>17</v>
      </c>
      <c r="N329" s="49">
        <v>3</v>
      </c>
    </row>
    <row r="330" spans="1:14" s="9" customFormat="1">
      <c r="A330" s="34" t="s">
        <v>339</v>
      </c>
      <c r="B330" s="46">
        <v>276</v>
      </c>
      <c r="C330" s="46">
        <v>350</v>
      </c>
      <c r="D330" s="46">
        <v>376</v>
      </c>
      <c r="E330" s="46">
        <v>394</v>
      </c>
      <c r="F330" s="46">
        <v>362</v>
      </c>
      <c r="G330" s="46">
        <v>381</v>
      </c>
      <c r="H330" s="46">
        <v>404</v>
      </c>
      <c r="I330" s="46">
        <v>412</v>
      </c>
      <c r="J330" s="46">
        <v>419</v>
      </c>
      <c r="K330" s="46">
        <v>421</v>
      </c>
      <c r="L330" s="46">
        <v>441</v>
      </c>
      <c r="M330" s="46">
        <v>444</v>
      </c>
      <c r="N330" s="47">
        <v>50</v>
      </c>
    </row>
    <row r="331" spans="1:14">
      <c r="A331" s="3" t="s">
        <v>340</v>
      </c>
      <c r="B331" s="48">
        <v>9</v>
      </c>
      <c r="C331" s="48">
        <v>17</v>
      </c>
      <c r="D331" s="48">
        <v>17</v>
      </c>
      <c r="E331" s="48">
        <v>16</v>
      </c>
      <c r="F331" s="48">
        <v>18</v>
      </c>
      <c r="G331" s="48">
        <v>25</v>
      </c>
      <c r="H331" s="48">
        <v>27</v>
      </c>
      <c r="I331" s="48">
        <v>17</v>
      </c>
      <c r="J331" s="48">
        <v>17</v>
      </c>
      <c r="K331" s="48">
        <v>12</v>
      </c>
      <c r="L331" s="48">
        <v>15</v>
      </c>
      <c r="M331" s="48">
        <v>12</v>
      </c>
      <c r="N331" s="49">
        <v>4</v>
      </c>
    </row>
    <row r="332" spans="1:14">
      <c r="A332" s="3" t="s">
        <v>341</v>
      </c>
      <c r="B332" s="48">
        <v>37</v>
      </c>
      <c r="C332" s="48">
        <v>50</v>
      </c>
      <c r="D332" s="48">
        <v>46</v>
      </c>
      <c r="E332" s="48">
        <v>48</v>
      </c>
      <c r="F332" s="48">
        <v>48</v>
      </c>
      <c r="G332" s="48">
        <v>37</v>
      </c>
      <c r="H332" s="48">
        <v>58</v>
      </c>
      <c r="I332" s="48">
        <v>55</v>
      </c>
      <c r="J332" s="48">
        <v>48</v>
      </c>
      <c r="K332" s="48">
        <v>38</v>
      </c>
      <c r="L332" s="48">
        <v>60</v>
      </c>
      <c r="M332" s="48">
        <v>43</v>
      </c>
      <c r="N332" s="49">
        <v>1</v>
      </c>
    </row>
    <row r="333" spans="1:14">
      <c r="A333" s="3" t="s">
        <v>342</v>
      </c>
      <c r="B333" s="48">
        <v>10</v>
      </c>
      <c r="C333" s="48">
        <v>9</v>
      </c>
      <c r="D333" s="48">
        <v>21</v>
      </c>
      <c r="E333" s="48">
        <v>15</v>
      </c>
      <c r="F333" s="48">
        <v>15</v>
      </c>
      <c r="G333" s="48">
        <v>10</v>
      </c>
      <c r="H333" s="48">
        <v>11</v>
      </c>
      <c r="I333" s="48">
        <v>5</v>
      </c>
      <c r="J333" s="48">
        <v>10</v>
      </c>
      <c r="K333" s="48">
        <v>12</v>
      </c>
      <c r="L333" s="48">
        <v>10</v>
      </c>
      <c r="M333" s="48">
        <v>16</v>
      </c>
      <c r="N333" s="49">
        <v>4</v>
      </c>
    </row>
    <row r="334" spans="1:14">
      <c r="A334" s="3" t="s">
        <v>343</v>
      </c>
      <c r="B334" s="48">
        <v>23</v>
      </c>
      <c r="C334" s="48">
        <v>22</v>
      </c>
      <c r="D334" s="48">
        <v>14</v>
      </c>
      <c r="E334" s="48">
        <v>22</v>
      </c>
      <c r="F334" s="48">
        <v>16</v>
      </c>
      <c r="G334" s="48">
        <v>21</v>
      </c>
      <c r="H334" s="48">
        <v>27</v>
      </c>
      <c r="I334" s="48">
        <v>27</v>
      </c>
      <c r="J334" s="48">
        <v>28</v>
      </c>
      <c r="K334" s="48">
        <v>28</v>
      </c>
      <c r="L334" s="48">
        <v>39</v>
      </c>
      <c r="M334" s="48">
        <v>35</v>
      </c>
      <c r="N334" s="49">
        <v>5</v>
      </c>
    </row>
    <row r="335" spans="1:14">
      <c r="A335" s="3" t="s">
        <v>345</v>
      </c>
      <c r="B335" s="48">
        <v>60</v>
      </c>
      <c r="C335" s="48">
        <v>69</v>
      </c>
      <c r="D335" s="48">
        <v>93</v>
      </c>
      <c r="E335" s="48">
        <v>123</v>
      </c>
      <c r="F335" s="48">
        <v>88</v>
      </c>
      <c r="G335" s="48">
        <v>90</v>
      </c>
      <c r="H335" s="48">
        <v>91</v>
      </c>
      <c r="I335" s="48">
        <v>91</v>
      </c>
      <c r="J335" s="48">
        <v>107</v>
      </c>
      <c r="K335" s="48">
        <v>119</v>
      </c>
      <c r="L335" s="48">
        <v>88</v>
      </c>
      <c r="M335" s="48">
        <v>111</v>
      </c>
      <c r="N335" s="49">
        <v>14</v>
      </c>
    </row>
    <row r="336" spans="1:14">
      <c r="A336" s="3" t="s">
        <v>346</v>
      </c>
      <c r="B336" s="48">
        <v>9</v>
      </c>
      <c r="C336" s="48">
        <v>11</v>
      </c>
      <c r="D336" s="48">
        <v>15</v>
      </c>
      <c r="E336" s="48">
        <v>7</v>
      </c>
      <c r="F336" s="48">
        <v>11</v>
      </c>
      <c r="G336" s="48">
        <v>12</v>
      </c>
      <c r="H336" s="48">
        <v>8</v>
      </c>
      <c r="I336" s="48">
        <v>19</v>
      </c>
      <c r="J336" s="48">
        <v>15</v>
      </c>
      <c r="K336" s="48">
        <v>12</v>
      </c>
      <c r="L336" s="48">
        <v>14</v>
      </c>
      <c r="M336" s="48">
        <v>8</v>
      </c>
      <c r="N336" s="49">
        <v>3</v>
      </c>
    </row>
    <row r="337" spans="1:14">
      <c r="A337" s="3" t="s">
        <v>347</v>
      </c>
      <c r="B337" s="48">
        <v>9</v>
      </c>
      <c r="C337" s="48">
        <v>16</v>
      </c>
      <c r="D337" s="48">
        <v>10</v>
      </c>
      <c r="E337" s="48">
        <v>8</v>
      </c>
      <c r="F337" s="48">
        <v>16</v>
      </c>
      <c r="G337" s="48">
        <v>15</v>
      </c>
      <c r="H337" s="48">
        <v>13</v>
      </c>
      <c r="I337" s="48">
        <v>9</v>
      </c>
      <c r="J337" s="48">
        <v>19</v>
      </c>
      <c r="K337" s="48">
        <v>13</v>
      </c>
      <c r="L337" s="48">
        <v>19</v>
      </c>
      <c r="M337" s="48">
        <v>14</v>
      </c>
      <c r="N337" s="49" t="s">
        <v>476</v>
      </c>
    </row>
    <row r="338" spans="1:14">
      <c r="A338" s="3" t="s">
        <v>348</v>
      </c>
      <c r="B338" s="48">
        <v>5</v>
      </c>
      <c r="C338" s="48">
        <v>12</v>
      </c>
      <c r="D338" s="48">
        <v>7</v>
      </c>
      <c r="E338" s="48">
        <v>10</v>
      </c>
      <c r="F338" s="48">
        <v>13</v>
      </c>
      <c r="G338" s="48">
        <v>6</v>
      </c>
      <c r="H338" s="48">
        <v>7</v>
      </c>
      <c r="I338" s="48">
        <v>8</v>
      </c>
      <c r="J338" s="48">
        <v>9</v>
      </c>
      <c r="K338" s="48">
        <v>9</v>
      </c>
      <c r="L338" s="48">
        <v>12</v>
      </c>
      <c r="M338" s="48">
        <v>12</v>
      </c>
      <c r="N338" s="49">
        <v>1</v>
      </c>
    </row>
    <row r="339" spans="1:14">
      <c r="A339" s="3" t="s">
        <v>349</v>
      </c>
      <c r="B339" s="48">
        <v>9</v>
      </c>
      <c r="C339" s="48">
        <v>9</v>
      </c>
      <c r="D339" s="48">
        <v>7</v>
      </c>
      <c r="E339" s="48">
        <v>15</v>
      </c>
      <c r="F339" s="48">
        <v>10</v>
      </c>
      <c r="G339" s="48">
        <v>13</v>
      </c>
      <c r="H339" s="48">
        <v>13</v>
      </c>
      <c r="I339" s="48">
        <v>14</v>
      </c>
      <c r="J339" s="48">
        <v>10</v>
      </c>
      <c r="K339" s="48">
        <v>18</v>
      </c>
      <c r="L339" s="48">
        <v>14</v>
      </c>
      <c r="M339" s="48">
        <v>12</v>
      </c>
      <c r="N339" s="49">
        <v>2</v>
      </c>
    </row>
    <row r="340" spans="1:14">
      <c r="A340" s="3" t="s">
        <v>350</v>
      </c>
      <c r="B340" s="48">
        <v>6</v>
      </c>
      <c r="C340" s="48">
        <v>7</v>
      </c>
      <c r="D340" s="48">
        <v>6</v>
      </c>
      <c r="E340" s="48">
        <v>9</v>
      </c>
      <c r="F340" s="48">
        <v>7</v>
      </c>
      <c r="G340" s="48">
        <v>8</v>
      </c>
      <c r="H340" s="48">
        <v>11</v>
      </c>
      <c r="I340" s="48">
        <v>14</v>
      </c>
      <c r="J340" s="48">
        <v>8</v>
      </c>
      <c r="K340" s="48">
        <v>8</v>
      </c>
      <c r="L340" s="48">
        <v>7</v>
      </c>
      <c r="M340" s="48">
        <v>10</v>
      </c>
      <c r="N340" s="49">
        <v>1</v>
      </c>
    </row>
    <row r="341" spans="1:14">
      <c r="A341" s="3" t="s">
        <v>351</v>
      </c>
      <c r="B341" s="48">
        <v>6</v>
      </c>
      <c r="C341" s="48">
        <v>8</v>
      </c>
      <c r="D341" s="48">
        <v>12</v>
      </c>
      <c r="E341" s="48">
        <v>6</v>
      </c>
      <c r="F341" s="48">
        <v>11</v>
      </c>
      <c r="G341" s="48">
        <v>14</v>
      </c>
      <c r="H341" s="48">
        <v>9</v>
      </c>
      <c r="I341" s="48">
        <v>14</v>
      </c>
      <c r="J341" s="48">
        <v>8</v>
      </c>
      <c r="K341" s="48">
        <v>14</v>
      </c>
      <c r="L341" s="48">
        <v>11</v>
      </c>
      <c r="M341" s="48">
        <v>16</v>
      </c>
      <c r="N341" s="49">
        <v>4</v>
      </c>
    </row>
    <row r="342" spans="1:14">
      <c r="A342" s="3" t="s">
        <v>352</v>
      </c>
      <c r="B342" s="48">
        <v>11</v>
      </c>
      <c r="C342" s="48">
        <v>10</v>
      </c>
      <c r="D342" s="48">
        <v>11</v>
      </c>
      <c r="E342" s="48">
        <v>13</v>
      </c>
      <c r="F342" s="48">
        <v>11</v>
      </c>
      <c r="G342" s="48">
        <v>8</v>
      </c>
      <c r="H342" s="48">
        <v>11</v>
      </c>
      <c r="I342" s="48">
        <v>12</v>
      </c>
      <c r="J342" s="48">
        <v>11</v>
      </c>
      <c r="K342" s="48">
        <v>16</v>
      </c>
      <c r="L342" s="48">
        <v>13</v>
      </c>
      <c r="M342" s="48">
        <v>11</v>
      </c>
      <c r="N342" s="49">
        <v>1</v>
      </c>
    </row>
    <row r="343" spans="1:14">
      <c r="A343" s="3" t="s">
        <v>353</v>
      </c>
      <c r="B343" s="48">
        <v>12</v>
      </c>
      <c r="C343" s="48">
        <v>7</v>
      </c>
      <c r="D343" s="48">
        <v>11</v>
      </c>
      <c r="E343" s="48">
        <v>6</v>
      </c>
      <c r="F343" s="48">
        <v>6</v>
      </c>
      <c r="G343" s="48">
        <v>14</v>
      </c>
      <c r="H343" s="48">
        <v>11</v>
      </c>
      <c r="I343" s="48">
        <v>6</v>
      </c>
      <c r="J343" s="48">
        <v>9</v>
      </c>
      <c r="K343" s="48">
        <v>13</v>
      </c>
      <c r="L343" s="48">
        <v>12</v>
      </c>
      <c r="M343" s="48">
        <v>8</v>
      </c>
      <c r="N343" s="49" t="s">
        <v>476</v>
      </c>
    </row>
    <row r="344" spans="1:14">
      <c r="A344" s="3" t="s">
        <v>354</v>
      </c>
      <c r="B344" s="48">
        <v>5</v>
      </c>
      <c r="C344" s="48">
        <v>9</v>
      </c>
      <c r="D344" s="48">
        <v>18</v>
      </c>
      <c r="E344" s="48">
        <v>9</v>
      </c>
      <c r="F344" s="48">
        <v>10</v>
      </c>
      <c r="G344" s="48">
        <v>8</v>
      </c>
      <c r="H344" s="48">
        <v>7</v>
      </c>
      <c r="I344" s="48">
        <v>14</v>
      </c>
      <c r="J344" s="48">
        <v>8</v>
      </c>
      <c r="K344" s="48">
        <v>8</v>
      </c>
      <c r="L344" s="48">
        <v>9</v>
      </c>
      <c r="M344" s="48">
        <v>12</v>
      </c>
      <c r="N344" s="49" t="s">
        <v>476</v>
      </c>
    </row>
    <row r="345" spans="1:14">
      <c r="A345" s="3" t="s">
        <v>355</v>
      </c>
      <c r="B345" s="48">
        <v>12</v>
      </c>
      <c r="C345" s="48">
        <v>18</v>
      </c>
      <c r="D345" s="48">
        <v>11</v>
      </c>
      <c r="E345" s="48">
        <v>19</v>
      </c>
      <c r="F345" s="48">
        <v>12</v>
      </c>
      <c r="G345" s="48">
        <v>21</v>
      </c>
      <c r="H345" s="48">
        <v>18</v>
      </c>
      <c r="I345" s="48">
        <v>17</v>
      </c>
      <c r="J345" s="48">
        <v>19</v>
      </c>
      <c r="K345" s="48">
        <v>20</v>
      </c>
      <c r="L345" s="48">
        <v>24</v>
      </c>
      <c r="M345" s="48">
        <v>24</v>
      </c>
      <c r="N345" s="49">
        <v>3</v>
      </c>
    </row>
    <row r="346" spans="1:14">
      <c r="A346" s="3" t="s">
        <v>356</v>
      </c>
      <c r="B346" s="48">
        <v>10</v>
      </c>
      <c r="C346" s="48">
        <v>11</v>
      </c>
      <c r="D346" s="48">
        <v>11</v>
      </c>
      <c r="E346" s="48">
        <v>14</v>
      </c>
      <c r="F346" s="48">
        <v>4</v>
      </c>
      <c r="G346" s="48">
        <v>12</v>
      </c>
      <c r="H346" s="48">
        <v>10</v>
      </c>
      <c r="I346" s="48">
        <v>13</v>
      </c>
      <c r="J346" s="48">
        <v>15</v>
      </c>
      <c r="K346" s="48">
        <v>14</v>
      </c>
      <c r="L346" s="48">
        <v>16</v>
      </c>
      <c r="M346" s="48">
        <v>19</v>
      </c>
      <c r="N346" s="49" t="s">
        <v>476</v>
      </c>
    </row>
    <row r="347" spans="1:14">
      <c r="A347" s="3" t="s">
        <v>357</v>
      </c>
      <c r="B347" s="48">
        <v>15</v>
      </c>
      <c r="C347" s="48">
        <v>23</v>
      </c>
      <c r="D347" s="48">
        <v>22</v>
      </c>
      <c r="E347" s="48">
        <v>17</v>
      </c>
      <c r="F347" s="48">
        <v>17</v>
      </c>
      <c r="G347" s="48">
        <v>22</v>
      </c>
      <c r="H347" s="48">
        <v>22</v>
      </c>
      <c r="I347" s="48">
        <v>17</v>
      </c>
      <c r="J347" s="48">
        <v>23</v>
      </c>
      <c r="K347" s="48">
        <v>18</v>
      </c>
      <c r="L347" s="48">
        <v>31</v>
      </c>
      <c r="M347" s="48">
        <v>22</v>
      </c>
      <c r="N347" s="49" t="s">
        <v>476</v>
      </c>
    </row>
    <row r="348" spans="1:14">
      <c r="A348" s="3" t="s">
        <v>358</v>
      </c>
      <c r="B348" s="48">
        <v>4</v>
      </c>
      <c r="C348" s="48">
        <v>8</v>
      </c>
      <c r="D348" s="48">
        <v>2</v>
      </c>
      <c r="E348" s="48">
        <v>5</v>
      </c>
      <c r="F348" s="48">
        <v>11</v>
      </c>
      <c r="G348" s="48">
        <v>13</v>
      </c>
      <c r="H348" s="48">
        <v>9</v>
      </c>
      <c r="I348" s="48">
        <v>16</v>
      </c>
      <c r="J348" s="48">
        <v>12</v>
      </c>
      <c r="K348" s="48">
        <v>10</v>
      </c>
      <c r="L348" s="48">
        <v>16</v>
      </c>
      <c r="M348" s="48">
        <v>9</v>
      </c>
      <c r="N348" s="49" t="s">
        <v>476</v>
      </c>
    </row>
    <row r="349" spans="1:14">
      <c r="A349" s="3" t="s">
        <v>359</v>
      </c>
      <c r="B349" s="48">
        <v>8</v>
      </c>
      <c r="C349" s="48">
        <v>7</v>
      </c>
      <c r="D349" s="48">
        <v>11</v>
      </c>
      <c r="E349" s="48">
        <v>8</v>
      </c>
      <c r="F349" s="48">
        <v>10</v>
      </c>
      <c r="G349" s="48">
        <v>9</v>
      </c>
      <c r="H349" s="48">
        <v>10</v>
      </c>
      <c r="I349" s="48">
        <v>13</v>
      </c>
      <c r="J349" s="48">
        <v>15</v>
      </c>
      <c r="K349" s="48">
        <v>11</v>
      </c>
      <c r="L349" s="48">
        <v>7</v>
      </c>
      <c r="M349" s="48">
        <v>10</v>
      </c>
      <c r="N349" s="49">
        <v>2</v>
      </c>
    </row>
    <row r="350" spans="1:14">
      <c r="A350" s="3" t="s">
        <v>360</v>
      </c>
      <c r="B350" s="48">
        <v>6</v>
      </c>
      <c r="C350" s="48">
        <v>12</v>
      </c>
      <c r="D350" s="48">
        <v>16</v>
      </c>
      <c r="E350" s="48">
        <v>9</v>
      </c>
      <c r="F350" s="48">
        <v>15</v>
      </c>
      <c r="G350" s="48">
        <v>11</v>
      </c>
      <c r="H350" s="48">
        <v>15</v>
      </c>
      <c r="I350" s="48">
        <v>16</v>
      </c>
      <c r="J350" s="48">
        <v>14</v>
      </c>
      <c r="K350" s="48">
        <v>18</v>
      </c>
      <c r="L350" s="48">
        <v>9</v>
      </c>
      <c r="M350" s="48">
        <v>21</v>
      </c>
      <c r="N350" s="49">
        <v>3</v>
      </c>
    </row>
    <row r="351" spans="1:14">
      <c r="A351" s="3" t="s">
        <v>361</v>
      </c>
      <c r="B351" s="48">
        <v>10</v>
      </c>
      <c r="C351" s="48">
        <v>15</v>
      </c>
      <c r="D351" s="48">
        <v>15</v>
      </c>
      <c r="E351" s="48">
        <v>15</v>
      </c>
      <c r="F351" s="48">
        <v>13</v>
      </c>
      <c r="G351" s="48">
        <v>12</v>
      </c>
      <c r="H351" s="48">
        <v>16</v>
      </c>
      <c r="I351" s="48">
        <v>15</v>
      </c>
      <c r="J351" s="48">
        <v>14</v>
      </c>
      <c r="K351" s="48">
        <v>10</v>
      </c>
      <c r="L351" s="48">
        <v>15</v>
      </c>
      <c r="M351" s="48">
        <v>19</v>
      </c>
      <c r="N351" s="49">
        <v>2</v>
      </c>
    </row>
    <row r="352" spans="1:14" s="9" customFormat="1">
      <c r="A352" s="34" t="s">
        <v>362</v>
      </c>
      <c r="B352" s="46">
        <v>247</v>
      </c>
      <c r="C352" s="46">
        <v>239</v>
      </c>
      <c r="D352" s="46">
        <v>226</v>
      </c>
      <c r="E352" s="46">
        <v>267</v>
      </c>
      <c r="F352" s="46">
        <v>266</v>
      </c>
      <c r="G352" s="46">
        <v>274</v>
      </c>
      <c r="H352" s="46">
        <v>255</v>
      </c>
      <c r="I352" s="46">
        <v>272</v>
      </c>
      <c r="J352" s="46">
        <v>270</v>
      </c>
      <c r="K352" s="46">
        <v>304</v>
      </c>
      <c r="L352" s="46">
        <v>297</v>
      </c>
      <c r="M352" s="46">
        <v>323</v>
      </c>
      <c r="N352" s="47">
        <v>20</v>
      </c>
    </row>
    <row r="353" spans="1:14">
      <c r="A353" s="3" t="s">
        <v>363</v>
      </c>
      <c r="B353" s="48">
        <v>14</v>
      </c>
      <c r="C353" s="48">
        <v>5</v>
      </c>
      <c r="D353" s="48">
        <v>6</v>
      </c>
      <c r="E353" s="48">
        <v>8</v>
      </c>
      <c r="F353" s="48">
        <v>4</v>
      </c>
      <c r="G353" s="48">
        <v>9</v>
      </c>
      <c r="H353" s="48">
        <v>6</v>
      </c>
      <c r="I353" s="48">
        <v>7</v>
      </c>
      <c r="J353" s="48">
        <v>10</v>
      </c>
      <c r="K353" s="48">
        <v>11</v>
      </c>
      <c r="L353" s="48">
        <v>3</v>
      </c>
      <c r="M353" s="48">
        <v>8</v>
      </c>
      <c r="N353" s="49">
        <v>1</v>
      </c>
    </row>
    <row r="354" spans="1:14">
      <c r="A354" s="3" t="s">
        <v>364</v>
      </c>
      <c r="B354" s="48">
        <v>5</v>
      </c>
      <c r="C354" s="48">
        <v>3</v>
      </c>
      <c r="D354" s="48">
        <v>8</v>
      </c>
      <c r="E354" s="48">
        <v>2</v>
      </c>
      <c r="F354" s="48">
        <v>2</v>
      </c>
      <c r="G354" s="48">
        <v>6</v>
      </c>
      <c r="H354" s="48">
        <v>6</v>
      </c>
      <c r="I354" s="48">
        <v>11</v>
      </c>
      <c r="J354" s="48">
        <v>5</v>
      </c>
      <c r="K354" s="48">
        <v>7</v>
      </c>
      <c r="L354" s="48">
        <v>7</v>
      </c>
      <c r="M354" s="48">
        <v>11</v>
      </c>
      <c r="N354" s="49" t="s">
        <v>476</v>
      </c>
    </row>
    <row r="355" spans="1:14">
      <c r="A355" s="3" t="s">
        <v>365</v>
      </c>
      <c r="B355" s="48">
        <v>26</v>
      </c>
      <c r="C355" s="48">
        <v>25</v>
      </c>
      <c r="D355" s="48">
        <v>15</v>
      </c>
      <c r="E355" s="48">
        <v>27</v>
      </c>
      <c r="F355" s="48">
        <v>16</v>
      </c>
      <c r="G355" s="48">
        <v>11</v>
      </c>
      <c r="H355" s="48">
        <v>17</v>
      </c>
      <c r="I355" s="48">
        <v>19</v>
      </c>
      <c r="J355" s="48">
        <v>17</v>
      </c>
      <c r="K355" s="48">
        <v>19</v>
      </c>
      <c r="L355" s="48">
        <v>21</v>
      </c>
      <c r="M355" s="48">
        <v>20</v>
      </c>
      <c r="N355" s="49">
        <v>2</v>
      </c>
    </row>
    <row r="356" spans="1:14">
      <c r="A356" s="3" t="s">
        <v>366</v>
      </c>
      <c r="B356" s="48">
        <v>17</v>
      </c>
      <c r="C356" s="48">
        <v>25</v>
      </c>
      <c r="D356" s="48">
        <v>12</v>
      </c>
      <c r="E356" s="48">
        <v>12</v>
      </c>
      <c r="F356" s="48">
        <v>21</v>
      </c>
      <c r="G356" s="48">
        <v>25</v>
      </c>
      <c r="H356" s="48">
        <v>24</v>
      </c>
      <c r="I356" s="48">
        <v>28</v>
      </c>
      <c r="J356" s="48">
        <v>14</v>
      </c>
      <c r="K356" s="48">
        <v>21</v>
      </c>
      <c r="L356" s="48">
        <v>21</v>
      </c>
      <c r="M356" s="48">
        <v>19</v>
      </c>
      <c r="N356" s="49" t="s">
        <v>476</v>
      </c>
    </row>
    <row r="357" spans="1:14">
      <c r="A357" s="3" t="s">
        <v>367</v>
      </c>
      <c r="B357" s="48">
        <v>19</v>
      </c>
      <c r="C357" s="48">
        <v>24</v>
      </c>
      <c r="D357" s="48">
        <v>28</v>
      </c>
      <c r="E357" s="48">
        <v>27</v>
      </c>
      <c r="F357" s="48">
        <v>33</v>
      </c>
      <c r="G357" s="48">
        <v>21</v>
      </c>
      <c r="H357" s="48">
        <v>19</v>
      </c>
      <c r="I357" s="48">
        <v>17</v>
      </c>
      <c r="J357" s="48">
        <v>21</v>
      </c>
      <c r="K357" s="48">
        <v>26</v>
      </c>
      <c r="L357" s="48">
        <v>29</v>
      </c>
      <c r="M357" s="48">
        <v>36</v>
      </c>
      <c r="N357" s="49">
        <v>3</v>
      </c>
    </row>
    <row r="358" spans="1:14">
      <c r="A358" s="3" t="s">
        <v>368</v>
      </c>
      <c r="B358" s="48">
        <v>77</v>
      </c>
      <c r="C358" s="48">
        <v>66</v>
      </c>
      <c r="D358" s="48">
        <v>70</v>
      </c>
      <c r="E358" s="48">
        <v>73</v>
      </c>
      <c r="F358" s="48">
        <v>103</v>
      </c>
      <c r="G358" s="48">
        <v>92</v>
      </c>
      <c r="H358" s="48">
        <v>87</v>
      </c>
      <c r="I358" s="48">
        <v>93</v>
      </c>
      <c r="J358" s="48">
        <v>105</v>
      </c>
      <c r="K358" s="48">
        <v>118</v>
      </c>
      <c r="L358" s="48">
        <v>88</v>
      </c>
      <c r="M358" s="48">
        <v>109</v>
      </c>
      <c r="N358" s="49">
        <v>8</v>
      </c>
    </row>
    <row r="359" spans="1:14">
      <c r="A359" s="3" t="s">
        <v>369</v>
      </c>
      <c r="B359" s="48">
        <v>19</v>
      </c>
      <c r="C359" s="48">
        <v>16</v>
      </c>
      <c r="D359" s="48">
        <v>16</v>
      </c>
      <c r="E359" s="48">
        <v>16</v>
      </c>
      <c r="F359" s="48">
        <v>14</v>
      </c>
      <c r="G359" s="48">
        <v>20</v>
      </c>
      <c r="H359" s="48">
        <v>22</v>
      </c>
      <c r="I359" s="48">
        <v>15</v>
      </c>
      <c r="J359" s="48">
        <v>11</v>
      </c>
      <c r="K359" s="48">
        <v>18</v>
      </c>
      <c r="L359" s="48">
        <v>24</v>
      </c>
      <c r="M359" s="48">
        <v>23</v>
      </c>
      <c r="N359" s="49" t="s">
        <v>476</v>
      </c>
    </row>
    <row r="360" spans="1:14">
      <c r="A360" s="3" t="s">
        <v>370</v>
      </c>
      <c r="B360" s="48">
        <v>26</v>
      </c>
      <c r="C360" s="48">
        <v>23</v>
      </c>
      <c r="D360" s="48">
        <v>24</v>
      </c>
      <c r="E360" s="48">
        <v>31</v>
      </c>
      <c r="F360" s="48">
        <v>24</v>
      </c>
      <c r="G360" s="48">
        <v>33</v>
      </c>
      <c r="H360" s="48">
        <v>31</v>
      </c>
      <c r="I360" s="48">
        <v>27</v>
      </c>
      <c r="J360" s="48">
        <v>26</v>
      </c>
      <c r="K360" s="48">
        <v>16</v>
      </c>
      <c r="L360" s="48">
        <v>32</v>
      </c>
      <c r="M360" s="48">
        <v>35</v>
      </c>
      <c r="N360" s="49">
        <v>4</v>
      </c>
    </row>
    <row r="361" spans="1:14">
      <c r="A361" s="3" t="s">
        <v>371</v>
      </c>
      <c r="B361" s="48">
        <v>11</v>
      </c>
      <c r="C361" s="48">
        <v>25</v>
      </c>
      <c r="D361" s="48">
        <v>17</v>
      </c>
      <c r="E361" s="48">
        <v>21</v>
      </c>
      <c r="F361" s="48">
        <v>17</v>
      </c>
      <c r="G361" s="48">
        <v>25</v>
      </c>
      <c r="H361" s="48">
        <v>23</v>
      </c>
      <c r="I361" s="48">
        <v>20</v>
      </c>
      <c r="J361" s="48">
        <v>23</v>
      </c>
      <c r="K361" s="48">
        <v>24</v>
      </c>
      <c r="L361" s="48">
        <v>26</v>
      </c>
      <c r="M361" s="48">
        <v>30</v>
      </c>
      <c r="N361" s="49" t="s">
        <v>476</v>
      </c>
    </row>
    <row r="362" spans="1:14">
      <c r="A362" s="3" t="s">
        <v>372</v>
      </c>
      <c r="B362" s="48">
        <v>10</v>
      </c>
      <c r="C362" s="48">
        <v>9</v>
      </c>
      <c r="D362" s="48">
        <v>9</v>
      </c>
      <c r="E362" s="48">
        <v>13</v>
      </c>
      <c r="F362" s="48">
        <v>9</v>
      </c>
      <c r="G362" s="48">
        <v>13</v>
      </c>
      <c r="H362" s="48">
        <v>4</v>
      </c>
      <c r="I362" s="48">
        <v>12</v>
      </c>
      <c r="J362" s="48">
        <v>14</v>
      </c>
      <c r="K362" s="48">
        <v>15</v>
      </c>
      <c r="L362" s="48">
        <v>10</v>
      </c>
      <c r="M362" s="48">
        <v>8</v>
      </c>
      <c r="N362" s="49" t="s">
        <v>476</v>
      </c>
    </row>
    <row r="363" spans="1:14">
      <c r="A363" s="3" t="s">
        <v>373</v>
      </c>
      <c r="B363" s="48">
        <v>15</v>
      </c>
      <c r="C363" s="48">
        <v>10</v>
      </c>
      <c r="D363" s="48">
        <v>14</v>
      </c>
      <c r="E363" s="48">
        <v>19</v>
      </c>
      <c r="F363" s="48">
        <v>15</v>
      </c>
      <c r="G363" s="48">
        <v>10</v>
      </c>
      <c r="H363" s="48">
        <v>10</v>
      </c>
      <c r="I363" s="48">
        <v>9</v>
      </c>
      <c r="J363" s="48">
        <v>12</v>
      </c>
      <c r="K363" s="48">
        <v>15</v>
      </c>
      <c r="L363" s="48">
        <v>24</v>
      </c>
      <c r="M363" s="48">
        <v>14</v>
      </c>
      <c r="N363" s="49">
        <v>1</v>
      </c>
    </row>
    <row r="364" spans="1:14">
      <c r="A364" s="3" t="s">
        <v>374</v>
      </c>
      <c r="B364" s="48">
        <v>8</v>
      </c>
      <c r="C364" s="48">
        <v>8</v>
      </c>
      <c r="D364" s="48">
        <v>7</v>
      </c>
      <c r="E364" s="48">
        <v>18</v>
      </c>
      <c r="F364" s="48">
        <v>8</v>
      </c>
      <c r="G364" s="48">
        <v>9</v>
      </c>
      <c r="H364" s="48">
        <v>6</v>
      </c>
      <c r="I364" s="48">
        <v>14</v>
      </c>
      <c r="J364" s="48">
        <v>12</v>
      </c>
      <c r="K364" s="48">
        <v>14</v>
      </c>
      <c r="L364" s="48">
        <v>12</v>
      </c>
      <c r="M364" s="48">
        <v>10</v>
      </c>
      <c r="N364" s="49">
        <v>1</v>
      </c>
    </row>
    <row r="365" spans="1:14" s="9" customFormat="1">
      <c r="A365" s="34" t="s">
        <v>375</v>
      </c>
      <c r="B365" s="46">
        <v>647</v>
      </c>
      <c r="C365" s="46">
        <v>630</v>
      </c>
      <c r="D365" s="46">
        <v>621</v>
      </c>
      <c r="E365" s="46">
        <v>659</v>
      </c>
      <c r="F365" s="46">
        <v>675</v>
      </c>
      <c r="G365" s="46">
        <v>689</v>
      </c>
      <c r="H365" s="46">
        <v>671</v>
      </c>
      <c r="I365" s="46">
        <v>755</v>
      </c>
      <c r="J365" s="46">
        <v>720</v>
      </c>
      <c r="K365" s="46">
        <v>743</v>
      </c>
      <c r="L365" s="46">
        <v>839</v>
      </c>
      <c r="M365" s="46">
        <v>808</v>
      </c>
      <c r="N365" s="47">
        <v>94</v>
      </c>
    </row>
    <row r="366" spans="1:14">
      <c r="A366" s="3" t="s">
        <v>376</v>
      </c>
      <c r="B366" s="48">
        <v>11</v>
      </c>
      <c r="C366" s="48">
        <v>9</v>
      </c>
      <c r="D366" s="48">
        <v>11</v>
      </c>
      <c r="E366" s="48">
        <v>14</v>
      </c>
      <c r="F366" s="48">
        <v>15</v>
      </c>
      <c r="G366" s="48">
        <v>21</v>
      </c>
      <c r="H366" s="48">
        <v>14</v>
      </c>
      <c r="I366" s="48">
        <v>28</v>
      </c>
      <c r="J366" s="48">
        <v>18</v>
      </c>
      <c r="K366" s="48">
        <v>13</v>
      </c>
      <c r="L366" s="48">
        <v>27</v>
      </c>
      <c r="M366" s="48">
        <v>15</v>
      </c>
      <c r="N366" s="49">
        <v>2</v>
      </c>
    </row>
    <row r="367" spans="1:14">
      <c r="A367" s="3" t="s">
        <v>377</v>
      </c>
      <c r="B367" s="48">
        <v>36</v>
      </c>
      <c r="C367" s="48">
        <v>32</v>
      </c>
      <c r="D367" s="48">
        <v>37</v>
      </c>
      <c r="E367" s="48">
        <v>43</v>
      </c>
      <c r="F367" s="48">
        <v>29</v>
      </c>
      <c r="G367" s="48">
        <v>35</v>
      </c>
      <c r="H367" s="48">
        <v>36</v>
      </c>
      <c r="I367" s="48">
        <v>37</v>
      </c>
      <c r="J367" s="48">
        <v>33</v>
      </c>
      <c r="K367" s="48">
        <v>30</v>
      </c>
      <c r="L367" s="48">
        <v>57</v>
      </c>
      <c r="M367" s="48">
        <v>47</v>
      </c>
      <c r="N367" s="49">
        <v>7</v>
      </c>
    </row>
    <row r="368" spans="1:14">
      <c r="A368" s="3" t="s">
        <v>378</v>
      </c>
      <c r="B368" s="48">
        <v>20</v>
      </c>
      <c r="C368" s="48">
        <v>10</v>
      </c>
      <c r="D368" s="48">
        <v>18</v>
      </c>
      <c r="E368" s="48">
        <v>19</v>
      </c>
      <c r="F368" s="48">
        <v>14</v>
      </c>
      <c r="G368" s="48">
        <v>10</v>
      </c>
      <c r="H368" s="48">
        <v>16</v>
      </c>
      <c r="I368" s="48">
        <v>21</v>
      </c>
      <c r="J368" s="48">
        <v>25</v>
      </c>
      <c r="K368" s="48">
        <v>23</v>
      </c>
      <c r="L368" s="48">
        <v>23</v>
      </c>
      <c r="M368" s="48">
        <v>15</v>
      </c>
      <c r="N368" s="49">
        <v>2</v>
      </c>
    </row>
    <row r="369" spans="1:14">
      <c r="A369" s="3" t="s">
        <v>379</v>
      </c>
      <c r="B369" s="48">
        <v>2</v>
      </c>
      <c r="C369" s="48">
        <v>7</v>
      </c>
      <c r="D369" s="48">
        <v>5</v>
      </c>
      <c r="E369" s="48">
        <v>11</v>
      </c>
      <c r="F369" s="48">
        <v>12</v>
      </c>
      <c r="G369" s="48">
        <v>15</v>
      </c>
      <c r="H369" s="48">
        <v>8</v>
      </c>
      <c r="I369" s="48">
        <v>6</v>
      </c>
      <c r="J369" s="48">
        <v>14</v>
      </c>
      <c r="K369" s="48">
        <v>6</v>
      </c>
      <c r="L369" s="48">
        <v>18</v>
      </c>
      <c r="M369" s="48">
        <v>9</v>
      </c>
      <c r="N369" s="49">
        <v>2</v>
      </c>
    </row>
    <row r="370" spans="1:14">
      <c r="A370" s="3" t="s">
        <v>380</v>
      </c>
      <c r="B370" s="48">
        <v>3</v>
      </c>
      <c r="C370" s="48">
        <v>6</v>
      </c>
      <c r="D370" s="48">
        <v>3</v>
      </c>
      <c r="E370" s="48">
        <v>7</v>
      </c>
      <c r="F370" s="48">
        <v>7</v>
      </c>
      <c r="G370" s="48">
        <v>6</v>
      </c>
      <c r="H370" s="48">
        <v>10</v>
      </c>
      <c r="I370" s="48">
        <v>6</v>
      </c>
      <c r="J370" s="48">
        <v>11</v>
      </c>
      <c r="K370" s="48">
        <v>8</v>
      </c>
      <c r="L370" s="48">
        <v>5</v>
      </c>
      <c r="M370" s="48">
        <v>9</v>
      </c>
      <c r="N370" s="49" t="s">
        <v>476</v>
      </c>
    </row>
    <row r="371" spans="1:14">
      <c r="A371" s="3" t="s">
        <v>381</v>
      </c>
      <c r="B371" s="48">
        <v>28</v>
      </c>
      <c r="C371" s="48">
        <v>26</v>
      </c>
      <c r="D371" s="48">
        <v>15</v>
      </c>
      <c r="E371" s="48">
        <v>21</v>
      </c>
      <c r="F371" s="48">
        <v>19</v>
      </c>
      <c r="G371" s="48">
        <v>27</v>
      </c>
      <c r="H371" s="48">
        <v>29</v>
      </c>
      <c r="I371" s="48">
        <v>36</v>
      </c>
      <c r="J371" s="48">
        <v>24</v>
      </c>
      <c r="K371" s="48">
        <v>39</v>
      </c>
      <c r="L371" s="48">
        <v>37</v>
      </c>
      <c r="M371" s="48">
        <v>39</v>
      </c>
      <c r="N371" s="49">
        <v>6</v>
      </c>
    </row>
    <row r="372" spans="1:14">
      <c r="A372" s="3" t="s">
        <v>382</v>
      </c>
      <c r="B372" s="48">
        <v>7</v>
      </c>
      <c r="C372" s="48">
        <v>3</v>
      </c>
      <c r="D372" s="48">
        <v>4</v>
      </c>
      <c r="E372" s="48">
        <v>9</v>
      </c>
      <c r="F372" s="48">
        <v>11</v>
      </c>
      <c r="G372" s="48">
        <v>11</v>
      </c>
      <c r="H372" s="48">
        <v>10</v>
      </c>
      <c r="I372" s="48">
        <v>8</v>
      </c>
      <c r="J372" s="48">
        <v>6</v>
      </c>
      <c r="K372" s="48">
        <v>10</v>
      </c>
      <c r="L372" s="48">
        <v>15</v>
      </c>
      <c r="M372" s="48">
        <v>8</v>
      </c>
      <c r="N372" s="49" t="s">
        <v>476</v>
      </c>
    </row>
    <row r="373" spans="1:14">
      <c r="A373" s="3" t="s">
        <v>383</v>
      </c>
      <c r="B373" s="48">
        <v>14</v>
      </c>
      <c r="C373" s="48">
        <v>17</v>
      </c>
      <c r="D373" s="48">
        <v>6</v>
      </c>
      <c r="E373" s="48">
        <v>12</v>
      </c>
      <c r="F373" s="48">
        <v>13</v>
      </c>
      <c r="G373" s="48">
        <v>19</v>
      </c>
      <c r="H373" s="48">
        <v>19</v>
      </c>
      <c r="I373" s="48">
        <v>20</v>
      </c>
      <c r="J373" s="48">
        <v>19</v>
      </c>
      <c r="K373" s="48">
        <v>19</v>
      </c>
      <c r="L373" s="48">
        <v>17</v>
      </c>
      <c r="M373" s="48">
        <v>22</v>
      </c>
      <c r="N373" s="49">
        <v>1</v>
      </c>
    </row>
    <row r="374" spans="1:14">
      <c r="A374" s="3" t="s">
        <v>384</v>
      </c>
      <c r="B374" s="48">
        <v>1</v>
      </c>
      <c r="C374" s="48">
        <v>11</v>
      </c>
      <c r="D374" s="48">
        <v>3</v>
      </c>
      <c r="E374" s="48">
        <v>4</v>
      </c>
      <c r="F374" s="48">
        <v>7</v>
      </c>
      <c r="G374" s="48">
        <v>4</v>
      </c>
      <c r="H374" s="48">
        <v>6</v>
      </c>
      <c r="I374" s="48">
        <v>12</v>
      </c>
      <c r="J374" s="48">
        <v>5</v>
      </c>
      <c r="K374" s="48">
        <v>5</v>
      </c>
      <c r="L374" s="48">
        <v>6</v>
      </c>
      <c r="M374" s="48">
        <v>8</v>
      </c>
      <c r="N374" s="49">
        <v>1</v>
      </c>
    </row>
    <row r="375" spans="1:14">
      <c r="A375" s="3" t="s">
        <v>385</v>
      </c>
      <c r="B375" s="48">
        <v>11</v>
      </c>
      <c r="C375" s="48">
        <v>17</v>
      </c>
      <c r="D375" s="48">
        <v>15</v>
      </c>
      <c r="E375" s="48">
        <v>12</v>
      </c>
      <c r="F375" s="48">
        <v>23</v>
      </c>
      <c r="G375" s="48">
        <v>16</v>
      </c>
      <c r="H375" s="48">
        <v>19</v>
      </c>
      <c r="I375" s="48">
        <v>23</v>
      </c>
      <c r="J375" s="48">
        <v>25</v>
      </c>
      <c r="K375" s="48">
        <v>28</v>
      </c>
      <c r="L375" s="48">
        <v>20</v>
      </c>
      <c r="M375" s="48">
        <v>24</v>
      </c>
      <c r="N375" s="49">
        <v>6</v>
      </c>
    </row>
    <row r="376" spans="1:14">
      <c r="A376" s="3" t="s">
        <v>386</v>
      </c>
      <c r="B376" s="48" t="s">
        <v>476</v>
      </c>
      <c r="C376" s="48">
        <v>13</v>
      </c>
      <c r="D376" s="48">
        <v>4</v>
      </c>
      <c r="E376" s="48">
        <v>5</v>
      </c>
      <c r="F376" s="48">
        <v>8</v>
      </c>
      <c r="G376" s="48">
        <v>6</v>
      </c>
      <c r="H376" s="48">
        <v>6</v>
      </c>
      <c r="I376" s="48">
        <v>8</v>
      </c>
      <c r="J376" s="48">
        <v>8</v>
      </c>
      <c r="K376" s="48">
        <v>12</v>
      </c>
      <c r="L376" s="48">
        <v>10</v>
      </c>
      <c r="M376" s="48">
        <v>5</v>
      </c>
      <c r="N376" s="49">
        <v>2</v>
      </c>
    </row>
    <row r="377" spans="1:14">
      <c r="A377" s="3" t="s">
        <v>387</v>
      </c>
      <c r="B377" s="48">
        <v>8</v>
      </c>
      <c r="C377" s="48">
        <v>2</v>
      </c>
      <c r="D377" s="48">
        <v>7</v>
      </c>
      <c r="E377" s="48">
        <v>5</v>
      </c>
      <c r="F377" s="48">
        <v>1</v>
      </c>
      <c r="G377" s="48">
        <v>5</v>
      </c>
      <c r="H377" s="48">
        <v>5</v>
      </c>
      <c r="I377" s="48">
        <v>4</v>
      </c>
      <c r="J377" s="48">
        <v>5</v>
      </c>
      <c r="K377" s="48">
        <v>6</v>
      </c>
      <c r="L377" s="48">
        <v>9</v>
      </c>
      <c r="M377" s="48">
        <v>6</v>
      </c>
      <c r="N377" s="49" t="s">
        <v>476</v>
      </c>
    </row>
    <row r="378" spans="1:14">
      <c r="A378" s="3" t="s">
        <v>388</v>
      </c>
      <c r="B378" s="48">
        <v>11</v>
      </c>
      <c r="C378" s="48">
        <v>12</v>
      </c>
      <c r="D378" s="48">
        <v>7</v>
      </c>
      <c r="E378" s="48">
        <v>10</v>
      </c>
      <c r="F378" s="48">
        <v>14</v>
      </c>
      <c r="G378" s="48">
        <v>10</v>
      </c>
      <c r="H378" s="48">
        <v>5</v>
      </c>
      <c r="I378" s="48">
        <v>10</v>
      </c>
      <c r="J378" s="48">
        <v>17</v>
      </c>
      <c r="K378" s="48">
        <v>8</v>
      </c>
      <c r="L378" s="48">
        <v>10</v>
      </c>
      <c r="M378" s="48">
        <v>14</v>
      </c>
      <c r="N378" s="49" t="s">
        <v>476</v>
      </c>
    </row>
    <row r="379" spans="1:14">
      <c r="A379" s="3" t="s">
        <v>389</v>
      </c>
      <c r="B379" s="48">
        <v>22</v>
      </c>
      <c r="C379" s="48">
        <v>23</v>
      </c>
      <c r="D379" s="48">
        <v>20</v>
      </c>
      <c r="E379" s="48">
        <v>26</v>
      </c>
      <c r="F379" s="48">
        <v>21</v>
      </c>
      <c r="G379" s="48">
        <v>29</v>
      </c>
      <c r="H379" s="48">
        <v>21</v>
      </c>
      <c r="I379" s="48">
        <v>33</v>
      </c>
      <c r="J379" s="48">
        <v>22</v>
      </c>
      <c r="K379" s="48">
        <v>24</v>
      </c>
      <c r="L379" s="48">
        <v>27</v>
      </c>
      <c r="M379" s="48">
        <v>32</v>
      </c>
      <c r="N379" s="49">
        <v>5</v>
      </c>
    </row>
    <row r="380" spans="1:14">
      <c r="A380" s="3" t="s">
        <v>390</v>
      </c>
      <c r="B380" s="48">
        <v>46</v>
      </c>
      <c r="C380" s="48">
        <v>55</v>
      </c>
      <c r="D380" s="48">
        <v>56</v>
      </c>
      <c r="E380" s="48">
        <v>42</v>
      </c>
      <c r="F380" s="48">
        <v>61</v>
      </c>
      <c r="G380" s="48">
        <v>61</v>
      </c>
      <c r="H380" s="48">
        <v>55</v>
      </c>
      <c r="I380" s="48">
        <v>63</v>
      </c>
      <c r="J380" s="48">
        <v>57</v>
      </c>
      <c r="K380" s="48">
        <v>59</v>
      </c>
      <c r="L380" s="48">
        <v>61</v>
      </c>
      <c r="M380" s="48">
        <v>62</v>
      </c>
      <c r="N380" s="49">
        <v>10</v>
      </c>
    </row>
    <row r="381" spans="1:14">
      <c r="A381" s="3" t="s">
        <v>391</v>
      </c>
      <c r="B381" s="48">
        <v>2</v>
      </c>
      <c r="C381" s="48">
        <v>15</v>
      </c>
      <c r="D381" s="48">
        <v>11</v>
      </c>
      <c r="E381" s="48">
        <v>11</v>
      </c>
      <c r="F381" s="48">
        <v>12</v>
      </c>
      <c r="G381" s="48">
        <v>9</v>
      </c>
      <c r="H381" s="48">
        <v>12</v>
      </c>
      <c r="I381" s="48">
        <v>12</v>
      </c>
      <c r="J381" s="48">
        <v>13</v>
      </c>
      <c r="K381" s="48">
        <v>10</v>
      </c>
      <c r="L381" s="48">
        <v>6</v>
      </c>
      <c r="M381" s="48">
        <v>10</v>
      </c>
      <c r="N381" s="49">
        <v>3</v>
      </c>
    </row>
    <row r="382" spans="1:14">
      <c r="A382" s="3" t="s">
        <v>392</v>
      </c>
      <c r="B382" s="48">
        <v>5</v>
      </c>
      <c r="C382" s="48">
        <v>13</v>
      </c>
      <c r="D382" s="48">
        <v>6</v>
      </c>
      <c r="E382" s="48">
        <v>8</v>
      </c>
      <c r="F382" s="48">
        <v>8</v>
      </c>
      <c r="G382" s="48">
        <v>5</v>
      </c>
      <c r="H382" s="48">
        <v>10</v>
      </c>
      <c r="I382" s="48">
        <v>6</v>
      </c>
      <c r="J382" s="48">
        <v>8</v>
      </c>
      <c r="K382" s="48">
        <v>9</v>
      </c>
      <c r="L382" s="48">
        <v>8</v>
      </c>
      <c r="M382" s="48">
        <v>11</v>
      </c>
      <c r="N382" s="49" t="s">
        <v>476</v>
      </c>
    </row>
    <row r="383" spans="1:14">
      <c r="A383" s="3" t="s">
        <v>393</v>
      </c>
      <c r="B383" s="48">
        <v>18</v>
      </c>
      <c r="C383" s="48">
        <v>15</v>
      </c>
      <c r="D383" s="48">
        <v>14</v>
      </c>
      <c r="E383" s="48">
        <v>18</v>
      </c>
      <c r="F383" s="48">
        <v>16</v>
      </c>
      <c r="G383" s="48">
        <v>21</v>
      </c>
      <c r="H383" s="48">
        <v>20</v>
      </c>
      <c r="I383" s="48">
        <v>14</v>
      </c>
      <c r="J383" s="48">
        <v>15</v>
      </c>
      <c r="K383" s="48">
        <v>9</v>
      </c>
      <c r="L383" s="48">
        <v>20</v>
      </c>
      <c r="M383" s="48">
        <v>27</v>
      </c>
      <c r="N383" s="49">
        <v>4</v>
      </c>
    </row>
    <row r="384" spans="1:14">
      <c r="A384" s="3" t="s">
        <v>394</v>
      </c>
      <c r="B384" s="48">
        <v>402</v>
      </c>
      <c r="C384" s="48">
        <v>344</v>
      </c>
      <c r="D384" s="48">
        <v>379</v>
      </c>
      <c r="E384" s="48">
        <v>382</v>
      </c>
      <c r="F384" s="48">
        <v>384</v>
      </c>
      <c r="G384" s="48">
        <v>379</v>
      </c>
      <c r="H384" s="48">
        <v>370</v>
      </c>
      <c r="I384" s="48">
        <v>408</v>
      </c>
      <c r="J384" s="48">
        <v>395</v>
      </c>
      <c r="K384" s="48">
        <v>425</v>
      </c>
      <c r="L384" s="48">
        <v>463</v>
      </c>
      <c r="M384" s="48">
        <v>445</v>
      </c>
      <c r="N384" s="49">
        <v>43</v>
      </c>
    </row>
    <row r="385" spans="1:14" s="9" customFormat="1">
      <c r="A385" s="34" t="s">
        <v>395</v>
      </c>
      <c r="B385" s="46">
        <v>1983</v>
      </c>
      <c r="C385" s="46">
        <v>1990</v>
      </c>
      <c r="D385" s="46">
        <v>1841</v>
      </c>
      <c r="E385" s="46">
        <v>1945</v>
      </c>
      <c r="F385" s="46">
        <v>1904</v>
      </c>
      <c r="G385" s="46">
        <v>1973</v>
      </c>
      <c r="H385" s="46">
        <v>1918</v>
      </c>
      <c r="I385" s="46">
        <v>1950</v>
      </c>
      <c r="J385" s="46">
        <v>2266</v>
      </c>
      <c r="K385" s="46">
        <v>2180</v>
      </c>
      <c r="L385" s="46">
        <v>2314</v>
      </c>
      <c r="M385" s="46">
        <v>2310</v>
      </c>
      <c r="N385" s="47">
        <v>244</v>
      </c>
    </row>
    <row r="386" spans="1:14" s="9" customFormat="1">
      <c r="A386" s="34" t="s">
        <v>396</v>
      </c>
      <c r="B386" s="46">
        <v>457</v>
      </c>
      <c r="C386" s="46">
        <v>421</v>
      </c>
      <c r="D386" s="46">
        <v>410</v>
      </c>
      <c r="E386" s="46">
        <v>406</v>
      </c>
      <c r="F386" s="46">
        <v>359</v>
      </c>
      <c r="G386" s="46">
        <v>413</v>
      </c>
      <c r="H386" s="46">
        <v>427</v>
      </c>
      <c r="I386" s="46">
        <v>411</v>
      </c>
      <c r="J386" s="46">
        <v>520</v>
      </c>
      <c r="K386" s="46">
        <v>412</v>
      </c>
      <c r="L386" s="46">
        <v>527</v>
      </c>
      <c r="M386" s="46">
        <v>514</v>
      </c>
      <c r="N386" s="47">
        <v>46</v>
      </c>
    </row>
    <row r="387" spans="1:14">
      <c r="A387" s="3" t="s">
        <v>397</v>
      </c>
      <c r="B387" s="48">
        <v>9</v>
      </c>
      <c r="C387" s="48">
        <v>10</v>
      </c>
      <c r="D387" s="48">
        <v>10</v>
      </c>
      <c r="E387" s="48">
        <v>8</v>
      </c>
      <c r="F387" s="48">
        <v>8</v>
      </c>
      <c r="G387" s="48">
        <v>12</v>
      </c>
      <c r="H387" s="48">
        <v>8</v>
      </c>
      <c r="I387" s="48">
        <v>11</v>
      </c>
      <c r="J387" s="48">
        <v>21</v>
      </c>
      <c r="K387" s="48">
        <v>11</v>
      </c>
      <c r="L387" s="48">
        <v>20</v>
      </c>
      <c r="M387" s="48">
        <v>6</v>
      </c>
      <c r="N387" s="49">
        <v>1</v>
      </c>
    </row>
    <row r="388" spans="1:14">
      <c r="A388" s="3" t="s">
        <v>398</v>
      </c>
      <c r="B388" s="48">
        <v>50</v>
      </c>
      <c r="C388" s="48">
        <v>47</v>
      </c>
      <c r="D388" s="48">
        <v>50</v>
      </c>
      <c r="E388" s="48">
        <v>39</v>
      </c>
      <c r="F388" s="48">
        <v>38</v>
      </c>
      <c r="G388" s="48">
        <v>49</v>
      </c>
      <c r="H388" s="48">
        <v>37</v>
      </c>
      <c r="I388" s="48">
        <v>40</v>
      </c>
      <c r="J388" s="48">
        <v>40</v>
      </c>
      <c r="K388" s="48">
        <v>47</v>
      </c>
      <c r="L388" s="48">
        <v>49</v>
      </c>
      <c r="M388" s="48">
        <v>52</v>
      </c>
      <c r="N388" s="49">
        <v>4</v>
      </c>
    </row>
    <row r="389" spans="1:14">
      <c r="A389" s="3" t="s">
        <v>399</v>
      </c>
      <c r="B389" s="48">
        <v>313</v>
      </c>
      <c r="C389" s="48">
        <v>275</v>
      </c>
      <c r="D389" s="48">
        <v>244</v>
      </c>
      <c r="E389" s="48">
        <v>246</v>
      </c>
      <c r="F389" s="48">
        <v>225</v>
      </c>
      <c r="G389" s="48">
        <v>241</v>
      </c>
      <c r="H389" s="48">
        <v>292</v>
      </c>
      <c r="I389" s="48">
        <v>261</v>
      </c>
      <c r="J389" s="48">
        <v>347</v>
      </c>
      <c r="K389" s="48">
        <v>265</v>
      </c>
      <c r="L389" s="48">
        <v>344</v>
      </c>
      <c r="M389" s="48">
        <v>334</v>
      </c>
      <c r="N389" s="49">
        <v>27</v>
      </c>
    </row>
    <row r="390" spans="1:14">
      <c r="A390" s="3" t="s">
        <v>400</v>
      </c>
      <c r="B390" s="48">
        <v>10</v>
      </c>
      <c r="C390" s="48">
        <v>18</v>
      </c>
      <c r="D390" s="48">
        <v>23</v>
      </c>
      <c r="E390" s="48">
        <v>27</v>
      </c>
      <c r="F390" s="48">
        <v>18</v>
      </c>
      <c r="G390" s="48">
        <v>21</v>
      </c>
      <c r="H390" s="48">
        <v>20</v>
      </c>
      <c r="I390" s="48">
        <v>16</v>
      </c>
      <c r="J390" s="48">
        <v>24</v>
      </c>
      <c r="K390" s="48">
        <v>14</v>
      </c>
      <c r="L390" s="48">
        <v>29</v>
      </c>
      <c r="M390" s="48">
        <v>22</v>
      </c>
      <c r="N390" s="49">
        <v>1</v>
      </c>
    </row>
    <row r="391" spans="1:14">
      <c r="A391" s="3" t="s">
        <v>401</v>
      </c>
      <c r="B391" s="48">
        <v>6</v>
      </c>
      <c r="C391" s="48">
        <v>8</v>
      </c>
      <c r="D391" s="48">
        <v>14</v>
      </c>
      <c r="E391" s="48">
        <v>16</v>
      </c>
      <c r="F391" s="48">
        <v>9</v>
      </c>
      <c r="G391" s="48">
        <v>8</v>
      </c>
      <c r="H391" s="48">
        <v>9</v>
      </c>
      <c r="I391" s="48">
        <v>10</v>
      </c>
      <c r="J391" s="48">
        <v>21</v>
      </c>
      <c r="K391" s="48">
        <v>10</v>
      </c>
      <c r="L391" s="48">
        <v>12</v>
      </c>
      <c r="M391" s="48">
        <v>11</v>
      </c>
      <c r="N391" s="49">
        <v>1</v>
      </c>
    </row>
    <row r="392" spans="1:14">
      <c r="A392" s="3" t="s">
        <v>402</v>
      </c>
      <c r="B392" s="48">
        <v>15</v>
      </c>
      <c r="C392" s="48">
        <v>13</v>
      </c>
      <c r="D392" s="48">
        <v>11</v>
      </c>
      <c r="E392" s="48">
        <v>16</v>
      </c>
      <c r="F392" s="48">
        <v>7</v>
      </c>
      <c r="G392" s="48">
        <v>15</v>
      </c>
      <c r="H392" s="48">
        <v>12</v>
      </c>
      <c r="I392" s="48">
        <v>15</v>
      </c>
      <c r="J392" s="48">
        <v>12</v>
      </c>
      <c r="K392" s="48">
        <v>7</v>
      </c>
      <c r="L392" s="48">
        <v>11</v>
      </c>
      <c r="M392" s="48">
        <v>21</v>
      </c>
      <c r="N392" s="49">
        <v>2</v>
      </c>
    </row>
    <row r="393" spans="1:14">
      <c r="A393" s="3" t="s">
        <v>403</v>
      </c>
      <c r="B393" s="48">
        <v>25</v>
      </c>
      <c r="C393" s="48">
        <v>28</v>
      </c>
      <c r="D393" s="48">
        <v>30</v>
      </c>
      <c r="E393" s="48">
        <v>28</v>
      </c>
      <c r="F393" s="48">
        <v>26</v>
      </c>
      <c r="G393" s="48">
        <v>39</v>
      </c>
      <c r="H393" s="48">
        <v>28</v>
      </c>
      <c r="I393" s="48">
        <v>33</v>
      </c>
      <c r="J393" s="48">
        <v>29</v>
      </c>
      <c r="K393" s="48">
        <v>30</v>
      </c>
      <c r="L393" s="48">
        <v>33</v>
      </c>
      <c r="M393" s="48">
        <v>30</v>
      </c>
      <c r="N393" s="49">
        <v>5</v>
      </c>
    </row>
    <row r="394" spans="1:14">
      <c r="A394" s="3" t="s">
        <v>404</v>
      </c>
      <c r="B394" s="48">
        <v>29</v>
      </c>
      <c r="C394" s="48">
        <v>22</v>
      </c>
      <c r="D394" s="48">
        <v>28</v>
      </c>
      <c r="E394" s="48">
        <v>26</v>
      </c>
      <c r="F394" s="48">
        <v>28</v>
      </c>
      <c r="G394" s="48">
        <v>28</v>
      </c>
      <c r="H394" s="48">
        <v>21</v>
      </c>
      <c r="I394" s="48">
        <v>25</v>
      </c>
      <c r="J394" s="48">
        <v>26</v>
      </c>
      <c r="K394" s="48">
        <v>28</v>
      </c>
      <c r="L394" s="48">
        <v>29</v>
      </c>
      <c r="M394" s="48">
        <v>38</v>
      </c>
      <c r="N394" s="49">
        <v>5</v>
      </c>
    </row>
    <row r="395" spans="1:14" s="9" customFormat="1">
      <c r="A395" s="34" t="s">
        <v>405</v>
      </c>
      <c r="B395" s="46">
        <v>734</v>
      </c>
      <c r="C395" s="46">
        <v>755</v>
      </c>
      <c r="D395" s="46">
        <v>682</v>
      </c>
      <c r="E395" s="46">
        <v>716</v>
      </c>
      <c r="F395" s="46">
        <v>708</v>
      </c>
      <c r="G395" s="46">
        <v>682</v>
      </c>
      <c r="H395" s="46">
        <v>642</v>
      </c>
      <c r="I395" s="46">
        <v>741</v>
      </c>
      <c r="J395" s="46">
        <v>834</v>
      </c>
      <c r="K395" s="46">
        <v>801</v>
      </c>
      <c r="L395" s="46">
        <v>791</v>
      </c>
      <c r="M395" s="46">
        <v>779</v>
      </c>
      <c r="N395" s="47">
        <v>89</v>
      </c>
    </row>
    <row r="396" spans="1:14">
      <c r="A396" s="3" t="s">
        <v>406</v>
      </c>
      <c r="B396" s="48">
        <v>6</v>
      </c>
      <c r="C396" s="48">
        <v>12</v>
      </c>
      <c r="D396" s="48">
        <v>9</v>
      </c>
      <c r="E396" s="48">
        <v>14</v>
      </c>
      <c r="F396" s="48">
        <v>7</v>
      </c>
      <c r="G396" s="48">
        <v>12</v>
      </c>
      <c r="H396" s="48">
        <v>11</v>
      </c>
      <c r="I396" s="48">
        <v>11</v>
      </c>
      <c r="J396" s="48">
        <v>13</v>
      </c>
      <c r="K396" s="48">
        <v>13</v>
      </c>
      <c r="L396" s="48">
        <v>17</v>
      </c>
      <c r="M396" s="48">
        <v>13</v>
      </c>
      <c r="N396" s="49" t="s">
        <v>476</v>
      </c>
    </row>
    <row r="397" spans="1:14">
      <c r="A397" s="3" t="s">
        <v>407</v>
      </c>
      <c r="B397" s="48">
        <v>18</v>
      </c>
      <c r="C397" s="48">
        <v>21</v>
      </c>
      <c r="D397" s="48">
        <v>13</v>
      </c>
      <c r="E397" s="48">
        <v>15</v>
      </c>
      <c r="F397" s="48">
        <v>16</v>
      </c>
      <c r="G397" s="48">
        <v>13</v>
      </c>
      <c r="H397" s="48">
        <v>13</v>
      </c>
      <c r="I397" s="48">
        <v>13</v>
      </c>
      <c r="J397" s="48">
        <v>24</v>
      </c>
      <c r="K397" s="48">
        <v>18</v>
      </c>
      <c r="L397" s="48">
        <v>28</v>
      </c>
      <c r="M397" s="48">
        <v>21</v>
      </c>
      <c r="N397" s="49" t="s">
        <v>476</v>
      </c>
    </row>
    <row r="398" spans="1:14">
      <c r="A398" s="3" t="s">
        <v>408</v>
      </c>
      <c r="B398" s="48">
        <v>8</v>
      </c>
      <c r="C398" s="48">
        <v>13</v>
      </c>
      <c r="D398" s="48">
        <v>7</v>
      </c>
      <c r="E398" s="48">
        <v>14</v>
      </c>
      <c r="F398" s="48">
        <v>8</v>
      </c>
      <c r="G398" s="48">
        <v>14</v>
      </c>
      <c r="H398" s="48">
        <v>13</v>
      </c>
      <c r="I398" s="48">
        <v>11</v>
      </c>
      <c r="J398" s="48">
        <v>8</v>
      </c>
      <c r="K398" s="48">
        <v>8</v>
      </c>
      <c r="L398" s="48">
        <v>8</v>
      </c>
      <c r="M398" s="48">
        <v>9</v>
      </c>
      <c r="N398" s="49">
        <v>1</v>
      </c>
    </row>
    <row r="399" spans="1:14">
      <c r="A399" s="3" t="s">
        <v>409</v>
      </c>
      <c r="B399" s="48">
        <v>26</v>
      </c>
      <c r="C399" s="48">
        <v>31</v>
      </c>
      <c r="D399" s="48">
        <v>23</v>
      </c>
      <c r="E399" s="48">
        <v>35</v>
      </c>
      <c r="F399" s="48">
        <v>24</v>
      </c>
      <c r="G399" s="48">
        <v>19</v>
      </c>
      <c r="H399" s="48">
        <v>23</v>
      </c>
      <c r="I399" s="48">
        <v>33</v>
      </c>
      <c r="J399" s="48">
        <v>32</v>
      </c>
      <c r="K399" s="48">
        <v>36</v>
      </c>
      <c r="L399" s="48">
        <v>23</v>
      </c>
      <c r="M399" s="48">
        <v>35</v>
      </c>
      <c r="N399" s="49">
        <v>5</v>
      </c>
    </row>
    <row r="400" spans="1:14">
      <c r="A400" s="3" t="s">
        <v>410</v>
      </c>
      <c r="B400" s="48">
        <v>15</v>
      </c>
      <c r="C400" s="48">
        <v>35</v>
      </c>
      <c r="D400" s="48">
        <v>31</v>
      </c>
      <c r="E400" s="48">
        <v>37</v>
      </c>
      <c r="F400" s="48">
        <v>38</v>
      </c>
      <c r="G400" s="48">
        <v>41</v>
      </c>
      <c r="H400" s="48">
        <v>42</v>
      </c>
      <c r="I400" s="48">
        <v>26</v>
      </c>
      <c r="J400" s="48">
        <v>43</v>
      </c>
      <c r="K400" s="48">
        <v>37</v>
      </c>
      <c r="L400" s="48">
        <v>46</v>
      </c>
      <c r="M400" s="48">
        <v>39</v>
      </c>
      <c r="N400" s="49">
        <v>3</v>
      </c>
    </row>
    <row r="401" spans="1:14">
      <c r="A401" s="3" t="s">
        <v>411</v>
      </c>
      <c r="B401" s="48">
        <v>52</v>
      </c>
      <c r="C401" s="48">
        <v>44</v>
      </c>
      <c r="D401" s="48">
        <v>44</v>
      </c>
      <c r="E401" s="48">
        <v>48</v>
      </c>
      <c r="F401" s="48">
        <v>41</v>
      </c>
      <c r="G401" s="48">
        <v>32</v>
      </c>
      <c r="H401" s="48">
        <v>28</v>
      </c>
      <c r="I401" s="48">
        <v>26</v>
      </c>
      <c r="J401" s="48">
        <v>32</v>
      </c>
      <c r="K401" s="48">
        <v>42</v>
      </c>
      <c r="L401" s="48">
        <v>30</v>
      </c>
      <c r="M401" s="48">
        <v>27</v>
      </c>
      <c r="N401" s="49">
        <v>8</v>
      </c>
    </row>
    <row r="402" spans="1:14">
      <c r="A402" s="3" t="s">
        <v>412</v>
      </c>
      <c r="B402" s="48">
        <v>20</v>
      </c>
      <c r="C402" s="48">
        <v>17</v>
      </c>
      <c r="D402" s="48">
        <v>14</v>
      </c>
      <c r="E402" s="48">
        <v>10</v>
      </c>
      <c r="F402" s="48">
        <v>9</v>
      </c>
      <c r="G402" s="48">
        <v>11</v>
      </c>
      <c r="H402" s="48">
        <v>12</v>
      </c>
      <c r="I402" s="48">
        <v>14</v>
      </c>
      <c r="J402" s="48">
        <v>19</v>
      </c>
      <c r="K402" s="48">
        <v>24</v>
      </c>
      <c r="L402" s="48">
        <v>17</v>
      </c>
      <c r="M402" s="48">
        <v>25</v>
      </c>
      <c r="N402" s="49">
        <v>1</v>
      </c>
    </row>
    <row r="403" spans="1:14">
      <c r="A403" s="3" t="s">
        <v>413</v>
      </c>
      <c r="B403" s="48">
        <v>6</v>
      </c>
      <c r="C403" s="48">
        <v>12</v>
      </c>
      <c r="D403" s="48">
        <v>8</v>
      </c>
      <c r="E403" s="48">
        <v>9</v>
      </c>
      <c r="F403" s="48">
        <v>4</v>
      </c>
      <c r="G403" s="48">
        <v>7</v>
      </c>
      <c r="H403" s="48">
        <v>5</v>
      </c>
      <c r="I403" s="48">
        <v>8</v>
      </c>
      <c r="J403" s="48">
        <v>10</v>
      </c>
      <c r="K403" s="48">
        <v>5</v>
      </c>
      <c r="L403" s="48">
        <v>11</v>
      </c>
      <c r="M403" s="48">
        <v>12</v>
      </c>
      <c r="N403" s="49">
        <v>1</v>
      </c>
    </row>
    <row r="404" spans="1:14">
      <c r="A404" s="3" t="s">
        <v>414</v>
      </c>
      <c r="B404" s="48">
        <v>52</v>
      </c>
      <c r="C404" s="48">
        <v>57</v>
      </c>
      <c r="D404" s="48">
        <v>31</v>
      </c>
      <c r="E404" s="48">
        <v>38</v>
      </c>
      <c r="F404" s="48">
        <v>27</v>
      </c>
      <c r="G404" s="48">
        <v>32</v>
      </c>
      <c r="H404" s="48">
        <v>33</v>
      </c>
      <c r="I404" s="48">
        <v>54</v>
      </c>
      <c r="J404" s="48">
        <v>57</v>
      </c>
      <c r="K404" s="48">
        <v>27</v>
      </c>
      <c r="L404" s="48">
        <v>29</v>
      </c>
      <c r="M404" s="48">
        <v>33</v>
      </c>
      <c r="N404" s="49">
        <v>5</v>
      </c>
    </row>
    <row r="405" spans="1:14">
      <c r="A405" s="3" t="s">
        <v>415</v>
      </c>
      <c r="B405" s="48">
        <v>19</v>
      </c>
      <c r="C405" s="48">
        <v>20</v>
      </c>
      <c r="D405" s="48">
        <v>18</v>
      </c>
      <c r="E405" s="48">
        <v>17</v>
      </c>
      <c r="F405" s="48">
        <v>28</v>
      </c>
      <c r="G405" s="48">
        <v>23</v>
      </c>
      <c r="H405" s="48">
        <v>18</v>
      </c>
      <c r="I405" s="48">
        <v>22</v>
      </c>
      <c r="J405" s="48">
        <v>18</v>
      </c>
      <c r="K405" s="48">
        <v>23</v>
      </c>
      <c r="L405" s="48">
        <v>33</v>
      </c>
      <c r="M405" s="48">
        <v>34</v>
      </c>
      <c r="N405" s="49">
        <v>1</v>
      </c>
    </row>
    <row r="406" spans="1:14">
      <c r="A406" s="3" t="s">
        <v>416</v>
      </c>
      <c r="B406" s="48">
        <v>343</v>
      </c>
      <c r="C406" s="48">
        <v>315</v>
      </c>
      <c r="D406" s="48">
        <v>297</v>
      </c>
      <c r="E406" s="48">
        <v>318</v>
      </c>
      <c r="F406" s="48">
        <v>333</v>
      </c>
      <c r="G406" s="48">
        <v>318</v>
      </c>
      <c r="H406" s="48">
        <v>296</v>
      </c>
      <c r="I406" s="48">
        <v>347</v>
      </c>
      <c r="J406" s="48">
        <v>404</v>
      </c>
      <c r="K406" s="48">
        <v>375</v>
      </c>
      <c r="L406" s="48">
        <v>354</v>
      </c>
      <c r="M406" s="48">
        <v>336</v>
      </c>
      <c r="N406" s="49">
        <v>47</v>
      </c>
    </row>
    <row r="407" spans="1:14">
      <c r="A407" s="3" t="s">
        <v>417</v>
      </c>
      <c r="B407" s="48">
        <v>8</v>
      </c>
      <c r="C407" s="48">
        <v>8</v>
      </c>
      <c r="D407" s="48">
        <v>10</v>
      </c>
      <c r="E407" s="48">
        <v>4</v>
      </c>
      <c r="F407" s="48">
        <v>4</v>
      </c>
      <c r="G407" s="48">
        <v>7</v>
      </c>
      <c r="H407" s="48">
        <v>5</v>
      </c>
      <c r="I407" s="48">
        <v>6</v>
      </c>
      <c r="J407" s="48">
        <v>10</v>
      </c>
      <c r="K407" s="48">
        <v>8</v>
      </c>
      <c r="L407" s="48">
        <v>16</v>
      </c>
      <c r="M407" s="48">
        <v>12</v>
      </c>
      <c r="N407" s="49">
        <v>1</v>
      </c>
    </row>
    <row r="408" spans="1:14">
      <c r="A408" s="3" t="s">
        <v>418</v>
      </c>
      <c r="B408" s="48">
        <v>44</v>
      </c>
      <c r="C408" s="48">
        <v>30</v>
      </c>
      <c r="D408" s="48">
        <v>36</v>
      </c>
      <c r="E408" s="48">
        <v>30</v>
      </c>
      <c r="F408" s="48">
        <v>38</v>
      </c>
      <c r="G408" s="48">
        <v>29</v>
      </c>
      <c r="H408" s="48">
        <v>34</v>
      </c>
      <c r="I408" s="48">
        <v>38</v>
      </c>
      <c r="J408" s="48">
        <v>35</v>
      </c>
      <c r="K408" s="48">
        <v>32</v>
      </c>
      <c r="L408" s="48">
        <v>29</v>
      </c>
      <c r="M408" s="48">
        <v>32</v>
      </c>
      <c r="N408" s="49">
        <v>4</v>
      </c>
    </row>
    <row r="409" spans="1:14">
      <c r="A409" s="3" t="s">
        <v>419</v>
      </c>
      <c r="B409" s="48">
        <v>17</v>
      </c>
      <c r="C409" s="48">
        <v>22</v>
      </c>
      <c r="D409" s="48">
        <v>17</v>
      </c>
      <c r="E409" s="48">
        <v>11</v>
      </c>
      <c r="F409" s="48">
        <v>12</v>
      </c>
      <c r="G409" s="48">
        <v>16</v>
      </c>
      <c r="H409" s="48">
        <v>14</v>
      </c>
      <c r="I409" s="48">
        <v>16</v>
      </c>
      <c r="J409" s="48">
        <v>16</v>
      </c>
      <c r="K409" s="48">
        <v>15</v>
      </c>
      <c r="L409" s="48">
        <v>16</v>
      </c>
      <c r="M409" s="48">
        <v>15</v>
      </c>
      <c r="N409" s="49">
        <v>2</v>
      </c>
    </row>
    <row r="410" spans="1:14">
      <c r="A410" s="3" t="s">
        <v>420</v>
      </c>
      <c r="B410" s="48">
        <v>6</v>
      </c>
      <c r="C410" s="48">
        <v>12</v>
      </c>
      <c r="D410" s="48">
        <v>9</v>
      </c>
      <c r="E410" s="48">
        <v>11</v>
      </c>
      <c r="F410" s="48">
        <v>10</v>
      </c>
      <c r="G410" s="48">
        <v>15</v>
      </c>
      <c r="H410" s="48">
        <v>9</v>
      </c>
      <c r="I410" s="48">
        <v>7</v>
      </c>
      <c r="J410" s="48">
        <v>12</v>
      </c>
      <c r="K410" s="48">
        <v>14</v>
      </c>
      <c r="L410" s="48">
        <v>16</v>
      </c>
      <c r="M410" s="48">
        <v>12</v>
      </c>
      <c r="N410" s="49">
        <v>1</v>
      </c>
    </row>
    <row r="411" spans="1:14">
      <c r="A411" s="3" t="s">
        <v>421</v>
      </c>
      <c r="B411" s="48">
        <v>6</v>
      </c>
      <c r="C411" s="48">
        <v>5</v>
      </c>
      <c r="D411" s="48">
        <v>5</v>
      </c>
      <c r="E411" s="48">
        <v>12</v>
      </c>
      <c r="F411" s="48">
        <v>11</v>
      </c>
      <c r="G411" s="48">
        <v>4</v>
      </c>
      <c r="H411" s="48">
        <v>4</v>
      </c>
      <c r="I411" s="48">
        <v>7</v>
      </c>
      <c r="J411" s="48">
        <v>8</v>
      </c>
      <c r="K411" s="48">
        <v>12</v>
      </c>
      <c r="L411" s="48">
        <v>7</v>
      </c>
      <c r="M411" s="48">
        <v>9</v>
      </c>
      <c r="N411" s="49">
        <v>1</v>
      </c>
    </row>
    <row r="412" spans="1:14">
      <c r="A412" s="3" t="s">
        <v>422</v>
      </c>
      <c r="B412" s="48">
        <v>9</v>
      </c>
      <c r="C412" s="48">
        <v>10</v>
      </c>
      <c r="D412" s="48">
        <v>8</v>
      </c>
      <c r="E412" s="48">
        <v>6</v>
      </c>
      <c r="F412" s="48">
        <v>13</v>
      </c>
      <c r="G412" s="48">
        <v>5</v>
      </c>
      <c r="H412" s="48">
        <v>11</v>
      </c>
      <c r="I412" s="48">
        <v>7</v>
      </c>
      <c r="J412" s="48">
        <v>8</v>
      </c>
      <c r="K412" s="48">
        <v>15</v>
      </c>
      <c r="L412" s="48">
        <v>21</v>
      </c>
      <c r="M412" s="48">
        <v>16</v>
      </c>
      <c r="N412" s="49">
        <v>1</v>
      </c>
    </row>
    <row r="413" spans="1:14">
      <c r="A413" s="3" t="s">
        <v>423</v>
      </c>
      <c r="B413" s="48">
        <v>13</v>
      </c>
      <c r="C413" s="48">
        <v>17</v>
      </c>
      <c r="D413" s="48">
        <v>14</v>
      </c>
      <c r="E413" s="48">
        <v>25</v>
      </c>
      <c r="F413" s="48">
        <v>12</v>
      </c>
      <c r="G413" s="48">
        <v>10</v>
      </c>
      <c r="H413" s="48">
        <v>12</v>
      </c>
      <c r="I413" s="48">
        <v>16</v>
      </c>
      <c r="J413" s="48">
        <v>9</v>
      </c>
      <c r="K413" s="48">
        <v>18</v>
      </c>
      <c r="L413" s="48">
        <v>11</v>
      </c>
      <c r="M413" s="48">
        <v>12</v>
      </c>
      <c r="N413" s="49">
        <v>4</v>
      </c>
    </row>
    <row r="414" spans="1:14">
      <c r="A414" s="3" t="s">
        <v>424</v>
      </c>
      <c r="B414" s="48">
        <v>9</v>
      </c>
      <c r="C414" s="48">
        <v>6</v>
      </c>
      <c r="D414" s="48">
        <v>17</v>
      </c>
      <c r="E414" s="48">
        <v>7</v>
      </c>
      <c r="F414" s="48">
        <v>11</v>
      </c>
      <c r="G414" s="48">
        <v>10</v>
      </c>
      <c r="H414" s="48">
        <v>14</v>
      </c>
      <c r="I414" s="48">
        <v>11</v>
      </c>
      <c r="J414" s="48">
        <v>6</v>
      </c>
      <c r="K414" s="48">
        <v>6</v>
      </c>
      <c r="L414" s="48">
        <v>9</v>
      </c>
      <c r="M414" s="48">
        <v>13</v>
      </c>
      <c r="N414" s="49">
        <v>2</v>
      </c>
    </row>
    <row r="415" spans="1:14">
      <c r="A415" s="3" t="s">
        <v>425</v>
      </c>
      <c r="B415" s="48">
        <v>6</v>
      </c>
      <c r="C415" s="48">
        <v>11</v>
      </c>
      <c r="D415" s="48">
        <v>11</v>
      </c>
      <c r="E415" s="48">
        <v>12</v>
      </c>
      <c r="F415" s="48">
        <v>17</v>
      </c>
      <c r="G415" s="48">
        <v>8</v>
      </c>
      <c r="H415" s="48">
        <v>8</v>
      </c>
      <c r="I415" s="48">
        <v>8</v>
      </c>
      <c r="J415" s="48">
        <v>13</v>
      </c>
      <c r="K415" s="48">
        <v>9</v>
      </c>
      <c r="L415" s="48">
        <v>10</v>
      </c>
      <c r="M415" s="48">
        <v>7</v>
      </c>
      <c r="N415" s="49">
        <v>1</v>
      </c>
    </row>
    <row r="416" spans="1:14">
      <c r="A416" s="3" t="s">
        <v>426</v>
      </c>
      <c r="B416" s="48">
        <v>22</v>
      </c>
      <c r="C416" s="48">
        <v>29</v>
      </c>
      <c r="D416" s="48">
        <v>35</v>
      </c>
      <c r="E416" s="48">
        <v>23</v>
      </c>
      <c r="F416" s="48">
        <v>28</v>
      </c>
      <c r="G416" s="48">
        <v>34</v>
      </c>
      <c r="H416" s="48">
        <v>21</v>
      </c>
      <c r="I416" s="48">
        <v>23</v>
      </c>
      <c r="J416" s="48">
        <v>27</v>
      </c>
      <c r="K416" s="48">
        <v>30</v>
      </c>
      <c r="L416" s="48">
        <v>30</v>
      </c>
      <c r="M416" s="48">
        <v>37</v>
      </c>
      <c r="N416" s="49" t="s">
        <v>476</v>
      </c>
    </row>
    <row r="417" spans="1:14">
      <c r="A417" s="3" t="s">
        <v>427</v>
      </c>
      <c r="B417" s="48">
        <v>29</v>
      </c>
      <c r="C417" s="48">
        <v>28</v>
      </c>
      <c r="D417" s="48">
        <v>25</v>
      </c>
      <c r="E417" s="48">
        <v>20</v>
      </c>
      <c r="F417" s="48">
        <v>17</v>
      </c>
      <c r="G417" s="48">
        <v>22</v>
      </c>
      <c r="H417" s="48">
        <v>16</v>
      </c>
      <c r="I417" s="48">
        <v>37</v>
      </c>
      <c r="J417" s="48">
        <v>30</v>
      </c>
      <c r="K417" s="48">
        <v>34</v>
      </c>
      <c r="L417" s="48">
        <v>30</v>
      </c>
      <c r="M417" s="48">
        <v>30</v>
      </c>
      <c r="N417" s="49" t="s">
        <v>476</v>
      </c>
    </row>
    <row r="418" spans="1:14" s="9" customFormat="1">
      <c r="A418" s="34" t="s">
        <v>428</v>
      </c>
      <c r="B418" s="46">
        <v>513</v>
      </c>
      <c r="C418" s="46">
        <v>540</v>
      </c>
      <c r="D418" s="46">
        <v>500</v>
      </c>
      <c r="E418" s="46">
        <v>536</v>
      </c>
      <c r="F418" s="46">
        <v>564</v>
      </c>
      <c r="G418" s="46">
        <v>578</v>
      </c>
      <c r="H418" s="46">
        <v>508</v>
      </c>
      <c r="I418" s="46">
        <v>508</v>
      </c>
      <c r="J418" s="46">
        <v>595</v>
      </c>
      <c r="K418" s="46">
        <v>600</v>
      </c>
      <c r="L418" s="46">
        <v>665</v>
      </c>
      <c r="M418" s="46">
        <v>667</v>
      </c>
      <c r="N418" s="47">
        <v>81</v>
      </c>
    </row>
    <row r="419" spans="1:14">
      <c r="A419" s="3" t="s">
        <v>429</v>
      </c>
      <c r="B419" s="48">
        <v>6</v>
      </c>
      <c r="C419" s="48">
        <v>4</v>
      </c>
      <c r="D419" s="48">
        <v>3</v>
      </c>
      <c r="E419" s="48">
        <v>6</v>
      </c>
      <c r="F419" s="48">
        <v>3</v>
      </c>
      <c r="G419" s="48">
        <v>6</v>
      </c>
      <c r="H419" s="48">
        <v>4</v>
      </c>
      <c r="I419" s="48" t="s">
        <v>476</v>
      </c>
      <c r="J419" s="48">
        <v>2</v>
      </c>
      <c r="K419" s="48">
        <v>4</v>
      </c>
      <c r="L419" s="48">
        <v>5</v>
      </c>
      <c r="M419" s="48">
        <v>5</v>
      </c>
      <c r="N419" s="49">
        <v>1</v>
      </c>
    </row>
    <row r="420" spans="1:14">
      <c r="A420" s="3" t="s">
        <v>430</v>
      </c>
      <c r="B420" s="48">
        <v>7</v>
      </c>
      <c r="C420" s="48">
        <v>7</v>
      </c>
      <c r="D420" s="48">
        <v>4</v>
      </c>
      <c r="E420" s="48">
        <v>5</v>
      </c>
      <c r="F420" s="48">
        <v>12</v>
      </c>
      <c r="G420" s="48">
        <v>6</v>
      </c>
      <c r="H420" s="48">
        <v>5</v>
      </c>
      <c r="I420" s="48">
        <v>9</v>
      </c>
      <c r="J420" s="48">
        <v>7</v>
      </c>
      <c r="K420" s="48">
        <v>12</v>
      </c>
      <c r="L420" s="48">
        <v>10</v>
      </c>
      <c r="M420" s="48">
        <v>7</v>
      </c>
      <c r="N420" s="49" t="s">
        <v>476</v>
      </c>
    </row>
    <row r="421" spans="1:14">
      <c r="A421" s="3" t="s">
        <v>431</v>
      </c>
      <c r="B421" s="48">
        <v>6</v>
      </c>
      <c r="C421" s="48">
        <v>7</v>
      </c>
      <c r="D421" s="48">
        <v>10</v>
      </c>
      <c r="E421" s="48">
        <v>6</v>
      </c>
      <c r="F421" s="48">
        <v>6</v>
      </c>
      <c r="G421" s="48">
        <v>6</v>
      </c>
      <c r="H421" s="48">
        <v>11</v>
      </c>
      <c r="I421" s="48">
        <v>9</v>
      </c>
      <c r="J421" s="48">
        <v>7</v>
      </c>
      <c r="K421" s="48">
        <v>8</v>
      </c>
      <c r="L421" s="48">
        <v>6</v>
      </c>
      <c r="M421" s="48">
        <v>7</v>
      </c>
      <c r="N421" s="49">
        <v>1</v>
      </c>
    </row>
    <row r="422" spans="1:14">
      <c r="A422" s="3" t="s">
        <v>432</v>
      </c>
      <c r="B422" s="48">
        <v>12</v>
      </c>
      <c r="C422" s="48">
        <v>27</v>
      </c>
      <c r="D422" s="48">
        <v>6</v>
      </c>
      <c r="E422" s="48">
        <v>7</v>
      </c>
      <c r="F422" s="48">
        <v>13</v>
      </c>
      <c r="G422" s="48">
        <v>13</v>
      </c>
      <c r="H422" s="48">
        <v>21</v>
      </c>
      <c r="I422" s="48">
        <v>17</v>
      </c>
      <c r="J422" s="48">
        <v>15</v>
      </c>
      <c r="K422" s="48">
        <v>11</v>
      </c>
      <c r="L422" s="48">
        <v>14</v>
      </c>
      <c r="M422" s="48">
        <v>19</v>
      </c>
      <c r="N422" s="49">
        <v>6</v>
      </c>
    </row>
    <row r="423" spans="1:14">
      <c r="A423" s="3" t="s">
        <v>433</v>
      </c>
      <c r="B423" s="48">
        <v>16</v>
      </c>
      <c r="C423" s="48">
        <v>10</v>
      </c>
      <c r="D423" s="48">
        <v>16</v>
      </c>
      <c r="E423" s="48">
        <v>8</v>
      </c>
      <c r="F423" s="48">
        <v>13</v>
      </c>
      <c r="G423" s="48">
        <v>14</v>
      </c>
      <c r="H423" s="48">
        <v>18</v>
      </c>
      <c r="I423" s="48">
        <v>10</v>
      </c>
      <c r="J423" s="48">
        <v>24</v>
      </c>
      <c r="K423" s="48">
        <v>22</v>
      </c>
      <c r="L423" s="48">
        <v>16</v>
      </c>
      <c r="M423" s="48">
        <v>14</v>
      </c>
      <c r="N423" s="49">
        <v>1</v>
      </c>
    </row>
    <row r="424" spans="1:14">
      <c r="A424" s="3" t="s">
        <v>434</v>
      </c>
      <c r="B424" s="48">
        <v>3</v>
      </c>
      <c r="C424" s="48">
        <v>6</v>
      </c>
      <c r="D424" s="48">
        <v>5</v>
      </c>
      <c r="E424" s="48">
        <v>3</v>
      </c>
      <c r="F424" s="48">
        <v>7</v>
      </c>
      <c r="G424" s="48">
        <v>5</v>
      </c>
      <c r="H424" s="48">
        <v>6</v>
      </c>
      <c r="I424" s="48">
        <v>5</v>
      </c>
      <c r="J424" s="48">
        <v>5</v>
      </c>
      <c r="K424" s="48">
        <v>4</v>
      </c>
      <c r="L424" s="48">
        <v>7</v>
      </c>
      <c r="M424" s="48">
        <v>4</v>
      </c>
      <c r="N424" s="49" t="s">
        <v>476</v>
      </c>
    </row>
    <row r="425" spans="1:14">
      <c r="A425" s="3" t="s">
        <v>435</v>
      </c>
      <c r="B425" s="48">
        <v>9</v>
      </c>
      <c r="C425" s="48">
        <v>10</v>
      </c>
      <c r="D425" s="48">
        <v>10</v>
      </c>
      <c r="E425" s="48">
        <v>12</v>
      </c>
      <c r="F425" s="48">
        <v>8</v>
      </c>
      <c r="G425" s="48">
        <v>9</v>
      </c>
      <c r="H425" s="48">
        <v>11</v>
      </c>
      <c r="I425" s="48">
        <v>12</v>
      </c>
      <c r="J425" s="48">
        <v>19</v>
      </c>
      <c r="K425" s="48">
        <v>14</v>
      </c>
      <c r="L425" s="48">
        <v>13</v>
      </c>
      <c r="M425" s="48">
        <v>10</v>
      </c>
      <c r="N425" s="49">
        <v>2</v>
      </c>
    </row>
    <row r="426" spans="1:14">
      <c r="A426" s="3" t="s">
        <v>436</v>
      </c>
      <c r="B426" s="48">
        <v>27</v>
      </c>
      <c r="C426" s="48">
        <v>27</v>
      </c>
      <c r="D426" s="48">
        <v>23</v>
      </c>
      <c r="E426" s="48">
        <v>20</v>
      </c>
      <c r="F426" s="48">
        <v>27</v>
      </c>
      <c r="G426" s="48">
        <v>29</v>
      </c>
      <c r="H426" s="48">
        <v>24</v>
      </c>
      <c r="I426" s="48">
        <v>30</v>
      </c>
      <c r="J426" s="48">
        <v>41</v>
      </c>
      <c r="K426" s="48">
        <v>38</v>
      </c>
      <c r="L426" s="48">
        <v>35</v>
      </c>
      <c r="M426" s="48">
        <v>44</v>
      </c>
      <c r="N426" s="49">
        <v>6</v>
      </c>
    </row>
    <row r="427" spans="1:14">
      <c r="A427" s="3" t="s">
        <v>437</v>
      </c>
      <c r="B427" s="48">
        <v>50</v>
      </c>
      <c r="C427" s="48">
        <v>57</v>
      </c>
      <c r="D427" s="48">
        <v>59</v>
      </c>
      <c r="E427" s="48">
        <v>53</v>
      </c>
      <c r="F427" s="48">
        <v>71</v>
      </c>
      <c r="G427" s="48">
        <v>68</v>
      </c>
      <c r="H427" s="48">
        <v>62</v>
      </c>
      <c r="I427" s="48">
        <v>63</v>
      </c>
      <c r="J427" s="48">
        <v>65</v>
      </c>
      <c r="K427" s="48">
        <v>53</v>
      </c>
      <c r="L427" s="48">
        <v>75</v>
      </c>
      <c r="M427" s="48">
        <v>68</v>
      </c>
      <c r="N427" s="49">
        <v>10</v>
      </c>
    </row>
    <row r="428" spans="1:14">
      <c r="A428" s="3" t="s">
        <v>438</v>
      </c>
      <c r="B428" s="48">
        <v>7</v>
      </c>
      <c r="C428" s="48">
        <v>5</v>
      </c>
      <c r="D428" s="48">
        <v>3</v>
      </c>
      <c r="E428" s="48">
        <v>5</v>
      </c>
      <c r="F428" s="48">
        <v>8</v>
      </c>
      <c r="G428" s="48">
        <v>8</v>
      </c>
      <c r="H428" s="48">
        <v>6</v>
      </c>
      <c r="I428" s="48">
        <v>3</v>
      </c>
      <c r="J428" s="48">
        <v>7</v>
      </c>
      <c r="K428" s="48">
        <v>7</v>
      </c>
      <c r="L428" s="48">
        <v>9</v>
      </c>
      <c r="M428" s="48">
        <v>7</v>
      </c>
      <c r="N428" s="49">
        <v>3</v>
      </c>
    </row>
    <row r="429" spans="1:14">
      <c r="A429" s="3" t="s">
        <v>439</v>
      </c>
      <c r="B429" s="48">
        <v>9</v>
      </c>
      <c r="C429" s="48">
        <v>9</v>
      </c>
      <c r="D429" s="48">
        <v>8</v>
      </c>
      <c r="E429" s="48">
        <v>9</v>
      </c>
      <c r="F429" s="48">
        <v>10</v>
      </c>
      <c r="G429" s="48">
        <v>14</v>
      </c>
      <c r="H429" s="48">
        <v>3</v>
      </c>
      <c r="I429" s="48">
        <v>8</v>
      </c>
      <c r="J429" s="48">
        <v>14</v>
      </c>
      <c r="K429" s="48">
        <v>3</v>
      </c>
      <c r="L429" s="48">
        <v>13</v>
      </c>
      <c r="M429" s="48">
        <v>12</v>
      </c>
      <c r="N429" s="49">
        <v>1</v>
      </c>
    </row>
    <row r="430" spans="1:14">
      <c r="A430" s="3" t="s">
        <v>440</v>
      </c>
      <c r="B430" s="48">
        <v>11</v>
      </c>
      <c r="C430" s="48">
        <v>16</v>
      </c>
      <c r="D430" s="48">
        <v>23</v>
      </c>
      <c r="E430" s="48">
        <v>19</v>
      </c>
      <c r="F430" s="48">
        <v>24</v>
      </c>
      <c r="G430" s="48">
        <v>23</v>
      </c>
      <c r="H430" s="48">
        <v>22</v>
      </c>
      <c r="I430" s="48">
        <v>16</v>
      </c>
      <c r="J430" s="48">
        <v>26</v>
      </c>
      <c r="K430" s="48">
        <v>25</v>
      </c>
      <c r="L430" s="48">
        <v>20</v>
      </c>
      <c r="M430" s="48">
        <v>18</v>
      </c>
      <c r="N430" s="49">
        <v>3</v>
      </c>
    </row>
    <row r="431" spans="1:14">
      <c r="A431" s="3" t="s">
        <v>441</v>
      </c>
      <c r="B431" s="48">
        <v>22</v>
      </c>
      <c r="C431" s="48">
        <v>18</v>
      </c>
      <c r="D431" s="48">
        <v>21</v>
      </c>
      <c r="E431" s="48">
        <v>24</v>
      </c>
      <c r="F431" s="48">
        <v>16</v>
      </c>
      <c r="G431" s="48">
        <v>15</v>
      </c>
      <c r="H431" s="48">
        <v>17</v>
      </c>
      <c r="I431" s="48">
        <v>10</v>
      </c>
      <c r="J431" s="48">
        <v>11</v>
      </c>
      <c r="K431" s="48">
        <v>14</v>
      </c>
      <c r="L431" s="48">
        <v>16</v>
      </c>
      <c r="M431" s="48">
        <v>23</v>
      </c>
      <c r="N431" s="49">
        <v>2</v>
      </c>
    </row>
    <row r="432" spans="1:14">
      <c r="A432" s="3" t="s">
        <v>442</v>
      </c>
      <c r="B432" s="48">
        <v>11</v>
      </c>
      <c r="C432" s="48">
        <v>5</v>
      </c>
      <c r="D432" s="48">
        <v>13</v>
      </c>
      <c r="E432" s="48">
        <v>7</v>
      </c>
      <c r="F432" s="48">
        <v>9</v>
      </c>
      <c r="G432" s="48">
        <v>10</v>
      </c>
      <c r="H432" s="48">
        <v>9</v>
      </c>
      <c r="I432" s="48">
        <v>14</v>
      </c>
      <c r="J432" s="48">
        <v>9</v>
      </c>
      <c r="K432" s="48">
        <v>6</v>
      </c>
      <c r="L432" s="48">
        <v>21</v>
      </c>
      <c r="M432" s="48">
        <v>13</v>
      </c>
      <c r="N432" s="49" t="s">
        <v>476</v>
      </c>
    </row>
    <row r="433" spans="1:14">
      <c r="A433" s="3" t="s">
        <v>443</v>
      </c>
      <c r="B433" s="48">
        <v>7</v>
      </c>
      <c r="C433" s="48">
        <v>17</v>
      </c>
      <c r="D433" s="48">
        <v>11</v>
      </c>
      <c r="E433" s="48">
        <v>13</v>
      </c>
      <c r="F433" s="48">
        <v>6</v>
      </c>
      <c r="G433" s="48">
        <v>6</v>
      </c>
      <c r="H433" s="48">
        <v>9</v>
      </c>
      <c r="I433" s="48">
        <v>8</v>
      </c>
      <c r="J433" s="48">
        <v>12</v>
      </c>
      <c r="K433" s="48">
        <v>10</v>
      </c>
      <c r="L433" s="48">
        <v>8</v>
      </c>
      <c r="M433" s="48">
        <v>7</v>
      </c>
      <c r="N433" s="49" t="s">
        <v>476</v>
      </c>
    </row>
    <row r="434" spans="1:14">
      <c r="A434" s="3" t="s">
        <v>444</v>
      </c>
      <c r="B434" s="48">
        <v>11</v>
      </c>
      <c r="C434" s="48">
        <v>19</v>
      </c>
      <c r="D434" s="48">
        <v>16</v>
      </c>
      <c r="E434" s="48">
        <v>20</v>
      </c>
      <c r="F434" s="48">
        <v>19</v>
      </c>
      <c r="G434" s="48">
        <v>12</v>
      </c>
      <c r="H434" s="48">
        <v>12</v>
      </c>
      <c r="I434" s="48">
        <v>11</v>
      </c>
      <c r="J434" s="48">
        <v>14</v>
      </c>
      <c r="K434" s="48">
        <v>21</v>
      </c>
      <c r="L434" s="48">
        <v>18</v>
      </c>
      <c r="M434" s="48">
        <v>15</v>
      </c>
      <c r="N434" s="49">
        <v>3</v>
      </c>
    </row>
    <row r="435" spans="1:14">
      <c r="A435" s="3" t="s">
        <v>445</v>
      </c>
      <c r="B435" s="48">
        <v>40</v>
      </c>
      <c r="C435" s="48">
        <v>39</v>
      </c>
      <c r="D435" s="48">
        <v>35</v>
      </c>
      <c r="E435" s="48">
        <v>52</v>
      </c>
      <c r="F435" s="48">
        <v>51</v>
      </c>
      <c r="G435" s="48">
        <v>58</v>
      </c>
      <c r="H435" s="48">
        <v>56</v>
      </c>
      <c r="I435" s="48">
        <v>56</v>
      </c>
      <c r="J435" s="48">
        <v>52</v>
      </c>
      <c r="K435" s="48">
        <v>64</v>
      </c>
      <c r="L435" s="48">
        <v>77</v>
      </c>
      <c r="M435" s="48">
        <v>74</v>
      </c>
      <c r="N435" s="49">
        <v>7</v>
      </c>
    </row>
    <row r="436" spans="1:14">
      <c r="A436" s="3" t="s">
        <v>446</v>
      </c>
      <c r="B436" s="48">
        <v>181</v>
      </c>
      <c r="C436" s="48">
        <v>158</v>
      </c>
      <c r="D436" s="48">
        <v>159</v>
      </c>
      <c r="E436" s="48">
        <v>183</v>
      </c>
      <c r="F436" s="48">
        <v>188</v>
      </c>
      <c r="G436" s="48">
        <v>189</v>
      </c>
      <c r="H436" s="48">
        <v>148</v>
      </c>
      <c r="I436" s="48">
        <v>155</v>
      </c>
      <c r="J436" s="48">
        <v>178</v>
      </c>
      <c r="K436" s="48">
        <v>201</v>
      </c>
      <c r="L436" s="48">
        <v>199</v>
      </c>
      <c r="M436" s="48">
        <v>210</v>
      </c>
      <c r="N436" s="49">
        <v>27</v>
      </c>
    </row>
    <row r="437" spans="1:14">
      <c r="A437" s="3" t="s">
        <v>447</v>
      </c>
      <c r="B437" s="48">
        <v>12</v>
      </c>
      <c r="C437" s="48">
        <v>16</v>
      </c>
      <c r="D437" s="48">
        <v>11</v>
      </c>
      <c r="E437" s="48">
        <v>20</v>
      </c>
      <c r="F437" s="48">
        <v>11</v>
      </c>
      <c r="G437" s="48">
        <v>15</v>
      </c>
      <c r="H437" s="48">
        <v>14</v>
      </c>
      <c r="I437" s="48">
        <v>18</v>
      </c>
      <c r="J437" s="48">
        <v>16</v>
      </c>
      <c r="K437" s="48">
        <v>23</v>
      </c>
      <c r="L437" s="48">
        <v>17</v>
      </c>
      <c r="M437" s="48">
        <v>21</v>
      </c>
      <c r="N437" s="49">
        <v>2</v>
      </c>
    </row>
    <row r="438" spans="1:14">
      <c r="A438" s="3" t="s">
        <v>448</v>
      </c>
      <c r="B438" s="48" t="s">
        <v>476</v>
      </c>
      <c r="C438" s="48">
        <v>5</v>
      </c>
      <c r="D438" s="48">
        <v>8</v>
      </c>
      <c r="E438" s="48">
        <v>4</v>
      </c>
      <c r="F438" s="48">
        <v>6</v>
      </c>
      <c r="G438" s="48">
        <v>5</v>
      </c>
      <c r="H438" s="48">
        <v>1</v>
      </c>
      <c r="I438" s="48">
        <v>1</v>
      </c>
      <c r="J438" s="48">
        <v>8</v>
      </c>
      <c r="K438" s="48">
        <v>2</v>
      </c>
      <c r="L438" s="48">
        <v>10</v>
      </c>
      <c r="M438" s="48">
        <v>6</v>
      </c>
      <c r="N438" s="49" t="s">
        <v>476</v>
      </c>
    </row>
    <row r="439" spans="1:14">
      <c r="A439" s="3" t="s">
        <v>449</v>
      </c>
      <c r="B439" s="48">
        <v>12</v>
      </c>
      <c r="C439" s="48">
        <v>9</v>
      </c>
      <c r="D439" s="48">
        <v>7</v>
      </c>
      <c r="E439" s="48">
        <v>8</v>
      </c>
      <c r="F439" s="48">
        <v>6</v>
      </c>
      <c r="G439" s="48">
        <v>6</v>
      </c>
      <c r="H439" s="48">
        <v>5</v>
      </c>
      <c r="I439" s="48">
        <v>5</v>
      </c>
      <c r="J439" s="48">
        <v>12</v>
      </c>
      <c r="K439" s="48">
        <v>9</v>
      </c>
      <c r="L439" s="48">
        <v>9</v>
      </c>
      <c r="M439" s="48">
        <v>18</v>
      </c>
      <c r="N439" s="49">
        <v>1</v>
      </c>
    </row>
    <row r="440" spans="1:14">
      <c r="A440" s="3" t="s">
        <v>450</v>
      </c>
      <c r="B440" s="48">
        <v>12</v>
      </c>
      <c r="C440" s="48">
        <v>11</v>
      </c>
      <c r="D440" s="48">
        <v>11</v>
      </c>
      <c r="E440" s="48">
        <v>16</v>
      </c>
      <c r="F440" s="48">
        <v>11</v>
      </c>
      <c r="G440" s="48">
        <v>14</v>
      </c>
      <c r="H440" s="48">
        <v>4</v>
      </c>
      <c r="I440" s="48">
        <v>10</v>
      </c>
      <c r="J440" s="48">
        <v>6</v>
      </c>
      <c r="K440" s="48">
        <v>10</v>
      </c>
      <c r="L440" s="48">
        <v>14</v>
      </c>
      <c r="M440" s="48">
        <v>12</v>
      </c>
      <c r="N440" s="49">
        <v>2</v>
      </c>
    </row>
    <row r="441" spans="1:14">
      <c r="A441" s="3" t="s">
        <v>451</v>
      </c>
      <c r="B441" s="48">
        <v>19</v>
      </c>
      <c r="C441" s="48">
        <v>33</v>
      </c>
      <c r="D441" s="48">
        <v>16</v>
      </c>
      <c r="E441" s="48">
        <v>15</v>
      </c>
      <c r="F441" s="48">
        <v>23</v>
      </c>
      <c r="G441" s="48">
        <v>27</v>
      </c>
      <c r="H441" s="48">
        <v>26</v>
      </c>
      <c r="I441" s="48">
        <v>20</v>
      </c>
      <c r="J441" s="48">
        <v>23</v>
      </c>
      <c r="K441" s="48">
        <v>23</v>
      </c>
      <c r="L441" s="48">
        <v>32</v>
      </c>
      <c r="M441" s="48">
        <v>26</v>
      </c>
      <c r="N441" s="49">
        <v>2</v>
      </c>
    </row>
    <row r="442" spans="1:14">
      <c r="A442" s="3" t="s">
        <v>453</v>
      </c>
      <c r="B442" s="48">
        <v>9</v>
      </c>
      <c r="C442" s="48">
        <v>12</v>
      </c>
      <c r="D442" s="48">
        <v>11</v>
      </c>
      <c r="E442" s="48">
        <v>14</v>
      </c>
      <c r="F442" s="48">
        <v>9</v>
      </c>
      <c r="G442" s="48">
        <v>7</v>
      </c>
      <c r="H442" s="48">
        <v>2</v>
      </c>
      <c r="I442" s="48">
        <v>6</v>
      </c>
      <c r="J442" s="48">
        <v>8</v>
      </c>
      <c r="K442" s="48">
        <v>5</v>
      </c>
      <c r="L442" s="48">
        <v>6</v>
      </c>
      <c r="M442" s="48">
        <v>6</v>
      </c>
      <c r="N442" s="49" t="s">
        <v>476</v>
      </c>
    </row>
    <row r="443" spans="1:14">
      <c r="A443" s="3" t="s">
        <v>454</v>
      </c>
      <c r="B443" s="48">
        <v>14</v>
      </c>
      <c r="C443" s="48">
        <v>13</v>
      </c>
      <c r="D443" s="48">
        <v>11</v>
      </c>
      <c r="E443" s="48">
        <v>7</v>
      </c>
      <c r="F443" s="48">
        <v>7</v>
      </c>
      <c r="G443" s="48">
        <v>13</v>
      </c>
      <c r="H443" s="48">
        <v>12</v>
      </c>
      <c r="I443" s="48">
        <v>12</v>
      </c>
      <c r="J443" s="48">
        <v>14</v>
      </c>
      <c r="K443" s="48">
        <v>11</v>
      </c>
      <c r="L443" s="48">
        <v>15</v>
      </c>
      <c r="M443" s="48">
        <v>21</v>
      </c>
      <c r="N443" s="49">
        <v>1</v>
      </c>
    </row>
    <row r="444" spans="1:14" s="9" customFormat="1">
      <c r="A444" s="34" t="s">
        <v>455</v>
      </c>
      <c r="B444" s="46">
        <v>279</v>
      </c>
      <c r="C444" s="46">
        <v>274</v>
      </c>
      <c r="D444" s="46">
        <v>249</v>
      </c>
      <c r="E444" s="46">
        <v>287</v>
      </c>
      <c r="F444" s="46">
        <v>273</v>
      </c>
      <c r="G444" s="46">
        <v>300</v>
      </c>
      <c r="H444" s="46">
        <v>341</v>
      </c>
      <c r="I444" s="46">
        <v>290</v>
      </c>
      <c r="J444" s="46">
        <v>317</v>
      </c>
      <c r="K444" s="46">
        <v>367</v>
      </c>
      <c r="L444" s="46">
        <v>331</v>
      </c>
      <c r="M444" s="46">
        <v>350</v>
      </c>
      <c r="N444" s="47">
        <v>28</v>
      </c>
    </row>
    <row r="445" spans="1:14">
      <c r="A445" s="3" t="s">
        <v>456</v>
      </c>
      <c r="B445" s="48">
        <v>11</v>
      </c>
      <c r="C445" s="48">
        <v>9</v>
      </c>
      <c r="D445" s="48">
        <v>10</v>
      </c>
      <c r="E445" s="48">
        <v>12</v>
      </c>
      <c r="F445" s="48">
        <v>12</v>
      </c>
      <c r="G445" s="48">
        <v>10</v>
      </c>
      <c r="H445" s="48">
        <v>13</v>
      </c>
      <c r="I445" s="48">
        <v>14</v>
      </c>
      <c r="J445" s="48">
        <v>14</v>
      </c>
      <c r="K445" s="48">
        <v>6</v>
      </c>
      <c r="L445" s="48">
        <v>23</v>
      </c>
      <c r="M445" s="48">
        <v>13</v>
      </c>
      <c r="N445" s="49" t="s">
        <v>476</v>
      </c>
    </row>
    <row r="446" spans="1:14">
      <c r="A446" s="3" t="s">
        <v>457</v>
      </c>
      <c r="B446" s="48">
        <v>22</v>
      </c>
      <c r="C446" s="48">
        <v>21</v>
      </c>
      <c r="D446" s="48">
        <v>18</v>
      </c>
      <c r="E446" s="48">
        <v>27</v>
      </c>
      <c r="F446" s="48">
        <v>21</v>
      </c>
      <c r="G446" s="48">
        <v>27</v>
      </c>
      <c r="H446" s="48">
        <v>30</v>
      </c>
      <c r="I446" s="48">
        <v>22</v>
      </c>
      <c r="J446" s="48">
        <v>34</v>
      </c>
      <c r="K446" s="48">
        <v>41</v>
      </c>
      <c r="L446" s="48">
        <v>45</v>
      </c>
      <c r="M446" s="48">
        <v>40</v>
      </c>
      <c r="N446" s="49">
        <v>1</v>
      </c>
    </row>
    <row r="447" spans="1:14">
      <c r="A447" s="3" t="s">
        <v>458</v>
      </c>
      <c r="B447" s="48">
        <v>26</v>
      </c>
      <c r="C447" s="48">
        <v>35</v>
      </c>
      <c r="D447" s="48">
        <v>29</v>
      </c>
      <c r="E447" s="48">
        <v>38</v>
      </c>
      <c r="F447" s="48">
        <v>39</v>
      </c>
      <c r="G447" s="48">
        <v>39</v>
      </c>
      <c r="H447" s="48">
        <v>46</v>
      </c>
      <c r="I447" s="48">
        <v>30</v>
      </c>
      <c r="J447" s="48">
        <v>44</v>
      </c>
      <c r="K447" s="48">
        <v>44</v>
      </c>
      <c r="L447" s="48">
        <v>39</v>
      </c>
      <c r="M447" s="48">
        <v>33</v>
      </c>
      <c r="N447" s="49">
        <v>2</v>
      </c>
    </row>
    <row r="448" spans="1:14">
      <c r="A448" s="3" t="s">
        <v>459</v>
      </c>
      <c r="B448" s="48">
        <v>10</v>
      </c>
      <c r="C448" s="48">
        <v>7</v>
      </c>
      <c r="D448" s="48">
        <v>7</v>
      </c>
      <c r="E448" s="48">
        <v>10</v>
      </c>
      <c r="F448" s="48">
        <v>4</v>
      </c>
      <c r="G448" s="48">
        <v>8</v>
      </c>
      <c r="H448" s="48">
        <v>12</v>
      </c>
      <c r="I448" s="48">
        <v>15</v>
      </c>
      <c r="J448" s="48">
        <v>15</v>
      </c>
      <c r="K448" s="48">
        <v>19</v>
      </c>
      <c r="L448" s="48">
        <v>15</v>
      </c>
      <c r="M448" s="48">
        <v>19</v>
      </c>
      <c r="N448" s="49" t="s">
        <v>476</v>
      </c>
    </row>
    <row r="449" spans="1:14">
      <c r="A449" s="3" t="s">
        <v>460</v>
      </c>
      <c r="B449" s="48">
        <v>23</v>
      </c>
      <c r="C449" s="48">
        <v>26</v>
      </c>
      <c r="D449" s="48">
        <v>27</v>
      </c>
      <c r="E449" s="48">
        <v>29</v>
      </c>
      <c r="F449" s="48">
        <v>27</v>
      </c>
      <c r="G449" s="48">
        <v>26</v>
      </c>
      <c r="H449" s="48">
        <v>23</v>
      </c>
      <c r="I449" s="48">
        <v>32</v>
      </c>
      <c r="J449" s="48">
        <v>31</v>
      </c>
      <c r="K449" s="48">
        <v>47</v>
      </c>
      <c r="L449" s="48">
        <v>37</v>
      </c>
      <c r="M449" s="48">
        <v>34</v>
      </c>
      <c r="N449" s="49" t="s">
        <v>476</v>
      </c>
    </row>
    <row r="450" spans="1:14">
      <c r="A450" s="3" t="s">
        <v>461</v>
      </c>
      <c r="B450" s="48">
        <v>9</v>
      </c>
      <c r="C450" s="48">
        <v>7</v>
      </c>
      <c r="D450" s="48">
        <v>12</v>
      </c>
      <c r="E450" s="48">
        <v>15</v>
      </c>
      <c r="F450" s="48">
        <v>9</v>
      </c>
      <c r="G450" s="48">
        <v>12</v>
      </c>
      <c r="H450" s="48">
        <v>10</v>
      </c>
      <c r="I450" s="48">
        <v>14</v>
      </c>
      <c r="J450" s="48">
        <v>14</v>
      </c>
      <c r="K450" s="48">
        <v>15</v>
      </c>
      <c r="L450" s="48">
        <v>13</v>
      </c>
      <c r="M450" s="48">
        <v>19</v>
      </c>
      <c r="N450" s="49">
        <v>2</v>
      </c>
    </row>
    <row r="451" spans="1:14">
      <c r="A451" s="3" t="s">
        <v>462</v>
      </c>
      <c r="B451" s="48">
        <v>6</v>
      </c>
      <c r="C451" s="48">
        <v>3</v>
      </c>
      <c r="D451" s="48">
        <v>2</v>
      </c>
      <c r="E451" s="48">
        <v>11</v>
      </c>
      <c r="F451" s="48">
        <v>6</v>
      </c>
      <c r="G451" s="48">
        <v>5</v>
      </c>
      <c r="H451" s="48">
        <v>11</v>
      </c>
      <c r="I451" s="48">
        <v>9</v>
      </c>
      <c r="J451" s="48">
        <v>6</v>
      </c>
      <c r="K451" s="48">
        <v>4</v>
      </c>
      <c r="L451" s="48">
        <v>6</v>
      </c>
      <c r="M451" s="48">
        <v>7</v>
      </c>
      <c r="N451" s="49" t="s">
        <v>476</v>
      </c>
    </row>
    <row r="452" spans="1:14">
      <c r="A452" s="3" t="s">
        <v>463</v>
      </c>
      <c r="B452" s="48">
        <v>6</v>
      </c>
      <c r="C452" s="48">
        <v>6</v>
      </c>
      <c r="D452" s="48">
        <v>5</v>
      </c>
      <c r="E452" s="48">
        <v>6</v>
      </c>
      <c r="F452" s="48">
        <v>7</v>
      </c>
      <c r="G452" s="48">
        <v>6</v>
      </c>
      <c r="H452" s="48">
        <v>16</v>
      </c>
      <c r="I452" s="48">
        <v>11</v>
      </c>
      <c r="J452" s="48">
        <v>5</v>
      </c>
      <c r="K452" s="48">
        <v>12</v>
      </c>
      <c r="L452" s="48">
        <v>9</v>
      </c>
      <c r="M452" s="48">
        <v>3</v>
      </c>
      <c r="N452" s="49">
        <v>1</v>
      </c>
    </row>
    <row r="453" spans="1:14">
      <c r="A453" s="3" t="s">
        <v>464</v>
      </c>
      <c r="B453" s="48">
        <v>14</v>
      </c>
      <c r="C453" s="48">
        <v>21</v>
      </c>
      <c r="D453" s="48">
        <v>13</v>
      </c>
      <c r="E453" s="48">
        <v>11</v>
      </c>
      <c r="F453" s="48">
        <v>10</v>
      </c>
      <c r="G453" s="48">
        <v>18</v>
      </c>
      <c r="H453" s="48">
        <v>16</v>
      </c>
      <c r="I453" s="48">
        <v>13</v>
      </c>
      <c r="J453" s="48">
        <v>12</v>
      </c>
      <c r="K453" s="48">
        <v>30</v>
      </c>
      <c r="L453" s="48">
        <v>12</v>
      </c>
      <c r="M453" s="48">
        <v>18</v>
      </c>
      <c r="N453" s="49">
        <v>2</v>
      </c>
    </row>
    <row r="454" spans="1:14">
      <c r="A454" s="3" t="s">
        <v>465</v>
      </c>
      <c r="B454" s="48">
        <v>15</v>
      </c>
      <c r="C454" s="48">
        <v>13</v>
      </c>
      <c r="D454" s="48">
        <v>10</v>
      </c>
      <c r="E454" s="48">
        <v>13</v>
      </c>
      <c r="F454" s="48">
        <v>16</v>
      </c>
      <c r="G454" s="48">
        <v>17</v>
      </c>
      <c r="H454" s="48">
        <v>15</v>
      </c>
      <c r="I454" s="48">
        <v>11</v>
      </c>
      <c r="J454" s="48">
        <v>13</v>
      </c>
      <c r="K454" s="48">
        <v>15</v>
      </c>
      <c r="L454" s="48">
        <v>13</v>
      </c>
      <c r="M454" s="48">
        <v>12</v>
      </c>
      <c r="N454" s="49">
        <v>2</v>
      </c>
    </row>
    <row r="455" spans="1:14">
      <c r="A455" s="3" t="s">
        <v>466</v>
      </c>
      <c r="B455" s="48">
        <v>110</v>
      </c>
      <c r="C455" s="48">
        <v>104</v>
      </c>
      <c r="D455" s="48">
        <v>100</v>
      </c>
      <c r="E455" s="48">
        <v>101</v>
      </c>
      <c r="F455" s="48">
        <v>101</v>
      </c>
      <c r="G455" s="48">
        <v>104</v>
      </c>
      <c r="H455" s="48">
        <v>119</v>
      </c>
      <c r="I455" s="48">
        <v>98</v>
      </c>
      <c r="J455" s="48">
        <v>112</v>
      </c>
      <c r="K455" s="48">
        <v>104</v>
      </c>
      <c r="L455" s="48">
        <v>86</v>
      </c>
      <c r="M455" s="48">
        <v>119</v>
      </c>
      <c r="N455" s="49">
        <v>15</v>
      </c>
    </row>
    <row r="456" spans="1:14" ht="16.5" thickBot="1">
      <c r="A456" s="3" t="s">
        <v>467</v>
      </c>
      <c r="B456" s="48">
        <v>27</v>
      </c>
      <c r="C456" s="48">
        <v>22</v>
      </c>
      <c r="D456" s="48">
        <v>16</v>
      </c>
      <c r="E456" s="48">
        <v>14</v>
      </c>
      <c r="F456" s="48">
        <v>21</v>
      </c>
      <c r="G456" s="48">
        <v>28</v>
      </c>
      <c r="H456" s="48">
        <v>30</v>
      </c>
      <c r="I456" s="48">
        <v>21</v>
      </c>
      <c r="J456" s="48">
        <v>17</v>
      </c>
      <c r="K456" s="48">
        <v>30</v>
      </c>
      <c r="L456" s="48">
        <v>33</v>
      </c>
      <c r="M456" s="48">
        <v>33</v>
      </c>
      <c r="N456" s="49">
        <v>3</v>
      </c>
    </row>
    <row r="457" spans="1:14" ht="16.5" thickBot="1">
      <c r="A457" s="51" t="s">
        <v>472</v>
      </c>
      <c r="B457" s="52">
        <v>14654</v>
      </c>
      <c r="C457" s="52">
        <v>15055</v>
      </c>
      <c r="D457" s="52">
        <v>15358</v>
      </c>
      <c r="E457" s="52">
        <v>15947</v>
      </c>
      <c r="F457" s="52">
        <v>16106</v>
      </c>
      <c r="G457" s="52">
        <v>16577</v>
      </c>
      <c r="H457" s="52">
        <v>16778</v>
      </c>
      <c r="I457" s="52">
        <v>17046</v>
      </c>
      <c r="J457" s="52">
        <v>17488</v>
      </c>
      <c r="K457" s="52">
        <v>18185</v>
      </c>
      <c r="L457" s="52">
        <v>18271</v>
      </c>
      <c r="M457" s="52">
        <v>17695</v>
      </c>
      <c r="N457" s="53">
        <v>1534</v>
      </c>
    </row>
    <row r="458" spans="1:14">
      <c r="A458" s="10" t="s">
        <v>477</v>
      </c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</row>
    <row r="459" spans="1:14">
      <c r="A459" s="10" t="s">
        <v>478</v>
      </c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</row>
    <row r="460" spans="1:14">
      <c r="A460" s="3" t="s">
        <v>479</v>
      </c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</row>
    <row r="461" spans="1:14">
      <c r="A461" s="3" t="s">
        <v>479</v>
      </c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</row>
    <row r="462" spans="1:14"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</row>
    <row r="463" spans="1:14"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</row>
    <row r="464" spans="1:14"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</row>
    <row r="465" spans="2:14"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</row>
    <row r="466" spans="2:14"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</row>
    <row r="467" spans="2:14"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</row>
    <row r="468" spans="2:14"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</row>
    <row r="469" spans="2:14"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</row>
    <row r="470" spans="2:14"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</row>
    <row r="471" spans="2:14"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</row>
    <row r="472" spans="2:14"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</row>
    <row r="473" spans="2:14"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</row>
    <row r="474" spans="2:14"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</row>
    <row r="475" spans="2:14"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</row>
    <row r="476" spans="2:14"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</row>
    <row r="477" spans="2:14"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</row>
    <row r="478" spans="2:14"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</row>
    <row r="479" spans="2:14"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</row>
    <row r="480" spans="2:14"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</row>
    <row r="481" spans="2:14"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</row>
    <row r="482" spans="2:14"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</row>
    <row r="483" spans="2:14"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</row>
    <row r="484" spans="2:14"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</row>
    <row r="485" spans="2:14"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</row>
    <row r="486" spans="2:14"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</row>
    <row r="487" spans="2:14"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</row>
    <row r="488" spans="2:14"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</row>
    <row r="489" spans="2:14"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</row>
    <row r="490" spans="2:14"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</row>
    <row r="491" spans="2:14"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</row>
    <row r="492" spans="2:14"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</row>
    <row r="493" spans="2:14"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</row>
    <row r="494" spans="2:14"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</row>
    <row r="495" spans="2:14"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</row>
    <row r="496" spans="2:14"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</row>
    <row r="497" spans="2:14"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</row>
    <row r="498" spans="2:14"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</row>
    <row r="499" spans="2:14"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</row>
    <row r="500" spans="2:14"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</row>
    <row r="501" spans="2:14"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</row>
    <row r="502" spans="2:14"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</row>
    <row r="503" spans="2:14"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</row>
    <row r="504" spans="2:14"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</row>
    <row r="505" spans="2:14"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</row>
    <row r="506" spans="2:14"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</row>
    <row r="507" spans="2:14"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</row>
    <row r="508" spans="2:14"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</row>
    <row r="509" spans="2:14"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</row>
    <row r="510" spans="2:14"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</row>
    <row r="511" spans="2:14"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</row>
    <row r="512" spans="2:14"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</row>
    <row r="513" spans="2:14"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</row>
    <row r="514" spans="2:14"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</row>
    <row r="515" spans="2:14"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</row>
    <row r="516" spans="2:14"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</row>
    <row r="517" spans="2:14"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</row>
    <row r="518" spans="2:14"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</row>
    <row r="519" spans="2:14"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</row>
    <row r="520" spans="2:14"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</row>
    <row r="521" spans="2:14"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</row>
    <row r="522" spans="2:14"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</row>
    <row r="523" spans="2:14"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</row>
    <row r="524" spans="2:14"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</row>
    <row r="525" spans="2:14"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</row>
    <row r="526" spans="2:14"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</row>
    <row r="527" spans="2:14"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</row>
    <row r="528" spans="2:14"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</row>
    <row r="529" spans="2:14"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</row>
    <row r="530" spans="2:14"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</row>
    <row r="531" spans="2:14"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</row>
    <row r="532" spans="2:14"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</row>
    <row r="533" spans="2:14"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</row>
    <row r="534" spans="2:14"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</row>
    <row r="535" spans="2:14"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</row>
    <row r="536" spans="2:14"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</row>
    <row r="537" spans="2:14"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</row>
    <row r="538" spans="2:14"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</row>
    <row r="539" spans="2:14"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</row>
    <row r="540" spans="2:14"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</row>
    <row r="541" spans="2:14"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</row>
    <row r="542" spans="2:14"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</row>
    <row r="543" spans="2:14"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</row>
    <row r="544" spans="2:14"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</row>
    <row r="545" spans="2:14"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</row>
    <row r="546" spans="2:14"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</row>
    <row r="547" spans="2:14"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</row>
    <row r="548" spans="2:14"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</row>
    <row r="549" spans="2:14"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</row>
    <row r="550" spans="2:14"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</row>
    <row r="551" spans="2:14"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</row>
    <row r="552" spans="2:14"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</row>
    <row r="553" spans="2:14"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</row>
    <row r="554" spans="2:14"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</row>
    <row r="555" spans="2:14"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</row>
    <row r="556" spans="2:14"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</row>
    <row r="557" spans="2:14"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</row>
    <row r="558" spans="2:14"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</row>
    <row r="559" spans="2:14"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</row>
    <row r="560" spans="2:14"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</row>
    <row r="561" spans="2:14"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</row>
    <row r="562" spans="2:14"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</row>
    <row r="563" spans="2:14"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</row>
    <row r="564" spans="2:14"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</row>
    <row r="565" spans="2:14"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</row>
    <row r="566" spans="2:14"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</row>
    <row r="567" spans="2:14"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</row>
    <row r="568" spans="2:14"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</row>
    <row r="569" spans="2:14"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</row>
    <row r="570" spans="2:14"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</row>
    <row r="571" spans="2:14"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</row>
    <row r="572" spans="2:14"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</row>
    <row r="573" spans="2:14"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</row>
    <row r="574" spans="2:14"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</row>
    <row r="575" spans="2:14"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</row>
    <row r="576" spans="2:14"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</row>
    <row r="577" spans="2:14"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</row>
    <row r="578" spans="2:14"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</row>
    <row r="579" spans="2:14"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</row>
    <row r="580" spans="2:14"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</row>
    <row r="581" spans="2:14"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</row>
    <row r="582" spans="2:14"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</row>
    <row r="583" spans="2:14"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</row>
    <row r="584" spans="2:14"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</row>
    <row r="585" spans="2:14"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</row>
    <row r="586" spans="2:14"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</row>
    <row r="587" spans="2:14"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</row>
    <row r="588" spans="2:14"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</row>
    <row r="589" spans="2:14"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</row>
    <row r="590" spans="2:14"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</row>
    <row r="591" spans="2:14"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</row>
    <row r="592" spans="2:14"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</row>
    <row r="593" spans="2:14"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</row>
    <row r="594" spans="2:14"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</row>
    <row r="595" spans="2:14"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</row>
    <row r="596" spans="2:14"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</row>
    <row r="597" spans="2:14"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</row>
    <row r="598" spans="2:14"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</row>
    <row r="599" spans="2:14"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</row>
    <row r="600" spans="2:14"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</row>
    <row r="601" spans="2:14"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</row>
    <row r="602" spans="2:14"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</row>
    <row r="603" spans="2:14"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</row>
    <row r="604" spans="2:14"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</row>
    <row r="605" spans="2:14"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</row>
    <row r="606" spans="2:14"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</row>
    <row r="607" spans="2:14"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</row>
    <row r="608" spans="2:14"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</row>
    <row r="609" spans="2:14"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</row>
    <row r="610" spans="2:14"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</row>
    <row r="611" spans="2:14"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</row>
    <row r="612" spans="2:14"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</row>
    <row r="613" spans="2:14"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</row>
    <row r="614" spans="2:14"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</row>
    <row r="615" spans="2:14"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</row>
    <row r="616" spans="2:14"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</row>
    <row r="617" spans="2:14"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</row>
    <row r="618" spans="2:14"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</row>
    <row r="619" spans="2:14"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</row>
    <row r="620" spans="2:14"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</row>
    <row r="621" spans="2:14"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</row>
    <row r="622" spans="2:14"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</row>
    <row r="623" spans="2:14"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</row>
    <row r="624" spans="2:14"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</row>
    <row r="625" spans="2:14"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</row>
    <row r="626" spans="2:14"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</row>
    <row r="627" spans="2:14"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</row>
    <row r="628" spans="2:14"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</row>
    <row r="629" spans="2:14"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</row>
    <row r="630" spans="2:14"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</row>
    <row r="631" spans="2:14"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</row>
    <row r="632" spans="2:14"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</row>
    <row r="633" spans="2:14"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</row>
    <row r="634" spans="2:14"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</row>
    <row r="635" spans="2:14"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</row>
    <row r="636" spans="2:14"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</row>
    <row r="637" spans="2:14"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</row>
    <row r="638" spans="2:14"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</row>
    <row r="639" spans="2:14"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</row>
    <row r="640" spans="2:14"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</row>
    <row r="641" spans="2:14"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</row>
    <row r="642" spans="2:14"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</row>
    <row r="643" spans="2:14"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</row>
    <row r="644" spans="2:14"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</row>
    <row r="645" spans="2:14"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</row>
    <row r="646" spans="2:14"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</row>
    <row r="647" spans="2:14"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</row>
    <row r="648" spans="2:14"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</row>
    <row r="649" spans="2:14"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</row>
    <row r="650" spans="2:14"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</row>
    <row r="651" spans="2:14"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</row>
    <row r="652" spans="2:14"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</row>
    <row r="653" spans="2:14"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</row>
    <row r="654" spans="2:14"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</row>
    <row r="655" spans="2:14"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</row>
    <row r="656" spans="2:14"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</row>
    <row r="657" spans="2:14"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</row>
    <row r="658" spans="2:14"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</row>
    <row r="659" spans="2:14"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</row>
    <row r="660" spans="2:14"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</row>
    <row r="661" spans="2:14"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</row>
    <row r="662" spans="2:14"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</row>
    <row r="663" spans="2:14"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</row>
    <row r="664" spans="2:14"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</row>
    <row r="665" spans="2:14"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</row>
    <row r="666" spans="2:14"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</row>
    <row r="667" spans="2:14"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</row>
    <row r="668" spans="2:14"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</row>
    <row r="669" spans="2:14"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</row>
    <row r="670" spans="2:14"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</row>
    <row r="671" spans="2:14"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</row>
    <row r="672" spans="2:14"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</row>
    <row r="673" spans="2:14"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</row>
    <row r="674" spans="2:14"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</row>
    <row r="675" spans="2:14"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</row>
    <row r="676" spans="2:14"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</row>
    <row r="677" spans="2:14"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</row>
    <row r="678" spans="2:14"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</row>
    <row r="679" spans="2:14"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</row>
    <row r="680" spans="2:14"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</row>
    <row r="681" spans="2:14"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</row>
    <row r="682" spans="2:14"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</row>
    <row r="683" spans="2:14"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</row>
    <row r="684" spans="2:14"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</row>
    <row r="685" spans="2:14"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</row>
    <row r="686" spans="2:14"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</row>
    <row r="687" spans="2:14"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</row>
    <row r="688" spans="2:14"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</row>
    <row r="689" spans="2:14"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</row>
    <row r="690" spans="2:14"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</row>
    <row r="691" spans="2:14"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</row>
    <row r="692" spans="2:14"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</row>
    <row r="693" spans="2:14"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</row>
    <row r="694" spans="2:14"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</row>
    <row r="695" spans="2:14"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</row>
    <row r="696" spans="2:14"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</row>
    <row r="697" spans="2:14"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</row>
    <row r="698" spans="2:14"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</row>
    <row r="699" spans="2:14"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</row>
    <row r="700" spans="2:14"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</row>
    <row r="701" spans="2:14"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</row>
    <row r="702" spans="2:14"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</row>
    <row r="703" spans="2:14"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</row>
    <row r="704" spans="2:14"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</row>
    <row r="705" spans="2:14"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</row>
    <row r="706" spans="2:14"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</row>
    <row r="707" spans="2:14"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</row>
    <row r="708" spans="2:14"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</row>
    <row r="709" spans="2:14"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</row>
    <row r="710" spans="2:14"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</row>
    <row r="711" spans="2:14"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</row>
    <row r="712" spans="2:14"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</row>
    <row r="713" spans="2:14"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</row>
    <row r="714" spans="2:14"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</row>
    <row r="715" spans="2:14"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</row>
    <row r="716" spans="2:14"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</row>
    <row r="717" spans="2:14"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</row>
    <row r="718" spans="2:14"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</row>
    <row r="719" spans="2:14"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</row>
    <row r="720" spans="2:14"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</row>
    <row r="721" spans="2:14"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</row>
    <row r="722" spans="2:14"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</row>
    <row r="723" spans="2:14"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</row>
    <row r="724" spans="2:14"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</row>
    <row r="725" spans="2:14"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</row>
    <row r="726" spans="2:14"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</row>
    <row r="727" spans="2:14"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</row>
    <row r="728" spans="2:14"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</row>
    <row r="729" spans="2:14"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</row>
    <row r="730" spans="2:14"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</row>
    <row r="731" spans="2:14"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</row>
    <row r="732" spans="2:14"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</row>
    <row r="733" spans="2:14"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</row>
    <row r="734" spans="2:14"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</row>
    <row r="735" spans="2:14"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</row>
    <row r="736" spans="2:14"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</row>
    <row r="737" spans="2:14"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</row>
    <row r="738" spans="2:14"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</row>
    <row r="739" spans="2:14"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</row>
    <row r="740" spans="2:14"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</row>
    <row r="741" spans="2:14"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</row>
    <row r="742" spans="2:14"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</row>
    <row r="743" spans="2:14"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</row>
    <row r="744" spans="2:14"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</row>
    <row r="745" spans="2:14"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</row>
    <row r="746" spans="2:14"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</row>
    <row r="747" spans="2:14"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</row>
    <row r="748" spans="2:14"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</row>
    <row r="749" spans="2:14"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</row>
    <row r="750" spans="2:14"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</row>
    <row r="751" spans="2:14"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</row>
    <row r="752" spans="2:14"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</row>
    <row r="753" spans="2:14"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</row>
    <row r="754" spans="2:14"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</row>
    <row r="755" spans="2:14"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</row>
    <row r="756" spans="2:14"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</row>
    <row r="757" spans="2:14"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</row>
    <row r="758" spans="2:14"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</row>
    <row r="759" spans="2:14"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</row>
    <row r="760" spans="2:14"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</row>
    <row r="761" spans="2:14"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</row>
    <row r="762" spans="2:14"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</row>
    <row r="763" spans="2:14"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</row>
    <row r="764" spans="2:14"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</row>
    <row r="765" spans="2:14"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</row>
    <row r="766" spans="2:14"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</row>
    <row r="767" spans="2:14"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</row>
    <row r="768" spans="2:14"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</row>
    <row r="769" spans="2:14"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</row>
    <row r="770" spans="2:14"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</row>
    <row r="771" spans="2:14"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</row>
    <row r="772" spans="2:14"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</row>
    <row r="773" spans="2:14"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</row>
    <row r="774" spans="2:14"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</row>
    <row r="775" spans="2:14"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</row>
    <row r="776" spans="2:14"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</row>
    <row r="777" spans="2:14"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</row>
    <row r="778" spans="2:14"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</row>
    <row r="779" spans="2:14"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</row>
    <row r="780" spans="2:14"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</row>
    <row r="781" spans="2:14"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</row>
    <row r="782" spans="2:14"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</row>
    <row r="783" spans="2:14"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</row>
    <row r="784" spans="2:14"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</row>
    <row r="785" spans="2:14"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</row>
    <row r="786" spans="2:14"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</row>
    <row r="787" spans="2:14"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</row>
    <row r="788" spans="2:14"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</row>
    <row r="789" spans="2:14"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</row>
    <row r="790" spans="2:14"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</row>
    <row r="791" spans="2:14"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</row>
    <row r="792" spans="2:14"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</row>
    <row r="793" spans="2:14"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</row>
    <row r="794" spans="2:14"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</row>
    <row r="795" spans="2:14"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</row>
    <row r="796" spans="2:14"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</row>
    <row r="797" spans="2:14"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</row>
    <row r="798" spans="2:14"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</row>
    <row r="799" spans="2:14"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</row>
    <row r="800" spans="2:14"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</row>
    <row r="801" spans="2:14"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</row>
    <row r="802" spans="2:14"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</row>
    <row r="803" spans="2:14"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</row>
    <row r="804" spans="2:14"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</row>
    <row r="805" spans="2:14"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</row>
    <row r="806" spans="2:14"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</row>
    <row r="807" spans="2:14"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</row>
    <row r="808" spans="2:14"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</row>
    <row r="809" spans="2:14"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</row>
    <row r="810" spans="2:14"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</row>
    <row r="811" spans="2:14"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</row>
    <row r="812" spans="2:14"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</row>
    <row r="813" spans="2:14"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</row>
    <row r="814" spans="2:14"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</row>
    <row r="815" spans="2:14"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</row>
    <row r="816" spans="2:14"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</row>
    <row r="817" spans="2:14"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</row>
    <row r="818" spans="2:14"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</row>
    <row r="819" spans="2:14"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</row>
    <row r="820" spans="2:14"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</row>
    <row r="821" spans="2:14"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</row>
    <row r="822" spans="2:14"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</row>
    <row r="823" spans="2:14"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</row>
    <row r="824" spans="2:14"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</row>
    <row r="825" spans="2:14"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</row>
    <row r="826" spans="2:14"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</row>
    <row r="827" spans="2:14"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</row>
    <row r="828" spans="2:14"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</row>
    <row r="829" spans="2:14"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</row>
    <row r="830" spans="2:14"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</row>
    <row r="831" spans="2:14"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</row>
    <row r="832" spans="2:14"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</row>
    <row r="833" spans="2:14"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</row>
    <row r="834" spans="2:14"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</row>
    <row r="835" spans="2:14"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</row>
    <row r="836" spans="2:14"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</row>
    <row r="837" spans="2:14"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</row>
    <row r="838" spans="2:14"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</row>
    <row r="839" spans="2:14"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</row>
    <row r="840" spans="2:14"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</row>
    <row r="841" spans="2:14"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</row>
    <row r="842" spans="2:14"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</row>
    <row r="843" spans="2:14"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</row>
    <row r="844" spans="2:14"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</row>
    <row r="845" spans="2:14"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</row>
    <row r="846" spans="2:14"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</row>
    <row r="847" spans="2:14"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</row>
    <row r="848" spans="2:14"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</row>
    <row r="849" spans="2:14"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</row>
    <row r="850" spans="2:14"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</row>
    <row r="851" spans="2:14"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</row>
    <row r="852" spans="2:14"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</row>
    <row r="853" spans="2:14"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</row>
    <row r="854" spans="2:14"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</row>
    <row r="855" spans="2:14"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</row>
    <row r="856" spans="2:14"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</row>
    <row r="857" spans="2:14"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</row>
    <row r="858" spans="2:14"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</row>
    <row r="859" spans="2:14"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</row>
    <row r="860" spans="2:14"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</row>
    <row r="861" spans="2:14"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</row>
    <row r="862" spans="2:14"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</row>
    <row r="863" spans="2:14"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</row>
    <row r="864" spans="2:14"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</row>
    <row r="865" spans="2:14"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</row>
    <row r="866" spans="2:14"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</row>
    <row r="867" spans="2:14"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</row>
    <row r="868" spans="2:14"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</row>
    <row r="869" spans="2:14"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</row>
    <row r="870" spans="2:14"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</row>
    <row r="871" spans="2:14"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</row>
    <row r="872" spans="2:14"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</row>
    <row r="873" spans="2:14"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</row>
    <row r="874" spans="2:14"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</row>
    <row r="875" spans="2:14"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</row>
    <row r="876" spans="2:14"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</row>
    <row r="877" spans="2:14"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</row>
    <row r="878" spans="2:14"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</row>
    <row r="879" spans="2:14"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</row>
    <row r="880" spans="2:14"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</row>
    <row r="881" spans="2:14"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</row>
    <row r="882" spans="2:14"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</row>
    <row r="883" spans="2:14"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</row>
    <row r="884" spans="2:14"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</row>
    <row r="885" spans="2:14"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</row>
    <row r="886" spans="2:14"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</row>
    <row r="887" spans="2:14"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</row>
    <row r="888" spans="2:14"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</row>
    <row r="889" spans="2:14"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</row>
    <row r="890" spans="2:14"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</row>
    <row r="891" spans="2:14"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</row>
    <row r="892" spans="2:14"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</row>
    <row r="893" spans="2:14"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</row>
    <row r="894" spans="2:14"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</row>
    <row r="895" spans="2:14"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</row>
    <row r="896" spans="2:14"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</row>
    <row r="897" spans="2:14"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</row>
    <row r="898" spans="2:14"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</row>
    <row r="899" spans="2:14"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</row>
    <row r="900" spans="2:14"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</row>
    <row r="901" spans="2:14"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</row>
    <row r="902" spans="2:14"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</row>
    <row r="903" spans="2:14"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</row>
    <row r="904" spans="2:14"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</row>
    <row r="905" spans="2:14"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</row>
    <row r="906" spans="2:14"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</row>
    <row r="907" spans="2:14"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</row>
    <row r="908" spans="2:14"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</row>
    <row r="909" spans="2:14"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</row>
    <row r="910" spans="2:14"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</row>
    <row r="911" spans="2:14"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</row>
    <row r="912" spans="2:14"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</row>
    <row r="913" spans="2:14"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</row>
    <row r="914" spans="2:14"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</row>
    <row r="915" spans="2:14"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</row>
    <row r="916" spans="2:14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</row>
    <row r="917" spans="2:14"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</row>
    <row r="918" spans="2:14"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</row>
    <row r="919" spans="2:14"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</row>
    <row r="920" spans="2:14"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</row>
    <row r="921" spans="2:14"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</row>
    <row r="922" spans="2:14"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</row>
    <row r="923" spans="2:14"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</row>
    <row r="924" spans="2:14"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</row>
    <row r="925" spans="2:14"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</row>
    <row r="926" spans="2:14"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</row>
    <row r="927" spans="2:14"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</row>
    <row r="928" spans="2:14"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</row>
    <row r="929" spans="2:14"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</row>
    <row r="930" spans="2:14"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</row>
    <row r="931" spans="2:14"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</row>
    <row r="932" spans="2:14"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</row>
    <row r="933" spans="2:14"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</row>
    <row r="934" spans="2:14"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</row>
    <row r="935" spans="2:14"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</row>
    <row r="936" spans="2:14"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</row>
    <row r="937" spans="2:14"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</row>
    <row r="938" spans="2:14"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</row>
    <row r="939" spans="2:14"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</row>
    <row r="940" spans="2:14"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</row>
    <row r="941" spans="2:14"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</row>
    <row r="942" spans="2:14"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</row>
    <row r="943" spans="2:14"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</row>
    <row r="944" spans="2:14"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</row>
    <row r="945" spans="2:14"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</row>
    <row r="946" spans="2:14"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</row>
    <row r="947" spans="2:14"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</row>
    <row r="948" spans="2:14"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</row>
    <row r="949" spans="2:14"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</row>
    <row r="950" spans="2:14"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</row>
    <row r="951" spans="2:14"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</row>
    <row r="952" spans="2:14"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</row>
    <row r="953" spans="2:14"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</row>
    <row r="954" spans="2:14"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</row>
    <row r="955" spans="2:14"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</row>
    <row r="956" spans="2:14">
      <c r="B956" s="50"/>
      <c r="C956" s="50"/>
      <c r="D956" s="50"/>
      <c r="E956" s="50"/>
      <c r="F956" s="50"/>
      <c r="G956" s="50"/>
      <c r="H956" s="50"/>
      <c r="I956" s="50"/>
      <c r="J956" s="50"/>
      <c r="K956" s="50"/>
      <c r="L956" s="50"/>
      <c r="M956" s="50"/>
      <c r="N956" s="50"/>
    </row>
    <row r="957" spans="2:14">
      <c r="B957" s="50"/>
      <c r="C957" s="50"/>
      <c r="D957" s="50"/>
      <c r="E957" s="50"/>
      <c r="F957" s="50"/>
      <c r="G957" s="50"/>
      <c r="H957" s="50"/>
      <c r="I957" s="50"/>
      <c r="J957" s="50"/>
      <c r="K957" s="50"/>
      <c r="L957" s="50"/>
      <c r="M957" s="50"/>
      <c r="N957" s="50"/>
    </row>
    <row r="958" spans="2:14">
      <c r="B958" s="50"/>
      <c r="C958" s="50"/>
      <c r="D958" s="50"/>
      <c r="E958" s="50"/>
      <c r="F958" s="50"/>
      <c r="G958" s="50"/>
      <c r="H958" s="50"/>
      <c r="I958" s="50"/>
      <c r="J958" s="50"/>
      <c r="K958" s="50"/>
      <c r="L958" s="50"/>
      <c r="M958" s="50"/>
      <c r="N958" s="50"/>
    </row>
    <row r="959" spans="2:14">
      <c r="B959" s="50"/>
      <c r="C959" s="50"/>
      <c r="D959" s="50"/>
      <c r="E959" s="50"/>
      <c r="F959" s="50"/>
      <c r="G959" s="50"/>
      <c r="H959" s="50"/>
      <c r="I959" s="50"/>
      <c r="J959" s="50"/>
      <c r="K959" s="50"/>
      <c r="L959" s="50"/>
      <c r="M959" s="50"/>
      <c r="N959" s="50"/>
    </row>
    <row r="960" spans="2:14">
      <c r="B960" s="50"/>
      <c r="C960" s="50"/>
      <c r="D960" s="50"/>
      <c r="E960" s="50"/>
      <c r="F960" s="50"/>
      <c r="G960" s="50"/>
      <c r="H960" s="50"/>
      <c r="I960" s="50"/>
      <c r="J960" s="50"/>
      <c r="K960" s="50"/>
      <c r="L960" s="50"/>
      <c r="M960" s="50"/>
      <c r="N960" s="50"/>
    </row>
    <row r="961" spans="2:14">
      <c r="B961" s="50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50"/>
      <c r="N961" s="50"/>
    </row>
    <row r="962" spans="2:14">
      <c r="B962" s="50"/>
      <c r="C962" s="50"/>
      <c r="D962" s="50"/>
      <c r="E962" s="50"/>
      <c r="F962" s="50"/>
      <c r="G962" s="50"/>
      <c r="H962" s="50"/>
      <c r="I962" s="50"/>
      <c r="J962" s="50"/>
      <c r="K962" s="50"/>
      <c r="L962" s="50"/>
      <c r="M962" s="50"/>
      <c r="N962" s="50"/>
    </row>
    <row r="963" spans="2:14">
      <c r="B963" s="50"/>
      <c r="C963" s="50"/>
      <c r="D963" s="50"/>
      <c r="E963" s="50"/>
      <c r="F963" s="50"/>
      <c r="G963" s="50"/>
      <c r="H963" s="50"/>
      <c r="I963" s="50"/>
      <c r="J963" s="50"/>
      <c r="K963" s="50"/>
      <c r="L963" s="50"/>
      <c r="M963" s="50"/>
      <c r="N963" s="50"/>
    </row>
    <row r="964" spans="2:14">
      <c r="B964" s="50"/>
      <c r="C964" s="50"/>
      <c r="D964" s="50"/>
      <c r="E964" s="50"/>
      <c r="F964" s="50"/>
      <c r="G964" s="50"/>
      <c r="H964" s="50"/>
      <c r="I964" s="50"/>
      <c r="J964" s="50"/>
      <c r="K964" s="50"/>
      <c r="L964" s="50"/>
      <c r="M964" s="50"/>
      <c r="N964" s="50"/>
    </row>
    <row r="965" spans="2:14">
      <c r="B965" s="50"/>
      <c r="C965" s="50"/>
      <c r="D965" s="50"/>
      <c r="E965" s="50"/>
      <c r="F965" s="50"/>
      <c r="G965" s="50"/>
      <c r="H965" s="50"/>
      <c r="I965" s="50"/>
      <c r="J965" s="50"/>
      <c r="K965" s="50"/>
      <c r="L965" s="50"/>
      <c r="M965" s="50"/>
      <c r="N965" s="50"/>
    </row>
    <row r="966" spans="2:14">
      <c r="B966" s="50"/>
      <c r="C966" s="50"/>
      <c r="D966" s="50"/>
      <c r="E966" s="50"/>
      <c r="F966" s="50"/>
      <c r="G966" s="50"/>
      <c r="H966" s="50"/>
      <c r="I966" s="50"/>
      <c r="J966" s="50"/>
      <c r="K966" s="50"/>
      <c r="L966" s="50"/>
      <c r="M966" s="50"/>
      <c r="N966" s="50"/>
    </row>
    <row r="967" spans="2:14">
      <c r="B967" s="50"/>
      <c r="C967" s="50"/>
      <c r="D967" s="50"/>
      <c r="E967" s="50"/>
      <c r="F967" s="50"/>
      <c r="G967" s="50"/>
      <c r="H967" s="50"/>
      <c r="I967" s="50"/>
      <c r="J967" s="50"/>
      <c r="K967" s="50"/>
      <c r="L967" s="50"/>
      <c r="M967" s="50"/>
      <c r="N967" s="50"/>
    </row>
    <row r="968" spans="2:14">
      <c r="B968" s="50"/>
      <c r="C968" s="50"/>
      <c r="D968" s="50"/>
      <c r="E968" s="50"/>
      <c r="F968" s="50"/>
      <c r="G968" s="50"/>
      <c r="H968" s="50"/>
      <c r="I968" s="50"/>
      <c r="J968" s="50"/>
      <c r="K968" s="50"/>
      <c r="L968" s="50"/>
      <c r="M968" s="50"/>
      <c r="N968" s="50"/>
    </row>
    <row r="969" spans="2:14">
      <c r="B969" s="50"/>
      <c r="C969" s="50"/>
      <c r="D969" s="50"/>
      <c r="E969" s="50"/>
      <c r="F969" s="50"/>
      <c r="G969" s="50"/>
      <c r="H969" s="50"/>
      <c r="I969" s="50"/>
      <c r="J969" s="50"/>
      <c r="K969" s="50"/>
      <c r="L969" s="50"/>
      <c r="M969" s="50"/>
      <c r="N969" s="50"/>
    </row>
    <row r="970" spans="2:14">
      <c r="B970" s="50"/>
      <c r="C970" s="50"/>
      <c r="D970" s="50"/>
      <c r="E970" s="50"/>
      <c r="F970" s="50"/>
      <c r="G970" s="50"/>
      <c r="H970" s="50"/>
      <c r="I970" s="50"/>
      <c r="J970" s="50"/>
      <c r="K970" s="50"/>
      <c r="L970" s="50"/>
      <c r="M970" s="50"/>
      <c r="N970" s="50"/>
    </row>
    <row r="971" spans="2:14">
      <c r="B971" s="50"/>
      <c r="C971" s="50"/>
      <c r="D971" s="50"/>
      <c r="E971" s="50"/>
      <c r="F971" s="50"/>
      <c r="G971" s="50"/>
      <c r="H971" s="50"/>
      <c r="I971" s="50"/>
      <c r="J971" s="50"/>
      <c r="K971" s="50"/>
      <c r="L971" s="50"/>
      <c r="M971" s="50"/>
      <c r="N971" s="50"/>
    </row>
    <row r="972" spans="2:14">
      <c r="B972" s="50"/>
      <c r="C972" s="50"/>
      <c r="D972" s="50"/>
      <c r="E972" s="50"/>
      <c r="F972" s="50"/>
      <c r="G972" s="50"/>
      <c r="H972" s="50"/>
      <c r="I972" s="50"/>
      <c r="J972" s="50"/>
      <c r="K972" s="50"/>
      <c r="L972" s="50"/>
      <c r="M972" s="50"/>
      <c r="N972" s="50"/>
    </row>
    <row r="973" spans="2:14">
      <c r="B973" s="50"/>
      <c r="C973" s="50"/>
      <c r="D973" s="50"/>
      <c r="E973" s="50"/>
      <c r="F973" s="50"/>
      <c r="G973" s="50"/>
      <c r="H973" s="50"/>
      <c r="I973" s="50"/>
      <c r="J973" s="50"/>
      <c r="K973" s="50"/>
      <c r="L973" s="50"/>
      <c r="M973" s="50"/>
      <c r="N973" s="50"/>
    </row>
    <row r="974" spans="2:14">
      <c r="B974" s="50"/>
      <c r="C974" s="50"/>
      <c r="D974" s="50"/>
      <c r="E974" s="50"/>
      <c r="F974" s="50"/>
      <c r="G974" s="50"/>
      <c r="H974" s="50"/>
      <c r="I974" s="50"/>
      <c r="J974" s="50"/>
      <c r="K974" s="50"/>
      <c r="L974" s="50"/>
      <c r="M974" s="50"/>
      <c r="N974" s="50"/>
    </row>
    <row r="975" spans="2:14">
      <c r="B975" s="50"/>
      <c r="C975" s="50"/>
      <c r="D975" s="50"/>
      <c r="E975" s="50"/>
      <c r="F975" s="50"/>
      <c r="G975" s="50"/>
      <c r="H975" s="50"/>
      <c r="I975" s="50"/>
      <c r="J975" s="50"/>
      <c r="K975" s="50"/>
      <c r="L975" s="50"/>
      <c r="M975" s="50"/>
      <c r="N975" s="50"/>
    </row>
    <row r="976" spans="2:14">
      <c r="B976" s="50"/>
      <c r="C976" s="50"/>
      <c r="D976" s="50"/>
      <c r="E976" s="50"/>
      <c r="F976" s="50"/>
      <c r="G976" s="50"/>
      <c r="H976" s="50"/>
      <c r="I976" s="50"/>
      <c r="J976" s="50"/>
      <c r="K976" s="50"/>
      <c r="L976" s="50"/>
      <c r="M976" s="50"/>
      <c r="N976" s="50"/>
    </row>
    <row r="977" spans="2:14">
      <c r="B977" s="50"/>
      <c r="C977" s="50"/>
      <c r="D977" s="50"/>
      <c r="E977" s="50"/>
      <c r="F977" s="50"/>
      <c r="G977" s="50"/>
      <c r="H977" s="50"/>
      <c r="I977" s="50"/>
      <c r="J977" s="50"/>
      <c r="K977" s="50"/>
      <c r="L977" s="50"/>
      <c r="M977" s="50"/>
      <c r="N977" s="50"/>
    </row>
    <row r="978" spans="2:14">
      <c r="B978" s="50"/>
      <c r="C978" s="50"/>
      <c r="D978" s="50"/>
      <c r="E978" s="50"/>
      <c r="F978" s="50"/>
      <c r="G978" s="50"/>
      <c r="H978" s="50"/>
      <c r="I978" s="50"/>
      <c r="J978" s="50"/>
      <c r="K978" s="50"/>
      <c r="L978" s="50"/>
      <c r="M978" s="50"/>
      <c r="N978" s="50"/>
    </row>
    <row r="979" spans="2:14">
      <c r="B979" s="50"/>
      <c r="C979" s="50"/>
      <c r="D979" s="50"/>
      <c r="E979" s="50"/>
      <c r="F979" s="50"/>
      <c r="G979" s="50"/>
      <c r="H979" s="50"/>
      <c r="I979" s="50"/>
      <c r="J979" s="50"/>
      <c r="K979" s="50"/>
      <c r="L979" s="50"/>
      <c r="M979" s="50"/>
      <c r="N979" s="50"/>
    </row>
    <row r="980" spans="2:14">
      <c r="B980" s="50"/>
      <c r="C980" s="50"/>
      <c r="D980" s="50"/>
      <c r="E980" s="50"/>
      <c r="F980" s="50"/>
      <c r="G980" s="50"/>
      <c r="H980" s="50"/>
      <c r="I980" s="50"/>
      <c r="J980" s="50"/>
      <c r="K980" s="50"/>
      <c r="L980" s="50"/>
      <c r="M980" s="50"/>
      <c r="N980" s="50"/>
    </row>
    <row r="981" spans="2:14">
      <c r="B981" s="50"/>
      <c r="C981" s="50"/>
      <c r="D981" s="50"/>
      <c r="E981" s="50"/>
      <c r="F981" s="50"/>
      <c r="G981" s="50"/>
      <c r="H981" s="50"/>
      <c r="I981" s="50"/>
      <c r="J981" s="50"/>
      <c r="K981" s="50"/>
      <c r="L981" s="50"/>
      <c r="M981" s="50"/>
      <c r="N981" s="50"/>
    </row>
    <row r="982" spans="2:14">
      <c r="B982" s="50"/>
      <c r="C982" s="50"/>
      <c r="D982" s="50"/>
      <c r="E982" s="50"/>
      <c r="F982" s="50"/>
      <c r="G982" s="50"/>
      <c r="H982" s="50"/>
      <c r="I982" s="50"/>
      <c r="J982" s="50"/>
      <c r="K982" s="50"/>
      <c r="L982" s="50"/>
      <c r="M982" s="50"/>
      <c r="N982" s="50"/>
    </row>
    <row r="983" spans="2:14">
      <c r="B983" s="50"/>
      <c r="C983" s="50"/>
      <c r="D983" s="50"/>
      <c r="E983" s="50"/>
      <c r="F983" s="50"/>
      <c r="G983" s="50"/>
      <c r="H983" s="50"/>
      <c r="I983" s="50"/>
      <c r="J983" s="50"/>
      <c r="K983" s="50"/>
      <c r="L983" s="50"/>
      <c r="M983" s="50"/>
      <c r="N983" s="50"/>
    </row>
    <row r="984" spans="2:14">
      <c r="B984" s="50"/>
      <c r="C984" s="50"/>
      <c r="D984" s="50"/>
      <c r="E984" s="50"/>
      <c r="F984" s="50"/>
      <c r="G984" s="50"/>
      <c r="H984" s="50"/>
      <c r="I984" s="50"/>
      <c r="J984" s="50"/>
      <c r="K984" s="50"/>
      <c r="L984" s="50"/>
      <c r="M984" s="50"/>
      <c r="N984" s="50"/>
    </row>
    <row r="985" spans="2:14">
      <c r="B985" s="50"/>
      <c r="C985" s="50"/>
      <c r="D985" s="50"/>
      <c r="E985" s="50"/>
      <c r="F985" s="50"/>
      <c r="G985" s="50"/>
      <c r="H985" s="50"/>
      <c r="I985" s="50"/>
      <c r="J985" s="50"/>
      <c r="K985" s="50"/>
      <c r="L985" s="50"/>
      <c r="M985" s="50"/>
      <c r="N985" s="50"/>
    </row>
    <row r="986" spans="2:14">
      <c r="B986" s="50"/>
      <c r="C986" s="50"/>
      <c r="D986" s="50"/>
      <c r="E986" s="50"/>
      <c r="F986" s="50"/>
      <c r="G986" s="50"/>
      <c r="H986" s="50"/>
      <c r="I986" s="50"/>
      <c r="J986" s="50"/>
      <c r="K986" s="50"/>
      <c r="L986" s="50"/>
      <c r="M986" s="50"/>
      <c r="N986" s="50"/>
    </row>
    <row r="987" spans="2:14">
      <c r="B987" s="50"/>
      <c r="C987" s="50"/>
      <c r="D987" s="50"/>
      <c r="E987" s="50"/>
      <c r="F987" s="50"/>
      <c r="G987" s="50"/>
      <c r="H987" s="50"/>
      <c r="I987" s="50"/>
      <c r="J987" s="50"/>
      <c r="K987" s="50"/>
      <c r="L987" s="50"/>
      <c r="M987" s="50"/>
      <c r="N987" s="50"/>
    </row>
    <row r="988" spans="2:14">
      <c r="B988" s="50"/>
      <c r="C988" s="50"/>
      <c r="D988" s="50"/>
      <c r="E988" s="50"/>
      <c r="F988" s="50"/>
      <c r="G988" s="50"/>
      <c r="H988" s="50"/>
      <c r="I988" s="50"/>
      <c r="J988" s="50"/>
      <c r="K988" s="50"/>
      <c r="L988" s="50"/>
      <c r="M988" s="50"/>
      <c r="N988" s="50"/>
    </row>
    <row r="989" spans="2:14">
      <c r="B989" s="50"/>
      <c r="C989" s="50"/>
      <c r="D989" s="50"/>
      <c r="E989" s="50"/>
      <c r="F989" s="50"/>
      <c r="G989" s="50"/>
      <c r="H989" s="50"/>
      <c r="I989" s="50"/>
      <c r="J989" s="50"/>
      <c r="K989" s="50"/>
      <c r="L989" s="50"/>
      <c r="M989" s="50"/>
      <c r="N989" s="50"/>
    </row>
    <row r="990" spans="2:14">
      <c r="B990" s="50"/>
      <c r="C990" s="50"/>
      <c r="D990" s="50"/>
      <c r="E990" s="50"/>
      <c r="F990" s="50"/>
      <c r="G990" s="50"/>
      <c r="H990" s="50"/>
      <c r="I990" s="50"/>
      <c r="J990" s="50"/>
      <c r="K990" s="50"/>
      <c r="L990" s="50"/>
      <c r="M990" s="50"/>
      <c r="N990" s="50"/>
    </row>
    <row r="991" spans="2:14">
      <c r="B991" s="50"/>
      <c r="C991" s="50"/>
      <c r="D991" s="50"/>
      <c r="E991" s="50"/>
      <c r="F991" s="50"/>
      <c r="G991" s="50"/>
      <c r="H991" s="50"/>
      <c r="I991" s="50"/>
      <c r="J991" s="50"/>
      <c r="K991" s="50"/>
      <c r="L991" s="50"/>
      <c r="M991" s="50"/>
      <c r="N991" s="50"/>
    </row>
    <row r="992" spans="2:14">
      <c r="B992" s="50"/>
      <c r="C992" s="50"/>
      <c r="D992" s="50"/>
      <c r="E992" s="50"/>
      <c r="F992" s="50"/>
      <c r="G992" s="50"/>
      <c r="H992" s="50"/>
      <c r="I992" s="50"/>
      <c r="J992" s="50"/>
      <c r="K992" s="50"/>
      <c r="L992" s="50"/>
      <c r="M992" s="50"/>
      <c r="N992" s="50"/>
    </row>
    <row r="993" spans="2:14">
      <c r="B993" s="50"/>
      <c r="C993" s="50"/>
      <c r="D993" s="50"/>
      <c r="E993" s="50"/>
      <c r="F993" s="50"/>
      <c r="G993" s="50"/>
      <c r="H993" s="50"/>
      <c r="I993" s="50"/>
      <c r="J993" s="50"/>
      <c r="K993" s="50"/>
      <c r="L993" s="50"/>
      <c r="M993" s="50"/>
      <c r="N993" s="50"/>
    </row>
    <row r="994" spans="2:14">
      <c r="B994" s="50"/>
      <c r="C994" s="50"/>
      <c r="D994" s="50"/>
      <c r="E994" s="50"/>
      <c r="F994" s="50"/>
      <c r="G994" s="50"/>
      <c r="H994" s="50"/>
      <c r="I994" s="50"/>
      <c r="J994" s="50"/>
      <c r="K994" s="50"/>
      <c r="L994" s="50"/>
      <c r="M994" s="50"/>
      <c r="N994" s="50"/>
    </row>
    <row r="995" spans="2:14">
      <c r="B995" s="50"/>
      <c r="C995" s="50"/>
      <c r="D995" s="50"/>
      <c r="E995" s="50"/>
      <c r="F995" s="50"/>
      <c r="G995" s="50"/>
      <c r="H995" s="50"/>
      <c r="I995" s="50"/>
      <c r="J995" s="50"/>
      <c r="K995" s="50"/>
      <c r="L995" s="50"/>
      <c r="M995" s="50"/>
      <c r="N995" s="50"/>
    </row>
    <row r="996" spans="2:14">
      <c r="B996" s="50"/>
      <c r="C996" s="50"/>
      <c r="D996" s="50"/>
      <c r="E996" s="50"/>
      <c r="F996" s="50"/>
      <c r="G996" s="50"/>
      <c r="H996" s="50"/>
      <c r="I996" s="50"/>
      <c r="J996" s="50"/>
      <c r="K996" s="50"/>
      <c r="L996" s="50"/>
      <c r="M996" s="50"/>
      <c r="N996" s="50"/>
    </row>
    <row r="997" spans="2:14">
      <c r="B997" s="50"/>
      <c r="C997" s="50"/>
      <c r="D997" s="50"/>
      <c r="E997" s="50"/>
      <c r="F997" s="50"/>
      <c r="G997" s="50"/>
      <c r="H997" s="50"/>
      <c r="I997" s="50"/>
      <c r="J997" s="50"/>
      <c r="K997" s="50"/>
      <c r="L997" s="50"/>
      <c r="M997" s="50"/>
      <c r="N997" s="50"/>
    </row>
    <row r="998" spans="2:14">
      <c r="B998" s="50"/>
      <c r="C998" s="50"/>
      <c r="D998" s="50"/>
      <c r="E998" s="50"/>
      <c r="F998" s="50"/>
      <c r="G998" s="50"/>
      <c r="H998" s="50"/>
      <c r="I998" s="50"/>
      <c r="J998" s="50"/>
      <c r="K998" s="50"/>
      <c r="L998" s="50"/>
      <c r="M998" s="50"/>
      <c r="N998" s="50"/>
    </row>
    <row r="999" spans="2:14">
      <c r="B999" s="50"/>
      <c r="C999" s="50"/>
      <c r="D999" s="50"/>
      <c r="E999" s="50"/>
      <c r="F999" s="50"/>
      <c r="G999" s="50"/>
      <c r="H999" s="50"/>
      <c r="I999" s="50"/>
      <c r="J999" s="50"/>
      <c r="K999" s="50"/>
      <c r="L999" s="50"/>
      <c r="M999" s="50"/>
      <c r="N999" s="50"/>
    </row>
    <row r="1000" spans="2:14">
      <c r="B1000" s="50"/>
      <c r="C1000" s="50"/>
      <c r="D1000" s="50"/>
      <c r="E1000" s="50"/>
      <c r="F1000" s="50"/>
      <c r="G1000" s="50"/>
      <c r="H1000" s="50"/>
      <c r="I1000" s="50"/>
      <c r="J1000" s="50"/>
      <c r="K1000" s="50"/>
      <c r="L1000" s="50"/>
      <c r="M1000" s="50"/>
      <c r="N1000" s="50"/>
    </row>
    <row r="1001" spans="2:14">
      <c r="B1001" s="50"/>
      <c r="C1001" s="50"/>
      <c r="D1001" s="50"/>
      <c r="E1001" s="50"/>
      <c r="F1001" s="50"/>
      <c r="G1001" s="50"/>
      <c r="H1001" s="50"/>
      <c r="I1001" s="50"/>
      <c r="J1001" s="50"/>
      <c r="K1001" s="50"/>
      <c r="L1001" s="50"/>
      <c r="M1001" s="50"/>
      <c r="N1001" s="50"/>
    </row>
    <row r="1002" spans="2:14">
      <c r="B1002" s="50"/>
      <c r="C1002" s="50"/>
      <c r="D1002" s="50"/>
      <c r="E1002" s="50"/>
      <c r="F1002" s="50"/>
      <c r="G1002" s="50"/>
      <c r="H1002" s="50"/>
      <c r="I1002" s="50"/>
      <c r="J1002" s="50"/>
      <c r="K1002" s="50"/>
      <c r="L1002" s="50"/>
      <c r="M1002" s="50"/>
      <c r="N1002" s="50"/>
    </row>
    <row r="1003" spans="2:14">
      <c r="B1003" s="50"/>
      <c r="C1003" s="50"/>
      <c r="D1003" s="50"/>
      <c r="E1003" s="50"/>
      <c r="F1003" s="50"/>
      <c r="G1003" s="50"/>
      <c r="H1003" s="50"/>
      <c r="I1003" s="50"/>
      <c r="J1003" s="50"/>
      <c r="K1003" s="50"/>
      <c r="L1003" s="50"/>
      <c r="M1003" s="50"/>
      <c r="N1003" s="50"/>
    </row>
    <row r="1004" spans="2:14">
      <c r="B1004" s="50"/>
      <c r="C1004" s="50"/>
      <c r="D1004" s="50"/>
      <c r="E1004" s="50"/>
      <c r="F1004" s="50"/>
      <c r="G1004" s="50"/>
      <c r="H1004" s="50"/>
      <c r="I1004" s="50"/>
      <c r="J1004" s="50"/>
      <c r="K1004" s="50"/>
      <c r="L1004" s="50"/>
      <c r="M1004" s="50"/>
      <c r="N1004" s="50"/>
    </row>
    <row r="1005" spans="2:14">
      <c r="B1005" s="50"/>
      <c r="C1005" s="50"/>
      <c r="D1005" s="50"/>
      <c r="E1005" s="50"/>
      <c r="F1005" s="50"/>
      <c r="G1005" s="50"/>
      <c r="H1005" s="50"/>
      <c r="I1005" s="50"/>
      <c r="J1005" s="50"/>
      <c r="K1005" s="50"/>
      <c r="L1005" s="50"/>
      <c r="M1005" s="50"/>
      <c r="N1005" s="50"/>
    </row>
    <row r="1006" spans="2:14">
      <c r="B1006" s="50"/>
      <c r="C1006" s="50"/>
      <c r="D1006" s="50"/>
      <c r="E1006" s="50"/>
      <c r="F1006" s="50"/>
      <c r="G1006" s="50"/>
      <c r="H1006" s="50"/>
      <c r="I1006" s="50"/>
      <c r="J1006" s="50"/>
      <c r="K1006" s="50"/>
      <c r="L1006" s="50"/>
      <c r="M1006" s="50"/>
      <c r="N1006" s="50"/>
    </row>
    <row r="1007" spans="2:14">
      <c r="B1007" s="50"/>
      <c r="C1007" s="50"/>
      <c r="D1007" s="50"/>
      <c r="E1007" s="50"/>
      <c r="F1007" s="50"/>
      <c r="G1007" s="50"/>
      <c r="H1007" s="50"/>
      <c r="I1007" s="50"/>
      <c r="J1007" s="50"/>
      <c r="K1007" s="50"/>
      <c r="L1007" s="50"/>
      <c r="M1007" s="50"/>
      <c r="N1007" s="50"/>
    </row>
    <row r="1008" spans="2:14">
      <c r="B1008" s="50"/>
      <c r="C1008" s="50"/>
      <c r="D1008" s="50"/>
      <c r="E1008" s="50"/>
      <c r="F1008" s="50"/>
      <c r="G1008" s="50"/>
      <c r="H1008" s="50"/>
      <c r="I1008" s="50"/>
      <c r="J1008" s="50"/>
      <c r="K1008" s="50"/>
      <c r="L1008" s="50"/>
      <c r="M1008" s="50"/>
      <c r="N1008" s="50"/>
    </row>
    <row r="1009" spans="2:14">
      <c r="B1009" s="50"/>
      <c r="C1009" s="50"/>
      <c r="D1009" s="50"/>
      <c r="E1009" s="50"/>
      <c r="F1009" s="50"/>
      <c r="G1009" s="50"/>
      <c r="H1009" s="50"/>
      <c r="I1009" s="50"/>
      <c r="J1009" s="50"/>
      <c r="K1009" s="50"/>
      <c r="L1009" s="50"/>
      <c r="M1009" s="50"/>
      <c r="N1009" s="50"/>
    </row>
    <row r="1010" spans="2:14">
      <c r="B1010" s="50"/>
      <c r="C1010" s="50"/>
      <c r="D1010" s="50"/>
      <c r="E1010" s="50"/>
      <c r="F1010" s="50"/>
      <c r="G1010" s="50"/>
      <c r="H1010" s="50"/>
      <c r="I1010" s="50"/>
      <c r="J1010" s="50"/>
      <c r="K1010" s="50"/>
      <c r="L1010" s="50"/>
      <c r="M1010" s="50"/>
      <c r="N1010" s="50"/>
    </row>
    <row r="1011" spans="2:14">
      <c r="B1011" s="50"/>
      <c r="C1011" s="50"/>
      <c r="D1011" s="50"/>
      <c r="E1011" s="50"/>
      <c r="F1011" s="50"/>
      <c r="G1011" s="50"/>
      <c r="H1011" s="50"/>
      <c r="I1011" s="50"/>
      <c r="J1011" s="50"/>
      <c r="K1011" s="50"/>
      <c r="L1011" s="50"/>
      <c r="M1011" s="50"/>
      <c r="N1011" s="50"/>
    </row>
    <row r="1012" spans="2:14">
      <c r="B1012" s="50"/>
      <c r="C1012" s="50"/>
      <c r="D1012" s="50"/>
      <c r="E1012" s="50"/>
      <c r="F1012" s="50"/>
      <c r="G1012" s="50"/>
      <c r="H1012" s="50"/>
      <c r="I1012" s="50"/>
      <c r="J1012" s="50"/>
      <c r="K1012" s="50"/>
      <c r="L1012" s="50"/>
      <c r="M1012" s="50"/>
      <c r="N1012" s="50"/>
    </row>
    <row r="1013" spans="2:14">
      <c r="B1013" s="50"/>
      <c r="C1013" s="50"/>
      <c r="D1013" s="50"/>
      <c r="E1013" s="50"/>
      <c r="F1013" s="50"/>
      <c r="G1013" s="50"/>
      <c r="H1013" s="50"/>
      <c r="I1013" s="50"/>
      <c r="J1013" s="50"/>
      <c r="K1013" s="50"/>
      <c r="L1013" s="50"/>
      <c r="M1013" s="50"/>
      <c r="N1013" s="50"/>
    </row>
    <row r="1014" spans="2:14">
      <c r="B1014" s="50"/>
      <c r="C1014" s="50"/>
      <c r="D1014" s="50"/>
      <c r="E1014" s="50"/>
      <c r="F1014" s="50"/>
      <c r="G1014" s="50"/>
      <c r="H1014" s="50"/>
      <c r="I1014" s="50"/>
      <c r="J1014" s="50"/>
      <c r="K1014" s="50"/>
      <c r="L1014" s="50"/>
      <c r="M1014" s="50"/>
      <c r="N1014" s="50"/>
    </row>
    <row r="1015" spans="2:14">
      <c r="B1015" s="50"/>
      <c r="C1015" s="50"/>
      <c r="D1015" s="50"/>
      <c r="E1015" s="50"/>
      <c r="F1015" s="50"/>
      <c r="G1015" s="50"/>
      <c r="H1015" s="50"/>
      <c r="I1015" s="50"/>
      <c r="J1015" s="50"/>
      <c r="K1015" s="50"/>
      <c r="L1015" s="50"/>
      <c r="M1015" s="50"/>
      <c r="N1015" s="50"/>
    </row>
    <row r="1016" spans="2:14">
      <c r="B1016" s="50"/>
      <c r="C1016" s="50"/>
      <c r="D1016" s="50"/>
      <c r="E1016" s="50"/>
      <c r="F1016" s="50"/>
      <c r="G1016" s="50"/>
      <c r="H1016" s="50"/>
      <c r="I1016" s="50"/>
      <c r="J1016" s="50"/>
      <c r="K1016" s="50"/>
      <c r="L1016" s="50"/>
      <c r="M1016" s="50"/>
      <c r="N1016" s="50"/>
    </row>
    <row r="1017" spans="2:14">
      <c r="B1017" s="50"/>
      <c r="C1017" s="50"/>
      <c r="D1017" s="50"/>
      <c r="E1017" s="50"/>
      <c r="F1017" s="50"/>
      <c r="G1017" s="50"/>
      <c r="H1017" s="50"/>
      <c r="I1017" s="50"/>
      <c r="J1017" s="50"/>
      <c r="K1017" s="50"/>
      <c r="L1017" s="50"/>
      <c r="M1017" s="50"/>
      <c r="N1017" s="50"/>
    </row>
    <row r="1018" spans="2:14">
      <c r="B1018" s="50"/>
      <c r="C1018" s="50"/>
      <c r="D1018" s="50"/>
      <c r="E1018" s="50"/>
      <c r="F1018" s="50"/>
      <c r="G1018" s="50"/>
      <c r="H1018" s="50"/>
      <c r="I1018" s="50"/>
      <c r="J1018" s="50"/>
      <c r="K1018" s="50"/>
      <c r="L1018" s="50"/>
      <c r="M1018" s="50"/>
      <c r="N1018" s="50"/>
    </row>
    <row r="1019" spans="2:14">
      <c r="B1019" s="50"/>
      <c r="C1019" s="50"/>
      <c r="D1019" s="50"/>
      <c r="E1019" s="50"/>
      <c r="F1019" s="50"/>
      <c r="G1019" s="50"/>
      <c r="H1019" s="50"/>
      <c r="I1019" s="50"/>
      <c r="J1019" s="50"/>
      <c r="K1019" s="50"/>
      <c r="L1019" s="50"/>
      <c r="M1019" s="50"/>
      <c r="N1019" s="50"/>
    </row>
    <row r="1020" spans="2:14">
      <c r="B1020" s="50"/>
      <c r="C1020" s="50"/>
      <c r="D1020" s="50"/>
      <c r="E1020" s="50"/>
      <c r="F1020" s="50"/>
      <c r="G1020" s="50"/>
      <c r="H1020" s="50"/>
      <c r="I1020" s="50"/>
      <c r="J1020" s="50"/>
      <c r="K1020" s="50"/>
      <c r="L1020" s="50"/>
      <c r="M1020" s="50"/>
      <c r="N1020" s="50"/>
    </row>
    <row r="1021" spans="2:14">
      <c r="B1021" s="50"/>
      <c r="C1021" s="50"/>
      <c r="D1021" s="50"/>
      <c r="E1021" s="50"/>
      <c r="F1021" s="50"/>
      <c r="G1021" s="50"/>
      <c r="H1021" s="50"/>
      <c r="I1021" s="50"/>
      <c r="J1021" s="50"/>
      <c r="K1021" s="50"/>
      <c r="L1021" s="50"/>
      <c r="M1021" s="50"/>
      <c r="N1021" s="50"/>
    </row>
    <row r="1022" spans="2:14">
      <c r="B1022" s="50"/>
      <c r="C1022" s="50"/>
      <c r="D1022" s="50"/>
      <c r="E1022" s="50"/>
      <c r="F1022" s="50"/>
      <c r="G1022" s="50"/>
      <c r="H1022" s="50"/>
      <c r="I1022" s="50"/>
      <c r="J1022" s="50"/>
      <c r="K1022" s="50"/>
      <c r="L1022" s="50"/>
      <c r="M1022" s="50"/>
      <c r="N1022" s="50"/>
    </row>
    <row r="1023" spans="2:14">
      <c r="B1023" s="50"/>
      <c r="C1023" s="50"/>
      <c r="D1023" s="50"/>
      <c r="E1023" s="50"/>
      <c r="F1023" s="50"/>
      <c r="G1023" s="50"/>
      <c r="H1023" s="50"/>
      <c r="I1023" s="50"/>
      <c r="J1023" s="50"/>
      <c r="K1023" s="50"/>
      <c r="L1023" s="50"/>
      <c r="M1023" s="50"/>
      <c r="N1023" s="50"/>
    </row>
    <row r="1024" spans="2:14">
      <c r="B1024" s="50"/>
      <c r="C1024" s="50"/>
      <c r="D1024" s="50"/>
      <c r="E1024" s="50"/>
      <c r="F1024" s="50"/>
      <c r="G1024" s="50"/>
      <c r="H1024" s="50"/>
      <c r="I1024" s="50"/>
      <c r="J1024" s="50"/>
      <c r="K1024" s="50"/>
      <c r="L1024" s="50"/>
      <c r="M1024" s="50"/>
      <c r="N1024" s="50"/>
    </row>
    <row r="1025" spans="2:14">
      <c r="B1025" s="50"/>
      <c r="C1025" s="50"/>
      <c r="D1025" s="50"/>
      <c r="E1025" s="50"/>
      <c r="F1025" s="50"/>
      <c r="G1025" s="50"/>
      <c r="H1025" s="50"/>
      <c r="I1025" s="50"/>
      <c r="J1025" s="50"/>
      <c r="K1025" s="50"/>
      <c r="L1025" s="50"/>
      <c r="M1025" s="50"/>
      <c r="N1025" s="50"/>
    </row>
    <row r="1026" spans="2:14">
      <c r="B1026" s="50"/>
      <c r="C1026" s="50"/>
      <c r="D1026" s="50"/>
      <c r="E1026" s="50"/>
      <c r="F1026" s="50"/>
      <c r="G1026" s="50"/>
      <c r="H1026" s="50"/>
      <c r="I1026" s="50"/>
      <c r="J1026" s="50"/>
      <c r="K1026" s="50"/>
      <c r="L1026" s="50"/>
      <c r="M1026" s="50"/>
      <c r="N1026" s="50"/>
    </row>
    <row r="1027" spans="2:14">
      <c r="B1027" s="50"/>
      <c r="C1027" s="50"/>
      <c r="D1027" s="50"/>
      <c r="E1027" s="50"/>
      <c r="F1027" s="50"/>
      <c r="G1027" s="50"/>
      <c r="H1027" s="50"/>
      <c r="I1027" s="50"/>
      <c r="J1027" s="50"/>
      <c r="K1027" s="50"/>
      <c r="L1027" s="50"/>
      <c r="M1027" s="50"/>
      <c r="N1027" s="50"/>
    </row>
    <row r="1028" spans="2:14">
      <c r="B1028" s="50"/>
      <c r="C1028" s="50"/>
      <c r="D1028" s="50"/>
      <c r="E1028" s="50"/>
      <c r="F1028" s="50"/>
      <c r="G1028" s="50"/>
      <c r="H1028" s="50"/>
      <c r="I1028" s="50"/>
      <c r="J1028" s="50"/>
      <c r="K1028" s="50"/>
      <c r="L1028" s="50"/>
      <c r="M1028" s="50"/>
      <c r="N1028" s="50"/>
    </row>
    <row r="1029" spans="2:14">
      <c r="B1029" s="50"/>
      <c r="C1029" s="50"/>
      <c r="D1029" s="50"/>
      <c r="E1029" s="50"/>
      <c r="F1029" s="50"/>
      <c r="G1029" s="50"/>
      <c r="H1029" s="50"/>
      <c r="I1029" s="50"/>
      <c r="J1029" s="50"/>
      <c r="K1029" s="50"/>
      <c r="L1029" s="50"/>
      <c r="M1029" s="50"/>
      <c r="N1029" s="50"/>
    </row>
    <row r="1030" spans="2:14">
      <c r="B1030" s="50"/>
      <c r="C1030" s="50"/>
      <c r="D1030" s="50"/>
      <c r="E1030" s="50"/>
      <c r="F1030" s="50"/>
      <c r="G1030" s="50"/>
      <c r="H1030" s="50"/>
      <c r="I1030" s="50"/>
      <c r="J1030" s="50"/>
      <c r="K1030" s="50"/>
      <c r="L1030" s="50"/>
      <c r="M1030" s="50"/>
      <c r="N1030" s="50"/>
    </row>
    <row r="1031" spans="2:14">
      <c r="B1031" s="50"/>
      <c r="C1031" s="50"/>
      <c r="D1031" s="50"/>
      <c r="E1031" s="50"/>
      <c r="F1031" s="50"/>
      <c r="G1031" s="50"/>
      <c r="H1031" s="50"/>
      <c r="I1031" s="50"/>
      <c r="J1031" s="50"/>
      <c r="K1031" s="50"/>
      <c r="L1031" s="50"/>
      <c r="M1031" s="50"/>
      <c r="N1031" s="50"/>
    </row>
    <row r="1032" spans="2:14">
      <c r="B1032" s="50"/>
      <c r="C1032" s="50"/>
      <c r="D1032" s="50"/>
      <c r="E1032" s="50"/>
      <c r="F1032" s="50"/>
      <c r="G1032" s="50"/>
      <c r="H1032" s="50"/>
      <c r="I1032" s="50"/>
      <c r="J1032" s="50"/>
      <c r="K1032" s="50"/>
      <c r="L1032" s="50"/>
      <c r="M1032" s="50"/>
      <c r="N1032" s="50"/>
    </row>
    <row r="1033" spans="2:14">
      <c r="B1033" s="50"/>
      <c r="C1033" s="50"/>
      <c r="D1033" s="50"/>
      <c r="E1033" s="50"/>
      <c r="F1033" s="50"/>
      <c r="G1033" s="50"/>
      <c r="H1033" s="50"/>
      <c r="I1033" s="50"/>
      <c r="J1033" s="50"/>
      <c r="K1033" s="50"/>
      <c r="L1033" s="50"/>
      <c r="M1033" s="50"/>
      <c r="N1033" s="50"/>
    </row>
    <row r="1034" spans="2:14">
      <c r="B1034" s="50"/>
      <c r="C1034" s="50"/>
      <c r="D1034" s="50"/>
      <c r="E1034" s="50"/>
      <c r="F1034" s="50"/>
      <c r="G1034" s="50"/>
      <c r="H1034" s="50"/>
      <c r="I1034" s="50"/>
      <c r="J1034" s="50"/>
      <c r="K1034" s="50"/>
      <c r="L1034" s="50"/>
      <c r="M1034" s="50"/>
      <c r="N1034" s="50"/>
    </row>
    <row r="1035" spans="2:14">
      <c r="B1035" s="50"/>
      <c r="C1035" s="50"/>
      <c r="D1035" s="50"/>
      <c r="E1035" s="50"/>
      <c r="F1035" s="50"/>
      <c r="G1035" s="50"/>
      <c r="H1035" s="50"/>
      <c r="I1035" s="50"/>
      <c r="J1035" s="50"/>
      <c r="K1035" s="50"/>
      <c r="L1035" s="50"/>
      <c r="M1035" s="50"/>
      <c r="N1035" s="50"/>
    </row>
    <row r="1036" spans="2:14">
      <c r="B1036" s="50"/>
      <c r="C1036" s="50"/>
      <c r="D1036" s="50"/>
      <c r="E1036" s="50"/>
      <c r="F1036" s="50"/>
      <c r="G1036" s="50"/>
      <c r="H1036" s="50"/>
      <c r="I1036" s="50"/>
      <c r="J1036" s="50"/>
      <c r="K1036" s="50"/>
      <c r="L1036" s="50"/>
      <c r="M1036" s="50"/>
      <c r="N1036" s="50"/>
    </row>
    <row r="1037" spans="2:14">
      <c r="B1037" s="50"/>
      <c r="C1037" s="50"/>
      <c r="D1037" s="50"/>
      <c r="E1037" s="50"/>
      <c r="F1037" s="50"/>
      <c r="G1037" s="50"/>
      <c r="H1037" s="50"/>
      <c r="I1037" s="50"/>
      <c r="J1037" s="50"/>
      <c r="K1037" s="50"/>
      <c r="L1037" s="50"/>
      <c r="M1037" s="50"/>
      <c r="N1037" s="50"/>
    </row>
    <row r="1038" spans="2:14">
      <c r="B1038" s="50"/>
      <c r="C1038" s="50"/>
      <c r="D1038" s="50"/>
      <c r="E1038" s="50"/>
      <c r="F1038" s="50"/>
      <c r="G1038" s="50"/>
      <c r="H1038" s="50"/>
      <c r="I1038" s="50"/>
      <c r="J1038" s="50"/>
      <c r="K1038" s="50"/>
      <c r="L1038" s="50"/>
      <c r="M1038" s="50"/>
      <c r="N1038" s="50"/>
    </row>
    <row r="1039" spans="2:14">
      <c r="B1039" s="50"/>
      <c r="C1039" s="50"/>
      <c r="D1039" s="50"/>
      <c r="E1039" s="50"/>
      <c r="F1039" s="50"/>
      <c r="G1039" s="50"/>
      <c r="H1039" s="50"/>
      <c r="I1039" s="50"/>
      <c r="J1039" s="50"/>
      <c r="K1039" s="50"/>
      <c r="L1039" s="50"/>
      <c r="M1039" s="50"/>
      <c r="N1039" s="50"/>
    </row>
    <row r="1040" spans="2:14">
      <c r="B1040" s="50"/>
      <c r="C1040" s="50"/>
      <c r="D1040" s="50"/>
      <c r="E1040" s="50"/>
      <c r="F1040" s="50"/>
      <c r="G1040" s="50"/>
      <c r="H1040" s="50"/>
      <c r="I1040" s="50"/>
      <c r="J1040" s="50"/>
      <c r="K1040" s="50"/>
      <c r="L1040" s="50"/>
      <c r="M1040" s="50"/>
      <c r="N1040" s="50"/>
    </row>
    <row r="1041" spans="2:14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  <c r="M1041" s="50"/>
      <c r="N1041" s="50"/>
    </row>
    <row r="1042" spans="2:14">
      <c r="B1042" s="50"/>
      <c r="C1042" s="50"/>
      <c r="D1042" s="50"/>
      <c r="E1042" s="50"/>
      <c r="F1042" s="50"/>
      <c r="G1042" s="50"/>
      <c r="H1042" s="50"/>
      <c r="I1042" s="50"/>
      <c r="J1042" s="50"/>
      <c r="K1042" s="50"/>
      <c r="L1042" s="50"/>
      <c r="M1042" s="50"/>
      <c r="N1042" s="50"/>
    </row>
    <row r="1043" spans="2:14">
      <c r="B1043" s="50"/>
      <c r="C1043" s="50"/>
      <c r="D1043" s="50"/>
      <c r="E1043" s="50"/>
      <c r="F1043" s="50"/>
      <c r="G1043" s="50"/>
      <c r="H1043" s="50"/>
      <c r="I1043" s="50"/>
      <c r="J1043" s="50"/>
      <c r="K1043" s="50"/>
      <c r="L1043" s="50"/>
      <c r="M1043" s="50"/>
      <c r="N1043" s="50"/>
    </row>
    <row r="1044" spans="2:14">
      <c r="B1044" s="50"/>
      <c r="C1044" s="50"/>
      <c r="D1044" s="50"/>
      <c r="E1044" s="50"/>
      <c r="F1044" s="50"/>
      <c r="G1044" s="50"/>
      <c r="H1044" s="50"/>
      <c r="I1044" s="50"/>
      <c r="J1044" s="50"/>
      <c r="K1044" s="50"/>
      <c r="L1044" s="50"/>
      <c r="M1044" s="50"/>
      <c r="N1044" s="50"/>
    </row>
    <row r="1045" spans="2:14">
      <c r="B1045" s="50"/>
      <c r="C1045" s="50"/>
      <c r="D1045" s="50"/>
      <c r="E1045" s="50"/>
      <c r="F1045" s="50"/>
      <c r="G1045" s="50"/>
      <c r="H1045" s="50"/>
      <c r="I1045" s="50"/>
      <c r="J1045" s="50"/>
      <c r="K1045" s="50"/>
      <c r="L1045" s="50"/>
      <c r="M1045" s="50"/>
      <c r="N1045" s="50"/>
    </row>
    <row r="1046" spans="2:14">
      <c r="B1046" s="50"/>
      <c r="C1046" s="50"/>
      <c r="D1046" s="50"/>
      <c r="E1046" s="50"/>
      <c r="F1046" s="50"/>
      <c r="G1046" s="50"/>
      <c r="H1046" s="50"/>
      <c r="I1046" s="50"/>
      <c r="J1046" s="50"/>
      <c r="K1046" s="50"/>
      <c r="L1046" s="50"/>
      <c r="M1046" s="50"/>
      <c r="N1046" s="50"/>
    </row>
    <row r="1047" spans="2:14">
      <c r="B1047" s="50"/>
      <c r="C1047" s="50"/>
      <c r="D1047" s="50"/>
      <c r="E1047" s="50"/>
      <c r="F1047" s="50"/>
      <c r="G1047" s="50"/>
      <c r="H1047" s="50"/>
      <c r="I1047" s="50"/>
      <c r="J1047" s="50"/>
      <c r="K1047" s="50"/>
      <c r="L1047" s="50"/>
      <c r="M1047" s="50"/>
      <c r="N1047" s="50"/>
    </row>
    <row r="1048" spans="2:14">
      <c r="B1048" s="50"/>
      <c r="C1048" s="50"/>
      <c r="D1048" s="50"/>
      <c r="E1048" s="50"/>
      <c r="F1048" s="50"/>
      <c r="G1048" s="50"/>
      <c r="H1048" s="50"/>
      <c r="I1048" s="50"/>
      <c r="J1048" s="50"/>
      <c r="K1048" s="50"/>
      <c r="L1048" s="50"/>
      <c r="M1048" s="50"/>
      <c r="N1048" s="50"/>
    </row>
    <row r="1049" spans="2:14">
      <c r="B1049" s="50"/>
      <c r="C1049" s="50"/>
      <c r="D1049" s="50"/>
      <c r="E1049" s="50"/>
      <c r="F1049" s="50"/>
      <c r="G1049" s="50"/>
      <c r="H1049" s="50"/>
      <c r="I1049" s="50"/>
      <c r="J1049" s="50"/>
      <c r="K1049" s="50"/>
      <c r="L1049" s="50"/>
      <c r="M1049" s="50"/>
      <c r="N1049" s="50"/>
    </row>
    <row r="1050" spans="2:14">
      <c r="B1050" s="50"/>
      <c r="C1050" s="50"/>
      <c r="D1050" s="50"/>
      <c r="E1050" s="50"/>
      <c r="F1050" s="50"/>
      <c r="G1050" s="50"/>
      <c r="H1050" s="50"/>
      <c r="I1050" s="50"/>
      <c r="J1050" s="50"/>
      <c r="K1050" s="50"/>
      <c r="L1050" s="50"/>
      <c r="M1050" s="50"/>
      <c r="N1050" s="50"/>
    </row>
    <row r="1051" spans="2:14">
      <c r="B1051" s="50"/>
      <c r="C1051" s="50"/>
      <c r="D1051" s="50"/>
      <c r="E1051" s="50"/>
      <c r="F1051" s="50"/>
      <c r="G1051" s="50"/>
      <c r="H1051" s="50"/>
      <c r="I1051" s="50"/>
      <c r="J1051" s="50"/>
      <c r="K1051" s="50"/>
      <c r="L1051" s="50"/>
      <c r="M1051" s="50"/>
      <c r="N1051" s="50"/>
    </row>
    <row r="1052" spans="2:14">
      <c r="B1052" s="50"/>
      <c r="C1052" s="50"/>
      <c r="D1052" s="50"/>
      <c r="E1052" s="50"/>
      <c r="F1052" s="50"/>
      <c r="G1052" s="50"/>
      <c r="H1052" s="50"/>
      <c r="I1052" s="50"/>
      <c r="J1052" s="50"/>
      <c r="K1052" s="50"/>
      <c r="L1052" s="50"/>
      <c r="M1052" s="50"/>
      <c r="N1052" s="50"/>
    </row>
    <row r="1053" spans="2:14">
      <c r="B1053" s="50"/>
      <c r="C1053" s="50"/>
      <c r="D1053" s="50"/>
      <c r="E1053" s="50"/>
      <c r="F1053" s="50"/>
      <c r="G1053" s="50"/>
      <c r="H1053" s="50"/>
      <c r="I1053" s="50"/>
      <c r="J1053" s="50"/>
      <c r="K1053" s="50"/>
      <c r="L1053" s="50"/>
      <c r="M1053" s="50"/>
      <c r="N1053" s="50"/>
    </row>
    <row r="1054" spans="2:14">
      <c r="B1054" s="50"/>
      <c r="C1054" s="50"/>
      <c r="D1054" s="50"/>
      <c r="E1054" s="50"/>
      <c r="F1054" s="50"/>
      <c r="G1054" s="50"/>
      <c r="H1054" s="50"/>
      <c r="I1054" s="50"/>
      <c r="J1054" s="50"/>
      <c r="K1054" s="50"/>
      <c r="L1054" s="50"/>
      <c r="M1054" s="50"/>
      <c r="N1054" s="50"/>
    </row>
    <row r="1055" spans="2:14">
      <c r="B1055" s="50"/>
      <c r="C1055" s="50"/>
      <c r="D1055" s="50"/>
      <c r="E1055" s="50"/>
      <c r="F1055" s="50"/>
      <c r="G1055" s="50"/>
      <c r="H1055" s="50"/>
      <c r="I1055" s="50"/>
      <c r="J1055" s="50"/>
      <c r="K1055" s="50"/>
      <c r="L1055" s="50"/>
      <c r="M1055" s="50"/>
      <c r="N1055" s="50"/>
    </row>
    <row r="1056" spans="2:14">
      <c r="B1056" s="50"/>
      <c r="C1056" s="50"/>
      <c r="D1056" s="50"/>
      <c r="E1056" s="50"/>
      <c r="F1056" s="50"/>
      <c r="G1056" s="50"/>
      <c r="H1056" s="50"/>
      <c r="I1056" s="50"/>
      <c r="J1056" s="50"/>
      <c r="K1056" s="50"/>
      <c r="L1056" s="50"/>
      <c r="M1056" s="50"/>
      <c r="N1056" s="50"/>
    </row>
    <row r="1057" spans="2:14">
      <c r="B1057" s="50"/>
      <c r="C1057" s="50"/>
      <c r="D1057" s="50"/>
      <c r="E1057" s="50"/>
      <c r="F1057" s="50"/>
      <c r="G1057" s="50"/>
      <c r="H1057" s="50"/>
      <c r="I1057" s="50"/>
      <c r="J1057" s="50"/>
      <c r="K1057" s="50"/>
      <c r="L1057" s="50"/>
      <c r="M1057" s="50"/>
      <c r="N1057" s="50"/>
    </row>
    <row r="1058" spans="2:14">
      <c r="B1058" s="50"/>
      <c r="C1058" s="50"/>
      <c r="D1058" s="50"/>
      <c r="E1058" s="50"/>
      <c r="F1058" s="50"/>
      <c r="G1058" s="50"/>
      <c r="H1058" s="50"/>
      <c r="I1058" s="50"/>
      <c r="J1058" s="50"/>
      <c r="K1058" s="50"/>
      <c r="L1058" s="50"/>
      <c r="M1058" s="50"/>
      <c r="N1058" s="50"/>
    </row>
    <row r="1059" spans="2:14">
      <c r="B1059" s="50"/>
      <c r="C1059" s="50"/>
      <c r="D1059" s="50"/>
      <c r="E1059" s="50"/>
      <c r="F1059" s="50"/>
      <c r="G1059" s="50"/>
      <c r="H1059" s="50"/>
      <c r="I1059" s="50"/>
      <c r="J1059" s="50"/>
      <c r="K1059" s="50"/>
      <c r="L1059" s="50"/>
      <c r="M1059" s="50"/>
      <c r="N1059" s="50"/>
    </row>
    <row r="1060" spans="2:14">
      <c r="B1060" s="50"/>
      <c r="C1060" s="50"/>
      <c r="D1060" s="50"/>
      <c r="E1060" s="50"/>
      <c r="F1060" s="50"/>
      <c r="G1060" s="50"/>
      <c r="H1060" s="50"/>
      <c r="I1060" s="50"/>
      <c r="J1060" s="50"/>
      <c r="K1060" s="50"/>
      <c r="L1060" s="50"/>
      <c r="M1060" s="50"/>
      <c r="N1060" s="50"/>
    </row>
    <row r="1061" spans="2:14">
      <c r="B1061" s="50"/>
      <c r="C1061" s="50"/>
      <c r="D1061" s="50"/>
      <c r="E1061" s="50"/>
      <c r="F1061" s="50"/>
      <c r="G1061" s="50"/>
      <c r="H1061" s="50"/>
      <c r="I1061" s="50"/>
      <c r="J1061" s="50"/>
      <c r="K1061" s="50"/>
      <c r="L1061" s="50"/>
      <c r="M1061" s="50"/>
      <c r="N1061" s="50"/>
    </row>
    <row r="1062" spans="2:14">
      <c r="B1062" s="50"/>
      <c r="C1062" s="50"/>
      <c r="D1062" s="50"/>
      <c r="E1062" s="50"/>
      <c r="F1062" s="50"/>
      <c r="G1062" s="50"/>
      <c r="H1062" s="50"/>
      <c r="I1062" s="50"/>
      <c r="J1062" s="50"/>
      <c r="K1062" s="50"/>
      <c r="L1062" s="50"/>
      <c r="M1062" s="50"/>
      <c r="N1062" s="50"/>
    </row>
    <row r="1063" spans="2:14">
      <c r="B1063" s="50"/>
      <c r="C1063" s="50"/>
      <c r="D1063" s="50"/>
      <c r="E1063" s="50"/>
      <c r="F1063" s="50"/>
      <c r="G1063" s="50"/>
      <c r="H1063" s="50"/>
      <c r="I1063" s="50"/>
      <c r="J1063" s="50"/>
      <c r="K1063" s="50"/>
      <c r="L1063" s="50"/>
      <c r="M1063" s="50"/>
      <c r="N1063" s="50"/>
    </row>
    <row r="1064" spans="2:14">
      <c r="B1064" s="50"/>
      <c r="C1064" s="50"/>
      <c r="D1064" s="50"/>
      <c r="E1064" s="50"/>
      <c r="F1064" s="50"/>
      <c r="G1064" s="50"/>
      <c r="H1064" s="50"/>
      <c r="I1064" s="50"/>
      <c r="J1064" s="50"/>
      <c r="K1064" s="50"/>
      <c r="L1064" s="50"/>
      <c r="M1064" s="50"/>
      <c r="N1064" s="50"/>
    </row>
    <row r="1065" spans="2:14">
      <c r="B1065" s="50"/>
      <c r="C1065" s="50"/>
      <c r="D1065" s="50"/>
      <c r="E1065" s="50"/>
      <c r="F1065" s="50"/>
      <c r="G1065" s="50"/>
      <c r="H1065" s="50"/>
      <c r="I1065" s="50"/>
      <c r="J1065" s="50"/>
      <c r="K1065" s="50"/>
      <c r="L1065" s="50"/>
      <c r="M1065" s="50"/>
      <c r="N1065" s="50"/>
    </row>
    <row r="1066" spans="2:14">
      <c r="B1066" s="50"/>
      <c r="C1066" s="50"/>
      <c r="D1066" s="50"/>
      <c r="E1066" s="50"/>
      <c r="F1066" s="50"/>
      <c r="G1066" s="50"/>
      <c r="H1066" s="50"/>
      <c r="I1066" s="50"/>
      <c r="J1066" s="50"/>
      <c r="K1066" s="50"/>
      <c r="L1066" s="50"/>
      <c r="M1066" s="50"/>
      <c r="N1066" s="50"/>
    </row>
    <row r="1067" spans="2:14">
      <c r="B1067" s="50"/>
      <c r="C1067" s="50"/>
      <c r="D1067" s="50"/>
      <c r="E1067" s="50"/>
      <c r="F1067" s="50"/>
      <c r="G1067" s="50"/>
      <c r="H1067" s="50"/>
      <c r="I1067" s="50"/>
      <c r="J1067" s="50"/>
      <c r="K1067" s="50"/>
      <c r="L1067" s="50"/>
      <c r="M1067" s="50"/>
      <c r="N1067" s="50"/>
    </row>
    <row r="1068" spans="2:14">
      <c r="B1068" s="50"/>
      <c r="C1068" s="50"/>
      <c r="D1068" s="50"/>
      <c r="E1068" s="50"/>
      <c r="F1068" s="50"/>
      <c r="G1068" s="50"/>
      <c r="H1068" s="50"/>
      <c r="I1068" s="50"/>
      <c r="J1068" s="50"/>
      <c r="K1068" s="50"/>
      <c r="L1068" s="50"/>
      <c r="M1068" s="50"/>
      <c r="N1068" s="50"/>
    </row>
    <row r="1069" spans="2:14">
      <c r="B1069" s="50"/>
      <c r="C1069" s="50"/>
      <c r="D1069" s="50"/>
      <c r="E1069" s="50"/>
      <c r="F1069" s="50"/>
      <c r="G1069" s="50"/>
      <c r="H1069" s="50"/>
      <c r="I1069" s="50"/>
      <c r="J1069" s="50"/>
      <c r="K1069" s="50"/>
      <c r="L1069" s="50"/>
      <c r="M1069" s="50"/>
      <c r="N1069" s="50"/>
    </row>
    <row r="1070" spans="2:14">
      <c r="B1070" s="50"/>
      <c r="C1070" s="50"/>
      <c r="D1070" s="50"/>
      <c r="E1070" s="50"/>
      <c r="F1070" s="50"/>
      <c r="G1070" s="50"/>
      <c r="H1070" s="50"/>
      <c r="I1070" s="50"/>
      <c r="J1070" s="50"/>
      <c r="K1070" s="50"/>
      <c r="L1070" s="50"/>
      <c r="M1070" s="50"/>
      <c r="N1070" s="50"/>
    </row>
    <row r="1071" spans="2:14">
      <c r="B1071" s="50"/>
      <c r="C1071" s="50"/>
      <c r="D1071" s="50"/>
      <c r="E1071" s="50"/>
      <c r="F1071" s="50"/>
      <c r="G1071" s="50"/>
      <c r="H1071" s="50"/>
      <c r="I1071" s="50"/>
      <c r="J1071" s="50"/>
      <c r="K1071" s="50"/>
      <c r="L1071" s="50"/>
      <c r="M1071" s="50"/>
      <c r="N1071" s="50"/>
    </row>
    <row r="1072" spans="2:14">
      <c r="B1072" s="50"/>
      <c r="C1072" s="50"/>
      <c r="D1072" s="50"/>
      <c r="E1072" s="50"/>
      <c r="F1072" s="50"/>
      <c r="G1072" s="50"/>
      <c r="H1072" s="50"/>
      <c r="I1072" s="50"/>
      <c r="J1072" s="50"/>
      <c r="K1072" s="50"/>
      <c r="L1072" s="50"/>
      <c r="M1072" s="50"/>
      <c r="N1072" s="50"/>
    </row>
    <row r="1073" spans="2:14">
      <c r="B1073" s="50"/>
      <c r="C1073" s="50"/>
      <c r="D1073" s="50"/>
      <c r="E1073" s="50"/>
      <c r="F1073" s="50"/>
      <c r="G1073" s="50"/>
      <c r="H1073" s="50"/>
      <c r="I1073" s="50"/>
      <c r="J1073" s="50"/>
      <c r="K1073" s="50"/>
      <c r="L1073" s="50"/>
      <c r="M1073" s="50"/>
      <c r="N1073" s="50"/>
    </row>
    <row r="1074" spans="2:14">
      <c r="B1074" s="50"/>
      <c r="C1074" s="50"/>
      <c r="D1074" s="50"/>
      <c r="E1074" s="50"/>
      <c r="F1074" s="50"/>
      <c r="G1074" s="50"/>
      <c r="H1074" s="50"/>
      <c r="I1074" s="50"/>
      <c r="J1074" s="50"/>
      <c r="K1074" s="50"/>
      <c r="L1074" s="50"/>
      <c r="M1074" s="50"/>
      <c r="N1074" s="50"/>
    </row>
    <row r="1075" spans="2:14">
      <c r="B1075" s="50"/>
      <c r="C1075" s="50"/>
      <c r="D1075" s="50"/>
      <c r="E1075" s="50"/>
      <c r="F1075" s="50"/>
      <c r="G1075" s="50"/>
      <c r="H1075" s="50"/>
      <c r="I1075" s="50"/>
      <c r="J1075" s="50"/>
      <c r="K1075" s="50"/>
      <c r="L1075" s="50"/>
      <c r="M1075" s="50"/>
      <c r="N1075" s="50"/>
    </row>
    <row r="1076" spans="2:14">
      <c r="B1076" s="50"/>
      <c r="C1076" s="50"/>
      <c r="D1076" s="50"/>
      <c r="E1076" s="50"/>
      <c r="F1076" s="50"/>
      <c r="G1076" s="50"/>
      <c r="H1076" s="50"/>
      <c r="I1076" s="50"/>
      <c r="J1076" s="50"/>
      <c r="K1076" s="50"/>
      <c r="L1076" s="50"/>
      <c r="M1076" s="50"/>
      <c r="N1076" s="50"/>
    </row>
    <row r="1077" spans="2:14">
      <c r="B1077" s="50"/>
      <c r="C1077" s="50"/>
      <c r="D1077" s="50"/>
      <c r="E1077" s="50"/>
      <c r="F1077" s="50"/>
      <c r="G1077" s="50"/>
      <c r="H1077" s="50"/>
      <c r="I1077" s="50"/>
      <c r="J1077" s="50"/>
      <c r="K1077" s="50"/>
      <c r="L1077" s="50"/>
      <c r="M1077" s="50"/>
      <c r="N1077" s="50"/>
    </row>
    <row r="1078" spans="2:14">
      <c r="B1078" s="50"/>
      <c r="C1078" s="50"/>
      <c r="D1078" s="50"/>
      <c r="E1078" s="50"/>
      <c r="F1078" s="50"/>
      <c r="G1078" s="50"/>
      <c r="H1078" s="50"/>
      <c r="I1078" s="50"/>
      <c r="J1078" s="50"/>
      <c r="K1078" s="50"/>
      <c r="L1078" s="50"/>
      <c r="M1078" s="50"/>
      <c r="N1078" s="50"/>
    </row>
    <row r="1079" spans="2:14">
      <c r="B1079" s="50"/>
      <c r="C1079" s="50"/>
      <c r="D1079" s="50"/>
      <c r="E1079" s="50"/>
      <c r="F1079" s="50"/>
      <c r="G1079" s="50"/>
      <c r="H1079" s="50"/>
      <c r="I1079" s="50"/>
      <c r="J1079" s="50"/>
      <c r="K1079" s="50"/>
      <c r="L1079" s="50"/>
      <c r="M1079" s="50"/>
      <c r="N1079" s="50"/>
    </row>
    <row r="1080" spans="2:14">
      <c r="B1080" s="50"/>
      <c r="C1080" s="50"/>
      <c r="D1080" s="50"/>
      <c r="E1080" s="50"/>
      <c r="F1080" s="50"/>
      <c r="G1080" s="50"/>
      <c r="H1080" s="50"/>
      <c r="I1080" s="50"/>
      <c r="J1080" s="50"/>
      <c r="K1080" s="50"/>
      <c r="L1080" s="50"/>
      <c r="M1080" s="50"/>
      <c r="N1080" s="50"/>
    </row>
    <row r="1081" spans="2:14">
      <c r="B1081" s="50"/>
      <c r="C1081" s="50"/>
      <c r="D1081" s="50"/>
      <c r="E1081" s="50"/>
      <c r="F1081" s="50"/>
      <c r="G1081" s="50"/>
      <c r="H1081" s="50"/>
      <c r="I1081" s="50"/>
      <c r="J1081" s="50"/>
      <c r="K1081" s="50"/>
      <c r="L1081" s="50"/>
      <c r="M1081" s="50"/>
      <c r="N1081" s="50"/>
    </row>
    <row r="1082" spans="2:14">
      <c r="B1082" s="50"/>
      <c r="C1082" s="50"/>
      <c r="D1082" s="50"/>
      <c r="E1082" s="50"/>
      <c r="F1082" s="50"/>
      <c r="G1082" s="50"/>
      <c r="H1082" s="50"/>
      <c r="I1082" s="50"/>
      <c r="J1082" s="50"/>
      <c r="K1082" s="50"/>
      <c r="L1082" s="50"/>
      <c r="M1082" s="50"/>
      <c r="N1082" s="50"/>
    </row>
    <row r="1083" spans="2:14">
      <c r="B1083" s="50"/>
      <c r="C1083" s="50"/>
      <c r="D1083" s="50"/>
      <c r="E1083" s="50"/>
      <c r="F1083" s="50"/>
      <c r="G1083" s="50"/>
      <c r="H1083" s="50"/>
      <c r="I1083" s="50"/>
      <c r="J1083" s="50"/>
      <c r="K1083" s="50"/>
      <c r="L1083" s="50"/>
      <c r="M1083" s="50"/>
      <c r="N1083" s="50"/>
    </row>
    <row r="1084" spans="2:14">
      <c r="B1084" s="50"/>
      <c r="C1084" s="50"/>
      <c r="D1084" s="50"/>
      <c r="E1084" s="50"/>
      <c r="F1084" s="50"/>
      <c r="G1084" s="50"/>
      <c r="H1084" s="50"/>
      <c r="I1084" s="50"/>
      <c r="J1084" s="50"/>
      <c r="K1084" s="50"/>
      <c r="L1084" s="50"/>
      <c r="M1084" s="50"/>
      <c r="N1084" s="50"/>
    </row>
    <row r="1085" spans="2:14">
      <c r="B1085" s="50"/>
      <c r="C1085" s="50"/>
      <c r="D1085" s="50"/>
      <c r="E1085" s="50"/>
      <c r="F1085" s="50"/>
      <c r="G1085" s="50"/>
      <c r="H1085" s="50"/>
      <c r="I1085" s="50"/>
      <c r="J1085" s="50"/>
      <c r="K1085" s="50"/>
      <c r="L1085" s="50"/>
      <c r="M1085" s="50"/>
      <c r="N1085" s="50"/>
    </row>
    <row r="1086" spans="2:14">
      <c r="B1086" s="50"/>
      <c r="C1086" s="50"/>
      <c r="D1086" s="50"/>
      <c r="E1086" s="50"/>
      <c r="F1086" s="50"/>
      <c r="G1086" s="50"/>
      <c r="H1086" s="50"/>
      <c r="I1086" s="50"/>
      <c r="J1086" s="50"/>
      <c r="K1086" s="50"/>
      <c r="L1086" s="50"/>
      <c r="M1086" s="50"/>
      <c r="N1086" s="50"/>
    </row>
    <row r="1087" spans="2:14">
      <c r="B1087" s="50"/>
      <c r="C1087" s="50"/>
      <c r="D1087" s="50"/>
      <c r="E1087" s="50"/>
      <c r="F1087" s="50"/>
      <c r="G1087" s="50"/>
      <c r="H1087" s="50"/>
      <c r="I1087" s="50"/>
      <c r="J1087" s="50"/>
      <c r="K1087" s="50"/>
      <c r="L1087" s="50"/>
      <c r="M1087" s="50"/>
      <c r="N1087" s="50"/>
    </row>
    <row r="1088" spans="2:14">
      <c r="B1088" s="50"/>
      <c r="C1088" s="50"/>
      <c r="D1088" s="50"/>
      <c r="E1088" s="50"/>
      <c r="F1088" s="50"/>
      <c r="G1088" s="50"/>
      <c r="H1088" s="50"/>
      <c r="I1088" s="50"/>
      <c r="J1088" s="50"/>
      <c r="K1088" s="50"/>
      <c r="L1088" s="50"/>
      <c r="M1088" s="50"/>
      <c r="N1088" s="50"/>
    </row>
    <row r="1089" spans="2:14">
      <c r="B1089" s="50"/>
      <c r="C1089" s="50"/>
      <c r="D1089" s="50"/>
      <c r="E1089" s="50"/>
      <c r="F1089" s="50"/>
      <c r="G1089" s="50"/>
      <c r="H1089" s="50"/>
      <c r="I1089" s="50"/>
      <c r="J1089" s="50"/>
      <c r="K1089" s="50"/>
      <c r="L1089" s="50"/>
      <c r="M1089" s="50"/>
      <c r="N1089" s="50"/>
    </row>
    <row r="1090" spans="2:14">
      <c r="B1090" s="50"/>
      <c r="C1090" s="50"/>
      <c r="D1090" s="50"/>
      <c r="E1090" s="50"/>
      <c r="F1090" s="50"/>
      <c r="G1090" s="50"/>
      <c r="H1090" s="50"/>
      <c r="I1090" s="50"/>
      <c r="J1090" s="50"/>
      <c r="K1090" s="50"/>
      <c r="L1090" s="50"/>
      <c r="M1090" s="50"/>
      <c r="N1090" s="50"/>
    </row>
    <row r="1091" spans="2:14">
      <c r="B1091" s="50"/>
      <c r="C1091" s="50"/>
      <c r="D1091" s="50"/>
      <c r="E1091" s="50"/>
      <c r="F1091" s="50"/>
      <c r="G1091" s="50"/>
      <c r="H1091" s="50"/>
      <c r="I1091" s="50"/>
      <c r="J1091" s="50"/>
      <c r="K1091" s="50"/>
      <c r="L1091" s="50"/>
      <c r="M1091" s="50"/>
      <c r="N1091" s="50"/>
    </row>
    <row r="1092" spans="2:14">
      <c r="B1092" s="50"/>
      <c r="C1092" s="50"/>
      <c r="D1092" s="50"/>
      <c r="E1092" s="50"/>
      <c r="F1092" s="50"/>
      <c r="G1092" s="50"/>
      <c r="H1092" s="50"/>
      <c r="I1092" s="50"/>
      <c r="J1092" s="50"/>
      <c r="K1092" s="50"/>
      <c r="L1092" s="50"/>
      <c r="M1092" s="50"/>
      <c r="N1092" s="50"/>
    </row>
    <row r="1093" spans="2:14">
      <c r="B1093" s="50"/>
      <c r="C1093" s="50"/>
      <c r="D1093" s="50"/>
      <c r="E1093" s="50"/>
      <c r="F1093" s="50"/>
      <c r="G1093" s="50"/>
      <c r="H1093" s="50"/>
      <c r="I1093" s="50"/>
      <c r="J1093" s="50"/>
      <c r="K1093" s="50"/>
      <c r="L1093" s="50"/>
      <c r="M1093" s="50"/>
      <c r="N1093" s="50"/>
    </row>
    <row r="1094" spans="2:14">
      <c r="B1094" s="50"/>
      <c r="C1094" s="50"/>
      <c r="D1094" s="50"/>
      <c r="E1094" s="50"/>
      <c r="F1094" s="50"/>
      <c r="G1094" s="50"/>
      <c r="H1094" s="50"/>
      <c r="I1094" s="50"/>
      <c r="J1094" s="50"/>
      <c r="K1094" s="50"/>
      <c r="L1094" s="50"/>
      <c r="M1094" s="50"/>
      <c r="N1094" s="50"/>
    </row>
    <row r="1095" spans="2:14">
      <c r="B1095" s="50"/>
      <c r="C1095" s="50"/>
      <c r="D1095" s="50"/>
      <c r="E1095" s="50"/>
      <c r="F1095" s="50"/>
      <c r="G1095" s="50"/>
      <c r="H1095" s="50"/>
      <c r="I1095" s="50"/>
      <c r="J1095" s="50"/>
      <c r="K1095" s="50"/>
      <c r="L1095" s="50"/>
      <c r="M1095" s="50"/>
      <c r="N1095" s="50"/>
    </row>
    <row r="1096" spans="2:14">
      <c r="B1096" s="50"/>
      <c r="C1096" s="50"/>
      <c r="D1096" s="50"/>
      <c r="E1096" s="50"/>
      <c r="F1096" s="50"/>
      <c r="G1096" s="50"/>
      <c r="H1096" s="50"/>
      <c r="I1096" s="50"/>
      <c r="J1096" s="50"/>
      <c r="K1096" s="50"/>
      <c r="L1096" s="50"/>
      <c r="M1096" s="50"/>
      <c r="N1096" s="50"/>
    </row>
    <row r="1097" spans="2:14">
      <c r="B1097" s="50"/>
      <c r="C1097" s="50"/>
      <c r="D1097" s="50"/>
      <c r="E1097" s="50"/>
      <c r="F1097" s="50"/>
      <c r="G1097" s="50"/>
      <c r="H1097" s="50"/>
      <c r="I1097" s="50"/>
      <c r="J1097" s="50"/>
      <c r="K1097" s="50"/>
      <c r="L1097" s="50"/>
      <c r="M1097" s="50"/>
      <c r="N1097" s="50"/>
    </row>
    <row r="1098" spans="2:14">
      <c r="B1098" s="50"/>
      <c r="C1098" s="50"/>
      <c r="D1098" s="50"/>
      <c r="E1098" s="50"/>
      <c r="F1098" s="50"/>
      <c r="G1098" s="50"/>
      <c r="H1098" s="50"/>
      <c r="I1098" s="50"/>
      <c r="J1098" s="50"/>
      <c r="K1098" s="50"/>
      <c r="L1098" s="50"/>
      <c r="M1098" s="50"/>
      <c r="N1098" s="50"/>
    </row>
    <row r="1099" spans="2:14">
      <c r="B1099" s="50"/>
      <c r="C1099" s="50"/>
      <c r="D1099" s="50"/>
      <c r="E1099" s="50"/>
      <c r="F1099" s="50"/>
      <c r="G1099" s="50"/>
      <c r="H1099" s="50"/>
      <c r="I1099" s="50"/>
      <c r="J1099" s="50"/>
      <c r="K1099" s="50"/>
      <c r="L1099" s="50"/>
      <c r="M1099" s="50"/>
      <c r="N1099" s="50"/>
    </row>
    <row r="1100" spans="2:14">
      <c r="B1100" s="50"/>
      <c r="C1100" s="50"/>
      <c r="D1100" s="50"/>
      <c r="E1100" s="50"/>
      <c r="F1100" s="50"/>
      <c r="G1100" s="50"/>
      <c r="H1100" s="50"/>
      <c r="I1100" s="50"/>
      <c r="J1100" s="50"/>
      <c r="K1100" s="50"/>
      <c r="L1100" s="50"/>
      <c r="M1100" s="50"/>
      <c r="N1100" s="50"/>
    </row>
    <row r="1101" spans="2:14">
      <c r="B1101" s="50"/>
      <c r="C1101" s="50"/>
      <c r="D1101" s="50"/>
      <c r="E1101" s="50"/>
      <c r="F1101" s="50"/>
      <c r="G1101" s="50"/>
      <c r="H1101" s="50"/>
      <c r="I1101" s="50"/>
      <c r="J1101" s="50"/>
      <c r="K1101" s="50"/>
      <c r="L1101" s="50"/>
      <c r="M1101" s="50"/>
      <c r="N1101" s="50"/>
    </row>
    <row r="1102" spans="2:14">
      <c r="B1102" s="50"/>
      <c r="C1102" s="50"/>
      <c r="D1102" s="50"/>
      <c r="E1102" s="50"/>
      <c r="F1102" s="50"/>
      <c r="G1102" s="50"/>
      <c r="H1102" s="50"/>
      <c r="I1102" s="50"/>
      <c r="J1102" s="50"/>
      <c r="K1102" s="50"/>
      <c r="L1102" s="50"/>
      <c r="M1102" s="50"/>
      <c r="N1102" s="50"/>
    </row>
    <row r="1103" spans="2:14">
      <c r="B1103" s="50"/>
      <c r="C1103" s="50"/>
      <c r="D1103" s="50"/>
      <c r="E1103" s="50"/>
      <c r="F1103" s="50"/>
      <c r="G1103" s="50"/>
      <c r="H1103" s="50"/>
      <c r="I1103" s="50"/>
      <c r="J1103" s="50"/>
      <c r="K1103" s="50"/>
      <c r="L1103" s="50"/>
      <c r="M1103" s="50"/>
      <c r="N1103" s="50"/>
    </row>
    <row r="1104" spans="2:14">
      <c r="B1104" s="50"/>
      <c r="C1104" s="50"/>
      <c r="D1104" s="50"/>
      <c r="E1104" s="50"/>
      <c r="F1104" s="50"/>
      <c r="G1104" s="50"/>
      <c r="H1104" s="50"/>
      <c r="I1104" s="50"/>
      <c r="J1104" s="50"/>
      <c r="K1104" s="50"/>
      <c r="L1104" s="50"/>
      <c r="M1104" s="50"/>
      <c r="N1104" s="50"/>
    </row>
    <row r="1105" spans="2:14">
      <c r="B1105" s="50"/>
      <c r="C1105" s="50"/>
      <c r="D1105" s="50"/>
      <c r="E1105" s="50"/>
      <c r="F1105" s="50"/>
      <c r="G1105" s="50"/>
      <c r="H1105" s="50"/>
      <c r="I1105" s="50"/>
      <c r="J1105" s="50"/>
      <c r="K1105" s="50"/>
      <c r="L1105" s="50"/>
      <c r="M1105" s="50"/>
      <c r="N1105" s="50"/>
    </row>
    <row r="1106" spans="2:14">
      <c r="B1106" s="50"/>
      <c r="C1106" s="50"/>
      <c r="D1106" s="50"/>
      <c r="E1106" s="50"/>
      <c r="F1106" s="50"/>
      <c r="G1106" s="50"/>
      <c r="H1106" s="50"/>
      <c r="I1106" s="50"/>
      <c r="J1106" s="50"/>
      <c r="K1106" s="50"/>
      <c r="L1106" s="50"/>
      <c r="M1106" s="50"/>
      <c r="N1106" s="50"/>
    </row>
    <row r="1107" spans="2:14">
      <c r="B1107" s="50"/>
      <c r="C1107" s="50"/>
      <c r="D1107" s="50"/>
      <c r="E1107" s="50"/>
      <c r="F1107" s="50"/>
      <c r="G1107" s="50"/>
      <c r="H1107" s="50"/>
      <c r="I1107" s="50"/>
      <c r="J1107" s="50"/>
      <c r="K1107" s="50"/>
      <c r="L1107" s="50"/>
      <c r="M1107" s="50"/>
      <c r="N1107" s="50"/>
    </row>
    <row r="1108" spans="2:14">
      <c r="B1108" s="50"/>
      <c r="C1108" s="50"/>
      <c r="D1108" s="50"/>
      <c r="E1108" s="50"/>
      <c r="F1108" s="50"/>
      <c r="G1108" s="50"/>
      <c r="H1108" s="50"/>
      <c r="I1108" s="50"/>
      <c r="J1108" s="50"/>
      <c r="K1108" s="50"/>
      <c r="L1108" s="50"/>
      <c r="M1108" s="50"/>
      <c r="N1108" s="50"/>
    </row>
    <row r="1109" spans="2:14">
      <c r="B1109" s="50"/>
      <c r="C1109" s="50"/>
      <c r="D1109" s="50"/>
      <c r="E1109" s="50"/>
      <c r="F1109" s="50"/>
      <c r="G1109" s="50"/>
      <c r="H1109" s="50"/>
      <c r="I1109" s="50"/>
      <c r="J1109" s="50"/>
      <c r="K1109" s="50"/>
      <c r="L1109" s="50"/>
      <c r="M1109" s="50"/>
      <c r="N1109" s="50"/>
    </row>
    <row r="1110" spans="2:14">
      <c r="B1110" s="50"/>
      <c r="C1110" s="50"/>
      <c r="D1110" s="50"/>
      <c r="E1110" s="50"/>
      <c r="F1110" s="50"/>
      <c r="G1110" s="50"/>
      <c r="H1110" s="50"/>
      <c r="I1110" s="50"/>
      <c r="J1110" s="50"/>
      <c r="K1110" s="50"/>
      <c r="L1110" s="50"/>
      <c r="M1110" s="50"/>
      <c r="N1110" s="50"/>
    </row>
    <row r="1111" spans="2:14">
      <c r="B1111" s="50"/>
      <c r="C1111" s="50"/>
      <c r="D1111" s="50"/>
      <c r="E1111" s="50"/>
      <c r="F1111" s="50"/>
      <c r="G1111" s="50"/>
      <c r="H1111" s="50"/>
      <c r="I1111" s="50"/>
      <c r="J1111" s="50"/>
      <c r="K1111" s="50"/>
      <c r="L1111" s="50"/>
      <c r="M1111" s="50"/>
      <c r="N1111" s="50"/>
    </row>
    <row r="1112" spans="2:14">
      <c r="B1112" s="50"/>
      <c r="C1112" s="50"/>
      <c r="D1112" s="50"/>
      <c r="E1112" s="50"/>
      <c r="F1112" s="50"/>
      <c r="G1112" s="50"/>
      <c r="H1112" s="50"/>
      <c r="I1112" s="50"/>
      <c r="J1112" s="50"/>
      <c r="K1112" s="50"/>
      <c r="L1112" s="50"/>
      <c r="M1112" s="50"/>
      <c r="N1112" s="50"/>
    </row>
    <row r="1113" spans="2:14">
      <c r="B1113" s="50"/>
      <c r="C1113" s="50"/>
      <c r="D1113" s="50"/>
      <c r="E1113" s="50"/>
      <c r="F1113" s="50"/>
      <c r="G1113" s="50"/>
      <c r="H1113" s="50"/>
      <c r="I1113" s="50"/>
      <c r="J1113" s="50"/>
      <c r="K1113" s="50"/>
      <c r="L1113" s="50"/>
      <c r="M1113" s="50"/>
      <c r="N1113" s="50"/>
    </row>
    <row r="1114" spans="2:14">
      <c r="B1114" s="50"/>
      <c r="C1114" s="50"/>
      <c r="D1114" s="50"/>
      <c r="E1114" s="50"/>
      <c r="F1114" s="50"/>
      <c r="G1114" s="50"/>
      <c r="H1114" s="50"/>
      <c r="I1114" s="50"/>
      <c r="J1114" s="50"/>
      <c r="K1114" s="50"/>
      <c r="L1114" s="50"/>
      <c r="M1114" s="50"/>
      <c r="N1114" s="50"/>
    </row>
    <row r="1115" spans="2:14">
      <c r="B1115" s="50"/>
      <c r="C1115" s="50"/>
      <c r="D1115" s="50"/>
      <c r="E1115" s="50"/>
      <c r="F1115" s="50"/>
      <c r="G1115" s="50"/>
      <c r="H1115" s="50"/>
      <c r="I1115" s="50"/>
      <c r="J1115" s="50"/>
      <c r="K1115" s="50"/>
      <c r="L1115" s="50"/>
      <c r="M1115" s="50"/>
      <c r="N1115" s="50"/>
    </row>
    <row r="1116" spans="2:14">
      <c r="B1116" s="50"/>
      <c r="C1116" s="50"/>
      <c r="D1116" s="50"/>
      <c r="E1116" s="50"/>
      <c r="F1116" s="50"/>
      <c r="G1116" s="50"/>
      <c r="H1116" s="50"/>
      <c r="I1116" s="50"/>
      <c r="J1116" s="50"/>
      <c r="K1116" s="50"/>
      <c r="L1116" s="50"/>
      <c r="M1116" s="50"/>
      <c r="N1116" s="50"/>
    </row>
    <row r="1117" spans="2:14">
      <c r="B1117" s="50"/>
      <c r="C1117" s="50"/>
      <c r="D1117" s="50"/>
      <c r="E1117" s="50"/>
      <c r="F1117" s="50"/>
      <c r="G1117" s="50"/>
      <c r="H1117" s="50"/>
      <c r="I1117" s="50"/>
      <c r="J1117" s="50"/>
      <c r="K1117" s="50"/>
      <c r="L1117" s="50"/>
      <c r="M1117" s="50"/>
      <c r="N1117" s="50"/>
    </row>
    <row r="1118" spans="2:14">
      <c r="B1118" s="50"/>
      <c r="C1118" s="50"/>
      <c r="D1118" s="50"/>
      <c r="E1118" s="50"/>
      <c r="F1118" s="50"/>
      <c r="G1118" s="50"/>
      <c r="H1118" s="50"/>
      <c r="I1118" s="50"/>
      <c r="J1118" s="50"/>
      <c r="K1118" s="50"/>
      <c r="L1118" s="50"/>
      <c r="M1118" s="50"/>
      <c r="N1118" s="50"/>
    </row>
    <row r="1119" spans="2:14">
      <c r="B1119" s="50"/>
      <c r="C1119" s="50"/>
      <c r="D1119" s="50"/>
      <c r="E1119" s="50"/>
      <c r="F1119" s="50"/>
      <c r="G1119" s="50"/>
      <c r="H1119" s="50"/>
      <c r="I1119" s="50"/>
      <c r="J1119" s="50"/>
      <c r="K1119" s="50"/>
      <c r="L1119" s="50"/>
      <c r="M1119" s="50"/>
      <c r="N1119" s="50"/>
    </row>
    <row r="1120" spans="2:14">
      <c r="B1120" s="50"/>
      <c r="C1120" s="50"/>
      <c r="D1120" s="50"/>
      <c r="E1120" s="50"/>
      <c r="F1120" s="50"/>
      <c r="G1120" s="50"/>
      <c r="H1120" s="50"/>
      <c r="I1120" s="50"/>
      <c r="J1120" s="50"/>
      <c r="K1120" s="50"/>
      <c r="L1120" s="50"/>
      <c r="M1120" s="50"/>
      <c r="N1120" s="50"/>
    </row>
    <row r="1121" spans="2:14">
      <c r="B1121" s="50"/>
      <c r="C1121" s="50"/>
      <c r="D1121" s="50"/>
      <c r="E1121" s="50"/>
      <c r="F1121" s="50"/>
      <c r="G1121" s="50"/>
      <c r="H1121" s="50"/>
      <c r="I1121" s="50"/>
      <c r="J1121" s="50"/>
      <c r="K1121" s="50"/>
      <c r="L1121" s="50"/>
      <c r="M1121" s="50"/>
      <c r="N1121" s="50"/>
    </row>
    <row r="1122" spans="2:14">
      <c r="B1122" s="50"/>
      <c r="C1122" s="50"/>
      <c r="D1122" s="50"/>
      <c r="E1122" s="50"/>
      <c r="F1122" s="50"/>
      <c r="G1122" s="50"/>
      <c r="H1122" s="50"/>
      <c r="I1122" s="50"/>
      <c r="J1122" s="50"/>
      <c r="K1122" s="50"/>
      <c r="L1122" s="50"/>
      <c r="M1122" s="50"/>
      <c r="N1122" s="50"/>
    </row>
    <row r="1123" spans="2:14">
      <c r="B1123" s="50"/>
      <c r="C1123" s="50"/>
      <c r="D1123" s="50"/>
      <c r="E1123" s="50"/>
      <c r="F1123" s="50"/>
      <c r="G1123" s="50"/>
      <c r="H1123" s="50"/>
      <c r="I1123" s="50"/>
      <c r="J1123" s="50"/>
      <c r="K1123" s="50"/>
      <c r="L1123" s="50"/>
      <c r="M1123" s="50"/>
      <c r="N1123" s="50"/>
    </row>
    <row r="1124" spans="2:14">
      <c r="B1124" s="50"/>
      <c r="C1124" s="50"/>
      <c r="D1124" s="50"/>
      <c r="E1124" s="50"/>
      <c r="F1124" s="50"/>
      <c r="G1124" s="50"/>
      <c r="H1124" s="50"/>
      <c r="I1124" s="50"/>
      <c r="J1124" s="50"/>
      <c r="K1124" s="50"/>
      <c r="L1124" s="50"/>
      <c r="M1124" s="50"/>
      <c r="N1124" s="50"/>
    </row>
    <row r="1125" spans="2:14">
      <c r="B1125" s="50"/>
      <c r="C1125" s="50"/>
      <c r="D1125" s="50"/>
      <c r="E1125" s="50"/>
      <c r="F1125" s="50"/>
      <c r="G1125" s="50"/>
      <c r="H1125" s="50"/>
      <c r="I1125" s="50"/>
      <c r="J1125" s="50"/>
      <c r="K1125" s="50"/>
      <c r="L1125" s="50"/>
      <c r="M1125" s="50"/>
      <c r="N1125" s="50"/>
    </row>
    <row r="1126" spans="2:14">
      <c r="B1126" s="50"/>
      <c r="C1126" s="50"/>
      <c r="D1126" s="50"/>
      <c r="E1126" s="50"/>
      <c r="F1126" s="50"/>
      <c r="G1126" s="50"/>
      <c r="H1126" s="50"/>
      <c r="I1126" s="50"/>
      <c r="J1126" s="50"/>
      <c r="K1126" s="50"/>
      <c r="L1126" s="50"/>
      <c r="M1126" s="50"/>
      <c r="N1126" s="50"/>
    </row>
    <row r="1127" spans="2:14">
      <c r="B1127" s="50"/>
      <c r="C1127" s="50"/>
      <c r="D1127" s="50"/>
      <c r="E1127" s="50"/>
      <c r="F1127" s="50"/>
      <c r="G1127" s="50"/>
      <c r="H1127" s="50"/>
      <c r="I1127" s="50"/>
      <c r="J1127" s="50"/>
      <c r="K1127" s="50"/>
      <c r="L1127" s="50"/>
      <c r="M1127" s="50"/>
      <c r="N1127" s="50"/>
    </row>
    <row r="1128" spans="2:14">
      <c r="B1128" s="50"/>
      <c r="C1128" s="50"/>
      <c r="D1128" s="50"/>
      <c r="E1128" s="50"/>
      <c r="F1128" s="50"/>
      <c r="G1128" s="50"/>
      <c r="H1128" s="50"/>
      <c r="I1128" s="50"/>
      <c r="J1128" s="50"/>
      <c r="K1128" s="50"/>
      <c r="L1128" s="50"/>
      <c r="M1128" s="50"/>
      <c r="N1128" s="50"/>
    </row>
    <row r="1129" spans="2:14">
      <c r="B1129" s="50"/>
      <c r="C1129" s="50"/>
      <c r="D1129" s="50"/>
      <c r="E1129" s="50"/>
      <c r="F1129" s="50"/>
      <c r="G1129" s="50"/>
      <c r="H1129" s="50"/>
      <c r="I1129" s="50"/>
      <c r="J1129" s="50"/>
      <c r="K1129" s="50"/>
      <c r="L1129" s="50"/>
      <c r="M1129" s="50"/>
      <c r="N1129" s="50"/>
    </row>
    <row r="1130" spans="2:14">
      <c r="B1130" s="50"/>
      <c r="C1130" s="50"/>
      <c r="D1130" s="50"/>
      <c r="E1130" s="50"/>
      <c r="F1130" s="50"/>
      <c r="G1130" s="50"/>
      <c r="H1130" s="50"/>
      <c r="I1130" s="50"/>
      <c r="J1130" s="50"/>
      <c r="K1130" s="50"/>
      <c r="L1130" s="50"/>
      <c r="M1130" s="50"/>
      <c r="N1130" s="50"/>
    </row>
    <row r="1131" spans="2:14">
      <c r="B1131" s="50"/>
      <c r="C1131" s="50"/>
      <c r="D1131" s="50"/>
      <c r="E1131" s="50"/>
      <c r="F1131" s="50"/>
      <c r="G1131" s="50"/>
      <c r="H1131" s="50"/>
      <c r="I1131" s="50"/>
      <c r="J1131" s="50"/>
      <c r="K1131" s="50"/>
      <c r="L1131" s="50"/>
      <c r="M1131" s="50"/>
      <c r="N1131" s="50"/>
    </row>
    <row r="1132" spans="2:14">
      <c r="B1132" s="50"/>
      <c r="C1132" s="50"/>
      <c r="D1132" s="50"/>
      <c r="E1132" s="50"/>
      <c r="F1132" s="50"/>
      <c r="G1132" s="50"/>
      <c r="H1132" s="50"/>
      <c r="I1132" s="50"/>
      <c r="J1132" s="50"/>
      <c r="K1132" s="50"/>
      <c r="L1132" s="50"/>
      <c r="M1132" s="50"/>
      <c r="N1132" s="50"/>
    </row>
    <row r="1133" spans="2:14">
      <c r="B1133" s="50"/>
      <c r="C1133" s="50"/>
      <c r="D1133" s="50"/>
      <c r="E1133" s="50"/>
      <c r="F1133" s="50"/>
      <c r="G1133" s="50"/>
      <c r="H1133" s="50"/>
      <c r="I1133" s="50"/>
      <c r="J1133" s="50"/>
      <c r="K1133" s="50"/>
      <c r="L1133" s="50"/>
      <c r="M1133" s="50"/>
      <c r="N1133" s="50"/>
    </row>
    <row r="1134" spans="2:14">
      <c r="B1134" s="50"/>
      <c r="C1134" s="50"/>
      <c r="D1134" s="50"/>
      <c r="E1134" s="50"/>
      <c r="F1134" s="50"/>
      <c r="G1134" s="50"/>
      <c r="H1134" s="50"/>
      <c r="I1134" s="50"/>
      <c r="J1134" s="50"/>
      <c r="K1134" s="50"/>
      <c r="L1134" s="50"/>
      <c r="M1134" s="50"/>
      <c r="N1134" s="50"/>
    </row>
    <row r="1135" spans="2:14">
      <c r="B1135" s="50"/>
      <c r="C1135" s="50"/>
      <c r="D1135" s="50"/>
      <c r="E1135" s="50"/>
      <c r="F1135" s="50"/>
      <c r="G1135" s="50"/>
      <c r="H1135" s="50"/>
      <c r="I1135" s="50"/>
      <c r="J1135" s="50"/>
      <c r="K1135" s="50"/>
      <c r="L1135" s="50"/>
      <c r="M1135" s="50"/>
      <c r="N1135" s="50"/>
    </row>
    <row r="1136" spans="2:14">
      <c r="B1136" s="50"/>
      <c r="C1136" s="50"/>
      <c r="D1136" s="50"/>
      <c r="E1136" s="50"/>
      <c r="F1136" s="50"/>
      <c r="G1136" s="50"/>
      <c r="H1136" s="50"/>
      <c r="I1136" s="50"/>
      <c r="J1136" s="50"/>
      <c r="K1136" s="50"/>
      <c r="L1136" s="50"/>
      <c r="M1136" s="50"/>
      <c r="N1136" s="50"/>
    </row>
    <row r="1137" spans="2:14">
      <c r="B1137" s="50"/>
      <c r="C1137" s="50"/>
      <c r="D1137" s="50"/>
      <c r="E1137" s="50"/>
      <c r="F1137" s="50"/>
      <c r="G1137" s="50"/>
      <c r="H1137" s="50"/>
      <c r="I1137" s="50"/>
      <c r="J1137" s="50"/>
      <c r="K1137" s="50"/>
      <c r="L1137" s="50"/>
      <c r="M1137" s="50"/>
      <c r="N1137" s="50"/>
    </row>
    <row r="1138" spans="2:14">
      <c r="B1138" s="50"/>
      <c r="C1138" s="50"/>
      <c r="D1138" s="50"/>
      <c r="E1138" s="50"/>
      <c r="F1138" s="50"/>
      <c r="G1138" s="50"/>
      <c r="H1138" s="50"/>
      <c r="I1138" s="50"/>
      <c r="J1138" s="50"/>
      <c r="K1138" s="50"/>
      <c r="L1138" s="50"/>
      <c r="M1138" s="50"/>
      <c r="N1138" s="50"/>
    </row>
    <row r="1139" spans="2:14">
      <c r="B1139" s="50"/>
      <c r="C1139" s="50"/>
      <c r="D1139" s="50"/>
      <c r="E1139" s="50"/>
      <c r="F1139" s="50"/>
      <c r="G1139" s="50"/>
      <c r="H1139" s="50"/>
      <c r="I1139" s="50"/>
      <c r="J1139" s="50"/>
      <c r="K1139" s="50"/>
      <c r="L1139" s="50"/>
      <c r="M1139" s="50"/>
      <c r="N1139" s="50"/>
    </row>
    <row r="1140" spans="2:14">
      <c r="B1140" s="50"/>
      <c r="C1140" s="50"/>
      <c r="D1140" s="50"/>
      <c r="E1140" s="50"/>
      <c r="F1140" s="50"/>
      <c r="G1140" s="50"/>
      <c r="H1140" s="50"/>
      <c r="I1140" s="50"/>
      <c r="J1140" s="50"/>
      <c r="K1140" s="50"/>
      <c r="L1140" s="50"/>
      <c r="M1140" s="50"/>
      <c r="N1140" s="50"/>
    </row>
    <row r="1141" spans="2:14">
      <c r="B1141" s="50"/>
      <c r="C1141" s="50"/>
      <c r="D1141" s="50"/>
      <c r="E1141" s="50"/>
      <c r="F1141" s="50"/>
      <c r="G1141" s="50"/>
      <c r="H1141" s="50"/>
      <c r="I1141" s="50"/>
      <c r="J1141" s="50"/>
      <c r="K1141" s="50"/>
      <c r="L1141" s="50"/>
      <c r="M1141" s="50"/>
      <c r="N1141" s="50"/>
    </row>
    <row r="1142" spans="2:14">
      <c r="B1142" s="50"/>
      <c r="C1142" s="50"/>
      <c r="D1142" s="50"/>
      <c r="E1142" s="50"/>
      <c r="F1142" s="50"/>
      <c r="G1142" s="50"/>
      <c r="H1142" s="50"/>
      <c r="I1142" s="50"/>
      <c r="J1142" s="50"/>
      <c r="K1142" s="50"/>
      <c r="L1142" s="50"/>
      <c r="M1142" s="50"/>
      <c r="N1142" s="50"/>
    </row>
    <row r="1143" spans="2:14">
      <c r="B1143" s="50"/>
      <c r="C1143" s="50"/>
      <c r="D1143" s="50"/>
      <c r="E1143" s="50"/>
      <c r="F1143" s="50"/>
      <c r="G1143" s="50"/>
      <c r="H1143" s="50"/>
      <c r="I1143" s="50"/>
      <c r="J1143" s="50"/>
      <c r="K1143" s="50"/>
      <c r="L1143" s="50"/>
      <c r="M1143" s="50"/>
      <c r="N1143" s="50"/>
    </row>
    <row r="1144" spans="2:14">
      <c r="B1144" s="50"/>
      <c r="C1144" s="50"/>
      <c r="D1144" s="50"/>
      <c r="E1144" s="50"/>
      <c r="F1144" s="50"/>
      <c r="G1144" s="50"/>
      <c r="H1144" s="50"/>
      <c r="I1144" s="50"/>
      <c r="J1144" s="50"/>
      <c r="K1144" s="50"/>
      <c r="L1144" s="50"/>
      <c r="M1144" s="50"/>
      <c r="N1144" s="50"/>
    </row>
    <row r="1145" spans="2:14">
      <c r="B1145" s="50"/>
      <c r="C1145" s="50"/>
      <c r="D1145" s="50"/>
      <c r="E1145" s="50"/>
      <c r="F1145" s="50"/>
      <c r="G1145" s="50"/>
      <c r="H1145" s="50"/>
      <c r="I1145" s="50"/>
      <c r="J1145" s="50"/>
      <c r="K1145" s="50"/>
      <c r="L1145" s="50"/>
      <c r="M1145" s="50"/>
      <c r="N1145" s="50"/>
    </row>
    <row r="1146" spans="2:14">
      <c r="B1146" s="50"/>
      <c r="C1146" s="50"/>
      <c r="D1146" s="50"/>
      <c r="E1146" s="50"/>
      <c r="F1146" s="50"/>
      <c r="G1146" s="50"/>
      <c r="H1146" s="50"/>
      <c r="I1146" s="50"/>
      <c r="J1146" s="50"/>
      <c r="K1146" s="50"/>
      <c r="L1146" s="50"/>
      <c r="M1146" s="50"/>
      <c r="N1146" s="50"/>
    </row>
    <row r="1147" spans="2:14">
      <c r="B1147" s="50"/>
      <c r="C1147" s="50"/>
      <c r="D1147" s="50"/>
      <c r="E1147" s="50"/>
      <c r="F1147" s="50"/>
      <c r="G1147" s="50"/>
      <c r="H1147" s="50"/>
      <c r="I1147" s="50"/>
      <c r="J1147" s="50"/>
      <c r="K1147" s="50"/>
      <c r="L1147" s="50"/>
      <c r="M1147" s="50"/>
      <c r="N1147" s="50"/>
    </row>
    <row r="1148" spans="2:14">
      <c r="B1148" s="50"/>
      <c r="C1148" s="50"/>
      <c r="D1148" s="50"/>
      <c r="E1148" s="50"/>
      <c r="F1148" s="50"/>
      <c r="G1148" s="50"/>
      <c r="H1148" s="50"/>
      <c r="I1148" s="50"/>
      <c r="J1148" s="50"/>
      <c r="K1148" s="50"/>
      <c r="L1148" s="50"/>
      <c r="M1148" s="50"/>
      <c r="N1148" s="50"/>
    </row>
    <row r="1149" spans="2:14">
      <c r="B1149" s="50"/>
      <c r="C1149" s="50"/>
      <c r="D1149" s="50"/>
      <c r="E1149" s="50"/>
      <c r="F1149" s="50"/>
      <c r="G1149" s="50"/>
      <c r="H1149" s="50"/>
      <c r="I1149" s="50"/>
      <c r="J1149" s="50"/>
      <c r="K1149" s="50"/>
      <c r="L1149" s="50"/>
      <c r="M1149" s="50"/>
      <c r="N1149" s="50"/>
    </row>
    <row r="1150" spans="2:14">
      <c r="B1150" s="50"/>
      <c r="C1150" s="50"/>
      <c r="D1150" s="50"/>
      <c r="E1150" s="50"/>
      <c r="F1150" s="50"/>
      <c r="G1150" s="50"/>
      <c r="H1150" s="50"/>
      <c r="I1150" s="50"/>
      <c r="J1150" s="50"/>
      <c r="K1150" s="50"/>
      <c r="L1150" s="50"/>
      <c r="M1150" s="50"/>
      <c r="N1150" s="50"/>
    </row>
    <row r="1151" spans="2:14">
      <c r="B1151" s="50"/>
      <c r="C1151" s="50"/>
      <c r="D1151" s="50"/>
      <c r="E1151" s="50"/>
      <c r="F1151" s="50"/>
      <c r="G1151" s="50"/>
      <c r="H1151" s="50"/>
      <c r="I1151" s="50"/>
      <c r="J1151" s="50"/>
      <c r="K1151" s="50"/>
      <c r="L1151" s="50"/>
      <c r="M1151" s="50"/>
      <c r="N1151" s="50"/>
    </row>
    <row r="1152" spans="2:14">
      <c r="B1152" s="50"/>
      <c r="C1152" s="50"/>
      <c r="D1152" s="50"/>
      <c r="E1152" s="50"/>
      <c r="F1152" s="50"/>
      <c r="G1152" s="50"/>
      <c r="H1152" s="50"/>
      <c r="I1152" s="50"/>
      <c r="J1152" s="50"/>
      <c r="K1152" s="50"/>
      <c r="L1152" s="50"/>
      <c r="M1152" s="50"/>
      <c r="N1152" s="50"/>
    </row>
    <row r="1153" spans="2:14">
      <c r="B1153" s="50"/>
      <c r="C1153" s="50"/>
      <c r="D1153" s="50"/>
      <c r="E1153" s="50"/>
      <c r="F1153" s="50"/>
      <c r="G1153" s="50"/>
      <c r="H1153" s="50"/>
      <c r="I1153" s="50"/>
      <c r="J1153" s="50"/>
      <c r="K1153" s="50"/>
      <c r="L1153" s="50"/>
      <c r="M1153" s="50"/>
      <c r="N1153" s="50"/>
    </row>
    <row r="1154" spans="2:14">
      <c r="B1154" s="50"/>
      <c r="C1154" s="50"/>
      <c r="D1154" s="50"/>
      <c r="E1154" s="50"/>
      <c r="F1154" s="50"/>
      <c r="G1154" s="50"/>
      <c r="H1154" s="50"/>
      <c r="I1154" s="50"/>
      <c r="J1154" s="50"/>
      <c r="K1154" s="50"/>
      <c r="L1154" s="50"/>
      <c r="M1154" s="50"/>
      <c r="N1154" s="50"/>
    </row>
    <row r="1155" spans="2:14">
      <c r="B1155" s="50"/>
      <c r="C1155" s="50"/>
      <c r="D1155" s="50"/>
      <c r="E1155" s="50"/>
      <c r="F1155" s="50"/>
      <c r="G1155" s="50"/>
      <c r="H1155" s="50"/>
      <c r="I1155" s="50"/>
      <c r="J1155" s="50"/>
      <c r="K1155" s="50"/>
      <c r="L1155" s="50"/>
      <c r="M1155" s="50"/>
      <c r="N1155" s="50"/>
    </row>
    <row r="1156" spans="2:14">
      <c r="B1156" s="50"/>
      <c r="C1156" s="50"/>
      <c r="D1156" s="50"/>
      <c r="E1156" s="50"/>
      <c r="F1156" s="50"/>
      <c r="G1156" s="50"/>
      <c r="H1156" s="50"/>
      <c r="I1156" s="50"/>
      <c r="J1156" s="50"/>
      <c r="K1156" s="50"/>
      <c r="L1156" s="50"/>
      <c r="M1156" s="50"/>
      <c r="N1156" s="50"/>
    </row>
    <row r="1157" spans="2:14">
      <c r="B1157" s="50"/>
      <c r="C1157" s="50"/>
      <c r="D1157" s="50"/>
      <c r="E1157" s="50"/>
      <c r="F1157" s="50"/>
      <c r="G1157" s="50"/>
      <c r="H1157" s="50"/>
      <c r="I1157" s="50"/>
      <c r="J1157" s="50"/>
      <c r="K1157" s="50"/>
      <c r="L1157" s="50"/>
      <c r="M1157" s="50"/>
      <c r="N1157" s="50"/>
    </row>
    <row r="1158" spans="2:14">
      <c r="B1158" s="50"/>
      <c r="C1158" s="50"/>
      <c r="D1158" s="50"/>
      <c r="E1158" s="50"/>
      <c r="F1158" s="50"/>
      <c r="G1158" s="50"/>
      <c r="H1158" s="50"/>
      <c r="I1158" s="50"/>
      <c r="J1158" s="50"/>
      <c r="K1158" s="50"/>
      <c r="L1158" s="50"/>
      <c r="M1158" s="50"/>
      <c r="N1158" s="50"/>
    </row>
    <row r="1159" spans="2:14">
      <c r="B1159" s="50"/>
      <c r="C1159" s="50"/>
      <c r="D1159" s="50"/>
      <c r="E1159" s="50"/>
      <c r="F1159" s="50"/>
      <c r="G1159" s="50"/>
      <c r="H1159" s="50"/>
      <c r="I1159" s="50"/>
      <c r="J1159" s="50"/>
      <c r="K1159" s="50"/>
      <c r="L1159" s="50"/>
      <c r="M1159" s="50"/>
      <c r="N1159" s="50"/>
    </row>
    <row r="1160" spans="2:14">
      <c r="B1160" s="50"/>
      <c r="C1160" s="50"/>
      <c r="D1160" s="50"/>
      <c r="E1160" s="50"/>
      <c r="F1160" s="50"/>
      <c r="G1160" s="50"/>
      <c r="H1160" s="50"/>
      <c r="I1160" s="50"/>
      <c r="J1160" s="50"/>
      <c r="K1160" s="50"/>
      <c r="L1160" s="50"/>
      <c r="M1160" s="50"/>
      <c r="N1160" s="50"/>
    </row>
    <row r="1161" spans="2:14">
      <c r="B1161" s="50"/>
      <c r="C1161" s="50"/>
      <c r="D1161" s="50"/>
      <c r="E1161" s="50"/>
      <c r="F1161" s="50"/>
      <c r="G1161" s="50"/>
      <c r="H1161" s="50"/>
      <c r="I1161" s="50"/>
      <c r="J1161" s="50"/>
      <c r="K1161" s="50"/>
      <c r="L1161" s="50"/>
      <c r="M1161" s="50"/>
      <c r="N1161" s="50"/>
    </row>
    <row r="1162" spans="2:14">
      <c r="B1162" s="50"/>
      <c r="C1162" s="50"/>
      <c r="D1162" s="50"/>
      <c r="E1162" s="50"/>
      <c r="F1162" s="50"/>
      <c r="G1162" s="50"/>
      <c r="H1162" s="50"/>
      <c r="I1162" s="50"/>
      <c r="J1162" s="50"/>
      <c r="K1162" s="50"/>
      <c r="L1162" s="50"/>
      <c r="M1162" s="50"/>
      <c r="N1162" s="50"/>
    </row>
    <row r="1163" spans="2:14">
      <c r="B1163" s="50"/>
      <c r="C1163" s="50"/>
      <c r="D1163" s="50"/>
      <c r="E1163" s="50"/>
      <c r="F1163" s="50"/>
      <c r="G1163" s="50"/>
      <c r="H1163" s="50"/>
      <c r="I1163" s="50"/>
      <c r="J1163" s="50"/>
      <c r="K1163" s="50"/>
      <c r="L1163" s="50"/>
      <c r="M1163" s="50"/>
      <c r="N1163" s="50"/>
    </row>
    <row r="1164" spans="2:14">
      <c r="B1164" s="50"/>
      <c r="C1164" s="50"/>
      <c r="D1164" s="50"/>
      <c r="E1164" s="50"/>
      <c r="F1164" s="50"/>
      <c r="G1164" s="50"/>
      <c r="H1164" s="50"/>
      <c r="I1164" s="50"/>
      <c r="J1164" s="50"/>
      <c r="K1164" s="50"/>
      <c r="L1164" s="50"/>
      <c r="M1164" s="50"/>
      <c r="N1164" s="50"/>
    </row>
    <row r="1165" spans="2:14">
      <c r="B1165" s="50"/>
      <c r="C1165" s="50"/>
      <c r="D1165" s="50"/>
      <c r="E1165" s="50"/>
      <c r="F1165" s="50"/>
      <c r="G1165" s="50"/>
      <c r="H1165" s="50"/>
      <c r="I1165" s="50"/>
      <c r="J1165" s="50"/>
      <c r="K1165" s="50"/>
      <c r="L1165" s="50"/>
      <c r="M1165" s="50"/>
      <c r="N1165" s="50"/>
    </row>
    <row r="1166" spans="2:14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  <c r="M1166" s="50"/>
      <c r="N1166" s="50"/>
    </row>
    <row r="1167" spans="2:14">
      <c r="B1167" s="50"/>
      <c r="C1167" s="50"/>
      <c r="D1167" s="50"/>
      <c r="E1167" s="50"/>
      <c r="F1167" s="50"/>
      <c r="G1167" s="50"/>
      <c r="H1167" s="50"/>
      <c r="I1167" s="50"/>
      <c r="J1167" s="50"/>
      <c r="K1167" s="50"/>
      <c r="L1167" s="50"/>
      <c r="M1167" s="50"/>
      <c r="N1167" s="50"/>
    </row>
    <row r="1168" spans="2:14">
      <c r="B1168" s="50"/>
      <c r="C1168" s="50"/>
      <c r="D1168" s="50"/>
      <c r="E1168" s="50"/>
      <c r="F1168" s="50"/>
      <c r="G1168" s="50"/>
      <c r="H1168" s="50"/>
      <c r="I1168" s="50"/>
      <c r="J1168" s="50"/>
      <c r="K1168" s="50"/>
      <c r="L1168" s="50"/>
      <c r="M1168" s="50"/>
      <c r="N1168" s="50"/>
    </row>
    <row r="1169" spans="2:14">
      <c r="B1169" s="50"/>
      <c r="C1169" s="50"/>
      <c r="D1169" s="50"/>
      <c r="E1169" s="50"/>
      <c r="F1169" s="50"/>
      <c r="G1169" s="50"/>
      <c r="H1169" s="50"/>
      <c r="I1169" s="50"/>
      <c r="J1169" s="50"/>
      <c r="K1169" s="50"/>
      <c r="L1169" s="50"/>
      <c r="M1169" s="50"/>
      <c r="N1169" s="50"/>
    </row>
    <row r="1170" spans="2:14">
      <c r="B1170" s="50"/>
      <c r="C1170" s="50"/>
      <c r="D1170" s="50"/>
      <c r="E1170" s="50"/>
      <c r="F1170" s="50"/>
      <c r="G1170" s="50"/>
      <c r="H1170" s="50"/>
      <c r="I1170" s="50"/>
      <c r="J1170" s="50"/>
      <c r="K1170" s="50"/>
      <c r="L1170" s="50"/>
      <c r="M1170" s="50"/>
      <c r="N1170" s="50"/>
    </row>
    <row r="1171" spans="2:14">
      <c r="B1171" s="50"/>
      <c r="C1171" s="50"/>
      <c r="D1171" s="50"/>
      <c r="E1171" s="50"/>
      <c r="F1171" s="50"/>
      <c r="G1171" s="50"/>
      <c r="H1171" s="50"/>
      <c r="I1171" s="50"/>
      <c r="J1171" s="50"/>
      <c r="K1171" s="50"/>
      <c r="L1171" s="50"/>
      <c r="M1171" s="50"/>
      <c r="N1171" s="50"/>
    </row>
    <row r="1172" spans="2:14">
      <c r="B1172" s="50"/>
      <c r="C1172" s="50"/>
      <c r="D1172" s="50"/>
      <c r="E1172" s="50"/>
      <c r="F1172" s="50"/>
      <c r="G1172" s="50"/>
      <c r="H1172" s="50"/>
      <c r="I1172" s="50"/>
      <c r="J1172" s="50"/>
      <c r="K1172" s="50"/>
      <c r="L1172" s="50"/>
      <c r="M1172" s="50"/>
      <c r="N1172" s="50"/>
    </row>
    <row r="1173" spans="2:14">
      <c r="B1173" s="50"/>
      <c r="C1173" s="50"/>
      <c r="D1173" s="50"/>
      <c r="E1173" s="50"/>
      <c r="F1173" s="50"/>
      <c r="G1173" s="50"/>
      <c r="H1173" s="50"/>
      <c r="I1173" s="50"/>
      <c r="J1173" s="50"/>
      <c r="K1173" s="50"/>
      <c r="L1173" s="50"/>
      <c r="M1173" s="50"/>
      <c r="N1173" s="50"/>
    </row>
    <row r="1174" spans="2:14">
      <c r="B1174" s="50"/>
      <c r="C1174" s="50"/>
      <c r="D1174" s="50"/>
      <c r="E1174" s="50"/>
      <c r="F1174" s="50"/>
      <c r="G1174" s="50"/>
      <c r="H1174" s="50"/>
      <c r="I1174" s="50"/>
      <c r="J1174" s="50"/>
      <c r="K1174" s="50"/>
      <c r="L1174" s="50"/>
      <c r="M1174" s="50"/>
      <c r="N1174" s="50"/>
    </row>
    <row r="1175" spans="2:14">
      <c r="B1175" s="50"/>
      <c r="C1175" s="50"/>
      <c r="D1175" s="50"/>
      <c r="E1175" s="50"/>
      <c r="F1175" s="50"/>
      <c r="G1175" s="50"/>
      <c r="H1175" s="50"/>
      <c r="I1175" s="50"/>
      <c r="J1175" s="50"/>
      <c r="K1175" s="50"/>
      <c r="L1175" s="50"/>
      <c r="M1175" s="50"/>
      <c r="N1175" s="50"/>
    </row>
    <row r="1176" spans="2:14">
      <c r="B1176" s="50"/>
      <c r="C1176" s="50"/>
      <c r="D1176" s="50"/>
      <c r="E1176" s="50"/>
      <c r="F1176" s="50"/>
      <c r="G1176" s="50"/>
      <c r="H1176" s="50"/>
      <c r="I1176" s="50"/>
      <c r="J1176" s="50"/>
      <c r="K1176" s="50"/>
      <c r="L1176" s="50"/>
      <c r="M1176" s="50"/>
      <c r="N1176" s="50"/>
    </row>
    <row r="1177" spans="2:14">
      <c r="B1177" s="50"/>
      <c r="C1177" s="50"/>
      <c r="D1177" s="50"/>
      <c r="E1177" s="50"/>
      <c r="F1177" s="50"/>
      <c r="G1177" s="50"/>
      <c r="H1177" s="50"/>
      <c r="I1177" s="50"/>
      <c r="J1177" s="50"/>
      <c r="K1177" s="50"/>
      <c r="L1177" s="50"/>
      <c r="M1177" s="50"/>
      <c r="N1177" s="50"/>
    </row>
    <row r="1178" spans="2:14">
      <c r="B1178" s="50"/>
      <c r="C1178" s="50"/>
      <c r="D1178" s="50"/>
      <c r="E1178" s="50"/>
      <c r="F1178" s="50"/>
      <c r="G1178" s="50"/>
      <c r="H1178" s="50"/>
      <c r="I1178" s="50"/>
      <c r="J1178" s="50"/>
      <c r="K1178" s="50"/>
      <c r="L1178" s="50"/>
      <c r="M1178" s="50"/>
      <c r="N1178" s="50"/>
    </row>
    <row r="1179" spans="2:14">
      <c r="B1179" s="50"/>
      <c r="C1179" s="50"/>
      <c r="D1179" s="50"/>
      <c r="E1179" s="50"/>
      <c r="F1179" s="50"/>
      <c r="G1179" s="50"/>
      <c r="H1179" s="50"/>
      <c r="I1179" s="50"/>
      <c r="J1179" s="50"/>
      <c r="K1179" s="50"/>
      <c r="L1179" s="50"/>
      <c r="M1179" s="50"/>
      <c r="N1179" s="50"/>
    </row>
    <row r="1180" spans="2:14">
      <c r="B1180" s="50"/>
      <c r="C1180" s="50"/>
      <c r="D1180" s="50"/>
      <c r="E1180" s="50"/>
      <c r="F1180" s="50"/>
      <c r="G1180" s="50"/>
      <c r="H1180" s="50"/>
      <c r="I1180" s="50"/>
      <c r="J1180" s="50"/>
      <c r="K1180" s="50"/>
      <c r="L1180" s="50"/>
      <c r="M1180" s="50"/>
      <c r="N1180" s="50"/>
    </row>
    <row r="1181" spans="2:14">
      <c r="B1181" s="50"/>
      <c r="C1181" s="50"/>
      <c r="D1181" s="50"/>
      <c r="E1181" s="50"/>
      <c r="F1181" s="50"/>
      <c r="G1181" s="50"/>
      <c r="H1181" s="50"/>
      <c r="I1181" s="50"/>
      <c r="J1181" s="50"/>
      <c r="K1181" s="50"/>
      <c r="L1181" s="50"/>
      <c r="M1181" s="50"/>
      <c r="N1181" s="50"/>
    </row>
    <row r="1182" spans="2:14">
      <c r="B1182" s="50"/>
      <c r="C1182" s="50"/>
      <c r="D1182" s="50"/>
      <c r="E1182" s="50"/>
      <c r="F1182" s="50"/>
      <c r="G1182" s="50"/>
      <c r="H1182" s="50"/>
      <c r="I1182" s="50"/>
      <c r="J1182" s="50"/>
      <c r="K1182" s="50"/>
      <c r="L1182" s="50"/>
      <c r="M1182" s="50"/>
      <c r="N1182" s="50"/>
    </row>
    <row r="1183" spans="2:14">
      <c r="B1183" s="50"/>
      <c r="C1183" s="50"/>
      <c r="D1183" s="50"/>
      <c r="E1183" s="50"/>
      <c r="F1183" s="50"/>
      <c r="G1183" s="50"/>
      <c r="H1183" s="50"/>
      <c r="I1183" s="50"/>
      <c r="J1183" s="50"/>
      <c r="K1183" s="50"/>
      <c r="L1183" s="50"/>
      <c r="M1183" s="50"/>
      <c r="N1183" s="50"/>
    </row>
    <row r="1184" spans="2:14">
      <c r="B1184" s="50"/>
      <c r="C1184" s="50"/>
      <c r="D1184" s="50"/>
      <c r="E1184" s="50"/>
      <c r="F1184" s="50"/>
      <c r="G1184" s="50"/>
      <c r="H1184" s="50"/>
      <c r="I1184" s="50"/>
      <c r="J1184" s="50"/>
      <c r="K1184" s="50"/>
      <c r="L1184" s="50"/>
      <c r="M1184" s="50"/>
      <c r="N1184" s="50"/>
    </row>
    <row r="1185" spans="2:14">
      <c r="B1185" s="50"/>
      <c r="C1185" s="50"/>
      <c r="D1185" s="50"/>
      <c r="E1185" s="50"/>
      <c r="F1185" s="50"/>
      <c r="G1185" s="50"/>
      <c r="H1185" s="50"/>
      <c r="I1185" s="50"/>
      <c r="J1185" s="50"/>
      <c r="K1185" s="50"/>
      <c r="L1185" s="50"/>
      <c r="M1185" s="50"/>
      <c r="N1185" s="50"/>
    </row>
    <row r="1186" spans="2:14">
      <c r="B1186" s="50"/>
      <c r="C1186" s="50"/>
      <c r="D1186" s="50"/>
      <c r="E1186" s="50"/>
      <c r="F1186" s="50"/>
      <c r="G1186" s="50"/>
      <c r="H1186" s="50"/>
      <c r="I1186" s="50"/>
      <c r="J1186" s="50"/>
      <c r="K1186" s="50"/>
      <c r="L1186" s="50"/>
      <c r="M1186" s="50"/>
      <c r="N1186" s="50"/>
    </row>
    <row r="1187" spans="2:14">
      <c r="B1187" s="50"/>
      <c r="C1187" s="50"/>
      <c r="D1187" s="50"/>
      <c r="E1187" s="50"/>
      <c r="F1187" s="50"/>
      <c r="G1187" s="50"/>
      <c r="H1187" s="50"/>
      <c r="I1187" s="50"/>
      <c r="J1187" s="50"/>
      <c r="K1187" s="50"/>
      <c r="L1187" s="50"/>
      <c r="M1187" s="50"/>
      <c r="N1187" s="50"/>
    </row>
    <row r="1188" spans="2:14">
      <c r="B1188" s="50"/>
      <c r="C1188" s="50"/>
      <c r="D1188" s="50"/>
      <c r="E1188" s="50"/>
      <c r="F1188" s="50"/>
      <c r="G1188" s="50"/>
      <c r="H1188" s="50"/>
      <c r="I1188" s="50"/>
      <c r="J1188" s="50"/>
      <c r="K1188" s="50"/>
      <c r="L1188" s="50"/>
      <c r="M1188" s="50"/>
      <c r="N1188" s="50"/>
    </row>
    <row r="1189" spans="2:14">
      <c r="B1189" s="50"/>
      <c r="C1189" s="50"/>
      <c r="D1189" s="50"/>
      <c r="E1189" s="50"/>
      <c r="F1189" s="50"/>
      <c r="G1189" s="50"/>
      <c r="H1189" s="50"/>
      <c r="I1189" s="50"/>
      <c r="J1189" s="50"/>
      <c r="K1189" s="50"/>
      <c r="L1189" s="50"/>
      <c r="M1189" s="50"/>
      <c r="N1189" s="50"/>
    </row>
    <row r="1190" spans="2:14">
      <c r="B1190" s="50"/>
      <c r="C1190" s="50"/>
      <c r="D1190" s="50"/>
      <c r="E1190" s="50"/>
      <c r="F1190" s="50"/>
      <c r="G1190" s="50"/>
      <c r="H1190" s="50"/>
      <c r="I1190" s="50"/>
      <c r="J1190" s="50"/>
      <c r="K1190" s="50"/>
      <c r="L1190" s="50"/>
      <c r="M1190" s="50"/>
      <c r="N1190" s="50"/>
    </row>
    <row r="1191" spans="2:14">
      <c r="B1191" s="50"/>
      <c r="C1191" s="50"/>
      <c r="D1191" s="50"/>
      <c r="E1191" s="50"/>
      <c r="F1191" s="50"/>
      <c r="G1191" s="50"/>
      <c r="H1191" s="50"/>
      <c r="I1191" s="50"/>
      <c r="J1191" s="50"/>
      <c r="K1191" s="50"/>
      <c r="L1191" s="50"/>
      <c r="M1191" s="50"/>
      <c r="N1191" s="50"/>
    </row>
    <row r="1192" spans="2:14">
      <c r="B1192" s="50"/>
      <c r="C1192" s="50"/>
      <c r="D1192" s="50"/>
      <c r="E1192" s="50"/>
      <c r="F1192" s="50"/>
      <c r="G1192" s="50"/>
      <c r="H1192" s="50"/>
      <c r="I1192" s="50"/>
      <c r="J1192" s="50"/>
      <c r="K1192" s="50"/>
      <c r="L1192" s="50"/>
      <c r="M1192" s="50"/>
      <c r="N1192" s="50"/>
    </row>
    <row r="1193" spans="2:14">
      <c r="B1193" s="50"/>
      <c r="C1193" s="50"/>
      <c r="D1193" s="50"/>
      <c r="E1193" s="50"/>
      <c r="F1193" s="50"/>
      <c r="G1193" s="50"/>
      <c r="H1193" s="50"/>
      <c r="I1193" s="50"/>
      <c r="J1193" s="50"/>
      <c r="K1193" s="50"/>
      <c r="L1193" s="50"/>
      <c r="M1193" s="50"/>
      <c r="N1193" s="50"/>
    </row>
    <row r="1194" spans="2:14">
      <c r="B1194" s="50"/>
      <c r="C1194" s="50"/>
      <c r="D1194" s="50"/>
      <c r="E1194" s="50"/>
      <c r="F1194" s="50"/>
      <c r="G1194" s="50"/>
      <c r="H1194" s="50"/>
      <c r="I1194" s="50"/>
      <c r="J1194" s="50"/>
      <c r="K1194" s="50"/>
      <c r="L1194" s="50"/>
      <c r="M1194" s="50"/>
      <c r="N1194" s="50"/>
    </row>
    <row r="1195" spans="2:14">
      <c r="B1195" s="50"/>
      <c r="C1195" s="50"/>
      <c r="D1195" s="50"/>
      <c r="E1195" s="50"/>
      <c r="F1195" s="50"/>
      <c r="G1195" s="50"/>
      <c r="H1195" s="50"/>
      <c r="I1195" s="50"/>
      <c r="J1195" s="50"/>
      <c r="K1195" s="50"/>
      <c r="L1195" s="50"/>
      <c r="M1195" s="50"/>
      <c r="N1195" s="50"/>
    </row>
    <row r="1196" spans="2:14">
      <c r="B1196" s="50"/>
      <c r="C1196" s="50"/>
      <c r="D1196" s="50"/>
      <c r="E1196" s="50"/>
      <c r="F1196" s="50"/>
      <c r="G1196" s="50"/>
      <c r="H1196" s="50"/>
      <c r="I1196" s="50"/>
      <c r="J1196" s="50"/>
      <c r="K1196" s="50"/>
      <c r="L1196" s="50"/>
      <c r="M1196" s="50"/>
      <c r="N1196" s="50"/>
    </row>
    <row r="1197" spans="2:14">
      <c r="B1197" s="50"/>
      <c r="C1197" s="50"/>
      <c r="D1197" s="50"/>
      <c r="E1197" s="50"/>
      <c r="F1197" s="50"/>
      <c r="G1197" s="50"/>
      <c r="H1197" s="50"/>
      <c r="I1197" s="50"/>
      <c r="J1197" s="50"/>
      <c r="K1197" s="50"/>
      <c r="L1197" s="50"/>
      <c r="M1197" s="50"/>
      <c r="N1197" s="50"/>
    </row>
    <row r="1198" spans="2:14">
      <c r="B1198" s="50"/>
      <c r="C1198" s="50"/>
      <c r="D1198" s="50"/>
      <c r="E1198" s="50"/>
      <c r="F1198" s="50"/>
      <c r="G1198" s="50"/>
      <c r="H1198" s="50"/>
      <c r="I1198" s="50"/>
      <c r="J1198" s="50"/>
      <c r="K1198" s="50"/>
      <c r="L1198" s="50"/>
      <c r="M1198" s="50"/>
      <c r="N1198" s="50"/>
    </row>
    <row r="1199" spans="2:14">
      <c r="B1199" s="50"/>
      <c r="C1199" s="50"/>
      <c r="D1199" s="50"/>
      <c r="E1199" s="50"/>
      <c r="F1199" s="50"/>
      <c r="G1199" s="50"/>
      <c r="H1199" s="50"/>
      <c r="I1199" s="50"/>
      <c r="J1199" s="50"/>
      <c r="K1199" s="50"/>
      <c r="L1199" s="50"/>
      <c r="M1199" s="50"/>
      <c r="N1199" s="50"/>
    </row>
    <row r="1200" spans="2:14">
      <c r="B1200" s="50"/>
      <c r="C1200" s="50"/>
      <c r="D1200" s="50"/>
      <c r="E1200" s="50"/>
      <c r="F1200" s="50"/>
      <c r="G1200" s="50"/>
      <c r="H1200" s="50"/>
      <c r="I1200" s="50"/>
      <c r="J1200" s="50"/>
      <c r="K1200" s="50"/>
      <c r="L1200" s="50"/>
      <c r="M1200" s="50"/>
      <c r="N1200" s="50"/>
    </row>
    <row r="1201" spans="2:14">
      <c r="B1201" s="50"/>
      <c r="C1201" s="50"/>
      <c r="D1201" s="50"/>
      <c r="E1201" s="50"/>
      <c r="F1201" s="50"/>
      <c r="G1201" s="50"/>
      <c r="H1201" s="50"/>
      <c r="I1201" s="50"/>
      <c r="J1201" s="50"/>
      <c r="K1201" s="50"/>
      <c r="L1201" s="50"/>
      <c r="M1201" s="50"/>
      <c r="N1201" s="50"/>
    </row>
    <row r="1202" spans="2:14">
      <c r="B1202" s="50"/>
      <c r="C1202" s="50"/>
      <c r="D1202" s="50"/>
      <c r="E1202" s="50"/>
      <c r="F1202" s="50"/>
      <c r="G1202" s="50"/>
      <c r="H1202" s="50"/>
      <c r="I1202" s="50"/>
      <c r="J1202" s="50"/>
      <c r="K1202" s="50"/>
      <c r="L1202" s="50"/>
      <c r="M1202" s="50"/>
      <c r="N1202" s="50"/>
    </row>
    <row r="1203" spans="2:14">
      <c r="B1203" s="50"/>
      <c r="C1203" s="50"/>
      <c r="D1203" s="50"/>
      <c r="E1203" s="50"/>
      <c r="F1203" s="50"/>
      <c r="G1203" s="50"/>
      <c r="H1203" s="50"/>
      <c r="I1203" s="50"/>
      <c r="J1203" s="50"/>
      <c r="K1203" s="50"/>
      <c r="L1203" s="50"/>
      <c r="M1203" s="50"/>
      <c r="N1203" s="50"/>
    </row>
    <row r="1204" spans="2:14">
      <c r="B1204" s="50"/>
      <c r="C1204" s="50"/>
      <c r="D1204" s="50"/>
      <c r="E1204" s="50"/>
      <c r="F1204" s="50"/>
      <c r="G1204" s="50"/>
      <c r="H1204" s="50"/>
      <c r="I1204" s="50"/>
      <c r="J1204" s="50"/>
      <c r="K1204" s="50"/>
      <c r="L1204" s="50"/>
      <c r="M1204" s="50"/>
      <c r="N1204" s="50"/>
    </row>
    <row r="1205" spans="2:14">
      <c r="B1205" s="50"/>
      <c r="C1205" s="50"/>
      <c r="D1205" s="50"/>
      <c r="E1205" s="50"/>
      <c r="F1205" s="50"/>
      <c r="G1205" s="50"/>
      <c r="H1205" s="50"/>
      <c r="I1205" s="50"/>
      <c r="J1205" s="50"/>
      <c r="K1205" s="50"/>
      <c r="L1205" s="50"/>
      <c r="M1205" s="50"/>
      <c r="N1205" s="50"/>
    </row>
    <row r="1206" spans="2:14">
      <c r="B1206" s="50"/>
      <c r="C1206" s="50"/>
      <c r="D1206" s="50"/>
      <c r="E1206" s="50"/>
      <c r="F1206" s="50"/>
      <c r="G1206" s="50"/>
      <c r="H1206" s="50"/>
      <c r="I1206" s="50"/>
      <c r="J1206" s="50"/>
      <c r="K1206" s="50"/>
      <c r="L1206" s="50"/>
      <c r="M1206" s="50"/>
      <c r="N1206" s="50"/>
    </row>
    <row r="1207" spans="2:14">
      <c r="B1207" s="50"/>
      <c r="C1207" s="50"/>
      <c r="D1207" s="50"/>
      <c r="E1207" s="50"/>
      <c r="F1207" s="50"/>
      <c r="G1207" s="50"/>
      <c r="H1207" s="50"/>
      <c r="I1207" s="50"/>
      <c r="J1207" s="50"/>
      <c r="K1207" s="50"/>
      <c r="L1207" s="50"/>
      <c r="M1207" s="50"/>
      <c r="N1207" s="50"/>
    </row>
    <row r="1208" spans="2:14">
      <c r="B1208" s="50"/>
      <c r="C1208" s="50"/>
      <c r="D1208" s="50"/>
      <c r="E1208" s="50"/>
      <c r="F1208" s="50"/>
      <c r="G1208" s="50"/>
      <c r="H1208" s="50"/>
      <c r="I1208" s="50"/>
      <c r="J1208" s="50"/>
      <c r="K1208" s="50"/>
      <c r="L1208" s="50"/>
      <c r="M1208" s="50"/>
      <c r="N1208" s="50"/>
    </row>
    <row r="1209" spans="2:14">
      <c r="B1209" s="50"/>
      <c r="C1209" s="50"/>
      <c r="D1209" s="50"/>
      <c r="E1209" s="50"/>
      <c r="F1209" s="50"/>
      <c r="G1209" s="50"/>
      <c r="H1209" s="50"/>
      <c r="I1209" s="50"/>
      <c r="J1209" s="50"/>
      <c r="K1209" s="50"/>
      <c r="L1209" s="50"/>
      <c r="M1209" s="50"/>
      <c r="N1209" s="50"/>
    </row>
    <row r="1210" spans="2:14">
      <c r="B1210" s="50"/>
      <c r="C1210" s="50"/>
      <c r="D1210" s="50"/>
      <c r="E1210" s="50"/>
      <c r="F1210" s="50"/>
      <c r="G1210" s="50"/>
      <c r="H1210" s="50"/>
      <c r="I1210" s="50"/>
      <c r="J1210" s="50"/>
      <c r="K1210" s="50"/>
      <c r="L1210" s="50"/>
      <c r="M1210" s="50"/>
      <c r="N1210" s="50"/>
    </row>
    <row r="1211" spans="2:14">
      <c r="B1211" s="50"/>
      <c r="C1211" s="50"/>
      <c r="D1211" s="50"/>
      <c r="E1211" s="50"/>
      <c r="F1211" s="50"/>
      <c r="G1211" s="50"/>
      <c r="H1211" s="50"/>
      <c r="I1211" s="50"/>
      <c r="J1211" s="50"/>
      <c r="K1211" s="50"/>
      <c r="L1211" s="50"/>
      <c r="M1211" s="50"/>
      <c r="N1211" s="50"/>
    </row>
    <row r="1212" spans="2:14">
      <c r="B1212" s="50"/>
      <c r="C1212" s="50"/>
      <c r="D1212" s="50"/>
      <c r="E1212" s="50"/>
      <c r="F1212" s="50"/>
      <c r="G1212" s="50"/>
      <c r="H1212" s="50"/>
      <c r="I1212" s="50"/>
      <c r="J1212" s="50"/>
      <c r="K1212" s="50"/>
      <c r="L1212" s="50"/>
      <c r="M1212" s="50"/>
      <c r="N1212" s="50"/>
    </row>
    <row r="1213" spans="2:14">
      <c r="B1213" s="50"/>
      <c r="C1213" s="50"/>
      <c r="D1213" s="50"/>
      <c r="E1213" s="50"/>
      <c r="F1213" s="50"/>
      <c r="G1213" s="50"/>
      <c r="H1213" s="50"/>
      <c r="I1213" s="50"/>
      <c r="J1213" s="50"/>
      <c r="K1213" s="50"/>
      <c r="L1213" s="50"/>
      <c r="M1213" s="50"/>
      <c r="N1213" s="50"/>
    </row>
    <row r="1214" spans="2:14">
      <c r="B1214" s="50"/>
      <c r="C1214" s="50"/>
      <c r="D1214" s="50"/>
      <c r="E1214" s="50"/>
      <c r="F1214" s="50"/>
      <c r="G1214" s="50"/>
      <c r="H1214" s="50"/>
      <c r="I1214" s="50"/>
      <c r="J1214" s="50"/>
      <c r="K1214" s="50"/>
      <c r="L1214" s="50"/>
      <c r="M1214" s="50"/>
      <c r="N1214" s="50"/>
    </row>
    <row r="1215" spans="2:14">
      <c r="B1215" s="50"/>
      <c r="C1215" s="50"/>
      <c r="D1215" s="50"/>
      <c r="E1215" s="50"/>
      <c r="F1215" s="50"/>
      <c r="G1215" s="50"/>
      <c r="H1215" s="50"/>
      <c r="I1215" s="50"/>
      <c r="J1215" s="50"/>
      <c r="K1215" s="50"/>
      <c r="L1215" s="50"/>
      <c r="M1215" s="50"/>
      <c r="N1215" s="50"/>
    </row>
    <row r="1216" spans="2:14">
      <c r="B1216" s="50"/>
      <c r="C1216" s="50"/>
      <c r="D1216" s="50"/>
      <c r="E1216" s="50"/>
      <c r="F1216" s="50"/>
      <c r="G1216" s="50"/>
      <c r="H1216" s="50"/>
      <c r="I1216" s="50"/>
      <c r="J1216" s="50"/>
      <c r="K1216" s="50"/>
      <c r="L1216" s="50"/>
      <c r="M1216" s="50"/>
      <c r="N1216" s="50"/>
    </row>
    <row r="1217" spans="2:14">
      <c r="B1217" s="50"/>
      <c r="C1217" s="50"/>
      <c r="D1217" s="50"/>
      <c r="E1217" s="50"/>
      <c r="F1217" s="50"/>
      <c r="G1217" s="50"/>
      <c r="H1217" s="50"/>
      <c r="I1217" s="50"/>
      <c r="J1217" s="50"/>
      <c r="K1217" s="50"/>
      <c r="L1217" s="50"/>
      <c r="M1217" s="50"/>
      <c r="N1217" s="50"/>
    </row>
    <row r="1218" spans="2:14">
      <c r="B1218" s="50"/>
      <c r="C1218" s="50"/>
      <c r="D1218" s="50"/>
      <c r="E1218" s="50"/>
      <c r="F1218" s="50"/>
      <c r="G1218" s="50"/>
      <c r="H1218" s="50"/>
      <c r="I1218" s="50"/>
      <c r="J1218" s="50"/>
      <c r="K1218" s="50"/>
      <c r="L1218" s="50"/>
      <c r="M1218" s="50"/>
      <c r="N1218" s="50"/>
    </row>
    <row r="1219" spans="2:14">
      <c r="B1219" s="50"/>
      <c r="C1219" s="50"/>
      <c r="D1219" s="50"/>
      <c r="E1219" s="50"/>
      <c r="F1219" s="50"/>
      <c r="G1219" s="50"/>
      <c r="H1219" s="50"/>
      <c r="I1219" s="50"/>
      <c r="J1219" s="50"/>
      <c r="K1219" s="50"/>
      <c r="L1219" s="50"/>
      <c r="M1219" s="50"/>
      <c r="N1219" s="50"/>
    </row>
    <row r="1220" spans="2:14">
      <c r="B1220" s="50"/>
      <c r="C1220" s="50"/>
      <c r="D1220" s="50"/>
      <c r="E1220" s="50"/>
      <c r="F1220" s="50"/>
      <c r="G1220" s="50"/>
      <c r="H1220" s="50"/>
      <c r="I1220" s="50"/>
      <c r="J1220" s="50"/>
      <c r="K1220" s="50"/>
      <c r="L1220" s="50"/>
      <c r="M1220" s="50"/>
      <c r="N1220" s="50"/>
    </row>
    <row r="1221" spans="2:14">
      <c r="B1221" s="50"/>
      <c r="C1221" s="50"/>
      <c r="D1221" s="50"/>
      <c r="E1221" s="50"/>
      <c r="F1221" s="50"/>
      <c r="G1221" s="50"/>
      <c r="H1221" s="50"/>
      <c r="I1221" s="50"/>
      <c r="J1221" s="50"/>
      <c r="K1221" s="50"/>
      <c r="L1221" s="50"/>
      <c r="M1221" s="50"/>
      <c r="N1221" s="50"/>
    </row>
    <row r="1222" spans="2:14">
      <c r="B1222" s="50"/>
      <c r="C1222" s="50"/>
      <c r="D1222" s="50"/>
      <c r="E1222" s="50"/>
      <c r="F1222" s="50"/>
      <c r="G1222" s="50"/>
      <c r="H1222" s="50"/>
      <c r="I1222" s="50"/>
      <c r="J1222" s="50"/>
      <c r="K1222" s="50"/>
      <c r="L1222" s="50"/>
      <c r="M1222" s="50"/>
      <c r="N1222" s="50"/>
    </row>
    <row r="1223" spans="2:14">
      <c r="B1223" s="50"/>
      <c r="C1223" s="50"/>
      <c r="D1223" s="50"/>
      <c r="E1223" s="50"/>
      <c r="F1223" s="50"/>
      <c r="G1223" s="50"/>
      <c r="H1223" s="50"/>
      <c r="I1223" s="50"/>
      <c r="J1223" s="50"/>
      <c r="K1223" s="50"/>
      <c r="L1223" s="50"/>
      <c r="M1223" s="50"/>
      <c r="N1223" s="50"/>
    </row>
    <row r="1224" spans="2:14">
      <c r="B1224" s="50"/>
      <c r="C1224" s="50"/>
      <c r="D1224" s="50"/>
      <c r="E1224" s="50"/>
      <c r="F1224" s="50"/>
      <c r="G1224" s="50"/>
      <c r="H1224" s="50"/>
      <c r="I1224" s="50"/>
      <c r="J1224" s="50"/>
      <c r="K1224" s="50"/>
      <c r="L1224" s="50"/>
      <c r="M1224" s="50"/>
      <c r="N1224" s="50"/>
    </row>
    <row r="1225" spans="2:14">
      <c r="B1225" s="50"/>
      <c r="C1225" s="50"/>
      <c r="D1225" s="50"/>
      <c r="E1225" s="50"/>
      <c r="F1225" s="50"/>
      <c r="G1225" s="50"/>
      <c r="H1225" s="50"/>
      <c r="I1225" s="50"/>
      <c r="J1225" s="50"/>
      <c r="K1225" s="50"/>
      <c r="L1225" s="50"/>
      <c r="M1225" s="50"/>
      <c r="N1225" s="50"/>
    </row>
    <row r="1226" spans="2:14">
      <c r="B1226" s="50"/>
      <c r="C1226" s="50"/>
      <c r="D1226" s="50"/>
      <c r="E1226" s="50"/>
      <c r="F1226" s="50"/>
      <c r="G1226" s="50"/>
      <c r="H1226" s="50"/>
      <c r="I1226" s="50"/>
      <c r="J1226" s="50"/>
      <c r="K1226" s="50"/>
      <c r="L1226" s="50"/>
      <c r="M1226" s="50"/>
      <c r="N1226" s="50"/>
    </row>
    <row r="1227" spans="2:14">
      <c r="B1227" s="50"/>
      <c r="C1227" s="50"/>
      <c r="D1227" s="50"/>
      <c r="E1227" s="50"/>
      <c r="F1227" s="50"/>
      <c r="G1227" s="50"/>
      <c r="H1227" s="50"/>
      <c r="I1227" s="50"/>
      <c r="J1227" s="50"/>
      <c r="K1227" s="50"/>
      <c r="L1227" s="50"/>
      <c r="M1227" s="50"/>
      <c r="N1227" s="50"/>
    </row>
    <row r="1228" spans="2:14">
      <c r="B1228" s="50"/>
      <c r="C1228" s="50"/>
      <c r="D1228" s="50"/>
      <c r="E1228" s="50"/>
      <c r="F1228" s="50"/>
      <c r="G1228" s="50"/>
      <c r="H1228" s="50"/>
      <c r="I1228" s="50"/>
      <c r="J1228" s="50"/>
      <c r="K1228" s="50"/>
      <c r="L1228" s="50"/>
      <c r="M1228" s="50"/>
      <c r="N1228" s="50"/>
    </row>
    <row r="1229" spans="2:14">
      <c r="B1229" s="50"/>
      <c r="C1229" s="50"/>
      <c r="D1229" s="50"/>
      <c r="E1229" s="50"/>
      <c r="F1229" s="50"/>
      <c r="G1229" s="50"/>
      <c r="H1229" s="50"/>
      <c r="I1229" s="50"/>
      <c r="J1229" s="50"/>
      <c r="K1229" s="50"/>
      <c r="L1229" s="50"/>
      <c r="M1229" s="50"/>
      <c r="N1229" s="50"/>
    </row>
    <row r="1230" spans="2:14">
      <c r="B1230" s="50"/>
      <c r="C1230" s="50"/>
      <c r="D1230" s="50"/>
      <c r="E1230" s="50"/>
      <c r="F1230" s="50"/>
      <c r="G1230" s="50"/>
      <c r="H1230" s="50"/>
      <c r="I1230" s="50"/>
      <c r="J1230" s="50"/>
      <c r="K1230" s="50"/>
      <c r="L1230" s="50"/>
      <c r="M1230" s="50"/>
      <c r="N1230" s="50"/>
    </row>
    <row r="1231" spans="2:14">
      <c r="B1231" s="50"/>
      <c r="C1231" s="50"/>
      <c r="D1231" s="50"/>
      <c r="E1231" s="50"/>
      <c r="F1231" s="50"/>
      <c r="G1231" s="50"/>
      <c r="H1231" s="50"/>
      <c r="I1231" s="50"/>
      <c r="J1231" s="50"/>
      <c r="K1231" s="50"/>
      <c r="L1231" s="50"/>
      <c r="M1231" s="50"/>
      <c r="N1231" s="50"/>
    </row>
    <row r="1232" spans="2:14">
      <c r="B1232" s="50"/>
      <c r="C1232" s="50"/>
      <c r="D1232" s="50"/>
      <c r="E1232" s="50"/>
      <c r="F1232" s="50"/>
      <c r="G1232" s="50"/>
      <c r="H1232" s="50"/>
      <c r="I1232" s="50"/>
      <c r="J1232" s="50"/>
      <c r="K1232" s="50"/>
      <c r="L1232" s="50"/>
      <c r="M1232" s="50"/>
      <c r="N1232" s="50"/>
    </row>
    <row r="1233" spans="2:14">
      <c r="B1233" s="50"/>
      <c r="C1233" s="50"/>
      <c r="D1233" s="50"/>
      <c r="E1233" s="50"/>
      <c r="F1233" s="50"/>
      <c r="G1233" s="50"/>
      <c r="H1233" s="50"/>
      <c r="I1233" s="50"/>
      <c r="J1233" s="50"/>
      <c r="K1233" s="50"/>
      <c r="L1233" s="50"/>
      <c r="M1233" s="50"/>
      <c r="N1233" s="50"/>
    </row>
    <row r="1234" spans="2:14">
      <c r="B1234" s="50"/>
      <c r="C1234" s="50"/>
      <c r="D1234" s="50"/>
      <c r="E1234" s="50"/>
      <c r="F1234" s="50"/>
      <c r="G1234" s="50"/>
      <c r="H1234" s="50"/>
      <c r="I1234" s="50"/>
      <c r="J1234" s="50"/>
      <c r="K1234" s="50"/>
      <c r="L1234" s="50"/>
      <c r="M1234" s="50"/>
      <c r="N1234" s="50"/>
    </row>
    <row r="1235" spans="2:14">
      <c r="B1235" s="50"/>
      <c r="C1235" s="50"/>
      <c r="D1235" s="50"/>
      <c r="E1235" s="50"/>
      <c r="F1235" s="50"/>
      <c r="G1235" s="50"/>
      <c r="H1235" s="50"/>
      <c r="I1235" s="50"/>
      <c r="J1235" s="50"/>
      <c r="K1235" s="50"/>
      <c r="L1235" s="50"/>
      <c r="M1235" s="50"/>
      <c r="N1235" s="50"/>
    </row>
    <row r="1236" spans="2:14">
      <c r="B1236" s="50"/>
      <c r="C1236" s="50"/>
      <c r="D1236" s="50"/>
      <c r="E1236" s="50"/>
      <c r="F1236" s="50"/>
      <c r="G1236" s="50"/>
      <c r="H1236" s="50"/>
      <c r="I1236" s="50"/>
      <c r="J1236" s="50"/>
      <c r="K1236" s="50"/>
      <c r="L1236" s="50"/>
      <c r="M1236" s="50"/>
      <c r="N1236" s="50"/>
    </row>
    <row r="1237" spans="2:14">
      <c r="B1237" s="50"/>
      <c r="C1237" s="50"/>
      <c r="D1237" s="50"/>
      <c r="E1237" s="50"/>
      <c r="F1237" s="50"/>
      <c r="G1237" s="50"/>
      <c r="H1237" s="50"/>
      <c r="I1237" s="50"/>
      <c r="J1237" s="50"/>
      <c r="K1237" s="50"/>
      <c r="L1237" s="50"/>
      <c r="M1237" s="50"/>
      <c r="N1237" s="50"/>
    </row>
    <row r="1238" spans="2:14">
      <c r="B1238" s="50"/>
      <c r="C1238" s="50"/>
      <c r="D1238" s="50"/>
      <c r="E1238" s="50"/>
      <c r="F1238" s="50"/>
      <c r="G1238" s="50"/>
      <c r="H1238" s="50"/>
      <c r="I1238" s="50"/>
      <c r="J1238" s="50"/>
      <c r="K1238" s="50"/>
      <c r="L1238" s="50"/>
      <c r="M1238" s="50"/>
      <c r="N1238" s="50"/>
    </row>
    <row r="1239" spans="2:14">
      <c r="B1239" s="50"/>
      <c r="C1239" s="50"/>
      <c r="D1239" s="50"/>
      <c r="E1239" s="50"/>
      <c r="F1239" s="50"/>
      <c r="G1239" s="50"/>
      <c r="H1239" s="50"/>
      <c r="I1239" s="50"/>
      <c r="J1239" s="50"/>
      <c r="K1239" s="50"/>
      <c r="L1239" s="50"/>
      <c r="M1239" s="50"/>
      <c r="N1239" s="50"/>
    </row>
    <row r="1240" spans="2:14">
      <c r="B1240" s="50"/>
      <c r="C1240" s="50"/>
      <c r="D1240" s="50"/>
      <c r="E1240" s="50"/>
      <c r="F1240" s="50"/>
      <c r="G1240" s="50"/>
      <c r="H1240" s="50"/>
      <c r="I1240" s="50"/>
      <c r="J1240" s="50"/>
      <c r="K1240" s="50"/>
      <c r="L1240" s="50"/>
      <c r="M1240" s="50"/>
      <c r="N1240" s="50"/>
    </row>
    <row r="1241" spans="2:14">
      <c r="B1241" s="50"/>
      <c r="C1241" s="50"/>
      <c r="D1241" s="50"/>
      <c r="E1241" s="50"/>
      <c r="F1241" s="50"/>
      <c r="G1241" s="50"/>
      <c r="H1241" s="50"/>
      <c r="I1241" s="50"/>
      <c r="J1241" s="50"/>
      <c r="K1241" s="50"/>
      <c r="L1241" s="50"/>
      <c r="M1241" s="50"/>
      <c r="N1241" s="50"/>
    </row>
    <row r="1242" spans="2:14">
      <c r="B1242" s="50"/>
      <c r="C1242" s="50"/>
      <c r="D1242" s="50"/>
      <c r="E1242" s="50"/>
      <c r="F1242" s="50"/>
      <c r="G1242" s="50"/>
      <c r="H1242" s="50"/>
      <c r="I1242" s="50"/>
      <c r="J1242" s="50"/>
      <c r="K1242" s="50"/>
      <c r="L1242" s="50"/>
      <c r="M1242" s="50"/>
      <c r="N1242" s="50"/>
    </row>
    <row r="1243" spans="2:14">
      <c r="B1243" s="50"/>
      <c r="C1243" s="50"/>
      <c r="D1243" s="50"/>
      <c r="E1243" s="50"/>
      <c r="F1243" s="50"/>
      <c r="G1243" s="50"/>
      <c r="H1243" s="50"/>
      <c r="I1243" s="50"/>
      <c r="J1243" s="50"/>
      <c r="K1243" s="50"/>
      <c r="L1243" s="50"/>
      <c r="M1243" s="50"/>
      <c r="N1243" s="50"/>
    </row>
    <row r="1244" spans="2:14">
      <c r="B1244" s="50"/>
      <c r="C1244" s="50"/>
      <c r="D1244" s="50"/>
      <c r="E1244" s="50"/>
      <c r="F1244" s="50"/>
      <c r="G1244" s="50"/>
      <c r="H1244" s="50"/>
      <c r="I1244" s="50"/>
      <c r="J1244" s="50"/>
      <c r="K1244" s="50"/>
      <c r="L1244" s="50"/>
      <c r="M1244" s="50"/>
      <c r="N1244" s="50"/>
    </row>
    <row r="1245" spans="2:14">
      <c r="B1245" s="50"/>
      <c r="C1245" s="50"/>
      <c r="D1245" s="50"/>
      <c r="E1245" s="50"/>
      <c r="F1245" s="50"/>
      <c r="G1245" s="50"/>
      <c r="H1245" s="50"/>
      <c r="I1245" s="50"/>
      <c r="J1245" s="50"/>
      <c r="K1245" s="50"/>
      <c r="L1245" s="50"/>
      <c r="M1245" s="50"/>
      <c r="N1245" s="50"/>
    </row>
    <row r="1246" spans="2:14">
      <c r="B1246" s="50"/>
      <c r="C1246" s="50"/>
      <c r="D1246" s="50"/>
      <c r="E1246" s="50"/>
      <c r="F1246" s="50"/>
      <c r="G1246" s="50"/>
      <c r="H1246" s="50"/>
      <c r="I1246" s="50"/>
      <c r="J1246" s="50"/>
      <c r="K1246" s="50"/>
      <c r="L1246" s="50"/>
      <c r="M1246" s="50"/>
      <c r="N1246" s="50"/>
    </row>
    <row r="1247" spans="2:14">
      <c r="B1247" s="50"/>
      <c r="C1247" s="50"/>
      <c r="D1247" s="50"/>
      <c r="E1247" s="50"/>
      <c r="F1247" s="50"/>
      <c r="G1247" s="50"/>
      <c r="H1247" s="50"/>
      <c r="I1247" s="50"/>
      <c r="J1247" s="50"/>
      <c r="K1247" s="50"/>
      <c r="L1247" s="50"/>
      <c r="M1247" s="50"/>
      <c r="N1247" s="50"/>
    </row>
    <row r="1248" spans="2:14">
      <c r="B1248" s="50"/>
      <c r="C1248" s="50"/>
      <c r="D1248" s="50"/>
      <c r="E1248" s="50"/>
      <c r="F1248" s="50"/>
      <c r="G1248" s="50"/>
      <c r="H1248" s="50"/>
      <c r="I1248" s="50"/>
      <c r="J1248" s="50"/>
      <c r="K1248" s="50"/>
      <c r="L1248" s="50"/>
      <c r="M1248" s="50"/>
      <c r="N1248" s="50"/>
    </row>
    <row r="1249" spans="2:14">
      <c r="B1249" s="50"/>
      <c r="C1249" s="50"/>
      <c r="D1249" s="50"/>
      <c r="E1249" s="50"/>
      <c r="F1249" s="50"/>
      <c r="G1249" s="50"/>
      <c r="H1249" s="50"/>
      <c r="I1249" s="50"/>
      <c r="J1249" s="50"/>
      <c r="K1249" s="50"/>
      <c r="L1249" s="50"/>
      <c r="M1249" s="50"/>
      <c r="N1249" s="50"/>
    </row>
    <row r="1250" spans="2:14">
      <c r="B1250" s="50"/>
      <c r="C1250" s="50"/>
      <c r="D1250" s="50"/>
      <c r="E1250" s="50"/>
      <c r="F1250" s="50"/>
      <c r="G1250" s="50"/>
      <c r="H1250" s="50"/>
      <c r="I1250" s="50"/>
      <c r="J1250" s="50"/>
      <c r="K1250" s="50"/>
      <c r="L1250" s="50"/>
      <c r="M1250" s="50"/>
      <c r="N1250" s="50"/>
    </row>
    <row r="1251" spans="2:14">
      <c r="B1251" s="50"/>
      <c r="C1251" s="50"/>
      <c r="D1251" s="50"/>
      <c r="E1251" s="50"/>
      <c r="F1251" s="50"/>
      <c r="G1251" s="50"/>
      <c r="H1251" s="50"/>
      <c r="I1251" s="50"/>
      <c r="J1251" s="50"/>
      <c r="K1251" s="50"/>
      <c r="L1251" s="50"/>
      <c r="M1251" s="50"/>
      <c r="N1251" s="50"/>
    </row>
    <row r="1252" spans="2:14">
      <c r="B1252" s="50"/>
      <c r="C1252" s="50"/>
      <c r="D1252" s="50"/>
      <c r="E1252" s="50"/>
      <c r="F1252" s="50"/>
      <c r="G1252" s="50"/>
      <c r="H1252" s="50"/>
      <c r="I1252" s="50"/>
      <c r="J1252" s="50"/>
      <c r="K1252" s="50"/>
      <c r="L1252" s="50"/>
      <c r="M1252" s="50"/>
      <c r="N1252" s="50"/>
    </row>
    <row r="1253" spans="2:14">
      <c r="B1253" s="50"/>
      <c r="C1253" s="50"/>
      <c r="D1253" s="50"/>
      <c r="E1253" s="50"/>
      <c r="F1253" s="50"/>
      <c r="G1253" s="50"/>
      <c r="H1253" s="50"/>
      <c r="I1253" s="50"/>
      <c r="J1253" s="50"/>
      <c r="K1253" s="50"/>
      <c r="L1253" s="50"/>
      <c r="M1253" s="50"/>
      <c r="N1253" s="50"/>
    </row>
    <row r="1254" spans="2:14">
      <c r="B1254" s="50"/>
      <c r="C1254" s="50"/>
      <c r="D1254" s="50"/>
      <c r="E1254" s="50"/>
      <c r="F1254" s="50"/>
      <c r="G1254" s="50"/>
      <c r="H1254" s="50"/>
      <c r="I1254" s="50"/>
      <c r="J1254" s="50"/>
      <c r="K1254" s="50"/>
      <c r="L1254" s="50"/>
      <c r="M1254" s="50"/>
      <c r="N1254" s="50"/>
    </row>
    <row r="1255" spans="2:14">
      <c r="B1255" s="50"/>
      <c r="C1255" s="50"/>
      <c r="D1255" s="50"/>
      <c r="E1255" s="50"/>
      <c r="F1255" s="50"/>
      <c r="G1255" s="50"/>
      <c r="H1255" s="50"/>
      <c r="I1255" s="50"/>
      <c r="J1255" s="50"/>
      <c r="K1255" s="50"/>
      <c r="L1255" s="50"/>
      <c r="M1255" s="50"/>
      <c r="N1255" s="50"/>
    </row>
    <row r="1256" spans="2:14">
      <c r="B1256" s="50"/>
      <c r="C1256" s="50"/>
      <c r="D1256" s="50"/>
      <c r="E1256" s="50"/>
      <c r="F1256" s="50"/>
      <c r="G1256" s="50"/>
      <c r="H1256" s="50"/>
      <c r="I1256" s="50"/>
      <c r="J1256" s="50"/>
      <c r="K1256" s="50"/>
      <c r="L1256" s="50"/>
      <c r="M1256" s="50"/>
      <c r="N1256" s="50"/>
    </row>
    <row r="1257" spans="2:14">
      <c r="B1257" s="50"/>
      <c r="C1257" s="50"/>
      <c r="D1257" s="50"/>
      <c r="E1257" s="50"/>
      <c r="F1257" s="50"/>
      <c r="G1257" s="50"/>
      <c r="H1257" s="50"/>
      <c r="I1257" s="50"/>
      <c r="J1257" s="50"/>
      <c r="K1257" s="50"/>
      <c r="L1257" s="50"/>
      <c r="M1257" s="50"/>
      <c r="N1257" s="50"/>
    </row>
    <row r="1258" spans="2:14">
      <c r="B1258" s="50"/>
      <c r="C1258" s="50"/>
      <c r="D1258" s="50"/>
      <c r="E1258" s="50"/>
      <c r="F1258" s="50"/>
      <c r="G1258" s="50"/>
      <c r="H1258" s="50"/>
      <c r="I1258" s="50"/>
      <c r="J1258" s="50"/>
      <c r="K1258" s="50"/>
      <c r="L1258" s="50"/>
      <c r="M1258" s="50"/>
      <c r="N1258" s="50"/>
    </row>
    <row r="1259" spans="2:14">
      <c r="B1259" s="50"/>
      <c r="C1259" s="50"/>
      <c r="D1259" s="50"/>
      <c r="E1259" s="50"/>
      <c r="F1259" s="50"/>
      <c r="G1259" s="50"/>
      <c r="H1259" s="50"/>
      <c r="I1259" s="50"/>
      <c r="J1259" s="50"/>
      <c r="K1259" s="50"/>
      <c r="L1259" s="50"/>
      <c r="M1259" s="50"/>
      <c r="N1259" s="50"/>
    </row>
    <row r="1260" spans="2:14">
      <c r="B1260" s="50"/>
      <c r="C1260" s="50"/>
      <c r="D1260" s="50"/>
      <c r="E1260" s="50"/>
      <c r="F1260" s="50"/>
      <c r="G1260" s="50"/>
      <c r="H1260" s="50"/>
      <c r="I1260" s="50"/>
      <c r="J1260" s="50"/>
      <c r="K1260" s="50"/>
      <c r="L1260" s="50"/>
      <c r="M1260" s="50"/>
      <c r="N1260" s="50"/>
    </row>
    <row r="1261" spans="2:14">
      <c r="B1261" s="50"/>
      <c r="C1261" s="50"/>
      <c r="D1261" s="50"/>
      <c r="E1261" s="50"/>
      <c r="F1261" s="50"/>
      <c r="G1261" s="50"/>
      <c r="H1261" s="50"/>
      <c r="I1261" s="50"/>
      <c r="J1261" s="50"/>
      <c r="K1261" s="50"/>
      <c r="L1261" s="50"/>
      <c r="M1261" s="50"/>
      <c r="N1261" s="50"/>
    </row>
    <row r="1262" spans="2:14">
      <c r="B1262" s="50"/>
      <c r="C1262" s="50"/>
      <c r="D1262" s="50"/>
      <c r="E1262" s="50"/>
      <c r="F1262" s="50"/>
      <c r="G1262" s="50"/>
      <c r="H1262" s="50"/>
      <c r="I1262" s="50"/>
      <c r="J1262" s="50"/>
      <c r="K1262" s="50"/>
      <c r="L1262" s="50"/>
      <c r="M1262" s="50"/>
      <c r="N1262" s="50"/>
    </row>
    <row r="1263" spans="2:14">
      <c r="B1263" s="50"/>
      <c r="C1263" s="50"/>
      <c r="D1263" s="50"/>
      <c r="E1263" s="50"/>
      <c r="F1263" s="50"/>
      <c r="G1263" s="50"/>
      <c r="H1263" s="50"/>
      <c r="I1263" s="50"/>
      <c r="J1263" s="50"/>
      <c r="K1263" s="50"/>
      <c r="L1263" s="50"/>
      <c r="M1263" s="50"/>
      <c r="N1263" s="50"/>
    </row>
    <row r="1264" spans="2:14">
      <c r="B1264" s="50"/>
      <c r="C1264" s="50"/>
      <c r="D1264" s="50"/>
      <c r="E1264" s="50"/>
      <c r="F1264" s="50"/>
      <c r="G1264" s="50"/>
      <c r="H1264" s="50"/>
      <c r="I1264" s="50"/>
      <c r="J1264" s="50"/>
      <c r="K1264" s="50"/>
      <c r="L1264" s="50"/>
      <c r="M1264" s="50"/>
      <c r="N1264" s="50"/>
    </row>
    <row r="1265" spans="2:14">
      <c r="B1265" s="50"/>
      <c r="C1265" s="50"/>
      <c r="D1265" s="50"/>
      <c r="E1265" s="50"/>
      <c r="F1265" s="50"/>
      <c r="G1265" s="50"/>
      <c r="H1265" s="50"/>
      <c r="I1265" s="50"/>
      <c r="J1265" s="50"/>
      <c r="K1265" s="50"/>
      <c r="L1265" s="50"/>
      <c r="M1265" s="50"/>
      <c r="N1265" s="50"/>
    </row>
    <row r="1266" spans="2:14">
      <c r="B1266" s="50"/>
      <c r="C1266" s="50"/>
      <c r="D1266" s="50"/>
      <c r="E1266" s="50"/>
      <c r="F1266" s="50"/>
      <c r="G1266" s="50"/>
      <c r="H1266" s="50"/>
      <c r="I1266" s="50"/>
      <c r="J1266" s="50"/>
      <c r="K1266" s="50"/>
      <c r="L1266" s="50"/>
      <c r="M1266" s="50"/>
      <c r="N1266" s="50"/>
    </row>
    <row r="1267" spans="2:14">
      <c r="B1267" s="50"/>
      <c r="C1267" s="50"/>
      <c r="D1267" s="50"/>
      <c r="E1267" s="50"/>
      <c r="F1267" s="50"/>
      <c r="G1267" s="50"/>
      <c r="H1267" s="50"/>
      <c r="I1267" s="50"/>
      <c r="J1267" s="50"/>
      <c r="K1267" s="50"/>
      <c r="L1267" s="50"/>
      <c r="M1267" s="50"/>
      <c r="N1267" s="50"/>
    </row>
    <row r="1268" spans="2:14">
      <c r="B1268" s="50"/>
      <c r="C1268" s="50"/>
      <c r="D1268" s="50"/>
      <c r="E1268" s="50"/>
      <c r="F1268" s="50"/>
      <c r="G1268" s="50"/>
      <c r="H1268" s="50"/>
      <c r="I1268" s="50"/>
      <c r="J1268" s="50"/>
      <c r="K1268" s="50"/>
      <c r="L1268" s="50"/>
      <c r="M1268" s="50"/>
      <c r="N1268" s="50"/>
    </row>
    <row r="1269" spans="2:14">
      <c r="B1269" s="50"/>
      <c r="C1269" s="50"/>
      <c r="D1269" s="50"/>
      <c r="E1269" s="50"/>
      <c r="F1269" s="50"/>
      <c r="G1269" s="50"/>
      <c r="H1269" s="50"/>
      <c r="I1269" s="50"/>
      <c r="J1269" s="50"/>
      <c r="K1269" s="50"/>
      <c r="L1269" s="50"/>
      <c r="M1269" s="50"/>
      <c r="N1269" s="50"/>
    </row>
    <row r="1270" spans="2:14">
      <c r="B1270" s="50"/>
      <c r="C1270" s="50"/>
      <c r="D1270" s="50"/>
      <c r="E1270" s="50"/>
      <c r="F1270" s="50"/>
      <c r="G1270" s="50"/>
      <c r="H1270" s="50"/>
      <c r="I1270" s="50"/>
      <c r="J1270" s="50"/>
      <c r="K1270" s="50"/>
      <c r="L1270" s="50"/>
      <c r="M1270" s="50"/>
      <c r="N1270" s="50"/>
    </row>
    <row r="1271" spans="2:14">
      <c r="B1271" s="50"/>
      <c r="C1271" s="50"/>
      <c r="D1271" s="50"/>
      <c r="E1271" s="50"/>
      <c r="F1271" s="50"/>
      <c r="G1271" s="50"/>
      <c r="H1271" s="50"/>
      <c r="I1271" s="50"/>
      <c r="J1271" s="50"/>
      <c r="K1271" s="50"/>
      <c r="L1271" s="50"/>
      <c r="M1271" s="50"/>
      <c r="N1271" s="50"/>
    </row>
    <row r="1272" spans="2:14">
      <c r="B1272" s="50"/>
      <c r="C1272" s="50"/>
      <c r="D1272" s="50"/>
      <c r="E1272" s="50"/>
      <c r="F1272" s="50"/>
      <c r="G1272" s="50"/>
      <c r="H1272" s="50"/>
      <c r="I1272" s="50"/>
      <c r="J1272" s="50"/>
      <c r="K1272" s="50"/>
      <c r="L1272" s="50"/>
      <c r="M1272" s="50"/>
      <c r="N1272" s="50"/>
    </row>
    <row r="1273" spans="2:14">
      <c r="B1273" s="50"/>
      <c r="C1273" s="50"/>
      <c r="D1273" s="50"/>
      <c r="E1273" s="50"/>
      <c r="F1273" s="50"/>
      <c r="G1273" s="50"/>
      <c r="H1273" s="50"/>
      <c r="I1273" s="50"/>
      <c r="J1273" s="50"/>
      <c r="K1273" s="50"/>
      <c r="L1273" s="50"/>
      <c r="M1273" s="50"/>
      <c r="N1273" s="50"/>
    </row>
    <row r="1274" spans="2:14">
      <c r="B1274" s="50"/>
      <c r="C1274" s="50"/>
      <c r="D1274" s="50"/>
      <c r="E1274" s="50"/>
      <c r="F1274" s="50"/>
      <c r="G1274" s="50"/>
      <c r="H1274" s="50"/>
      <c r="I1274" s="50"/>
      <c r="J1274" s="50"/>
      <c r="K1274" s="50"/>
      <c r="L1274" s="50"/>
      <c r="M1274" s="50"/>
      <c r="N1274" s="50"/>
    </row>
    <row r="1275" spans="2:14">
      <c r="B1275" s="50"/>
      <c r="C1275" s="50"/>
      <c r="D1275" s="50"/>
      <c r="E1275" s="50"/>
      <c r="F1275" s="50"/>
      <c r="G1275" s="50"/>
      <c r="H1275" s="50"/>
      <c r="I1275" s="50"/>
      <c r="J1275" s="50"/>
      <c r="K1275" s="50"/>
      <c r="L1275" s="50"/>
      <c r="M1275" s="50"/>
      <c r="N1275" s="50"/>
    </row>
    <row r="1276" spans="2:14">
      <c r="B1276" s="50"/>
      <c r="C1276" s="50"/>
      <c r="D1276" s="50"/>
      <c r="E1276" s="50"/>
      <c r="F1276" s="50"/>
      <c r="G1276" s="50"/>
      <c r="H1276" s="50"/>
      <c r="I1276" s="50"/>
      <c r="J1276" s="50"/>
      <c r="K1276" s="50"/>
      <c r="L1276" s="50"/>
      <c r="M1276" s="50"/>
      <c r="N1276" s="50"/>
    </row>
    <row r="1277" spans="2:14">
      <c r="B1277" s="50"/>
      <c r="C1277" s="50"/>
      <c r="D1277" s="50"/>
      <c r="E1277" s="50"/>
      <c r="F1277" s="50"/>
      <c r="G1277" s="50"/>
      <c r="H1277" s="50"/>
      <c r="I1277" s="50"/>
      <c r="J1277" s="50"/>
      <c r="K1277" s="50"/>
      <c r="L1277" s="50"/>
      <c r="M1277" s="50"/>
      <c r="N1277" s="50"/>
    </row>
    <row r="1278" spans="2:14">
      <c r="B1278" s="50"/>
      <c r="C1278" s="50"/>
      <c r="D1278" s="50"/>
      <c r="E1278" s="50"/>
      <c r="F1278" s="50"/>
      <c r="G1278" s="50"/>
      <c r="H1278" s="50"/>
      <c r="I1278" s="50"/>
      <c r="J1278" s="50"/>
      <c r="K1278" s="50"/>
      <c r="L1278" s="50"/>
      <c r="M1278" s="50"/>
      <c r="N1278" s="50"/>
    </row>
    <row r="1279" spans="2:14">
      <c r="B1279" s="50"/>
      <c r="C1279" s="50"/>
      <c r="D1279" s="50"/>
      <c r="E1279" s="50"/>
      <c r="F1279" s="50"/>
      <c r="G1279" s="50"/>
      <c r="H1279" s="50"/>
      <c r="I1279" s="50"/>
      <c r="J1279" s="50"/>
      <c r="K1279" s="50"/>
      <c r="L1279" s="50"/>
      <c r="M1279" s="50"/>
      <c r="N1279" s="50"/>
    </row>
    <row r="1280" spans="2:14">
      <c r="B1280" s="50"/>
      <c r="C1280" s="50"/>
      <c r="D1280" s="50"/>
      <c r="E1280" s="50"/>
      <c r="F1280" s="50"/>
      <c r="G1280" s="50"/>
      <c r="H1280" s="50"/>
      <c r="I1280" s="50"/>
      <c r="J1280" s="50"/>
      <c r="K1280" s="50"/>
      <c r="L1280" s="50"/>
      <c r="M1280" s="50"/>
      <c r="N1280" s="50"/>
    </row>
    <row r="1281" spans="2:14">
      <c r="B1281" s="50"/>
      <c r="C1281" s="50"/>
      <c r="D1281" s="50"/>
      <c r="E1281" s="50"/>
      <c r="F1281" s="50"/>
      <c r="G1281" s="50"/>
      <c r="H1281" s="50"/>
      <c r="I1281" s="50"/>
      <c r="J1281" s="50"/>
      <c r="K1281" s="50"/>
      <c r="L1281" s="50"/>
      <c r="M1281" s="50"/>
      <c r="N1281" s="50"/>
    </row>
    <row r="1282" spans="2:14">
      <c r="B1282" s="50"/>
      <c r="C1282" s="50"/>
      <c r="D1282" s="50"/>
      <c r="E1282" s="50"/>
      <c r="F1282" s="50"/>
      <c r="G1282" s="50"/>
      <c r="H1282" s="50"/>
      <c r="I1282" s="50"/>
      <c r="J1282" s="50"/>
      <c r="K1282" s="50"/>
      <c r="L1282" s="50"/>
      <c r="M1282" s="50"/>
      <c r="N1282" s="50"/>
    </row>
    <row r="1283" spans="2:14">
      <c r="B1283" s="50"/>
      <c r="C1283" s="50"/>
      <c r="D1283" s="50"/>
      <c r="E1283" s="50"/>
      <c r="F1283" s="50"/>
      <c r="G1283" s="50"/>
      <c r="H1283" s="50"/>
      <c r="I1283" s="50"/>
      <c r="J1283" s="50"/>
      <c r="K1283" s="50"/>
      <c r="L1283" s="50"/>
      <c r="M1283" s="50"/>
      <c r="N1283" s="50"/>
    </row>
    <row r="1284" spans="2:14">
      <c r="B1284" s="50"/>
      <c r="C1284" s="50"/>
      <c r="D1284" s="50"/>
      <c r="E1284" s="50"/>
      <c r="F1284" s="50"/>
      <c r="G1284" s="50"/>
      <c r="H1284" s="50"/>
      <c r="I1284" s="50"/>
      <c r="J1284" s="50"/>
      <c r="K1284" s="50"/>
      <c r="L1284" s="50"/>
      <c r="M1284" s="50"/>
      <c r="N1284" s="50"/>
    </row>
    <row r="1285" spans="2:14">
      <c r="B1285" s="50"/>
      <c r="C1285" s="50"/>
      <c r="D1285" s="50"/>
      <c r="E1285" s="50"/>
      <c r="F1285" s="50"/>
      <c r="G1285" s="50"/>
      <c r="H1285" s="50"/>
      <c r="I1285" s="50"/>
      <c r="J1285" s="50"/>
      <c r="K1285" s="50"/>
      <c r="L1285" s="50"/>
      <c r="M1285" s="50"/>
      <c r="N1285" s="50"/>
    </row>
    <row r="1286" spans="2:14">
      <c r="B1286" s="50"/>
      <c r="C1286" s="50"/>
      <c r="D1286" s="50"/>
      <c r="E1286" s="50"/>
      <c r="F1286" s="50"/>
      <c r="G1286" s="50"/>
      <c r="H1286" s="50"/>
      <c r="I1286" s="50"/>
      <c r="J1286" s="50"/>
      <c r="K1286" s="50"/>
      <c r="L1286" s="50"/>
      <c r="M1286" s="50"/>
      <c r="N1286" s="50"/>
    </row>
    <row r="1287" spans="2:14">
      <c r="B1287" s="50"/>
      <c r="C1287" s="50"/>
      <c r="D1287" s="50"/>
      <c r="E1287" s="50"/>
      <c r="F1287" s="50"/>
      <c r="G1287" s="50"/>
      <c r="H1287" s="50"/>
      <c r="I1287" s="50"/>
      <c r="J1287" s="50"/>
      <c r="K1287" s="50"/>
      <c r="L1287" s="50"/>
      <c r="M1287" s="50"/>
      <c r="N1287" s="50"/>
    </row>
    <row r="1288" spans="2:14">
      <c r="B1288" s="50"/>
      <c r="C1288" s="50"/>
      <c r="D1288" s="50"/>
      <c r="E1288" s="50"/>
      <c r="F1288" s="50"/>
      <c r="G1288" s="50"/>
      <c r="H1288" s="50"/>
      <c r="I1288" s="50"/>
      <c r="J1288" s="50"/>
      <c r="K1288" s="50"/>
      <c r="L1288" s="50"/>
      <c r="M1288" s="50"/>
      <c r="N1288" s="50"/>
    </row>
    <row r="1289" spans="2:14">
      <c r="B1289" s="50"/>
      <c r="C1289" s="50"/>
      <c r="D1289" s="50"/>
      <c r="E1289" s="50"/>
      <c r="F1289" s="50"/>
      <c r="G1289" s="50"/>
      <c r="H1289" s="50"/>
      <c r="I1289" s="50"/>
      <c r="J1289" s="50"/>
      <c r="K1289" s="50"/>
      <c r="L1289" s="50"/>
      <c r="M1289" s="50"/>
      <c r="N1289" s="50"/>
    </row>
    <row r="1290" spans="2:14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  <c r="M1290" s="50"/>
      <c r="N1290" s="50"/>
    </row>
    <row r="1291" spans="2:14">
      <c r="B1291" s="50"/>
      <c r="C1291" s="50"/>
      <c r="D1291" s="50"/>
      <c r="E1291" s="50"/>
      <c r="F1291" s="50"/>
      <c r="G1291" s="50"/>
      <c r="H1291" s="50"/>
      <c r="I1291" s="50"/>
      <c r="J1291" s="50"/>
      <c r="K1291" s="50"/>
      <c r="L1291" s="50"/>
      <c r="M1291" s="50"/>
      <c r="N1291" s="50"/>
    </row>
    <row r="1292" spans="2:14">
      <c r="B1292" s="50"/>
      <c r="C1292" s="50"/>
      <c r="D1292" s="50"/>
      <c r="E1292" s="50"/>
      <c r="F1292" s="50"/>
      <c r="G1292" s="50"/>
      <c r="H1292" s="50"/>
      <c r="I1292" s="50"/>
      <c r="J1292" s="50"/>
      <c r="K1292" s="50"/>
      <c r="L1292" s="50"/>
      <c r="M1292" s="50"/>
      <c r="N1292" s="50"/>
    </row>
    <row r="1293" spans="2:14">
      <c r="B1293" s="50"/>
      <c r="C1293" s="50"/>
      <c r="D1293" s="50"/>
      <c r="E1293" s="50"/>
      <c r="F1293" s="50"/>
      <c r="G1293" s="50"/>
      <c r="H1293" s="50"/>
      <c r="I1293" s="50"/>
      <c r="J1293" s="50"/>
      <c r="K1293" s="50"/>
      <c r="L1293" s="50"/>
      <c r="M1293" s="50"/>
      <c r="N1293" s="50"/>
    </row>
    <row r="1294" spans="2:14">
      <c r="B1294" s="50"/>
      <c r="C1294" s="50"/>
      <c r="D1294" s="50"/>
      <c r="E1294" s="50"/>
      <c r="F1294" s="50"/>
      <c r="G1294" s="50"/>
      <c r="H1294" s="50"/>
      <c r="I1294" s="50"/>
      <c r="J1294" s="50"/>
      <c r="K1294" s="50"/>
      <c r="L1294" s="50"/>
      <c r="M1294" s="50"/>
      <c r="N1294" s="50"/>
    </row>
    <row r="1295" spans="2:14">
      <c r="B1295" s="50"/>
      <c r="C1295" s="50"/>
      <c r="D1295" s="50"/>
      <c r="E1295" s="50"/>
      <c r="F1295" s="50"/>
      <c r="G1295" s="50"/>
      <c r="H1295" s="50"/>
      <c r="I1295" s="50"/>
      <c r="J1295" s="50"/>
      <c r="K1295" s="50"/>
      <c r="L1295" s="50"/>
      <c r="M1295" s="50"/>
      <c r="N1295" s="50"/>
    </row>
    <row r="1296" spans="2:14">
      <c r="B1296" s="50"/>
      <c r="C1296" s="50"/>
      <c r="D1296" s="50"/>
      <c r="E1296" s="50"/>
      <c r="F1296" s="50"/>
      <c r="G1296" s="50"/>
      <c r="H1296" s="50"/>
      <c r="I1296" s="50"/>
      <c r="J1296" s="50"/>
      <c r="K1296" s="50"/>
      <c r="L1296" s="50"/>
      <c r="M1296" s="50"/>
      <c r="N1296" s="50"/>
    </row>
    <row r="1297" spans="2:14">
      <c r="B1297" s="50"/>
      <c r="C1297" s="50"/>
      <c r="D1297" s="50"/>
      <c r="E1297" s="50"/>
      <c r="F1297" s="50"/>
      <c r="G1297" s="50"/>
      <c r="H1297" s="50"/>
      <c r="I1297" s="50"/>
      <c r="J1297" s="50"/>
      <c r="K1297" s="50"/>
      <c r="L1297" s="50"/>
      <c r="M1297" s="50"/>
      <c r="N1297" s="50"/>
    </row>
    <row r="1298" spans="2:14">
      <c r="B1298" s="50"/>
      <c r="C1298" s="50"/>
      <c r="D1298" s="50"/>
      <c r="E1298" s="50"/>
      <c r="F1298" s="50"/>
      <c r="G1298" s="50"/>
      <c r="H1298" s="50"/>
      <c r="I1298" s="50"/>
      <c r="J1298" s="50"/>
      <c r="K1298" s="50"/>
      <c r="L1298" s="50"/>
      <c r="M1298" s="50"/>
      <c r="N1298" s="50"/>
    </row>
    <row r="1299" spans="2:14">
      <c r="B1299" s="50"/>
      <c r="C1299" s="50"/>
      <c r="D1299" s="50"/>
      <c r="E1299" s="50"/>
      <c r="F1299" s="50"/>
      <c r="G1299" s="50"/>
      <c r="H1299" s="50"/>
      <c r="I1299" s="50"/>
      <c r="J1299" s="50"/>
      <c r="K1299" s="50"/>
      <c r="L1299" s="50"/>
      <c r="M1299" s="50"/>
      <c r="N1299" s="50"/>
    </row>
    <row r="1300" spans="2:14">
      <c r="B1300" s="50"/>
      <c r="C1300" s="50"/>
      <c r="D1300" s="50"/>
      <c r="E1300" s="50"/>
      <c r="F1300" s="50"/>
      <c r="G1300" s="50"/>
      <c r="H1300" s="50"/>
      <c r="I1300" s="50"/>
      <c r="J1300" s="50"/>
      <c r="K1300" s="50"/>
      <c r="L1300" s="50"/>
      <c r="M1300" s="50"/>
      <c r="N1300" s="50"/>
    </row>
    <row r="1301" spans="2:14">
      <c r="B1301" s="50"/>
      <c r="C1301" s="50"/>
      <c r="D1301" s="50"/>
      <c r="E1301" s="50"/>
      <c r="F1301" s="50"/>
      <c r="G1301" s="50"/>
      <c r="H1301" s="50"/>
      <c r="I1301" s="50"/>
      <c r="J1301" s="50"/>
      <c r="K1301" s="50"/>
      <c r="L1301" s="50"/>
      <c r="M1301" s="50"/>
      <c r="N1301" s="50"/>
    </row>
    <row r="1302" spans="2:14">
      <c r="B1302" s="50"/>
      <c r="C1302" s="50"/>
      <c r="D1302" s="50"/>
      <c r="E1302" s="50"/>
      <c r="F1302" s="50"/>
      <c r="G1302" s="50"/>
      <c r="H1302" s="50"/>
      <c r="I1302" s="50"/>
      <c r="J1302" s="50"/>
      <c r="K1302" s="50"/>
      <c r="L1302" s="50"/>
      <c r="M1302" s="50"/>
      <c r="N1302" s="50"/>
    </row>
    <row r="1303" spans="2:14">
      <c r="B1303" s="50"/>
      <c r="C1303" s="50"/>
      <c r="D1303" s="50"/>
      <c r="E1303" s="50"/>
      <c r="F1303" s="50"/>
      <c r="G1303" s="50"/>
      <c r="H1303" s="50"/>
      <c r="I1303" s="50"/>
      <c r="J1303" s="50"/>
      <c r="K1303" s="50"/>
      <c r="L1303" s="50"/>
      <c r="M1303" s="50"/>
      <c r="N1303" s="50"/>
    </row>
    <row r="1304" spans="2:14">
      <c r="B1304" s="50"/>
      <c r="C1304" s="50"/>
      <c r="D1304" s="50"/>
      <c r="E1304" s="50"/>
      <c r="F1304" s="50"/>
      <c r="G1304" s="50"/>
      <c r="H1304" s="50"/>
      <c r="I1304" s="50"/>
      <c r="J1304" s="50"/>
      <c r="K1304" s="50"/>
      <c r="L1304" s="50"/>
      <c r="M1304" s="50"/>
      <c r="N1304" s="50"/>
    </row>
    <row r="1305" spans="2:14">
      <c r="B1305" s="50"/>
      <c r="C1305" s="50"/>
      <c r="D1305" s="50"/>
      <c r="E1305" s="50"/>
      <c r="F1305" s="50"/>
      <c r="G1305" s="50"/>
      <c r="H1305" s="50"/>
      <c r="I1305" s="50"/>
      <c r="J1305" s="50"/>
      <c r="K1305" s="50"/>
      <c r="L1305" s="50"/>
      <c r="M1305" s="50"/>
      <c r="N1305" s="50"/>
    </row>
    <row r="1306" spans="2:14">
      <c r="B1306" s="50"/>
      <c r="C1306" s="50"/>
      <c r="D1306" s="50"/>
      <c r="E1306" s="50"/>
      <c r="F1306" s="50"/>
      <c r="G1306" s="50"/>
      <c r="H1306" s="50"/>
      <c r="I1306" s="50"/>
      <c r="J1306" s="50"/>
      <c r="K1306" s="50"/>
      <c r="L1306" s="50"/>
      <c r="M1306" s="50"/>
      <c r="N1306" s="50"/>
    </row>
    <row r="1307" spans="2:14">
      <c r="B1307" s="50"/>
      <c r="C1307" s="50"/>
      <c r="D1307" s="50"/>
      <c r="E1307" s="50"/>
      <c r="F1307" s="50"/>
      <c r="G1307" s="50"/>
      <c r="H1307" s="50"/>
      <c r="I1307" s="50"/>
      <c r="J1307" s="50"/>
      <c r="K1307" s="50"/>
      <c r="L1307" s="50"/>
      <c r="M1307" s="50"/>
      <c r="N1307" s="50"/>
    </row>
    <row r="1308" spans="2:14">
      <c r="B1308" s="50"/>
      <c r="C1308" s="50"/>
      <c r="D1308" s="50"/>
      <c r="E1308" s="50"/>
      <c r="F1308" s="50"/>
      <c r="G1308" s="50"/>
      <c r="H1308" s="50"/>
      <c r="I1308" s="50"/>
      <c r="J1308" s="50"/>
      <c r="K1308" s="50"/>
      <c r="L1308" s="50"/>
      <c r="M1308" s="50"/>
      <c r="N1308" s="50"/>
    </row>
    <row r="1309" spans="2:14">
      <c r="B1309" s="50"/>
      <c r="C1309" s="50"/>
      <c r="D1309" s="50"/>
      <c r="E1309" s="50"/>
      <c r="F1309" s="50"/>
      <c r="G1309" s="50"/>
      <c r="H1309" s="50"/>
      <c r="I1309" s="50"/>
      <c r="J1309" s="50"/>
      <c r="K1309" s="50"/>
      <c r="L1309" s="50"/>
      <c r="M1309" s="50"/>
      <c r="N1309" s="50"/>
    </row>
    <row r="1310" spans="2:14">
      <c r="B1310" s="50"/>
      <c r="C1310" s="50"/>
      <c r="D1310" s="50"/>
      <c r="E1310" s="50"/>
      <c r="F1310" s="50"/>
      <c r="G1310" s="50"/>
      <c r="H1310" s="50"/>
      <c r="I1310" s="50"/>
      <c r="J1310" s="50"/>
      <c r="K1310" s="50"/>
      <c r="L1310" s="50"/>
      <c r="M1310" s="50"/>
      <c r="N1310" s="50"/>
    </row>
    <row r="1311" spans="2:14">
      <c r="B1311" s="50"/>
      <c r="C1311" s="50"/>
      <c r="D1311" s="50"/>
      <c r="E1311" s="50"/>
      <c r="F1311" s="50"/>
      <c r="G1311" s="50"/>
      <c r="H1311" s="50"/>
      <c r="I1311" s="50"/>
      <c r="J1311" s="50"/>
      <c r="K1311" s="50"/>
      <c r="L1311" s="50"/>
      <c r="M1311" s="50"/>
      <c r="N1311" s="50"/>
    </row>
    <row r="1312" spans="2:14">
      <c r="B1312" s="50"/>
      <c r="C1312" s="50"/>
      <c r="D1312" s="50"/>
      <c r="E1312" s="50"/>
      <c r="F1312" s="50"/>
      <c r="G1312" s="50"/>
      <c r="H1312" s="50"/>
      <c r="I1312" s="50"/>
      <c r="J1312" s="50"/>
      <c r="K1312" s="50"/>
      <c r="L1312" s="50"/>
      <c r="M1312" s="50"/>
      <c r="N1312" s="50"/>
    </row>
    <row r="1313" spans="2:14">
      <c r="B1313" s="50"/>
      <c r="C1313" s="50"/>
      <c r="D1313" s="50"/>
      <c r="E1313" s="50"/>
      <c r="F1313" s="50"/>
      <c r="G1313" s="50"/>
      <c r="H1313" s="50"/>
      <c r="I1313" s="50"/>
      <c r="J1313" s="50"/>
      <c r="K1313" s="50"/>
      <c r="L1313" s="50"/>
      <c r="M1313" s="50"/>
      <c r="N1313" s="50"/>
    </row>
    <row r="1314" spans="2:14">
      <c r="B1314" s="50"/>
      <c r="C1314" s="50"/>
      <c r="D1314" s="50"/>
      <c r="E1314" s="50"/>
      <c r="F1314" s="50"/>
      <c r="G1314" s="50"/>
      <c r="H1314" s="50"/>
      <c r="I1314" s="50"/>
      <c r="J1314" s="50"/>
      <c r="K1314" s="50"/>
      <c r="L1314" s="50"/>
      <c r="M1314" s="50"/>
      <c r="N1314" s="50"/>
    </row>
    <row r="1315" spans="2:14">
      <c r="B1315" s="50"/>
      <c r="C1315" s="50"/>
      <c r="D1315" s="50"/>
      <c r="E1315" s="50"/>
      <c r="F1315" s="50"/>
      <c r="G1315" s="50"/>
      <c r="H1315" s="50"/>
      <c r="I1315" s="50"/>
      <c r="J1315" s="50"/>
      <c r="K1315" s="50"/>
      <c r="L1315" s="50"/>
      <c r="M1315" s="50"/>
      <c r="N1315" s="50"/>
    </row>
    <row r="1316" spans="2:14">
      <c r="B1316" s="50"/>
      <c r="C1316" s="50"/>
      <c r="D1316" s="50"/>
      <c r="E1316" s="50"/>
      <c r="F1316" s="50"/>
      <c r="G1316" s="50"/>
      <c r="H1316" s="50"/>
      <c r="I1316" s="50"/>
      <c r="J1316" s="50"/>
      <c r="K1316" s="50"/>
      <c r="L1316" s="50"/>
      <c r="M1316" s="50"/>
      <c r="N1316" s="50"/>
    </row>
    <row r="1317" spans="2:14">
      <c r="B1317" s="50"/>
      <c r="C1317" s="50"/>
      <c r="D1317" s="50"/>
      <c r="E1317" s="50"/>
      <c r="F1317" s="50"/>
      <c r="G1317" s="50"/>
      <c r="H1317" s="50"/>
      <c r="I1317" s="50"/>
      <c r="J1317" s="50"/>
      <c r="K1317" s="50"/>
      <c r="L1317" s="50"/>
      <c r="M1317" s="50"/>
      <c r="N1317" s="50"/>
    </row>
    <row r="1318" spans="2:14">
      <c r="B1318" s="50"/>
      <c r="C1318" s="50"/>
      <c r="D1318" s="50"/>
      <c r="E1318" s="50"/>
      <c r="F1318" s="50"/>
      <c r="G1318" s="50"/>
      <c r="H1318" s="50"/>
      <c r="I1318" s="50"/>
      <c r="J1318" s="50"/>
      <c r="K1318" s="50"/>
      <c r="L1318" s="50"/>
      <c r="M1318" s="50"/>
      <c r="N1318" s="50"/>
    </row>
    <row r="1319" spans="2:14">
      <c r="B1319" s="50"/>
      <c r="C1319" s="50"/>
      <c r="D1319" s="50"/>
      <c r="E1319" s="50"/>
      <c r="F1319" s="50"/>
      <c r="G1319" s="50"/>
      <c r="H1319" s="50"/>
      <c r="I1319" s="50"/>
      <c r="J1319" s="50"/>
      <c r="K1319" s="50"/>
      <c r="L1319" s="50"/>
      <c r="M1319" s="50"/>
      <c r="N1319" s="50"/>
    </row>
    <row r="1320" spans="2:14">
      <c r="B1320" s="50"/>
      <c r="C1320" s="50"/>
      <c r="D1320" s="50"/>
      <c r="E1320" s="50"/>
      <c r="F1320" s="50"/>
      <c r="G1320" s="50"/>
      <c r="H1320" s="50"/>
      <c r="I1320" s="50"/>
      <c r="J1320" s="50"/>
      <c r="K1320" s="50"/>
      <c r="L1320" s="50"/>
      <c r="M1320" s="50"/>
      <c r="N1320" s="50"/>
    </row>
    <row r="1321" spans="2:14">
      <c r="B1321" s="50"/>
      <c r="C1321" s="50"/>
      <c r="D1321" s="50"/>
      <c r="E1321" s="50"/>
      <c r="F1321" s="50"/>
      <c r="G1321" s="50"/>
      <c r="H1321" s="50"/>
      <c r="I1321" s="50"/>
      <c r="J1321" s="50"/>
      <c r="K1321" s="50"/>
      <c r="L1321" s="50"/>
      <c r="M1321" s="50"/>
      <c r="N1321" s="50"/>
    </row>
    <row r="1322" spans="2:14">
      <c r="B1322" s="50"/>
      <c r="C1322" s="50"/>
      <c r="D1322" s="50"/>
      <c r="E1322" s="50"/>
      <c r="F1322" s="50"/>
      <c r="G1322" s="50"/>
      <c r="H1322" s="50"/>
      <c r="I1322" s="50"/>
      <c r="J1322" s="50"/>
      <c r="K1322" s="50"/>
      <c r="L1322" s="50"/>
      <c r="M1322" s="50"/>
      <c r="N1322" s="50"/>
    </row>
    <row r="1323" spans="2:14">
      <c r="B1323" s="50"/>
      <c r="C1323" s="50"/>
      <c r="D1323" s="50"/>
      <c r="E1323" s="50"/>
      <c r="F1323" s="50"/>
      <c r="G1323" s="50"/>
      <c r="H1323" s="50"/>
      <c r="I1323" s="50"/>
      <c r="J1323" s="50"/>
      <c r="K1323" s="50"/>
      <c r="L1323" s="50"/>
      <c r="M1323" s="50"/>
      <c r="N1323" s="50"/>
    </row>
    <row r="1324" spans="2:14">
      <c r="B1324" s="50"/>
      <c r="C1324" s="50"/>
      <c r="D1324" s="50"/>
      <c r="E1324" s="50"/>
      <c r="F1324" s="50"/>
      <c r="G1324" s="50"/>
      <c r="H1324" s="50"/>
      <c r="I1324" s="50"/>
      <c r="J1324" s="50"/>
      <c r="K1324" s="50"/>
      <c r="L1324" s="50"/>
      <c r="M1324" s="50"/>
      <c r="N1324" s="50"/>
    </row>
    <row r="1325" spans="2:14">
      <c r="B1325" s="50"/>
      <c r="C1325" s="50"/>
      <c r="D1325" s="50"/>
      <c r="E1325" s="50"/>
      <c r="F1325" s="50"/>
      <c r="G1325" s="50"/>
      <c r="H1325" s="50"/>
      <c r="I1325" s="50"/>
      <c r="J1325" s="50"/>
      <c r="K1325" s="50"/>
      <c r="L1325" s="50"/>
      <c r="M1325" s="50"/>
      <c r="N1325" s="50"/>
    </row>
    <row r="1326" spans="2:14">
      <c r="B1326" s="50"/>
      <c r="C1326" s="50"/>
      <c r="D1326" s="50"/>
      <c r="E1326" s="50"/>
      <c r="F1326" s="50"/>
      <c r="G1326" s="50"/>
      <c r="H1326" s="50"/>
      <c r="I1326" s="50"/>
      <c r="J1326" s="50"/>
      <c r="K1326" s="50"/>
      <c r="L1326" s="50"/>
      <c r="M1326" s="50"/>
      <c r="N1326" s="50"/>
    </row>
    <row r="1327" spans="2:14">
      <c r="B1327" s="50"/>
      <c r="C1327" s="50"/>
      <c r="D1327" s="50"/>
      <c r="E1327" s="50"/>
      <c r="F1327" s="50"/>
      <c r="G1327" s="50"/>
      <c r="H1327" s="50"/>
      <c r="I1327" s="50"/>
      <c r="J1327" s="50"/>
      <c r="K1327" s="50"/>
      <c r="L1327" s="50"/>
      <c r="M1327" s="50"/>
      <c r="N1327" s="50"/>
    </row>
    <row r="1328" spans="2:14">
      <c r="B1328" s="50"/>
      <c r="C1328" s="50"/>
      <c r="D1328" s="50"/>
      <c r="E1328" s="50"/>
      <c r="F1328" s="50"/>
      <c r="G1328" s="50"/>
      <c r="H1328" s="50"/>
      <c r="I1328" s="50"/>
      <c r="J1328" s="50"/>
      <c r="K1328" s="50"/>
      <c r="L1328" s="50"/>
      <c r="M1328" s="50"/>
      <c r="N1328" s="50"/>
    </row>
    <row r="1329" spans="2:14">
      <c r="B1329" s="50"/>
      <c r="C1329" s="50"/>
      <c r="D1329" s="50"/>
      <c r="E1329" s="50"/>
      <c r="F1329" s="50"/>
      <c r="G1329" s="50"/>
      <c r="H1329" s="50"/>
      <c r="I1329" s="50"/>
      <c r="J1329" s="50"/>
      <c r="K1329" s="50"/>
      <c r="L1329" s="50"/>
      <c r="M1329" s="50"/>
      <c r="N1329" s="50"/>
    </row>
    <row r="1330" spans="2:14">
      <c r="B1330" s="50"/>
      <c r="C1330" s="50"/>
      <c r="D1330" s="50"/>
      <c r="E1330" s="50"/>
      <c r="F1330" s="50"/>
      <c r="G1330" s="50"/>
      <c r="H1330" s="50"/>
      <c r="I1330" s="50"/>
      <c r="J1330" s="50"/>
      <c r="K1330" s="50"/>
      <c r="L1330" s="50"/>
      <c r="M1330" s="50"/>
      <c r="N1330" s="50"/>
    </row>
    <row r="1331" spans="2:14">
      <c r="B1331" s="50"/>
      <c r="C1331" s="50"/>
      <c r="D1331" s="50"/>
      <c r="E1331" s="50"/>
      <c r="F1331" s="50"/>
      <c r="G1331" s="50"/>
      <c r="H1331" s="50"/>
      <c r="I1331" s="50"/>
      <c r="J1331" s="50"/>
      <c r="K1331" s="50"/>
      <c r="L1331" s="50"/>
      <c r="M1331" s="50"/>
      <c r="N1331" s="50"/>
    </row>
    <row r="1332" spans="2:14">
      <c r="B1332" s="50"/>
      <c r="C1332" s="50"/>
      <c r="D1332" s="50"/>
      <c r="E1332" s="50"/>
      <c r="F1332" s="50"/>
      <c r="G1332" s="50"/>
      <c r="H1332" s="50"/>
      <c r="I1332" s="50"/>
      <c r="J1332" s="50"/>
      <c r="K1332" s="50"/>
      <c r="L1332" s="50"/>
      <c r="M1332" s="50"/>
      <c r="N1332" s="50"/>
    </row>
    <row r="1333" spans="2:14">
      <c r="B1333" s="50"/>
      <c r="C1333" s="50"/>
      <c r="D1333" s="50"/>
      <c r="E1333" s="50"/>
      <c r="F1333" s="50"/>
      <c r="G1333" s="50"/>
      <c r="H1333" s="50"/>
      <c r="I1333" s="50"/>
      <c r="J1333" s="50"/>
      <c r="K1333" s="50"/>
      <c r="L1333" s="50"/>
      <c r="M1333" s="50"/>
      <c r="N1333" s="50"/>
    </row>
    <row r="1334" spans="2:14">
      <c r="B1334" s="50"/>
      <c r="C1334" s="50"/>
      <c r="D1334" s="50"/>
      <c r="E1334" s="50"/>
      <c r="F1334" s="50"/>
      <c r="G1334" s="50"/>
      <c r="H1334" s="50"/>
      <c r="I1334" s="50"/>
      <c r="J1334" s="50"/>
      <c r="K1334" s="50"/>
      <c r="L1334" s="50"/>
      <c r="M1334" s="50"/>
      <c r="N1334" s="50"/>
    </row>
    <row r="1335" spans="2:14">
      <c r="B1335" s="50"/>
      <c r="C1335" s="50"/>
      <c r="D1335" s="50"/>
      <c r="E1335" s="50"/>
      <c r="F1335" s="50"/>
      <c r="G1335" s="50"/>
      <c r="H1335" s="50"/>
      <c r="I1335" s="50"/>
      <c r="J1335" s="50"/>
      <c r="K1335" s="50"/>
      <c r="L1335" s="50"/>
      <c r="M1335" s="50"/>
      <c r="N1335" s="50"/>
    </row>
    <row r="1336" spans="2:14">
      <c r="B1336" s="50"/>
      <c r="C1336" s="50"/>
      <c r="D1336" s="50"/>
      <c r="E1336" s="50"/>
      <c r="F1336" s="50"/>
      <c r="G1336" s="50"/>
      <c r="H1336" s="50"/>
      <c r="I1336" s="50"/>
      <c r="J1336" s="50"/>
      <c r="K1336" s="50"/>
      <c r="L1336" s="50"/>
      <c r="M1336" s="50"/>
      <c r="N1336" s="50"/>
    </row>
    <row r="1337" spans="2:14">
      <c r="B1337" s="50"/>
      <c r="C1337" s="50"/>
      <c r="D1337" s="50"/>
      <c r="E1337" s="50"/>
      <c r="F1337" s="50"/>
      <c r="G1337" s="50"/>
      <c r="H1337" s="50"/>
      <c r="I1337" s="50"/>
      <c r="J1337" s="50"/>
      <c r="K1337" s="50"/>
      <c r="L1337" s="50"/>
      <c r="M1337" s="50"/>
      <c r="N1337" s="50"/>
    </row>
    <row r="1338" spans="2:14">
      <c r="B1338" s="50"/>
      <c r="C1338" s="50"/>
      <c r="D1338" s="50"/>
      <c r="E1338" s="50"/>
      <c r="F1338" s="50"/>
      <c r="G1338" s="50"/>
      <c r="H1338" s="50"/>
      <c r="I1338" s="50"/>
      <c r="J1338" s="50"/>
      <c r="K1338" s="50"/>
      <c r="L1338" s="50"/>
      <c r="M1338" s="50"/>
      <c r="N1338" s="50"/>
    </row>
    <row r="1339" spans="2:14">
      <c r="B1339" s="50"/>
      <c r="C1339" s="50"/>
      <c r="D1339" s="50"/>
      <c r="E1339" s="50"/>
      <c r="F1339" s="50"/>
      <c r="G1339" s="50"/>
      <c r="H1339" s="50"/>
      <c r="I1339" s="50"/>
      <c r="J1339" s="50"/>
      <c r="K1339" s="50"/>
      <c r="L1339" s="50"/>
      <c r="M1339" s="50"/>
      <c r="N1339" s="50"/>
    </row>
    <row r="1340" spans="2:14">
      <c r="B1340" s="50"/>
      <c r="C1340" s="50"/>
      <c r="D1340" s="50"/>
      <c r="E1340" s="50"/>
      <c r="F1340" s="50"/>
      <c r="G1340" s="50"/>
      <c r="H1340" s="50"/>
      <c r="I1340" s="50"/>
      <c r="J1340" s="50"/>
      <c r="K1340" s="50"/>
      <c r="L1340" s="50"/>
      <c r="M1340" s="50"/>
      <c r="N1340" s="50"/>
    </row>
    <row r="1341" spans="2:14">
      <c r="B1341" s="50"/>
      <c r="C1341" s="50"/>
      <c r="D1341" s="50"/>
      <c r="E1341" s="50"/>
      <c r="F1341" s="50"/>
      <c r="G1341" s="50"/>
      <c r="H1341" s="50"/>
      <c r="I1341" s="50"/>
      <c r="J1341" s="50"/>
      <c r="K1341" s="50"/>
      <c r="L1341" s="50"/>
      <c r="M1341" s="50"/>
      <c r="N1341" s="50"/>
    </row>
    <row r="1342" spans="2:14">
      <c r="B1342" s="50"/>
      <c r="C1342" s="50"/>
      <c r="D1342" s="50"/>
      <c r="E1342" s="50"/>
      <c r="F1342" s="50"/>
      <c r="G1342" s="50"/>
      <c r="H1342" s="50"/>
      <c r="I1342" s="50"/>
      <c r="J1342" s="50"/>
      <c r="K1342" s="50"/>
      <c r="L1342" s="50"/>
      <c r="M1342" s="50"/>
      <c r="N1342" s="50"/>
    </row>
    <row r="1343" spans="2:14">
      <c r="B1343" s="50"/>
      <c r="C1343" s="50"/>
      <c r="D1343" s="50"/>
      <c r="E1343" s="50"/>
      <c r="F1343" s="50"/>
      <c r="G1343" s="50"/>
      <c r="H1343" s="50"/>
      <c r="I1343" s="50"/>
      <c r="J1343" s="50"/>
      <c r="K1343" s="50"/>
      <c r="L1343" s="50"/>
      <c r="M1343" s="50"/>
      <c r="N1343" s="50"/>
    </row>
    <row r="1344" spans="2:14">
      <c r="B1344" s="50"/>
      <c r="C1344" s="50"/>
      <c r="D1344" s="50"/>
      <c r="E1344" s="50"/>
      <c r="F1344" s="50"/>
      <c r="G1344" s="50"/>
      <c r="H1344" s="50"/>
      <c r="I1344" s="50"/>
      <c r="J1344" s="50"/>
      <c r="K1344" s="50"/>
      <c r="L1344" s="50"/>
      <c r="M1344" s="50"/>
      <c r="N1344" s="50"/>
    </row>
    <row r="1345" spans="2:14">
      <c r="B1345" s="50"/>
      <c r="C1345" s="50"/>
      <c r="D1345" s="50"/>
      <c r="E1345" s="50"/>
      <c r="F1345" s="50"/>
      <c r="G1345" s="50"/>
      <c r="H1345" s="50"/>
      <c r="I1345" s="50"/>
      <c r="J1345" s="50"/>
      <c r="K1345" s="50"/>
      <c r="L1345" s="50"/>
      <c r="M1345" s="50"/>
      <c r="N1345" s="50"/>
    </row>
    <row r="1346" spans="2:14">
      <c r="B1346" s="50"/>
      <c r="C1346" s="50"/>
      <c r="D1346" s="50"/>
      <c r="E1346" s="50"/>
      <c r="F1346" s="50"/>
      <c r="G1346" s="50"/>
      <c r="H1346" s="50"/>
      <c r="I1346" s="50"/>
      <c r="J1346" s="50"/>
      <c r="K1346" s="50"/>
      <c r="L1346" s="50"/>
      <c r="M1346" s="50"/>
      <c r="N1346" s="50"/>
    </row>
    <row r="1347" spans="2:14">
      <c r="B1347" s="50"/>
      <c r="C1347" s="50"/>
      <c r="D1347" s="50"/>
      <c r="E1347" s="50"/>
      <c r="F1347" s="50"/>
      <c r="G1347" s="50"/>
      <c r="H1347" s="50"/>
      <c r="I1347" s="50"/>
      <c r="J1347" s="50"/>
      <c r="K1347" s="50"/>
      <c r="L1347" s="50"/>
      <c r="M1347" s="50"/>
      <c r="N1347" s="50"/>
    </row>
    <row r="1348" spans="2:14">
      <c r="B1348" s="50"/>
      <c r="C1348" s="50"/>
      <c r="D1348" s="50"/>
      <c r="E1348" s="50"/>
      <c r="F1348" s="50"/>
      <c r="G1348" s="50"/>
      <c r="H1348" s="50"/>
      <c r="I1348" s="50"/>
      <c r="J1348" s="50"/>
      <c r="K1348" s="50"/>
      <c r="L1348" s="50"/>
      <c r="M1348" s="50"/>
      <c r="N1348" s="50"/>
    </row>
    <row r="1349" spans="2:14">
      <c r="B1349" s="50"/>
      <c r="C1349" s="50"/>
      <c r="D1349" s="50"/>
      <c r="E1349" s="50"/>
      <c r="F1349" s="50"/>
      <c r="G1349" s="50"/>
      <c r="H1349" s="50"/>
      <c r="I1349" s="50"/>
      <c r="J1349" s="50"/>
      <c r="K1349" s="50"/>
      <c r="L1349" s="50"/>
      <c r="M1349" s="50"/>
      <c r="N1349" s="50"/>
    </row>
    <row r="1350" spans="2:14">
      <c r="B1350" s="50"/>
      <c r="C1350" s="50"/>
      <c r="D1350" s="50"/>
      <c r="E1350" s="50"/>
      <c r="F1350" s="50"/>
      <c r="G1350" s="50"/>
      <c r="H1350" s="50"/>
      <c r="I1350" s="50"/>
      <c r="J1350" s="50"/>
      <c r="K1350" s="50"/>
      <c r="L1350" s="50"/>
      <c r="M1350" s="50"/>
      <c r="N1350" s="50"/>
    </row>
    <row r="1351" spans="2:14">
      <c r="B1351" s="50"/>
      <c r="C1351" s="50"/>
      <c r="D1351" s="50"/>
      <c r="E1351" s="50"/>
      <c r="F1351" s="50"/>
      <c r="G1351" s="50"/>
      <c r="H1351" s="50"/>
      <c r="I1351" s="50"/>
      <c r="J1351" s="50"/>
      <c r="K1351" s="50"/>
      <c r="L1351" s="50"/>
      <c r="M1351" s="50"/>
      <c r="N1351" s="50"/>
    </row>
    <row r="1352" spans="2:14">
      <c r="B1352" s="50"/>
      <c r="C1352" s="50"/>
      <c r="D1352" s="50"/>
      <c r="E1352" s="50"/>
      <c r="F1352" s="50"/>
      <c r="G1352" s="50"/>
      <c r="H1352" s="50"/>
      <c r="I1352" s="50"/>
      <c r="J1352" s="50"/>
      <c r="K1352" s="50"/>
      <c r="L1352" s="50"/>
      <c r="M1352" s="50"/>
      <c r="N1352" s="50"/>
    </row>
    <row r="1353" spans="2:14">
      <c r="B1353" s="50"/>
      <c r="C1353" s="50"/>
      <c r="D1353" s="50"/>
      <c r="E1353" s="50"/>
      <c r="F1353" s="50"/>
      <c r="G1353" s="50"/>
      <c r="H1353" s="50"/>
      <c r="I1353" s="50"/>
      <c r="J1353" s="50"/>
      <c r="K1353" s="50"/>
      <c r="L1353" s="50"/>
      <c r="M1353" s="50"/>
      <c r="N1353" s="50"/>
    </row>
    <row r="1354" spans="2:14">
      <c r="B1354" s="50"/>
      <c r="C1354" s="50"/>
      <c r="D1354" s="50"/>
      <c r="E1354" s="50"/>
      <c r="F1354" s="50"/>
      <c r="G1354" s="50"/>
      <c r="H1354" s="50"/>
      <c r="I1354" s="50"/>
      <c r="J1354" s="50"/>
      <c r="K1354" s="50"/>
      <c r="L1354" s="50"/>
      <c r="M1354" s="50"/>
      <c r="N1354" s="50"/>
    </row>
    <row r="1355" spans="2:14">
      <c r="B1355" s="50"/>
      <c r="C1355" s="50"/>
      <c r="D1355" s="50"/>
      <c r="E1355" s="50"/>
      <c r="F1355" s="50"/>
      <c r="G1355" s="50"/>
      <c r="H1355" s="50"/>
      <c r="I1355" s="50"/>
      <c r="J1355" s="50"/>
      <c r="K1355" s="50"/>
      <c r="L1355" s="50"/>
      <c r="M1355" s="50"/>
      <c r="N1355" s="50"/>
    </row>
    <row r="1356" spans="2:14">
      <c r="B1356" s="50"/>
      <c r="C1356" s="50"/>
      <c r="D1356" s="50"/>
      <c r="E1356" s="50"/>
      <c r="F1356" s="50"/>
      <c r="G1356" s="50"/>
      <c r="H1356" s="50"/>
      <c r="I1356" s="50"/>
      <c r="J1356" s="50"/>
      <c r="K1356" s="50"/>
      <c r="L1356" s="50"/>
      <c r="M1356" s="50"/>
      <c r="N1356" s="50"/>
    </row>
    <row r="1357" spans="2:14">
      <c r="B1357" s="50"/>
      <c r="C1357" s="50"/>
      <c r="D1357" s="50"/>
      <c r="E1357" s="50"/>
      <c r="F1357" s="50"/>
      <c r="G1357" s="50"/>
      <c r="H1357" s="50"/>
      <c r="I1357" s="50"/>
      <c r="J1357" s="50"/>
      <c r="K1357" s="50"/>
      <c r="L1357" s="50"/>
      <c r="M1357" s="50"/>
      <c r="N1357" s="50"/>
    </row>
    <row r="1358" spans="2:14">
      <c r="B1358" s="50"/>
      <c r="C1358" s="50"/>
      <c r="D1358" s="50"/>
      <c r="E1358" s="50"/>
      <c r="F1358" s="50"/>
      <c r="G1358" s="50"/>
      <c r="H1358" s="50"/>
      <c r="I1358" s="50"/>
      <c r="J1358" s="50"/>
      <c r="K1358" s="50"/>
      <c r="L1358" s="50"/>
      <c r="M1358" s="50"/>
      <c r="N1358" s="50"/>
    </row>
    <row r="1359" spans="2:14">
      <c r="B1359" s="50"/>
      <c r="C1359" s="50"/>
      <c r="D1359" s="50"/>
      <c r="E1359" s="50"/>
      <c r="F1359" s="50"/>
      <c r="G1359" s="50"/>
      <c r="H1359" s="50"/>
      <c r="I1359" s="50"/>
      <c r="J1359" s="50"/>
      <c r="K1359" s="50"/>
      <c r="L1359" s="50"/>
      <c r="M1359" s="50"/>
      <c r="N1359" s="50"/>
    </row>
    <row r="1360" spans="2:14">
      <c r="B1360" s="50"/>
      <c r="C1360" s="50"/>
      <c r="D1360" s="50"/>
      <c r="E1360" s="50"/>
      <c r="F1360" s="50"/>
      <c r="G1360" s="50"/>
      <c r="H1360" s="50"/>
      <c r="I1360" s="50"/>
      <c r="J1360" s="50"/>
      <c r="K1360" s="50"/>
      <c r="L1360" s="50"/>
      <c r="M1360" s="50"/>
      <c r="N1360" s="50"/>
    </row>
    <row r="1361" spans="2:14">
      <c r="B1361" s="50"/>
      <c r="C1361" s="50"/>
      <c r="D1361" s="50"/>
      <c r="E1361" s="50"/>
      <c r="F1361" s="50"/>
      <c r="G1361" s="50"/>
      <c r="H1361" s="50"/>
      <c r="I1361" s="50"/>
      <c r="J1361" s="50"/>
      <c r="K1361" s="50"/>
      <c r="L1361" s="50"/>
      <c r="M1361" s="50"/>
      <c r="N1361" s="50"/>
    </row>
    <row r="1362" spans="2:14">
      <c r="B1362" s="50"/>
      <c r="C1362" s="50"/>
      <c r="D1362" s="50"/>
      <c r="E1362" s="50"/>
      <c r="F1362" s="50"/>
      <c r="G1362" s="50"/>
      <c r="H1362" s="50"/>
      <c r="I1362" s="50"/>
      <c r="J1362" s="50"/>
      <c r="K1362" s="50"/>
      <c r="L1362" s="50"/>
      <c r="M1362" s="50"/>
      <c r="N1362" s="50"/>
    </row>
    <row r="1363" spans="2:14">
      <c r="B1363" s="50"/>
      <c r="C1363" s="50"/>
      <c r="D1363" s="50"/>
      <c r="E1363" s="50"/>
      <c r="F1363" s="50"/>
      <c r="G1363" s="50"/>
      <c r="H1363" s="50"/>
      <c r="I1363" s="50"/>
      <c r="J1363" s="50"/>
      <c r="K1363" s="50"/>
      <c r="L1363" s="50"/>
      <c r="M1363" s="50"/>
      <c r="N1363" s="50"/>
    </row>
    <row r="1364" spans="2:14">
      <c r="B1364" s="50"/>
      <c r="C1364" s="50"/>
      <c r="D1364" s="50"/>
      <c r="E1364" s="50"/>
      <c r="F1364" s="50"/>
      <c r="G1364" s="50"/>
      <c r="H1364" s="50"/>
      <c r="I1364" s="50"/>
      <c r="J1364" s="50"/>
      <c r="K1364" s="50"/>
      <c r="L1364" s="50"/>
      <c r="M1364" s="50"/>
      <c r="N1364" s="50"/>
    </row>
    <row r="1365" spans="2:14">
      <c r="B1365" s="50"/>
      <c r="C1365" s="50"/>
      <c r="D1365" s="50"/>
      <c r="E1365" s="50"/>
      <c r="F1365" s="50"/>
      <c r="G1365" s="50"/>
      <c r="H1365" s="50"/>
      <c r="I1365" s="50"/>
      <c r="J1365" s="50"/>
      <c r="K1365" s="50"/>
      <c r="L1365" s="50"/>
      <c r="M1365" s="50"/>
      <c r="N1365" s="50"/>
    </row>
    <row r="1366" spans="2:14">
      <c r="B1366" s="50"/>
      <c r="C1366" s="50"/>
      <c r="D1366" s="50"/>
      <c r="E1366" s="50"/>
      <c r="F1366" s="50"/>
      <c r="G1366" s="50"/>
      <c r="H1366" s="50"/>
      <c r="I1366" s="50"/>
      <c r="J1366" s="50"/>
      <c r="K1366" s="50"/>
      <c r="L1366" s="50"/>
      <c r="M1366" s="50"/>
      <c r="N1366" s="50"/>
    </row>
    <row r="1367" spans="2:14">
      <c r="B1367" s="50"/>
      <c r="C1367" s="50"/>
      <c r="D1367" s="50"/>
      <c r="E1367" s="50"/>
      <c r="F1367" s="50"/>
      <c r="G1367" s="50"/>
      <c r="H1367" s="50"/>
      <c r="I1367" s="50"/>
      <c r="J1367" s="50"/>
      <c r="K1367" s="50"/>
      <c r="L1367" s="50"/>
      <c r="M1367" s="50"/>
      <c r="N1367" s="50"/>
    </row>
    <row r="1368" spans="2:14">
      <c r="B1368" s="50"/>
      <c r="C1368" s="50"/>
      <c r="D1368" s="50"/>
      <c r="E1368" s="50"/>
      <c r="F1368" s="50"/>
      <c r="G1368" s="50"/>
      <c r="H1368" s="50"/>
      <c r="I1368" s="50"/>
      <c r="J1368" s="50"/>
      <c r="K1368" s="50"/>
      <c r="L1368" s="50"/>
      <c r="M1368" s="50"/>
      <c r="N1368" s="50"/>
    </row>
    <row r="1369" spans="2:14">
      <c r="B1369" s="50"/>
      <c r="C1369" s="50"/>
      <c r="D1369" s="50"/>
      <c r="E1369" s="50"/>
      <c r="F1369" s="50"/>
      <c r="G1369" s="50"/>
      <c r="H1369" s="50"/>
      <c r="I1369" s="50"/>
      <c r="J1369" s="50"/>
      <c r="K1369" s="50"/>
      <c r="L1369" s="50"/>
      <c r="M1369" s="50"/>
      <c r="N1369" s="50"/>
    </row>
    <row r="1370" spans="2:14">
      <c r="B1370" s="50"/>
      <c r="C1370" s="50"/>
      <c r="D1370" s="50"/>
      <c r="E1370" s="50"/>
      <c r="F1370" s="50"/>
      <c r="G1370" s="50"/>
      <c r="H1370" s="50"/>
      <c r="I1370" s="50"/>
      <c r="J1370" s="50"/>
      <c r="K1370" s="50"/>
      <c r="L1370" s="50"/>
      <c r="M1370" s="50"/>
      <c r="N1370" s="50"/>
    </row>
    <row r="1371" spans="2:14">
      <c r="B1371" s="50"/>
      <c r="C1371" s="50"/>
      <c r="D1371" s="50"/>
      <c r="E1371" s="50"/>
      <c r="F1371" s="50"/>
      <c r="G1371" s="50"/>
      <c r="H1371" s="50"/>
      <c r="I1371" s="50"/>
      <c r="J1371" s="50"/>
      <c r="K1371" s="50"/>
      <c r="L1371" s="50"/>
      <c r="M1371" s="50"/>
      <c r="N1371" s="50"/>
    </row>
    <row r="1372" spans="2:14">
      <c r="B1372" s="50"/>
      <c r="C1372" s="50"/>
      <c r="D1372" s="50"/>
      <c r="E1372" s="50"/>
      <c r="F1372" s="50"/>
      <c r="G1372" s="50"/>
      <c r="H1372" s="50"/>
      <c r="I1372" s="50"/>
      <c r="J1372" s="50"/>
      <c r="K1372" s="50"/>
      <c r="L1372" s="50"/>
      <c r="M1372" s="50"/>
      <c r="N1372" s="50"/>
    </row>
    <row r="1373" spans="2:14">
      <c r="B1373" s="50"/>
      <c r="C1373" s="50"/>
      <c r="D1373" s="50"/>
      <c r="E1373" s="50"/>
      <c r="F1373" s="50"/>
      <c r="G1373" s="50"/>
      <c r="H1373" s="50"/>
      <c r="I1373" s="50"/>
      <c r="J1373" s="50"/>
      <c r="K1373" s="50"/>
      <c r="L1373" s="50"/>
      <c r="M1373" s="50"/>
      <c r="N1373" s="50"/>
    </row>
    <row r="1374" spans="2:14">
      <c r="B1374" s="50"/>
      <c r="C1374" s="50"/>
      <c r="D1374" s="50"/>
      <c r="E1374" s="50"/>
      <c r="F1374" s="50"/>
      <c r="G1374" s="50"/>
      <c r="H1374" s="50"/>
      <c r="I1374" s="50"/>
      <c r="J1374" s="50"/>
      <c r="K1374" s="50"/>
      <c r="L1374" s="50"/>
      <c r="M1374" s="50"/>
      <c r="N1374" s="50"/>
    </row>
    <row r="1375" spans="2:14">
      <c r="B1375" s="50"/>
      <c r="C1375" s="50"/>
      <c r="D1375" s="50"/>
      <c r="E1375" s="50"/>
      <c r="F1375" s="50"/>
      <c r="G1375" s="50"/>
      <c r="H1375" s="50"/>
      <c r="I1375" s="50"/>
      <c r="J1375" s="50"/>
      <c r="K1375" s="50"/>
      <c r="L1375" s="50"/>
      <c r="M1375" s="50"/>
      <c r="N1375" s="50"/>
    </row>
    <row r="1376" spans="2:14">
      <c r="B1376" s="50"/>
      <c r="C1376" s="50"/>
      <c r="D1376" s="50"/>
      <c r="E1376" s="50"/>
      <c r="F1376" s="50"/>
      <c r="G1376" s="50"/>
      <c r="H1376" s="50"/>
      <c r="I1376" s="50"/>
      <c r="J1376" s="50"/>
      <c r="K1376" s="50"/>
      <c r="L1376" s="50"/>
      <c r="M1376" s="50"/>
      <c r="N1376" s="50"/>
    </row>
    <row r="1377" spans="2:14">
      <c r="B1377" s="50"/>
      <c r="C1377" s="50"/>
      <c r="D1377" s="50"/>
      <c r="E1377" s="50"/>
      <c r="F1377" s="50"/>
      <c r="G1377" s="50"/>
      <c r="H1377" s="50"/>
      <c r="I1377" s="50"/>
      <c r="J1377" s="50"/>
      <c r="K1377" s="50"/>
      <c r="L1377" s="50"/>
      <c r="M1377" s="50"/>
      <c r="N1377" s="50"/>
    </row>
    <row r="1378" spans="2:14">
      <c r="B1378" s="50"/>
      <c r="C1378" s="50"/>
      <c r="D1378" s="50"/>
      <c r="E1378" s="50"/>
      <c r="F1378" s="50"/>
      <c r="G1378" s="50"/>
      <c r="H1378" s="50"/>
      <c r="I1378" s="50"/>
      <c r="J1378" s="50"/>
      <c r="K1378" s="50"/>
      <c r="L1378" s="50"/>
      <c r="M1378" s="50"/>
      <c r="N1378" s="50"/>
    </row>
    <row r="1379" spans="2:14">
      <c r="B1379" s="50"/>
      <c r="C1379" s="50"/>
      <c r="D1379" s="50"/>
      <c r="E1379" s="50"/>
      <c r="F1379" s="50"/>
      <c r="G1379" s="50"/>
      <c r="H1379" s="50"/>
      <c r="I1379" s="50"/>
      <c r="J1379" s="50"/>
      <c r="K1379" s="50"/>
      <c r="L1379" s="50"/>
      <c r="M1379" s="50"/>
      <c r="N1379" s="50"/>
    </row>
    <row r="1380" spans="2:14">
      <c r="B1380" s="50"/>
      <c r="C1380" s="50"/>
      <c r="D1380" s="50"/>
      <c r="E1380" s="50"/>
      <c r="F1380" s="50"/>
      <c r="G1380" s="50"/>
      <c r="H1380" s="50"/>
      <c r="I1380" s="50"/>
      <c r="J1380" s="50"/>
      <c r="K1380" s="50"/>
      <c r="L1380" s="50"/>
      <c r="M1380" s="50"/>
      <c r="N1380" s="50"/>
    </row>
    <row r="1381" spans="2:14">
      <c r="B1381" s="50"/>
      <c r="C1381" s="50"/>
      <c r="D1381" s="50"/>
      <c r="E1381" s="50"/>
      <c r="F1381" s="50"/>
      <c r="G1381" s="50"/>
      <c r="H1381" s="50"/>
      <c r="I1381" s="50"/>
      <c r="J1381" s="50"/>
      <c r="K1381" s="50"/>
      <c r="L1381" s="50"/>
      <c r="M1381" s="50"/>
      <c r="N1381" s="50"/>
    </row>
    <row r="1382" spans="2:14">
      <c r="B1382" s="50"/>
      <c r="C1382" s="50"/>
      <c r="D1382" s="50"/>
      <c r="E1382" s="50"/>
      <c r="F1382" s="50"/>
      <c r="G1382" s="50"/>
      <c r="H1382" s="50"/>
      <c r="I1382" s="50"/>
      <c r="J1382" s="50"/>
      <c r="K1382" s="50"/>
      <c r="L1382" s="50"/>
      <c r="M1382" s="50"/>
      <c r="N1382" s="50"/>
    </row>
    <row r="1383" spans="2:14">
      <c r="B1383" s="50"/>
      <c r="C1383" s="50"/>
      <c r="D1383" s="50"/>
      <c r="E1383" s="50"/>
      <c r="F1383" s="50"/>
      <c r="G1383" s="50"/>
      <c r="H1383" s="50"/>
      <c r="I1383" s="50"/>
      <c r="J1383" s="50"/>
      <c r="K1383" s="50"/>
      <c r="L1383" s="50"/>
      <c r="M1383" s="50"/>
      <c r="N1383" s="50"/>
    </row>
    <row r="1384" spans="2:14">
      <c r="B1384" s="50"/>
      <c r="C1384" s="50"/>
      <c r="D1384" s="50"/>
      <c r="E1384" s="50"/>
      <c r="F1384" s="50"/>
      <c r="G1384" s="50"/>
      <c r="H1384" s="50"/>
      <c r="I1384" s="50"/>
      <c r="J1384" s="50"/>
      <c r="K1384" s="50"/>
      <c r="L1384" s="50"/>
      <c r="M1384" s="50"/>
      <c r="N1384" s="50"/>
    </row>
    <row r="1385" spans="2:14">
      <c r="B1385" s="50"/>
      <c r="C1385" s="50"/>
      <c r="D1385" s="50"/>
      <c r="E1385" s="50"/>
      <c r="F1385" s="50"/>
      <c r="G1385" s="50"/>
      <c r="H1385" s="50"/>
      <c r="I1385" s="50"/>
      <c r="J1385" s="50"/>
      <c r="K1385" s="50"/>
      <c r="L1385" s="50"/>
      <c r="M1385" s="50"/>
      <c r="N1385" s="50"/>
    </row>
    <row r="1386" spans="2:14">
      <c r="B1386" s="50"/>
      <c r="C1386" s="50"/>
      <c r="D1386" s="50"/>
      <c r="E1386" s="50"/>
      <c r="F1386" s="50"/>
      <c r="G1386" s="50"/>
      <c r="H1386" s="50"/>
      <c r="I1386" s="50"/>
      <c r="J1386" s="50"/>
      <c r="K1386" s="50"/>
      <c r="L1386" s="50"/>
      <c r="M1386" s="50"/>
      <c r="N1386" s="50"/>
    </row>
    <row r="1387" spans="2:14">
      <c r="B1387" s="50"/>
      <c r="C1387" s="50"/>
      <c r="D1387" s="50"/>
      <c r="E1387" s="50"/>
      <c r="F1387" s="50"/>
      <c r="G1387" s="50"/>
      <c r="H1387" s="50"/>
      <c r="I1387" s="50"/>
      <c r="J1387" s="50"/>
      <c r="K1387" s="50"/>
      <c r="L1387" s="50"/>
      <c r="M1387" s="50"/>
      <c r="N1387" s="50"/>
    </row>
    <row r="1388" spans="2:14">
      <c r="B1388" s="50"/>
      <c r="C1388" s="50"/>
      <c r="D1388" s="50"/>
      <c r="E1388" s="50"/>
      <c r="F1388" s="50"/>
      <c r="G1388" s="50"/>
      <c r="H1388" s="50"/>
      <c r="I1388" s="50"/>
      <c r="J1388" s="50"/>
      <c r="K1388" s="50"/>
      <c r="L1388" s="50"/>
      <c r="M1388" s="50"/>
      <c r="N1388" s="50"/>
    </row>
    <row r="1389" spans="2:14">
      <c r="B1389" s="50"/>
      <c r="C1389" s="50"/>
      <c r="D1389" s="50"/>
      <c r="E1389" s="50"/>
      <c r="F1389" s="50"/>
      <c r="G1389" s="50"/>
      <c r="H1389" s="50"/>
      <c r="I1389" s="50"/>
      <c r="J1389" s="50"/>
      <c r="K1389" s="50"/>
      <c r="L1389" s="50"/>
      <c r="M1389" s="50"/>
      <c r="N1389" s="50"/>
    </row>
    <row r="1390" spans="2:14">
      <c r="B1390" s="50"/>
      <c r="C1390" s="50"/>
      <c r="D1390" s="50"/>
      <c r="E1390" s="50"/>
      <c r="F1390" s="50"/>
      <c r="G1390" s="50"/>
      <c r="H1390" s="50"/>
      <c r="I1390" s="50"/>
      <c r="J1390" s="50"/>
      <c r="K1390" s="50"/>
      <c r="L1390" s="50"/>
      <c r="M1390" s="50"/>
      <c r="N1390" s="50"/>
    </row>
    <row r="1391" spans="2:14">
      <c r="B1391" s="50"/>
      <c r="C1391" s="50"/>
      <c r="D1391" s="50"/>
      <c r="E1391" s="50"/>
      <c r="F1391" s="50"/>
      <c r="G1391" s="50"/>
      <c r="H1391" s="50"/>
      <c r="I1391" s="50"/>
      <c r="J1391" s="50"/>
      <c r="K1391" s="50"/>
      <c r="L1391" s="50"/>
      <c r="M1391" s="50"/>
      <c r="N1391" s="50"/>
    </row>
    <row r="1392" spans="2:14">
      <c r="B1392" s="50"/>
      <c r="C1392" s="50"/>
      <c r="D1392" s="50"/>
      <c r="E1392" s="50"/>
      <c r="F1392" s="50"/>
      <c r="G1392" s="50"/>
      <c r="H1392" s="50"/>
      <c r="I1392" s="50"/>
      <c r="J1392" s="50"/>
      <c r="K1392" s="50"/>
      <c r="L1392" s="50"/>
      <c r="M1392" s="50"/>
      <c r="N1392" s="50"/>
    </row>
    <row r="1393" spans="2:14">
      <c r="B1393" s="50"/>
      <c r="C1393" s="50"/>
      <c r="D1393" s="50"/>
      <c r="E1393" s="50"/>
      <c r="F1393" s="50"/>
      <c r="G1393" s="50"/>
      <c r="H1393" s="50"/>
      <c r="I1393" s="50"/>
      <c r="J1393" s="50"/>
      <c r="K1393" s="50"/>
      <c r="L1393" s="50"/>
      <c r="M1393" s="50"/>
      <c r="N1393" s="50"/>
    </row>
    <row r="1394" spans="2:14">
      <c r="B1394" s="50"/>
      <c r="C1394" s="50"/>
      <c r="D1394" s="50"/>
      <c r="E1394" s="50"/>
      <c r="F1394" s="50"/>
      <c r="G1394" s="50"/>
      <c r="H1394" s="50"/>
      <c r="I1394" s="50"/>
      <c r="J1394" s="50"/>
      <c r="K1394" s="50"/>
      <c r="L1394" s="50"/>
      <c r="M1394" s="50"/>
      <c r="N1394" s="50"/>
    </row>
    <row r="1395" spans="2:14">
      <c r="B1395" s="50"/>
      <c r="C1395" s="50"/>
      <c r="D1395" s="50"/>
      <c r="E1395" s="50"/>
      <c r="F1395" s="50"/>
      <c r="G1395" s="50"/>
      <c r="H1395" s="50"/>
      <c r="I1395" s="50"/>
      <c r="J1395" s="50"/>
      <c r="K1395" s="50"/>
      <c r="L1395" s="50"/>
      <c r="M1395" s="50"/>
      <c r="N1395" s="50"/>
    </row>
    <row r="1396" spans="2:14">
      <c r="B1396" s="50"/>
      <c r="C1396" s="50"/>
      <c r="D1396" s="50"/>
      <c r="E1396" s="50"/>
      <c r="F1396" s="50"/>
      <c r="G1396" s="50"/>
      <c r="H1396" s="50"/>
      <c r="I1396" s="50"/>
      <c r="J1396" s="50"/>
      <c r="K1396" s="50"/>
      <c r="L1396" s="50"/>
      <c r="M1396" s="50"/>
      <c r="N1396" s="50"/>
    </row>
    <row r="1397" spans="2:14">
      <c r="B1397" s="50"/>
      <c r="C1397" s="50"/>
      <c r="D1397" s="50"/>
      <c r="E1397" s="50"/>
      <c r="F1397" s="50"/>
      <c r="G1397" s="50"/>
      <c r="H1397" s="50"/>
      <c r="I1397" s="50"/>
      <c r="J1397" s="50"/>
      <c r="K1397" s="50"/>
      <c r="L1397" s="50"/>
      <c r="M1397" s="50"/>
      <c r="N1397" s="50"/>
    </row>
    <row r="1398" spans="2:14">
      <c r="B1398" s="50"/>
      <c r="C1398" s="50"/>
      <c r="D1398" s="50"/>
      <c r="E1398" s="50"/>
      <c r="F1398" s="50"/>
      <c r="G1398" s="50"/>
      <c r="H1398" s="50"/>
      <c r="I1398" s="50"/>
      <c r="J1398" s="50"/>
      <c r="K1398" s="50"/>
      <c r="L1398" s="50"/>
      <c r="M1398" s="50"/>
      <c r="N1398" s="50"/>
    </row>
    <row r="1399" spans="2:14">
      <c r="B1399" s="50"/>
      <c r="C1399" s="50"/>
      <c r="D1399" s="50"/>
      <c r="E1399" s="50"/>
      <c r="F1399" s="50"/>
      <c r="G1399" s="50"/>
      <c r="H1399" s="50"/>
      <c r="I1399" s="50"/>
      <c r="J1399" s="50"/>
      <c r="K1399" s="50"/>
      <c r="L1399" s="50"/>
      <c r="M1399" s="50"/>
      <c r="N1399" s="50"/>
    </row>
    <row r="1400" spans="2:14">
      <c r="B1400" s="50"/>
      <c r="C1400" s="50"/>
      <c r="D1400" s="50"/>
      <c r="E1400" s="50"/>
      <c r="F1400" s="50"/>
      <c r="G1400" s="50"/>
      <c r="H1400" s="50"/>
      <c r="I1400" s="50"/>
      <c r="J1400" s="50"/>
      <c r="K1400" s="50"/>
      <c r="L1400" s="50"/>
      <c r="M1400" s="50"/>
      <c r="N1400" s="50"/>
    </row>
    <row r="1401" spans="2:14">
      <c r="B1401" s="50"/>
      <c r="C1401" s="50"/>
      <c r="D1401" s="50"/>
      <c r="E1401" s="50"/>
      <c r="F1401" s="50"/>
      <c r="G1401" s="50"/>
      <c r="H1401" s="50"/>
      <c r="I1401" s="50"/>
      <c r="J1401" s="50"/>
      <c r="K1401" s="50"/>
      <c r="L1401" s="50"/>
      <c r="M1401" s="50"/>
      <c r="N1401" s="50"/>
    </row>
    <row r="1402" spans="2:14">
      <c r="B1402" s="50"/>
      <c r="C1402" s="50"/>
      <c r="D1402" s="50"/>
      <c r="E1402" s="50"/>
      <c r="F1402" s="50"/>
      <c r="G1402" s="50"/>
      <c r="H1402" s="50"/>
      <c r="I1402" s="50"/>
      <c r="J1402" s="50"/>
      <c r="K1402" s="50"/>
      <c r="L1402" s="50"/>
      <c r="M1402" s="50"/>
      <c r="N1402" s="50"/>
    </row>
    <row r="1403" spans="2:14">
      <c r="B1403" s="50"/>
      <c r="C1403" s="50"/>
      <c r="D1403" s="50"/>
      <c r="E1403" s="50"/>
      <c r="F1403" s="50"/>
      <c r="G1403" s="50"/>
      <c r="H1403" s="50"/>
      <c r="I1403" s="50"/>
      <c r="J1403" s="50"/>
      <c r="K1403" s="50"/>
      <c r="L1403" s="50"/>
      <c r="M1403" s="50"/>
      <c r="N1403" s="50"/>
    </row>
    <row r="1404" spans="2:14">
      <c r="B1404" s="50"/>
      <c r="C1404" s="50"/>
      <c r="D1404" s="50"/>
      <c r="E1404" s="50"/>
      <c r="F1404" s="50"/>
      <c r="G1404" s="50"/>
      <c r="H1404" s="50"/>
      <c r="I1404" s="50"/>
      <c r="J1404" s="50"/>
      <c r="K1404" s="50"/>
      <c r="L1404" s="50"/>
      <c r="M1404" s="50"/>
      <c r="N1404" s="50"/>
    </row>
    <row r="1405" spans="2:14">
      <c r="B1405" s="50"/>
      <c r="C1405" s="50"/>
      <c r="D1405" s="50"/>
      <c r="E1405" s="50"/>
      <c r="F1405" s="50"/>
      <c r="G1405" s="50"/>
      <c r="H1405" s="50"/>
      <c r="I1405" s="50"/>
      <c r="J1405" s="50"/>
      <c r="K1405" s="50"/>
      <c r="L1405" s="50"/>
      <c r="M1405" s="50"/>
      <c r="N1405" s="50"/>
    </row>
    <row r="1406" spans="2:14">
      <c r="B1406" s="50"/>
      <c r="C1406" s="50"/>
      <c r="D1406" s="50"/>
      <c r="E1406" s="50"/>
      <c r="F1406" s="50"/>
      <c r="G1406" s="50"/>
      <c r="H1406" s="50"/>
      <c r="I1406" s="50"/>
      <c r="J1406" s="50"/>
      <c r="K1406" s="50"/>
      <c r="L1406" s="50"/>
      <c r="M1406" s="50"/>
      <c r="N1406" s="50"/>
    </row>
    <row r="1407" spans="2:14">
      <c r="B1407" s="50"/>
      <c r="C1407" s="50"/>
      <c r="D1407" s="50"/>
      <c r="E1407" s="50"/>
      <c r="F1407" s="50"/>
      <c r="G1407" s="50"/>
      <c r="H1407" s="50"/>
      <c r="I1407" s="50"/>
      <c r="J1407" s="50"/>
      <c r="K1407" s="50"/>
      <c r="L1407" s="50"/>
      <c r="M1407" s="50"/>
      <c r="N1407" s="50"/>
    </row>
    <row r="1408" spans="2:14">
      <c r="B1408" s="50"/>
      <c r="C1408" s="50"/>
      <c r="D1408" s="50"/>
      <c r="E1408" s="50"/>
      <c r="F1408" s="50"/>
      <c r="G1408" s="50"/>
      <c r="H1408" s="50"/>
      <c r="I1408" s="50"/>
      <c r="J1408" s="50"/>
      <c r="K1408" s="50"/>
      <c r="L1408" s="50"/>
      <c r="M1408" s="50"/>
      <c r="N1408" s="50"/>
    </row>
    <row r="1409" spans="2:14">
      <c r="B1409" s="50"/>
      <c r="C1409" s="50"/>
      <c r="D1409" s="50"/>
      <c r="E1409" s="50"/>
      <c r="F1409" s="50"/>
      <c r="G1409" s="50"/>
      <c r="H1409" s="50"/>
      <c r="I1409" s="50"/>
      <c r="J1409" s="50"/>
      <c r="K1409" s="50"/>
      <c r="L1409" s="50"/>
      <c r="M1409" s="50"/>
      <c r="N1409" s="50"/>
    </row>
    <row r="1410" spans="2:14">
      <c r="B1410" s="50"/>
      <c r="C1410" s="50"/>
      <c r="D1410" s="50"/>
      <c r="E1410" s="50"/>
      <c r="F1410" s="50"/>
      <c r="G1410" s="50"/>
      <c r="H1410" s="50"/>
      <c r="I1410" s="50"/>
      <c r="J1410" s="50"/>
      <c r="K1410" s="50"/>
      <c r="L1410" s="50"/>
      <c r="M1410" s="50"/>
      <c r="N1410" s="50"/>
    </row>
    <row r="1411" spans="2:14">
      <c r="B1411" s="50"/>
      <c r="C1411" s="50"/>
      <c r="D1411" s="50"/>
      <c r="E1411" s="50"/>
      <c r="F1411" s="50"/>
      <c r="G1411" s="50"/>
      <c r="H1411" s="50"/>
      <c r="I1411" s="50"/>
      <c r="J1411" s="50"/>
      <c r="K1411" s="50"/>
      <c r="L1411" s="50"/>
      <c r="M1411" s="50"/>
      <c r="N1411" s="50"/>
    </row>
    <row r="1412" spans="2:14">
      <c r="B1412" s="50"/>
      <c r="C1412" s="50"/>
      <c r="D1412" s="50"/>
      <c r="E1412" s="50"/>
      <c r="F1412" s="50"/>
      <c r="G1412" s="50"/>
      <c r="H1412" s="50"/>
      <c r="I1412" s="50"/>
      <c r="J1412" s="50"/>
      <c r="K1412" s="50"/>
      <c r="L1412" s="50"/>
      <c r="M1412" s="50"/>
      <c r="N1412" s="50"/>
    </row>
    <row r="1413" spans="2:14">
      <c r="B1413" s="50"/>
      <c r="C1413" s="50"/>
      <c r="D1413" s="50"/>
      <c r="E1413" s="50"/>
      <c r="F1413" s="50"/>
      <c r="G1413" s="50"/>
      <c r="H1413" s="50"/>
      <c r="I1413" s="50"/>
      <c r="J1413" s="50"/>
      <c r="K1413" s="50"/>
      <c r="L1413" s="50"/>
      <c r="M1413" s="50"/>
      <c r="N1413" s="50"/>
    </row>
    <row r="1414" spans="2:14">
      <c r="B1414" s="50"/>
      <c r="C1414" s="50"/>
      <c r="D1414" s="50"/>
      <c r="E1414" s="50"/>
      <c r="F1414" s="50"/>
      <c r="G1414" s="50"/>
      <c r="H1414" s="50"/>
      <c r="I1414" s="50"/>
      <c r="J1414" s="50"/>
      <c r="K1414" s="50"/>
      <c r="L1414" s="50"/>
      <c r="M1414" s="50"/>
      <c r="N1414" s="50"/>
    </row>
    <row r="1415" spans="2:14">
      <c r="B1415" s="50"/>
      <c r="C1415" s="50"/>
      <c r="D1415" s="50"/>
      <c r="E1415" s="50"/>
      <c r="F1415" s="50"/>
      <c r="G1415" s="50"/>
      <c r="H1415" s="50"/>
      <c r="I1415" s="50"/>
      <c r="J1415" s="50"/>
      <c r="K1415" s="50"/>
      <c r="L1415" s="50"/>
      <c r="M1415" s="50"/>
      <c r="N1415" s="50"/>
    </row>
    <row r="1416" spans="2:14">
      <c r="B1416" s="50"/>
      <c r="C1416" s="50"/>
      <c r="D1416" s="50"/>
      <c r="E1416" s="50"/>
      <c r="F1416" s="50"/>
      <c r="G1416" s="50"/>
      <c r="H1416" s="50"/>
      <c r="I1416" s="50"/>
      <c r="J1416" s="50"/>
      <c r="K1416" s="50"/>
      <c r="L1416" s="50"/>
      <c r="M1416" s="50"/>
      <c r="N1416" s="50"/>
    </row>
    <row r="1417" spans="2:14">
      <c r="B1417" s="50"/>
      <c r="C1417" s="50"/>
      <c r="D1417" s="50"/>
      <c r="E1417" s="50"/>
      <c r="F1417" s="50"/>
      <c r="G1417" s="50"/>
      <c r="H1417" s="50"/>
      <c r="I1417" s="50"/>
      <c r="J1417" s="50"/>
      <c r="K1417" s="50"/>
      <c r="L1417" s="50"/>
      <c r="M1417" s="50"/>
      <c r="N1417" s="50"/>
    </row>
    <row r="1418" spans="2:14">
      <c r="B1418" s="50"/>
      <c r="C1418" s="50"/>
      <c r="D1418" s="50"/>
      <c r="E1418" s="50"/>
      <c r="F1418" s="50"/>
      <c r="G1418" s="50"/>
      <c r="H1418" s="50"/>
      <c r="I1418" s="50"/>
      <c r="J1418" s="50"/>
      <c r="K1418" s="50"/>
      <c r="L1418" s="50"/>
      <c r="M1418" s="50"/>
      <c r="N1418" s="50"/>
    </row>
    <row r="1419" spans="2:14">
      <c r="B1419" s="50"/>
      <c r="C1419" s="50"/>
      <c r="D1419" s="50"/>
      <c r="E1419" s="50"/>
      <c r="F1419" s="50"/>
      <c r="G1419" s="50"/>
      <c r="H1419" s="50"/>
      <c r="I1419" s="50"/>
      <c r="J1419" s="50"/>
      <c r="K1419" s="50"/>
      <c r="L1419" s="50"/>
      <c r="M1419" s="50"/>
      <c r="N1419" s="50"/>
    </row>
    <row r="1420" spans="2:14">
      <c r="B1420" s="50"/>
      <c r="C1420" s="50"/>
      <c r="D1420" s="50"/>
      <c r="E1420" s="50"/>
      <c r="F1420" s="50"/>
      <c r="G1420" s="50"/>
      <c r="H1420" s="50"/>
      <c r="I1420" s="50"/>
      <c r="J1420" s="50"/>
      <c r="K1420" s="50"/>
      <c r="L1420" s="50"/>
      <c r="M1420" s="50"/>
      <c r="N1420" s="50"/>
    </row>
    <row r="1421" spans="2:14">
      <c r="B1421" s="50"/>
      <c r="C1421" s="50"/>
      <c r="D1421" s="50"/>
      <c r="E1421" s="50"/>
      <c r="F1421" s="50"/>
      <c r="G1421" s="50"/>
      <c r="H1421" s="50"/>
      <c r="I1421" s="50"/>
      <c r="J1421" s="50"/>
      <c r="K1421" s="50"/>
      <c r="L1421" s="50"/>
      <c r="M1421" s="50"/>
      <c r="N1421" s="50"/>
    </row>
    <row r="1422" spans="2:14">
      <c r="B1422" s="50"/>
      <c r="C1422" s="50"/>
      <c r="D1422" s="50"/>
      <c r="E1422" s="50"/>
      <c r="F1422" s="50"/>
      <c r="G1422" s="50"/>
      <c r="H1422" s="50"/>
      <c r="I1422" s="50"/>
      <c r="J1422" s="50"/>
      <c r="K1422" s="50"/>
      <c r="L1422" s="50"/>
      <c r="M1422" s="50"/>
      <c r="N1422" s="50"/>
    </row>
    <row r="1423" spans="2:14">
      <c r="B1423" s="50"/>
      <c r="C1423" s="50"/>
      <c r="D1423" s="50"/>
      <c r="E1423" s="50"/>
      <c r="F1423" s="50"/>
      <c r="G1423" s="50"/>
      <c r="H1423" s="50"/>
      <c r="I1423" s="50"/>
      <c r="J1423" s="50"/>
      <c r="K1423" s="50"/>
      <c r="L1423" s="50"/>
      <c r="M1423" s="50"/>
      <c r="N1423" s="50"/>
    </row>
    <row r="1424" spans="2:14">
      <c r="B1424" s="50"/>
      <c r="C1424" s="50"/>
      <c r="D1424" s="50"/>
      <c r="E1424" s="50"/>
      <c r="F1424" s="50"/>
      <c r="G1424" s="50"/>
      <c r="H1424" s="50"/>
      <c r="I1424" s="50"/>
      <c r="J1424" s="50"/>
      <c r="K1424" s="50"/>
      <c r="L1424" s="50"/>
      <c r="M1424" s="50"/>
      <c r="N1424" s="50"/>
    </row>
    <row r="1425" spans="2:14">
      <c r="B1425" s="50"/>
      <c r="C1425" s="50"/>
      <c r="D1425" s="50"/>
      <c r="E1425" s="50"/>
      <c r="F1425" s="50"/>
      <c r="G1425" s="50"/>
      <c r="H1425" s="50"/>
      <c r="I1425" s="50"/>
      <c r="J1425" s="50"/>
      <c r="K1425" s="50"/>
      <c r="L1425" s="50"/>
      <c r="M1425" s="50"/>
      <c r="N1425" s="50"/>
    </row>
    <row r="1426" spans="2:14">
      <c r="B1426" s="50"/>
      <c r="C1426" s="50"/>
      <c r="D1426" s="50"/>
      <c r="E1426" s="50"/>
      <c r="F1426" s="50"/>
      <c r="G1426" s="50"/>
      <c r="H1426" s="50"/>
      <c r="I1426" s="50"/>
      <c r="J1426" s="50"/>
      <c r="K1426" s="50"/>
      <c r="L1426" s="50"/>
      <c r="M1426" s="50"/>
      <c r="N1426" s="50"/>
    </row>
    <row r="1427" spans="2:14">
      <c r="B1427" s="50"/>
      <c r="C1427" s="50"/>
      <c r="D1427" s="50"/>
      <c r="E1427" s="50"/>
      <c r="F1427" s="50"/>
      <c r="G1427" s="50"/>
      <c r="H1427" s="50"/>
      <c r="I1427" s="50"/>
      <c r="J1427" s="50"/>
      <c r="K1427" s="50"/>
      <c r="L1427" s="50"/>
      <c r="M1427" s="50"/>
      <c r="N1427" s="50"/>
    </row>
    <row r="1428" spans="2:14">
      <c r="B1428" s="50"/>
      <c r="C1428" s="50"/>
      <c r="D1428" s="50"/>
      <c r="E1428" s="50"/>
      <c r="F1428" s="50"/>
      <c r="G1428" s="50"/>
      <c r="H1428" s="50"/>
      <c r="I1428" s="50"/>
      <c r="J1428" s="50"/>
      <c r="K1428" s="50"/>
      <c r="L1428" s="50"/>
      <c r="M1428" s="50"/>
      <c r="N1428" s="50"/>
    </row>
    <row r="1429" spans="2:14">
      <c r="B1429" s="50"/>
      <c r="C1429" s="50"/>
      <c r="D1429" s="50"/>
      <c r="E1429" s="50"/>
      <c r="F1429" s="50"/>
      <c r="G1429" s="50"/>
      <c r="H1429" s="50"/>
      <c r="I1429" s="50"/>
      <c r="J1429" s="50"/>
      <c r="K1429" s="50"/>
      <c r="L1429" s="50"/>
      <c r="M1429" s="50"/>
      <c r="N1429" s="50"/>
    </row>
    <row r="1430" spans="2:14">
      <c r="B1430" s="50"/>
      <c r="C1430" s="50"/>
      <c r="D1430" s="50"/>
      <c r="E1430" s="50"/>
      <c r="F1430" s="50"/>
      <c r="G1430" s="50"/>
      <c r="H1430" s="50"/>
      <c r="I1430" s="50"/>
      <c r="J1430" s="50"/>
      <c r="K1430" s="50"/>
      <c r="L1430" s="50"/>
      <c r="M1430" s="50"/>
      <c r="N1430" s="50"/>
    </row>
    <row r="1431" spans="2:14">
      <c r="B1431" s="50"/>
      <c r="C1431" s="50"/>
      <c r="D1431" s="50"/>
      <c r="E1431" s="50"/>
      <c r="F1431" s="50"/>
      <c r="G1431" s="50"/>
      <c r="H1431" s="50"/>
      <c r="I1431" s="50"/>
      <c r="J1431" s="50"/>
      <c r="K1431" s="50"/>
      <c r="L1431" s="50"/>
      <c r="M1431" s="50"/>
      <c r="N1431" s="50"/>
    </row>
    <row r="1432" spans="2:14">
      <c r="B1432" s="50"/>
      <c r="C1432" s="50"/>
      <c r="D1432" s="50"/>
      <c r="E1432" s="50"/>
      <c r="F1432" s="50"/>
      <c r="G1432" s="50"/>
      <c r="H1432" s="50"/>
      <c r="I1432" s="50"/>
      <c r="J1432" s="50"/>
      <c r="K1432" s="50"/>
      <c r="L1432" s="50"/>
      <c r="M1432" s="50"/>
      <c r="N1432" s="50"/>
    </row>
    <row r="1433" spans="2:14">
      <c r="B1433" s="50"/>
      <c r="C1433" s="50"/>
      <c r="D1433" s="50"/>
      <c r="E1433" s="50"/>
      <c r="F1433" s="50"/>
      <c r="G1433" s="50"/>
      <c r="H1433" s="50"/>
      <c r="I1433" s="50"/>
      <c r="J1433" s="50"/>
      <c r="K1433" s="50"/>
      <c r="L1433" s="50"/>
      <c r="M1433" s="50"/>
      <c r="N1433" s="50"/>
    </row>
    <row r="1434" spans="2:14">
      <c r="B1434" s="50"/>
      <c r="C1434" s="50"/>
      <c r="D1434" s="50"/>
      <c r="E1434" s="50"/>
      <c r="F1434" s="50"/>
      <c r="G1434" s="50"/>
      <c r="H1434" s="50"/>
      <c r="I1434" s="50"/>
      <c r="J1434" s="50"/>
      <c r="K1434" s="50"/>
      <c r="L1434" s="50"/>
      <c r="M1434" s="50"/>
      <c r="N1434" s="50"/>
    </row>
    <row r="1435" spans="2:14">
      <c r="B1435" s="50"/>
      <c r="C1435" s="50"/>
      <c r="D1435" s="50"/>
      <c r="E1435" s="50"/>
      <c r="F1435" s="50"/>
      <c r="G1435" s="50"/>
      <c r="H1435" s="50"/>
      <c r="I1435" s="50"/>
      <c r="J1435" s="50"/>
      <c r="K1435" s="50"/>
      <c r="L1435" s="50"/>
      <c r="M1435" s="50"/>
      <c r="N1435" s="50"/>
    </row>
    <row r="1436" spans="2:14">
      <c r="B1436" s="50"/>
      <c r="C1436" s="50"/>
      <c r="D1436" s="50"/>
      <c r="E1436" s="50"/>
      <c r="F1436" s="50"/>
      <c r="G1436" s="50"/>
      <c r="H1436" s="50"/>
      <c r="I1436" s="50"/>
      <c r="J1436" s="50"/>
      <c r="K1436" s="50"/>
      <c r="L1436" s="50"/>
      <c r="M1436" s="50"/>
      <c r="N1436" s="50"/>
    </row>
    <row r="1437" spans="2:14">
      <c r="B1437" s="50"/>
      <c r="C1437" s="50"/>
      <c r="D1437" s="50"/>
      <c r="E1437" s="50"/>
      <c r="F1437" s="50"/>
      <c r="G1437" s="50"/>
      <c r="H1437" s="50"/>
      <c r="I1437" s="50"/>
      <c r="J1437" s="50"/>
      <c r="K1437" s="50"/>
      <c r="L1437" s="50"/>
      <c r="M1437" s="50"/>
      <c r="N1437" s="50"/>
    </row>
    <row r="1438" spans="2:14">
      <c r="B1438" s="50"/>
      <c r="C1438" s="50"/>
      <c r="D1438" s="50"/>
      <c r="E1438" s="50"/>
      <c r="F1438" s="50"/>
      <c r="G1438" s="50"/>
      <c r="H1438" s="50"/>
      <c r="I1438" s="50"/>
      <c r="J1438" s="50"/>
      <c r="K1438" s="50"/>
      <c r="L1438" s="50"/>
      <c r="M1438" s="50"/>
      <c r="N1438" s="50"/>
    </row>
    <row r="1439" spans="2:14">
      <c r="B1439" s="50"/>
      <c r="C1439" s="50"/>
      <c r="D1439" s="50"/>
      <c r="E1439" s="50"/>
      <c r="F1439" s="50"/>
      <c r="G1439" s="50"/>
      <c r="H1439" s="50"/>
      <c r="I1439" s="50"/>
      <c r="J1439" s="50"/>
      <c r="K1439" s="50"/>
      <c r="L1439" s="50"/>
      <c r="M1439" s="50"/>
      <c r="N1439" s="50"/>
    </row>
    <row r="1440" spans="2:14">
      <c r="B1440" s="50"/>
      <c r="C1440" s="50"/>
      <c r="D1440" s="50"/>
      <c r="E1440" s="50"/>
      <c r="F1440" s="50"/>
      <c r="G1440" s="50"/>
      <c r="H1440" s="50"/>
      <c r="I1440" s="50"/>
      <c r="J1440" s="50"/>
      <c r="K1440" s="50"/>
      <c r="L1440" s="50"/>
      <c r="M1440" s="50"/>
      <c r="N1440" s="50"/>
    </row>
    <row r="1441" spans="2:14">
      <c r="B1441" s="50"/>
      <c r="C1441" s="50"/>
      <c r="D1441" s="50"/>
      <c r="E1441" s="50"/>
      <c r="F1441" s="50"/>
      <c r="G1441" s="50"/>
      <c r="H1441" s="50"/>
      <c r="I1441" s="50"/>
      <c r="J1441" s="50"/>
      <c r="K1441" s="50"/>
      <c r="L1441" s="50"/>
      <c r="M1441" s="50"/>
      <c r="N1441" s="50"/>
    </row>
    <row r="1442" spans="2:14">
      <c r="B1442" s="50"/>
      <c r="C1442" s="50"/>
      <c r="D1442" s="50"/>
      <c r="E1442" s="50"/>
      <c r="F1442" s="50"/>
      <c r="G1442" s="50"/>
      <c r="H1442" s="50"/>
      <c r="I1442" s="50"/>
      <c r="J1442" s="50"/>
      <c r="K1442" s="50"/>
      <c r="L1442" s="50"/>
      <c r="M1442" s="50"/>
      <c r="N1442" s="50"/>
    </row>
    <row r="1443" spans="2:14">
      <c r="B1443" s="50"/>
      <c r="C1443" s="50"/>
      <c r="D1443" s="50"/>
      <c r="E1443" s="50"/>
      <c r="F1443" s="50"/>
      <c r="G1443" s="50"/>
      <c r="H1443" s="50"/>
      <c r="I1443" s="50"/>
      <c r="J1443" s="50"/>
      <c r="K1443" s="50"/>
      <c r="L1443" s="50"/>
      <c r="M1443" s="50"/>
      <c r="N1443" s="50"/>
    </row>
    <row r="1444" spans="2:14">
      <c r="B1444" s="50"/>
      <c r="C1444" s="50"/>
      <c r="D1444" s="50"/>
      <c r="E1444" s="50"/>
      <c r="F1444" s="50"/>
      <c r="G1444" s="50"/>
      <c r="H1444" s="50"/>
      <c r="I1444" s="50"/>
      <c r="J1444" s="50"/>
      <c r="K1444" s="50"/>
      <c r="L1444" s="50"/>
      <c r="M1444" s="50"/>
      <c r="N1444" s="50"/>
    </row>
    <row r="1445" spans="2:14">
      <c r="B1445" s="50"/>
      <c r="C1445" s="50"/>
      <c r="D1445" s="50"/>
      <c r="E1445" s="50"/>
      <c r="F1445" s="50"/>
      <c r="G1445" s="50"/>
      <c r="H1445" s="50"/>
      <c r="I1445" s="50"/>
      <c r="J1445" s="50"/>
      <c r="K1445" s="50"/>
      <c r="L1445" s="50"/>
      <c r="M1445" s="50"/>
      <c r="N1445" s="50"/>
    </row>
    <row r="1446" spans="2:14">
      <c r="B1446" s="50"/>
      <c r="C1446" s="50"/>
      <c r="D1446" s="50"/>
      <c r="E1446" s="50"/>
      <c r="F1446" s="50"/>
      <c r="G1446" s="50"/>
      <c r="H1446" s="50"/>
      <c r="I1446" s="50"/>
      <c r="J1446" s="50"/>
      <c r="K1446" s="50"/>
      <c r="L1446" s="50"/>
      <c r="M1446" s="50"/>
      <c r="N1446" s="50"/>
    </row>
    <row r="1447" spans="2:14">
      <c r="B1447" s="50"/>
      <c r="C1447" s="50"/>
      <c r="D1447" s="50"/>
      <c r="E1447" s="50"/>
      <c r="F1447" s="50"/>
      <c r="G1447" s="50"/>
      <c r="H1447" s="50"/>
      <c r="I1447" s="50"/>
      <c r="J1447" s="50"/>
      <c r="K1447" s="50"/>
      <c r="L1447" s="50"/>
      <c r="M1447" s="50"/>
      <c r="N1447" s="50"/>
    </row>
    <row r="1448" spans="2:14">
      <c r="B1448" s="50"/>
      <c r="C1448" s="50"/>
      <c r="D1448" s="50"/>
      <c r="E1448" s="50"/>
      <c r="F1448" s="50"/>
      <c r="G1448" s="50"/>
      <c r="H1448" s="50"/>
      <c r="I1448" s="50"/>
      <c r="J1448" s="50"/>
      <c r="K1448" s="50"/>
      <c r="L1448" s="50"/>
      <c r="M1448" s="50"/>
      <c r="N1448" s="50"/>
    </row>
    <row r="1449" spans="2:14">
      <c r="B1449" s="50"/>
      <c r="C1449" s="50"/>
      <c r="D1449" s="50"/>
      <c r="E1449" s="50"/>
      <c r="F1449" s="50"/>
      <c r="G1449" s="50"/>
      <c r="H1449" s="50"/>
      <c r="I1449" s="50"/>
      <c r="J1449" s="50"/>
      <c r="K1449" s="50"/>
      <c r="L1449" s="50"/>
      <c r="M1449" s="50"/>
      <c r="N1449" s="50"/>
    </row>
    <row r="1450" spans="2:14">
      <c r="B1450" s="50"/>
      <c r="C1450" s="50"/>
      <c r="D1450" s="50"/>
      <c r="E1450" s="50"/>
      <c r="F1450" s="50"/>
      <c r="G1450" s="50"/>
      <c r="H1450" s="50"/>
      <c r="I1450" s="50"/>
      <c r="J1450" s="50"/>
      <c r="K1450" s="50"/>
      <c r="L1450" s="50"/>
      <c r="M1450" s="50"/>
      <c r="N1450" s="50"/>
    </row>
    <row r="1451" spans="2:14">
      <c r="B1451" s="50"/>
      <c r="C1451" s="50"/>
      <c r="D1451" s="50"/>
      <c r="E1451" s="50"/>
      <c r="F1451" s="50"/>
      <c r="G1451" s="50"/>
      <c r="H1451" s="50"/>
      <c r="I1451" s="50"/>
      <c r="J1451" s="50"/>
      <c r="K1451" s="50"/>
      <c r="L1451" s="50"/>
      <c r="M1451" s="50"/>
      <c r="N1451" s="50"/>
    </row>
    <row r="1452" spans="2:14">
      <c r="B1452" s="50"/>
      <c r="C1452" s="50"/>
      <c r="D1452" s="50"/>
      <c r="E1452" s="50"/>
      <c r="F1452" s="50"/>
      <c r="G1452" s="50"/>
      <c r="H1452" s="50"/>
      <c r="I1452" s="50"/>
      <c r="J1452" s="50"/>
      <c r="K1452" s="50"/>
      <c r="L1452" s="50"/>
      <c r="M1452" s="50"/>
      <c r="N1452" s="50"/>
    </row>
    <row r="1453" spans="2:14">
      <c r="B1453" s="50"/>
      <c r="C1453" s="50"/>
      <c r="D1453" s="50"/>
      <c r="E1453" s="50"/>
      <c r="F1453" s="50"/>
      <c r="G1453" s="50"/>
      <c r="H1453" s="50"/>
      <c r="I1453" s="50"/>
      <c r="J1453" s="50"/>
      <c r="K1453" s="50"/>
      <c r="L1453" s="50"/>
      <c r="M1453" s="50"/>
      <c r="N1453" s="50"/>
    </row>
    <row r="1454" spans="2:14">
      <c r="B1454" s="50"/>
      <c r="C1454" s="50"/>
      <c r="D1454" s="50"/>
      <c r="E1454" s="50"/>
      <c r="F1454" s="50"/>
      <c r="G1454" s="50"/>
      <c r="H1454" s="50"/>
      <c r="I1454" s="50"/>
      <c r="J1454" s="50"/>
      <c r="K1454" s="50"/>
      <c r="L1454" s="50"/>
      <c r="M1454" s="50"/>
      <c r="N1454" s="50"/>
    </row>
    <row r="1455" spans="2:14">
      <c r="B1455" s="50"/>
      <c r="C1455" s="50"/>
      <c r="D1455" s="50"/>
      <c r="E1455" s="50"/>
      <c r="F1455" s="50"/>
      <c r="G1455" s="50"/>
      <c r="H1455" s="50"/>
      <c r="I1455" s="50"/>
      <c r="J1455" s="50"/>
      <c r="K1455" s="50"/>
      <c r="L1455" s="50"/>
      <c r="M1455" s="50"/>
      <c r="N1455" s="50"/>
    </row>
    <row r="1456" spans="2:14">
      <c r="B1456" s="50"/>
      <c r="C1456" s="50"/>
      <c r="D1456" s="50"/>
      <c r="E1456" s="50"/>
      <c r="F1456" s="50"/>
      <c r="G1456" s="50"/>
      <c r="H1456" s="50"/>
      <c r="I1456" s="50"/>
      <c r="J1456" s="50"/>
      <c r="K1456" s="50"/>
      <c r="L1456" s="50"/>
      <c r="M1456" s="50"/>
      <c r="N1456" s="50"/>
    </row>
    <row r="1457" spans="2:14">
      <c r="B1457" s="50"/>
      <c r="C1457" s="50"/>
      <c r="D1457" s="50"/>
      <c r="E1457" s="50"/>
      <c r="F1457" s="50"/>
      <c r="G1457" s="50"/>
      <c r="H1457" s="50"/>
      <c r="I1457" s="50"/>
      <c r="J1457" s="50"/>
      <c r="K1457" s="50"/>
      <c r="L1457" s="50"/>
      <c r="M1457" s="50"/>
      <c r="N1457" s="50"/>
    </row>
    <row r="1458" spans="2:14">
      <c r="B1458" s="50"/>
      <c r="C1458" s="50"/>
      <c r="D1458" s="50"/>
      <c r="E1458" s="50"/>
      <c r="F1458" s="50"/>
      <c r="G1458" s="50"/>
      <c r="H1458" s="50"/>
      <c r="I1458" s="50"/>
      <c r="J1458" s="50"/>
      <c r="K1458" s="50"/>
      <c r="L1458" s="50"/>
      <c r="M1458" s="50"/>
      <c r="N1458" s="50"/>
    </row>
    <row r="1459" spans="2:14">
      <c r="B1459" s="50"/>
      <c r="C1459" s="50"/>
      <c r="D1459" s="50"/>
      <c r="E1459" s="50"/>
      <c r="F1459" s="50"/>
      <c r="G1459" s="50"/>
      <c r="H1459" s="50"/>
      <c r="I1459" s="50"/>
      <c r="J1459" s="50"/>
      <c r="K1459" s="50"/>
      <c r="L1459" s="50"/>
      <c r="M1459" s="50"/>
      <c r="N1459" s="50"/>
    </row>
    <row r="1460" spans="2:14">
      <c r="B1460" s="50"/>
      <c r="C1460" s="50"/>
      <c r="D1460" s="50"/>
      <c r="E1460" s="50"/>
      <c r="F1460" s="50"/>
      <c r="G1460" s="50"/>
      <c r="H1460" s="50"/>
      <c r="I1460" s="50"/>
      <c r="J1460" s="50"/>
      <c r="K1460" s="50"/>
      <c r="L1460" s="50"/>
      <c r="M1460" s="50"/>
      <c r="N1460" s="50"/>
    </row>
    <row r="1461" spans="2:14">
      <c r="B1461" s="50"/>
      <c r="C1461" s="50"/>
      <c r="D1461" s="50"/>
      <c r="E1461" s="50"/>
      <c r="F1461" s="50"/>
      <c r="G1461" s="50"/>
      <c r="H1461" s="50"/>
      <c r="I1461" s="50"/>
      <c r="J1461" s="50"/>
      <c r="K1461" s="50"/>
      <c r="L1461" s="50"/>
      <c r="M1461" s="50"/>
      <c r="N1461" s="50"/>
    </row>
    <row r="1462" spans="2:14">
      <c r="B1462" s="50"/>
      <c r="C1462" s="50"/>
      <c r="D1462" s="50"/>
      <c r="E1462" s="50"/>
      <c r="F1462" s="50"/>
      <c r="G1462" s="50"/>
      <c r="H1462" s="50"/>
      <c r="I1462" s="50"/>
      <c r="J1462" s="50"/>
      <c r="K1462" s="50"/>
      <c r="L1462" s="50"/>
      <c r="M1462" s="50"/>
      <c r="N1462" s="50"/>
    </row>
    <row r="1463" spans="2:14">
      <c r="B1463" s="50"/>
      <c r="C1463" s="50"/>
      <c r="D1463" s="50"/>
      <c r="E1463" s="50"/>
      <c r="F1463" s="50"/>
      <c r="G1463" s="50"/>
      <c r="H1463" s="50"/>
      <c r="I1463" s="50"/>
      <c r="J1463" s="50"/>
      <c r="K1463" s="50"/>
      <c r="L1463" s="50"/>
      <c r="M1463" s="50"/>
      <c r="N1463" s="50"/>
    </row>
    <row r="1464" spans="2:14">
      <c r="B1464" s="50"/>
      <c r="C1464" s="50"/>
      <c r="D1464" s="50"/>
      <c r="E1464" s="50"/>
      <c r="F1464" s="50"/>
      <c r="G1464" s="50"/>
      <c r="H1464" s="50"/>
      <c r="I1464" s="50"/>
      <c r="J1464" s="50"/>
      <c r="K1464" s="50"/>
      <c r="L1464" s="50"/>
      <c r="M1464" s="50"/>
      <c r="N1464" s="50"/>
    </row>
    <row r="1465" spans="2:14">
      <c r="B1465" s="50"/>
      <c r="C1465" s="50"/>
      <c r="D1465" s="50"/>
      <c r="E1465" s="50"/>
      <c r="F1465" s="50"/>
      <c r="G1465" s="50"/>
      <c r="H1465" s="50"/>
      <c r="I1465" s="50"/>
      <c r="J1465" s="50"/>
      <c r="K1465" s="50"/>
      <c r="L1465" s="50"/>
      <c r="M1465" s="50"/>
      <c r="N1465" s="50"/>
    </row>
    <row r="1466" spans="2:14">
      <c r="B1466" s="50"/>
      <c r="C1466" s="50"/>
      <c r="D1466" s="50"/>
      <c r="E1466" s="50"/>
      <c r="F1466" s="50"/>
      <c r="G1466" s="50"/>
      <c r="H1466" s="50"/>
      <c r="I1466" s="50"/>
      <c r="J1466" s="50"/>
      <c r="K1466" s="50"/>
      <c r="L1466" s="50"/>
      <c r="M1466" s="50"/>
      <c r="N1466" s="50"/>
    </row>
    <row r="1467" spans="2:14">
      <c r="B1467" s="50"/>
      <c r="C1467" s="50"/>
      <c r="D1467" s="50"/>
      <c r="E1467" s="50"/>
      <c r="F1467" s="50"/>
      <c r="G1467" s="50"/>
      <c r="H1467" s="50"/>
      <c r="I1467" s="50"/>
      <c r="J1467" s="50"/>
      <c r="K1467" s="50"/>
      <c r="L1467" s="50"/>
      <c r="M1467" s="50"/>
      <c r="N1467" s="50"/>
    </row>
    <row r="1468" spans="2:14">
      <c r="B1468" s="50"/>
      <c r="C1468" s="50"/>
      <c r="D1468" s="50"/>
      <c r="E1468" s="50"/>
      <c r="F1468" s="50"/>
      <c r="G1468" s="50"/>
      <c r="H1468" s="50"/>
      <c r="I1468" s="50"/>
      <c r="J1468" s="50"/>
      <c r="K1468" s="50"/>
      <c r="L1468" s="50"/>
      <c r="M1468" s="50"/>
      <c r="N1468" s="50"/>
    </row>
    <row r="1469" spans="2:14">
      <c r="B1469" s="50"/>
      <c r="C1469" s="50"/>
      <c r="D1469" s="50"/>
      <c r="E1469" s="50"/>
      <c r="F1469" s="50"/>
      <c r="G1469" s="50"/>
      <c r="H1469" s="50"/>
      <c r="I1469" s="50"/>
      <c r="J1469" s="50"/>
      <c r="K1469" s="50"/>
      <c r="L1469" s="50"/>
      <c r="M1469" s="50"/>
      <c r="N1469" s="50"/>
    </row>
    <row r="1470" spans="2:14">
      <c r="B1470" s="50"/>
      <c r="C1470" s="50"/>
      <c r="D1470" s="50"/>
      <c r="E1470" s="50"/>
      <c r="F1470" s="50"/>
      <c r="G1470" s="50"/>
      <c r="H1470" s="50"/>
      <c r="I1470" s="50"/>
      <c r="J1470" s="50"/>
      <c r="K1470" s="50"/>
      <c r="L1470" s="50"/>
      <c r="M1470" s="50"/>
      <c r="N1470" s="50"/>
    </row>
    <row r="1471" spans="2:14">
      <c r="B1471" s="50"/>
      <c r="C1471" s="50"/>
      <c r="D1471" s="50"/>
      <c r="E1471" s="50"/>
      <c r="F1471" s="50"/>
      <c r="G1471" s="50"/>
      <c r="H1471" s="50"/>
      <c r="I1471" s="50"/>
      <c r="J1471" s="50"/>
      <c r="K1471" s="50"/>
      <c r="L1471" s="50"/>
      <c r="M1471" s="50"/>
      <c r="N1471" s="50"/>
    </row>
    <row r="1472" spans="2:14">
      <c r="B1472" s="50"/>
      <c r="C1472" s="50"/>
      <c r="D1472" s="50"/>
      <c r="E1472" s="50"/>
      <c r="F1472" s="50"/>
      <c r="G1472" s="50"/>
      <c r="H1472" s="50"/>
      <c r="I1472" s="50"/>
      <c r="J1472" s="50"/>
      <c r="K1472" s="50"/>
      <c r="L1472" s="50"/>
      <c r="M1472" s="50"/>
      <c r="N1472" s="50"/>
    </row>
    <row r="1473" spans="2:14">
      <c r="B1473" s="50"/>
      <c r="C1473" s="50"/>
      <c r="D1473" s="50"/>
      <c r="E1473" s="50"/>
      <c r="F1473" s="50"/>
      <c r="G1473" s="50"/>
      <c r="H1473" s="50"/>
      <c r="I1473" s="50"/>
      <c r="J1473" s="50"/>
      <c r="K1473" s="50"/>
      <c r="L1473" s="50"/>
      <c r="M1473" s="50"/>
      <c r="N1473" s="50"/>
    </row>
    <row r="1474" spans="2:14">
      <c r="B1474" s="50"/>
      <c r="C1474" s="50"/>
      <c r="D1474" s="50"/>
      <c r="E1474" s="50"/>
      <c r="F1474" s="50"/>
      <c r="G1474" s="50"/>
      <c r="H1474" s="50"/>
      <c r="I1474" s="50"/>
      <c r="J1474" s="50"/>
      <c r="K1474" s="50"/>
      <c r="L1474" s="50"/>
      <c r="M1474" s="50"/>
      <c r="N1474" s="50"/>
    </row>
    <row r="1475" spans="2:14">
      <c r="B1475" s="50"/>
      <c r="C1475" s="50"/>
      <c r="D1475" s="50"/>
      <c r="E1475" s="50"/>
      <c r="F1475" s="50"/>
      <c r="G1475" s="50"/>
      <c r="H1475" s="50"/>
      <c r="I1475" s="50"/>
      <c r="J1475" s="50"/>
      <c r="K1475" s="50"/>
      <c r="L1475" s="50"/>
      <c r="M1475" s="50"/>
      <c r="N1475" s="50"/>
    </row>
    <row r="1476" spans="2:14">
      <c r="B1476" s="50"/>
      <c r="C1476" s="50"/>
      <c r="D1476" s="50"/>
      <c r="E1476" s="50"/>
      <c r="F1476" s="50"/>
      <c r="G1476" s="50"/>
      <c r="H1476" s="50"/>
      <c r="I1476" s="50"/>
      <c r="J1476" s="50"/>
      <c r="K1476" s="50"/>
      <c r="L1476" s="50"/>
      <c r="M1476" s="50"/>
      <c r="N1476" s="50"/>
    </row>
    <row r="1477" spans="2:14">
      <c r="B1477" s="50"/>
      <c r="C1477" s="50"/>
      <c r="D1477" s="50"/>
      <c r="E1477" s="50"/>
      <c r="F1477" s="50"/>
      <c r="G1477" s="50"/>
      <c r="H1477" s="50"/>
      <c r="I1477" s="50"/>
      <c r="J1477" s="50"/>
      <c r="K1477" s="50"/>
      <c r="L1477" s="50"/>
      <c r="M1477" s="50"/>
      <c r="N1477" s="50"/>
    </row>
    <row r="1478" spans="2:14">
      <c r="B1478" s="50"/>
      <c r="C1478" s="50"/>
      <c r="D1478" s="50"/>
      <c r="E1478" s="50"/>
      <c r="F1478" s="50"/>
      <c r="G1478" s="50"/>
      <c r="H1478" s="50"/>
      <c r="I1478" s="50"/>
      <c r="J1478" s="50"/>
      <c r="K1478" s="50"/>
      <c r="L1478" s="50"/>
      <c r="M1478" s="50"/>
      <c r="N1478" s="50"/>
    </row>
    <row r="1479" spans="2:14">
      <c r="B1479" s="50"/>
      <c r="C1479" s="50"/>
      <c r="D1479" s="50"/>
      <c r="E1479" s="50"/>
      <c r="F1479" s="50"/>
      <c r="G1479" s="50"/>
      <c r="H1479" s="50"/>
      <c r="I1479" s="50"/>
      <c r="J1479" s="50"/>
      <c r="K1479" s="50"/>
      <c r="L1479" s="50"/>
      <c r="M1479" s="50"/>
      <c r="N1479" s="50"/>
    </row>
    <row r="1480" spans="2:14">
      <c r="B1480" s="50"/>
      <c r="C1480" s="50"/>
      <c r="D1480" s="50"/>
      <c r="E1480" s="50"/>
      <c r="F1480" s="50"/>
      <c r="G1480" s="50"/>
      <c r="H1480" s="50"/>
      <c r="I1480" s="50"/>
      <c r="J1480" s="50"/>
      <c r="K1480" s="50"/>
      <c r="L1480" s="50"/>
      <c r="M1480" s="50"/>
      <c r="N1480" s="50"/>
    </row>
    <row r="1481" spans="2:14">
      <c r="B1481" s="50"/>
      <c r="C1481" s="50"/>
      <c r="D1481" s="50"/>
      <c r="E1481" s="50"/>
      <c r="F1481" s="50"/>
      <c r="G1481" s="50"/>
      <c r="H1481" s="50"/>
      <c r="I1481" s="50"/>
      <c r="J1481" s="50"/>
      <c r="K1481" s="50"/>
      <c r="L1481" s="50"/>
      <c r="M1481" s="50"/>
      <c r="N1481" s="50"/>
    </row>
    <row r="1482" spans="2:14">
      <c r="B1482" s="50"/>
      <c r="C1482" s="50"/>
      <c r="D1482" s="50"/>
      <c r="E1482" s="50"/>
      <c r="F1482" s="50"/>
      <c r="G1482" s="50"/>
      <c r="H1482" s="50"/>
      <c r="I1482" s="50"/>
      <c r="J1482" s="50"/>
      <c r="K1482" s="50"/>
      <c r="L1482" s="50"/>
      <c r="M1482" s="50"/>
      <c r="N1482" s="50"/>
    </row>
    <row r="1483" spans="2:14">
      <c r="B1483" s="50"/>
      <c r="C1483" s="50"/>
      <c r="D1483" s="50"/>
      <c r="E1483" s="50"/>
      <c r="F1483" s="50"/>
      <c r="G1483" s="50"/>
      <c r="H1483" s="50"/>
      <c r="I1483" s="50"/>
      <c r="J1483" s="50"/>
      <c r="K1483" s="50"/>
      <c r="L1483" s="50"/>
      <c r="M1483" s="50"/>
      <c r="N1483" s="50"/>
    </row>
    <row r="1484" spans="2:14">
      <c r="B1484" s="50"/>
      <c r="C1484" s="50"/>
      <c r="D1484" s="50"/>
      <c r="E1484" s="50"/>
      <c r="F1484" s="50"/>
      <c r="G1484" s="50"/>
      <c r="H1484" s="50"/>
      <c r="I1484" s="50"/>
      <c r="J1484" s="50"/>
      <c r="K1484" s="50"/>
      <c r="L1484" s="50"/>
      <c r="M1484" s="50"/>
      <c r="N1484" s="50"/>
    </row>
    <row r="1485" spans="2:14">
      <c r="B1485" s="50"/>
      <c r="C1485" s="50"/>
      <c r="D1485" s="50"/>
      <c r="E1485" s="50"/>
      <c r="F1485" s="50"/>
      <c r="G1485" s="50"/>
      <c r="H1485" s="50"/>
      <c r="I1485" s="50"/>
      <c r="J1485" s="50"/>
      <c r="K1485" s="50"/>
      <c r="L1485" s="50"/>
      <c r="M1485" s="50"/>
      <c r="N1485" s="50"/>
    </row>
    <row r="1486" spans="2:14">
      <c r="B1486" s="50"/>
      <c r="C1486" s="50"/>
      <c r="D1486" s="50"/>
      <c r="E1486" s="50"/>
      <c r="F1486" s="50"/>
      <c r="G1486" s="50"/>
      <c r="H1486" s="50"/>
      <c r="I1486" s="50"/>
      <c r="J1486" s="50"/>
      <c r="K1486" s="50"/>
      <c r="L1486" s="50"/>
      <c r="M1486" s="50"/>
      <c r="N1486" s="50"/>
    </row>
    <row r="1487" spans="2:14">
      <c r="B1487" s="50"/>
      <c r="C1487" s="50"/>
      <c r="D1487" s="50"/>
      <c r="E1487" s="50"/>
      <c r="F1487" s="50"/>
      <c r="G1487" s="50"/>
      <c r="H1487" s="50"/>
      <c r="I1487" s="50"/>
      <c r="J1487" s="50"/>
      <c r="K1487" s="50"/>
      <c r="L1487" s="50"/>
      <c r="M1487" s="50"/>
      <c r="N1487" s="50"/>
    </row>
    <row r="1488" spans="2:14">
      <c r="B1488" s="50"/>
      <c r="C1488" s="50"/>
      <c r="D1488" s="50"/>
      <c r="E1488" s="50"/>
      <c r="F1488" s="50"/>
      <c r="G1488" s="50"/>
      <c r="H1488" s="50"/>
      <c r="I1488" s="50"/>
      <c r="J1488" s="50"/>
      <c r="K1488" s="50"/>
      <c r="L1488" s="50"/>
      <c r="M1488" s="50"/>
      <c r="N1488" s="50"/>
    </row>
    <row r="1489" spans="2:14">
      <c r="B1489" s="50"/>
      <c r="C1489" s="50"/>
      <c r="D1489" s="50"/>
      <c r="E1489" s="50"/>
      <c r="F1489" s="50"/>
      <c r="G1489" s="50"/>
      <c r="H1489" s="50"/>
      <c r="I1489" s="50"/>
      <c r="J1489" s="50"/>
      <c r="K1489" s="50"/>
      <c r="L1489" s="50"/>
      <c r="M1489" s="50"/>
      <c r="N1489" s="50"/>
    </row>
    <row r="1490" spans="2:14">
      <c r="B1490" s="50"/>
      <c r="C1490" s="50"/>
      <c r="D1490" s="50"/>
      <c r="E1490" s="50"/>
      <c r="F1490" s="50"/>
      <c r="G1490" s="50"/>
      <c r="H1490" s="50"/>
      <c r="I1490" s="50"/>
      <c r="J1490" s="50"/>
      <c r="K1490" s="50"/>
      <c r="L1490" s="50"/>
      <c r="M1490" s="50"/>
      <c r="N1490" s="50"/>
    </row>
    <row r="1491" spans="2:14">
      <c r="B1491" s="50"/>
      <c r="C1491" s="50"/>
      <c r="D1491" s="50"/>
      <c r="E1491" s="50"/>
      <c r="F1491" s="50"/>
      <c r="G1491" s="50"/>
      <c r="H1491" s="50"/>
      <c r="I1491" s="50"/>
      <c r="J1491" s="50"/>
      <c r="K1491" s="50"/>
      <c r="L1491" s="50"/>
      <c r="M1491" s="50"/>
      <c r="N1491" s="50"/>
    </row>
    <row r="1492" spans="2:14">
      <c r="B1492" s="50"/>
      <c r="C1492" s="50"/>
      <c r="D1492" s="50"/>
      <c r="E1492" s="50"/>
      <c r="F1492" s="50"/>
      <c r="G1492" s="50"/>
      <c r="H1492" s="50"/>
      <c r="I1492" s="50"/>
      <c r="J1492" s="50"/>
      <c r="K1492" s="50"/>
      <c r="L1492" s="50"/>
      <c r="M1492" s="50"/>
      <c r="N1492" s="50"/>
    </row>
    <row r="1493" spans="2:14">
      <c r="B1493" s="50"/>
      <c r="C1493" s="50"/>
      <c r="D1493" s="50"/>
      <c r="E1493" s="50"/>
      <c r="F1493" s="50"/>
      <c r="G1493" s="50"/>
      <c r="H1493" s="50"/>
      <c r="I1493" s="50"/>
      <c r="J1493" s="50"/>
      <c r="K1493" s="50"/>
      <c r="L1493" s="50"/>
      <c r="M1493" s="50"/>
      <c r="N1493" s="50"/>
    </row>
    <row r="1494" spans="2:14">
      <c r="B1494" s="50"/>
      <c r="C1494" s="50"/>
      <c r="D1494" s="50"/>
      <c r="E1494" s="50"/>
      <c r="F1494" s="50"/>
      <c r="G1494" s="50"/>
      <c r="H1494" s="50"/>
      <c r="I1494" s="50"/>
      <c r="J1494" s="50"/>
      <c r="K1494" s="50"/>
      <c r="L1494" s="50"/>
      <c r="M1494" s="50"/>
      <c r="N1494" s="50"/>
    </row>
    <row r="1495" spans="2:14">
      <c r="B1495" s="50"/>
      <c r="C1495" s="50"/>
      <c r="D1495" s="50"/>
      <c r="E1495" s="50"/>
      <c r="F1495" s="50"/>
      <c r="G1495" s="50"/>
      <c r="H1495" s="50"/>
      <c r="I1495" s="50"/>
      <c r="J1495" s="50"/>
      <c r="K1495" s="50"/>
      <c r="L1495" s="50"/>
      <c r="M1495" s="50"/>
      <c r="N1495" s="50"/>
    </row>
    <row r="1496" spans="2:14">
      <c r="B1496" s="50"/>
      <c r="C1496" s="50"/>
      <c r="D1496" s="50"/>
      <c r="E1496" s="50"/>
      <c r="F1496" s="50"/>
      <c r="G1496" s="50"/>
      <c r="H1496" s="50"/>
      <c r="I1496" s="50"/>
      <c r="J1496" s="50"/>
      <c r="K1496" s="50"/>
      <c r="L1496" s="50"/>
      <c r="M1496" s="50"/>
      <c r="N1496" s="50"/>
    </row>
    <row r="1497" spans="2:14">
      <c r="B1497" s="50"/>
      <c r="C1497" s="50"/>
      <c r="D1497" s="50"/>
      <c r="E1497" s="50"/>
      <c r="F1497" s="50"/>
      <c r="G1497" s="50"/>
      <c r="H1497" s="50"/>
      <c r="I1497" s="50"/>
      <c r="J1497" s="50"/>
      <c r="K1497" s="50"/>
      <c r="L1497" s="50"/>
      <c r="M1497" s="50"/>
      <c r="N1497" s="50"/>
    </row>
    <row r="1498" spans="2:14">
      <c r="B1498" s="50"/>
      <c r="C1498" s="50"/>
      <c r="D1498" s="50"/>
      <c r="E1498" s="50"/>
      <c r="F1498" s="50"/>
      <c r="G1498" s="50"/>
      <c r="H1498" s="50"/>
      <c r="I1498" s="50"/>
      <c r="J1498" s="50"/>
      <c r="K1498" s="50"/>
      <c r="L1498" s="50"/>
      <c r="M1498" s="50"/>
      <c r="N1498" s="50"/>
    </row>
    <row r="1499" spans="2:14">
      <c r="B1499" s="50"/>
      <c r="C1499" s="50"/>
      <c r="D1499" s="50"/>
      <c r="E1499" s="50"/>
      <c r="F1499" s="50"/>
      <c r="G1499" s="50"/>
      <c r="H1499" s="50"/>
      <c r="I1499" s="50"/>
      <c r="J1499" s="50"/>
      <c r="K1499" s="50"/>
      <c r="L1499" s="50"/>
      <c r="M1499" s="50"/>
      <c r="N1499" s="50"/>
    </row>
    <row r="1500" spans="2:14">
      <c r="B1500" s="50"/>
      <c r="C1500" s="50"/>
      <c r="D1500" s="50"/>
      <c r="E1500" s="50"/>
      <c r="F1500" s="50"/>
      <c r="G1500" s="50"/>
      <c r="H1500" s="50"/>
      <c r="I1500" s="50"/>
      <c r="J1500" s="50"/>
      <c r="K1500" s="50"/>
      <c r="L1500" s="50"/>
      <c r="M1500" s="50"/>
      <c r="N1500" s="50"/>
    </row>
    <row r="1501" spans="2:14">
      <c r="B1501" s="50"/>
      <c r="C1501" s="50"/>
      <c r="D1501" s="50"/>
      <c r="E1501" s="50"/>
      <c r="F1501" s="50"/>
      <c r="G1501" s="50"/>
      <c r="H1501" s="50"/>
      <c r="I1501" s="50"/>
      <c r="J1501" s="50"/>
      <c r="K1501" s="50"/>
      <c r="L1501" s="50"/>
      <c r="M1501" s="50"/>
      <c r="N1501" s="50"/>
    </row>
    <row r="1502" spans="2:14">
      <c r="B1502" s="50"/>
      <c r="C1502" s="50"/>
      <c r="D1502" s="50"/>
      <c r="E1502" s="50"/>
      <c r="F1502" s="50"/>
      <c r="G1502" s="50"/>
      <c r="H1502" s="50"/>
      <c r="I1502" s="50"/>
      <c r="J1502" s="50"/>
      <c r="K1502" s="50"/>
      <c r="L1502" s="50"/>
      <c r="M1502" s="50"/>
      <c r="N1502" s="50"/>
    </row>
    <row r="1503" spans="2:14">
      <c r="B1503" s="50"/>
      <c r="C1503" s="50"/>
      <c r="D1503" s="50"/>
      <c r="E1503" s="50"/>
      <c r="F1503" s="50"/>
      <c r="G1503" s="50"/>
      <c r="H1503" s="50"/>
      <c r="I1503" s="50"/>
      <c r="J1503" s="50"/>
      <c r="K1503" s="50"/>
      <c r="L1503" s="50"/>
      <c r="M1503" s="50"/>
      <c r="N1503" s="50"/>
    </row>
    <row r="1504" spans="2:14">
      <c r="B1504" s="50"/>
      <c r="C1504" s="50"/>
      <c r="D1504" s="50"/>
      <c r="E1504" s="50"/>
      <c r="F1504" s="50"/>
      <c r="G1504" s="50"/>
      <c r="H1504" s="50"/>
      <c r="I1504" s="50"/>
      <c r="J1504" s="50"/>
      <c r="K1504" s="50"/>
      <c r="L1504" s="50"/>
      <c r="M1504" s="50"/>
      <c r="N1504" s="50"/>
    </row>
    <row r="1505" spans="2:14">
      <c r="B1505" s="50"/>
      <c r="C1505" s="50"/>
      <c r="D1505" s="50"/>
      <c r="E1505" s="50"/>
      <c r="F1505" s="50"/>
      <c r="G1505" s="50"/>
      <c r="H1505" s="50"/>
      <c r="I1505" s="50"/>
      <c r="J1505" s="50"/>
      <c r="K1505" s="50"/>
      <c r="L1505" s="50"/>
      <c r="M1505" s="50"/>
      <c r="N1505" s="50"/>
    </row>
    <row r="1506" spans="2:14">
      <c r="B1506" s="50"/>
      <c r="C1506" s="50"/>
      <c r="D1506" s="50"/>
      <c r="E1506" s="50"/>
      <c r="F1506" s="50"/>
      <c r="G1506" s="50"/>
      <c r="H1506" s="50"/>
      <c r="I1506" s="50"/>
      <c r="J1506" s="50"/>
      <c r="K1506" s="50"/>
      <c r="L1506" s="50"/>
      <c r="M1506" s="50"/>
      <c r="N1506" s="50"/>
    </row>
    <row r="1507" spans="2:14">
      <c r="B1507" s="50"/>
      <c r="C1507" s="50"/>
      <c r="D1507" s="50"/>
      <c r="E1507" s="50"/>
      <c r="F1507" s="50"/>
      <c r="G1507" s="50"/>
      <c r="H1507" s="50"/>
      <c r="I1507" s="50"/>
      <c r="J1507" s="50"/>
      <c r="K1507" s="50"/>
      <c r="L1507" s="50"/>
      <c r="M1507" s="50"/>
      <c r="N1507" s="50"/>
    </row>
    <row r="1508" spans="2:14">
      <c r="B1508" s="50"/>
      <c r="C1508" s="50"/>
      <c r="D1508" s="50"/>
      <c r="E1508" s="50"/>
      <c r="F1508" s="50"/>
      <c r="G1508" s="50"/>
      <c r="H1508" s="50"/>
      <c r="I1508" s="50"/>
      <c r="J1508" s="50"/>
      <c r="K1508" s="50"/>
      <c r="L1508" s="50"/>
      <c r="M1508" s="50"/>
      <c r="N1508" s="50"/>
    </row>
    <row r="1509" spans="2:14">
      <c r="B1509" s="50"/>
      <c r="C1509" s="50"/>
      <c r="D1509" s="50"/>
      <c r="E1509" s="50"/>
      <c r="F1509" s="50"/>
      <c r="G1509" s="50"/>
      <c r="H1509" s="50"/>
      <c r="I1509" s="50"/>
      <c r="J1509" s="50"/>
      <c r="K1509" s="50"/>
      <c r="L1509" s="50"/>
      <c r="M1509" s="50"/>
      <c r="N1509" s="50"/>
    </row>
    <row r="1510" spans="2:14">
      <c r="B1510" s="50"/>
      <c r="C1510" s="50"/>
      <c r="D1510" s="50"/>
      <c r="E1510" s="50"/>
      <c r="F1510" s="50"/>
      <c r="G1510" s="50"/>
      <c r="H1510" s="50"/>
      <c r="I1510" s="50"/>
      <c r="J1510" s="50"/>
      <c r="K1510" s="50"/>
      <c r="L1510" s="50"/>
      <c r="M1510" s="50"/>
      <c r="N1510" s="50"/>
    </row>
    <row r="1511" spans="2:14">
      <c r="B1511" s="50"/>
      <c r="C1511" s="50"/>
      <c r="D1511" s="50"/>
      <c r="E1511" s="50"/>
      <c r="F1511" s="50"/>
      <c r="G1511" s="50"/>
      <c r="H1511" s="50"/>
      <c r="I1511" s="50"/>
      <c r="J1511" s="50"/>
      <c r="K1511" s="50"/>
      <c r="L1511" s="50"/>
      <c r="M1511" s="50"/>
      <c r="N1511" s="50"/>
    </row>
    <row r="1512" spans="2:14">
      <c r="B1512" s="50"/>
      <c r="C1512" s="50"/>
      <c r="D1512" s="50"/>
      <c r="E1512" s="50"/>
      <c r="F1512" s="50"/>
      <c r="G1512" s="50"/>
      <c r="H1512" s="50"/>
      <c r="I1512" s="50"/>
      <c r="J1512" s="50"/>
      <c r="K1512" s="50"/>
      <c r="L1512" s="50"/>
      <c r="M1512" s="50"/>
      <c r="N1512" s="50"/>
    </row>
    <row r="1513" spans="2:14">
      <c r="B1513" s="50"/>
      <c r="C1513" s="50"/>
      <c r="D1513" s="50"/>
      <c r="E1513" s="50"/>
      <c r="F1513" s="50"/>
      <c r="G1513" s="50"/>
      <c r="H1513" s="50"/>
      <c r="I1513" s="50"/>
      <c r="J1513" s="50"/>
      <c r="K1513" s="50"/>
      <c r="L1513" s="50"/>
      <c r="M1513" s="50"/>
      <c r="N1513" s="50"/>
    </row>
    <row r="1514" spans="2:14">
      <c r="B1514" s="50"/>
      <c r="C1514" s="50"/>
      <c r="D1514" s="50"/>
      <c r="E1514" s="50"/>
      <c r="F1514" s="50"/>
      <c r="G1514" s="50"/>
      <c r="H1514" s="50"/>
      <c r="I1514" s="50"/>
      <c r="J1514" s="50"/>
      <c r="K1514" s="50"/>
      <c r="L1514" s="50"/>
      <c r="M1514" s="50"/>
      <c r="N1514" s="50"/>
    </row>
    <row r="1515" spans="2:14">
      <c r="B1515" s="50"/>
      <c r="C1515" s="50"/>
      <c r="D1515" s="50"/>
      <c r="E1515" s="50"/>
      <c r="F1515" s="50"/>
      <c r="G1515" s="50"/>
      <c r="H1515" s="50"/>
      <c r="I1515" s="50"/>
      <c r="J1515" s="50"/>
      <c r="K1515" s="50"/>
      <c r="L1515" s="50"/>
      <c r="M1515" s="50"/>
      <c r="N1515" s="50"/>
    </row>
    <row r="1516" spans="2:14">
      <c r="B1516" s="50"/>
      <c r="C1516" s="50"/>
      <c r="D1516" s="50"/>
      <c r="E1516" s="50"/>
      <c r="F1516" s="50"/>
      <c r="G1516" s="50"/>
      <c r="H1516" s="50"/>
      <c r="I1516" s="50"/>
      <c r="J1516" s="50"/>
      <c r="K1516" s="50"/>
      <c r="L1516" s="50"/>
      <c r="M1516" s="50"/>
      <c r="N1516" s="50"/>
    </row>
    <row r="1517" spans="2:14">
      <c r="B1517" s="50"/>
      <c r="C1517" s="50"/>
      <c r="D1517" s="50"/>
      <c r="E1517" s="50"/>
      <c r="F1517" s="50"/>
      <c r="G1517" s="50"/>
      <c r="H1517" s="50"/>
      <c r="I1517" s="50"/>
      <c r="J1517" s="50"/>
      <c r="K1517" s="50"/>
      <c r="L1517" s="50"/>
      <c r="M1517" s="50"/>
      <c r="N1517" s="50"/>
    </row>
    <row r="1518" spans="2:14">
      <c r="B1518" s="50"/>
      <c r="C1518" s="50"/>
      <c r="D1518" s="50"/>
      <c r="E1518" s="50"/>
      <c r="F1518" s="50"/>
      <c r="G1518" s="50"/>
      <c r="H1518" s="50"/>
      <c r="I1518" s="50"/>
      <c r="J1518" s="50"/>
      <c r="K1518" s="50"/>
      <c r="L1518" s="50"/>
      <c r="M1518" s="50"/>
      <c r="N1518" s="50"/>
    </row>
    <row r="1519" spans="2:14">
      <c r="B1519" s="50"/>
      <c r="C1519" s="50"/>
      <c r="D1519" s="50"/>
      <c r="E1519" s="50"/>
      <c r="F1519" s="50"/>
      <c r="G1519" s="50"/>
      <c r="H1519" s="50"/>
      <c r="I1519" s="50"/>
      <c r="J1519" s="50"/>
      <c r="K1519" s="50"/>
      <c r="L1519" s="50"/>
      <c r="M1519" s="50"/>
      <c r="N1519" s="50"/>
    </row>
    <row r="1520" spans="2:14">
      <c r="B1520" s="50"/>
      <c r="C1520" s="50"/>
      <c r="D1520" s="50"/>
      <c r="E1520" s="50"/>
      <c r="F1520" s="50"/>
      <c r="G1520" s="50"/>
      <c r="H1520" s="50"/>
      <c r="I1520" s="50"/>
      <c r="J1520" s="50"/>
      <c r="K1520" s="50"/>
      <c r="L1520" s="50"/>
      <c r="M1520" s="50"/>
      <c r="N1520" s="50"/>
    </row>
    <row r="1521" spans="2:14">
      <c r="B1521" s="50"/>
      <c r="C1521" s="50"/>
      <c r="D1521" s="50"/>
      <c r="E1521" s="50"/>
      <c r="F1521" s="50"/>
      <c r="G1521" s="50"/>
      <c r="H1521" s="50"/>
      <c r="I1521" s="50"/>
      <c r="J1521" s="50"/>
      <c r="K1521" s="50"/>
      <c r="L1521" s="50"/>
      <c r="M1521" s="50"/>
      <c r="N1521" s="50"/>
    </row>
    <row r="1522" spans="2:14">
      <c r="B1522" s="50"/>
      <c r="C1522" s="50"/>
      <c r="D1522" s="50"/>
      <c r="E1522" s="50"/>
      <c r="F1522" s="50"/>
      <c r="G1522" s="50"/>
      <c r="H1522" s="50"/>
      <c r="I1522" s="50"/>
      <c r="J1522" s="50"/>
      <c r="K1522" s="50"/>
      <c r="L1522" s="50"/>
      <c r="M1522" s="50"/>
      <c r="N1522" s="50"/>
    </row>
    <row r="1523" spans="2:14">
      <c r="B1523" s="50"/>
      <c r="C1523" s="50"/>
      <c r="D1523" s="50"/>
      <c r="E1523" s="50"/>
      <c r="F1523" s="50"/>
      <c r="G1523" s="50"/>
      <c r="H1523" s="50"/>
      <c r="I1523" s="50"/>
      <c r="J1523" s="50"/>
      <c r="K1523" s="50"/>
      <c r="L1523" s="50"/>
      <c r="M1523" s="50"/>
      <c r="N1523" s="50"/>
    </row>
    <row r="1524" spans="2:14">
      <c r="B1524" s="50"/>
      <c r="C1524" s="50"/>
      <c r="D1524" s="50"/>
      <c r="E1524" s="50"/>
      <c r="F1524" s="50"/>
      <c r="G1524" s="50"/>
      <c r="H1524" s="50"/>
      <c r="I1524" s="50"/>
      <c r="J1524" s="50"/>
      <c r="K1524" s="50"/>
      <c r="L1524" s="50"/>
      <c r="M1524" s="50"/>
      <c r="N1524" s="50"/>
    </row>
    <row r="1525" spans="2:14">
      <c r="B1525" s="50"/>
      <c r="C1525" s="50"/>
      <c r="D1525" s="50"/>
      <c r="E1525" s="50"/>
      <c r="F1525" s="50"/>
      <c r="G1525" s="50"/>
      <c r="H1525" s="50"/>
      <c r="I1525" s="50"/>
      <c r="J1525" s="50"/>
      <c r="K1525" s="50"/>
      <c r="L1525" s="50"/>
      <c r="M1525" s="50"/>
      <c r="N1525" s="50"/>
    </row>
    <row r="1526" spans="2:14">
      <c r="B1526" s="50"/>
      <c r="C1526" s="50"/>
      <c r="D1526" s="50"/>
      <c r="E1526" s="50"/>
      <c r="F1526" s="50"/>
      <c r="G1526" s="50"/>
      <c r="H1526" s="50"/>
      <c r="I1526" s="50"/>
      <c r="J1526" s="50"/>
      <c r="K1526" s="50"/>
      <c r="L1526" s="50"/>
      <c r="M1526" s="50"/>
      <c r="N1526" s="50"/>
    </row>
    <row r="1527" spans="2:14">
      <c r="B1527" s="50"/>
      <c r="C1527" s="50"/>
      <c r="D1527" s="50"/>
      <c r="E1527" s="50"/>
      <c r="F1527" s="50"/>
      <c r="G1527" s="50"/>
      <c r="H1527" s="50"/>
      <c r="I1527" s="50"/>
      <c r="J1527" s="50"/>
      <c r="K1527" s="50"/>
      <c r="L1527" s="50"/>
      <c r="M1527" s="50"/>
      <c r="N1527" s="50"/>
    </row>
    <row r="1528" spans="2:14">
      <c r="B1528" s="50"/>
      <c r="C1528" s="50"/>
      <c r="D1528" s="50"/>
      <c r="E1528" s="50"/>
      <c r="F1528" s="50"/>
      <c r="G1528" s="50"/>
      <c r="H1528" s="50"/>
      <c r="I1528" s="50"/>
      <c r="J1528" s="50"/>
      <c r="K1528" s="50"/>
      <c r="L1528" s="50"/>
      <c r="M1528" s="50"/>
      <c r="N1528" s="50"/>
    </row>
    <row r="1529" spans="2:14">
      <c r="B1529" s="50"/>
      <c r="C1529" s="50"/>
      <c r="D1529" s="50"/>
      <c r="E1529" s="50"/>
      <c r="F1529" s="50"/>
      <c r="G1529" s="50"/>
      <c r="H1529" s="50"/>
      <c r="I1529" s="50"/>
      <c r="J1529" s="50"/>
      <c r="K1529" s="50"/>
      <c r="L1529" s="50"/>
      <c r="M1529" s="50"/>
      <c r="N1529" s="50"/>
    </row>
    <row r="1530" spans="2:14">
      <c r="B1530" s="50"/>
      <c r="C1530" s="50"/>
      <c r="D1530" s="50"/>
      <c r="E1530" s="50"/>
      <c r="F1530" s="50"/>
      <c r="G1530" s="50"/>
      <c r="H1530" s="50"/>
      <c r="I1530" s="50"/>
      <c r="J1530" s="50"/>
      <c r="K1530" s="50"/>
      <c r="L1530" s="50"/>
      <c r="M1530" s="50"/>
      <c r="N1530" s="50"/>
    </row>
    <row r="1531" spans="2:14">
      <c r="B1531" s="50"/>
      <c r="C1531" s="50"/>
      <c r="D1531" s="50"/>
      <c r="E1531" s="50"/>
      <c r="F1531" s="50"/>
      <c r="G1531" s="50"/>
      <c r="H1531" s="50"/>
      <c r="I1531" s="50"/>
      <c r="J1531" s="50"/>
      <c r="K1531" s="50"/>
      <c r="L1531" s="50"/>
      <c r="M1531" s="50"/>
      <c r="N1531" s="50"/>
    </row>
    <row r="1532" spans="2:14">
      <c r="B1532" s="50"/>
      <c r="C1532" s="50"/>
      <c r="D1532" s="50"/>
      <c r="E1532" s="50"/>
      <c r="F1532" s="50"/>
      <c r="G1532" s="50"/>
      <c r="H1532" s="50"/>
      <c r="I1532" s="50"/>
      <c r="J1532" s="50"/>
      <c r="K1532" s="50"/>
      <c r="L1532" s="50"/>
      <c r="M1532" s="50"/>
      <c r="N1532" s="50"/>
    </row>
    <row r="1533" spans="2:14">
      <c r="B1533" s="50"/>
      <c r="C1533" s="50"/>
      <c r="D1533" s="50"/>
      <c r="E1533" s="50"/>
      <c r="F1533" s="50"/>
      <c r="G1533" s="50"/>
      <c r="H1533" s="50"/>
      <c r="I1533" s="50"/>
      <c r="J1533" s="50"/>
      <c r="K1533" s="50"/>
      <c r="L1533" s="50"/>
      <c r="M1533" s="50"/>
      <c r="N1533" s="50"/>
    </row>
    <row r="1534" spans="2:14">
      <c r="B1534" s="50"/>
      <c r="C1534" s="50"/>
      <c r="D1534" s="50"/>
      <c r="E1534" s="50"/>
      <c r="F1534" s="50"/>
      <c r="G1534" s="50"/>
      <c r="H1534" s="50"/>
      <c r="I1534" s="50"/>
      <c r="J1534" s="50"/>
      <c r="K1534" s="50"/>
      <c r="L1534" s="50"/>
      <c r="M1534" s="50"/>
      <c r="N1534" s="50"/>
    </row>
    <row r="1535" spans="2:14">
      <c r="B1535" s="50"/>
      <c r="C1535" s="50"/>
      <c r="D1535" s="50"/>
      <c r="E1535" s="50"/>
      <c r="F1535" s="50"/>
      <c r="G1535" s="50"/>
      <c r="H1535" s="50"/>
      <c r="I1535" s="50"/>
      <c r="J1535" s="50"/>
      <c r="K1535" s="50"/>
      <c r="L1535" s="50"/>
      <c r="M1535" s="50"/>
      <c r="N1535" s="50"/>
    </row>
    <row r="1536" spans="2:14">
      <c r="B1536" s="50"/>
      <c r="C1536" s="50"/>
      <c r="D1536" s="50"/>
      <c r="E1536" s="50"/>
      <c r="F1536" s="50"/>
      <c r="G1536" s="50"/>
      <c r="H1536" s="50"/>
      <c r="I1536" s="50"/>
      <c r="J1536" s="50"/>
      <c r="K1536" s="50"/>
      <c r="L1536" s="50"/>
      <c r="M1536" s="50"/>
      <c r="N1536" s="50"/>
    </row>
    <row r="1537" spans="2:14">
      <c r="B1537" s="50"/>
      <c r="C1537" s="50"/>
      <c r="D1537" s="50"/>
      <c r="E1537" s="50"/>
      <c r="F1537" s="50"/>
      <c r="G1537" s="50"/>
      <c r="H1537" s="50"/>
      <c r="I1537" s="50"/>
      <c r="J1537" s="50"/>
      <c r="K1537" s="50"/>
      <c r="L1537" s="50"/>
      <c r="M1537" s="50"/>
      <c r="N1537" s="50"/>
    </row>
    <row r="1538" spans="2:14">
      <c r="B1538" s="50"/>
      <c r="C1538" s="50"/>
      <c r="D1538" s="50"/>
      <c r="E1538" s="50"/>
      <c r="F1538" s="50"/>
      <c r="G1538" s="50"/>
      <c r="H1538" s="50"/>
      <c r="I1538" s="50"/>
      <c r="J1538" s="50"/>
      <c r="K1538" s="50"/>
      <c r="L1538" s="50"/>
      <c r="M1538" s="50"/>
      <c r="N1538" s="50"/>
    </row>
    <row r="1539" spans="2:14">
      <c r="B1539" s="50"/>
      <c r="C1539" s="50"/>
      <c r="D1539" s="50"/>
      <c r="E1539" s="50"/>
      <c r="F1539" s="50"/>
      <c r="G1539" s="50"/>
      <c r="H1539" s="50"/>
      <c r="I1539" s="50"/>
      <c r="J1539" s="50"/>
      <c r="K1539" s="50"/>
      <c r="L1539" s="50"/>
      <c r="M1539" s="50"/>
      <c r="N1539" s="50"/>
    </row>
    <row r="1540" spans="2:14">
      <c r="B1540" s="50"/>
      <c r="C1540" s="50"/>
      <c r="D1540" s="50"/>
      <c r="E1540" s="50"/>
      <c r="F1540" s="50"/>
      <c r="G1540" s="50"/>
      <c r="H1540" s="50"/>
      <c r="I1540" s="50"/>
      <c r="J1540" s="50"/>
      <c r="K1540" s="50"/>
      <c r="L1540" s="50"/>
      <c r="M1540" s="50"/>
      <c r="N1540" s="50"/>
    </row>
    <row r="1541" spans="2:14">
      <c r="B1541" s="50"/>
      <c r="C1541" s="50"/>
      <c r="D1541" s="50"/>
      <c r="E1541" s="50"/>
      <c r="F1541" s="50"/>
      <c r="G1541" s="50"/>
      <c r="H1541" s="50"/>
      <c r="I1541" s="50"/>
      <c r="J1541" s="50"/>
      <c r="K1541" s="50"/>
      <c r="L1541" s="50"/>
      <c r="M1541" s="50"/>
      <c r="N1541" s="50"/>
    </row>
    <row r="1542" spans="2:14">
      <c r="B1542" s="50"/>
      <c r="C1542" s="50"/>
      <c r="D1542" s="50"/>
      <c r="E1542" s="50"/>
      <c r="F1542" s="50"/>
      <c r="G1542" s="50"/>
      <c r="H1542" s="50"/>
      <c r="I1542" s="50"/>
      <c r="J1542" s="50"/>
      <c r="K1542" s="50"/>
      <c r="L1542" s="50"/>
      <c r="M1542" s="50"/>
      <c r="N1542" s="50"/>
    </row>
    <row r="1543" spans="2:14">
      <c r="B1543" s="50"/>
      <c r="C1543" s="50"/>
      <c r="D1543" s="50"/>
      <c r="E1543" s="50"/>
      <c r="F1543" s="50"/>
      <c r="G1543" s="50"/>
      <c r="H1543" s="50"/>
      <c r="I1543" s="50"/>
      <c r="J1543" s="50"/>
      <c r="K1543" s="50"/>
      <c r="L1543" s="50"/>
      <c r="M1543" s="50"/>
      <c r="N1543" s="50"/>
    </row>
    <row r="1544" spans="2:14">
      <c r="B1544" s="50"/>
      <c r="C1544" s="50"/>
      <c r="D1544" s="50"/>
      <c r="E1544" s="50"/>
      <c r="F1544" s="50"/>
      <c r="G1544" s="50"/>
      <c r="H1544" s="50"/>
      <c r="I1544" s="50"/>
      <c r="J1544" s="50"/>
      <c r="K1544" s="50"/>
      <c r="L1544" s="50"/>
      <c r="M1544" s="50"/>
      <c r="N1544" s="50"/>
    </row>
    <row r="1545" spans="2:14">
      <c r="B1545" s="50"/>
      <c r="C1545" s="50"/>
      <c r="D1545" s="50"/>
      <c r="E1545" s="50"/>
      <c r="F1545" s="50"/>
      <c r="G1545" s="50"/>
      <c r="H1545" s="50"/>
      <c r="I1545" s="50"/>
      <c r="J1545" s="50"/>
      <c r="K1545" s="50"/>
      <c r="L1545" s="50"/>
      <c r="M1545" s="50"/>
      <c r="N1545" s="50"/>
    </row>
    <row r="1546" spans="2:14">
      <c r="B1546" s="50"/>
      <c r="C1546" s="50"/>
      <c r="D1546" s="50"/>
      <c r="E1546" s="50"/>
      <c r="F1546" s="50"/>
      <c r="G1546" s="50"/>
      <c r="H1546" s="50"/>
      <c r="I1546" s="50"/>
      <c r="J1546" s="50"/>
      <c r="K1546" s="50"/>
      <c r="L1546" s="50"/>
      <c r="M1546" s="50"/>
      <c r="N1546" s="50"/>
    </row>
    <row r="1547" spans="2:14">
      <c r="B1547" s="50"/>
      <c r="C1547" s="50"/>
      <c r="D1547" s="50"/>
      <c r="E1547" s="50"/>
      <c r="F1547" s="50"/>
      <c r="G1547" s="50"/>
      <c r="H1547" s="50"/>
      <c r="I1547" s="50"/>
      <c r="J1547" s="50"/>
      <c r="K1547" s="50"/>
      <c r="L1547" s="50"/>
      <c r="M1547" s="50"/>
      <c r="N1547" s="50"/>
    </row>
    <row r="1548" spans="2:14">
      <c r="B1548" s="50"/>
      <c r="C1548" s="50"/>
      <c r="D1548" s="50"/>
      <c r="E1548" s="50"/>
      <c r="F1548" s="50"/>
      <c r="G1548" s="50"/>
      <c r="H1548" s="50"/>
      <c r="I1548" s="50"/>
      <c r="J1548" s="50"/>
      <c r="K1548" s="50"/>
      <c r="L1548" s="50"/>
      <c r="M1548" s="50"/>
      <c r="N1548" s="50"/>
    </row>
    <row r="1549" spans="2:14">
      <c r="B1549" s="50"/>
      <c r="C1549" s="50"/>
      <c r="D1549" s="50"/>
      <c r="E1549" s="50"/>
      <c r="F1549" s="50"/>
      <c r="G1549" s="50"/>
      <c r="H1549" s="50"/>
      <c r="I1549" s="50"/>
      <c r="J1549" s="50"/>
      <c r="K1549" s="50"/>
      <c r="L1549" s="50"/>
      <c r="M1549" s="50"/>
      <c r="N1549" s="50"/>
    </row>
    <row r="1550" spans="2:14">
      <c r="B1550" s="50"/>
      <c r="C1550" s="50"/>
      <c r="D1550" s="50"/>
      <c r="E1550" s="50"/>
      <c r="F1550" s="50"/>
      <c r="G1550" s="50"/>
      <c r="H1550" s="50"/>
      <c r="I1550" s="50"/>
      <c r="J1550" s="50"/>
      <c r="K1550" s="50"/>
      <c r="L1550" s="50"/>
      <c r="M1550" s="50"/>
      <c r="N1550" s="50"/>
    </row>
    <row r="1551" spans="2:14">
      <c r="B1551" s="50"/>
      <c r="C1551" s="50"/>
      <c r="D1551" s="50"/>
      <c r="E1551" s="50"/>
      <c r="F1551" s="50"/>
      <c r="G1551" s="50"/>
      <c r="H1551" s="50"/>
      <c r="I1551" s="50"/>
      <c r="J1551" s="50"/>
      <c r="K1551" s="50"/>
      <c r="L1551" s="50"/>
      <c r="M1551" s="50"/>
      <c r="N1551" s="50"/>
    </row>
    <row r="1552" spans="2:14">
      <c r="B1552" s="50"/>
      <c r="C1552" s="50"/>
      <c r="D1552" s="50"/>
      <c r="E1552" s="50"/>
      <c r="F1552" s="50"/>
      <c r="G1552" s="50"/>
      <c r="H1552" s="50"/>
      <c r="I1552" s="50"/>
      <c r="J1552" s="50"/>
      <c r="K1552" s="50"/>
      <c r="L1552" s="50"/>
      <c r="M1552" s="50"/>
      <c r="N1552" s="50"/>
    </row>
    <row r="1553" spans="2:14">
      <c r="B1553" s="50"/>
      <c r="C1553" s="50"/>
      <c r="D1553" s="50"/>
      <c r="E1553" s="50"/>
      <c r="F1553" s="50"/>
      <c r="G1553" s="50"/>
      <c r="H1553" s="50"/>
      <c r="I1553" s="50"/>
      <c r="J1553" s="50"/>
      <c r="K1553" s="50"/>
      <c r="L1553" s="50"/>
      <c r="M1553" s="50"/>
      <c r="N1553" s="50"/>
    </row>
    <row r="1554" spans="2:14">
      <c r="B1554" s="50"/>
      <c r="C1554" s="50"/>
      <c r="D1554" s="50"/>
      <c r="E1554" s="50"/>
      <c r="F1554" s="50"/>
      <c r="G1554" s="50"/>
      <c r="H1554" s="50"/>
      <c r="I1554" s="50"/>
      <c r="J1554" s="50"/>
      <c r="K1554" s="50"/>
      <c r="L1554" s="50"/>
      <c r="M1554" s="50"/>
      <c r="N1554" s="50"/>
    </row>
    <row r="1555" spans="2:14">
      <c r="B1555" s="50"/>
      <c r="C1555" s="50"/>
      <c r="D1555" s="50"/>
      <c r="E1555" s="50"/>
      <c r="F1555" s="50"/>
      <c r="G1555" s="50"/>
      <c r="H1555" s="50"/>
      <c r="I1555" s="50"/>
      <c r="J1555" s="50"/>
      <c r="K1555" s="50"/>
      <c r="L1555" s="50"/>
      <c r="M1555" s="50"/>
      <c r="N1555" s="50"/>
    </row>
    <row r="1556" spans="2:14">
      <c r="B1556" s="50"/>
      <c r="C1556" s="50"/>
      <c r="D1556" s="50"/>
      <c r="E1556" s="50"/>
      <c r="F1556" s="50"/>
      <c r="G1556" s="50"/>
      <c r="H1556" s="50"/>
      <c r="I1556" s="50"/>
      <c r="J1556" s="50"/>
      <c r="K1556" s="50"/>
      <c r="L1556" s="50"/>
      <c r="M1556" s="50"/>
      <c r="N1556" s="50"/>
    </row>
    <row r="1557" spans="2:14">
      <c r="B1557" s="50"/>
      <c r="C1557" s="50"/>
      <c r="D1557" s="50"/>
      <c r="E1557" s="50"/>
      <c r="F1557" s="50"/>
      <c r="G1557" s="50"/>
      <c r="H1557" s="50"/>
      <c r="I1557" s="50"/>
      <c r="J1557" s="50"/>
      <c r="K1557" s="50"/>
      <c r="L1557" s="50"/>
      <c r="M1557" s="50"/>
      <c r="N1557" s="50"/>
    </row>
    <row r="1558" spans="2:14">
      <c r="B1558" s="50"/>
      <c r="C1558" s="50"/>
      <c r="D1558" s="50"/>
      <c r="E1558" s="50"/>
      <c r="F1558" s="50"/>
      <c r="G1558" s="50"/>
      <c r="H1558" s="50"/>
      <c r="I1558" s="50"/>
      <c r="J1558" s="50"/>
      <c r="K1558" s="50"/>
      <c r="L1558" s="50"/>
      <c r="M1558" s="50"/>
      <c r="N1558" s="50"/>
    </row>
    <row r="1559" spans="2:14">
      <c r="B1559" s="50"/>
      <c r="C1559" s="50"/>
      <c r="D1559" s="50"/>
      <c r="E1559" s="50"/>
      <c r="F1559" s="50"/>
      <c r="G1559" s="50"/>
      <c r="H1559" s="50"/>
      <c r="I1559" s="50"/>
      <c r="J1559" s="50"/>
      <c r="K1559" s="50"/>
      <c r="L1559" s="50"/>
      <c r="M1559" s="50"/>
      <c r="N1559" s="50"/>
    </row>
    <row r="1560" spans="2:14">
      <c r="B1560" s="50"/>
      <c r="C1560" s="50"/>
      <c r="D1560" s="50"/>
      <c r="E1560" s="50"/>
      <c r="F1560" s="50"/>
      <c r="G1560" s="50"/>
      <c r="H1560" s="50"/>
      <c r="I1560" s="50"/>
      <c r="J1560" s="50"/>
      <c r="K1560" s="50"/>
      <c r="L1560" s="50"/>
      <c r="M1560" s="50"/>
      <c r="N1560" s="50"/>
    </row>
    <row r="1561" spans="2:14">
      <c r="B1561" s="50"/>
      <c r="C1561" s="50"/>
      <c r="D1561" s="50"/>
      <c r="E1561" s="50"/>
      <c r="F1561" s="50"/>
      <c r="G1561" s="50"/>
      <c r="H1561" s="50"/>
      <c r="I1561" s="50"/>
      <c r="J1561" s="50"/>
      <c r="K1561" s="50"/>
      <c r="L1561" s="50"/>
      <c r="M1561" s="50"/>
      <c r="N1561" s="50"/>
    </row>
    <row r="1562" spans="2:14">
      <c r="B1562" s="50"/>
      <c r="C1562" s="50"/>
      <c r="D1562" s="50"/>
      <c r="E1562" s="50"/>
      <c r="F1562" s="50"/>
      <c r="G1562" s="50"/>
      <c r="H1562" s="50"/>
      <c r="I1562" s="50"/>
      <c r="J1562" s="50"/>
      <c r="K1562" s="50"/>
      <c r="L1562" s="50"/>
      <c r="M1562" s="50"/>
      <c r="N1562" s="50"/>
    </row>
    <row r="1563" spans="2:14">
      <c r="B1563" s="50"/>
      <c r="C1563" s="50"/>
      <c r="D1563" s="50"/>
      <c r="E1563" s="50"/>
      <c r="F1563" s="50"/>
      <c r="G1563" s="50"/>
      <c r="H1563" s="50"/>
      <c r="I1563" s="50"/>
      <c r="J1563" s="50"/>
      <c r="K1563" s="50"/>
      <c r="L1563" s="50"/>
      <c r="M1563" s="50"/>
      <c r="N1563" s="50"/>
    </row>
    <row r="1564" spans="2:14">
      <c r="B1564" s="50"/>
      <c r="C1564" s="50"/>
      <c r="D1564" s="50"/>
      <c r="E1564" s="50"/>
      <c r="F1564" s="50"/>
      <c r="G1564" s="50"/>
      <c r="H1564" s="50"/>
      <c r="I1564" s="50"/>
      <c r="J1564" s="50"/>
      <c r="K1564" s="50"/>
      <c r="L1564" s="50"/>
      <c r="M1564" s="50"/>
      <c r="N1564" s="50"/>
    </row>
    <row r="1565" spans="2:14">
      <c r="B1565" s="50"/>
      <c r="C1565" s="50"/>
      <c r="D1565" s="50"/>
      <c r="E1565" s="50"/>
      <c r="F1565" s="50"/>
      <c r="G1565" s="50"/>
      <c r="H1565" s="50"/>
      <c r="I1565" s="50"/>
      <c r="J1565" s="50"/>
      <c r="K1565" s="50"/>
      <c r="L1565" s="50"/>
      <c r="M1565" s="50"/>
      <c r="N1565" s="50"/>
    </row>
    <row r="1566" spans="2:14">
      <c r="B1566" s="50"/>
      <c r="C1566" s="50"/>
      <c r="D1566" s="50"/>
      <c r="E1566" s="50"/>
      <c r="F1566" s="50"/>
      <c r="G1566" s="50"/>
      <c r="H1566" s="50"/>
      <c r="I1566" s="50"/>
      <c r="J1566" s="50"/>
      <c r="K1566" s="50"/>
      <c r="L1566" s="50"/>
      <c r="M1566" s="50"/>
      <c r="N1566" s="50"/>
    </row>
    <row r="1567" spans="2:14">
      <c r="B1567" s="50"/>
      <c r="C1567" s="50"/>
      <c r="D1567" s="50"/>
      <c r="E1567" s="50"/>
      <c r="F1567" s="50"/>
      <c r="G1567" s="50"/>
      <c r="H1567" s="50"/>
      <c r="I1567" s="50"/>
      <c r="J1567" s="50"/>
      <c r="K1567" s="50"/>
      <c r="L1567" s="50"/>
      <c r="M1567" s="50"/>
      <c r="N1567" s="50"/>
    </row>
    <row r="1568" spans="2:14">
      <c r="B1568" s="50"/>
      <c r="C1568" s="50"/>
      <c r="D1568" s="50"/>
      <c r="E1568" s="50"/>
      <c r="F1568" s="50"/>
      <c r="G1568" s="50"/>
      <c r="H1568" s="50"/>
      <c r="I1568" s="50"/>
      <c r="J1568" s="50"/>
      <c r="K1568" s="50"/>
      <c r="L1568" s="50"/>
      <c r="M1568" s="50"/>
      <c r="N1568" s="50"/>
    </row>
    <row r="1569" spans="2:14">
      <c r="B1569" s="50"/>
      <c r="C1569" s="50"/>
      <c r="D1569" s="50"/>
      <c r="E1569" s="50"/>
      <c r="F1569" s="50"/>
      <c r="G1569" s="50"/>
      <c r="H1569" s="50"/>
      <c r="I1569" s="50"/>
      <c r="J1569" s="50"/>
      <c r="K1569" s="50"/>
      <c r="L1569" s="50"/>
      <c r="M1569" s="50"/>
      <c r="N1569" s="50"/>
    </row>
    <row r="1570" spans="2:14">
      <c r="B1570" s="50"/>
      <c r="C1570" s="50"/>
      <c r="D1570" s="50"/>
      <c r="E1570" s="50"/>
      <c r="F1570" s="50"/>
      <c r="G1570" s="50"/>
      <c r="H1570" s="50"/>
      <c r="I1570" s="50"/>
      <c r="J1570" s="50"/>
      <c r="K1570" s="50"/>
      <c r="L1570" s="50"/>
      <c r="M1570" s="50"/>
      <c r="N1570" s="50"/>
    </row>
    <row r="1571" spans="2:14">
      <c r="B1571" s="50"/>
      <c r="C1571" s="50"/>
      <c r="D1571" s="50"/>
      <c r="E1571" s="50"/>
      <c r="F1571" s="50"/>
      <c r="G1571" s="50"/>
      <c r="H1571" s="50"/>
      <c r="I1571" s="50"/>
      <c r="J1571" s="50"/>
      <c r="K1571" s="50"/>
      <c r="L1571" s="50"/>
      <c r="M1571" s="50"/>
      <c r="N1571" s="50"/>
    </row>
    <row r="1572" spans="2:14">
      <c r="B1572" s="50"/>
      <c r="C1572" s="50"/>
      <c r="D1572" s="50"/>
      <c r="E1572" s="50"/>
      <c r="F1572" s="50"/>
      <c r="G1572" s="50"/>
      <c r="H1572" s="50"/>
      <c r="I1572" s="50"/>
      <c r="J1572" s="50"/>
      <c r="K1572" s="50"/>
      <c r="L1572" s="50"/>
      <c r="M1572" s="50"/>
      <c r="N1572" s="50"/>
    </row>
    <row r="1573" spans="2:14">
      <c r="B1573" s="50"/>
      <c r="C1573" s="50"/>
      <c r="D1573" s="50"/>
      <c r="E1573" s="50"/>
      <c r="F1573" s="50"/>
      <c r="G1573" s="50"/>
      <c r="H1573" s="50"/>
      <c r="I1573" s="50"/>
      <c r="J1573" s="50"/>
      <c r="K1573" s="50"/>
      <c r="L1573" s="50"/>
      <c r="M1573" s="50"/>
      <c r="N1573" s="50"/>
    </row>
    <row r="1574" spans="2:14">
      <c r="B1574" s="50"/>
      <c r="C1574" s="50"/>
      <c r="D1574" s="50"/>
      <c r="E1574" s="50"/>
      <c r="F1574" s="50"/>
      <c r="G1574" s="50"/>
      <c r="H1574" s="50"/>
      <c r="I1574" s="50"/>
      <c r="J1574" s="50"/>
      <c r="K1574" s="50"/>
      <c r="L1574" s="50"/>
      <c r="M1574" s="50"/>
      <c r="N1574" s="50"/>
    </row>
    <row r="1575" spans="2:14">
      <c r="B1575" s="50"/>
      <c r="C1575" s="50"/>
      <c r="D1575" s="50"/>
      <c r="E1575" s="50"/>
      <c r="F1575" s="50"/>
      <c r="G1575" s="50"/>
      <c r="H1575" s="50"/>
      <c r="I1575" s="50"/>
      <c r="J1575" s="50"/>
      <c r="K1575" s="50"/>
      <c r="L1575" s="50"/>
      <c r="M1575" s="50"/>
      <c r="N1575" s="50"/>
    </row>
    <row r="1576" spans="2:14">
      <c r="B1576" s="50"/>
      <c r="C1576" s="50"/>
      <c r="D1576" s="50"/>
      <c r="E1576" s="50"/>
      <c r="F1576" s="50"/>
      <c r="G1576" s="50"/>
      <c r="H1576" s="50"/>
      <c r="I1576" s="50"/>
      <c r="J1576" s="50"/>
      <c r="K1576" s="50"/>
      <c r="L1576" s="50"/>
      <c r="M1576" s="50"/>
      <c r="N1576" s="50"/>
    </row>
    <row r="1577" spans="2:14">
      <c r="B1577" s="50"/>
      <c r="C1577" s="50"/>
      <c r="D1577" s="50"/>
      <c r="E1577" s="50"/>
      <c r="F1577" s="50"/>
      <c r="G1577" s="50"/>
      <c r="H1577" s="50"/>
      <c r="I1577" s="50"/>
      <c r="J1577" s="50"/>
      <c r="K1577" s="50"/>
      <c r="L1577" s="50"/>
      <c r="M1577" s="50"/>
      <c r="N1577" s="50"/>
    </row>
    <row r="1578" spans="2:14">
      <c r="B1578" s="50"/>
      <c r="C1578" s="50"/>
      <c r="D1578" s="50"/>
      <c r="E1578" s="50"/>
      <c r="F1578" s="50"/>
      <c r="G1578" s="50"/>
      <c r="H1578" s="50"/>
      <c r="I1578" s="50"/>
      <c r="J1578" s="50"/>
      <c r="K1578" s="50"/>
      <c r="L1578" s="50"/>
      <c r="M1578" s="50"/>
      <c r="N1578" s="50"/>
    </row>
    <row r="1579" spans="2:14">
      <c r="B1579" s="50"/>
      <c r="C1579" s="50"/>
      <c r="D1579" s="50"/>
      <c r="E1579" s="50"/>
      <c r="F1579" s="50"/>
      <c r="G1579" s="50"/>
      <c r="H1579" s="50"/>
      <c r="I1579" s="50"/>
      <c r="J1579" s="50"/>
      <c r="K1579" s="50"/>
      <c r="L1579" s="50"/>
      <c r="M1579" s="50"/>
      <c r="N1579" s="50"/>
    </row>
    <row r="1580" spans="2:14">
      <c r="B1580" s="50"/>
      <c r="C1580" s="50"/>
      <c r="D1580" s="50"/>
      <c r="E1580" s="50"/>
      <c r="F1580" s="50"/>
      <c r="G1580" s="50"/>
      <c r="H1580" s="50"/>
      <c r="I1580" s="50"/>
      <c r="J1580" s="50"/>
      <c r="K1580" s="50"/>
      <c r="L1580" s="50"/>
      <c r="M1580" s="50"/>
      <c r="N1580" s="50"/>
    </row>
    <row r="1581" spans="2:14">
      <c r="B1581" s="50"/>
      <c r="C1581" s="50"/>
      <c r="D1581" s="50"/>
      <c r="E1581" s="50"/>
      <c r="F1581" s="50"/>
      <c r="G1581" s="50"/>
      <c r="H1581" s="50"/>
      <c r="I1581" s="50"/>
      <c r="J1581" s="50"/>
      <c r="K1581" s="50"/>
      <c r="L1581" s="50"/>
      <c r="M1581" s="50"/>
      <c r="N1581" s="50"/>
    </row>
    <row r="1582" spans="2:14">
      <c r="B1582" s="50"/>
      <c r="C1582" s="50"/>
      <c r="D1582" s="50"/>
      <c r="E1582" s="50"/>
      <c r="F1582" s="50"/>
      <c r="G1582" s="50"/>
      <c r="H1582" s="50"/>
      <c r="I1582" s="50"/>
      <c r="J1582" s="50"/>
      <c r="K1582" s="50"/>
      <c r="L1582" s="50"/>
      <c r="M1582" s="50"/>
      <c r="N1582" s="50"/>
    </row>
    <row r="1583" spans="2:14">
      <c r="B1583" s="50"/>
      <c r="C1583" s="50"/>
      <c r="D1583" s="50"/>
      <c r="E1583" s="50"/>
      <c r="F1583" s="50"/>
      <c r="G1583" s="50"/>
      <c r="H1583" s="50"/>
      <c r="I1583" s="50"/>
      <c r="J1583" s="50"/>
      <c r="K1583" s="50"/>
      <c r="L1583" s="50"/>
      <c r="M1583" s="50"/>
      <c r="N1583" s="50"/>
    </row>
    <row r="1584" spans="2:14">
      <c r="B1584" s="50"/>
      <c r="C1584" s="50"/>
      <c r="D1584" s="50"/>
      <c r="E1584" s="50"/>
      <c r="F1584" s="50"/>
      <c r="G1584" s="50"/>
      <c r="H1584" s="50"/>
      <c r="I1584" s="50"/>
      <c r="J1584" s="50"/>
      <c r="K1584" s="50"/>
      <c r="L1584" s="50"/>
      <c r="M1584" s="50"/>
      <c r="N1584" s="50"/>
    </row>
    <row r="1585" spans="2:14">
      <c r="B1585" s="50"/>
      <c r="C1585" s="50"/>
      <c r="D1585" s="50"/>
      <c r="E1585" s="50"/>
      <c r="F1585" s="50"/>
      <c r="G1585" s="50"/>
      <c r="H1585" s="50"/>
      <c r="I1585" s="50"/>
      <c r="J1585" s="50"/>
      <c r="K1585" s="50"/>
      <c r="L1585" s="50"/>
      <c r="M1585" s="50"/>
      <c r="N1585" s="50"/>
    </row>
    <row r="1586" spans="2:14">
      <c r="B1586" s="50"/>
      <c r="C1586" s="50"/>
      <c r="D1586" s="50"/>
      <c r="E1586" s="50"/>
      <c r="F1586" s="50"/>
      <c r="G1586" s="50"/>
      <c r="H1586" s="50"/>
      <c r="I1586" s="50"/>
      <c r="J1586" s="50"/>
      <c r="K1586" s="50"/>
      <c r="L1586" s="50"/>
      <c r="M1586" s="50"/>
      <c r="N1586" s="50"/>
    </row>
    <row r="1587" spans="2:14">
      <c r="B1587" s="50"/>
      <c r="C1587" s="50"/>
      <c r="D1587" s="50"/>
      <c r="E1587" s="50"/>
      <c r="F1587" s="50"/>
      <c r="G1587" s="50"/>
      <c r="H1587" s="50"/>
      <c r="I1587" s="50"/>
      <c r="J1587" s="50"/>
      <c r="K1587" s="50"/>
      <c r="L1587" s="50"/>
      <c r="M1587" s="50"/>
      <c r="N1587" s="50"/>
    </row>
    <row r="1588" spans="2:14">
      <c r="B1588" s="50"/>
      <c r="C1588" s="50"/>
      <c r="D1588" s="50"/>
      <c r="E1588" s="50"/>
      <c r="F1588" s="50"/>
      <c r="G1588" s="50"/>
      <c r="H1588" s="50"/>
      <c r="I1588" s="50"/>
      <c r="J1588" s="50"/>
      <c r="K1588" s="50"/>
      <c r="L1588" s="50"/>
      <c r="M1588" s="50"/>
      <c r="N1588" s="50"/>
    </row>
    <row r="1589" spans="2:14">
      <c r="B1589" s="50"/>
      <c r="C1589" s="50"/>
      <c r="D1589" s="50"/>
      <c r="E1589" s="50"/>
      <c r="F1589" s="50"/>
      <c r="G1589" s="50"/>
      <c r="H1589" s="50"/>
      <c r="I1589" s="50"/>
      <c r="J1589" s="50"/>
      <c r="K1589" s="50"/>
      <c r="L1589" s="50"/>
      <c r="M1589" s="50"/>
      <c r="N1589" s="50"/>
    </row>
    <row r="1590" spans="2:14">
      <c r="B1590" s="50"/>
      <c r="C1590" s="50"/>
      <c r="D1590" s="50"/>
      <c r="E1590" s="50"/>
      <c r="F1590" s="50"/>
      <c r="G1590" s="50"/>
      <c r="H1590" s="50"/>
      <c r="I1590" s="50"/>
      <c r="J1590" s="50"/>
      <c r="K1590" s="50"/>
      <c r="L1590" s="50"/>
      <c r="M1590" s="50"/>
      <c r="N1590" s="50"/>
    </row>
    <row r="1591" spans="2:14">
      <c r="B1591" s="50"/>
      <c r="C1591" s="50"/>
      <c r="D1591" s="50"/>
      <c r="E1591" s="50"/>
      <c r="F1591" s="50"/>
      <c r="G1591" s="50"/>
      <c r="H1591" s="50"/>
      <c r="I1591" s="50"/>
      <c r="J1591" s="50"/>
      <c r="K1591" s="50"/>
      <c r="L1591" s="50"/>
      <c r="M1591" s="50"/>
      <c r="N1591" s="50"/>
    </row>
    <row r="1592" spans="2:14">
      <c r="B1592" s="50"/>
      <c r="C1592" s="50"/>
      <c r="D1592" s="50"/>
      <c r="E1592" s="50"/>
      <c r="F1592" s="50"/>
      <c r="G1592" s="50"/>
      <c r="H1592" s="50"/>
      <c r="I1592" s="50"/>
      <c r="J1592" s="50"/>
      <c r="K1592" s="50"/>
      <c r="L1592" s="50"/>
      <c r="M1592" s="50"/>
      <c r="N1592" s="50"/>
    </row>
    <row r="1593" spans="2:14">
      <c r="B1593" s="50"/>
      <c r="C1593" s="50"/>
      <c r="D1593" s="50"/>
      <c r="E1593" s="50"/>
      <c r="F1593" s="50"/>
      <c r="G1593" s="50"/>
      <c r="H1593" s="50"/>
      <c r="I1593" s="50"/>
      <c r="J1593" s="50"/>
      <c r="K1593" s="50"/>
      <c r="L1593" s="50"/>
      <c r="M1593" s="50"/>
      <c r="N1593" s="50"/>
    </row>
    <row r="1594" spans="2:14">
      <c r="B1594" s="50"/>
      <c r="C1594" s="50"/>
      <c r="D1594" s="50"/>
      <c r="E1594" s="50"/>
      <c r="F1594" s="50"/>
      <c r="G1594" s="50"/>
      <c r="H1594" s="50"/>
      <c r="I1594" s="50"/>
      <c r="J1594" s="50"/>
      <c r="K1594" s="50"/>
      <c r="L1594" s="50"/>
      <c r="M1594" s="50"/>
      <c r="N1594" s="50"/>
    </row>
    <row r="1595" spans="2:14">
      <c r="B1595" s="50"/>
      <c r="C1595" s="50"/>
      <c r="D1595" s="50"/>
      <c r="E1595" s="50"/>
      <c r="F1595" s="50"/>
      <c r="G1595" s="50"/>
      <c r="H1595" s="50"/>
      <c r="I1595" s="50"/>
      <c r="J1595" s="50"/>
      <c r="K1595" s="50"/>
      <c r="L1595" s="50"/>
      <c r="M1595" s="50"/>
      <c r="N1595" s="50"/>
    </row>
    <row r="1596" spans="2:14">
      <c r="B1596" s="50"/>
      <c r="C1596" s="50"/>
      <c r="D1596" s="50"/>
      <c r="E1596" s="50"/>
      <c r="F1596" s="50"/>
      <c r="G1596" s="50"/>
      <c r="H1596" s="50"/>
      <c r="I1596" s="50"/>
      <c r="J1596" s="50"/>
      <c r="K1596" s="50"/>
      <c r="L1596" s="50"/>
      <c r="M1596" s="50"/>
      <c r="N1596" s="50"/>
    </row>
    <row r="1597" spans="2:14">
      <c r="B1597" s="50"/>
      <c r="C1597" s="50"/>
      <c r="D1597" s="50"/>
      <c r="E1597" s="50"/>
      <c r="F1597" s="50"/>
      <c r="G1597" s="50"/>
      <c r="H1597" s="50"/>
      <c r="I1597" s="50"/>
      <c r="J1597" s="50"/>
      <c r="K1597" s="50"/>
      <c r="L1597" s="50"/>
      <c r="M1597" s="50"/>
      <c r="N1597" s="50"/>
    </row>
    <row r="1598" spans="2:14">
      <c r="B1598" s="50"/>
      <c r="C1598" s="50"/>
      <c r="D1598" s="50"/>
      <c r="E1598" s="50"/>
      <c r="F1598" s="50"/>
      <c r="G1598" s="50"/>
      <c r="H1598" s="50"/>
      <c r="I1598" s="50"/>
      <c r="J1598" s="50"/>
      <c r="K1598" s="50"/>
      <c r="L1598" s="50"/>
      <c r="M1598" s="50"/>
      <c r="N1598" s="50"/>
    </row>
    <row r="1599" spans="2:14">
      <c r="B1599" s="50"/>
      <c r="C1599" s="50"/>
      <c r="D1599" s="50"/>
      <c r="E1599" s="50"/>
      <c r="F1599" s="50"/>
      <c r="G1599" s="50"/>
      <c r="H1599" s="50"/>
      <c r="I1599" s="50"/>
      <c r="J1599" s="50"/>
      <c r="K1599" s="50"/>
      <c r="L1599" s="50"/>
      <c r="M1599" s="50"/>
      <c r="N1599" s="50"/>
    </row>
    <row r="1600" spans="2:14">
      <c r="B1600" s="50"/>
      <c r="C1600" s="50"/>
      <c r="D1600" s="50"/>
      <c r="E1600" s="50"/>
      <c r="F1600" s="50"/>
      <c r="G1600" s="50"/>
      <c r="H1600" s="50"/>
      <c r="I1600" s="50"/>
      <c r="J1600" s="50"/>
      <c r="K1600" s="50"/>
      <c r="L1600" s="50"/>
      <c r="M1600" s="50"/>
      <c r="N1600" s="50"/>
    </row>
    <row r="1601" spans="2:14">
      <c r="B1601" s="50"/>
      <c r="C1601" s="50"/>
      <c r="D1601" s="50"/>
      <c r="E1601" s="50"/>
      <c r="F1601" s="50"/>
      <c r="G1601" s="50"/>
      <c r="H1601" s="50"/>
      <c r="I1601" s="50"/>
      <c r="J1601" s="50"/>
      <c r="K1601" s="50"/>
      <c r="L1601" s="50"/>
      <c r="M1601" s="50"/>
      <c r="N1601" s="50"/>
    </row>
    <row r="1602" spans="2:14">
      <c r="B1602" s="50"/>
      <c r="C1602" s="50"/>
      <c r="D1602" s="50"/>
      <c r="E1602" s="50"/>
      <c r="F1602" s="50"/>
      <c r="G1602" s="50"/>
      <c r="H1602" s="50"/>
      <c r="I1602" s="50"/>
      <c r="J1602" s="50"/>
      <c r="K1602" s="50"/>
      <c r="L1602" s="50"/>
      <c r="M1602" s="50"/>
      <c r="N1602" s="50"/>
    </row>
    <row r="1603" spans="2:14">
      <c r="B1603" s="50"/>
      <c r="C1603" s="50"/>
      <c r="D1603" s="50"/>
      <c r="E1603" s="50"/>
      <c r="F1603" s="50"/>
      <c r="G1603" s="50"/>
      <c r="H1603" s="50"/>
      <c r="I1603" s="50"/>
      <c r="J1603" s="50"/>
      <c r="K1603" s="50"/>
      <c r="L1603" s="50"/>
      <c r="M1603" s="50"/>
      <c r="N1603" s="50"/>
    </row>
    <row r="1604" spans="2:14">
      <c r="B1604" s="50"/>
      <c r="C1604" s="50"/>
      <c r="D1604" s="50"/>
      <c r="E1604" s="50"/>
      <c r="F1604" s="50"/>
      <c r="G1604" s="50"/>
      <c r="H1604" s="50"/>
      <c r="I1604" s="50"/>
      <c r="J1604" s="50"/>
      <c r="K1604" s="50"/>
      <c r="L1604" s="50"/>
      <c r="M1604" s="50"/>
      <c r="N1604" s="50"/>
    </row>
    <row r="1605" spans="2:14">
      <c r="B1605" s="50"/>
      <c r="C1605" s="50"/>
      <c r="D1605" s="50"/>
      <c r="E1605" s="50"/>
      <c r="F1605" s="50"/>
      <c r="G1605" s="50"/>
      <c r="H1605" s="50"/>
      <c r="I1605" s="50"/>
      <c r="J1605" s="50"/>
      <c r="K1605" s="50"/>
      <c r="L1605" s="50"/>
      <c r="M1605" s="50"/>
      <c r="N1605" s="50"/>
    </row>
    <row r="1606" spans="2:14">
      <c r="B1606" s="50"/>
      <c r="C1606" s="50"/>
      <c r="D1606" s="50"/>
      <c r="E1606" s="50"/>
      <c r="F1606" s="50"/>
      <c r="G1606" s="50"/>
      <c r="H1606" s="50"/>
      <c r="I1606" s="50"/>
      <c r="J1606" s="50"/>
      <c r="K1606" s="50"/>
      <c r="L1606" s="50"/>
      <c r="M1606" s="50"/>
      <c r="N1606" s="50"/>
    </row>
    <row r="1607" spans="2:14">
      <c r="B1607" s="50"/>
      <c r="C1607" s="50"/>
      <c r="D1607" s="50"/>
      <c r="E1607" s="50"/>
      <c r="F1607" s="50"/>
      <c r="G1607" s="50"/>
      <c r="H1607" s="50"/>
      <c r="I1607" s="50"/>
      <c r="J1607" s="50"/>
      <c r="K1607" s="50"/>
      <c r="L1607" s="50"/>
      <c r="M1607" s="50"/>
      <c r="N1607" s="50"/>
    </row>
    <row r="1608" spans="2:14">
      <c r="B1608" s="50"/>
      <c r="C1608" s="50"/>
      <c r="D1608" s="50"/>
      <c r="E1608" s="50"/>
      <c r="F1608" s="50"/>
      <c r="G1608" s="50"/>
      <c r="H1608" s="50"/>
      <c r="I1608" s="50"/>
      <c r="J1608" s="50"/>
      <c r="K1608" s="50"/>
      <c r="L1608" s="50"/>
      <c r="M1608" s="50"/>
      <c r="N1608" s="50"/>
    </row>
    <row r="1609" spans="2:14">
      <c r="B1609" s="50"/>
      <c r="C1609" s="50"/>
      <c r="D1609" s="50"/>
      <c r="E1609" s="50"/>
      <c r="F1609" s="50"/>
      <c r="G1609" s="50"/>
      <c r="H1609" s="50"/>
      <c r="I1609" s="50"/>
      <c r="J1609" s="50"/>
      <c r="K1609" s="50"/>
      <c r="L1609" s="50"/>
      <c r="M1609" s="50"/>
      <c r="N1609" s="50"/>
    </row>
    <row r="1610" spans="2:14">
      <c r="B1610" s="50"/>
      <c r="C1610" s="50"/>
      <c r="D1610" s="50"/>
      <c r="E1610" s="50"/>
      <c r="F1610" s="50"/>
      <c r="G1610" s="50"/>
      <c r="H1610" s="50"/>
      <c r="I1610" s="50"/>
      <c r="J1610" s="50"/>
      <c r="K1610" s="50"/>
      <c r="L1610" s="50"/>
      <c r="M1610" s="50"/>
      <c r="N1610" s="50"/>
    </row>
    <row r="1611" spans="2:14">
      <c r="B1611" s="50"/>
      <c r="C1611" s="50"/>
      <c r="D1611" s="50"/>
      <c r="E1611" s="50"/>
      <c r="F1611" s="50"/>
      <c r="G1611" s="50"/>
      <c r="H1611" s="50"/>
      <c r="I1611" s="50"/>
      <c r="J1611" s="50"/>
      <c r="K1611" s="50"/>
      <c r="L1611" s="50"/>
      <c r="M1611" s="50"/>
      <c r="N1611" s="50"/>
    </row>
    <row r="1612" spans="2:14">
      <c r="B1612" s="50"/>
      <c r="C1612" s="50"/>
      <c r="D1612" s="50"/>
      <c r="E1612" s="50"/>
      <c r="F1612" s="50"/>
      <c r="G1612" s="50"/>
      <c r="H1612" s="50"/>
      <c r="I1612" s="50"/>
      <c r="J1612" s="50"/>
      <c r="K1612" s="50"/>
      <c r="L1612" s="50"/>
      <c r="M1612" s="50"/>
      <c r="N1612" s="50"/>
    </row>
    <row r="1613" spans="2:14">
      <c r="B1613" s="50"/>
      <c r="C1613" s="50"/>
      <c r="D1613" s="50"/>
      <c r="E1613" s="50"/>
      <c r="F1613" s="50"/>
      <c r="G1613" s="50"/>
      <c r="H1613" s="50"/>
      <c r="I1613" s="50"/>
      <c r="J1613" s="50"/>
      <c r="K1613" s="50"/>
      <c r="L1613" s="50"/>
      <c r="M1613" s="50"/>
      <c r="N1613" s="50"/>
    </row>
    <row r="1614" spans="2:14">
      <c r="B1614" s="50"/>
      <c r="C1614" s="50"/>
      <c r="D1614" s="50"/>
      <c r="E1614" s="50"/>
      <c r="F1614" s="50"/>
      <c r="G1614" s="50"/>
      <c r="H1614" s="50"/>
      <c r="I1614" s="50"/>
      <c r="J1614" s="50"/>
      <c r="K1614" s="50"/>
      <c r="L1614" s="50"/>
      <c r="M1614" s="50"/>
      <c r="N1614" s="50"/>
    </row>
    <row r="1615" spans="2:14">
      <c r="B1615" s="50"/>
      <c r="C1615" s="50"/>
      <c r="D1615" s="50"/>
      <c r="E1615" s="50"/>
      <c r="F1615" s="50"/>
      <c r="G1615" s="50"/>
      <c r="H1615" s="50"/>
      <c r="I1615" s="50"/>
      <c r="J1615" s="50"/>
      <c r="K1615" s="50"/>
      <c r="L1615" s="50"/>
      <c r="M1615" s="50"/>
      <c r="N1615" s="50"/>
    </row>
    <row r="1616" spans="2:14">
      <c r="B1616" s="50"/>
      <c r="C1616" s="50"/>
      <c r="D1616" s="50"/>
      <c r="E1616" s="50"/>
      <c r="F1616" s="50"/>
      <c r="G1616" s="50"/>
      <c r="H1616" s="50"/>
      <c r="I1616" s="50"/>
      <c r="J1616" s="50"/>
      <c r="K1616" s="50"/>
      <c r="L1616" s="50"/>
      <c r="M1616" s="50"/>
      <c r="N1616" s="50"/>
    </row>
    <row r="1617" spans="2:14">
      <c r="B1617" s="50"/>
      <c r="C1617" s="50"/>
      <c r="D1617" s="50"/>
      <c r="E1617" s="50"/>
      <c r="F1617" s="50"/>
      <c r="G1617" s="50"/>
      <c r="H1617" s="50"/>
      <c r="I1617" s="50"/>
      <c r="J1617" s="50"/>
      <c r="K1617" s="50"/>
      <c r="L1617" s="50"/>
      <c r="M1617" s="50"/>
      <c r="N1617" s="50"/>
    </row>
    <row r="1618" spans="2:14">
      <c r="B1618" s="50"/>
      <c r="C1618" s="50"/>
      <c r="D1618" s="50"/>
      <c r="E1618" s="50"/>
      <c r="F1618" s="50"/>
      <c r="G1618" s="50"/>
      <c r="H1618" s="50"/>
      <c r="I1618" s="50"/>
      <c r="J1618" s="50"/>
      <c r="K1618" s="50"/>
      <c r="L1618" s="50"/>
      <c r="M1618" s="50"/>
      <c r="N1618" s="50"/>
    </row>
    <row r="1619" spans="2:14">
      <c r="B1619" s="50"/>
      <c r="C1619" s="50"/>
      <c r="D1619" s="50"/>
      <c r="E1619" s="50"/>
      <c r="F1619" s="50"/>
      <c r="G1619" s="50"/>
      <c r="H1619" s="50"/>
      <c r="I1619" s="50"/>
      <c r="J1619" s="50"/>
      <c r="K1619" s="50"/>
      <c r="L1619" s="50"/>
      <c r="M1619" s="50"/>
      <c r="N1619" s="50"/>
    </row>
    <row r="1620" spans="2:14">
      <c r="B1620" s="50"/>
      <c r="C1620" s="50"/>
      <c r="D1620" s="50"/>
      <c r="E1620" s="50"/>
      <c r="F1620" s="50"/>
      <c r="G1620" s="50"/>
      <c r="H1620" s="50"/>
      <c r="I1620" s="50"/>
      <c r="J1620" s="50"/>
      <c r="K1620" s="50"/>
      <c r="L1620" s="50"/>
      <c r="M1620" s="50"/>
      <c r="N1620" s="50"/>
    </row>
    <row r="1621" spans="2:14">
      <c r="B1621" s="50"/>
      <c r="C1621" s="50"/>
      <c r="D1621" s="50"/>
      <c r="E1621" s="50"/>
      <c r="F1621" s="50"/>
      <c r="G1621" s="50"/>
      <c r="H1621" s="50"/>
      <c r="I1621" s="50"/>
      <c r="J1621" s="50"/>
      <c r="K1621" s="50"/>
      <c r="L1621" s="50"/>
      <c r="M1621" s="50"/>
      <c r="N1621" s="50"/>
    </row>
    <row r="1622" spans="2:14">
      <c r="B1622" s="50"/>
      <c r="C1622" s="50"/>
      <c r="D1622" s="50"/>
      <c r="E1622" s="50"/>
      <c r="F1622" s="50"/>
      <c r="G1622" s="50"/>
      <c r="H1622" s="50"/>
      <c r="I1622" s="50"/>
      <c r="J1622" s="50"/>
      <c r="K1622" s="50"/>
      <c r="L1622" s="50"/>
      <c r="M1622" s="50"/>
      <c r="N1622" s="50"/>
    </row>
    <row r="1623" spans="2:14">
      <c r="B1623" s="50"/>
      <c r="C1623" s="50"/>
      <c r="D1623" s="50"/>
      <c r="E1623" s="50"/>
      <c r="F1623" s="50"/>
      <c r="G1623" s="50"/>
      <c r="H1623" s="50"/>
      <c r="I1623" s="50"/>
      <c r="J1623" s="50"/>
      <c r="K1623" s="50"/>
      <c r="L1623" s="50"/>
      <c r="M1623" s="50"/>
      <c r="N1623" s="50"/>
    </row>
    <row r="1624" spans="2:14">
      <c r="B1624" s="50"/>
      <c r="C1624" s="50"/>
      <c r="D1624" s="50"/>
      <c r="E1624" s="50"/>
      <c r="F1624" s="50"/>
      <c r="G1624" s="50"/>
      <c r="H1624" s="50"/>
      <c r="I1624" s="50"/>
      <c r="J1624" s="50"/>
      <c r="K1624" s="50"/>
      <c r="L1624" s="50"/>
      <c r="M1624" s="50"/>
      <c r="N1624" s="50"/>
    </row>
    <row r="1625" spans="2:14">
      <c r="B1625" s="50"/>
      <c r="C1625" s="50"/>
      <c r="D1625" s="50"/>
      <c r="E1625" s="50"/>
      <c r="F1625" s="50"/>
      <c r="G1625" s="50"/>
      <c r="H1625" s="50"/>
      <c r="I1625" s="50"/>
      <c r="J1625" s="50"/>
      <c r="K1625" s="50"/>
      <c r="L1625" s="50"/>
      <c r="M1625" s="50"/>
      <c r="N1625" s="50"/>
    </row>
    <row r="1626" spans="2:14">
      <c r="B1626" s="50"/>
      <c r="C1626" s="50"/>
      <c r="D1626" s="50"/>
      <c r="E1626" s="50"/>
      <c r="F1626" s="50"/>
      <c r="G1626" s="50"/>
      <c r="H1626" s="50"/>
      <c r="I1626" s="50"/>
      <c r="J1626" s="50"/>
      <c r="K1626" s="50"/>
      <c r="L1626" s="50"/>
      <c r="M1626" s="50"/>
      <c r="N1626" s="50"/>
    </row>
    <row r="1627" spans="2:14">
      <c r="B1627" s="50"/>
      <c r="C1627" s="50"/>
      <c r="D1627" s="50"/>
      <c r="E1627" s="50"/>
      <c r="F1627" s="50"/>
      <c r="G1627" s="50"/>
      <c r="H1627" s="50"/>
      <c r="I1627" s="50"/>
      <c r="J1627" s="50"/>
      <c r="K1627" s="50"/>
      <c r="L1627" s="50"/>
      <c r="M1627" s="50"/>
      <c r="N1627" s="50"/>
    </row>
    <row r="1628" spans="2:14">
      <c r="B1628" s="50"/>
      <c r="C1628" s="50"/>
      <c r="D1628" s="50"/>
      <c r="E1628" s="50"/>
      <c r="F1628" s="50"/>
      <c r="G1628" s="50"/>
      <c r="H1628" s="50"/>
      <c r="I1628" s="50"/>
      <c r="J1628" s="50"/>
      <c r="K1628" s="50"/>
      <c r="L1628" s="50"/>
      <c r="M1628" s="50"/>
      <c r="N1628" s="50"/>
    </row>
    <row r="1629" spans="2:14">
      <c r="B1629" s="50"/>
      <c r="C1629" s="50"/>
      <c r="D1629" s="50"/>
      <c r="E1629" s="50"/>
      <c r="F1629" s="50"/>
      <c r="G1629" s="50"/>
      <c r="H1629" s="50"/>
      <c r="I1629" s="50"/>
      <c r="J1629" s="50"/>
      <c r="K1629" s="50"/>
      <c r="L1629" s="50"/>
      <c r="M1629" s="50"/>
      <c r="N1629" s="50"/>
    </row>
    <row r="1630" spans="2:14">
      <c r="B1630" s="50"/>
      <c r="C1630" s="50"/>
      <c r="D1630" s="50"/>
      <c r="E1630" s="50"/>
      <c r="F1630" s="50"/>
      <c r="G1630" s="50"/>
      <c r="H1630" s="50"/>
      <c r="I1630" s="50"/>
      <c r="J1630" s="50"/>
      <c r="K1630" s="50"/>
      <c r="L1630" s="50"/>
      <c r="M1630" s="50"/>
      <c r="N1630" s="50"/>
    </row>
    <row r="1631" spans="2:14">
      <c r="B1631" s="50"/>
      <c r="C1631" s="50"/>
      <c r="D1631" s="50"/>
      <c r="E1631" s="50"/>
      <c r="F1631" s="50"/>
      <c r="G1631" s="50"/>
      <c r="H1631" s="50"/>
      <c r="I1631" s="50"/>
      <c r="J1631" s="50"/>
      <c r="K1631" s="50"/>
      <c r="L1631" s="50"/>
      <c r="M1631" s="50"/>
      <c r="N1631" s="50"/>
    </row>
    <row r="1632" spans="2:14">
      <c r="B1632" s="50"/>
      <c r="C1632" s="50"/>
      <c r="D1632" s="50"/>
      <c r="E1632" s="50"/>
      <c r="F1632" s="50"/>
      <c r="G1632" s="50"/>
      <c r="H1632" s="50"/>
      <c r="I1632" s="50"/>
      <c r="J1632" s="50"/>
      <c r="K1632" s="50"/>
      <c r="L1632" s="50"/>
      <c r="M1632" s="50"/>
      <c r="N1632" s="50"/>
    </row>
    <row r="1633" spans="2:14">
      <c r="B1633" s="50"/>
      <c r="C1633" s="50"/>
      <c r="D1633" s="50"/>
      <c r="E1633" s="50"/>
      <c r="F1633" s="50"/>
      <c r="G1633" s="50"/>
      <c r="H1633" s="50"/>
      <c r="I1633" s="50"/>
      <c r="J1633" s="50"/>
      <c r="K1633" s="50"/>
      <c r="L1633" s="50"/>
      <c r="M1633" s="50"/>
      <c r="N1633" s="50"/>
    </row>
    <row r="1634" spans="2:14">
      <c r="B1634" s="50"/>
      <c r="C1634" s="50"/>
      <c r="D1634" s="50"/>
      <c r="E1634" s="50"/>
      <c r="F1634" s="50"/>
      <c r="G1634" s="50"/>
      <c r="H1634" s="50"/>
      <c r="I1634" s="50"/>
      <c r="J1634" s="50"/>
      <c r="K1634" s="50"/>
      <c r="L1634" s="50"/>
      <c r="M1634" s="50"/>
      <c r="N1634" s="50"/>
    </row>
    <row r="1635" spans="2:14">
      <c r="B1635" s="50"/>
      <c r="C1635" s="50"/>
      <c r="D1635" s="50"/>
      <c r="E1635" s="50"/>
      <c r="F1635" s="50"/>
      <c r="G1635" s="50"/>
      <c r="H1635" s="50"/>
      <c r="I1635" s="50"/>
      <c r="J1635" s="50"/>
      <c r="K1635" s="50"/>
      <c r="L1635" s="50"/>
      <c r="M1635" s="50"/>
      <c r="N1635" s="50"/>
    </row>
    <row r="1636" spans="2:14">
      <c r="B1636" s="50"/>
      <c r="C1636" s="50"/>
      <c r="D1636" s="50"/>
      <c r="E1636" s="50"/>
      <c r="F1636" s="50"/>
      <c r="G1636" s="50"/>
      <c r="H1636" s="50"/>
      <c r="I1636" s="50"/>
      <c r="J1636" s="50"/>
      <c r="K1636" s="50"/>
      <c r="L1636" s="50"/>
      <c r="M1636" s="50"/>
      <c r="N1636" s="50"/>
    </row>
    <row r="1637" spans="2:14">
      <c r="B1637" s="50"/>
      <c r="C1637" s="50"/>
      <c r="D1637" s="50"/>
      <c r="E1637" s="50"/>
      <c r="F1637" s="50"/>
      <c r="G1637" s="50"/>
      <c r="H1637" s="50"/>
      <c r="I1637" s="50"/>
      <c r="J1637" s="50"/>
      <c r="K1637" s="50"/>
      <c r="L1637" s="50"/>
      <c r="M1637" s="50"/>
      <c r="N1637" s="50"/>
    </row>
    <row r="1638" spans="2:14">
      <c r="B1638" s="50"/>
      <c r="C1638" s="50"/>
      <c r="D1638" s="50"/>
      <c r="E1638" s="50"/>
      <c r="F1638" s="50"/>
      <c r="G1638" s="50"/>
      <c r="H1638" s="50"/>
      <c r="I1638" s="50"/>
      <c r="J1638" s="50"/>
      <c r="K1638" s="50"/>
      <c r="L1638" s="50"/>
      <c r="M1638" s="50"/>
      <c r="N1638" s="50"/>
    </row>
    <row r="1639" spans="2:14">
      <c r="B1639" s="50"/>
      <c r="C1639" s="50"/>
      <c r="D1639" s="50"/>
      <c r="E1639" s="50"/>
      <c r="F1639" s="50"/>
      <c r="G1639" s="50"/>
      <c r="H1639" s="50"/>
      <c r="I1639" s="50"/>
      <c r="J1639" s="50"/>
      <c r="K1639" s="50"/>
      <c r="L1639" s="50"/>
      <c r="M1639" s="50"/>
      <c r="N1639" s="50"/>
    </row>
    <row r="1640" spans="2:14">
      <c r="B1640" s="50"/>
      <c r="C1640" s="50"/>
      <c r="D1640" s="50"/>
      <c r="E1640" s="50"/>
      <c r="F1640" s="50"/>
      <c r="G1640" s="50"/>
      <c r="H1640" s="50"/>
      <c r="I1640" s="50"/>
      <c r="J1640" s="50"/>
      <c r="K1640" s="50"/>
      <c r="L1640" s="50"/>
      <c r="M1640" s="50"/>
      <c r="N1640" s="50"/>
    </row>
    <row r="1641" spans="2:14">
      <c r="B1641" s="50"/>
      <c r="C1641" s="50"/>
      <c r="D1641" s="50"/>
      <c r="E1641" s="50"/>
      <c r="F1641" s="50"/>
      <c r="G1641" s="50"/>
      <c r="H1641" s="50"/>
      <c r="I1641" s="50"/>
      <c r="J1641" s="50"/>
      <c r="K1641" s="50"/>
      <c r="L1641" s="50"/>
      <c r="M1641" s="50"/>
      <c r="N1641" s="50"/>
    </row>
    <row r="1642" spans="2:14">
      <c r="B1642" s="50"/>
      <c r="C1642" s="50"/>
      <c r="D1642" s="50"/>
      <c r="E1642" s="50"/>
      <c r="F1642" s="50"/>
      <c r="G1642" s="50"/>
      <c r="H1642" s="50"/>
      <c r="I1642" s="50"/>
      <c r="J1642" s="50"/>
      <c r="K1642" s="50"/>
      <c r="L1642" s="50"/>
      <c r="M1642" s="50"/>
      <c r="N1642" s="50"/>
    </row>
    <row r="1643" spans="2:14">
      <c r="B1643" s="50"/>
      <c r="C1643" s="50"/>
      <c r="D1643" s="50"/>
      <c r="E1643" s="50"/>
      <c r="F1643" s="50"/>
      <c r="G1643" s="50"/>
      <c r="H1643" s="50"/>
      <c r="I1643" s="50"/>
      <c r="J1643" s="50"/>
      <c r="K1643" s="50"/>
      <c r="L1643" s="50"/>
      <c r="M1643" s="50"/>
      <c r="N1643" s="50"/>
    </row>
    <row r="1644" spans="2:14">
      <c r="B1644" s="50"/>
      <c r="C1644" s="50"/>
      <c r="D1644" s="50"/>
      <c r="E1644" s="50"/>
      <c r="F1644" s="50"/>
      <c r="G1644" s="50"/>
      <c r="H1644" s="50"/>
      <c r="I1644" s="50"/>
      <c r="J1644" s="50"/>
      <c r="K1644" s="50"/>
      <c r="L1644" s="50"/>
      <c r="M1644" s="50"/>
      <c r="N1644" s="50"/>
    </row>
    <row r="1645" spans="2:14">
      <c r="B1645" s="50"/>
      <c r="C1645" s="50"/>
      <c r="D1645" s="50"/>
      <c r="E1645" s="50"/>
      <c r="F1645" s="50"/>
      <c r="G1645" s="50"/>
      <c r="H1645" s="50"/>
      <c r="I1645" s="50"/>
      <c r="J1645" s="50"/>
      <c r="K1645" s="50"/>
      <c r="L1645" s="50"/>
      <c r="M1645" s="50"/>
      <c r="N1645" s="50"/>
    </row>
    <row r="1646" spans="2:14">
      <c r="B1646" s="50"/>
      <c r="C1646" s="50"/>
      <c r="D1646" s="50"/>
      <c r="E1646" s="50"/>
      <c r="F1646" s="50"/>
      <c r="G1646" s="50"/>
      <c r="H1646" s="50"/>
      <c r="I1646" s="50"/>
      <c r="J1646" s="50"/>
      <c r="K1646" s="50"/>
      <c r="L1646" s="50"/>
      <c r="M1646" s="50"/>
      <c r="N1646" s="50"/>
    </row>
    <row r="1647" spans="2:14">
      <c r="B1647" s="50"/>
      <c r="C1647" s="50"/>
      <c r="D1647" s="50"/>
      <c r="E1647" s="50"/>
      <c r="F1647" s="50"/>
      <c r="G1647" s="50"/>
      <c r="H1647" s="50"/>
      <c r="I1647" s="50"/>
      <c r="J1647" s="50"/>
      <c r="K1647" s="50"/>
      <c r="L1647" s="50"/>
      <c r="M1647" s="50"/>
      <c r="N1647" s="50"/>
    </row>
    <row r="1648" spans="2:14">
      <c r="B1648" s="50"/>
      <c r="C1648" s="50"/>
      <c r="D1648" s="50"/>
      <c r="E1648" s="50"/>
      <c r="F1648" s="50"/>
      <c r="G1648" s="50"/>
      <c r="H1648" s="50"/>
      <c r="I1648" s="50"/>
      <c r="J1648" s="50"/>
      <c r="K1648" s="50"/>
      <c r="L1648" s="50"/>
      <c r="M1648" s="50"/>
      <c r="N1648" s="50"/>
    </row>
    <row r="1649" spans="2:14">
      <c r="B1649" s="50"/>
      <c r="C1649" s="50"/>
      <c r="D1649" s="50"/>
      <c r="E1649" s="50"/>
      <c r="F1649" s="50"/>
      <c r="G1649" s="50"/>
      <c r="H1649" s="50"/>
      <c r="I1649" s="50"/>
      <c r="J1649" s="50"/>
      <c r="K1649" s="50"/>
      <c r="L1649" s="50"/>
      <c r="M1649" s="50"/>
      <c r="N1649" s="50"/>
    </row>
    <row r="1650" spans="2:14">
      <c r="B1650" s="50"/>
      <c r="C1650" s="50"/>
      <c r="D1650" s="50"/>
      <c r="E1650" s="50"/>
      <c r="F1650" s="50"/>
      <c r="G1650" s="50"/>
      <c r="H1650" s="50"/>
      <c r="I1650" s="50"/>
      <c r="J1650" s="50"/>
      <c r="K1650" s="50"/>
      <c r="L1650" s="50"/>
      <c r="M1650" s="50"/>
      <c r="N1650" s="50"/>
    </row>
    <row r="1651" spans="2:14">
      <c r="B1651" s="50"/>
      <c r="C1651" s="50"/>
      <c r="D1651" s="50"/>
      <c r="E1651" s="50"/>
      <c r="F1651" s="50"/>
      <c r="G1651" s="50"/>
      <c r="H1651" s="50"/>
      <c r="I1651" s="50"/>
      <c r="J1651" s="50"/>
      <c r="K1651" s="50"/>
      <c r="L1651" s="50"/>
      <c r="M1651" s="50"/>
      <c r="N1651" s="50"/>
    </row>
    <row r="1652" spans="2:14">
      <c r="B1652" s="50"/>
      <c r="C1652" s="50"/>
      <c r="D1652" s="50"/>
      <c r="E1652" s="50"/>
      <c r="F1652" s="50"/>
      <c r="G1652" s="50"/>
      <c r="H1652" s="50"/>
      <c r="I1652" s="50"/>
      <c r="J1652" s="50"/>
      <c r="K1652" s="50"/>
      <c r="L1652" s="50"/>
      <c r="M1652" s="50"/>
      <c r="N1652" s="50"/>
    </row>
    <row r="1653" spans="2:14">
      <c r="B1653" s="50"/>
      <c r="C1653" s="50"/>
      <c r="D1653" s="50"/>
      <c r="E1653" s="50"/>
      <c r="F1653" s="50"/>
      <c r="G1653" s="50"/>
      <c r="H1653" s="50"/>
      <c r="I1653" s="50"/>
      <c r="J1653" s="50"/>
      <c r="K1653" s="50"/>
      <c r="L1653" s="50"/>
      <c r="M1653" s="50"/>
      <c r="N1653" s="50"/>
    </row>
    <row r="1654" spans="2:14">
      <c r="B1654" s="50"/>
      <c r="C1654" s="50"/>
      <c r="D1654" s="50"/>
      <c r="E1654" s="50"/>
      <c r="F1654" s="50"/>
      <c r="G1654" s="50"/>
      <c r="H1654" s="50"/>
      <c r="I1654" s="50"/>
      <c r="J1654" s="50"/>
      <c r="K1654" s="50"/>
      <c r="L1654" s="50"/>
      <c r="M1654" s="50"/>
      <c r="N1654" s="50"/>
    </row>
    <row r="1655" spans="2:14">
      <c r="B1655" s="50"/>
      <c r="C1655" s="50"/>
      <c r="D1655" s="50"/>
      <c r="E1655" s="50"/>
      <c r="F1655" s="50"/>
      <c r="G1655" s="50"/>
      <c r="H1655" s="50"/>
      <c r="I1655" s="50"/>
      <c r="J1655" s="50"/>
      <c r="K1655" s="50"/>
      <c r="L1655" s="50"/>
      <c r="M1655" s="50"/>
      <c r="N1655" s="50"/>
    </row>
    <row r="1656" spans="2:14">
      <c r="B1656" s="50"/>
      <c r="C1656" s="50"/>
      <c r="D1656" s="50"/>
      <c r="E1656" s="50"/>
      <c r="F1656" s="50"/>
      <c r="G1656" s="50"/>
      <c r="H1656" s="50"/>
      <c r="I1656" s="50"/>
      <c r="J1656" s="50"/>
      <c r="K1656" s="50"/>
      <c r="L1656" s="50"/>
      <c r="M1656" s="50"/>
      <c r="N1656" s="50"/>
    </row>
    <row r="1657" spans="2:14">
      <c r="B1657" s="50"/>
      <c r="C1657" s="50"/>
      <c r="D1657" s="50"/>
      <c r="E1657" s="50"/>
      <c r="F1657" s="50"/>
      <c r="G1657" s="50"/>
      <c r="H1657" s="50"/>
      <c r="I1657" s="50"/>
      <c r="J1657" s="50"/>
      <c r="K1657" s="50"/>
      <c r="L1657" s="50"/>
      <c r="M1657" s="50"/>
      <c r="N1657" s="50"/>
    </row>
    <row r="1658" spans="2:14">
      <c r="B1658" s="50"/>
      <c r="C1658" s="50"/>
      <c r="D1658" s="50"/>
      <c r="E1658" s="50"/>
      <c r="F1658" s="50"/>
      <c r="G1658" s="50"/>
      <c r="H1658" s="50"/>
      <c r="I1658" s="50"/>
      <c r="J1658" s="50"/>
      <c r="K1658" s="50"/>
      <c r="L1658" s="50"/>
      <c r="M1658" s="50"/>
      <c r="N1658" s="50"/>
    </row>
    <row r="1659" spans="2:14">
      <c r="B1659" s="50"/>
      <c r="C1659" s="50"/>
      <c r="D1659" s="50"/>
      <c r="E1659" s="50"/>
      <c r="F1659" s="50"/>
      <c r="G1659" s="50"/>
      <c r="H1659" s="50"/>
      <c r="I1659" s="50"/>
      <c r="J1659" s="50"/>
      <c r="K1659" s="50"/>
      <c r="L1659" s="50"/>
      <c r="M1659" s="50"/>
      <c r="N1659" s="50"/>
    </row>
    <row r="1660" spans="2:14">
      <c r="B1660" s="50"/>
      <c r="C1660" s="50"/>
      <c r="D1660" s="50"/>
      <c r="E1660" s="50"/>
      <c r="F1660" s="50"/>
      <c r="G1660" s="50"/>
      <c r="H1660" s="50"/>
      <c r="I1660" s="50"/>
      <c r="J1660" s="50"/>
      <c r="K1660" s="50"/>
      <c r="L1660" s="50"/>
      <c r="M1660" s="50"/>
      <c r="N1660" s="50"/>
    </row>
    <row r="1661" spans="2:14">
      <c r="B1661" s="50"/>
      <c r="C1661" s="50"/>
      <c r="D1661" s="50"/>
      <c r="E1661" s="50"/>
      <c r="F1661" s="50"/>
      <c r="G1661" s="50"/>
      <c r="H1661" s="50"/>
      <c r="I1661" s="50"/>
      <c r="J1661" s="50"/>
      <c r="K1661" s="50"/>
      <c r="L1661" s="50"/>
      <c r="M1661" s="50"/>
      <c r="N1661" s="50"/>
    </row>
    <row r="1662" spans="2:14">
      <c r="B1662" s="50"/>
      <c r="C1662" s="50"/>
      <c r="D1662" s="50"/>
      <c r="E1662" s="50"/>
      <c r="F1662" s="50"/>
      <c r="G1662" s="50"/>
      <c r="H1662" s="50"/>
      <c r="I1662" s="50"/>
      <c r="J1662" s="50"/>
      <c r="K1662" s="50"/>
      <c r="L1662" s="50"/>
      <c r="M1662" s="50"/>
      <c r="N1662" s="50"/>
    </row>
    <row r="1663" spans="2:14">
      <c r="B1663" s="50"/>
      <c r="C1663" s="50"/>
      <c r="D1663" s="50"/>
      <c r="E1663" s="50"/>
      <c r="F1663" s="50"/>
      <c r="G1663" s="50"/>
      <c r="H1663" s="50"/>
      <c r="I1663" s="50"/>
      <c r="J1663" s="50"/>
      <c r="K1663" s="50"/>
      <c r="L1663" s="50"/>
      <c r="M1663" s="50"/>
      <c r="N1663" s="50"/>
    </row>
    <row r="1664" spans="2:14">
      <c r="B1664" s="50"/>
      <c r="C1664" s="50"/>
      <c r="D1664" s="50"/>
      <c r="E1664" s="50"/>
      <c r="F1664" s="50"/>
      <c r="G1664" s="50"/>
      <c r="H1664" s="50"/>
      <c r="I1664" s="50"/>
      <c r="J1664" s="50"/>
      <c r="K1664" s="50"/>
      <c r="L1664" s="50"/>
      <c r="M1664" s="50"/>
      <c r="N1664" s="50"/>
    </row>
    <row r="1665" spans="2:14">
      <c r="B1665" s="50"/>
      <c r="C1665" s="50"/>
      <c r="D1665" s="50"/>
      <c r="E1665" s="50"/>
      <c r="F1665" s="50"/>
      <c r="G1665" s="50"/>
      <c r="H1665" s="50"/>
      <c r="I1665" s="50"/>
      <c r="J1665" s="50"/>
      <c r="K1665" s="50"/>
      <c r="L1665" s="50"/>
      <c r="M1665" s="50"/>
      <c r="N1665" s="50"/>
    </row>
    <row r="1666" spans="2:14">
      <c r="B1666" s="50"/>
      <c r="C1666" s="50"/>
      <c r="D1666" s="50"/>
      <c r="E1666" s="50"/>
      <c r="F1666" s="50"/>
      <c r="G1666" s="50"/>
      <c r="H1666" s="50"/>
      <c r="I1666" s="50"/>
      <c r="J1666" s="50"/>
      <c r="K1666" s="50"/>
      <c r="L1666" s="50"/>
      <c r="M1666" s="50"/>
      <c r="N1666" s="50"/>
    </row>
    <row r="1667" spans="2:14">
      <c r="B1667" s="50"/>
      <c r="C1667" s="50"/>
      <c r="D1667" s="50"/>
      <c r="E1667" s="50"/>
      <c r="F1667" s="50"/>
      <c r="G1667" s="50"/>
      <c r="H1667" s="50"/>
      <c r="I1667" s="50"/>
      <c r="J1667" s="50"/>
      <c r="K1667" s="50"/>
      <c r="L1667" s="50"/>
      <c r="M1667" s="50"/>
      <c r="N1667" s="50"/>
    </row>
    <row r="1668" spans="2:14">
      <c r="B1668" s="50"/>
      <c r="C1668" s="50"/>
      <c r="D1668" s="50"/>
      <c r="E1668" s="50"/>
      <c r="F1668" s="50"/>
      <c r="G1668" s="50"/>
      <c r="H1668" s="50"/>
      <c r="I1668" s="50"/>
      <c r="J1668" s="50"/>
      <c r="K1668" s="50"/>
      <c r="L1668" s="50"/>
      <c r="M1668" s="50"/>
      <c r="N1668" s="50"/>
    </row>
    <row r="1669" spans="2:14">
      <c r="B1669" s="50"/>
      <c r="C1669" s="50"/>
      <c r="D1669" s="50"/>
      <c r="E1669" s="50"/>
      <c r="F1669" s="50"/>
      <c r="G1669" s="50"/>
      <c r="H1669" s="50"/>
      <c r="I1669" s="50"/>
      <c r="J1669" s="50"/>
      <c r="K1669" s="50"/>
      <c r="L1669" s="50"/>
      <c r="M1669" s="50"/>
      <c r="N1669" s="50"/>
    </row>
    <row r="1670" spans="2:14">
      <c r="B1670" s="50"/>
      <c r="C1670" s="50"/>
      <c r="D1670" s="50"/>
      <c r="E1670" s="50"/>
      <c r="F1670" s="50"/>
      <c r="G1670" s="50"/>
      <c r="H1670" s="50"/>
      <c r="I1670" s="50"/>
      <c r="J1670" s="50"/>
      <c r="K1670" s="50"/>
      <c r="L1670" s="50"/>
      <c r="M1670" s="50"/>
      <c r="N1670" s="50"/>
    </row>
    <row r="1671" spans="2:14">
      <c r="B1671" s="50"/>
      <c r="C1671" s="50"/>
      <c r="D1671" s="50"/>
      <c r="E1671" s="50"/>
      <c r="F1671" s="50"/>
      <c r="G1671" s="50"/>
      <c r="H1671" s="50"/>
      <c r="I1671" s="50"/>
      <c r="J1671" s="50"/>
      <c r="K1671" s="50"/>
      <c r="L1671" s="50"/>
      <c r="M1671" s="50"/>
      <c r="N1671" s="50"/>
    </row>
    <row r="1672" spans="2:14">
      <c r="B1672" s="50"/>
      <c r="C1672" s="50"/>
      <c r="D1672" s="50"/>
      <c r="E1672" s="50"/>
      <c r="F1672" s="50"/>
      <c r="G1672" s="50"/>
      <c r="H1672" s="50"/>
      <c r="I1672" s="50"/>
      <c r="J1672" s="50"/>
      <c r="K1672" s="50"/>
      <c r="L1672" s="50"/>
      <c r="M1672" s="50"/>
      <c r="N1672" s="50"/>
    </row>
    <row r="1673" spans="2:14">
      <c r="B1673" s="50"/>
      <c r="C1673" s="50"/>
      <c r="D1673" s="50"/>
      <c r="E1673" s="50"/>
      <c r="F1673" s="50"/>
      <c r="G1673" s="50"/>
      <c r="H1673" s="50"/>
      <c r="I1673" s="50"/>
      <c r="J1673" s="50"/>
      <c r="K1673" s="50"/>
      <c r="L1673" s="50"/>
      <c r="M1673" s="50"/>
      <c r="N1673" s="50"/>
    </row>
    <row r="1674" spans="2:14">
      <c r="B1674" s="50"/>
      <c r="C1674" s="50"/>
      <c r="D1674" s="50"/>
      <c r="E1674" s="50"/>
      <c r="F1674" s="50"/>
      <c r="G1674" s="50"/>
      <c r="H1674" s="50"/>
      <c r="I1674" s="50"/>
      <c r="J1674" s="50"/>
      <c r="K1674" s="50"/>
      <c r="L1674" s="50"/>
      <c r="M1674" s="50"/>
      <c r="N1674" s="50"/>
    </row>
    <row r="1675" spans="2:14">
      <c r="B1675" s="50"/>
      <c r="C1675" s="50"/>
      <c r="D1675" s="50"/>
      <c r="E1675" s="50"/>
      <c r="F1675" s="50"/>
      <c r="G1675" s="50"/>
      <c r="H1675" s="50"/>
      <c r="I1675" s="50"/>
      <c r="J1675" s="50"/>
      <c r="K1675" s="50"/>
      <c r="L1675" s="50"/>
      <c r="M1675" s="50"/>
      <c r="N1675" s="50"/>
    </row>
    <row r="1676" spans="2:14">
      <c r="B1676" s="50"/>
      <c r="C1676" s="50"/>
      <c r="D1676" s="50"/>
      <c r="E1676" s="50"/>
      <c r="F1676" s="50"/>
      <c r="G1676" s="50"/>
      <c r="H1676" s="50"/>
      <c r="I1676" s="50"/>
      <c r="J1676" s="50"/>
      <c r="K1676" s="50"/>
      <c r="L1676" s="50"/>
      <c r="M1676" s="50"/>
      <c r="N1676" s="50"/>
    </row>
    <row r="1677" spans="2:14">
      <c r="B1677" s="50"/>
      <c r="C1677" s="50"/>
      <c r="D1677" s="50"/>
      <c r="E1677" s="50"/>
      <c r="F1677" s="50"/>
      <c r="G1677" s="50"/>
      <c r="H1677" s="50"/>
      <c r="I1677" s="50"/>
      <c r="J1677" s="50"/>
      <c r="K1677" s="50"/>
      <c r="L1677" s="50"/>
      <c r="M1677" s="50"/>
      <c r="N1677" s="50"/>
    </row>
    <row r="1678" spans="2:14">
      <c r="B1678" s="50"/>
      <c r="C1678" s="50"/>
      <c r="D1678" s="50"/>
      <c r="E1678" s="50"/>
      <c r="F1678" s="50"/>
      <c r="G1678" s="50"/>
      <c r="H1678" s="50"/>
      <c r="I1678" s="50"/>
      <c r="J1678" s="50"/>
      <c r="K1678" s="50"/>
      <c r="L1678" s="50"/>
      <c r="M1678" s="50"/>
      <c r="N1678" s="50"/>
    </row>
    <row r="1679" spans="2:14">
      <c r="B1679" s="50"/>
      <c r="C1679" s="50"/>
      <c r="D1679" s="50"/>
      <c r="E1679" s="50"/>
      <c r="F1679" s="50"/>
      <c r="G1679" s="50"/>
      <c r="H1679" s="50"/>
      <c r="I1679" s="50"/>
      <c r="J1679" s="50"/>
      <c r="K1679" s="50"/>
      <c r="L1679" s="50"/>
      <c r="M1679" s="50"/>
      <c r="N1679" s="50"/>
    </row>
    <row r="1680" spans="2:14">
      <c r="B1680" s="50"/>
      <c r="C1680" s="50"/>
      <c r="D1680" s="50"/>
      <c r="E1680" s="50"/>
      <c r="F1680" s="50"/>
      <c r="G1680" s="50"/>
      <c r="H1680" s="50"/>
      <c r="I1680" s="50"/>
      <c r="J1680" s="50"/>
      <c r="K1680" s="50"/>
      <c r="L1680" s="50"/>
      <c r="M1680" s="50"/>
      <c r="N1680" s="50"/>
    </row>
    <row r="1681" spans="2:14">
      <c r="B1681" s="50"/>
      <c r="C1681" s="50"/>
      <c r="D1681" s="50"/>
      <c r="E1681" s="50"/>
      <c r="F1681" s="50"/>
      <c r="G1681" s="50"/>
      <c r="H1681" s="50"/>
      <c r="I1681" s="50"/>
      <c r="J1681" s="50"/>
      <c r="K1681" s="50"/>
      <c r="L1681" s="50"/>
      <c r="M1681" s="50"/>
      <c r="N1681" s="50"/>
    </row>
    <row r="1682" spans="2:14">
      <c r="B1682" s="50"/>
      <c r="C1682" s="50"/>
      <c r="D1682" s="50"/>
      <c r="E1682" s="50"/>
      <c r="F1682" s="50"/>
      <c r="G1682" s="50"/>
      <c r="H1682" s="50"/>
      <c r="I1682" s="50"/>
      <c r="J1682" s="50"/>
      <c r="K1682" s="50"/>
      <c r="L1682" s="50"/>
      <c r="M1682" s="50"/>
      <c r="N1682" s="50"/>
    </row>
    <row r="1683" spans="2:14">
      <c r="B1683" s="50"/>
      <c r="C1683" s="50"/>
      <c r="D1683" s="50"/>
      <c r="E1683" s="50"/>
      <c r="F1683" s="50"/>
      <c r="G1683" s="50"/>
      <c r="H1683" s="50"/>
      <c r="I1683" s="50"/>
      <c r="J1683" s="50"/>
      <c r="K1683" s="50"/>
      <c r="L1683" s="50"/>
      <c r="M1683" s="50"/>
      <c r="N1683" s="50"/>
    </row>
    <row r="1684" spans="2:14">
      <c r="B1684" s="50"/>
      <c r="C1684" s="50"/>
      <c r="D1684" s="50"/>
      <c r="E1684" s="50"/>
      <c r="F1684" s="50"/>
      <c r="G1684" s="50"/>
      <c r="H1684" s="50"/>
      <c r="I1684" s="50"/>
      <c r="J1684" s="50"/>
      <c r="K1684" s="50"/>
      <c r="L1684" s="50"/>
      <c r="M1684" s="50"/>
      <c r="N1684" s="50"/>
    </row>
    <row r="1685" spans="2:14">
      <c r="B1685" s="50"/>
      <c r="C1685" s="50"/>
      <c r="D1685" s="50"/>
      <c r="E1685" s="50"/>
      <c r="F1685" s="50"/>
      <c r="G1685" s="50"/>
      <c r="H1685" s="50"/>
      <c r="I1685" s="50"/>
      <c r="J1685" s="50"/>
      <c r="K1685" s="50"/>
      <c r="L1685" s="50"/>
      <c r="M1685" s="50"/>
      <c r="N1685" s="50"/>
    </row>
    <row r="1686" spans="2:14">
      <c r="B1686" s="50"/>
      <c r="C1686" s="50"/>
      <c r="D1686" s="50"/>
      <c r="E1686" s="50"/>
      <c r="F1686" s="50"/>
      <c r="G1686" s="50"/>
      <c r="H1686" s="50"/>
      <c r="I1686" s="50"/>
      <c r="J1686" s="50"/>
      <c r="K1686" s="50"/>
      <c r="L1686" s="50"/>
      <c r="M1686" s="50"/>
      <c r="N1686" s="50"/>
    </row>
    <row r="1687" spans="2:14">
      <c r="B1687" s="50"/>
      <c r="C1687" s="50"/>
      <c r="D1687" s="50"/>
      <c r="E1687" s="50"/>
      <c r="F1687" s="50"/>
      <c r="G1687" s="50"/>
      <c r="H1687" s="50"/>
      <c r="I1687" s="50"/>
      <c r="J1687" s="50"/>
      <c r="K1687" s="50"/>
      <c r="L1687" s="50"/>
      <c r="M1687" s="50"/>
      <c r="N1687" s="50"/>
    </row>
    <row r="1688" spans="2:14">
      <c r="B1688" s="50"/>
      <c r="C1688" s="50"/>
      <c r="D1688" s="50"/>
      <c r="E1688" s="50"/>
      <c r="F1688" s="50"/>
      <c r="G1688" s="50"/>
      <c r="H1688" s="50"/>
      <c r="I1688" s="50"/>
      <c r="J1688" s="50"/>
      <c r="K1688" s="50"/>
      <c r="L1688" s="50"/>
      <c r="M1688" s="50"/>
      <c r="N1688" s="50"/>
    </row>
    <row r="1689" spans="2:14">
      <c r="B1689" s="50"/>
      <c r="C1689" s="50"/>
      <c r="D1689" s="50"/>
      <c r="E1689" s="50"/>
      <c r="F1689" s="50"/>
      <c r="G1689" s="50"/>
      <c r="H1689" s="50"/>
      <c r="I1689" s="50"/>
      <c r="J1689" s="50"/>
      <c r="K1689" s="50"/>
      <c r="L1689" s="50"/>
      <c r="M1689" s="50"/>
      <c r="N1689" s="50"/>
    </row>
    <row r="1690" spans="2:14">
      <c r="B1690" s="50"/>
      <c r="C1690" s="50"/>
      <c r="D1690" s="50"/>
      <c r="E1690" s="50"/>
      <c r="F1690" s="50"/>
      <c r="G1690" s="50"/>
      <c r="H1690" s="50"/>
      <c r="I1690" s="50"/>
      <c r="J1690" s="50"/>
      <c r="K1690" s="50"/>
      <c r="L1690" s="50"/>
      <c r="M1690" s="50"/>
      <c r="N1690" s="50"/>
    </row>
    <row r="1691" spans="2:14">
      <c r="B1691" s="50"/>
      <c r="C1691" s="50"/>
      <c r="D1691" s="50"/>
      <c r="E1691" s="50"/>
      <c r="F1691" s="50"/>
      <c r="G1691" s="50"/>
      <c r="H1691" s="50"/>
      <c r="I1691" s="50"/>
      <c r="J1691" s="50"/>
      <c r="K1691" s="50"/>
      <c r="L1691" s="50"/>
      <c r="M1691" s="50"/>
      <c r="N1691" s="50"/>
    </row>
    <row r="1692" spans="2:14">
      <c r="B1692" s="50"/>
      <c r="C1692" s="50"/>
      <c r="D1692" s="50"/>
      <c r="E1692" s="50"/>
      <c r="F1692" s="50"/>
      <c r="G1692" s="50"/>
      <c r="H1692" s="50"/>
      <c r="I1692" s="50"/>
      <c r="J1692" s="50"/>
      <c r="K1692" s="50"/>
      <c r="L1692" s="50"/>
      <c r="M1692" s="50"/>
      <c r="N1692" s="50"/>
    </row>
    <row r="1693" spans="2:14">
      <c r="B1693" s="50"/>
      <c r="C1693" s="50"/>
      <c r="D1693" s="50"/>
      <c r="E1693" s="50"/>
      <c r="F1693" s="50"/>
      <c r="G1693" s="50"/>
      <c r="H1693" s="50"/>
      <c r="I1693" s="50"/>
      <c r="J1693" s="50"/>
      <c r="K1693" s="50"/>
      <c r="L1693" s="50"/>
      <c r="M1693" s="50"/>
      <c r="N1693" s="50"/>
    </row>
    <row r="1694" spans="2:14">
      <c r="B1694" s="50"/>
      <c r="C1694" s="50"/>
      <c r="D1694" s="50"/>
      <c r="E1694" s="50"/>
      <c r="F1694" s="50"/>
      <c r="G1694" s="50"/>
      <c r="H1694" s="50"/>
      <c r="I1694" s="50"/>
      <c r="J1694" s="50"/>
      <c r="K1694" s="50"/>
      <c r="L1694" s="50"/>
      <c r="M1694" s="50"/>
      <c r="N1694" s="50"/>
    </row>
    <row r="1695" spans="2:14">
      <c r="B1695" s="50"/>
      <c r="C1695" s="50"/>
      <c r="D1695" s="50"/>
      <c r="E1695" s="50"/>
      <c r="F1695" s="50"/>
      <c r="G1695" s="50"/>
      <c r="H1695" s="50"/>
      <c r="I1695" s="50"/>
      <c r="J1695" s="50"/>
      <c r="K1695" s="50"/>
      <c r="L1695" s="50"/>
      <c r="M1695" s="50"/>
      <c r="N1695" s="50"/>
    </row>
    <row r="1696" spans="2:14">
      <c r="B1696" s="50"/>
      <c r="C1696" s="50"/>
      <c r="D1696" s="50"/>
      <c r="E1696" s="50"/>
      <c r="F1696" s="50"/>
      <c r="G1696" s="50"/>
      <c r="H1696" s="50"/>
      <c r="I1696" s="50"/>
      <c r="J1696" s="50"/>
      <c r="K1696" s="50"/>
      <c r="L1696" s="50"/>
      <c r="M1696" s="50"/>
      <c r="N1696" s="50"/>
    </row>
    <row r="1697" spans="2:14">
      <c r="B1697" s="50"/>
      <c r="C1697" s="50"/>
      <c r="D1697" s="50"/>
      <c r="E1697" s="50"/>
      <c r="F1697" s="50"/>
      <c r="G1697" s="50"/>
      <c r="H1697" s="50"/>
      <c r="I1697" s="50"/>
      <c r="J1697" s="50"/>
      <c r="K1697" s="50"/>
      <c r="L1697" s="50"/>
      <c r="M1697" s="50"/>
      <c r="N1697" s="50"/>
    </row>
    <row r="1698" spans="2:14">
      <c r="B1698" s="50"/>
      <c r="C1698" s="50"/>
      <c r="D1698" s="50"/>
      <c r="E1698" s="50"/>
      <c r="F1698" s="50"/>
      <c r="G1698" s="50"/>
      <c r="H1698" s="50"/>
      <c r="I1698" s="50"/>
      <c r="J1698" s="50"/>
      <c r="K1698" s="50"/>
      <c r="L1698" s="50"/>
      <c r="M1698" s="50"/>
      <c r="N1698" s="50"/>
    </row>
    <row r="1699" spans="2:14">
      <c r="B1699" s="50"/>
      <c r="C1699" s="50"/>
      <c r="D1699" s="50"/>
      <c r="E1699" s="50"/>
      <c r="F1699" s="50"/>
      <c r="G1699" s="50"/>
      <c r="H1699" s="50"/>
      <c r="I1699" s="50"/>
      <c r="J1699" s="50"/>
      <c r="K1699" s="50"/>
      <c r="L1699" s="50"/>
      <c r="M1699" s="50"/>
      <c r="N1699" s="50"/>
    </row>
    <row r="1700" spans="2:14">
      <c r="B1700" s="50"/>
      <c r="C1700" s="50"/>
      <c r="D1700" s="50"/>
      <c r="E1700" s="50"/>
      <c r="F1700" s="50"/>
      <c r="G1700" s="50"/>
      <c r="H1700" s="50"/>
      <c r="I1700" s="50"/>
      <c r="J1700" s="50"/>
      <c r="K1700" s="50"/>
      <c r="L1700" s="50"/>
      <c r="M1700" s="50"/>
      <c r="N1700" s="50"/>
    </row>
    <row r="1701" spans="2:14">
      <c r="B1701" s="50"/>
      <c r="C1701" s="50"/>
      <c r="D1701" s="50"/>
      <c r="E1701" s="50"/>
      <c r="F1701" s="50"/>
      <c r="G1701" s="50"/>
      <c r="H1701" s="50"/>
      <c r="I1701" s="50"/>
      <c r="J1701" s="50"/>
      <c r="K1701" s="50"/>
      <c r="L1701" s="50"/>
      <c r="M1701" s="50"/>
      <c r="N1701" s="50"/>
    </row>
    <row r="1702" spans="2:14">
      <c r="B1702" s="50"/>
      <c r="C1702" s="50"/>
      <c r="D1702" s="50"/>
      <c r="E1702" s="50"/>
      <c r="F1702" s="50"/>
      <c r="G1702" s="50"/>
      <c r="H1702" s="50"/>
      <c r="I1702" s="50"/>
      <c r="J1702" s="50"/>
      <c r="K1702" s="50"/>
      <c r="L1702" s="50"/>
      <c r="M1702" s="50"/>
      <c r="N1702" s="50"/>
    </row>
    <row r="1703" spans="2:14">
      <c r="B1703" s="50"/>
      <c r="C1703" s="50"/>
      <c r="D1703" s="50"/>
      <c r="E1703" s="50"/>
      <c r="F1703" s="50"/>
      <c r="G1703" s="50"/>
      <c r="H1703" s="50"/>
      <c r="I1703" s="50"/>
      <c r="J1703" s="50"/>
      <c r="K1703" s="50"/>
      <c r="L1703" s="50"/>
      <c r="M1703" s="50"/>
      <c r="N1703" s="50"/>
    </row>
    <row r="1704" spans="2:14">
      <c r="B1704" s="50"/>
      <c r="C1704" s="50"/>
      <c r="D1704" s="50"/>
      <c r="E1704" s="50"/>
      <c r="F1704" s="50"/>
      <c r="G1704" s="50"/>
      <c r="H1704" s="50"/>
      <c r="I1704" s="50"/>
      <c r="J1704" s="50"/>
      <c r="K1704" s="50"/>
      <c r="L1704" s="50"/>
      <c r="M1704" s="50"/>
      <c r="N1704" s="50"/>
    </row>
    <row r="1705" spans="2:14">
      <c r="B1705" s="50"/>
      <c r="C1705" s="50"/>
      <c r="D1705" s="50"/>
      <c r="E1705" s="50"/>
      <c r="F1705" s="50"/>
      <c r="G1705" s="50"/>
      <c r="H1705" s="50"/>
      <c r="I1705" s="50"/>
      <c r="J1705" s="50"/>
      <c r="K1705" s="50"/>
      <c r="L1705" s="50"/>
      <c r="M1705" s="50"/>
      <c r="N1705" s="50"/>
    </row>
    <row r="1706" spans="2:14">
      <c r="B1706" s="50"/>
      <c r="C1706" s="50"/>
      <c r="D1706" s="50"/>
      <c r="E1706" s="50"/>
      <c r="F1706" s="50"/>
      <c r="G1706" s="50"/>
      <c r="H1706" s="50"/>
      <c r="I1706" s="50"/>
      <c r="J1706" s="50"/>
      <c r="K1706" s="50"/>
      <c r="L1706" s="50"/>
      <c r="M1706" s="50"/>
      <c r="N1706" s="50"/>
    </row>
    <row r="1707" spans="2:14">
      <c r="B1707" s="50"/>
      <c r="C1707" s="50"/>
      <c r="D1707" s="50"/>
      <c r="E1707" s="50"/>
      <c r="F1707" s="50"/>
      <c r="G1707" s="50"/>
      <c r="H1707" s="50"/>
      <c r="I1707" s="50"/>
      <c r="J1707" s="50"/>
      <c r="K1707" s="50"/>
      <c r="L1707" s="50"/>
      <c r="M1707" s="50"/>
      <c r="N1707" s="50"/>
    </row>
    <row r="1708" spans="2:14">
      <c r="B1708" s="50"/>
      <c r="C1708" s="50"/>
      <c r="D1708" s="50"/>
      <c r="E1708" s="50"/>
      <c r="F1708" s="50"/>
      <c r="G1708" s="50"/>
      <c r="H1708" s="50"/>
      <c r="I1708" s="50"/>
      <c r="J1708" s="50"/>
      <c r="K1708" s="50"/>
      <c r="L1708" s="50"/>
      <c r="M1708" s="50"/>
      <c r="N1708" s="50"/>
    </row>
    <row r="1709" spans="2:14">
      <c r="B1709" s="50"/>
      <c r="C1709" s="50"/>
      <c r="D1709" s="50"/>
      <c r="E1709" s="50"/>
      <c r="F1709" s="50"/>
      <c r="G1709" s="50"/>
      <c r="H1709" s="50"/>
      <c r="I1709" s="50"/>
      <c r="J1709" s="50"/>
      <c r="K1709" s="50"/>
      <c r="L1709" s="50"/>
      <c r="M1709" s="50"/>
      <c r="N1709" s="50"/>
    </row>
    <row r="1710" spans="2:14">
      <c r="B1710" s="50"/>
      <c r="C1710" s="50"/>
      <c r="D1710" s="50"/>
      <c r="E1710" s="50"/>
      <c r="F1710" s="50"/>
      <c r="G1710" s="50"/>
      <c r="H1710" s="50"/>
      <c r="I1710" s="50"/>
      <c r="J1710" s="50"/>
      <c r="K1710" s="50"/>
      <c r="L1710" s="50"/>
      <c r="M1710" s="50"/>
      <c r="N1710" s="50"/>
    </row>
    <row r="1711" spans="2:14">
      <c r="B1711" s="50"/>
      <c r="C1711" s="50"/>
      <c r="D1711" s="50"/>
      <c r="E1711" s="50"/>
      <c r="F1711" s="50"/>
      <c r="G1711" s="50"/>
      <c r="H1711" s="50"/>
      <c r="I1711" s="50"/>
      <c r="J1711" s="50"/>
      <c r="K1711" s="50"/>
      <c r="L1711" s="50"/>
      <c r="M1711" s="50"/>
      <c r="N1711" s="50"/>
    </row>
    <row r="1712" spans="2:14">
      <c r="B1712" s="50"/>
      <c r="C1712" s="50"/>
      <c r="D1712" s="50"/>
      <c r="E1712" s="50"/>
      <c r="F1712" s="50"/>
      <c r="G1712" s="50"/>
      <c r="H1712" s="50"/>
      <c r="I1712" s="50"/>
      <c r="J1712" s="50"/>
      <c r="K1712" s="50"/>
      <c r="L1712" s="50"/>
      <c r="M1712" s="50"/>
      <c r="N1712" s="50"/>
    </row>
    <row r="1713" spans="2:14">
      <c r="B1713" s="50"/>
      <c r="C1713" s="50"/>
      <c r="D1713" s="50"/>
      <c r="E1713" s="50"/>
      <c r="F1713" s="50"/>
      <c r="G1713" s="50"/>
      <c r="H1713" s="50"/>
      <c r="I1713" s="50"/>
      <c r="J1713" s="50"/>
      <c r="K1713" s="50"/>
      <c r="L1713" s="50"/>
      <c r="M1713" s="50"/>
      <c r="N1713" s="50"/>
    </row>
    <row r="1714" spans="2:14">
      <c r="B1714" s="50"/>
      <c r="C1714" s="50"/>
      <c r="D1714" s="50"/>
      <c r="E1714" s="50"/>
      <c r="F1714" s="50"/>
      <c r="G1714" s="50"/>
      <c r="H1714" s="50"/>
      <c r="I1714" s="50"/>
      <c r="J1714" s="50"/>
      <c r="K1714" s="50"/>
      <c r="L1714" s="50"/>
      <c r="M1714" s="50"/>
      <c r="N1714" s="50"/>
    </row>
    <row r="1715" spans="2:14">
      <c r="B1715" s="50"/>
      <c r="C1715" s="50"/>
      <c r="D1715" s="50"/>
      <c r="E1715" s="50"/>
      <c r="F1715" s="50"/>
      <c r="G1715" s="50"/>
      <c r="H1715" s="50"/>
      <c r="I1715" s="50"/>
      <c r="J1715" s="50"/>
      <c r="K1715" s="50"/>
      <c r="L1715" s="50"/>
      <c r="M1715" s="50"/>
      <c r="N1715" s="50"/>
    </row>
    <row r="1716" spans="2:14">
      <c r="B1716" s="50"/>
      <c r="C1716" s="50"/>
      <c r="D1716" s="50"/>
      <c r="E1716" s="50"/>
      <c r="F1716" s="50"/>
      <c r="G1716" s="50"/>
      <c r="H1716" s="50"/>
      <c r="I1716" s="50"/>
      <c r="J1716" s="50"/>
      <c r="K1716" s="50"/>
      <c r="L1716" s="50"/>
      <c r="M1716" s="50"/>
      <c r="N1716" s="50"/>
    </row>
    <row r="1717" spans="2:14">
      <c r="B1717" s="50"/>
      <c r="C1717" s="50"/>
      <c r="D1717" s="50"/>
      <c r="E1717" s="50"/>
      <c r="F1717" s="50"/>
      <c r="G1717" s="50"/>
      <c r="H1717" s="50"/>
      <c r="I1717" s="50"/>
      <c r="J1717" s="50"/>
      <c r="K1717" s="50"/>
      <c r="L1717" s="50"/>
      <c r="M1717" s="50"/>
      <c r="N1717" s="50"/>
    </row>
    <row r="1718" spans="2:14">
      <c r="B1718" s="50"/>
      <c r="C1718" s="50"/>
      <c r="D1718" s="50"/>
      <c r="E1718" s="50"/>
      <c r="F1718" s="50"/>
      <c r="G1718" s="50"/>
      <c r="H1718" s="50"/>
      <c r="I1718" s="50"/>
      <c r="J1718" s="50"/>
      <c r="K1718" s="50"/>
      <c r="L1718" s="50"/>
      <c r="M1718" s="50"/>
      <c r="N1718" s="50"/>
    </row>
    <row r="1719" spans="2:14">
      <c r="B1719" s="50"/>
      <c r="C1719" s="50"/>
      <c r="D1719" s="50"/>
      <c r="E1719" s="50"/>
      <c r="F1719" s="50"/>
      <c r="G1719" s="50"/>
      <c r="H1719" s="50"/>
      <c r="I1719" s="50"/>
      <c r="J1719" s="50"/>
      <c r="K1719" s="50"/>
      <c r="L1719" s="50"/>
      <c r="M1719" s="50"/>
      <c r="N1719" s="50"/>
    </row>
    <row r="1720" spans="2:14">
      <c r="B1720" s="50"/>
      <c r="C1720" s="50"/>
      <c r="D1720" s="50"/>
      <c r="E1720" s="50"/>
      <c r="F1720" s="50"/>
      <c r="G1720" s="50"/>
      <c r="H1720" s="50"/>
      <c r="I1720" s="50"/>
      <c r="J1720" s="50"/>
      <c r="K1720" s="50"/>
      <c r="L1720" s="50"/>
      <c r="M1720" s="50"/>
      <c r="N1720" s="50"/>
    </row>
    <row r="1721" spans="2:14">
      <c r="B1721" s="50"/>
      <c r="C1721" s="50"/>
      <c r="D1721" s="50"/>
      <c r="E1721" s="50"/>
      <c r="F1721" s="50"/>
      <c r="G1721" s="50"/>
      <c r="H1721" s="50"/>
      <c r="I1721" s="50"/>
      <c r="J1721" s="50"/>
      <c r="K1721" s="50"/>
      <c r="L1721" s="50"/>
      <c r="M1721" s="50"/>
      <c r="N1721" s="50"/>
    </row>
    <row r="1722" spans="2:14">
      <c r="B1722" s="50"/>
      <c r="C1722" s="50"/>
      <c r="D1722" s="50"/>
      <c r="E1722" s="50"/>
      <c r="F1722" s="50"/>
      <c r="G1722" s="50"/>
      <c r="H1722" s="50"/>
      <c r="I1722" s="50"/>
      <c r="J1722" s="50"/>
      <c r="K1722" s="50"/>
      <c r="L1722" s="50"/>
      <c r="M1722" s="50"/>
      <c r="N1722" s="50"/>
    </row>
    <row r="1723" spans="2:14">
      <c r="B1723" s="50"/>
      <c r="C1723" s="50"/>
      <c r="D1723" s="50"/>
      <c r="E1723" s="50"/>
      <c r="F1723" s="50"/>
      <c r="G1723" s="50"/>
      <c r="H1723" s="50"/>
      <c r="I1723" s="50"/>
      <c r="J1723" s="50"/>
      <c r="K1723" s="50"/>
      <c r="L1723" s="50"/>
      <c r="M1723" s="50"/>
      <c r="N1723" s="50"/>
    </row>
    <row r="1724" spans="2:14">
      <c r="B1724" s="50"/>
      <c r="C1724" s="50"/>
      <c r="D1724" s="50"/>
      <c r="E1724" s="50"/>
      <c r="F1724" s="50"/>
      <c r="G1724" s="50"/>
      <c r="H1724" s="50"/>
      <c r="I1724" s="50"/>
      <c r="J1724" s="50"/>
      <c r="K1724" s="50"/>
      <c r="L1724" s="50"/>
      <c r="M1724" s="50"/>
      <c r="N1724" s="50"/>
    </row>
    <row r="1725" spans="2:14">
      <c r="B1725" s="50"/>
      <c r="C1725" s="50"/>
      <c r="D1725" s="50"/>
      <c r="E1725" s="50"/>
      <c r="F1725" s="50"/>
      <c r="G1725" s="50"/>
      <c r="H1725" s="50"/>
      <c r="I1725" s="50"/>
      <c r="J1725" s="50"/>
      <c r="K1725" s="50"/>
      <c r="L1725" s="50"/>
      <c r="M1725" s="50"/>
      <c r="N1725" s="50"/>
    </row>
    <row r="1726" spans="2:14">
      <c r="B1726" s="50"/>
      <c r="C1726" s="50"/>
      <c r="D1726" s="50"/>
      <c r="E1726" s="50"/>
      <c r="F1726" s="50"/>
      <c r="G1726" s="50"/>
      <c r="H1726" s="50"/>
      <c r="I1726" s="50"/>
      <c r="J1726" s="50"/>
      <c r="K1726" s="50"/>
      <c r="L1726" s="50"/>
      <c r="M1726" s="50"/>
      <c r="N1726" s="50"/>
    </row>
    <row r="1727" spans="2:14">
      <c r="B1727" s="50"/>
      <c r="C1727" s="50"/>
      <c r="D1727" s="50"/>
      <c r="E1727" s="50"/>
      <c r="F1727" s="50"/>
      <c r="G1727" s="50"/>
      <c r="H1727" s="50"/>
      <c r="I1727" s="50"/>
      <c r="J1727" s="50"/>
      <c r="K1727" s="50"/>
      <c r="L1727" s="50"/>
      <c r="M1727" s="50"/>
      <c r="N1727" s="50"/>
    </row>
    <row r="1728" spans="2:14">
      <c r="B1728" s="50"/>
      <c r="C1728" s="50"/>
      <c r="D1728" s="50"/>
      <c r="E1728" s="50"/>
      <c r="F1728" s="50"/>
      <c r="G1728" s="50"/>
      <c r="H1728" s="50"/>
      <c r="I1728" s="50"/>
      <c r="J1728" s="50"/>
      <c r="K1728" s="50"/>
      <c r="L1728" s="50"/>
      <c r="M1728" s="50"/>
      <c r="N1728" s="50"/>
    </row>
    <row r="1729" spans="2:14">
      <c r="B1729" s="50"/>
      <c r="C1729" s="50"/>
      <c r="D1729" s="50"/>
      <c r="E1729" s="50"/>
      <c r="F1729" s="50"/>
      <c r="G1729" s="50"/>
      <c r="H1729" s="50"/>
      <c r="I1729" s="50"/>
      <c r="J1729" s="50"/>
      <c r="K1729" s="50"/>
      <c r="L1729" s="50"/>
      <c r="M1729" s="50"/>
      <c r="N1729" s="50"/>
    </row>
    <row r="1730" spans="2:14">
      <c r="B1730" s="50"/>
      <c r="C1730" s="50"/>
      <c r="D1730" s="50"/>
      <c r="E1730" s="50"/>
      <c r="F1730" s="50"/>
      <c r="G1730" s="50"/>
      <c r="H1730" s="50"/>
      <c r="I1730" s="50"/>
      <c r="J1730" s="50"/>
      <c r="K1730" s="50"/>
      <c r="L1730" s="50"/>
      <c r="M1730" s="50"/>
      <c r="N1730" s="50"/>
    </row>
    <row r="1731" spans="2:14">
      <c r="B1731" s="50"/>
      <c r="C1731" s="50"/>
      <c r="D1731" s="50"/>
      <c r="E1731" s="50"/>
      <c r="F1731" s="50"/>
      <c r="G1731" s="50"/>
      <c r="H1731" s="50"/>
      <c r="I1731" s="50"/>
      <c r="J1731" s="50"/>
      <c r="K1731" s="50"/>
      <c r="L1731" s="50"/>
      <c r="M1731" s="50"/>
      <c r="N1731" s="50"/>
    </row>
    <row r="1732" spans="2:14">
      <c r="B1732" s="50"/>
      <c r="C1732" s="50"/>
      <c r="D1732" s="50"/>
      <c r="E1732" s="50"/>
      <c r="F1732" s="50"/>
      <c r="G1732" s="50"/>
      <c r="H1732" s="50"/>
      <c r="I1732" s="50"/>
      <c r="J1732" s="50"/>
      <c r="K1732" s="50"/>
      <c r="L1732" s="50"/>
      <c r="M1732" s="50"/>
      <c r="N1732" s="50"/>
    </row>
    <row r="1733" spans="2:14">
      <c r="B1733" s="50"/>
      <c r="C1733" s="50"/>
      <c r="D1733" s="50"/>
      <c r="E1733" s="50"/>
      <c r="F1733" s="50"/>
      <c r="G1733" s="50"/>
      <c r="H1733" s="50"/>
      <c r="I1733" s="50"/>
      <c r="J1733" s="50"/>
      <c r="K1733" s="50"/>
      <c r="L1733" s="50"/>
      <c r="M1733" s="50"/>
      <c r="N1733" s="50"/>
    </row>
    <row r="1734" spans="2:14">
      <c r="B1734" s="50"/>
      <c r="C1734" s="50"/>
      <c r="D1734" s="50"/>
      <c r="E1734" s="50"/>
      <c r="F1734" s="50"/>
      <c r="G1734" s="50"/>
      <c r="H1734" s="50"/>
      <c r="I1734" s="50"/>
      <c r="J1734" s="50"/>
      <c r="K1734" s="50"/>
      <c r="L1734" s="50"/>
      <c r="M1734" s="50"/>
      <c r="N1734" s="50"/>
    </row>
    <row r="1735" spans="2:14">
      <c r="B1735" s="50"/>
      <c r="C1735" s="50"/>
      <c r="D1735" s="50"/>
      <c r="E1735" s="50"/>
      <c r="F1735" s="50"/>
      <c r="G1735" s="50"/>
      <c r="H1735" s="50"/>
      <c r="I1735" s="50"/>
      <c r="J1735" s="50"/>
      <c r="K1735" s="50"/>
      <c r="L1735" s="50"/>
      <c r="M1735" s="50"/>
      <c r="N1735" s="50"/>
    </row>
    <row r="1736" spans="2:14">
      <c r="B1736" s="50"/>
      <c r="C1736" s="50"/>
      <c r="D1736" s="50"/>
      <c r="E1736" s="50"/>
      <c r="F1736" s="50"/>
      <c r="G1736" s="50"/>
      <c r="H1736" s="50"/>
      <c r="I1736" s="50"/>
      <c r="J1736" s="50"/>
      <c r="K1736" s="50"/>
      <c r="L1736" s="50"/>
      <c r="M1736" s="50"/>
      <c r="N1736" s="50"/>
    </row>
    <row r="1737" spans="2:14">
      <c r="B1737" s="50"/>
      <c r="C1737" s="50"/>
      <c r="D1737" s="50"/>
      <c r="E1737" s="50"/>
      <c r="F1737" s="50"/>
      <c r="G1737" s="50"/>
      <c r="H1737" s="50"/>
      <c r="I1737" s="50"/>
      <c r="J1737" s="50"/>
      <c r="K1737" s="50"/>
      <c r="L1737" s="50"/>
      <c r="M1737" s="50"/>
      <c r="N1737" s="50"/>
    </row>
    <row r="1738" spans="2:14">
      <c r="B1738" s="50"/>
      <c r="C1738" s="50"/>
      <c r="D1738" s="50"/>
      <c r="E1738" s="50"/>
      <c r="F1738" s="50"/>
      <c r="G1738" s="50"/>
      <c r="H1738" s="50"/>
      <c r="I1738" s="50"/>
      <c r="J1738" s="50"/>
      <c r="K1738" s="50"/>
      <c r="L1738" s="50"/>
      <c r="M1738" s="50"/>
      <c r="N1738" s="50"/>
    </row>
    <row r="1739" spans="2:14">
      <c r="B1739" s="50"/>
      <c r="C1739" s="50"/>
      <c r="D1739" s="50"/>
      <c r="E1739" s="50"/>
      <c r="F1739" s="50"/>
      <c r="G1739" s="50"/>
      <c r="H1739" s="50"/>
      <c r="I1739" s="50"/>
      <c r="J1739" s="50"/>
      <c r="K1739" s="50"/>
      <c r="L1739" s="50"/>
      <c r="M1739" s="50"/>
      <c r="N1739" s="50"/>
    </row>
    <row r="1740" spans="2:14">
      <c r="B1740" s="50"/>
      <c r="C1740" s="50"/>
      <c r="D1740" s="50"/>
      <c r="E1740" s="50"/>
      <c r="F1740" s="50"/>
      <c r="G1740" s="50"/>
      <c r="H1740" s="50"/>
      <c r="I1740" s="50"/>
      <c r="J1740" s="50"/>
      <c r="K1740" s="50"/>
      <c r="L1740" s="50"/>
      <c r="M1740" s="50"/>
      <c r="N1740" s="50"/>
    </row>
    <row r="1741" spans="2:14">
      <c r="B1741" s="50"/>
      <c r="C1741" s="50"/>
      <c r="D1741" s="50"/>
      <c r="E1741" s="50"/>
      <c r="F1741" s="50"/>
      <c r="G1741" s="50"/>
      <c r="H1741" s="50"/>
      <c r="I1741" s="50"/>
      <c r="J1741" s="50"/>
      <c r="K1741" s="50"/>
      <c r="L1741" s="50"/>
      <c r="M1741" s="50"/>
      <c r="N1741" s="50"/>
    </row>
    <row r="1742" spans="2:14">
      <c r="B1742" s="50"/>
      <c r="C1742" s="50"/>
      <c r="D1742" s="50"/>
      <c r="E1742" s="50"/>
      <c r="F1742" s="50"/>
      <c r="G1742" s="50"/>
      <c r="H1742" s="50"/>
      <c r="I1742" s="50"/>
      <c r="J1742" s="50"/>
      <c r="K1742" s="50"/>
      <c r="L1742" s="50"/>
      <c r="M1742" s="50"/>
      <c r="N1742" s="50"/>
    </row>
    <row r="1743" spans="2:14">
      <c r="B1743" s="50"/>
      <c r="C1743" s="50"/>
      <c r="D1743" s="50"/>
      <c r="E1743" s="50"/>
      <c r="F1743" s="50"/>
      <c r="G1743" s="50"/>
      <c r="H1743" s="50"/>
      <c r="I1743" s="50"/>
      <c r="J1743" s="50"/>
      <c r="K1743" s="50"/>
      <c r="L1743" s="50"/>
      <c r="M1743" s="50"/>
      <c r="N1743" s="50"/>
    </row>
    <row r="1744" spans="2:14">
      <c r="B1744" s="50"/>
      <c r="C1744" s="50"/>
      <c r="D1744" s="50"/>
      <c r="E1744" s="50"/>
      <c r="F1744" s="50"/>
      <c r="G1744" s="50"/>
      <c r="H1744" s="50"/>
      <c r="I1744" s="50"/>
      <c r="J1744" s="50"/>
      <c r="K1744" s="50"/>
      <c r="L1744" s="50"/>
      <c r="M1744" s="50"/>
      <c r="N1744" s="50"/>
    </row>
    <row r="1745" spans="2:14">
      <c r="B1745" s="50"/>
      <c r="C1745" s="50"/>
      <c r="D1745" s="50"/>
      <c r="E1745" s="50"/>
      <c r="F1745" s="50"/>
      <c r="G1745" s="50"/>
      <c r="H1745" s="50"/>
      <c r="I1745" s="50"/>
      <c r="J1745" s="50"/>
      <c r="K1745" s="50"/>
      <c r="L1745" s="50"/>
      <c r="M1745" s="50"/>
      <c r="N1745" s="50"/>
    </row>
    <row r="1746" spans="2:14">
      <c r="B1746" s="50"/>
      <c r="C1746" s="50"/>
      <c r="D1746" s="50"/>
      <c r="E1746" s="50"/>
      <c r="F1746" s="50"/>
      <c r="G1746" s="50"/>
      <c r="H1746" s="50"/>
      <c r="I1746" s="50"/>
      <c r="J1746" s="50"/>
      <c r="K1746" s="50"/>
      <c r="L1746" s="50"/>
      <c r="M1746" s="50"/>
      <c r="N1746" s="50"/>
    </row>
    <row r="1747" spans="2:14">
      <c r="B1747" s="50"/>
      <c r="C1747" s="50"/>
      <c r="D1747" s="50"/>
      <c r="E1747" s="50"/>
      <c r="F1747" s="50"/>
      <c r="G1747" s="50"/>
      <c r="H1747" s="50"/>
      <c r="I1747" s="50"/>
      <c r="J1747" s="50"/>
      <c r="K1747" s="50"/>
      <c r="L1747" s="50"/>
      <c r="M1747" s="50"/>
      <c r="N1747" s="50"/>
    </row>
    <row r="1748" spans="2:14">
      <c r="B1748" s="50"/>
      <c r="C1748" s="50"/>
      <c r="D1748" s="50"/>
      <c r="E1748" s="50"/>
      <c r="F1748" s="50"/>
      <c r="G1748" s="50"/>
      <c r="H1748" s="50"/>
      <c r="I1748" s="50"/>
      <c r="J1748" s="50"/>
      <c r="K1748" s="50"/>
      <c r="L1748" s="50"/>
      <c r="M1748" s="50"/>
      <c r="N1748" s="50"/>
    </row>
    <row r="1749" spans="2:14">
      <c r="B1749" s="50"/>
      <c r="C1749" s="50"/>
      <c r="D1749" s="50"/>
      <c r="E1749" s="50"/>
      <c r="F1749" s="50"/>
      <c r="G1749" s="50"/>
      <c r="H1749" s="50"/>
      <c r="I1749" s="50"/>
      <c r="J1749" s="50"/>
      <c r="K1749" s="50"/>
      <c r="L1749" s="50"/>
      <c r="M1749" s="50"/>
      <c r="N1749" s="50"/>
    </row>
    <row r="1750" spans="2:14">
      <c r="B1750" s="50"/>
      <c r="C1750" s="50"/>
      <c r="D1750" s="50"/>
      <c r="E1750" s="50"/>
      <c r="F1750" s="50"/>
      <c r="G1750" s="50"/>
      <c r="H1750" s="50"/>
      <c r="I1750" s="50"/>
      <c r="J1750" s="50"/>
      <c r="K1750" s="50"/>
      <c r="L1750" s="50"/>
      <c r="M1750" s="50"/>
      <c r="N1750" s="50"/>
    </row>
    <row r="1751" spans="2:14">
      <c r="B1751" s="50"/>
      <c r="C1751" s="50"/>
      <c r="D1751" s="50"/>
      <c r="E1751" s="50"/>
      <c r="F1751" s="50"/>
      <c r="G1751" s="50"/>
      <c r="H1751" s="50"/>
      <c r="I1751" s="50"/>
      <c r="J1751" s="50"/>
      <c r="K1751" s="50"/>
      <c r="L1751" s="50"/>
      <c r="M1751" s="50"/>
      <c r="N1751" s="50"/>
    </row>
    <row r="1752" spans="2:14">
      <c r="B1752" s="50"/>
      <c r="C1752" s="50"/>
      <c r="D1752" s="50"/>
      <c r="E1752" s="50"/>
      <c r="F1752" s="50"/>
      <c r="G1752" s="50"/>
      <c r="H1752" s="50"/>
      <c r="I1752" s="50"/>
      <c r="J1752" s="50"/>
      <c r="K1752" s="50"/>
      <c r="L1752" s="50"/>
      <c r="M1752" s="50"/>
      <c r="N1752" s="50"/>
    </row>
    <row r="1753" spans="2:14">
      <c r="B1753" s="50"/>
      <c r="C1753" s="50"/>
      <c r="D1753" s="50"/>
      <c r="E1753" s="50"/>
      <c r="F1753" s="50"/>
      <c r="G1753" s="50"/>
      <c r="H1753" s="50"/>
      <c r="I1753" s="50"/>
      <c r="J1753" s="50"/>
      <c r="K1753" s="50"/>
      <c r="L1753" s="50"/>
      <c r="M1753" s="50"/>
      <c r="N1753" s="50"/>
    </row>
    <row r="1754" spans="2:14">
      <c r="B1754" s="50"/>
      <c r="C1754" s="50"/>
      <c r="D1754" s="50"/>
      <c r="E1754" s="50"/>
      <c r="F1754" s="50"/>
      <c r="G1754" s="50"/>
      <c r="H1754" s="50"/>
      <c r="I1754" s="50"/>
      <c r="J1754" s="50"/>
      <c r="K1754" s="50"/>
      <c r="L1754" s="50"/>
      <c r="M1754" s="50"/>
      <c r="N1754" s="50"/>
    </row>
    <row r="1755" spans="2:14">
      <c r="B1755" s="50"/>
      <c r="C1755" s="50"/>
      <c r="D1755" s="50"/>
      <c r="E1755" s="50"/>
      <c r="F1755" s="50"/>
      <c r="G1755" s="50"/>
      <c r="H1755" s="50"/>
      <c r="I1755" s="50"/>
      <c r="J1755" s="50"/>
      <c r="K1755" s="50"/>
      <c r="L1755" s="50"/>
      <c r="M1755" s="50"/>
      <c r="N1755" s="50"/>
    </row>
    <row r="1756" spans="2:14">
      <c r="B1756" s="50"/>
      <c r="C1756" s="50"/>
      <c r="D1756" s="50"/>
      <c r="E1756" s="50"/>
      <c r="F1756" s="50"/>
      <c r="G1756" s="50"/>
      <c r="H1756" s="50"/>
      <c r="I1756" s="50"/>
      <c r="J1756" s="50"/>
      <c r="K1756" s="50"/>
      <c r="L1756" s="50"/>
      <c r="M1756" s="50"/>
      <c r="N1756" s="50"/>
    </row>
    <row r="1757" spans="2:14">
      <c r="B1757" s="50"/>
      <c r="C1757" s="50"/>
      <c r="D1757" s="50"/>
      <c r="E1757" s="50"/>
      <c r="F1757" s="50"/>
      <c r="G1757" s="50"/>
      <c r="H1757" s="50"/>
      <c r="I1757" s="50"/>
      <c r="J1757" s="50"/>
      <c r="K1757" s="50"/>
      <c r="L1757" s="50"/>
      <c r="M1757" s="50"/>
      <c r="N1757" s="50"/>
    </row>
    <row r="1758" spans="2:14">
      <c r="B1758" s="50"/>
      <c r="C1758" s="50"/>
      <c r="D1758" s="50"/>
      <c r="E1758" s="50"/>
      <c r="F1758" s="50"/>
      <c r="G1758" s="50"/>
      <c r="H1758" s="50"/>
      <c r="I1758" s="50"/>
      <c r="J1758" s="50"/>
      <c r="K1758" s="50"/>
      <c r="L1758" s="50"/>
      <c r="M1758" s="50"/>
      <c r="N1758" s="50"/>
    </row>
    <row r="1759" spans="2:14">
      <c r="B1759" s="50"/>
      <c r="C1759" s="50"/>
      <c r="D1759" s="50"/>
      <c r="E1759" s="50"/>
      <c r="F1759" s="50"/>
      <c r="G1759" s="50"/>
      <c r="H1759" s="50"/>
      <c r="I1759" s="50"/>
      <c r="J1759" s="50"/>
      <c r="K1759" s="50"/>
      <c r="L1759" s="50"/>
      <c r="M1759" s="50"/>
      <c r="N1759" s="50"/>
    </row>
    <row r="1760" spans="2:14">
      <c r="B1760" s="50"/>
      <c r="C1760" s="50"/>
      <c r="D1760" s="50"/>
      <c r="E1760" s="50"/>
      <c r="F1760" s="50"/>
      <c r="G1760" s="50"/>
      <c r="H1760" s="50"/>
      <c r="I1760" s="50"/>
      <c r="J1760" s="50"/>
      <c r="K1760" s="50"/>
      <c r="L1760" s="50"/>
      <c r="M1760" s="50"/>
      <c r="N1760" s="50"/>
    </row>
    <row r="1761" spans="2:14">
      <c r="B1761" s="50"/>
      <c r="C1761" s="50"/>
      <c r="D1761" s="50"/>
      <c r="E1761" s="50"/>
      <c r="F1761" s="50"/>
      <c r="G1761" s="50"/>
      <c r="H1761" s="50"/>
      <c r="I1761" s="50"/>
      <c r="J1761" s="50"/>
      <c r="K1761" s="50"/>
      <c r="L1761" s="50"/>
      <c r="M1761" s="50"/>
      <c r="N1761" s="50"/>
    </row>
    <row r="1762" spans="2:14">
      <c r="B1762" s="50"/>
      <c r="C1762" s="50"/>
      <c r="D1762" s="50"/>
      <c r="E1762" s="50"/>
      <c r="F1762" s="50"/>
      <c r="G1762" s="50"/>
      <c r="H1762" s="50"/>
      <c r="I1762" s="50"/>
      <c r="J1762" s="50"/>
      <c r="K1762" s="50"/>
      <c r="L1762" s="50"/>
      <c r="M1762" s="50"/>
      <c r="N1762" s="50"/>
    </row>
    <row r="1763" spans="2:14">
      <c r="B1763" s="50"/>
      <c r="C1763" s="50"/>
      <c r="D1763" s="50"/>
      <c r="E1763" s="50"/>
      <c r="F1763" s="50"/>
      <c r="G1763" s="50"/>
      <c r="H1763" s="50"/>
      <c r="I1763" s="50"/>
      <c r="J1763" s="50"/>
      <c r="K1763" s="50"/>
      <c r="L1763" s="50"/>
      <c r="M1763" s="50"/>
      <c r="N1763" s="50"/>
    </row>
    <row r="1764" spans="2:14">
      <c r="B1764" s="50"/>
      <c r="C1764" s="50"/>
      <c r="D1764" s="50"/>
      <c r="E1764" s="50"/>
      <c r="F1764" s="50"/>
      <c r="G1764" s="50"/>
      <c r="H1764" s="50"/>
      <c r="I1764" s="50"/>
      <c r="J1764" s="50"/>
      <c r="K1764" s="50"/>
      <c r="L1764" s="50"/>
      <c r="M1764" s="50"/>
      <c r="N1764" s="50"/>
    </row>
    <row r="1765" spans="2:14">
      <c r="B1765" s="50"/>
      <c r="C1765" s="50"/>
      <c r="D1765" s="50"/>
      <c r="E1765" s="50"/>
      <c r="F1765" s="50"/>
      <c r="G1765" s="50"/>
      <c r="H1765" s="50"/>
      <c r="I1765" s="50"/>
      <c r="J1765" s="50"/>
      <c r="K1765" s="50"/>
      <c r="L1765" s="50"/>
      <c r="M1765" s="50"/>
      <c r="N1765" s="50"/>
    </row>
    <row r="1766" spans="2:14">
      <c r="B1766" s="50"/>
      <c r="C1766" s="50"/>
      <c r="D1766" s="50"/>
      <c r="E1766" s="50"/>
      <c r="F1766" s="50"/>
      <c r="G1766" s="50"/>
      <c r="H1766" s="50"/>
      <c r="I1766" s="50"/>
      <c r="J1766" s="50"/>
      <c r="K1766" s="50"/>
      <c r="L1766" s="50"/>
      <c r="M1766" s="50"/>
      <c r="N1766" s="50"/>
    </row>
    <row r="1767" spans="2:14">
      <c r="B1767" s="50"/>
      <c r="C1767" s="50"/>
      <c r="D1767" s="50"/>
      <c r="E1767" s="50"/>
      <c r="F1767" s="50"/>
      <c r="G1767" s="50"/>
      <c r="H1767" s="50"/>
      <c r="I1767" s="50"/>
      <c r="J1767" s="50"/>
      <c r="K1767" s="50"/>
      <c r="L1767" s="50"/>
      <c r="M1767" s="50"/>
      <c r="N1767" s="50"/>
    </row>
    <row r="1768" spans="2:14">
      <c r="B1768" s="50"/>
      <c r="C1768" s="50"/>
      <c r="D1768" s="50"/>
      <c r="E1768" s="50"/>
      <c r="F1768" s="50"/>
      <c r="G1768" s="50"/>
      <c r="H1768" s="50"/>
      <c r="I1768" s="50"/>
      <c r="J1768" s="50"/>
      <c r="K1768" s="50"/>
      <c r="L1768" s="50"/>
      <c r="M1768" s="50"/>
      <c r="N1768" s="50"/>
    </row>
    <row r="1769" spans="2:14">
      <c r="B1769" s="50"/>
      <c r="C1769" s="50"/>
      <c r="D1769" s="50"/>
      <c r="E1769" s="50"/>
      <c r="F1769" s="50"/>
      <c r="G1769" s="50"/>
      <c r="H1769" s="50"/>
      <c r="I1769" s="50"/>
      <c r="J1769" s="50"/>
      <c r="K1769" s="50"/>
      <c r="L1769" s="50"/>
      <c r="M1769" s="50"/>
      <c r="N1769" s="50"/>
    </row>
    <row r="1770" spans="2:14">
      <c r="B1770" s="50"/>
      <c r="C1770" s="50"/>
      <c r="D1770" s="50"/>
      <c r="E1770" s="50"/>
      <c r="F1770" s="50"/>
      <c r="G1770" s="50"/>
      <c r="H1770" s="50"/>
      <c r="I1770" s="50"/>
      <c r="J1770" s="50"/>
      <c r="K1770" s="50"/>
      <c r="L1770" s="50"/>
      <c r="M1770" s="50"/>
      <c r="N1770" s="50"/>
    </row>
    <row r="1771" spans="2:14">
      <c r="B1771" s="50"/>
      <c r="C1771" s="50"/>
      <c r="D1771" s="50"/>
      <c r="E1771" s="50"/>
      <c r="F1771" s="50"/>
      <c r="G1771" s="50"/>
      <c r="H1771" s="50"/>
      <c r="I1771" s="50"/>
      <c r="J1771" s="50"/>
      <c r="K1771" s="50"/>
      <c r="L1771" s="50"/>
      <c r="M1771" s="50"/>
      <c r="N1771" s="50"/>
    </row>
    <row r="1772" spans="2:14">
      <c r="B1772" s="50"/>
      <c r="C1772" s="50"/>
      <c r="D1772" s="50"/>
      <c r="E1772" s="50"/>
      <c r="F1772" s="50"/>
      <c r="G1772" s="50"/>
      <c r="H1772" s="50"/>
      <c r="I1772" s="50"/>
      <c r="J1772" s="50"/>
      <c r="K1772" s="50"/>
      <c r="L1772" s="50"/>
      <c r="M1772" s="50"/>
      <c r="N1772" s="50"/>
    </row>
    <row r="1773" spans="2:14">
      <c r="B1773" s="50"/>
      <c r="C1773" s="50"/>
      <c r="D1773" s="50"/>
      <c r="E1773" s="50"/>
      <c r="F1773" s="50"/>
      <c r="G1773" s="50"/>
      <c r="H1773" s="50"/>
      <c r="I1773" s="50"/>
      <c r="J1773" s="50"/>
      <c r="K1773" s="50"/>
      <c r="L1773" s="50"/>
      <c r="M1773" s="50"/>
      <c r="N1773" s="50"/>
    </row>
    <row r="1774" spans="2:14">
      <c r="B1774" s="50"/>
      <c r="C1774" s="50"/>
      <c r="D1774" s="50"/>
      <c r="E1774" s="50"/>
      <c r="F1774" s="50"/>
      <c r="G1774" s="50"/>
      <c r="H1774" s="50"/>
      <c r="I1774" s="50"/>
      <c r="J1774" s="50"/>
      <c r="K1774" s="50"/>
      <c r="L1774" s="50"/>
      <c r="M1774" s="50"/>
      <c r="N1774" s="50"/>
    </row>
    <row r="1775" spans="2:14">
      <c r="B1775" s="50"/>
      <c r="C1775" s="50"/>
      <c r="D1775" s="50"/>
      <c r="E1775" s="50"/>
      <c r="F1775" s="50"/>
      <c r="G1775" s="50"/>
      <c r="H1775" s="50"/>
      <c r="I1775" s="50"/>
      <c r="J1775" s="50"/>
      <c r="K1775" s="50"/>
      <c r="L1775" s="50"/>
      <c r="M1775" s="50"/>
      <c r="N1775" s="50"/>
    </row>
    <row r="1776" spans="2:14">
      <c r="B1776" s="50"/>
      <c r="C1776" s="50"/>
      <c r="D1776" s="50"/>
      <c r="E1776" s="50"/>
      <c r="F1776" s="50"/>
      <c r="G1776" s="50"/>
      <c r="H1776" s="50"/>
      <c r="I1776" s="50"/>
      <c r="J1776" s="50"/>
      <c r="K1776" s="50"/>
      <c r="L1776" s="50"/>
      <c r="M1776" s="50"/>
      <c r="N1776" s="50"/>
    </row>
    <row r="1777" spans="2:14">
      <c r="B1777" s="50"/>
      <c r="C1777" s="50"/>
      <c r="D1777" s="50"/>
      <c r="E1777" s="50"/>
      <c r="F1777" s="50"/>
      <c r="G1777" s="50"/>
      <c r="H1777" s="50"/>
      <c r="I1777" s="50"/>
      <c r="J1777" s="50"/>
      <c r="K1777" s="50"/>
      <c r="L1777" s="50"/>
      <c r="M1777" s="50"/>
      <c r="N1777" s="50"/>
    </row>
    <row r="1778" spans="2:14">
      <c r="B1778" s="50"/>
      <c r="C1778" s="50"/>
      <c r="D1778" s="50"/>
      <c r="E1778" s="50"/>
      <c r="F1778" s="50"/>
      <c r="G1778" s="50"/>
      <c r="H1778" s="50"/>
      <c r="I1778" s="50"/>
      <c r="J1778" s="50"/>
      <c r="K1778" s="50"/>
      <c r="L1778" s="50"/>
      <c r="M1778" s="50"/>
      <c r="N1778" s="50"/>
    </row>
    <row r="1779" spans="2:14">
      <c r="B1779" s="50"/>
      <c r="C1779" s="50"/>
      <c r="D1779" s="50"/>
      <c r="E1779" s="50"/>
      <c r="F1779" s="50"/>
      <c r="G1779" s="50"/>
      <c r="H1779" s="50"/>
      <c r="I1779" s="50"/>
      <c r="J1779" s="50"/>
      <c r="K1779" s="50"/>
      <c r="L1779" s="50"/>
      <c r="M1779" s="50"/>
      <c r="N1779" s="50"/>
    </row>
    <row r="1780" spans="2:14">
      <c r="B1780" s="50"/>
      <c r="C1780" s="50"/>
      <c r="D1780" s="50"/>
      <c r="E1780" s="50"/>
      <c r="F1780" s="50"/>
      <c r="G1780" s="50"/>
      <c r="H1780" s="50"/>
      <c r="I1780" s="50"/>
      <c r="J1780" s="50"/>
      <c r="K1780" s="50"/>
      <c r="L1780" s="50"/>
      <c r="M1780" s="50"/>
      <c r="N1780" s="50"/>
    </row>
    <row r="1781" spans="2:14">
      <c r="B1781" s="50"/>
      <c r="C1781" s="50"/>
      <c r="D1781" s="50"/>
      <c r="E1781" s="50"/>
      <c r="F1781" s="50"/>
      <c r="G1781" s="50"/>
      <c r="H1781" s="50"/>
      <c r="I1781" s="50"/>
      <c r="J1781" s="50"/>
      <c r="K1781" s="50"/>
      <c r="L1781" s="50"/>
      <c r="M1781" s="50"/>
      <c r="N1781" s="50"/>
    </row>
    <row r="1782" spans="2:14">
      <c r="B1782" s="50"/>
      <c r="C1782" s="50"/>
      <c r="D1782" s="50"/>
      <c r="E1782" s="50"/>
      <c r="F1782" s="50"/>
      <c r="G1782" s="50"/>
      <c r="H1782" s="50"/>
      <c r="I1782" s="50"/>
      <c r="J1782" s="50"/>
      <c r="K1782" s="50"/>
      <c r="L1782" s="50"/>
      <c r="M1782" s="50"/>
      <c r="N1782" s="50"/>
    </row>
    <row r="1783" spans="2:14">
      <c r="B1783" s="50"/>
      <c r="C1783" s="50"/>
      <c r="D1783" s="50"/>
      <c r="E1783" s="50"/>
      <c r="F1783" s="50"/>
      <c r="G1783" s="50"/>
      <c r="H1783" s="50"/>
      <c r="I1783" s="50"/>
      <c r="J1783" s="50"/>
      <c r="K1783" s="50"/>
      <c r="L1783" s="50"/>
      <c r="M1783" s="50"/>
      <c r="N1783" s="50"/>
    </row>
    <row r="1784" spans="2:14">
      <c r="B1784" s="50"/>
      <c r="C1784" s="50"/>
      <c r="D1784" s="50"/>
      <c r="E1784" s="50"/>
      <c r="F1784" s="50"/>
      <c r="G1784" s="50"/>
      <c r="H1784" s="50"/>
      <c r="I1784" s="50"/>
      <c r="J1784" s="50"/>
      <c r="K1784" s="50"/>
      <c r="L1784" s="50"/>
      <c r="M1784" s="50"/>
      <c r="N1784" s="50"/>
    </row>
    <row r="1785" spans="2:14">
      <c r="B1785" s="50"/>
      <c r="C1785" s="50"/>
      <c r="D1785" s="50"/>
      <c r="E1785" s="50"/>
      <c r="F1785" s="50"/>
      <c r="G1785" s="50"/>
      <c r="H1785" s="50"/>
      <c r="I1785" s="50"/>
      <c r="J1785" s="50"/>
      <c r="K1785" s="50"/>
      <c r="L1785" s="50"/>
      <c r="M1785" s="50"/>
      <c r="N1785" s="50"/>
    </row>
    <row r="1786" spans="2:14">
      <c r="B1786" s="50"/>
      <c r="C1786" s="50"/>
      <c r="D1786" s="50"/>
      <c r="E1786" s="50"/>
      <c r="F1786" s="50"/>
      <c r="G1786" s="50"/>
      <c r="H1786" s="50"/>
      <c r="I1786" s="50"/>
      <c r="J1786" s="50"/>
      <c r="K1786" s="50"/>
      <c r="L1786" s="50"/>
      <c r="M1786" s="50"/>
      <c r="N1786" s="50"/>
    </row>
    <row r="1787" spans="2:14">
      <c r="B1787" s="50"/>
      <c r="C1787" s="50"/>
      <c r="D1787" s="50"/>
      <c r="E1787" s="50"/>
      <c r="F1787" s="50"/>
      <c r="G1787" s="50"/>
      <c r="H1787" s="50"/>
      <c r="I1787" s="50"/>
      <c r="J1787" s="50"/>
      <c r="K1787" s="50"/>
      <c r="L1787" s="50"/>
      <c r="M1787" s="50"/>
      <c r="N1787" s="50"/>
    </row>
    <row r="1788" spans="2:14">
      <c r="B1788" s="50"/>
      <c r="C1788" s="50"/>
      <c r="D1788" s="50"/>
      <c r="E1788" s="50"/>
      <c r="F1788" s="50"/>
      <c r="G1788" s="50"/>
      <c r="H1788" s="50"/>
      <c r="I1788" s="50"/>
      <c r="J1788" s="50"/>
      <c r="K1788" s="50"/>
      <c r="L1788" s="50"/>
      <c r="M1788" s="50"/>
      <c r="N1788" s="50"/>
    </row>
    <row r="1789" spans="2:14">
      <c r="B1789" s="50"/>
      <c r="C1789" s="50"/>
      <c r="D1789" s="50"/>
      <c r="E1789" s="50"/>
      <c r="F1789" s="50"/>
      <c r="G1789" s="50"/>
      <c r="H1789" s="50"/>
      <c r="I1789" s="50"/>
      <c r="J1789" s="50"/>
      <c r="K1789" s="50"/>
      <c r="L1789" s="50"/>
      <c r="M1789" s="50"/>
      <c r="N1789" s="50"/>
    </row>
    <row r="1790" spans="2:14">
      <c r="B1790" s="50"/>
      <c r="C1790" s="50"/>
      <c r="D1790" s="50"/>
      <c r="E1790" s="50"/>
      <c r="F1790" s="50"/>
      <c r="G1790" s="50"/>
      <c r="H1790" s="50"/>
      <c r="I1790" s="50"/>
      <c r="J1790" s="50"/>
      <c r="K1790" s="50"/>
      <c r="L1790" s="50"/>
      <c r="M1790" s="50"/>
      <c r="N1790" s="50"/>
    </row>
    <row r="1791" spans="2:14">
      <c r="B1791" s="50"/>
      <c r="C1791" s="50"/>
      <c r="D1791" s="50"/>
      <c r="E1791" s="50"/>
      <c r="F1791" s="50"/>
      <c r="G1791" s="50"/>
      <c r="H1791" s="50"/>
      <c r="I1791" s="50"/>
      <c r="J1791" s="50"/>
      <c r="K1791" s="50"/>
      <c r="L1791" s="50"/>
      <c r="M1791" s="50"/>
      <c r="N1791" s="50"/>
    </row>
    <row r="1792" spans="2:14">
      <c r="B1792" s="50"/>
      <c r="C1792" s="50"/>
      <c r="D1792" s="50"/>
      <c r="E1792" s="50"/>
      <c r="F1792" s="50"/>
      <c r="G1792" s="50"/>
      <c r="H1792" s="50"/>
      <c r="I1792" s="50"/>
      <c r="J1792" s="50"/>
      <c r="K1792" s="50"/>
      <c r="L1792" s="50"/>
      <c r="M1792" s="50"/>
      <c r="N1792" s="50"/>
    </row>
    <row r="1793" spans="2:14">
      <c r="B1793" s="50"/>
      <c r="C1793" s="50"/>
      <c r="D1793" s="50"/>
      <c r="E1793" s="50"/>
      <c r="F1793" s="50"/>
      <c r="G1793" s="50"/>
      <c r="H1793" s="50"/>
      <c r="I1793" s="50"/>
      <c r="J1793" s="50"/>
      <c r="K1793" s="50"/>
      <c r="L1793" s="50"/>
      <c r="M1793" s="50"/>
      <c r="N1793" s="50"/>
    </row>
    <row r="1794" spans="2:14">
      <c r="B1794" s="50"/>
      <c r="C1794" s="50"/>
      <c r="D1794" s="50"/>
      <c r="E1794" s="50"/>
      <c r="F1794" s="50"/>
      <c r="G1794" s="50"/>
      <c r="H1794" s="50"/>
      <c r="I1794" s="50"/>
      <c r="J1794" s="50"/>
      <c r="K1794" s="50"/>
      <c r="L1794" s="50"/>
      <c r="M1794" s="50"/>
      <c r="N1794" s="50"/>
    </row>
    <row r="1795" spans="2:14">
      <c r="B1795" s="50"/>
      <c r="C1795" s="50"/>
      <c r="D1795" s="50"/>
      <c r="E1795" s="50"/>
      <c r="F1795" s="50"/>
      <c r="G1795" s="50"/>
      <c r="H1795" s="50"/>
      <c r="I1795" s="50"/>
      <c r="J1795" s="50"/>
      <c r="K1795" s="50"/>
      <c r="L1795" s="50"/>
      <c r="M1795" s="50"/>
      <c r="N1795" s="50"/>
    </row>
    <row r="1796" spans="2:14">
      <c r="B1796" s="50"/>
      <c r="C1796" s="50"/>
      <c r="D1796" s="50"/>
      <c r="E1796" s="50"/>
      <c r="F1796" s="50"/>
      <c r="G1796" s="50"/>
      <c r="H1796" s="50"/>
      <c r="I1796" s="50"/>
      <c r="J1796" s="50"/>
      <c r="K1796" s="50"/>
      <c r="L1796" s="50"/>
      <c r="M1796" s="50"/>
      <c r="N1796" s="50"/>
    </row>
    <row r="1797" spans="2:14">
      <c r="B1797" s="50"/>
      <c r="C1797" s="50"/>
      <c r="D1797" s="50"/>
      <c r="E1797" s="50"/>
      <c r="F1797" s="50"/>
      <c r="G1797" s="50"/>
      <c r="H1797" s="50"/>
      <c r="I1797" s="50"/>
      <c r="J1797" s="50"/>
      <c r="K1797" s="50"/>
      <c r="L1797" s="50"/>
      <c r="M1797" s="50"/>
      <c r="N1797" s="50"/>
    </row>
    <row r="1798" spans="2:14">
      <c r="B1798" s="50"/>
      <c r="C1798" s="50"/>
      <c r="D1798" s="50"/>
      <c r="E1798" s="50"/>
      <c r="F1798" s="50"/>
      <c r="G1798" s="50"/>
      <c r="H1798" s="50"/>
      <c r="I1798" s="50"/>
      <c r="J1798" s="50"/>
      <c r="K1798" s="50"/>
      <c r="L1798" s="50"/>
      <c r="M1798" s="50"/>
      <c r="N1798" s="50"/>
    </row>
    <row r="1799" spans="2:14">
      <c r="B1799" s="50"/>
      <c r="C1799" s="50"/>
      <c r="D1799" s="50"/>
      <c r="E1799" s="50"/>
      <c r="F1799" s="50"/>
      <c r="G1799" s="50"/>
      <c r="H1799" s="50"/>
      <c r="I1799" s="50"/>
      <c r="J1799" s="50"/>
      <c r="K1799" s="50"/>
      <c r="L1799" s="50"/>
      <c r="M1799" s="50"/>
      <c r="N1799" s="50"/>
    </row>
    <row r="1800" spans="2:14">
      <c r="B1800" s="50"/>
      <c r="C1800" s="50"/>
      <c r="D1800" s="50"/>
      <c r="E1800" s="50"/>
      <c r="F1800" s="50"/>
      <c r="G1800" s="50"/>
      <c r="H1800" s="50"/>
      <c r="I1800" s="50"/>
      <c r="J1800" s="50"/>
      <c r="K1800" s="50"/>
      <c r="L1800" s="50"/>
      <c r="M1800" s="50"/>
      <c r="N1800" s="50"/>
    </row>
    <row r="1801" spans="2:14">
      <c r="B1801" s="50"/>
      <c r="C1801" s="50"/>
      <c r="D1801" s="50"/>
      <c r="E1801" s="50"/>
      <c r="F1801" s="50"/>
      <c r="G1801" s="50"/>
      <c r="H1801" s="50"/>
      <c r="I1801" s="50"/>
      <c r="J1801" s="50"/>
      <c r="K1801" s="50"/>
      <c r="L1801" s="50"/>
      <c r="M1801" s="50"/>
      <c r="N1801" s="50"/>
    </row>
    <row r="1802" spans="2:14">
      <c r="B1802" s="50"/>
      <c r="C1802" s="50"/>
      <c r="D1802" s="50"/>
      <c r="E1802" s="50"/>
      <c r="F1802" s="50"/>
      <c r="G1802" s="50"/>
      <c r="H1802" s="50"/>
      <c r="I1802" s="50"/>
      <c r="J1802" s="50"/>
      <c r="K1802" s="50"/>
      <c r="L1802" s="50"/>
      <c r="M1802" s="50"/>
      <c r="N1802" s="50"/>
    </row>
    <row r="1803" spans="2:14">
      <c r="B1803" s="50"/>
      <c r="C1803" s="50"/>
      <c r="D1803" s="50"/>
      <c r="E1803" s="50"/>
      <c r="F1803" s="50"/>
      <c r="G1803" s="50"/>
      <c r="H1803" s="50"/>
      <c r="I1803" s="50"/>
      <c r="J1803" s="50"/>
      <c r="K1803" s="50"/>
      <c r="L1803" s="50"/>
      <c r="M1803" s="50"/>
      <c r="N1803" s="50"/>
    </row>
    <row r="1804" spans="2:14">
      <c r="B1804" s="50"/>
      <c r="C1804" s="50"/>
      <c r="D1804" s="50"/>
      <c r="E1804" s="50"/>
      <c r="F1804" s="50"/>
      <c r="G1804" s="50"/>
      <c r="H1804" s="50"/>
      <c r="I1804" s="50"/>
      <c r="J1804" s="50"/>
      <c r="K1804" s="50"/>
      <c r="L1804" s="50"/>
      <c r="M1804" s="50"/>
      <c r="N1804" s="50"/>
    </row>
    <row r="1805" spans="2:14">
      <c r="B1805" s="50"/>
      <c r="C1805" s="50"/>
      <c r="D1805" s="50"/>
      <c r="E1805" s="50"/>
      <c r="F1805" s="50"/>
      <c r="G1805" s="50"/>
      <c r="H1805" s="50"/>
      <c r="I1805" s="50"/>
      <c r="J1805" s="50"/>
      <c r="K1805" s="50"/>
      <c r="L1805" s="50"/>
      <c r="M1805" s="50"/>
      <c r="N1805" s="50"/>
    </row>
    <row r="1806" spans="2:14">
      <c r="B1806" s="50"/>
      <c r="C1806" s="50"/>
      <c r="D1806" s="50"/>
      <c r="E1806" s="50"/>
      <c r="F1806" s="50"/>
      <c r="G1806" s="50"/>
      <c r="H1806" s="50"/>
      <c r="I1806" s="50"/>
      <c r="J1806" s="50"/>
      <c r="K1806" s="50"/>
      <c r="L1806" s="50"/>
      <c r="M1806" s="50"/>
      <c r="N1806" s="50"/>
    </row>
    <row r="1807" spans="2:14">
      <c r="B1807" s="50"/>
      <c r="C1807" s="50"/>
      <c r="D1807" s="50"/>
      <c r="E1807" s="50"/>
      <c r="F1807" s="50"/>
      <c r="G1807" s="50"/>
      <c r="H1807" s="50"/>
      <c r="I1807" s="50"/>
      <c r="J1807" s="50"/>
      <c r="K1807" s="50"/>
      <c r="L1807" s="50"/>
      <c r="M1807" s="50"/>
      <c r="N1807" s="50"/>
    </row>
    <row r="1808" spans="2:14">
      <c r="B1808" s="50"/>
      <c r="C1808" s="50"/>
      <c r="D1808" s="50"/>
      <c r="E1808" s="50"/>
      <c r="F1808" s="50"/>
      <c r="G1808" s="50"/>
      <c r="H1808" s="50"/>
      <c r="I1808" s="50"/>
      <c r="J1808" s="50"/>
      <c r="K1808" s="50"/>
      <c r="L1808" s="50"/>
      <c r="M1808" s="50"/>
      <c r="N1808" s="50"/>
    </row>
    <row r="1809" spans="2:14">
      <c r="B1809" s="50"/>
      <c r="C1809" s="50"/>
      <c r="D1809" s="50"/>
      <c r="E1809" s="50"/>
      <c r="F1809" s="50"/>
      <c r="G1809" s="50"/>
      <c r="H1809" s="50"/>
      <c r="I1809" s="50"/>
      <c r="J1809" s="50"/>
      <c r="K1809" s="50"/>
      <c r="L1809" s="50"/>
      <c r="M1809" s="50"/>
      <c r="N1809" s="50"/>
    </row>
    <row r="1810" spans="2:14">
      <c r="B1810" s="50"/>
      <c r="C1810" s="50"/>
      <c r="D1810" s="50"/>
      <c r="E1810" s="50"/>
      <c r="F1810" s="50"/>
      <c r="G1810" s="50"/>
      <c r="H1810" s="50"/>
      <c r="I1810" s="50"/>
      <c r="J1810" s="50"/>
      <c r="K1810" s="50"/>
      <c r="L1810" s="50"/>
      <c r="M1810" s="50"/>
      <c r="N1810" s="50"/>
    </row>
    <row r="1811" spans="2:14">
      <c r="B1811" s="50"/>
      <c r="C1811" s="50"/>
      <c r="D1811" s="50"/>
      <c r="E1811" s="50"/>
      <c r="F1811" s="50"/>
      <c r="G1811" s="50"/>
      <c r="H1811" s="50"/>
      <c r="I1811" s="50"/>
      <c r="J1811" s="50"/>
      <c r="K1811" s="50"/>
      <c r="L1811" s="50"/>
      <c r="M1811" s="50"/>
      <c r="N1811" s="50"/>
    </row>
    <row r="1812" spans="2:14">
      <c r="B1812" s="50"/>
      <c r="C1812" s="50"/>
      <c r="D1812" s="50"/>
      <c r="E1812" s="50"/>
      <c r="F1812" s="50"/>
      <c r="G1812" s="50"/>
      <c r="H1812" s="50"/>
      <c r="I1812" s="50"/>
      <c r="J1812" s="50"/>
      <c r="K1812" s="50"/>
      <c r="L1812" s="50"/>
      <c r="M1812" s="50"/>
      <c r="N1812" s="50"/>
    </row>
    <row r="1813" spans="2:14">
      <c r="B1813" s="50"/>
      <c r="C1813" s="50"/>
      <c r="D1813" s="50"/>
      <c r="E1813" s="50"/>
      <c r="F1813" s="50"/>
      <c r="G1813" s="50"/>
      <c r="H1813" s="50"/>
      <c r="I1813" s="50"/>
      <c r="J1813" s="50"/>
      <c r="K1813" s="50"/>
      <c r="L1813" s="50"/>
      <c r="M1813" s="50"/>
      <c r="N1813" s="50"/>
    </row>
    <row r="1814" spans="2:14">
      <c r="B1814" s="50"/>
      <c r="C1814" s="50"/>
      <c r="D1814" s="50"/>
      <c r="E1814" s="50"/>
      <c r="F1814" s="50"/>
      <c r="G1814" s="50"/>
      <c r="H1814" s="50"/>
      <c r="I1814" s="50"/>
      <c r="J1814" s="50"/>
      <c r="K1814" s="50"/>
      <c r="L1814" s="50"/>
      <c r="M1814" s="50"/>
      <c r="N1814" s="50"/>
    </row>
    <row r="1815" spans="2:14">
      <c r="B1815" s="50"/>
      <c r="C1815" s="50"/>
      <c r="D1815" s="50"/>
      <c r="E1815" s="50"/>
      <c r="F1815" s="50"/>
      <c r="G1815" s="50"/>
      <c r="H1815" s="50"/>
      <c r="I1815" s="50"/>
      <c r="J1815" s="50"/>
      <c r="K1815" s="50"/>
      <c r="L1815" s="50"/>
      <c r="M1815" s="50"/>
      <c r="N1815" s="50"/>
    </row>
    <row r="1816" spans="2:14">
      <c r="B1816" s="50"/>
      <c r="C1816" s="50"/>
      <c r="D1816" s="50"/>
      <c r="E1816" s="50"/>
      <c r="F1816" s="50"/>
      <c r="G1816" s="50"/>
      <c r="H1816" s="50"/>
      <c r="I1816" s="50"/>
      <c r="J1816" s="50"/>
      <c r="K1816" s="50"/>
      <c r="L1816" s="50"/>
      <c r="M1816" s="50"/>
      <c r="N1816" s="50"/>
    </row>
    <row r="1817" spans="2:14">
      <c r="B1817" s="50"/>
      <c r="C1817" s="50"/>
      <c r="D1817" s="50"/>
      <c r="E1817" s="50"/>
      <c r="F1817" s="50"/>
      <c r="G1817" s="50"/>
      <c r="H1817" s="50"/>
      <c r="I1817" s="50"/>
      <c r="J1817" s="50"/>
      <c r="K1817" s="50"/>
      <c r="L1817" s="50"/>
      <c r="M1817" s="50"/>
      <c r="N1817" s="50"/>
    </row>
    <row r="1818" spans="2:14">
      <c r="B1818" s="50"/>
      <c r="C1818" s="50"/>
      <c r="D1818" s="50"/>
      <c r="E1818" s="50"/>
      <c r="F1818" s="50"/>
      <c r="G1818" s="50"/>
      <c r="H1818" s="50"/>
      <c r="I1818" s="50"/>
      <c r="J1818" s="50"/>
      <c r="K1818" s="50"/>
      <c r="L1818" s="50"/>
      <c r="M1818" s="50"/>
      <c r="N1818" s="50"/>
    </row>
    <row r="1819" spans="2:14">
      <c r="B1819" s="50"/>
      <c r="C1819" s="50"/>
      <c r="D1819" s="50"/>
      <c r="E1819" s="50"/>
      <c r="F1819" s="50"/>
      <c r="G1819" s="50"/>
      <c r="H1819" s="50"/>
      <c r="I1819" s="50"/>
      <c r="J1819" s="50"/>
      <c r="K1819" s="50"/>
      <c r="L1819" s="50"/>
      <c r="M1819" s="50"/>
      <c r="N1819" s="50"/>
    </row>
    <row r="1820" spans="2:14">
      <c r="B1820" s="50"/>
      <c r="C1820" s="50"/>
      <c r="D1820" s="50"/>
      <c r="E1820" s="50"/>
      <c r="F1820" s="50"/>
      <c r="G1820" s="50"/>
      <c r="H1820" s="50"/>
      <c r="I1820" s="50"/>
      <c r="J1820" s="50"/>
      <c r="K1820" s="50"/>
      <c r="L1820" s="50"/>
      <c r="M1820" s="50"/>
      <c r="N1820" s="50"/>
    </row>
    <row r="1821" spans="2:14">
      <c r="B1821" s="50"/>
      <c r="C1821" s="50"/>
      <c r="D1821" s="50"/>
      <c r="E1821" s="50"/>
      <c r="F1821" s="50"/>
      <c r="G1821" s="50"/>
      <c r="H1821" s="50"/>
      <c r="I1821" s="50"/>
      <c r="J1821" s="50"/>
      <c r="K1821" s="50"/>
      <c r="L1821" s="50"/>
      <c r="M1821" s="50"/>
      <c r="N1821" s="50"/>
    </row>
    <row r="1822" spans="2:14">
      <c r="B1822" s="50"/>
      <c r="C1822" s="50"/>
      <c r="D1822" s="50"/>
      <c r="E1822" s="50"/>
      <c r="F1822" s="50"/>
      <c r="G1822" s="50"/>
      <c r="H1822" s="50"/>
      <c r="I1822" s="50"/>
      <c r="J1822" s="50"/>
      <c r="K1822" s="50"/>
      <c r="L1822" s="50"/>
      <c r="M1822" s="50"/>
      <c r="N1822" s="50"/>
    </row>
    <row r="1823" spans="2:14">
      <c r="B1823" s="50"/>
      <c r="C1823" s="50"/>
      <c r="D1823" s="50"/>
      <c r="E1823" s="50"/>
      <c r="F1823" s="50"/>
      <c r="G1823" s="50"/>
      <c r="H1823" s="50"/>
      <c r="I1823" s="50"/>
      <c r="J1823" s="50"/>
      <c r="K1823" s="50"/>
      <c r="L1823" s="50"/>
      <c r="M1823" s="50"/>
      <c r="N1823" s="50"/>
    </row>
    <row r="1824" spans="2:14">
      <c r="B1824" s="50"/>
      <c r="C1824" s="50"/>
      <c r="D1824" s="50"/>
      <c r="E1824" s="50"/>
      <c r="F1824" s="50"/>
      <c r="G1824" s="50"/>
      <c r="H1824" s="50"/>
      <c r="I1824" s="50"/>
      <c r="J1824" s="50"/>
      <c r="K1824" s="50"/>
      <c r="L1824" s="50"/>
      <c r="M1824" s="50"/>
      <c r="N1824" s="50"/>
    </row>
    <row r="1825" spans="2:14">
      <c r="B1825" s="50"/>
      <c r="C1825" s="50"/>
      <c r="D1825" s="50"/>
      <c r="E1825" s="50"/>
      <c r="F1825" s="50"/>
      <c r="G1825" s="50"/>
      <c r="H1825" s="50"/>
      <c r="I1825" s="50"/>
      <c r="J1825" s="50"/>
      <c r="K1825" s="50"/>
      <c r="L1825" s="50"/>
      <c r="M1825" s="50"/>
      <c r="N1825" s="50"/>
    </row>
    <row r="1826" spans="2:14">
      <c r="B1826" s="50"/>
      <c r="C1826" s="50"/>
      <c r="D1826" s="50"/>
      <c r="E1826" s="50"/>
      <c r="F1826" s="50"/>
      <c r="G1826" s="50"/>
      <c r="H1826" s="50"/>
      <c r="I1826" s="50"/>
      <c r="J1826" s="50"/>
      <c r="K1826" s="50"/>
      <c r="L1826" s="50"/>
      <c r="M1826" s="50"/>
      <c r="N1826" s="50"/>
    </row>
    <row r="1827" spans="2:14">
      <c r="B1827" s="50"/>
      <c r="C1827" s="50"/>
      <c r="D1827" s="50"/>
      <c r="E1827" s="50"/>
      <c r="F1827" s="50"/>
      <c r="G1827" s="50"/>
      <c r="H1827" s="50"/>
      <c r="I1827" s="50"/>
      <c r="J1827" s="50"/>
      <c r="K1827" s="50"/>
      <c r="L1827" s="50"/>
      <c r="M1827" s="50"/>
      <c r="N1827" s="50"/>
    </row>
    <row r="1828" spans="2:14">
      <c r="B1828" s="50"/>
      <c r="C1828" s="50"/>
      <c r="D1828" s="50"/>
      <c r="E1828" s="50"/>
      <c r="F1828" s="50"/>
      <c r="G1828" s="50"/>
      <c r="H1828" s="50"/>
      <c r="I1828" s="50"/>
      <c r="J1828" s="50"/>
      <c r="K1828" s="50"/>
      <c r="L1828" s="50"/>
      <c r="M1828" s="50"/>
      <c r="N1828" s="50"/>
    </row>
    <row r="1829" spans="2:14">
      <c r="B1829" s="50"/>
      <c r="C1829" s="50"/>
      <c r="D1829" s="50"/>
      <c r="E1829" s="50"/>
      <c r="F1829" s="50"/>
      <c r="G1829" s="50"/>
      <c r="H1829" s="50"/>
      <c r="I1829" s="50"/>
      <c r="J1829" s="50"/>
      <c r="K1829" s="50"/>
      <c r="L1829" s="50"/>
      <c r="M1829" s="50"/>
      <c r="N1829" s="50"/>
    </row>
    <row r="1830" spans="2:14">
      <c r="B1830" s="50"/>
      <c r="C1830" s="50"/>
      <c r="D1830" s="50"/>
      <c r="E1830" s="50"/>
      <c r="F1830" s="50"/>
      <c r="G1830" s="50"/>
      <c r="H1830" s="50"/>
      <c r="I1830" s="50"/>
      <c r="J1830" s="50"/>
      <c r="K1830" s="50"/>
      <c r="L1830" s="50"/>
      <c r="M1830" s="50"/>
      <c r="N1830" s="50"/>
    </row>
    <row r="1831" spans="2:14">
      <c r="B1831" s="50"/>
      <c r="C1831" s="50"/>
      <c r="D1831" s="50"/>
      <c r="E1831" s="50"/>
      <c r="F1831" s="50"/>
      <c r="G1831" s="50"/>
      <c r="H1831" s="50"/>
      <c r="I1831" s="50"/>
      <c r="J1831" s="50"/>
      <c r="K1831" s="50"/>
      <c r="L1831" s="50"/>
      <c r="M1831" s="50"/>
      <c r="N1831" s="50"/>
    </row>
    <row r="1832" spans="2:14">
      <c r="B1832" s="50"/>
      <c r="C1832" s="50"/>
      <c r="D1832" s="50"/>
      <c r="E1832" s="50"/>
      <c r="F1832" s="50"/>
      <c r="G1832" s="50"/>
      <c r="H1832" s="50"/>
      <c r="I1832" s="50"/>
      <c r="J1832" s="50"/>
      <c r="K1832" s="50"/>
      <c r="L1832" s="50"/>
      <c r="M1832" s="50"/>
      <c r="N1832" s="50"/>
    </row>
    <row r="1833" spans="2:14">
      <c r="B1833" s="50"/>
      <c r="C1833" s="50"/>
      <c r="D1833" s="50"/>
      <c r="E1833" s="50"/>
      <c r="F1833" s="50"/>
      <c r="G1833" s="50"/>
      <c r="H1833" s="50"/>
      <c r="I1833" s="50"/>
      <c r="J1833" s="50"/>
      <c r="K1833" s="50"/>
      <c r="L1833" s="50"/>
      <c r="M1833" s="50"/>
      <c r="N1833" s="50"/>
    </row>
    <row r="1834" spans="2:14">
      <c r="B1834" s="50"/>
      <c r="C1834" s="50"/>
      <c r="D1834" s="50"/>
      <c r="E1834" s="50"/>
      <c r="F1834" s="50"/>
      <c r="G1834" s="50"/>
      <c r="H1834" s="50"/>
      <c r="I1834" s="50"/>
      <c r="J1834" s="50"/>
      <c r="K1834" s="50"/>
      <c r="L1834" s="50"/>
      <c r="M1834" s="50"/>
      <c r="N1834" s="50"/>
    </row>
    <row r="1835" spans="2:14">
      <c r="B1835" s="50"/>
      <c r="C1835" s="50"/>
      <c r="D1835" s="50"/>
      <c r="E1835" s="50"/>
      <c r="F1835" s="50"/>
      <c r="G1835" s="50"/>
      <c r="H1835" s="50"/>
      <c r="I1835" s="50"/>
      <c r="J1835" s="50"/>
      <c r="K1835" s="50"/>
      <c r="L1835" s="50"/>
      <c r="M1835" s="50"/>
      <c r="N1835" s="50"/>
    </row>
    <row r="1836" spans="2:14">
      <c r="B1836" s="50"/>
      <c r="C1836" s="50"/>
      <c r="D1836" s="50"/>
      <c r="E1836" s="50"/>
      <c r="F1836" s="50"/>
      <c r="G1836" s="50"/>
      <c r="H1836" s="50"/>
      <c r="I1836" s="50"/>
      <c r="J1836" s="50"/>
      <c r="K1836" s="50"/>
      <c r="L1836" s="50"/>
      <c r="M1836" s="50"/>
      <c r="N1836" s="50"/>
    </row>
    <row r="1837" spans="2:14">
      <c r="B1837" s="50"/>
      <c r="C1837" s="50"/>
      <c r="D1837" s="50"/>
      <c r="E1837" s="50"/>
      <c r="F1837" s="50"/>
      <c r="G1837" s="50"/>
      <c r="H1837" s="50"/>
      <c r="I1837" s="50"/>
      <c r="J1837" s="50"/>
      <c r="K1837" s="50"/>
      <c r="L1837" s="50"/>
      <c r="M1837" s="50"/>
      <c r="N1837" s="50"/>
    </row>
    <row r="1838" spans="2:14">
      <c r="B1838" s="50"/>
      <c r="C1838" s="50"/>
      <c r="D1838" s="50"/>
      <c r="E1838" s="50"/>
      <c r="F1838" s="50"/>
      <c r="G1838" s="50"/>
      <c r="H1838" s="50"/>
      <c r="I1838" s="50"/>
      <c r="J1838" s="50"/>
      <c r="K1838" s="50"/>
      <c r="L1838" s="50"/>
      <c r="M1838" s="50"/>
      <c r="N1838" s="50"/>
    </row>
    <row r="1839" spans="2:14">
      <c r="B1839" s="50"/>
      <c r="C1839" s="50"/>
      <c r="D1839" s="50"/>
      <c r="E1839" s="50"/>
      <c r="F1839" s="50"/>
      <c r="G1839" s="50"/>
      <c r="H1839" s="50"/>
      <c r="I1839" s="50"/>
      <c r="J1839" s="50"/>
      <c r="K1839" s="50"/>
      <c r="L1839" s="50"/>
      <c r="M1839" s="50"/>
      <c r="N1839" s="50"/>
    </row>
    <row r="1840" spans="2:14">
      <c r="B1840" s="50"/>
      <c r="C1840" s="50"/>
      <c r="D1840" s="50"/>
      <c r="E1840" s="50"/>
      <c r="F1840" s="50"/>
      <c r="G1840" s="50"/>
      <c r="H1840" s="50"/>
      <c r="I1840" s="50"/>
      <c r="J1840" s="50"/>
      <c r="K1840" s="50"/>
      <c r="L1840" s="50"/>
      <c r="M1840" s="50"/>
      <c r="N1840" s="50"/>
    </row>
    <row r="1841" spans="2:14">
      <c r="B1841" s="50"/>
      <c r="C1841" s="50"/>
      <c r="D1841" s="50"/>
      <c r="E1841" s="50"/>
      <c r="F1841" s="50"/>
      <c r="G1841" s="50"/>
      <c r="H1841" s="50"/>
      <c r="I1841" s="50"/>
      <c r="J1841" s="50"/>
      <c r="K1841" s="50"/>
      <c r="L1841" s="50"/>
      <c r="M1841" s="50"/>
      <c r="N1841" s="50"/>
    </row>
    <row r="1842" spans="2:14">
      <c r="B1842" s="50"/>
      <c r="C1842" s="50"/>
      <c r="D1842" s="50"/>
      <c r="E1842" s="50"/>
      <c r="F1842" s="50"/>
      <c r="G1842" s="50"/>
      <c r="H1842" s="50"/>
      <c r="I1842" s="50"/>
      <c r="J1842" s="50"/>
      <c r="K1842" s="50"/>
      <c r="L1842" s="50"/>
      <c r="M1842" s="50"/>
      <c r="N1842" s="50"/>
    </row>
    <row r="1843" spans="2:14">
      <c r="B1843" s="50"/>
      <c r="C1843" s="50"/>
      <c r="D1843" s="50"/>
      <c r="E1843" s="50"/>
      <c r="F1843" s="50"/>
      <c r="G1843" s="50"/>
      <c r="H1843" s="50"/>
      <c r="I1843" s="50"/>
      <c r="J1843" s="50"/>
      <c r="K1843" s="50"/>
      <c r="L1843" s="50"/>
      <c r="M1843" s="50"/>
      <c r="N1843" s="50"/>
    </row>
    <row r="1844" spans="2:14">
      <c r="B1844" s="50"/>
      <c r="C1844" s="50"/>
      <c r="D1844" s="50"/>
      <c r="E1844" s="50"/>
      <c r="F1844" s="50"/>
      <c r="G1844" s="50"/>
      <c r="H1844" s="50"/>
      <c r="I1844" s="50"/>
      <c r="J1844" s="50"/>
      <c r="K1844" s="50"/>
      <c r="L1844" s="50"/>
      <c r="M1844" s="50"/>
      <c r="N1844" s="50"/>
    </row>
    <row r="1845" spans="2:14">
      <c r="B1845" s="50"/>
      <c r="C1845" s="50"/>
      <c r="D1845" s="50"/>
      <c r="E1845" s="50"/>
      <c r="F1845" s="50"/>
      <c r="G1845" s="50"/>
      <c r="H1845" s="50"/>
      <c r="I1845" s="50"/>
      <c r="J1845" s="50"/>
      <c r="K1845" s="50"/>
      <c r="L1845" s="50"/>
      <c r="M1845" s="50"/>
      <c r="N1845" s="50"/>
    </row>
    <row r="1846" spans="2:14">
      <c r="B1846" s="50"/>
      <c r="C1846" s="50"/>
      <c r="D1846" s="50"/>
      <c r="E1846" s="50"/>
      <c r="F1846" s="50"/>
      <c r="G1846" s="50"/>
      <c r="H1846" s="50"/>
      <c r="I1846" s="50"/>
      <c r="J1846" s="50"/>
      <c r="K1846" s="50"/>
      <c r="L1846" s="50"/>
      <c r="M1846" s="50"/>
      <c r="N1846" s="50"/>
    </row>
    <row r="1847" spans="2:14">
      <c r="B1847" s="50"/>
      <c r="C1847" s="50"/>
      <c r="D1847" s="50"/>
      <c r="E1847" s="50"/>
      <c r="F1847" s="50"/>
      <c r="G1847" s="50"/>
      <c r="H1847" s="50"/>
      <c r="I1847" s="50"/>
      <c r="J1847" s="50"/>
      <c r="K1847" s="50"/>
      <c r="L1847" s="50"/>
      <c r="M1847" s="50"/>
      <c r="N1847" s="50"/>
    </row>
    <row r="1848" spans="2:14">
      <c r="B1848" s="50"/>
      <c r="C1848" s="50"/>
      <c r="D1848" s="50"/>
      <c r="E1848" s="50"/>
      <c r="F1848" s="50"/>
      <c r="G1848" s="50"/>
      <c r="H1848" s="50"/>
      <c r="I1848" s="50"/>
      <c r="J1848" s="50"/>
      <c r="K1848" s="50"/>
      <c r="L1848" s="50"/>
      <c r="M1848" s="50"/>
      <c r="N1848" s="50"/>
    </row>
    <row r="1849" spans="2:14">
      <c r="B1849" s="50"/>
      <c r="C1849" s="50"/>
      <c r="D1849" s="50"/>
      <c r="E1849" s="50"/>
      <c r="F1849" s="50"/>
      <c r="G1849" s="50"/>
      <c r="H1849" s="50"/>
      <c r="I1849" s="50"/>
      <c r="J1849" s="50"/>
      <c r="K1849" s="50"/>
      <c r="L1849" s="50"/>
      <c r="M1849" s="50"/>
      <c r="N1849" s="50"/>
    </row>
    <row r="1850" spans="2:14">
      <c r="B1850" s="50"/>
      <c r="C1850" s="50"/>
      <c r="D1850" s="50"/>
      <c r="E1850" s="50"/>
      <c r="F1850" s="50"/>
      <c r="G1850" s="50"/>
      <c r="H1850" s="50"/>
      <c r="I1850" s="50"/>
      <c r="J1850" s="50"/>
      <c r="K1850" s="50"/>
      <c r="L1850" s="50"/>
      <c r="M1850" s="50"/>
      <c r="N1850" s="50"/>
    </row>
    <row r="1851" spans="2:14">
      <c r="B1851" s="50"/>
      <c r="C1851" s="50"/>
      <c r="D1851" s="50"/>
      <c r="E1851" s="50"/>
      <c r="F1851" s="50"/>
      <c r="G1851" s="50"/>
      <c r="H1851" s="50"/>
      <c r="I1851" s="50"/>
      <c r="J1851" s="50"/>
      <c r="K1851" s="50"/>
      <c r="L1851" s="50"/>
      <c r="M1851" s="50"/>
      <c r="N1851" s="50"/>
    </row>
    <row r="1852" spans="2:14">
      <c r="B1852" s="50"/>
      <c r="C1852" s="50"/>
      <c r="D1852" s="50"/>
      <c r="E1852" s="50"/>
      <c r="F1852" s="50"/>
      <c r="G1852" s="50"/>
      <c r="H1852" s="50"/>
      <c r="I1852" s="50"/>
      <c r="J1852" s="50"/>
      <c r="K1852" s="50"/>
      <c r="L1852" s="50"/>
      <c r="M1852" s="50"/>
      <c r="N1852" s="50"/>
    </row>
    <row r="1853" spans="2:14">
      <c r="B1853" s="50"/>
      <c r="C1853" s="50"/>
      <c r="D1853" s="50"/>
      <c r="E1853" s="50"/>
      <c r="F1853" s="50"/>
      <c r="G1853" s="50"/>
      <c r="H1853" s="50"/>
      <c r="I1853" s="50"/>
      <c r="J1853" s="50"/>
      <c r="K1853" s="50"/>
      <c r="L1853" s="50"/>
      <c r="M1853" s="50"/>
      <c r="N1853" s="50"/>
    </row>
    <row r="1854" spans="2:14">
      <c r="B1854" s="50"/>
      <c r="C1854" s="50"/>
      <c r="D1854" s="50"/>
      <c r="E1854" s="50"/>
      <c r="F1854" s="50"/>
      <c r="G1854" s="50"/>
      <c r="H1854" s="50"/>
      <c r="I1854" s="50"/>
      <c r="J1854" s="50"/>
      <c r="K1854" s="50"/>
      <c r="L1854" s="50"/>
      <c r="M1854" s="50"/>
      <c r="N1854" s="50"/>
    </row>
    <row r="1855" spans="2:14">
      <c r="B1855" s="50"/>
      <c r="C1855" s="50"/>
      <c r="D1855" s="50"/>
      <c r="E1855" s="50"/>
      <c r="F1855" s="50"/>
      <c r="G1855" s="50"/>
      <c r="H1855" s="50"/>
      <c r="I1855" s="50"/>
      <c r="J1855" s="50"/>
      <c r="K1855" s="50"/>
      <c r="L1855" s="50"/>
      <c r="M1855" s="50"/>
      <c r="N1855" s="50"/>
    </row>
    <row r="1856" spans="2:14">
      <c r="B1856" s="50"/>
      <c r="C1856" s="50"/>
      <c r="D1856" s="50"/>
      <c r="E1856" s="50"/>
      <c r="F1856" s="50"/>
      <c r="G1856" s="50"/>
      <c r="H1856" s="50"/>
      <c r="I1856" s="50"/>
      <c r="J1856" s="50"/>
      <c r="K1856" s="50"/>
      <c r="L1856" s="50"/>
      <c r="M1856" s="50"/>
      <c r="N1856" s="50"/>
    </row>
    <row r="1857" spans="2:14">
      <c r="B1857" s="50"/>
      <c r="C1857" s="50"/>
      <c r="D1857" s="50"/>
      <c r="E1857" s="50"/>
      <c r="F1857" s="50"/>
      <c r="G1857" s="50"/>
      <c r="H1857" s="50"/>
      <c r="I1857" s="50"/>
      <c r="J1857" s="50"/>
      <c r="K1857" s="50"/>
      <c r="L1857" s="50"/>
      <c r="M1857" s="50"/>
      <c r="N1857" s="50"/>
    </row>
    <row r="1858" spans="2:14">
      <c r="B1858" s="50"/>
      <c r="C1858" s="50"/>
      <c r="D1858" s="50"/>
      <c r="E1858" s="50"/>
      <c r="F1858" s="50"/>
      <c r="G1858" s="50"/>
      <c r="H1858" s="50"/>
      <c r="I1858" s="50"/>
      <c r="J1858" s="50"/>
      <c r="K1858" s="50"/>
      <c r="L1858" s="50"/>
      <c r="M1858" s="50"/>
      <c r="N1858" s="50"/>
    </row>
    <row r="1859" spans="2:14">
      <c r="B1859" s="50"/>
      <c r="C1859" s="50"/>
      <c r="D1859" s="50"/>
      <c r="E1859" s="50"/>
      <c r="F1859" s="50"/>
      <c r="G1859" s="50"/>
      <c r="H1859" s="50"/>
      <c r="I1859" s="50"/>
      <c r="J1859" s="50"/>
      <c r="K1859" s="50"/>
      <c r="L1859" s="50"/>
      <c r="M1859" s="50"/>
      <c r="N1859" s="50"/>
    </row>
    <row r="1860" spans="2:14">
      <c r="B1860" s="50"/>
      <c r="C1860" s="50"/>
      <c r="D1860" s="50"/>
      <c r="E1860" s="50"/>
      <c r="F1860" s="50"/>
      <c r="G1860" s="50"/>
      <c r="H1860" s="50"/>
      <c r="I1860" s="50"/>
      <c r="J1860" s="50"/>
      <c r="K1860" s="50"/>
      <c r="L1860" s="50"/>
      <c r="M1860" s="50"/>
      <c r="N1860" s="50"/>
    </row>
    <row r="1861" spans="2:14">
      <c r="B1861" s="50"/>
      <c r="C1861" s="50"/>
      <c r="D1861" s="50"/>
      <c r="E1861" s="50"/>
      <c r="F1861" s="50"/>
      <c r="G1861" s="50"/>
      <c r="H1861" s="50"/>
      <c r="I1861" s="50"/>
      <c r="J1861" s="50"/>
      <c r="K1861" s="50"/>
      <c r="L1861" s="50"/>
      <c r="M1861" s="50"/>
      <c r="N1861" s="50"/>
    </row>
    <row r="1862" spans="2:14">
      <c r="B1862" s="50"/>
      <c r="C1862" s="50"/>
      <c r="D1862" s="50"/>
      <c r="E1862" s="50"/>
      <c r="F1862" s="50"/>
      <c r="G1862" s="50"/>
      <c r="H1862" s="50"/>
      <c r="I1862" s="50"/>
      <c r="J1862" s="50"/>
      <c r="K1862" s="50"/>
      <c r="L1862" s="50"/>
      <c r="M1862" s="50"/>
      <c r="N1862" s="50"/>
    </row>
    <row r="1863" spans="2:14">
      <c r="B1863" s="50"/>
      <c r="C1863" s="50"/>
      <c r="D1863" s="50"/>
      <c r="E1863" s="50"/>
      <c r="F1863" s="50"/>
      <c r="G1863" s="50"/>
      <c r="H1863" s="50"/>
      <c r="I1863" s="50"/>
      <c r="J1863" s="50"/>
      <c r="K1863" s="50"/>
      <c r="L1863" s="50"/>
      <c r="M1863" s="50"/>
      <c r="N1863" s="50"/>
    </row>
    <row r="1864" spans="2:14">
      <c r="B1864" s="50"/>
      <c r="C1864" s="50"/>
      <c r="D1864" s="50"/>
      <c r="E1864" s="50"/>
      <c r="F1864" s="50"/>
      <c r="G1864" s="50"/>
      <c r="H1864" s="50"/>
      <c r="I1864" s="50"/>
      <c r="J1864" s="50"/>
      <c r="K1864" s="50"/>
      <c r="L1864" s="50"/>
      <c r="M1864" s="50"/>
      <c r="N1864" s="50"/>
    </row>
    <row r="1865" spans="2:14">
      <c r="B1865" s="50"/>
      <c r="C1865" s="50"/>
      <c r="D1865" s="50"/>
      <c r="E1865" s="50"/>
      <c r="F1865" s="50"/>
      <c r="G1865" s="50"/>
      <c r="H1865" s="50"/>
      <c r="I1865" s="50"/>
      <c r="J1865" s="50"/>
      <c r="K1865" s="50"/>
      <c r="L1865" s="50"/>
      <c r="M1865" s="50"/>
      <c r="N1865" s="50"/>
    </row>
    <row r="1866" spans="2:14">
      <c r="B1866" s="50"/>
      <c r="C1866" s="50"/>
      <c r="D1866" s="50"/>
      <c r="E1866" s="50"/>
      <c r="F1866" s="50"/>
      <c r="G1866" s="50"/>
      <c r="H1866" s="50"/>
      <c r="I1866" s="50"/>
      <c r="J1866" s="50"/>
      <c r="K1866" s="50"/>
      <c r="L1866" s="50"/>
      <c r="M1866" s="50"/>
      <c r="N1866" s="50"/>
    </row>
    <row r="1867" spans="2:14">
      <c r="B1867" s="50"/>
      <c r="C1867" s="50"/>
      <c r="D1867" s="50"/>
      <c r="E1867" s="50"/>
      <c r="F1867" s="50"/>
      <c r="G1867" s="50"/>
      <c r="H1867" s="50"/>
      <c r="I1867" s="50"/>
      <c r="J1867" s="50"/>
      <c r="K1867" s="50"/>
      <c r="L1867" s="50"/>
      <c r="M1867" s="50"/>
      <c r="N1867" s="50"/>
    </row>
    <row r="1868" spans="2:14">
      <c r="B1868" s="50"/>
      <c r="C1868" s="50"/>
      <c r="D1868" s="50"/>
      <c r="E1868" s="50"/>
      <c r="F1868" s="50"/>
      <c r="G1868" s="50"/>
      <c r="H1868" s="50"/>
      <c r="I1868" s="50"/>
      <c r="J1868" s="50"/>
      <c r="K1868" s="50"/>
      <c r="L1868" s="50"/>
      <c r="M1868" s="50"/>
      <c r="N1868" s="50"/>
    </row>
    <row r="1869" spans="2:14">
      <c r="B1869" s="50"/>
      <c r="C1869" s="50"/>
      <c r="D1869" s="50"/>
      <c r="E1869" s="50"/>
      <c r="F1869" s="50"/>
      <c r="G1869" s="50"/>
      <c r="H1869" s="50"/>
      <c r="I1869" s="50"/>
      <c r="J1869" s="50"/>
      <c r="K1869" s="50"/>
      <c r="L1869" s="50"/>
      <c r="M1869" s="50"/>
      <c r="N1869" s="50"/>
    </row>
    <row r="1870" spans="2:14">
      <c r="B1870" s="50"/>
      <c r="C1870" s="50"/>
      <c r="D1870" s="50"/>
      <c r="E1870" s="50"/>
      <c r="F1870" s="50"/>
      <c r="G1870" s="50"/>
      <c r="H1870" s="50"/>
      <c r="I1870" s="50"/>
      <c r="J1870" s="50"/>
      <c r="K1870" s="50"/>
      <c r="L1870" s="50"/>
      <c r="M1870" s="50"/>
      <c r="N1870" s="50"/>
    </row>
    <row r="1871" spans="2:14">
      <c r="B1871" s="50"/>
      <c r="C1871" s="50"/>
      <c r="D1871" s="50"/>
      <c r="E1871" s="50"/>
      <c r="F1871" s="50"/>
      <c r="G1871" s="50"/>
      <c r="H1871" s="50"/>
      <c r="I1871" s="50"/>
      <c r="J1871" s="50"/>
      <c r="K1871" s="50"/>
      <c r="L1871" s="50"/>
      <c r="M1871" s="50"/>
      <c r="N1871" s="50"/>
    </row>
    <row r="1872" spans="2:14">
      <c r="B1872" s="50"/>
      <c r="C1872" s="50"/>
      <c r="D1872" s="50"/>
      <c r="E1872" s="50"/>
      <c r="F1872" s="50"/>
      <c r="G1872" s="50"/>
      <c r="H1872" s="50"/>
      <c r="I1872" s="50"/>
      <c r="J1872" s="50"/>
      <c r="K1872" s="50"/>
      <c r="L1872" s="50"/>
      <c r="M1872" s="50"/>
      <c r="N1872" s="50"/>
    </row>
    <row r="1873" spans="2:14">
      <c r="B1873" s="50"/>
      <c r="C1873" s="50"/>
      <c r="D1873" s="50"/>
      <c r="E1873" s="50"/>
      <c r="F1873" s="50"/>
      <c r="G1873" s="50"/>
      <c r="H1873" s="50"/>
      <c r="I1873" s="50"/>
      <c r="J1873" s="50"/>
      <c r="K1873" s="50"/>
      <c r="L1873" s="50"/>
      <c r="M1873" s="50"/>
      <c r="N1873" s="50"/>
    </row>
    <row r="1874" spans="2:14">
      <c r="B1874" s="50"/>
      <c r="C1874" s="50"/>
      <c r="D1874" s="50"/>
      <c r="E1874" s="50"/>
      <c r="F1874" s="50"/>
      <c r="G1874" s="50"/>
      <c r="H1874" s="50"/>
      <c r="I1874" s="50"/>
      <c r="J1874" s="50"/>
      <c r="K1874" s="50"/>
      <c r="L1874" s="50"/>
      <c r="M1874" s="50"/>
      <c r="N1874" s="50"/>
    </row>
    <row r="1875" spans="2:14">
      <c r="B1875" s="50"/>
      <c r="C1875" s="50"/>
      <c r="D1875" s="50"/>
      <c r="E1875" s="50"/>
      <c r="F1875" s="50"/>
      <c r="G1875" s="50"/>
      <c r="H1875" s="50"/>
      <c r="I1875" s="50"/>
      <c r="J1875" s="50"/>
      <c r="K1875" s="50"/>
      <c r="L1875" s="50"/>
      <c r="M1875" s="50"/>
      <c r="N1875" s="50"/>
    </row>
    <row r="1876" spans="2:14">
      <c r="B1876" s="50"/>
      <c r="C1876" s="50"/>
      <c r="D1876" s="50"/>
      <c r="E1876" s="50"/>
      <c r="F1876" s="50"/>
      <c r="G1876" s="50"/>
      <c r="H1876" s="50"/>
      <c r="I1876" s="50"/>
      <c r="J1876" s="50"/>
      <c r="K1876" s="50"/>
      <c r="L1876" s="50"/>
      <c r="M1876" s="50"/>
      <c r="N1876" s="50"/>
    </row>
    <row r="1877" spans="2:14">
      <c r="B1877" s="50"/>
      <c r="C1877" s="50"/>
      <c r="D1877" s="50"/>
      <c r="E1877" s="50"/>
      <c r="F1877" s="50"/>
      <c r="G1877" s="50"/>
      <c r="H1877" s="50"/>
      <c r="I1877" s="50"/>
      <c r="J1877" s="50"/>
      <c r="K1877" s="50"/>
      <c r="L1877" s="50"/>
      <c r="M1877" s="50"/>
      <c r="N1877" s="50"/>
    </row>
    <row r="1878" spans="2:14">
      <c r="B1878" s="50"/>
      <c r="C1878" s="50"/>
      <c r="D1878" s="50"/>
      <c r="E1878" s="50"/>
      <c r="F1878" s="50"/>
      <c r="G1878" s="50"/>
      <c r="H1878" s="50"/>
      <c r="I1878" s="50"/>
      <c r="J1878" s="50"/>
      <c r="K1878" s="50"/>
      <c r="L1878" s="50"/>
      <c r="M1878" s="50"/>
      <c r="N1878" s="50"/>
    </row>
    <row r="1879" spans="2:14">
      <c r="B1879" s="50"/>
      <c r="C1879" s="50"/>
      <c r="D1879" s="50"/>
      <c r="E1879" s="50"/>
      <c r="F1879" s="50"/>
      <c r="G1879" s="50"/>
      <c r="H1879" s="50"/>
      <c r="I1879" s="50"/>
      <c r="J1879" s="50"/>
      <c r="K1879" s="50"/>
      <c r="L1879" s="50"/>
      <c r="M1879" s="50"/>
      <c r="N1879" s="50"/>
    </row>
    <row r="1880" spans="2:14">
      <c r="B1880" s="50"/>
      <c r="C1880" s="50"/>
      <c r="D1880" s="50"/>
      <c r="E1880" s="50"/>
      <c r="F1880" s="50"/>
      <c r="G1880" s="50"/>
      <c r="H1880" s="50"/>
      <c r="I1880" s="50"/>
      <c r="J1880" s="50"/>
      <c r="K1880" s="50"/>
      <c r="L1880" s="50"/>
      <c r="M1880" s="50"/>
      <c r="N1880" s="50"/>
    </row>
    <row r="1881" spans="2:14">
      <c r="B1881" s="50"/>
      <c r="C1881" s="50"/>
      <c r="D1881" s="50"/>
      <c r="E1881" s="50"/>
      <c r="F1881" s="50"/>
      <c r="G1881" s="50"/>
      <c r="H1881" s="50"/>
      <c r="I1881" s="50"/>
      <c r="J1881" s="50"/>
      <c r="K1881" s="50"/>
      <c r="L1881" s="50"/>
      <c r="M1881" s="50"/>
      <c r="N1881" s="50"/>
    </row>
    <row r="1882" spans="2:14">
      <c r="B1882" s="50"/>
      <c r="C1882" s="50"/>
      <c r="D1882" s="50"/>
      <c r="E1882" s="50"/>
      <c r="F1882" s="50"/>
      <c r="G1882" s="50"/>
      <c r="H1882" s="50"/>
      <c r="I1882" s="50"/>
      <c r="J1882" s="50"/>
      <c r="K1882" s="50"/>
      <c r="L1882" s="50"/>
      <c r="M1882" s="50"/>
      <c r="N1882" s="50"/>
    </row>
    <row r="1883" spans="2:14">
      <c r="B1883" s="50"/>
      <c r="C1883" s="50"/>
      <c r="D1883" s="50"/>
      <c r="E1883" s="50"/>
      <c r="F1883" s="50"/>
      <c r="G1883" s="50"/>
      <c r="H1883" s="50"/>
      <c r="I1883" s="50"/>
      <c r="J1883" s="50"/>
      <c r="K1883" s="50"/>
      <c r="L1883" s="50"/>
      <c r="M1883" s="50"/>
      <c r="N1883" s="50"/>
    </row>
    <row r="1884" spans="2:14">
      <c r="B1884" s="50"/>
      <c r="C1884" s="50"/>
      <c r="D1884" s="50"/>
      <c r="E1884" s="50"/>
      <c r="F1884" s="50"/>
      <c r="G1884" s="50"/>
      <c r="H1884" s="50"/>
      <c r="I1884" s="50"/>
      <c r="J1884" s="50"/>
      <c r="K1884" s="50"/>
      <c r="L1884" s="50"/>
      <c r="M1884" s="50"/>
      <c r="N1884" s="50"/>
    </row>
    <row r="1885" spans="2:14">
      <c r="B1885" s="50"/>
      <c r="C1885" s="50"/>
      <c r="D1885" s="50"/>
      <c r="E1885" s="50"/>
      <c r="F1885" s="50"/>
      <c r="G1885" s="50"/>
      <c r="H1885" s="50"/>
      <c r="I1885" s="50"/>
      <c r="J1885" s="50"/>
      <c r="K1885" s="50"/>
      <c r="L1885" s="50"/>
      <c r="M1885" s="50"/>
      <c r="N1885" s="50"/>
    </row>
    <row r="1886" spans="2:14">
      <c r="B1886" s="50"/>
      <c r="C1886" s="50"/>
      <c r="D1886" s="50"/>
      <c r="E1886" s="50"/>
      <c r="F1886" s="50"/>
      <c r="G1886" s="50"/>
      <c r="H1886" s="50"/>
      <c r="I1886" s="50"/>
      <c r="J1886" s="50"/>
      <c r="K1886" s="50"/>
      <c r="L1886" s="50"/>
      <c r="M1886" s="50"/>
      <c r="N1886" s="50"/>
    </row>
    <row r="1887" spans="2:14">
      <c r="B1887" s="50"/>
      <c r="C1887" s="50"/>
      <c r="D1887" s="50"/>
      <c r="E1887" s="50"/>
      <c r="F1887" s="50"/>
      <c r="G1887" s="50"/>
      <c r="H1887" s="50"/>
      <c r="I1887" s="50"/>
      <c r="J1887" s="50"/>
      <c r="K1887" s="50"/>
      <c r="L1887" s="50"/>
      <c r="M1887" s="50"/>
      <c r="N1887" s="50"/>
    </row>
    <row r="1888" spans="2:14">
      <c r="B1888" s="50"/>
      <c r="C1888" s="50"/>
      <c r="D1888" s="50"/>
      <c r="E1888" s="50"/>
      <c r="F1888" s="50"/>
      <c r="G1888" s="50"/>
      <c r="H1888" s="50"/>
      <c r="I1888" s="50"/>
      <c r="J1888" s="50"/>
      <c r="K1888" s="50"/>
      <c r="L1888" s="50"/>
      <c r="M1888" s="50"/>
      <c r="N1888" s="50"/>
    </row>
    <row r="1889" spans="2:14">
      <c r="B1889" s="50"/>
      <c r="C1889" s="50"/>
      <c r="D1889" s="50"/>
      <c r="E1889" s="50"/>
      <c r="F1889" s="50"/>
      <c r="G1889" s="50"/>
      <c r="H1889" s="50"/>
      <c r="I1889" s="50"/>
      <c r="J1889" s="50"/>
      <c r="K1889" s="50"/>
      <c r="L1889" s="50"/>
      <c r="M1889" s="50"/>
      <c r="N1889" s="50"/>
    </row>
    <row r="1890" spans="2:14">
      <c r="B1890" s="50"/>
      <c r="C1890" s="50"/>
      <c r="D1890" s="50"/>
      <c r="E1890" s="50"/>
      <c r="F1890" s="50"/>
      <c r="G1890" s="50"/>
      <c r="H1890" s="50"/>
      <c r="I1890" s="50"/>
      <c r="J1890" s="50"/>
      <c r="K1890" s="50"/>
      <c r="L1890" s="50"/>
      <c r="M1890" s="50"/>
      <c r="N1890" s="50"/>
    </row>
    <row r="1891" spans="2:14">
      <c r="B1891" s="50"/>
      <c r="C1891" s="50"/>
      <c r="D1891" s="50"/>
      <c r="E1891" s="50"/>
      <c r="F1891" s="50"/>
      <c r="G1891" s="50"/>
      <c r="H1891" s="50"/>
      <c r="I1891" s="50"/>
      <c r="J1891" s="50"/>
      <c r="K1891" s="50"/>
      <c r="L1891" s="50"/>
      <c r="M1891" s="50"/>
      <c r="N1891" s="50"/>
    </row>
    <row r="1892" spans="2:14">
      <c r="B1892" s="50"/>
      <c r="C1892" s="50"/>
      <c r="D1892" s="50"/>
      <c r="E1892" s="50"/>
      <c r="F1892" s="50"/>
      <c r="G1892" s="50"/>
      <c r="H1892" s="50"/>
      <c r="I1892" s="50"/>
      <c r="J1892" s="50"/>
      <c r="K1892" s="50"/>
      <c r="L1892" s="50"/>
      <c r="M1892" s="50"/>
      <c r="N1892" s="50"/>
    </row>
    <row r="1893" spans="2:14">
      <c r="B1893" s="50"/>
      <c r="C1893" s="50"/>
      <c r="D1893" s="50"/>
      <c r="E1893" s="50"/>
      <c r="F1893" s="50"/>
      <c r="G1893" s="50"/>
      <c r="H1893" s="50"/>
      <c r="I1893" s="50"/>
      <c r="J1893" s="50"/>
      <c r="K1893" s="50"/>
      <c r="L1893" s="50"/>
      <c r="M1893" s="50"/>
      <c r="N1893" s="50"/>
    </row>
    <row r="1894" spans="2:14">
      <c r="B1894" s="50"/>
      <c r="C1894" s="50"/>
      <c r="D1894" s="50"/>
      <c r="E1894" s="50"/>
      <c r="F1894" s="50"/>
      <c r="G1894" s="50"/>
      <c r="H1894" s="50"/>
      <c r="I1894" s="50"/>
      <c r="J1894" s="50"/>
      <c r="K1894" s="50"/>
      <c r="L1894" s="50"/>
      <c r="M1894" s="50"/>
      <c r="N1894" s="50"/>
    </row>
    <row r="1895" spans="2:14">
      <c r="B1895" s="50"/>
      <c r="C1895" s="50"/>
      <c r="D1895" s="50"/>
      <c r="E1895" s="50"/>
      <c r="F1895" s="50"/>
      <c r="G1895" s="50"/>
      <c r="H1895" s="50"/>
      <c r="I1895" s="50"/>
      <c r="J1895" s="50"/>
      <c r="K1895" s="50"/>
      <c r="L1895" s="50"/>
      <c r="M1895" s="50"/>
      <c r="N1895" s="50"/>
    </row>
    <row r="1896" spans="2:14">
      <c r="B1896" s="50"/>
      <c r="C1896" s="50"/>
      <c r="D1896" s="50"/>
      <c r="E1896" s="50"/>
      <c r="F1896" s="50"/>
      <c r="G1896" s="50"/>
      <c r="H1896" s="50"/>
      <c r="I1896" s="50"/>
      <c r="J1896" s="50"/>
      <c r="K1896" s="50"/>
      <c r="L1896" s="50"/>
      <c r="M1896" s="50"/>
      <c r="N1896" s="50"/>
    </row>
    <row r="1897" spans="2:14">
      <c r="B1897" s="50"/>
      <c r="C1897" s="50"/>
      <c r="D1897" s="50"/>
      <c r="E1897" s="50"/>
      <c r="F1897" s="50"/>
      <c r="G1897" s="50"/>
      <c r="H1897" s="50"/>
      <c r="I1897" s="50"/>
      <c r="J1897" s="50"/>
      <c r="K1897" s="50"/>
      <c r="L1897" s="50"/>
      <c r="M1897" s="50"/>
      <c r="N1897" s="50"/>
    </row>
    <row r="1898" spans="2:14">
      <c r="B1898" s="50"/>
      <c r="C1898" s="50"/>
      <c r="D1898" s="50"/>
      <c r="E1898" s="50"/>
      <c r="F1898" s="50"/>
      <c r="G1898" s="50"/>
      <c r="H1898" s="50"/>
      <c r="I1898" s="50"/>
      <c r="J1898" s="50"/>
      <c r="K1898" s="50"/>
      <c r="L1898" s="50"/>
      <c r="M1898" s="50"/>
      <c r="N1898" s="50"/>
    </row>
    <row r="1899" spans="2:14">
      <c r="B1899" s="50"/>
      <c r="C1899" s="50"/>
      <c r="D1899" s="50"/>
      <c r="E1899" s="50"/>
      <c r="F1899" s="50"/>
      <c r="G1899" s="50"/>
      <c r="H1899" s="50"/>
      <c r="I1899" s="50"/>
      <c r="J1899" s="50"/>
      <c r="K1899" s="50"/>
      <c r="L1899" s="50"/>
      <c r="M1899" s="50"/>
      <c r="N1899" s="50"/>
    </row>
    <row r="1900" spans="2:14">
      <c r="B1900" s="50"/>
      <c r="C1900" s="50"/>
      <c r="D1900" s="50"/>
      <c r="E1900" s="50"/>
      <c r="F1900" s="50"/>
      <c r="G1900" s="50"/>
      <c r="H1900" s="50"/>
      <c r="I1900" s="50"/>
      <c r="J1900" s="50"/>
      <c r="K1900" s="50"/>
      <c r="L1900" s="50"/>
      <c r="M1900" s="50"/>
      <c r="N1900" s="50"/>
    </row>
    <row r="1901" spans="2:14">
      <c r="B1901" s="50"/>
      <c r="C1901" s="50"/>
      <c r="D1901" s="50"/>
      <c r="E1901" s="50"/>
      <c r="F1901" s="50"/>
      <c r="G1901" s="50"/>
      <c r="H1901" s="50"/>
      <c r="I1901" s="50"/>
      <c r="J1901" s="50"/>
      <c r="K1901" s="50"/>
      <c r="L1901" s="50"/>
      <c r="M1901" s="50"/>
      <c r="N1901" s="50"/>
    </row>
    <row r="1902" spans="2:14">
      <c r="B1902" s="50"/>
      <c r="C1902" s="50"/>
      <c r="D1902" s="50"/>
      <c r="E1902" s="50"/>
      <c r="F1902" s="50"/>
      <c r="G1902" s="50"/>
      <c r="H1902" s="50"/>
      <c r="I1902" s="50"/>
      <c r="J1902" s="50"/>
      <c r="K1902" s="50"/>
      <c r="L1902" s="50"/>
      <c r="M1902" s="50"/>
      <c r="N1902" s="50"/>
    </row>
    <row r="1903" spans="2:14">
      <c r="B1903" s="50"/>
      <c r="C1903" s="50"/>
      <c r="D1903" s="50"/>
      <c r="E1903" s="50"/>
      <c r="F1903" s="50"/>
      <c r="G1903" s="50"/>
      <c r="H1903" s="50"/>
      <c r="I1903" s="50"/>
      <c r="J1903" s="50"/>
      <c r="K1903" s="50"/>
      <c r="L1903" s="50"/>
      <c r="M1903" s="50"/>
      <c r="N1903" s="50"/>
    </row>
    <row r="1904" spans="2:14">
      <c r="B1904" s="50"/>
      <c r="C1904" s="50"/>
      <c r="D1904" s="50"/>
      <c r="E1904" s="50"/>
      <c r="F1904" s="50"/>
      <c r="G1904" s="50"/>
      <c r="H1904" s="50"/>
      <c r="I1904" s="50"/>
      <c r="J1904" s="50"/>
      <c r="K1904" s="50"/>
      <c r="L1904" s="50"/>
      <c r="M1904" s="50"/>
      <c r="N1904" s="50"/>
    </row>
    <row r="1905" spans="2:14">
      <c r="B1905" s="50"/>
      <c r="C1905" s="50"/>
      <c r="D1905" s="50"/>
      <c r="E1905" s="50"/>
      <c r="F1905" s="50"/>
      <c r="G1905" s="50"/>
      <c r="H1905" s="50"/>
      <c r="I1905" s="50"/>
      <c r="J1905" s="50"/>
      <c r="K1905" s="50"/>
      <c r="L1905" s="50"/>
      <c r="M1905" s="50"/>
      <c r="N1905" s="50"/>
    </row>
    <row r="1906" spans="2:14">
      <c r="B1906" s="50"/>
      <c r="C1906" s="50"/>
      <c r="D1906" s="50"/>
      <c r="E1906" s="50"/>
      <c r="F1906" s="50"/>
      <c r="G1906" s="50"/>
      <c r="H1906" s="50"/>
      <c r="I1906" s="50"/>
      <c r="J1906" s="50"/>
      <c r="K1906" s="50"/>
      <c r="L1906" s="50"/>
      <c r="M1906" s="50"/>
      <c r="N1906" s="50"/>
    </row>
    <row r="1907" spans="2:14">
      <c r="B1907" s="50"/>
      <c r="C1907" s="50"/>
      <c r="D1907" s="50"/>
      <c r="E1907" s="50"/>
      <c r="F1907" s="50"/>
      <c r="G1907" s="50"/>
      <c r="H1907" s="50"/>
      <c r="I1907" s="50"/>
      <c r="J1907" s="50"/>
      <c r="K1907" s="50"/>
      <c r="L1907" s="50"/>
      <c r="M1907" s="50"/>
      <c r="N1907" s="50"/>
    </row>
    <row r="1908" spans="2:14">
      <c r="B1908" s="50"/>
      <c r="C1908" s="50"/>
      <c r="D1908" s="50"/>
      <c r="E1908" s="50"/>
      <c r="F1908" s="50"/>
      <c r="G1908" s="50"/>
      <c r="H1908" s="50"/>
      <c r="I1908" s="50"/>
      <c r="J1908" s="50"/>
      <c r="K1908" s="50"/>
      <c r="L1908" s="50"/>
      <c r="M1908" s="50"/>
      <c r="N1908" s="50"/>
    </row>
    <row r="1909" spans="2:14">
      <c r="B1909" s="50"/>
      <c r="C1909" s="50"/>
      <c r="D1909" s="50"/>
      <c r="E1909" s="50"/>
      <c r="F1909" s="50"/>
      <c r="G1909" s="50"/>
      <c r="H1909" s="50"/>
      <c r="I1909" s="50"/>
      <c r="J1909" s="50"/>
      <c r="K1909" s="50"/>
      <c r="L1909" s="50"/>
      <c r="M1909" s="50"/>
      <c r="N1909" s="50"/>
    </row>
    <row r="1910" spans="2:14">
      <c r="B1910" s="50"/>
      <c r="C1910" s="50"/>
      <c r="D1910" s="50"/>
      <c r="E1910" s="50"/>
      <c r="F1910" s="50"/>
      <c r="G1910" s="50"/>
      <c r="H1910" s="50"/>
      <c r="I1910" s="50"/>
      <c r="J1910" s="50"/>
      <c r="K1910" s="50"/>
      <c r="L1910" s="50"/>
      <c r="M1910" s="50"/>
      <c r="N1910" s="50"/>
    </row>
    <row r="1911" spans="2:14">
      <c r="B1911" s="50"/>
      <c r="C1911" s="50"/>
      <c r="D1911" s="50"/>
      <c r="E1911" s="50"/>
      <c r="F1911" s="50"/>
      <c r="G1911" s="50"/>
      <c r="H1911" s="50"/>
      <c r="I1911" s="50"/>
      <c r="J1911" s="50"/>
      <c r="K1911" s="50"/>
      <c r="L1911" s="50"/>
      <c r="M1911" s="50"/>
      <c r="N1911" s="50"/>
    </row>
    <row r="1912" spans="2:14">
      <c r="B1912" s="50"/>
      <c r="C1912" s="50"/>
      <c r="D1912" s="50"/>
      <c r="E1912" s="50"/>
      <c r="F1912" s="50"/>
      <c r="G1912" s="50"/>
      <c r="H1912" s="50"/>
      <c r="I1912" s="50"/>
      <c r="J1912" s="50"/>
      <c r="K1912" s="50"/>
      <c r="L1912" s="50"/>
      <c r="M1912" s="50"/>
      <c r="N1912" s="50"/>
    </row>
    <row r="1913" spans="2:14">
      <c r="B1913" s="50"/>
      <c r="C1913" s="50"/>
      <c r="D1913" s="50"/>
      <c r="E1913" s="50"/>
      <c r="F1913" s="50"/>
      <c r="G1913" s="50"/>
      <c r="H1913" s="50"/>
      <c r="I1913" s="50"/>
      <c r="J1913" s="50"/>
      <c r="K1913" s="50"/>
      <c r="L1913" s="50"/>
      <c r="M1913" s="50"/>
      <c r="N1913" s="50"/>
    </row>
    <row r="1914" spans="2:14">
      <c r="B1914" s="50"/>
      <c r="C1914" s="50"/>
      <c r="D1914" s="50"/>
      <c r="E1914" s="50"/>
      <c r="F1914" s="50"/>
      <c r="G1914" s="50"/>
      <c r="H1914" s="50"/>
      <c r="I1914" s="50"/>
      <c r="J1914" s="50"/>
      <c r="K1914" s="50"/>
      <c r="L1914" s="50"/>
      <c r="M1914" s="50"/>
      <c r="N1914" s="50"/>
    </row>
    <row r="1915" spans="2:14">
      <c r="B1915" s="50"/>
      <c r="C1915" s="50"/>
      <c r="D1915" s="50"/>
      <c r="E1915" s="50"/>
      <c r="F1915" s="50"/>
      <c r="G1915" s="50"/>
      <c r="H1915" s="50"/>
      <c r="I1915" s="50"/>
      <c r="J1915" s="50"/>
      <c r="K1915" s="50"/>
      <c r="L1915" s="50"/>
      <c r="M1915" s="50"/>
      <c r="N1915" s="50"/>
    </row>
    <row r="1916" spans="2:14">
      <c r="B1916" s="50"/>
      <c r="C1916" s="50"/>
      <c r="D1916" s="50"/>
      <c r="E1916" s="50"/>
      <c r="F1916" s="50"/>
      <c r="G1916" s="50"/>
      <c r="H1916" s="50"/>
      <c r="I1916" s="50"/>
      <c r="J1916" s="50"/>
      <c r="K1916" s="50"/>
      <c r="L1916" s="50"/>
      <c r="M1916" s="50"/>
      <c r="N1916" s="50"/>
    </row>
    <row r="1917" spans="2:14">
      <c r="B1917" s="50"/>
      <c r="C1917" s="50"/>
      <c r="D1917" s="50"/>
      <c r="E1917" s="50"/>
      <c r="F1917" s="50"/>
      <c r="G1917" s="50"/>
      <c r="H1917" s="50"/>
      <c r="I1917" s="50"/>
      <c r="J1917" s="50"/>
      <c r="K1917" s="50"/>
      <c r="L1917" s="50"/>
      <c r="M1917" s="50"/>
      <c r="N1917" s="50"/>
    </row>
    <row r="1918" spans="2:14">
      <c r="B1918" s="50"/>
      <c r="C1918" s="50"/>
      <c r="D1918" s="50"/>
      <c r="E1918" s="50"/>
      <c r="F1918" s="50"/>
      <c r="G1918" s="50"/>
      <c r="H1918" s="50"/>
      <c r="I1918" s="50"/>
      <c r="J1918" s="50"/>
      <c r="K1918" s="50"/>
      <c r="L1918" s="50"/>
      <c r="M1918" s="50"/>
      <c r="N1918" s="50"/>
    </row>
    <row r="1919" spans="2:14">
      <c r="B1919" s="50"/>
      <c r="C1919" s="50"/>
      <c r="D1919" s="50"/>
      <c r="E1919" s="50"/>
      <c r="F1919" s="50"/>
      <c r="G1919" s="50"/>
      <c r="H1919" s="50"/>
      <c r="I1919" s="50"/>
      <c r="J1919" s="50"/>
      <c r="K1919" s="50"/>
      <c r="L1919" s="50"/>
      <c r="M1919" s="50"/>
      <c r="N1919" s="50"/>
    </row>
    <row r="1920" spans="2:14">
      <c r="B1920" s="50"/>
      <c r="C1920" s="50"/>
      <c r="D1920" s="50"/>
      <c r="E1920" s="50"/>
      <c r="F1920" s="50"/>
      <c r="G1920" s="50"/>
      <c r="H1920" s="50"/>
      <c r="I1920" s="50"/>
      <c r="J1920" s="50"/>
      <c r="K1920" s="50"/>
      <c r="L1920" s="50"/>
      <c r="M1920" s="50"/>
      <c r="N1920" s="50"/>
    </row>
    <row r="1921" spans="2:14">
      <c r="B1921" s="50"/>
      <c r="C1921" s="50"/>
      <c r="D1921" s="50"/>
      <c r="E1921" s="50"/>
      <c r="F1921" s="50"/>
      <c r="G1921" s="50"/>
      <c r="H1921" s="50"/>
      <c r="I1921" s="50"/>
      <c r="J1921" s="50"/>
      <c r="K1921" s="50"/>
      <c r="L1921" s="50"/>
      <c r="M1921" s="50"/>
      <c r="N1921" s="50"/>
    </row>
    <row r="1922" spans="2:14">
      <c r="B1922" s="50"/>
      <c r="C1922" s="50"/>
      <c r="D1922" s="50"/>
      <c r="E1922" s="50"/>
      <c r="F1922" s="50"/>
      <c r="G1922" s="50"/>
      <c r="H1922" s="50"/>
      <c r="I1922" s="50"/>
      <c r="J1922" s="50"/>
      <c r="K1922" s="50"/>
      <c r="L1922" s="50"/>
      <c r="M1922" s="50"/>
      <c r="N1922" s="50"/>
    </row>
    <row r="1923" spans="2:14">
      <c r="B1923" s="50"/>
      <c r="C1923" s="50"/>
      <c r="D1923" s="50"/>
      <c r="E1923" s="50"/>
      <c r="F1923" s="50"/>
      <c r="G1923" s="50"/>
      <c r="H1923" s="50"/>
      <c r="I1923" s="50"/>
      <c r="J1923" s="50"/>
      <c r="K1923" s="50"/>
      <c r="L1923" s="50"/>
      <c r="M1923" s="50"/>
      <c r="N1923" s="50"/>
    </row>
    <row r="1924" spans="2:14">
      <c r="B1924" s="50"/>
      <c r="C1924" s="50"/>
      <c r="D1924" s="50"/>
      <c r="E1924" s="50"/>
      <c r="F1924" s="50"/>
      <c r="G1924" s="50"/>
      <c r="H1924" s="50"/>
      <c r="I1924" s="50"/>
      <c r="J1924" s="50"/>
      <c r="K1924" s="50"/>
      <c r="L1924" s="50"/>
      <c r="M1924" s="50"/>
      <c r="N1924" s="50"/>
    </row>
    <row r="1925" spans="2:14">
      <c r="B1925" s="50"/>
      <c r="C1925" s="50"/>
      <c r="D1925" s="50"/>
      <c r="E1925" s="50"/>
      <c r="F1925" s="50"/>
      <c r="G1925" s="50"/>
      <c r="H1925" s="50"/>
      <c r="I1925" s="50"/>
      <c r="J1925" s="50"/>
      <c r="K1925" s="50"/>
      <c r="L1925" s="50"/>
      <c r="M1925" s="50"/>
      <c r="N1925" s="50"/>
    </row>
    <row r="1926" spans="2:14">
      <c r="B1926" s="50"/>
      <c r="C1926" s="50"/>
      <c r="D1926" s="50"/>
      <c r="E1926" s="50"/>
      <c r="F1926" s="50"/>
      <c r="G1926" s="50"/>
      <c r="H1926" s="50"/>
      <c r="I1926" s="50"/>
      <c r="J1926" s="50"/>
      <c r="K1926" s="50"/>
      <c r="L1926" s="50"/>
      <c r="M1926" s="50"/>
      <c r="N1926" s="50"/>
    </row>
    <row r="1927" spans="2:14">
      <c r="B1927" s="50"/>
      <c r="C1927" s="50"/>
      <c r="D1927" s="50"/>
      <c r="E1927" s="50"/>
      <c r="F1927" s="50"/>
      <c r="G1927" s="50"/>
      <c r="H1927" s="50"/>
      <c r="I1927" s="50"/>
      <c r="J1927" s="50"/>
      <c r="K1927" s="50"/>
      <c r="L1927" s="50"/>
      <c r="M1927" s="50"/>
      <c r="N1927" s="50"/>
    </row>
    <row r="1928" spans="2:14">
      <c r="B1928" s="50"/>
      <c r="C1928" s="50"/>
      <c r="D1928" s="50"/>
      <c r="E1928" s="50"/>
      <c r="F1928" s="50"/>
      <c r="G1928" s="50"/>
      <c r="H1928" s="50"/>
      <c r="I1928" s="50"/>
      <c r="J1928" s="50"/>
      <c r="K1928" s="50"/>
      <c r="L1928" s="50"/>
      <c r="M1928" s="50"/>
      <c r="N1928" s="50"/>
    </row>
    <row r="1929" spans="2:14">
      <c r="B1929" s="50"/>
      <c r="C1929" s="50"/>
      <c r="D1929" s="50"/>
      <c r="E1929" s="50"/>
      <c r="F1929" s="50"/>
      <c r="G1929" s="50"/>
      <c r="H1929" s="50"/>
      <c r="I1929" s="50"/>
      <c r="J1929" s="50"/>
      <c r="K1929" s="50"/>
      <c r="L1929" s="50"/>
      <c r="M1929" s="50"/>
      <c r="N1929" s="50"/>
    </row>
    <row r="1930" spans="2:14">
      <c r="B1930" s="50"/>
      <c r="C1930" s="50"/>
      <c r="D1930" s="50"/>
      <c r="E1930" s="50"/>
      <c r="F1930" s="50"/>
      <c r="G1930" s="50"/>
      <c r="H1930" s="50"/>
      <c r="I1930" s="50"/>
      <c r="J1930" s="50"/>
      <c r="K1930" s="50"/>
      <c r="L1930" s="50"/>
      <c r="M1930" s="50"/>
      <c r="N1930" s="50"/>
    </row>
    <row r="1931" spans="2:14">
      <c r="B1931" s="50"/>
      <c r="C1931" s="50"/>
      <c r="D1931" s="50"/>
      <c r="E1931" s="50"/>
      <c r="F1931" s="50"/>
      <c r="G1931" s="50"/>
      <c r="H1931" s="50"/>
      <c r="I1931" s="50"/>
      <c r="J1931" s="50"/>
      <c r="K1931" s="50"/>
      <c r="L1931" s="50"/>
      <c r="M1931" s="50"/>
      <c r="N1931" s="50"/>
    </row>
    <row r="1932" spans="2:14">
      <c r="B1932" s="50"/>
      <c r="C1932" s="50"/>
      <c r="D1932" s="50"/>
      <c r="E1932" s="50"/>
      <c r="F1932" s="50"/>
      <c r="G1932" s="50"/>
      <c r="H1932" s="50"/>
      <c r="I1932" s="50"/>
      <c r="J1932" s="50"/>
      <c r="K1932" s="50"/>
      <c r="L1932" s="50"/>
      <c r="M1932" s="50"/>
      <c r="N1932" s="50"/>
    </row>
    <row r="1933" spans="2:14">
      <c r="B1933" s="50"/>
      <c r="C1933" s="50"/>
      <c r="D1933" s="50"/>
      <c r="E1933" s="50"/>
      <c r="F1933" s="50"/>
      <c r="G1933" s="50"/>
      <c r="H1933" s="50"/>
      <c r="I1933" s="50"/>
      <c r="J1933" s="50"/>
      <c r="K1933" s="50"/>
      <c r="L1933" s="50"/>
      <c r="M1933" s="50"/>
      <c r="N1933" s="50"/>
    </row>
    <row r="1934" spans="2:14">
      <c r="B1934" s="50"/>
      <c r="C1934" s="50"/>
      <c r="D1934" s="50"/>
      <c r="E1934" s="50"/>
      <c r="F1934" s="50"/>
      <c r="G1934" s="50"/>
      <c r="H1934" s="50"/>
      <c r="I1934" s="50"/>
      <c r="J1934" s="50"/>
      <c r="K1934" s="50"/>
      <c r="L1934" s="50"/>
      <c r="M1934" s="50"/>
      <c r="N1934" s="50"/>
    </row>
    <row r="1935" spans="2:14">
      <c r="B1935" s="50"/>
      <c r="C1935" s="50"/>
      <c r="D1935" s="50"/>
      <c r="E1935" s="50"/>
      <c r="F1935" s="50"/>
      <c r="G1935" s="50"/>
      <c r="H1935" s="50"/>
      <c r="I1935" s="50"/>
      <c r="J1935" s="50"/>
      <c r="K1935" s="50"/>
      <c r="L1935" s="50"/>
      <c r="M1935" s="50"/>
      <c r="N1935" s="50"/>
    </row>
    <row r="1936" spans="2:14">
      <c r="B1936" s="50"/>
      <c r="C1936" s="50"/>
      <c r="D1936" s="50"/>
      <c r="E1936" s="50"/>
      <c r="F1936" s="50"/>
      <c r="G1936" s="50"/>
      <c r="H1936" s="50"/>
      <c r="I1936" s="50"/>
      <c r="J1936" s="50"/>
      <c r="K1936" s="50"/>
      <c r="L1936" s="50"/>
      <c r="M1936" s="50"/>
      <c r="N1936" s="50"/>
    </row>
    <row r="1937" spans="2:14">
      <c r="B1937" s="50"/>
      <c r="C1937" s="50"/>
      <c r="D1937" s="50"/>
      <c r="E1937" s="50"/>
      <c r="F1937" s="50"/>
      <c r="G1937" s="50"/>
      <c r="H1937" s="50"/>
      <c r="I1937" s="50"/>
      <c r="J1937" s="50"/>
      <c r="K1937" s="50"/>
      <c r="L1937" s="50"/>
      <c r="M1937" s="50"/>
      <c r="N1937" s="50"/>
    </row>
    <row r="1938" spans="2:14">
      <c r="B1938" s="50"/>
      <c r="C1938" s="50"/>
      <c r="D1938" s="50"/>
      <c r="E1938" s="50"/>
      <c r="F1938" s="50"/>
      <c r="G1938" s="50"/>
      <c r="H1938" s="50"/>
      <c r="I1938" s="50"/>
      <c r="J1938" s="50"/>
      <c r="K1938" s="50"/>
      <c r="L1938" s="50"/>
      <c r="M1938" s="50"/>
      <c r="N1938" s="50"/>
    </row>
    <row r="1939" spans="2:14">
      <c r="B1939" s="50"/>
      <c r="C1939" s="50"/>
      <c r="D1939" s="50"/>
      <c r="E1939" s="50"/>
      <c r="F1939" s="50"/>
      <c r="G1939" s="50"/>
      <c r="H1939" s="50"/>
      <c r="I1939" s="50"/>
      <c r="J1939" s="50"/>
      <c r="K1939" s="50"/>
      <c r="L1939" s="50"/>
      <c r="M1939" s="50"/>
      <c r="N1939" s="50"/>
    </row>
    <row r="1940" spans="2:14">
      <c r="B1940" s="50"/>
      <c r="C1940" s="50"/>
      <c r="D1940" s="50"/>
      <c r="E1940" s="50"/>
      <c r="F1940" s="50"/>
      <c r="G1940" s="50"/>
      <c r="H1940" s="50"/>
      <c r="I1940" s="50"/>
      <c r="J1940" s="50"/>
      <c r="K1940" s="50"/>
      <c r="L1940" s="50"/>
      <c r="M1940" s="50"/>
      <c r="N1940" s="50"/>
    </row>
    <row r="1941" spans="2:14">
      <c r="B1941" s="50"/>
      <c r="C1941" s="50"/>
      <c r="D1941" s="50"/>
      <c r="E1941" s="50"/>
      <c r="F1941" s="50"/>
      <c r="G1941" s="50"/>
      <c r="H1941" s="50"/>
      <c r="I1941" s="50"/>
      <c r="J1941" s="50"/>
      <c r="K1941" s="50"/>
      <c r="L1941" s="50"/>
      <c r="M1941" s="50"/>
      <c r="N1941" s="50"/>
    </row>
    <row r="1942" spans="2:14">
      <c r="B1942" s="50"/>
      <c r="C1942" s="50"/>
      <c r="D1942" s="50"/>
      <c r="E1942" s="50"/>
      <c r="F1942" s="50"/>
      <c r="G1942" s="50"/>
      <c r="H1942" s="50"/>
      <c r="I1942" s="50"/>
      <c r="J1942" s="50"/>
      <c r="K1942" s="50"/>
      <c r="L1942" s="50"/>
      <c r="M1942" s="50"/>
      <c r="N1942" s="50"/>
    </row>
    <row r="1943" spans="2:14">
      <c r="B1943" s="50"/>
      <c r="C1943" s="50"/>
      <c r="D1943" s="50"/>
      <c r="E1943" s="50"/>
      <c r="F1943" s="50"/>
      <c r="G1943" s="50"/>
      <c r="H1943" s="50"/>
      <c r="I1943" s="50"/>
      <c r="J1943" s="50"/>
      <c r="K1943" s="50"/>
      <c r="L1943" s="50"/>
      <c r="M1943" s="50"/>
      <c r="N1943" s="50"/>
    </row>
    <row r="1944" spans="2:14">
      <c r="B1944" s="50"/>
      <c r="C1944" s="50"/>
      <c r="D1944" s="50"/>
      <c r="E1944" s="50"/>
      <c r="F1944" s="50"/>
      <c r="G1944" s="50"/>
      <c r="H1944" s="50"/>
      <c r="I1944" s="50"/>
      <c r="J1944" s="50"/>
      <c r="K1944" s="50"/>
      <c r="L1944" s="50"/>
      <c r="M1944" s="50"/>
      <c r="N1944" s="50"/>
    </row>
    <row r="1945" spans="2:14">
      <c r="B1945" s="50"/>
      <c r="C1945" s="50"/>
      <c r="D1945" s="50"/>
      <c r="E1945" s="50"/>
      <c r="F1945" s="50"/>
      <c r="G1945" s="50"/>
      <c r="H1945" s="50"/>
      <c r="I1945" s="50"/>
      <c r="J1945" s="50"/>
      <c r="K1945" s="50"/>
      <c r="L1945" s="50"/>
      <c r="M1945" s="50"/>
      <c r="N1945" s="50"/>
    </row>
    <row r="1946" spans="2:14">
      <c r="B1946" s="50"/>
      <c r="C1946" s="50"/>
      <c r="D1946" s="50"/>
      <c r="E1946" s="50"/>
      <c r="F1946" s="50"/>
      <c r="G1946" s="50"/>
      <c r="H1946" s="50"/>
      <c r="I1946" s="50"/>
      <c r="J1946" s="50"/>
      <c r="K1946" s="50"/>
      <c r="L1946" s="50"/>
      <c r="M1946" s="50"/>
      <c r="N1946" s="50"/>
    </row>
    <row r="1947" spans="2:14">
      <c r="B1947" s="50"/>
      <c r="C1947" s="50"/>
      <c r="D1947" s="50"/>
      <c r="E1947" s="50"/>
      <c r="F1947" s="50"/>
      <c r="G1947" s="50"/>
      <c r="H1947" s="50"/>
      <c r="I1947" s="50"/>
      <c r="J1947" s="50"/>
      <c r="K1947" s="50"/>
      <c r="L1947" s="50"/>
      <c r="M1947" s="50"/>
      <c r="N1947" s="50"/>
    </row>
    <row r="1948" spans="2:14">
      <c r="B1948" s="50"/>
      <c r="C1948" s="50"/>
      <c r="D1948" s="50"/>
      <c r="E1948" s="50"/>
      <c r="F1948" s="50"/>
      <c r="G1948" s="50"/>
      <c r="H1948" s="50"/>
      <c r="I1948" s="50"/>
      <c r="J1948" s="50"/>
      <c r="K1948" s="50"/>
      <c r="L1948" s="50"/>
      <c r="M1948" s="50"/>
      <c r="N1948" s="50"/>
    </row>
    <row r="1949" spans="2:14">
      <c r="B1949" s="50"/>
      <c r="C1949" s="50"/>
      <c r="D1949" s="50"/>
      <c r="E1949" s="50"/>
      <c r="F1949" s="50"/>
      <c r="G1949" s="50"/>
      <c r="H1949" s="50"/>
      <c r="I1949" s="50"/>
      <c r="J1949" s="50"/>
      <c r="K1949" s="50"/>
      <c r="L1949" s="50"/>
      <c r="M1949" s="50"/>
      <c r="N1949" s="50"/>
    </row>
    <row r="1950" spans="2:14">
      <c r="B1950" s="50"/>
      <c r="C1950" s="50"/>
      <c r="D1950" s="50"/>
      <c r="E1950" s="50"/>
      <c r="F1950" s="50"/>
      <c r="G1950" s="50"/>
      <c r="H1950" s="50"/>
      <c r="I1950" s="50"/>
      <c r="J1950" s="50"/>
      <c r="K1950" s="50"/>
      <c r="L1950" s="50"/>
      <c r="M1950" s="50"/>
      <c r="N1950" s="50"/>
    </row>
    <row r="1951" spans="2:14">
      <c r="B1951" s="50"/>
      <c r="C1951" s="50"/>
      <c r="D1951" s="50"/>
      <c r="E1951" s="50"/>
      <c r="F1951" s="50"/>
      <c r="G1951" s="50"/>
      <c r="H1951" s="50"/>
      <c r="I1951" s="50"/>
      <c r="J1951" s="50"/>
      <c r="K1951" s="50"/>
      <c r="L1951" s="50"/>
      <c r="M1951" s="50"/>
      <c r="N1951" s="50"/>
    </row>
    <row r="1952" spans="2:14">
      <c r="B1952" s="50"/>
      <c r="C1952" s="50"/>
      <c r="D1952" s="50"/>
      <c r="E1952" s="50"/>
      <c r="F1952" s="50"/>
      <c r="G1952" s="50"/>
      <c r="H1952" s="50"/>
      <c r="I1952" s="50"/>
      <c r="J1952" s="50"/>
      <c r="K1952" s="50"/>
      <c r="L1952" s="50"/>
      <c r="M1952" s="50"/>
      <c r="N1952" s="50"/>
    </row>
    <row r="1953" spans="2:14">
      <c r="B1953" s="50"/>
      <c r="C1953" s="50"/>
      <c r="D1953" s="50"/>
      <c r="E1953" s="50"/>
      <c r="F1953" s="50"/>
      <c r="G1953" s="50"/>
      <c r="H1953" s="50"/>
      <c r="I1953" s="50"/>
      <c r="J1953" s="50"/>
      <c r="K1953" s="50"/>
      <c r="L1953" s="50"/>
      <c r="M1953" s="50"/>
      <c r="N1953" s="50"/>
    </row>
    <row r="1954" spans="2:14">
      <c r="B1954" s="50"/>
      <c r="C1954" s="50"/>
      <c r="D1954" s="50"/>
      <c r="E1954" s="50"/>
      <c r="F1954" s="50"/>
      <c r="G1954" s="50"/>
      <c r="H1954" s="50"/>
      <c r="I1954" s="50"/>
      <c r="J1954" s="50"/>
      <c r="K1954" s="50"/>
      <c r="L1954" s="50"/>
      <c r="M1954" s="50"/>
      <c r="N1954" s="50"/>
    </row>
    <row r="1955" spans="2:14">
      <c r="B1955" s="50"/>
      <c r="C1955" s="50"/>
      <c r="D1955" s="50"/>
      <c r="E1955" s="50"/>
      <c r="F1955" s="50"/>
      <c r="G1955" s="50"/>
      <c r="H1955" s="50"/>
      <c r="I1955" s="50"/>
      <c r="J1955" s="50"/>
      <c r="K1955" s="50"/>
      <c r="L1955" s="50"/>
      <c r="M1955" s="50"/>
      <c r="N1955" s="50"/>
    </row>
    <row r="1956" spans="2:14">
      <c r="B1956" s="50"/>
      <c r="C1956" s="50"/>
      <c r="D1956" s="50"/>
      <c r="E1956" s="50"/>
      <c r="F1956" s="50"/>
      <c r="G1956" s="50"/>
      <c r="H1956" s="50"/>
      <c r="I1956" s="50"/>
      <c r="J1956" s="50"/>
      <c r="K1956" s="50"/>
      <c r="L1956" s="50"/>
      <c r="M1956" s="50"/>
      <c r="N1956" s="50"/>
    </row>
    <row r="1957" spans="2:14">
      <c r="B1957" s="50"/>
      <c r="C1957" s="50"/>
      <c r="D1957" s="50"/>
      <c r="E1957" s="50"/>
      <c r="F1957" s="50"/>
      <c r="G1957" s="50"/>
      <c r="H1957" s="50"/>
      <c r="I1957" s="50"/>
      <c r="J1957" s="50"/>
      <c r="K1957" s="50"/>
      <c r="L1957" s="50"/>
      <c r="M1957" s="50"/>
      <c r="N1957" s="50"/>
    </row>
    <row r="1958" spans="2:14">
      <c r="B1958" s="50"/>
      <c r="C1958" s="50"/>
      <c r="D1958" s="50"/>
      <c r="E1958" s="50"/>
      <c r="F1958" s="50"/>
      <c r="G1958" s="50"/>
      <c r="H1958" s="50"/>
      <c r="I1958" s="50"/>
      <c r="J1958" s="50"/>
      <c r="K1958" s="50"/>
      <c r="L1958" s="50"/>
      <c r="M1958" s="50"/>
      <c r="N1958" s="50"/>
    </row>
    <row r="1959" spans="2:14">
      <c r="B1959" s="50"/>
      <c r="C1959" s="50"/>
      <c r="D1959" s="50"/>
      <c r="E1959" s="50"/>
      <c r="F1959" s="50"/>
      <c r="G1959" s="50"/>
      <c r="H1959" s="50"/>
      <c r="I1959" s="50"/>
      <c r="J1959" s="50"/>
      <c r="K1959" s="50"/>
      <c r="L1959" s="50"/>
      <c r="M1959" s="50"/>
      <c r="N1959" s="50"/>
    </row>
    <row r="1960" spans="2:14">
      <c r="B1960" s="50"/>
      <c r="C1960" s="50"/>
      <c r="D1960" s="50"/>
      <c r="E1960" s="50"/>
      <c r="F1960" s="50"/>
      <c r="G1960" s="50"/>
      <c r="H1960" s="50"/>
      <c r="I1960" s="50"/>
      <c r="J1960" s="50"/>
      <c r="K1960" s="50"/>
      <c r="L1960" s="50"/>
      <c r="M1960" s="50"/>
      <c r="N1960" s="50"/>
    </row>
    <row r="1961" spans="2:14">
      <c r="B1961" s="50"/>
      <c r="C1961" s="50"/>
      <c r="D1961" s="50"/>
      <c r="E1961" s="50"/>
      <c r="F1961" s="50"/>
      <c r="G1961" s="50"/>
      <c r="H1961" s="50"/>
      <c r="I1961" s="50"/>
      <c r="J1961" s="50"/>
      <c r="K1961" s="50"/>
      <c r="L1961" s="50"/>
      <c r="M1961" s="50"/>
      <c r="N1961" s="50"/>
    </row>
    <row r="1962" spans="2:14">
      <c r="B1962" s="50"/>
      <c r="C1962" s="50"/>
      <c r="D1962" s="50"/>
      <c r="E1962" s="50"/>
      <c r="F1962" s="50"/>
      <c r="G1962" s="50"/>
      <c r="H1962" s="50"/>
      <c r="I1962" s="50"/>
      <c r="J1962" s="50"/>
      <c r="K1962" s="50"/>
      <c r="L1962" s="50"/>
      <c r="M1962" s="50"/>
      <c r="N1962" s="50"/>
    </row>
    <row r="1963" spans="2:14">
      <c r="B1963" s="50"/>
      <c r="C1963" s="50"/>
      <c r="D1963" s="50"/>
      <c r="E1963" s="50"/>
      <c r="F1963" s="50"/>
      <c r="G1963" s="50"/>
      <c r="H1963" s="50"/>
      <c r="I1963" s="50"/>
      <c r="J1963" s="50"/>
      <c r="K1963" s="50"/>
      <c r="L1963" s="50"/>
      <c r="M1963" s="50"/>
      <c r="N1963" s="50"/>
    </row>
    <row r="1964" spans="2:14">
      <c r="B1964" s="50"/>
      <c r="C1964" s="50"/>
      <c r="D1964" s="50"/>
      <c r="E1964" s="50"/>
      <c r="F1964" s="50"/>
      <c r="G1964" s="50"/>
      <c r="H1964" s="50"/>
      <c r="I1964" s="50"/>
      <c r="J1964" s="50"/>
      <c r="K1964" s="50"/>
      <c r="L1964" s="50"/>
      <c r="M1964" s="50"/>
      <c r="N1964" s="50"/>
    </row>
    <row r="1965" spans="2:14">
      <c r="B1965" s="50"/>
      <c r="C1965" s="50"/>
      <c r="D1965" s="50"/>
      <c r="E1965" s="50"/>
      <c r="F1965" s="50"/>
      <c r="G1965" s="50"/>
      <c r="H1965" s="50"/>
      <c r="I1965" s="50"/>
      <c r="J1965" s="50"/>
      <c r="K1965" s="50"/>
      <c r="L1965" s="50"/>
      <c r="M1965" s="50"/>
      <c r="N1965" s="50"/>
    </row>
    <row r="1966" spans="2:14">
      <c r="B1966" s="50"/>
      <c r="C1966" s="50"/>
      <c r="D1966" s="50"/>
      <c r="E1966" s="50"/>
      <c r="F1966" s="50"/>
      <c r="G1966" s="50"/>
      <c r="H1966" s="50"/>
      <c r="I1966" s="50"/>
      <c r="J1966" s="50"/>
      <c r="K1966" s="50"/>
      <c r="L1966" s="50"/>
      <c r="M1966" s="50"/>
      <c r="N1966" s="50"/>
    </row>
    <row r="1967" spans="2:14">
      <c r="B1967" s="50"/>
      <c r="C1967" s="50"/>
      <c r="D1967" s="50"/>
      <c r="E1967" s="50"/>
      <c r="F1967" s="50"/>
      <c r="G1967" s="50"/>
      <c r="H1967" s="50"/>
      <c r="I1967" s="50"/>
      <c r="J1967" s="50"/>
      <c r="K1967" s="50"/>
      <c r="L1967" s="50"/>
      <c r="M1967" s="50"/>
      <c r="N1967" s="50"/>
    </row>
    <row r="1968" spans="2:14">
      <c r="B1968" s="50"/>
      <c r="C1968" s="50"/>
      <c r="D1968" s="50"/>
      <c r="E1968" s="50"/>
      <c r="F1968" s="50"/>
      <c r="G1968" s="50"/>
      <c r="H1968" s="50"/>
      <c r="I1968" s="50"/>
      <c r="J1968" s="50"/>
      <c r="K1968" s="50"/>
      <c r="L1968" s="50"/>
      <c r="M1968" s="50"/>
      <c r="N1968" s="50"/>
    </row>
    <row r="1969" spans="2:14">
      <c r="B1969" s="50"/>
      <c r="C1969" s="50"/>
      <c r="D1969" s="50"/>
      <c r="E1969" s="50"/>
      <c r="F1969" s="50"/>
      <c r="G1969" s="50"/>
      <c r="H1969" s="50"/>
      <c r="I1969" s="50"/>
      <c r="J1969" s="50"/>
      <c r="K1969" s="50"/>
      <c r="L1969" s="50"/>
      <c r="M1969" s="50"/>
      <c r="N1969" s="50"/>
    </row>
    <row r="1970" spans="2:14">
      <c r="B1970" s="50"/>
      <c r="C1970" s="50"/>
      <c r="D1970" s="50"/>
      <c r="E1970" s="50"/>
      <c r="F1970" s="50"/>
      <c r="G1970" s="50"/>
      <c r="H1970" s="50"/>
      <c r="I1970" s="50"/>
      <c r="J1970" s="50"/>
      <c r="K1970" s="50"/>
      <c r="L1970" s="50"/>
      <c r="M1970" s="50"/>
      <c r="N1970" s="50"/>
    </row>
    <row r="1971" spans="2:14">
      <c r="B1971" s="50"/>
      <c r="C1971" s="50"/>
      <c r="D1971" s="50"/>
      <c r="E1971" s="50"/>
      <c r="F1971" s="50"/>
      <c r="G1971" s="50"/>
      <c r="H1971" s="50"/>
      <c r="I1971" s="50"/>
      <c r="J1971" s="50"/>
      <c r="K1971" s="50"/>
      <c r="L1971" s="50"/>
      <c r="M1971" s="50"/>
      <c r="N1971" s="50"/>
    </row>
    <row r="1972" spans="2:14">
      <c r="B1972" s="50"/>
      <c r="C1972" s="50"/>
      <c r="D1972" s="50"/>
      <c r="E1972" s="50"/>
      <c r="F1972" s="50"/>
      <c r="G1972" s="50"/>
      <c r="H1972" s="50"/>
      <c r="I1972" s="50"/>
      <c r="J1972" s="50"/>
      <c r="K1972" s="50"/>
      <c r="L1972" s="50"/>
      <c r="M1972" s="50"/>
      <c r="N1972" s="50"/>
    </row>
    <row r="1973" spans="2:14">
      <c r="B1973" s="50"/>
      <c r="C1973" s="50"/>
      <c r="D1973" s="50"/>
      <c r="E1973" s="50"/>
      <c r="F1973" s="50"/>
      <c r="G1973" s="50"/>
      <c r="H1973" s="50"/>
      <c r="I1973" s="50"/>
      <c r="J1973" s="50"/>
      <c r="K1973" s="50"/>
      <c r="L1973" s="50"/>
      <c r="M1973" s="50"/>
      <c r="N1973" s="50"/>
    </row>
    <row r="1974" spans="2:14">
      <c r="B1974" s="50"/>
      <c r="C1974" s="50"/>
      <c r="D1974" s="50"/>
      <c r="E1974" s="50"/>
      <c r="F1974" s="50"/>
      <c r="G1974" s="50"/>
      <c r="H1974" s="50"/>
      <c r="I1974" s="50"/>
      <c r="J1974" s="50"/>
      <c r="K1974" s="50"/>
      <c r="L1974" s="50"/>
      <c r="M1974" s="50"/>
      <c r="N1974" s="50"/>
    </row>
    <row r="1975" spans="2:14">
      <c r="B1975" s="50"/>
      <c r="C1975" s="50"/>
      <c r="D1975" s="50"/>
      <c r="E1975" s="50"/>
      <c r="F1975" s="50"/>
      <c r="G1975" s="50"/>
      <c r="H1975" s="50"/>
      <c r="I1975" s="50"/>
      <c r="J1975" s="50"/>
      <c r="K1975" s="50"/>
      <c r="L1975" s="50"/>
      <c r="M1975" s="50"/>
      <c r="N1975" s="50"/>
    </row>
    <row r="1976" spans="2:14">
      <c r="B1976" s="50"/>
      <c r="C1976" s="50"/>
      <c r="D1976" s="50"/>
      <c r="E1976" s="50"/>
      <c r="F1976" s="50"/>
      <c r="G1976" s="50"/>
      <c r="H1976" s="50"/>
      <c r="I1976" s="50"/>
      <c r="J1976" s="50"/>
      <c r="K1976" s="50"/>
      <c r="L1976" s="50"/>
      <c r="M1976" s="50"/>
      <c r="N1976" s="50"/>
    </row>
    <row r="1977" spans="2:14">
      <c r="B1977" s="50"/>
      <c r="C1977" s="50"/>
      <c r="D1977" s="50"/>
      <c r="E1977" s="50"/>
      <c r="F1977" s="50"/>
      <c r="G1977" s="50"/>
      <c r="H1977" s="50"/>
      <c r="I1977" s="50"/>
      <c r="J1977" s="50"/>
      <c r="K1977" s="50"/>
      <c r="L1977" s="50"/>
      <c r="M1977" s="50"/>
      <c r="N1977" s="50"/>
    </row>
    <row r="1978" spans="2:14">
      <c r="B1978" s="50"/>
      <c r="C1978" s="50"/>
      <c r="D1978" s="50"/>
      <c r="E1978" s="50"/>
      <c r="F1978" s="50"/>
      <c r="G1978" s="50"/>
      <c r="H1978" s="50"/>
      <c r="I1978" s="50"/>
      <c r="J1978" s="50"/>
      <c r="K1978" s="50"/>
      <c r="L1978" s="50"/>
      <c r="M1978" s="50"/>
      <c r="N1978" s="50"/>
    </row>
    <row r="1979" spans="2:14">
      <c r="B1979" s="50"/>
      <c r="C1979" s="50"/>
      <c r="D1979" s="50"/>
      <c r="E1979" s="50"/>
      <c r="F1979" s="50"/>
      <c r="G1979" s="50"/>
      <c r="H1979" s="50"/>
      <c r="I1979" s="50"/>
      <c r="J1979" s="50"/>
      <c r="K1979" s="50"/>
      <c r="L1979" s="50"/>
      <c r="M1979" s="50"/>
      <c r="N1979" s="50"/>
    </row>
    <row r="1980" spans="2:14">
      <c r="B1980" s="50"/>
      <c r="C1980" s="50"/>
      <c r="D1980" s="50"/>
      <c r="E1980" s="50"/>
      <c r="F1980" s="50"/>
      <c r="G1980" s="50"/>
      <c r="H1980" s="50"/>
      <c r="I1980" s="50"/>
      <c r="J1980" s="50"/>
      <c r="K1980" s="50"/>
      <c r="L1980" s="50"/>
      <c r="M1980" s="50"/>
      <c r="N1980" s="50"/>
    </row>
    <row r="1981" spans="2:14">
      <c r="B1981" s="50"/>
      <c r="C1981" s="50"/>
      <c r="D1981" s="50"/>
      <c r="E1981" s="50"/>
      <c r="F1981" s="50"/>
      <c r="G1981" s="50"/>
      <c r="H1981" s="50"/>
      <c r="I1981" s="50"/>
      <c r="J1981" s="50"/>
      <c r="K1981" s="50"/>
      <c r="L1981" s="50"/>
      <c r="M1981" s="50"/>
      <c r="N1981" s="50"/>
    </row>
    <row r="1982" spans="2:14">
      <c r="B1982" s="50"/>
      <c r="C1982" s="50"/>
      <c r="D1982" s="50"/>
      <c r="E1982" s="50"/>
      <c r="F1982" s="50"/>
      <c r="G1982" s="50"/>
      <c r="H1982" s="50"/>
      <c r="I1982" s="50"/>
      <c r="J1982" s="50"/>
      <c r="K1982" s="50"/>
      <c r="L1982" s="50"/>
      <c r="M1982" s="50"/>
      <c r="N1982" s="50"/>
    </row>
    <row r="1983" spans="2:14">
      <c r="B1983" s="50"/>
      <c r="C1983" s="50"/>
      <c r="D1983" s="50"/>
      <c r="E1983" s="50"/>
      <c r="F1983" s="50"/>
      <c r="G1983" s="50"/>
      <c r="H1983" s="50"/>
      <c r="I1983" s="50"/>
      <c r="J1983" s="50"/>
      <c r="K1983" s="50"/>
      <c r="L1983" s="50"/>
      <c r="M1983" s="50"/>
      <c r="N1983" s="50"/>
    </row>
    <row r="1984" spans="2:14">
      <c r="B1984" s="50"/>
      <c r="C1984" s="50"/>
      <c r="D1984" s="50"/>
      <c r="E1984" s="50"/>
      <c r="F1984" s="50"/>
      <c r="G1984" s="50"/>
      <c r="H1984" s="50"/>
      <c r="I1984" s="50"/>
      <c r="J1984" s="50"/>
      <c r="K1984" s="50"/>
      <c r="L1984" s="50"/>
      <c r="M1984" s="50"/>
      <c r="N1984" s="50"/>
    </row>
    <row r="1985" spans="2:14">
      <c r="B1985" s="50"/>
      <c r="C1985" s="50"/>
      <c r="D1985" s="50"/>
      <c r="E1985" s="50"/>
      <c r="F1985" s="50"/>
      <c r="G1985" s="50"/>
      <c r="H1985" s="50"/>
      <c r="I1985" s="50"/>
      <c r="J1985" s="50"/>
      <c r="K1985" s="50"/>
      <c r="L1985" s="50"/>
      <c r="M1985" s="50"/>
      <c r="N1985" s="50"/>
    </row>
    <row r="1986" spans="2:14">
      <c r="B1986" s="50"/>
      <c r="C1986" s="50"/>
      <c r="D1986" s="50"/>
      <c r="E1986" s="50"/>
      <c r="F1986" s="50"/>
      <c r="G1986" s="50"/>
      <c r="H1986" s="50"/>
      <c r="I1986" s="50"/>
      <c r="J1986" s="50"/>
      <c r="K1986" s="50"/>
      <c r="L1986" s="50"/>
      <c r="M1986" s="50"/>
      <c r="N1986" s="50"/>
    </row>
    <row r="1987" spans="2:14">
      <c r="B1987" s="50"/>
      <c r="C1987" s="50"/>
      <c r="D1987" s="50"/>
      <c r="E1987" s="50"/>
      <c r="F1987" s="50"/>
      <c r="G1987" s="50"/>
      <c r="H1987" s="50"/>
      <c r="I1987" s="50"/>
      <c r="J1987" s="50"/>
      <c r="K1987" s="50"/>
      <c r="L1987" s="50"/>
      <c r="M1987" s="50"/>
      <c r="N1987" s="50"/>
    </row>
    <row r="1988" spans="2:14">
      <c r="B1988" s="50"/>
      <c r="C1988" s="50"/>
      <c r="D1988" s="50"/>
      <c r="E1988" s="50"/>
      <c r="F1988" s="50"/>
      <c r="G1988" s="50"/>
      <c r="H1988" s="50"/>
      <c r="I1988" s="50"/>
      <c r="J1988" s="50"/>
      <c r="K1988" s="50"/>
      <c r="L1988" s="50"/>
      <c r="M1988" s="50"/>
      <c r="N1988" s="50"/>
    </row>
    <row r="1989" spans="2:14">
      <c r="B1989" s="50"/>
      <c r="C1989" s="50"/>
      <c r="D1989" s="50"/>
      <c r="E1989" s="50"/>
      <c r="F1989" s="50"/>
      <c r="G1989" s="50"/>
      <c r="H1989" s="50"/>
      <c r="I1989" s="50"/>
      <c r="J1989" s="50"/>
      <c r="K1989" s="50"/>
      <c r="L1989" s="50"/>
      <c r="M1989" s="50"/>
      <c r="N1989" s="50"/>
    </row>
    <row r="1990" spans="2:14">
      <c r="B1990" s="50"/>
      <c r="C1990" s="50"/>
      <c r="D1990" s="50"/>
      <c r="E1990" s="50"/>
      <c r="F1990" s="50"/>
      <c r="G1990" s="50"/>
      <c r="H1990" s="50"/>
      <c r="I1990" s="50"/>
      <c r="J1990" s="50"/>
      <c r="K1990" s="50"/>
      <c r="L1990" s="50"/>
      <c r="M1990" s="50"/>
      <c r="N1990" s="50"/>
    </row>
    <row r="1991" spans="2:14">
      <c r="B1991" s="50"/>
      <c r="C1991" s="50"/>
      <c r="D1991" s="50"/>
      <c r="E1991" s="50"/>
      <c r="F1991" s="50"/>
      <c r="G1991" s="50"/>
      <c r="H1991" s="50"/>
      <c r="I1991" s="50"/>
      <c r="J1991" s="50"/>
      <c r="K1991" s="50"/>
      <c r="L1991" s="50"/>
      <c r="M1991" s="50"/>
      <c r="N1991" s="50"/>
    </row>
    <row r="1992" spans="2:14">
      <c r="B1992" s="50"/>
      <c r="C1992" s="50"/>
      <c r="D1992" s="50"/>
      <c r="E1992" s="50"/>
      <c r="F1992" s="50"/>
      <c r="G1992" s="50"/>
      <c r="H1992" s="50"/>
      <c r="I1992" s="50"/>
      <c r="J1992" s="50"/>
      <c r="K1992" s="50"/>
      <c r="L1992" s="50"/>
      <c r="M1992" s="50"/>
      <c r="N1992" s="50"/>
    </row>
    <row r="1993" spans="2:14">
      <c r="B1993" s="50"/>
      <c r="C1993" s="50"/>
      <c r="D1993" s="50"/>
      <c r="E1993" s="50"/>
      <c r="F1993" s="50"/>
      <c r="G1993" s="50"/>
      <c r="H1993" s="50"/>
      <c r="I1993" s="50"/>
      <c r="J1993" s="50"/>
      <c r="K1993" s="50"/>
      <c r="L1993" s="50"/>
      <c r="M1993" s="50"/>
      <c r="N1993" s="50"/>
    </row>
    <row r="1994" spans="2:14">
      <c r="B1994" s="50"/>
      <c r="C1994" s="50"/>
      <c r="D1994" s="50"/>
      <c r="E1994" s="50"/>
      <c r="F1994" s="50"/>
      <c r="G1994" s="50"/>
      <c r="H1994" s="50"/>
      <c r="I1994" s="50"/>
      <c r="J1994" s="50"/>
      <c r="K1994" s="50"/>
      <c r="L1994" s="50"/>
      <c r="M1994" s="50"/>
      <c r="N1994" s="50"/>
    </row>
    <row r="1995" spans="2:14">
      <c r="B1995" s="50"/>
      <c r="C1995" s="50"/>
      <c r="D1995" s="50"/>
      <c r="E1995" s="50"/>
      <c r="F1995" s="50"/>
      <c r="G1995" s="50"/>
      <c r="H1995" s="50"/>
      <c r="I1995" s="50"/>
      <c r="J1995" s="50"/>
      <c r="K1995" s="50"/>
      <c r="L1995" s="50"/>
      <c r="M1995" s="50"/>
      <c r="N1995" s="50"/>
    </row>
    <row r="1996" spans="2:14">
      <c r="B1996" s="50"/>
      <c r="C1996" s="50"/>
      <c r="D1996" s="50"/>
      <c r="E1996" s="50"/>
      <c r="F1996" s="50"/>
      <c r="G1996" s="50"/>
      <c r="H1996" s="50"/>
      <c r="I1996" s="50"/>
      <c r="J1996" s="50"/>
      <c r="K1996" s="50"/>
      <c r="L1996" s="50"/>
      <c r="M1996" s="50"/>
      <c r="N1996" s="50"/>
    </row>
    <row r="1997" spans="2:14">
      <c r="B1997" s="50"/>
      <c r="C1997" s="50"/>
      <c r="D1997" s="50"/>
      <c r="E1997" s="50"/>
      <c r="F1997" s="50"/>
      <c r="G1997" s="50"/>
      <c r="H1997" s="50"/>
      <c r="I1997" s="50"/>
      <c r="J1997" s="50"/>
      <c r="K1997" s="50"/>
      <c r="L1997" s="50"/>
      <c r="M1997" s="50"/>
      <c r="N1997" s="50"/>
    </row>
    <row r="1998" spans="2:14">
      <c r="B1998" s="50"/>
      <c r="C1998" s="50"/>
      <c r="D1998" s="50"/>
      <c r="E1998" s="50"/>
      <c r="F1998" s="50"/>
      <c r="G1998" s="50"/>
      <c r="H1998" s="50"/>
      <c r="I1998" s="50"/>
      <c r="J1998" s="50"/>
      <c r="K1998" s="50"/>
      <c r="L1998" s="50"/>
      <c r="M1998" s="50"/>
      <c r="N1998" s="50"/>
    </row>
    <row r="1999" spans="2:14">
      <c r="B1999" s="50"/>
      <c r="C1999" s="50"/>
      <c r="D1999" s="50"/>
      <c r="E1999" s="50"/>
      <c r="F1999" s="50"/>
      <c r="G1999" s="50"/>
      <c r="H1999" s="50"/>
      <c r="I1999" s="50"/>
      <c r="J1999" s="50"/>
      <c r="K1999" s="50"/>
      <c r="L1999" s="50"/>
      <c r="M1999" s="50"/>
      <c r="N1999" s="50"/>
    </row>
    <row r="2000" spans="2:14">
      <c r="B2000" s="50"/>
      <c r="C2000" s="50"/>
      <c r="D2000" s="50"/>
      <c r="E2000" s="50"/>
      <c r="F2000" s="50"/>
      <c r="G2000" s="50"/>
      <c r="H2000" s="50"/>
      <c r="I2000" s="50"/>
      <c r="J2000" s="50"/>
      <c r="K2000" s="50"/>
      <c r="L2000" s="50"/>
      <c r="M2000" s="50"/>
      <c r="N2000" s="50"/>
    </row>
    <row r="2001" spans="2:14">
      <c r="B2001" s="50"/>
      <c r="C2001" s="50"/>
      <c r="D2001" s="50"/>
      <c r="E2001" s="50"/>
      <c r="F2001" s="50"/>
      <c r="G2001" s="50"/>
      <c r="H2001" s="50"/>
      <c r="I2001" s="50"/>
      <c r="J2001" s="50"/>
      <c r="K2001" s="50"/>
      <c r="L2001" s="50"/>
      <c r="M2001" s="50"/>
      <c r="N2001" s="50"/>
    </row>
    <row r="2002" spans="2:14">
      <c r="B2002" s="50"/>
      <c r="C2002" s="50"/>
      <c r="D2002" s="50"/>
      <c r="E2002" s="50"/>
      <c r="F2002" s="50"/>
      <c r="G2002" s="50"/>
      <c r="H2002" s="50"/>
      <c r="I2002" s="50"/>
      <c r="J2002" s="50"/>
      <c r="K2002" s="50"/>
      <c r="L2002" s="50"/>
      <c r="M2002" s="50"/>
      <c r="N2002" s="50"/>
    </row>
    <row r="2003" spans="2:14">
      <c r="B2003" s="50"/>
      <c r="C2003" s="50"/>
      <c r="D2003" s="50"/>
      <c r="E2003" s="50"/>
      <c r="F2003" s="50"/>
      <c r="G2003" s="50"/>
      <c r="H2003" s="50"/>
      <c r="I2003" s="50"/>
      <c r="J2003" s="50"/>
      <c r="K2003" s="50"/>
      <c r="L2003" s="50"/>
      <c r="M2003" s="50"/>
      <c r="N2003" s="50"/>
    </row>
    <row r="2004" spans="2:14">
      <c r="B2004" s="50"/>
      <c r="C2004" s="50"/>
      <c r="D2004" s="50"/>
      <c r="E2004" s="50"/>
      <c r="F2004" s="50"/>
      <c r="G2004" s="50"/>
      <c r="H2004" s="50"/>
      <c r="I2004" s="50"/>
      <c r="J2004" s="50"/>
      <c r="K2004" s="50"/>
      <c r="L2004" s="50"/>
      <c r="M2004" s="50"/>
      <c r="N2004" s="50"/>
    </row>
    <row r="2005" spans="2:14">
      <c r="B2005" s="50"/>
      <c r="C2005" s="50"/>
      <c r="D2005" s="50"/>
      <c r="E2005" s="50"/>
      <c r="F2005" s="50"/>
      <c r="G2005" s="50"/>
      <c r="H2005" s="50"/>
      <c r="I2005" s="50"/>
      <c r="J2005" s="50"/>
      <c r="K2005" s="50"/>
      <c r="L2005" s="50"/>
      <c r="M2005" s="50"/>
      <c r="N2005" s="50"/>
    </row>
    <row r="2006" spans="2:14">
      <c r="B2006" s="50"/>
      <c r="C2006" s="50"/>
      <c r="D2006" s="50"/>
      <c r="E2006" s="50"/>
      <c r="F2006" s="50"/>
      <c r="G2006" s="50"/>
      <c r="H2006" s="50"/>
      <c r="I2006" s="50"/>
      <c r="J2006" s="50"/>
      <c r="K2006" s="50"/>
      <c r="L2006" s="50"/>
      <c r="M2006" s="50"/>
      <c r="N2006" s="50"/>
    </row>
    <row r="2007" spans="2:14">
      <c r="B2007" s="50"/>
      <c r="C2007" s="50"/>
      <c r="D2007" s="50"/>
      <c r="E2007" s="50"/>
      <c r="F2007" s="50"/>
      <c r="G2007" s="50"/>
      <c r="H2007" s="50"/>
      <c r="I2007" s="50"/>
      <c r="J2007" s="50"/>
      <c r="K2007" s="50"/>
      <c r="L2007" s="50"/>
      <c r="M2007" s="50"/>
      <c r="N2007" s="50"/>
    </row>
    <row r="2008" spans="2:14">
      <c r="B2008" s="50"/>
      <c r="C2008" s="50"/>
      <c r="D2008" s="50"/>
      <c r="E2008" s="50"/>
      <c r="F2008" s="50"/>
      <c r="G2008" s="50"/>
      <c r="H2008" s="50"/>
      <c r="I2008" s="50"/>
      <c r="J2008" s="50"/>
      <c r="K2008" s="50"/>
      <c r="L2008" s="50"/>
      <c r="M2008" s="50"/>
      <c r="N2008" s="50"/>
    </row>
    <row r="2009" spans="2:14">
      <c r="B2009" s="50"/>
      <c r="C2009" s="50"/>
      <c r="D2009" s="50"/>
      <c r="E2009" s="50"/>
      <c r="F2009" s="50"/>
      <c r="G2009" s="50"/>
      <c r="H2009" s="50"/>
      <c r="I2009" s="50"/>
      <c r="J2009" s="50"/>
      <c r="K2009" s="50"/>
      <c r="L2009" s="50"/>
      <c r="M2009" s="50"/>
      <c r="N2009" s="50"/>
    </row>
    <row r="2010" spans="2:14">
      <c r="B2010" s="50"/>
      <c r="C2010" s="50"/>
      <c r="D2010" s="50"/>
      <c r="E2010" s="50"/>
      <c r="F2010" s="50"/>
      <c r="G2010" s="50"/>
      <c r="H2010" s="50"/>
      <c r="I2010" s="50"/>
      <c r="J2010" s="50"/>
      <c r="K2010" s="50"/>
      <c r="L2010" s="50"/>
      <c r="M2010" s="50"/>
      <c r="N2010" s="50"/>
    </row>
    <row r="2011" spans="2:14">
      <c r="B2011" s="50"/>
      <c r="C2011" s="50"/>
      <c r="D2011" s="50"/>
      <c r="E2011" s="50"/>
      <c r="F2011" s="50"/>
      <c r="G2011" s="50"/>
      <c r="H2011" s="50"/>
      <c r="I2011" s="50"/>
      <c r="J2011" s="50"/>
      <c r="K2011" s="50"/>
      <c r="L2011" s="50"/>
      <c r="M2011" s="50"/>
      <c r="N2011" s="50"/>
    </row>
    <row r="2012" spans="2:14">
      <c r="B2012" s="50"/>
      <c r="C2012" s="50"/>
      <c r="D2012" s="50"/>
      <c r="E2012" s="50"/>
      <c r="F2012" s="50"/>
      <c r="G2012" s="50"/>
      <c r="H2012" s="50"/>
      <c r="I2012" s="50"/>
      <c r="J2012" s="50"/>
      <c r="K2012" s="50"/>
      <c r="L2012" s="50"/>
      <c r="M2012" s="50"/>
      <c r="N2012" s="50"/>
    </row>
    <row r="2013" spans="2:14">
      <c r="B2013" s="50"/>
      <c r="C2013" s="50"/>
      <c r="D2013" s="50"/>
      <c r="E2013" s="50"/>
      <c r="F2013" s="50"/>
      <c r="G2013" s="50"/>
      <c r="H2013" s="50"/>
      <c r="I2013" s="50"/>
      <c r="J2013" s="50"/>
      <c r="K2013" s="50"/>
      <c r="L2013" s="50"/>
      <c r="M2013" s="50"/>
      <c r="N2013" s="50"/>
    </row>
    <row r="2014" spans="2:14">
      <c r="B2014" s="50"/>
      <c r="C2014" s="50"/>
      <c r="D2014" s="50"/>
      <c r="E2014" s="50"/>
      <c r="F2014" s="50"/>
      <c r="G2014" s="50"/>
      <c r="H2014" s="50"/>
      <c r="I2014" s="50"/>
      <c r="J2014" s="50"/>
      <c r="K2014" s="50"/>
      <c r="L2014" s="50"/>
      <c r="M2014" s="50"/>
      <c r="N2014" s="50"/>
    </row>
    <row r="2015" spans="2:14">
      <c r="B2015" s="50"/>
      <c r="C2015" s="50"/>
      <c r="D2015" s="50"/>
      <c r="E2015" s="50"/>
      <c r="F2015" s="50"/>
      <c r="G2015" s="50"/>
      <c r="H2015" s="50"/>
      <c r="I2015" s="50"/>
      <c r="J2015" s="50"/>
      <c r="K2015" s="50"/>
      <c r="L2015" s="50"/>
      <c r="M2015" s="50"/>
      <c r="N2015" s="50"/>
    </row>
    <row r="2016" spans="2:14">
      <c r="B2016" s="50"/>
      <c r="C2016" s="50"/>
      <c r="D2016" s="50"/>
      <c r="E2016" s="50"/>
      <c r="F2016" s="50"/>
      <c r="G2016" s="50"/>
      <c r="H2016" s="50"/>
      <c r="I2016" s="50"/>
      <c r="J2016" s="50"/>
      <c r="K2016" s="50"/>
      <c r="L2016" s="50"/>
      <c r="M2016" s="50"/>
      <c r="N2016" s="50"/>
    </row>
    <row r="2017" spans="2:14">
      <c r="B2017" s="50"/>
      <c r="C2017" s="50"/>
      <c r="D2017" s="50"/>
      <c r="E2017" s="50"/>
      <c r="F2017" s="50"/>
      <c r="G2017" s="50"/>
      <c r="H2017" s="50"/>
      <c r="I2017" s="50"/>
      <c r="J2017" s="50"/>
      <c r="K2017" s="50"/>
      <c r="L2017" s="50"/>
      <c r="M2017" s="50"/>
      <c r="N2017" s="50"/>
    </row>
    <row r="2018" spans="2:14">
      <c r="B2018" s="50"/>
      <c r="C2018" s="50"/>
      <c r="D2018" s="50"/>
      <c r="E2018" s="50"/>
      <c r="F2018" s="50"/>
      <c r="G2018" s="50"/>
      <c r="H2018" s="50"/>
      <c r="I2018" s="50"/>
      <c r="J2018" s="50"/>
      <c r="K2018" s="50"/>
      <c r="L2018" s="50"/>
      <c r="M2018" s="50"/>
      <c r="N2018" s="50"/>
    </row>
    <row r="2019" spans="2:14">
      <c r="B2019" s="50"/>
      <c r="C2019" s="50"/>
      <c r="D2019" s="50"/>
      <c r="E2019" s="50"/>
      <c r="F2019" s="50"/>
      <c r="G2019" s="50"/>
      <c r="H2019" s="50"/>
      <c r="I2019" s="50"/>
      <c r="J2019" s="50"/>
      <c r="K2019" s="50"/>
      <c r="L2019" s="50"/>
      <c r="M2019" s="50"/>
      <c r="N2019" s="50"/>
    </row>
    <row r="2020" spans="2:14">
      <c r="B2020" s="50"/>
      <c r="C2020" s="50"/>
      <c r="D2020" s="50"/>
      <c r="E2020" s="50"/>
      <c r="F2020" s="50"/>
      <c r="G2020" s="50"/>
      <c r="H2020" s="50"/>
      <c r="I2020" s="50"/>
      <c r="J2020" s="50"/>
      <c r="K2020" s="50"/>
      <c r="L2020" s="50"/>
      <c r="M2020" s="50"/>
      <c r="N2020" s="50"/>
    </row>
    <row r="2021" spans="2:14">
      <c r="B2021" s="50"/>
      <c r="C2021" s="50"/>
      <c r="D2021" s="50"/>
      <c r="E2021" s="50"/>
      <c r="F2021" s="50"/>
      <c r="G2021" s="50"/>
      <c r="H2021" s="50"/>
      <c r="I2021" s="50"/>
      <c r="J2021" s="50"/>
      <c r="K2021" s="50"/>
      <c r="L2021" s="50"/>
      <c r="M2021" s="50"/>
      <c r="N2021" s="50"/>
    </row>
    <row r="2022" spans="2:14">
      <c r="B2022" s="50"/>
      <c r="C2022" s="50"/>
      <c r="D2022" s="50"/>
      <c r="E2022" s="50"/>
      <c r="F2022" s="50"/>
      <c r="G2022" s="50"/>
      <c r="H2022" s="50"/>
      <c r="I2022" s="50"/>
      <c r="J2022" s="50"/>
      <c r="K2022" s="50"/>
      <c r="L2022" s="50"/>
      <c r="M2022" s="50"/>
      <c r="N2022" s="50"/>
    </row>
    <row r="2023" spans="2:14">
      <c r="B2023" s="50"/>
      <c r="C2023" s="50"/>
      <c r="D2023" s="50"/>
      <c r="E2023" s="50"/>
      <c r="F2023" s="50"/>
      <c r="G2023" s="50"/>
      <c r="H2023" s="50"/>
      <c r="I2023" s="50"/>
      <c r="J2023" s="50"/>
      <c r="K2023" s="50"/>
      <c r="L2023" s="50"/>
      <c r="M2023" s="50"/>
      <c r="N2023" s="50"/>
    </row>
    <row r="2024" spans="2:14">
      <c r="B2024" s="50"/>
      <c r="C2024" s="50"/>
      <c r="D2024" s="50"/>
      <c r="E2024" s="50"/>
      <c r="F2024" s="50"/>
      <c r="G2024" s="50"/>
      <c r="H2024" s="50"/>
      <c r="I2024" s="50"/>
      <c r="J2024" s="50"/>
      <c r="K2024" s="50"/>
      <c r="L2024" s="50"/>
      <c r="M2024" s="50"/>
      <c r="N2024" s="50"/>
    </row>
    <row r="2025" spans="2:14">
      <c r="B2025" s="50"/>
      <c r="C2025" s="50"/>
      <c r="D2025" s="50"/>
      <c r="E2025" s="50"/>
      <c r="F2025" s="50"/>
      <c r="G2025" s="50"/>
      <c r="H2025" s="50"/>
      <c r="I2025" s="50"/>
      <c r="J2025" s="50"/>
      <c r="K2025" s="50"/>
      <c r="L2025" s="50"/>
      <c r="M2025" s="50"/>
      <c r="N2025" s="50"/>
    </row>
    <row r="2026" spans="2:14">
      <c r="B2026" s="50"/>
      <c r="C2026" s="50"/>
      <c r="D2026" s="50"/>
      <c r="E2026" s="50"/>
      <c r="F2026" s="50"/>
      <c r="G2026" s="50"/>
      <c r="H2026" s="50"/>
      <c r="I2026" s="50"/>
      <c r="J2026" s="50"/>
      <c r="K2026" s="50"/>
      <c r="L2026" s="50"/>
      <c r="M2026" s="50"/>
      <c r="N2026" s="50"/>
    </row>
    <row r="2027" spans="2:14">
      <c r="B2027" s="50"/>
      <c r="C2027" s="50"/>
      <c r="D2027" s="50"/>
      <c r="E2027" s="50"/>
      <c r="F2027" s="50"/>
      <c r="G2027" s="50"/>
      <c r="H2027" s="50"/>
      <c r="I2027" s="50"/>
      <c r="J2027" s="50"/>
      <c r="K2027" s="50"/>
      <c r="L2027" s="50"/>
      <c r="M2027" s="50"/>
      <c r="N2027" s="50"/>
    </row>
    <row r="2028" spans="2:14">
      <c r="B2028" s="50"/>
      <c r="C2028" s="50"/>
      <c r="D2028" s="50"/>
      <c r="E2028" s="50"/>
      <c r="F2028" s="50"/>
      <c r="G2028" s="50"/>
      <c r="H2028" s="50"/>
      <c r="I2028" s="50"/>
      <c r="J2028" s="50"/>
      <c r="K2028" s="50"/>
      <c r="L2028" s="50"/>
      <c r="M2028" s="50"/>
      <c r="N2028" s="50"/>
    </row>
    <row r="2029" spans="2:14">
      <c r="B2029" s="50"/>
      <c r="C2029" s="50"/>
      <c r="D2029" s="50"/>
      <c r="E2029" s="50"/>
      <c r="F2029" s="50"/>
      <c r="G2029" s="50"/>
      <c r="H2029" s="50"/>
      <c r="I2029" s="50"/>
      <c r="J2029" s="50"/>
      <c r="K2029" s="50"/>
      <c r="L2029" s="50"/>
      <c r="M2029" s="50"/>
      <c r="N2029" s="50"/>
    </row>
    <row r="2030" spans="2:14">
      <c r="B2030" s="50"/>
      <c r="C2030" s="50"/>
      <c r="D2030" s="50"/>
      <c r="E2030" s="50"/>
      <c r="F2030" s="50"/>
      <c r="G2030" s="50"/>
      <c r="H2030" s="50"/>
      <c r="I2030" s="50"/>
      <c r="J2030" s="50"/>
      <c r="K2030" s="50"/>
      <c r="L2030" s="50"/>
      <c r="M2030" s="50"/>
      <c r="N2030" s="50"/>
    </row>
    <row r="2031" spans="2:14">
      <c r="B2031" s="50"/>
      <c r="C2031" s="50"/>
      <c r="D2031" s="50"/>
      <c r="E2031" s="50"/>
      <c r="F2031" s="50"/>
      <c r="G2031" s="50"/>
      <c r="H2031" s="50"/>
      <c r="I2031" s="50"/>
      <c r="J2031" s="50"/>
      <c r="K2031" s="50"/>
      <c r="L2031" s="50"/>
      <c r="M2031" s="50"/>
      <c r="N2031" s="50"/>
    </row>
    <row r="2032" spans="2:14">
      <c r="B2032" s="50"/>
      <c r="C2032" s="50"/>
      <c r="D2032" s="50"/>
      <c r="E2032" s="50"/>
      <c r="F2032" s="50"/>
      <c r="G2032" s="50"/>
      <c r="H2032" s="50"/>
      <c r="I2032" s="50"/>
      <c r="J2032" s="50"/>
      <c r="K2032" s="50"/>
      <c r="L2032" s="50"/>
      <c r="M2032" s="50"/>
      <c r="N2032" s="50"/>
    </row>
    <row r="2033" spans="2:14">
      <c r="B2033" s="50"/>
      <c r="C2033" s="50"/>
      <c r="D2033" s="50"/>
      <c r="E2033" s="50"/>
      <c r="F2033" s="50"/>
      <c r="G2033" s="50"/>
      <c r="H2033" s="50"/>
      <c r="I2033" s="50"/>
      <c r="J2033" s="50"/>
      <c r="K2033" s="50"/>
      <c r="L2033" s="50"/>
      <c r="M2033" s="50"/>
      <c r="N2033" s="50"/>
    </row>
    <row r="2034" spans="2:14">
      <c r="B2034" s="50"/>
      <c r="C2034" s="50"/>
      <c r="D2034" s="50"/>
      <c r="E2034" s="50"/>
      <c r="F2034" s="50"/>
      <c r="G2034" s="50"/>
      <c r="H2034" s="50"/>
      <c r="I2034" s="50"/>
      <c r="J2034" s="50"/>
      <c r="K2034" s="50"/>
      <c r="L2034" s="50"/>
      <c r="M2034" s="50"/>
      <c r="N2034" s="50"/>
    </row>
    <row r="2035" spans="2:14">
      <c r="B2035" s="50"/>
      <c r="C2035" s="50"/>
      <c r="D2035" s="50"/>
      <c r="E2035" s="50"/>
      <c r="F2035" s="50"/>
      <c r="G2035" s="50"/>
      <c r="H2035" s="50"/>
      <c r="I2035" s="50"/>
      <c r="J2035" s="50"/>
      <c r="K2035" s="50"/>
      <c r="L2035" s="50"/>
      <c r="M2035" s="50"/>
      <c r="N2035" s="50"/>
    </row>
    <row r="2036" spans="2:14">
      <c r="B2036" s="50"/>
      <c r="C2036" s="50"/>
      <c r="D2036" s="50"/>
      <c r="E2036" s="50"/>
      <c r="F2036" s="50"/>
      <c r="G2036" s="50"/>
      <c r="H2036" s="50"/>
      <c r="I2036" s="50"/>
      <c r="J2036" s="50"/>
      <c r="K2036" s="50"/>
      <c r="L2036" s="50"/>
      <c r="M2036" s="50"/>
      <c r="N2036" s="50"/>
    </row>
    <row r="2037" spans="2:14">
      <c r="B2037" s="50"/>
      <c r="C2037" s="50"/>
      <c r="D2037" s="50"/>
      <c r="E2037" s="50"/>
      <c r="F2037" s="50"/>
      <c r="G2037" s="50"/>
      <c r="H2037" s="50"/>
      <c r="I2037" s="50"/>
      <c r="J2037" s="50"/>
      <c r="K2037" s="50"/>
      <c r="L2037" s="50"/>
      <c r="M2037" s="50"/>
      <c r="N2037" s="50"/>
    </row>
    <row r="2038" spans="2:14">
      <c r="B2038" s="50"/>
      <c r="C2038" s="50"/>
      <c r="D2038" s="50"/>
      <c r="E2038" s="50"/>
      <c r="F2038" s="50"/>
      <c r="G2038" s="50"/>
      <c r="H2038" s="50"/>
      <c r="I2038" s="50"/>
      <c r="J2038" s="50"/>
      <c r="K2038" s="50"/>
      <c r="L2038" s="50"/>
      <c r="M2038" s="50"/>
      <c r="N2038" s="50"/>
    </row>
    <row r="2039" spans="2:14">
      <c r="B2039" s="50"/>
      <c r="C2039" s="50"/>
      <c r="D2039" s="50"/>
      <c r="E2039" s="50"/>
      <c r="F2039" s="50"/>
      <c r="G2039" s="50"/>
      <c r="H2039" s="50"/>
      <c r="I2039" s="50"/>
      <c r="J2039" s="50"/>
      <c r="K2039" s="50"/>
      <c r="L2039" s="50"/>
      <c r="M2039" s="50"/>
      <c r="N2039" s="50"/>
    </row>
    <row r="2040" spans="2:14">
      <c r="B2040" s="50"/>
      <c r="C2040" s="50"/>
      <c r="D2040" s="50"/>
      <c r="E2040" s="50"/>
      <c r="F2040" s="50"/>
      <c r="G2040" s="50"/>
      <c r="H2040" s="50"/>
      <c r="I2040" s="50"/>
      <c r="J2040" s="50"/>
      <c r="K2040" s="50"/>
      <c r="L2040" s="50"/>
      <c r="M2040" s="50"/>
      <c r="N2040" s="50"/>
    </row>
    <row r="2041" spans="2:14">
      <c r="B2041" s="50"/>
      <c r="C2041" s="50"/>
      <c r="D2041" s="50"/>
      <c r="E2041" s="50"/>
      <c r="F2041" s="50"/>
      <c r="G2041" s="50"/>
      <c r="H2041" s="50"/>
      <c r="I2041" s="50"/>
      <c r="J2041" s="50"/>
      <c r="K2041" s="50"/>
      <c r="L2041" s="50"/>
      <c r="M2041" s="50"/>
      <c r="N2041" s="50"/>
    </row>
    <row r="2042" spans="2:14">
      <c r="B2042" s="50"/>
      <c r="C2042" s="50"/>
      <c r="D2042" s="50"/>
      <c r="E2042" s="50"/>
      <c r="F2042" s="50"/>
      <c r="G2042" s="50"/>
      <c r="H2042" s="50"/>
      <c r="I2042" s="50"/>
      <c r="J2042" s="50"/>
      <c r="K2042" s="50"/>
      <c r="L2042" s="50"/>
      <c r="M2042" s="50"/>
      <c r="N2042" s="50"/>
    </row>
    <row r="2043" spans="2:14">
      <c r="B2043" s="50"/>
      <c r="C2043" s="50"/>
      <c r="D2043" s="50"/>
      <c r="E2043" s="50"/>
      <c r="F2043" s="50"/>
      <c r="G2043" s="50"/>
      <c r="H2043" s="50"/>
      <c r="I2043" s="50"/>
      <c r="J2043" s="50"/>
      <c r="K2043" s="50"/>
      <c r="L2043" s="50"/>
      <c r="M2043" s="50"/>
      <c r="N2043" s="50"/>
    </row>
    <row r="2044" spans="2:14">
      <c r="B2044" s="50"/>
      <c r="C2044" s="50"/>
      <c r="D2044" s="50"/>
      <c r="E2044" s="50"/>
      <c r="F2044" s="50"/>
      <c r="G2044" s="50"/>
      <c r="H2044" s="50"/>
      <c r="I2044" s="50"/>
      <c r="J2044" s="50"/>
      <c r="K2044" s="50"/>
      <c r="L2044" s="50"/>
      <c r="M2044" s="50"/>
      <c r="N2044" s="50"/>
    </row>
    <row r="2045" spans="2:14">
      <c r="B2045" s="50"/>
      <c r="C2045" s="50"/>
      <c r="D2045" s="50"/>
      <c r="E2045" s="50"/>
      <c r="F2045" s="50"/>
      <c r="G2045" s="50"/>
      <c r="H2045" s="50"/>
      <c r="I2045" s="50"/>
      <c r="J2045" s="50"/>
      <c r="K2045" s="50"/>
      <c r="L2045" s="50"/>
      <c r="M2045" s="50"/>
      <c r="N2045" s="50"/>
    </row>
    <row r="2046" spans="2:14">
      <c r="B2046" s="50"/>
      <c r="C2046" s="50"/>
      <c r="D2046" s="50"/>
      <c r="E2046" s="50"/>
      <c r="F2046" s="50"/>
      <c r="G2046" s="50"/>
      <c r="H2046" s="50"/>
      <c r="I2046" s="50"/>
      <c r="J2046" s="50"/>
      <c r="K2046" s="50"/>
      <c r="L2046" s="50"/>
      <c r="M2046" s="50"/>
      <c r="N2046" s="50"/>
    </row>
    <row r="2047" spans="2:14">
      <c r="B2047" s="50"/>
      <c r="C2047" s="50"/>
      <c r="D2047" s="50"/>
      <c r="E2047" s="50"/>
      <c r="F2047" s="50"/>
      <c r="G2047" s="50"/>
      <c r="H2047" s="50"/>
      <c r="I2047" s="50"/>
      <c r="J2047" s="50"/>
      <c r="K2047" s="50"/>
      <c r="L2047" s="50"/>
      <c r="M2047" s="50"/>
      <c r="N2047" s="50"/>
    </row>
    <row r="2048" spans="2:14">
      <c r="B2048" s="50"/>
      <c r="C2048" s="50"/>
      <c r="D2048" s="50"/>
      <c r="E2048" s="50"/>
      <c r="F2048" s="50"/>
      <c r="G2048" s="50"/>
      <c r="H2048" s="50"/>
      <c r="I2048" s="50"/>
      <c r="J2048" s="50"/>
      <c r="K2048" s="50"/>
      <c r="L2048" s="50"/>
      <c r="M2048" s="50"/>
      <c r="N2048" s="50"/>
    </row>
    <row r="2049" spans="2:14">
      <c r="B2049" s="50"/>
      <c r="C2049" s="50"/>
      <c r="D2049" s="50"/>
      <c r="E2049" s="50"/>
      <c r="F2049" s="50"/>
      <c r="G2049" s="50"/>
      <c r="H2049" s="50"/>
      <c r="I2049" s="50"/>
      <c r="J2049" s="50"/>
      <c r="K2049" s="50"/>
      <c r="L2049" s="50"/>
      <c r="M2049" s="50"/>
      <c r="N2049" s="50"/>
    </row>
    <row r="2050" spans="2:14">
      <c r="B2050" s="50"/>
      <c r="C2050" s="50"/>
      <c r="D2050" s="50"/>
      <c r="E2050" s="50"/>
      <c r="F2050" s="50"/>
      <c r="G2050" s="50"/>
      <c r="H2050" s="50"/>
      <c r="I2050" s="50"/>
      <c r="J2050" s="50"/>
      <c r="K2050" s="50"/>
      <c r="L2050" s="50"/>
      <c r="M2050" s="50"/>
      <c r="N2050" s="50"/>
    </row>
    <row r="2051" spans="2:14">
      <c r="B2051" s="50"/>
      <c r="C2051" s="50"/>
      <c r="D2051" s="50"/>
      <c r="E2051" s="50"/>
      <c r="F2051" s="50"/>
      <c r="G2051" s="50"/>
      <c r="H2051" s="50"/>
      <c r="I2051" s="50"/>
      <c r="J2051" s="50"/>
      <c r="K2051" s="50"/>
      <c r="L2051" s="50"/>
      <c r="M2051" s="50"/>
      <c r="N2051" s="50"/>
    </row>
    <row r="2052" spans="2:14">
      <c r="B2052" s="50"/>
      <c r="C2052" s="50"/>
      <c r="D2052" s="50"/>
      <c r="E2052" s="50"/>
      <c r="F2052" s="50"/>
      <c r="G2052" s="50"/>
      <c r="H2052" s="50"/>
      <c r="I2052" s="50"/>
      <c r="J2052" s="50"/>
      <c r="K2052" s="50"/>
      <c r="L2052" s="50"/>
      <c r="M2052" s="50"/>
      <c r="N2052" s="50"/>
    </row>
    <row r="2053" spans="2:14">
      <c r="B2053" s="50"/>
      <c r="C2053" s="50"/>
      <c r="D2053" s="50"/>
      <c r="E2053" s="50"/>
      <c r="F2053" s="50"/>
      <c r="G2053" s="50"/>
      <c r="H2053" s="50"/>
      <c r="I2053" s="50"/>
      <c r="J2053" s="50"/>
      <c r="K2053" s="50"/>
      <c r="L2053" s="50"/>
      <c r="M2053" s="50"/>
      <c r="N2053" s="50"/>
    </row>
    <row r="2054" spans="2:14">
      <c r="B2054" s="50"/>
      <c r="C2054" s="50"/>
      <c r="D2054" s="50"/>
      <c r="E2054" s="50"/>
      <c r="F2054" s="50"/>
      <c r="G2054" s="50"/>
      <c r="H2054" s="50"/>
      <c r="I2054" s="50"/>
      <c r="J2054" s="50"/>
      <c r="K2054" s="50"/>
      <c r="L2054" s="50"/>
      <c r="M2054" s="50"/>
      <c r="N2054" s="50"/>
    </row>
    <row r="2055" spans="2:14">
      <c r="B2055" s="50"/>
      <c r="C2055" s="50"/>
      <c r="D2055" s="50"/>
      <c r="E2055" s="50"/>
      <c r="F2055" s="50"/>
      <c r="G2055" s="50"/>
      <c r="H2055" s="50"/>
      <c r="I2055" s="50"/>
      <c r="J2055" s="50"/>
      <c r="K2055" s="50"/>
      <c r="L2055" s="50"/>
      <c r="M2055" s="50"/>
      <c r="N2055" s="50"/>
    </row>
    <row r="2056" spans="2:14">
      <c r="B2056" s="50"/>
      <c r="C2056" s="50"/>
      <c r="D2056" s="50"/>
      <c r="E2056" s="50"/>
      <c r="F2056" s="50"/>
      <c r="G2056" s="50"/>
      <c r="H2056" s="50"/>
      <c r="I2056" s="50"/>
      <c r="J2056" s="50"/>
      <c r="K2056" s="50"/>
      <c r="L2056" s="50"/>
      <c r="M2056" s="50"/>
      <c r="N2056" s="50"/>
    </row>
    <row r="2057" spans="2:14">
      <c r="B2057" s="50"/>
      <c r="C2057" s="50"/>
      <c r="D2057" s="50"/>
      <c r="E2057" s="50"/>
      <c r="F2057" s="50"/>
      <c r="G2057" s="50"/>
      <c r="H2057" s="50"/>
      <c r="I2057" s="50"/>
      <c r="J2057" s="50"/>
      <c r="K2057" s="50"/>
      <c r="L2057" s="50"/>
      <c r="M2057" s="50"/>
      <c r="N2057" s="50"/>
    </row>
    <row r="2058" spans="2:14">
      <c r="B2058" s="50"/>
      <c r="C2058" s="50"/>
      <c r="D2058" s="50"/>
      <c r="E2058" s="50"/>
      <c r="F2058" s="50"/>
      <c r="G2058" s="50"/>
      <c r="H2058" s="50"/>
      <c r="I2058" s="50"/>
      <c r="J2058" s="50"/>
      <c r="K2058" s="50"/>
      <c r="L2058" s="50"/>
      <c r="M2058" s="50"/>
      <c r="N2058" s="50"/>
    </row>
    <row r="2059" spans="2:14">
      <c r="B2059" s="50"/>
      <c r="C2059" s="50"/>
      <c r="D2059" s="50"/>
      <c r="E2059" s="50"/>
      <c r="F2059" s="50"/>
      <c r="G2059" s="50"/>
      <c r="H2059" s="50"/>
      <c r="I2059" s="50"/>
      <c r="J2059" s="50"/>
      <c r="K2059" s="50"/>
      <c r="L2059" s="50"/>
      <c r="M2059" s="50"/>
      <c r="N2059" s="50"/>
    </row>
    <row r="2060" spans="2:14">
      <c r="B2060" s="50"/>
      <c r="C2060" s="50"/>
      <c r="D2060" s="50"/>
      <c r="E2060" s="50"/>
      <c r="F2060" s="50"/>
      <c r="G2060" s="50"/>
      <c r="H2060" s="50"/>
      <c r="I2060" s="50"/>
      <c r="J2060" s="50"/>
      <c r="K2060" s="50"/>
      <c r="L2060" s="50"/>
      <c r="M2060" s="50"/>
      <c r="N2060" s="50"/>
    </row>
    <row r="2061" spans="2:14">
      <c r="B2061" s="50"/>
      <c r="C2061" s="50"/>
      <c r="D2061" s="50"/>
      <c r="E2061" s="50"/>
      <c r="F2061" s="50"/>
      <c r="G2061" s="50"/>
      <c r="H2061" s="50"/>
      <c r="I2061" s="50"/>
      <c r="J2061" s="50"/>
      <c r="K2061" s="50"/>
      <c r="L2061" s="50"/>
      <c r="M2061" s="50"/>
      <c r="N2061" s="50"/>
    </row>
    <row r="2062" spans="2:14">
      <c r="B2062" s="50"/>
      <c r="C2062" s="50"/>
      <c r="D2062" s="50"/>
      <c r="E2062" s="50"/>
      <c r="F2062" s="50"/>
      <c r="G2062" s="50"/>
      <c r="H2062" s="50"/>
      <c r="I2062" s="50"/>
      <c r="J2062" s="50"/>
      <c r="K2062" s="50"/>
      <c r="L2062" s="50"/>
      <c r="M2062" s="50"/>
      <c r="N2062" s="50"/>
    </row>
    <row r="2063" spans="2:14">
      <c r="B2063" s="50"/>
      <c r="C2063" s="50"/>
      <c r="D2063" s="50"/>
      <c r="E2063" s="50"/>
      <c r="F2063" s="50"/>
      <c r="G2063" s="50"/>
      <c r="H2063" s="50"/>
      <c r="I2063" s="50"/>
      <c r="J2063" s="50"/>
      <c r="K2063" s="50"/>
      <c r="L2063" s="50"/>
      <c r="M2063" s="50"/>
      <c r="N2063" s="50"/>
    </row>
    <row r="2064" spans="2:14">
      <c r="B2064" s="50"/>
      <c r="C2064" s="50"/>
      <c r="D2064" s="50"/>
      <c r="E2064" s="50"/>
      <c r="F2064" s="50"/>
      <c r="G2064" s="50"/>
      <c r="H2064" s="50"/>
      <c r="I2064" s="50"/>
      <c r="J2064" s="50"/>
      <c r="K2064" s="50"/>
      <c r="L2064" s="50"/>
      <c r="M2064" s="50"/>
      <c r="N2064" s="50"/>
    </row>
    <row r="2065" spans="2:14">
      <c r="B2065" s="50"/>
      <c r="C2065" s="50"/>
      <c r="D2065" s="50"/>
      <c r="E2065" s="50"/>
      <c r="F2065" s="50"/>
      <c r="G2065" s="50"/>
      <c r="H2065" s="50"/>
      <c r="I2065" s="50"/>
      <c r="J2065" s="50"/>
      <c r="K2065" s="50"/>
      <c r="L2065" s="50"/>
      <c r="M2065" s="50"/>
      <c r="N2065" s="50"/>
    </row>
    <row r="2066" spans="2:14">
      <c r="B2066" s="50"/>
      <c r="C2066" s="50"/>
      <c r="D2066" s="50"/>
      <c r="E2066" s="50"/>
      <c r="F2066" s="50"/>
      <c r="G2066" s="50"/>
      <c r="H2066" s="50"/>
      <c r="I2066" s="50"/>
      <c r="J2066" s="50"/>
      <c r="K2066" s="50"/>
      <c r="L2066" s="50"/>
      <c r="M2066" s="50"/>
      <c r="N2066" s="50"/>
    </row>
    <row r="2067" spans="2:14">
      <c r="B2067" s="50"/>
      <c r="C2067" s="50"/>
      <c r="D2067" s="50"/>
      <c r="E2067" s="50"/>
      <c r="F2067" s="50"/>
      <c r="G2067" s="50"/>
      <c r="H2067" s="50"/>
      <c r="I2067" s="50"/>
      <c r="J2067" s="50"/>
      <c r="K2067" s="50"/>
      <c r="L2067" s="50"/>
      <c r="M2067" s="50"/>
      <c r="N2067" s="50"/>
    </row>
    <row r="2068" spans="2:14">
      <c r="B2068" s="50"/>
      <c r="C2068" s="50"/>
      <c r="D2068" s="50"/>
      <c r="E2068" s="50"/>
      <c r="F2068" s="50"/>
      <c r="G2068" s="50"/>
      <c r="H2068" s="50"/>
      <c r="I2068" s="50"/>
      <c r="J2068" s="50"/>
      <c r="K2068" s="50"/>
      <c r="L2068" s="50"/>
      <c r="M2068" s="50"/>
      <c r="N2068" s="50"/>
    </row>
    <row r="2069" spans="2:14">
      <c r="B2069" s="50"/>
      <c r="C2069" s="50"/>
      <c r="D2069" s="50"/>
      <c r="E2069" s="50"/>
      <c r="F2069" s="50"/>
      <c r="G2069" s="50"/>
      <c r="H2069" s="50"/>
      <c r="I2069" s="50"/>
      <c r="J2069" s="50"/>
      <c r="K2069" s="50"/>
      <c r="L2069" s="50"/>
      <c r="M2069" s="50"/>
      <c r="N2069" s="50"/>
    </row>
    <row r="2070" spans="2:14">
      <c r="B2070" s="50"/>
      <c r="C2070" s="50"/>
      <c r="D2070" s="50"/>
      <c r="E2070" s="50"/>
      <c r="F2070" s="50"/>
      <c r="G2070" s="50"/>
      <c r="H2070" s="50"/>
      <c r="I2070" s="50"/>
      <c r="J2070" s="50"/>
      <c r="K2070" s="50"/>
      <c r="L2070" s="50"/>
      <c r="M2070" s="50"/>
      <c r="N2070" s="50"/>
    </row>
    <row r="2071" spans="2:14">
      <c r="B2071" s="50"/>
      <c r="C2071" s="50"/>
      <c r="D2071" s="50"/>
      <c r="E2071" s="50"/>
      <c r="F2071" s="50"/>
      <c r="G2071" s="50"/>
      <c r="H2071" s="50"/>
      <c r="I2071" s="50"/>
      <c r="J2071" s="50"/>
      <c r="K2071" s="50"/>
      <c r="L2071" s="50"/>
      <c r="M2071" s="50"/>
      <c r="N2071" s="50"/>
    </row>
    <row r="2072" spans="2:14">
      <c r="B2072" s="50"/>
      <c r="C2072" s="50"/>
      <c r="D2072" s="50"/>
      <c r="E2072" s="50"/>
      <c r="F2072" s="50"/>
      <c r="G2072" s="50"/>
      <c r="H2072" s="50"/>
      <c r="I2072" s="50"/>
      <c r="J2072" s="50"/>
      <c r="K2072" s="50"/>
      <c r="L2072" s="50"/>
      <c r="M2072" s="50"/>
      <c r="N2072" s="50"/>
    </row>
    <row r="2073" spans="2:14">
      <c r="B2073" s="50"/>
      <c r="C2073" s="50"/>
      <c r="D2073" s="50"/>
      <c r="E2073" s="50"/>
      <c r="F2073" s="50"/>
      <c r="G2073" s="50"/>
      <c r="H2073" s="50"/>
      <c r="I2073" s="50"/>
      <c r="J2073" s="50"/>
      <c r="K2073" s="50"/>
      <c r="L2073" s="50"/>
      <c r="M2073" s="50"/>
      <c r="N2073" s="50"/>
    </row>
    <row r="2074" spans="2:14">
      <c r="B2074" s="50"/>
      <c r="C2074" s="50"/>
      <c r="D2074" s="50"/>
      <c r="E2074" s="50"/>
      <c r="F2074" s="50"/>
      <c r="G2074" s="50"/>
      <c r="H2074" s="50"/>
      <c r="I2074" s="50"/>
      <c r="J2074" s="50"/>
      <c r="K2074" s="50"/>
      <c r="L2074" s="50"/>
      <c r="M2074" s="50"/>
      <c r="N2074" s="50"/>
    </row>
    <row r="2075" spans="2:14">
      <c r="B2075" s="50"/>
      <c r="C2075" s="50"/>
      <c r="D2075" s="50"/>
      <c r="E2075" s="50"/>
      <c r="F2075" s="50"/>
      <c r="G2075" s="50"/>
      <c r="H2075" s="50"/>
      <c r="I2075" s="50"/>
      <c r="J2075" s="50"/>
      <c r="K2075" s="50"/>
      <c r="L2075" s="50"/>
      <c r="M2075" s="50"/>
      <c r="N2075" s="50"/>
    </row>
    <row r="2076" spans="2:14">
      <c r="B2076" s="50"/>
      <c r="C2076" s="50"/>
      <c r="D2076" s="50"/>
      <c r="E2076" s="50"/>
      <c r="F2076" s="50"/>
      <c r="G2076" s="50"/>
      <c r="H2076" s="50"/>
      <c r="I2076" s="50"/>
      <c r="J2076" s="50"/>
      <c r="K2076" s="50"/>
      <c r="L2076" s="50"/>
      <c r="M2076" s="50"/>
      <c r="N2076" s="50"/>
    </row>
    <row r="2077" spans="2:14">
      <c r="B2077" s="50"/>
      <c r="C2077" s="50"/>
      <c r="D2077" s="50"/>
      <c r="E2077" s="50"/>
      <c r="F2077" s="50"/>
      <c r="G2077" s="50"/>
      <c r="H2077" s="50"/>
      <c r="I2077" s="50"/>
      <c r="J2077" s="50"/>
      <c r="K2077" s="50"/>
      <c r="L2077" s="50"/>
      <c r="M2077" s="50"/>
      <c r="N2077" s="50"/>
    </row>
    <row r="2078" spans="2:14">
      <c r="B2078" s="50"/>
      <c r="C2078" s="50"/>
      <c r="D2078" s="50"/>
      <c r="E2078" s="50"/>
      <c r="F2078" s="50"/>
      <c r="G2078" s="50"/>
      <c r="H2078" s="50"/>
      <c r="I2078" s="50"/>
      <c r="J2078" s="50"/>
      <c r="K2078" s="50"/>
      <c r="L2078" s="50"/>
      <c r="M2078" s="50"/>
      <c r="N2078" s="50"/>
    </row>
    <row r="2079" spans="2:14">
      <c r="B2079" s="50"/>
      <c r="C2079" s="50"/>
      <c r="D2079" s="50"/>
      <c r="E2079" s="50"/>
      <c r="F2079" s="50"/>
      <c r="G2079" s="50"/>
      <c r="H2079" s="50"/>
      <c r="I2079" s="50"/>
      <c r="J2079" s="50"/>
      <c r="K2079" s="50"/>
      <c r="L2079" s="50"/>
      <c r="M2079" s="50"/>
      <c r="N2079" s="50"/>
    </row>
    <row r="2080" spans="2:14">
      <c r="B2080" s="50"/>
      <c r="C2080" s="50"/>
      <c r="D2080" s="50"/>
      <c r="E2080" s="50"/>
      <c r="F2080" s="50"/>
      <c r="G2080" s="50"/>
      <c r="H2080" s="50"/>
      <c r="I2080" s="50"/>
      <c r="J2080" s="50"/>
      <c r="K2080" s="50"/>
      <c r="L2080" s="50"/>
      <c r="M2080" s="50"/>
      <c r="N2080" s="50"/>
    </row>
    <row r="2081" spans="2:14">
      <c r="B2081" s="50"/>
      <c r="C2081" s="50"/>
      <c r="D2081" s="50"/>
      <c r="E2081" s="50"/>
      <c r="F2081" s="50"/>
      <c r="G2081" s="50"/>
      <c r="H2081" s="50"/>
      <c r="I2081" s="50"/>
      <c r="J2081" s="50"/>
      <c r="K2081" s="50"/>
      <c r="L2081" s="50"/>
      <c r="M2081" s="50"/>
      <c r="N2081" s="50"/>
    </row>
    <row r="2082" spans="2:14">
      <c r="B2082" s="50"/>
      <c r="C2082" s="50"/>
      <c r="D2082" s="50"/>
      <c r="E2082" s="50"/>
      <c r="F2082" s="50"/>
      <c r="G2082" s="50"/>
      <c r="H2082" s="50"/>
      <c r="I2082" s="50"/>
      <c r="J2082" s="50"/>
      <c r="K2082" s="50"/>
      <c r="L2082" s="50"/>
      <c r="M2082" s="50"/>
      <c r="N2082" s="50"/>
    </row>
    <row r="2083" spans="2:14">
      <c r="B2083" s="50"/>
      <c r="C2083" s="50"/>
      <c r="D2083" s="50"/>
      <c r="E2083" s="50"/>
      <c r="F2083" s="50"/>
      <c r="G2083" s="50"/>
      <c r="H2083" s="50"/>
      <c r="I2083" s="50"/>
      <c r="J2083" s="50"/>
      <c r="K2083" s="50"/>
      <c r="L2083" s="50"/>
      <c r="M2083" s="50"/>
      <c r="N2083" s="50"/>
    </row>
    <row r="2084" spans="2:14">
      <c r="B2084" s="50"/>
      <c r="C2084" s="50"/>
      <c r="D2084" s="50"/>
      <c r="E2084" s="50"/>
      <c r="F2084" s="50"/>
      <c r="G2084" s="50"/>
      <c r="H2084" s="50"/>
      <c r="I2084" s="50"/>
      <c r="J2084" s="50"/>
      <c r="K2084" s="50"/>
      <c r="L2084" s="50"/>
      <c r="M2084" s="50"/>
      <c r="N2084" s="50"/>
    </row>
    <row r="2085" spans="2:14">
      <c r="B2085" s="50"/>
      <c r="C2085" s="50"/>
      <c r="D2085" s="50"/>
      <c r="E2085" s="50"/>
      <c r="F2085" s="50"/>
      <c r="G2085" s="50"/>
      <c r="H2085" s="50"/>
      <c r="I2085" s="50"/>
      <c r="J2085" s="50"/>
      <c r="K2085" s="50"/>
      <c r="L2085" s="50"/>
      <c r="M2085" s="50"/>
      <c r="N2085" s="50"/>
    </row>
    <row r="2086" spans="2:14">
      <c r="B2086" s="50"/>
      <c r="C2086" s="50"/>
      <c r="D2086" s="50"/>
      <c r="E2086" s="50"/>
      <c r="F2086" s="50"/>
      <c r="G2086" s="50"/>
      <c r="H2086" s="50"/>
      <c r="I2086" s="50"/>
      <c r="J2086" s="50"/>
      <c r="K2086" s="50"/>
      <c r="L2086" s="50"/>
      <c r="M2086" s="50"/>
      <c r="N2086" s="50"/>
    </row>
    <row r="2087" spans="2:14">
      <c r="B2087" s="50"/>
      <c r="C2087" s="50"/>
      <c r="D2087" s="50"/>
      <c r="E2087" s="50"/>
      <c r="F2087" s="50"/>
      <c r="G2087" s="50"/>
      <c r="H2087" s="50"/>
      <c r="I2087" s="50"/>
      <c r="J2087" s="50"/>
      <c r="K2087" s="50"/>
      <c r="L2087" s="50"/>
      <c r="M2087" s="50"/>
      <c r="N2087" s="50"/>
    </row>
    <row r="2088" spans="2:14">
      <c r="B2088" s="50"/>
      <c r="C2088" s="50"/>
      <c r="D2088" s="50"/>
      <c r="E2088" s="50"/>
      <c r="F2088" s="50"/>
      <c r="G2088" s="50"/>
      <c r="H2088" s="50"/>
      <c r="I2088" s="50"/>
      <c r="J2088" s="50"/>
      <c r="K2088" s="50"/>
      <c r="L2088" s="50"/>
      <c r="M2088" s="50"/>
      <c r="N2088" s="50"/>
    </row>
    <row r="2089" spans="2:14">
      <c r="B2089" s="50"/>
      <c r="C2089" s="50"/>
      <c r="D2089" s="50"/>
      <c r="E2089" s="50"/>
      <c r="F2089" s="50"/>
      <c r="G2089" s="50"/>
      <c r="H2089" s="50"/>
      <c r="I2089" s="50"/>
      <c r="J2089" s="50"/>
      <c r="K2089" s="50"/>
      <c r="L2089" s="50"/>
      <c r="M2089" s="50"/>
      <c r="N2089" s="50"/>
    </row>
    <row r="2090" spans="2:14">
      <c r="B2090" s="50"/>
      <c r="C2090" s="50"/>
      <c r="D2090" s="50"/>
      <c r="E2090" s="50"/>
      <c r="F2090" s="50"/>
      <c r="G2090" s="50"/>
      <c r="H2090" s="50"/>
      <c r="I2090" s="50"/>
      <c r="J2090" s="50"/>
      <c r="K2090" s="50"/>
      <c r="L2090" s="50"/>
      <c r="M2090" s="50"/>
      <c r="N2090" s="50"/>
    </row>
    <row r="2091" spans="2:14">
      <c r="B2091" s="50"/>
      <c r="C2091" s="50"/>
      <c r="D2091" s="50"/>
      <c r="E2091" s="50"/>
      <c r="F2091" s="50"/>
      <c r="G2091" s="50"/>
      <c r="H2091" s="50"/>
      <c r="I2091" s="50"/>
      <c r="J2091" s="50"/>
      <c r="K2091" s="50"/>
      <c r="L2091" s="50"/>
      <c r="M2091" s="50"/>
      <c r="N2091" s="50"/>
    </row>
    <row r="2092" spans="2:14">
      <c r="B2092" s="50"/>
      <c r="C2092" s="50"/>
      <c r="D2092" s="50"/>
      <c r="E2092" s="50"/>
      <c r="F2092" s="50"/>
      <c r="G2092" s="50"/>
      <c r="H2092" s="50"/>
      <c r="I2092" s="50"/>
      <c r="J2092" s="50"/>
      <c r="K2092" s="50"/>
      <c r="L2092" s="50"/>
      <c r="M2092" s="50"/>
      <c r="N2092" s="50"/>
    </row>
    <row r="2093" spans="2:14">
      <c r="B2093" s="50"/>
      <c r="C2093" s="50"/>
      <c r="D2093" s="50"/>
      <c r="E2093" s="50"/>
      <c r="F2093" s="50"/>
      <c r="G2093" s="50"/>
      <c r="H2093" s="50"/>
      <c r="I2093" s="50"/>
      <c r="J2093" s="50"/>
      <c r="K2093" s="50"/>
      <c r="L2093" s="50"/>
      <c r="M2093" s="50"/>
      <c r="N2093" s="50"/>
    </row>
    <row r="2094" spans="2:14">
      <c r="B2094" s="50"/>
      <c r="C2094" s="50"/>
      <c r="D2094" s="50"/>
      <c r="E2094" s="50"/>
      <c r="F2094" s="50"/>
      <c r="G2094" s="50"/>
      <c r="H2094" s="50"/>
      <c r="I2094" s="50"/>
      <c r="J2094" s="50"/>
      <c r="K2094" s="50"/>
      <c r="L2094" s="50"/>
      <c r="M2094" s="50"/>
      <c r="N2094" s="50"/>
    </row>
    <row r="2095" spans="2:14">
      <c r="B2095" s="50"/>
      <c r="C2095" s="50"/>
      <c r="D2095" s="50"/>
      <c r="E2095" s="50"/>
      <c r="F2095" s="50"/>
      <c r="G2095" s="50"/>
      <c r="H2095" s="50"/>
      <c r="I2095" s="50"/>
      <c r="J2095" s="50"/>
      <c r="K2095" s="50"/>
      <c r="L2095" s="50"/>
      <c r="M2095" s="50"/>
      <c r="N2095" s="50"/>
    </row>
    <row r="2096" spans="2:14">
      <c r="B2096" s="50"/>
      <c r="C2096" s="50"/>
      <c r="D2096" s="50"/>
      <c r="E2096" s="50"/>
      <c r="F2096" s="50"/>
      <c r="G2096" s="50"/>
      <c r="H2096" s="50"/>
      <c r="I2096" s="50"/>
      <c r="J2096" s="50"/>
      <c r="K2096" s="50"/>
      <c r="L2096" s="50"/>
      <c r="M2096" s="50"/>
      <c r="N2096" s="50"/>
    </row>
    <row r="2097" spans="2:14">
      <c r="B2097" s="50"/>
      <c r="C2097" s="50"/>
      <c r="D2097" s="50"/>
      <c r="E2097" s="50"/>
      <c r="F2097" s="50"/>
      <c r="G2097" s="50"/>
      <c r="H2097" s="50"/>
      <c r="I2097" s="50"/>
      <c r="J2097" s="50"/>
      <c r="K2097" s="50"/>
      <c r="L2097" s="50"/>
      <c r="M2097" s="50"/>
      <c r="N2097" s="50"/>
    </row>
    <row r="2098" spans="2:14">
      <c r="B2098" s="50"/>
      <c r="C2098" s="50"/>
      <c r="D2098" s="50"/>
      <c r="E2098" s="50"/>
      <c r="F2098" s="50"/>
      <c r="G2098" s="50"/>
      <c r="H2098" s="50"/>
      <c r="I2098" s="50"/>
      <c r="J2098" s="50"/>
      <c r="K2098" s="50"/>
      <c r="L2098" s="50"/>
      <c r="M2098" s="50"/>
      <c r="N2098" s="50"/>
    </row>
    <row r="2099" spans="2:14">
      <c r="B2099" s="50"/>
      <c r="C2099" s="50"/>
      <c r="D2099" s="50"/>
      <c r="E2099" s="50"/>
      <c r="F2099" s="50"/>
      <c r="G2099" s="50"/>
      <c r="H2099" s="50"/>
      <c r="I2099" s="50"/>
      <c r="J2099" s="50"/>
      <c r="K2099" s="50"/>
      <c r="L2099" s="50"/>
      <c r="M2099" s="50"/>
      <c r="N2099" s="50"/>
    </row>
    <row r="2100" spans="2:14">
      <c r="B2100" s="50"/>
      <c r="C2100" s="50"/>
      <c r="D2100" s="50"/>
      <c r="E2100" s="50"/>
      <c r="F2100" s="50"/>
      <c r="G2100" s="50"/>
      <c r="H2100" s="50"/>
      <c r="I2100" s="50"/>
      <c r="J2100" s="50"/>
      <c r="K2100" s="50"/>
      <c r="L2100" s="50"/>
      <c r="M2100" s="50"/>
      <c r="N2100" s="50"/>
    </row>
    <row r="2101" spans="2:14">
      <c r="B2101" s="50"/>
      <c r="C2101" s="50"/>
      <c r="D2101" s="50"/>
      <c r="E2101" s="50"/>
      <c r="F2101" s="50"/>
      <c r="G2101" s="50"/>
      <c r="H2101" s="50"/>
      <c r="I2101" s="50"/>
      <c r="J2101" s="50"/>
      <c r="K2101" s="50"/>
      <c r="L2101" s="50"/>
      <c r="M2101" s="50"/>
      <c r="N2101" s="50"/>
    </row>
    <row r="2102" spans="2:14">
      <c r="B2102" s="50"/>
      <c r="C2102" s="50"/>
      <c r="D2102" s="50"/>
      <c r="E2102" s="50"/>
      <c r="F2102" s="50"/>
      <c r="G2102" s="50"/>
      <c r="H2102" s="50"/>
      <c r="I2102" s="50"/>
      <c r="J2102" s="50"/>
      <c r="K2102" s="50"/>
      <c r="L2102" s="50"/>
      <c r="M2102" s="50"/>
      <c r="N2102" s="50"/>
    </row>
    <row r="2103" spans="2:14">
      <c r="B2103" s="50"/>
      <c r="C2103" s="50"/>
      <c r="D2103" s="50"/>
      <c r="E2103" s="50"/>
      <c r="F2103" s="50"/>
      <c r="G2103" s="50"/>
      <c r="H2103" s="50"/>
      <c r="I2103" s="50"/>
      <c r="J2103" s="50"/>
      <c r="K2103" s="50"/>
      <c r="L2103" s="50"/>
      <c r="M2103" s="50"/>
      <c r="N2103" s="50"/>
    </row>
    <row r="2104" spans="2:14">
      <c r="B2104" s="50"/>
      <c r="C2104" s="50"/>
      <c r="D2104" s="50"/>
      <c r="E2104" s="50"/>
      <c r="F2104" s="50"/>
      <c r="G2104" s="50"/>
      <c r="H2104" s="50"/>
      <c r="I2104" s="50"/>
      <c r="J2104" s="50"/>
      <c r="K2104" s="50"/>
      <c r="L2104" s="50"/>
      <c r="M2104" s="50"/>
      <c r="N2104" s="50"/>
    </row>
    <row r="2105" spans="2:14">
      <c r="B2105" s="50"/>
      <c r="C2105" s="50"/>
      <c r="D2105" s="50"/>
      <c r="E2105" s="50"/>
      <c r="F2105" s="50"/>
      <c r="G2105" s="50"/>
      <c r="H2105" s="50"/>
      <c r="I2105" s="50"/>
      <c r="J2105" s="50"/>
      <c r="K2105" s="50"/>
      <c r="L2105" s="50"/>
      <c r="M2105" s="50"/>
      <c r="N2105" s="50"/>
    </row>
    <row r="2106" spans="2:14">
      <c r="B2106" s="50"/>
      <c r="C2106" s="50"/>
      <c r="D2106" s="50"/>
      <c r="E2106" s="50"/>
      <c r="F2106" s="50"/>
      <c r="G2106" s="50"/>
      <c r="H2106" s="50"/>
      <c r="I2106" s="50"/>
      <c r="J2106" s="50"/>
      <c r="K2106" s="50"/>
      <c r="L2106" s="50"/>
      <c r="M2106" s="50"/>
      <c r="N2106" s="50"/>
    </row>
    <row r="2107" spans="2:14">
      <c r="B2107" s="50"/>
      <c r="C2107" s="50"/>
      <c r="D2107" s="50"/>
      <c r="E2107" s="50"/>
      <c r="F2107" s="50"/>
      <c r="G2107" s="50"/>
      <c r="H2107" s="50"/>
      <c r="I2107" s="50"/>
      <c r="J2107" s="50"/>
      <c r="K2107" s="50"/>
      <c r="L2107" s="50"/>
      <c r="M2107" s="50"/>
      <c r="N2107" s="50"/>
    </row>
    <row r="2108" spans="2:14">
      <c r="B2108" s="50"/>
      <c r="C2108" s="50"/>
      <c r="D2108" s="50"/>
      <c r="E2108" s="50"/>
      <c r="F2108" s="50"/>
      <c r="G2108" s="50"/>
      <c r="H2108" s="50"/>
      <c r="I2108" s="50"/>
      <c r="J2108" s="50"/>
      <c r="K2108" s="50"/>
      <c r="L2108" s="50"/>
      <c r="M2108" s="50"/>
      <c r="N2108" s="50"/>
    </row>
    <row r="2109" spans="2:14">
      <c r="B2109" s="50"/>
      <c r="C2109" s="50"/>
      <c r="D2109" s="50"/>
      <c r="E2109" s="50"/>
      <c r="F2109" s="50"/>
      <c r="G2109" s="50"/>
      <c r="H2109" s="50"/>
      <c r="I2109" s="50"/>
      <c r="J2109" s="50"/>
      <c r="K2109" s="50"/>
      <c r="L2109" s="50"/>
      <c r="M2109" s="50"/>
      <c r="N2109" s="50"/>
    </row>
    <row r="2110" spans="2:14">
      <c r="B2110" s="50"/>
      <c r="C2110" s="50"/>
      <c r="D2110" s="50"/>
      <c r="E2110" s="50"/>
      <c r="F2110" s="50"/>
      <c r="G2110" s="50"/>
      <c r="H2110" s="50"/>
      <c r="I2110" s="50"/>
      <c r="J2110" s="50"/>
      <c r="K2110" s="50"/>
      <c r="L2110" s="50"/>
      <c r="M2110" s="50"/>
      <c r="N2110" s="50"/>
    </row>
    <row r="2111" spans="2:14">
      <c r="B2111" s="50"/>
      <c r="C2111" s="50"/>
      <c r="D2111" s="50"/>
      <c r="E2111" s="50"/>
      <c r="F2111" s="50"/>
      <c r="G2111" s="50"/>
      <c r="H2111" s="50"/>
      <c r="I2111" s="50"/>
      <c r="J2111" s="50"/>
      <c r="K2111" s="50"/>
      <c r="L2111" s="50"/>
      <c r="M2111" s="50"/>
      <c r="N2111" s="50"/>
    </row>
    <row r="2112" spans="2:14">
      <c r="B2112" s="50"/>
      <c r="C2112" s="50"/>
      <c r="D2112" s="50"/>
      <c r="E2112" s="50"/>
      <c r="F2112" s="50"/>
      <c r="G2112" s="50"/>
      <c r="H2112" s="50"/>
      <c r="I2112" s="50"/>
      <c r="J2112" s="50"/>
      <c r="K2112" s="50"/>
      <c r="L2112" s="50"/>
      <c r="M2112" s="50"/>
      <c r="N2112" s="50"/>
    </row>
    <row r="2113" spans="2:14">
      <c r="B2113" s="50"/>
      <c r="C2113" s="50"/>
      <c r="D2113" s="50"/>
      <c r="E2113" s="50"/>
      <c r="F2113" s="50"/>
      <c r="G2113" s="50"/>
      <c r="H2113" s="50"/>
      <c r="I2113" s="50"/>
      <c r="J2113" s="50"/>
      <c r="K2113" s="50"/>
      <c r="L2113" s="50"/>
      <c r="M2113" s="50"/>
      <c r="N2113" s="50"/>
    </row>
    <row r="2114" spans="2:14">
      <c r="B2114" s="50"/>
      <c r="C2114" s="50"/>
      <c r="D2114" s="50"/>
      <c r="E2114" s="50"/>
      <c r="F2114" s="50"/>
      <c r="G2114" s="50"/>
      <c r="H2114" s="50"/>
      <c r="I2114" s="50"/>
      <c r="J2114" s="50"/>
      <c r="K2114" s="50"/>
      <c r="L2114" s="50"/>
      <c r="M2114" s="50"/>
      <c r="N2114" s="50"/>
    </row>
    <row r="2115" spans="2:14">
      <c r="B2115" s="50"/>
      <c r="C2115" s="50"/>
      <c r="D2115" s="50"/>
      <c r="E2115" s="50"/>
      <c r="F2115" s="50"/>
      <c r="G2115" s="50"/>
      <c r="H2115" s="50"/>
      <c r="I2115" s="50"/>
      <c r="J2115" s="50"/>
      <c r="K2115" s="50"/>
      <c r="L2115" s="50"/>
      <c r="M2115" s="50"/>
      <c r="N2115" s="50"/>
    </row>
    <row r="2116" spans="2:14">
      <c r="B2116" s="50"/>
      <c r="C2116" s="50"/>
      <c r="D2116" s="50"/>
      <c r="E2116" s="50"/>
      <c r="F2116" s="50"/>
      <c r="G2116" s="50"/>
      <c r="H2116" s="50"/>
      <c r="I2116" s="50"/>
      <c r="J2116" s="50"/>
      <c r="K2116" s="50"/>
      <c r="L2116" s="50"/>
      <c r="M2116" s="50"/>
      <c r="N2116" s="50"/>
    </row>
    <row r="2117" spans="2:14">
      <c r="B2117" s="50"/>
      <c r="C2117" s="50"/>
      <c r="D2117" s="50"/>
      <c r="E2117" s="50"/>
      <c r="F2117" s="50"/>
      <c r="G2117" s="50"/>
      <c r="H2117" s="50"/>
      <c r="I2117" s="50"/>
      <c r="J2117" s="50"/>
      <c r="K2117" s="50"/>
      <c r="L2117" s="50"/>
      <c r="M2117" s="50"/>
      <c r="N2117" s="50"/>
    </row>
    <row r="2118" spans="2:14">
      <c r="B2118" s="50"/>
      <c r="C2118" s="50"/>
      <c r="D2118" s="50"/>
      <c r="E2118" s="50"/>
      <c r="F2118" s="50"/>
      <c r="G2118" s="50"/>
      <c r="H2118" s="50"/>
      <c r="I2118" s="50"/>
      <c r="J2118" s="50"/>
      <c r="K2118" s="50"/>
      <c r="L2118" s="50"/>
      <c r="M2118" s="50"/>
      <c r="N2118" s="50"/>
    </row>
    <row r="2119" spans="2:14">
      <c r="B2119" s="50"/>
      <c r="C2119" s="50"/>
      <c r="D2119" s="50"/>
      <c r="E2119" s="50"/>
      <c r="F2119" s="50"/>
      <c r="G2119" s="50"/>
      <c r="H2119" s="50"/>
      <c r="I2119" s="50"/>
      <c r="J2119" s="50"/>
      <c r="K2119" s="50"/>
      <c r="L2119" s="50"/>
      <c r="M2119" s="50"/>
      <c r="N2119" s="50"/>
    </row>
    <row r="2120" spans="2:14">
      <c r="B2120" s="50"/>
      <c r="C2120" s="50"/>
      <c r="D2120" s="50"/>
      <c r="E2120" s="50"/>
      <c r="F2120" s="50"/>
      <c r="G2120" s="50"/>
      <c r="H2120" s="50"/>
      <c r="I2120" s="50"/>
      <c r="J2120" s="50"/>
      <c r="K2120" s="50"/>
      <c r="L2120" s="50"/>
      <c r="M2120" s="50"/>
      <c r="N2120" s="50"/>
    </row>
    <row r="2121" spans="2:14">
      <c r="B2121" s="50"/>
      <c r="C2121" s="50"/>
      <c r="D2121" s="50"/>
      <c r="E2121" s="50"/>
      <c r="F2121" s="50"/>
      <c r="G2121" s="50"/>
      <c r="H2121" s="50"/>
      <c r="I2121" s="50"/>
      <c r="J2121" s="50"/>
      <c r="K2121" s="50"/>
      <c r="L2121" s="50"/>
      <c r="M2121" s="50"/>
      <c r="N2121" s="50"/>
    </row>
    <row r="2122" spans="2:14">
      <c r="B2122" s="50"/>
      <c r="C2122" s="50"/>
      <c r="D2122" s="50"/>
      <c r="E2122" s="50"/>
      <c r="F2122" s="50"/>
      <c r="G2122" s="50"/>
      <c r="H2122" s="50"/>
      <c r="I2122" s="50"/>
      <c r="J2122" s="50"/>
      <c r="K2122" s="50"/>
      <c r="L2122" s="50"/>
      <c r="M2122" s="50"/>
      <c r="N2122" s="50"/>
    </row>
    <row r="2123" spans="2:14">
      <c r="B2123" s="50"/>
      <c r="C2123" s="50"/>
      <c r="D2123" s="50"/>
      <c r="E2123" s="50"/>
      <c r="F2123" s="50"/>
      <c r="G2123" s="50"/>
      <c r="H2123" s="50"/>
      <c r="I2123" s="50"/>
      <c r="J2123" s="50"/>
      <c r="K2123" s="50"/>
      <c r="L2123" s="50"/>
      <c r="M2123" s="50"/>
      <c r="N2123" s="50"/>
    </row>
    <row r="2124" spans="2:14">
      <c r="B2124" s="50"/>
      <c r="C2124" s="50"/>
      <c r="D2124" s="50"/>
      <c r="E2124" s="50"/>
      <c r="F2124" s="50"/>
      <c r="G2124" s="50"/>
      <c r="H2124" s="50"/>
      <c r="I2124" s="50"/>
      <c r="J2124" s="50"/>
      <c r="K2124" s="50"/>
      <c r="L2124" s="50"/>
      <c r="M2124" s="50"/>
      <c r="N2124" s="50"/>
    </row>
    <row r="2125" spans="2:14">
      <c r="B2125" s="50"/>
      <c r="C2125" s="50"/>
      <c r="D2125" s="50"/>
      <c r="E2125" s="50"/>
      <c r="F2125" s="50"/>
      <c r="G2125" s="50"/>
      <c r="H2125" s="50"/>
      <c r="I2125" s="50"/>
      <c r="J2125" s="50"/>
      <c r="K2125" s="50"/>
      <c r="L2125" s="50"/>
      <c r="M2125" s="50"/>
      <c r="N2125" s="50"/>
    </row>
    <row r="2126" spans="2:14">
      <c r="B2126" s="50"/>
      <c r="C2126" s="50"/>
      <c r="D2126" s="50"/>
      <c r="E2126" s="50"/>
      <c r="F2126" s="50"/>
      <c r="G2126" s="50"/>
      <c r="H2126" s="50"/>
      <c r="I2126" s="50"/>
      <c r="J2126" s="50"/>
      <c r="K2126" s="50"/>
      <c r="L2126" s="50"/>
      <c r="M2126" s="50"/>
      <c r="N2126" s="50"/>
    </row>
    <row r="2127" spans="2:14">
      <c r="B2127" s="50"/>
      <c r="C2127" s="50"/>
      <c r="D2127" s="50"/>
      <c r="E2127" s="50"/>
      <c r="F2127" s="50"/>
      <c r="G2127" s="50"/>
      <c r="H2127" s="50"/>
      <c r="I2127" s="50"/>
      <c r="J2127" s="50"/>
      <c r="K2127" s="50"/>
      <c r="L2127" s="50"/>
      <c r="M2127" s="50"/>
      <c r="N2127" s="50"/>
    </row>
    <row r="2128" spans="2:14">
      <c r="B2128" s="50"/>
      <c r="C2128" s="50"/>
      <c r="D2128" s="50"/>
      <c r="E2128" s="50"/>
      <c r="F2128" s="50"/>
      <c r="G2128" s="50"/>
      <c r="H2128" s="50"/>
      <c r="I2128" s="50"/>
      <c r="J2128" s="50"/>
      <c r="K2128" s="50"/>
      <c r="L2128" s="50"/>
      <c r="M2128" s="50"/>
      <c r="N2128" s="50"/>
    </row>
    <row r="2129" spans="2:14">
      <c r="B2129" s="50"/>
      <c r="C2129" s="50"/>
      <c r="D2129" s="50"/>
      <c r="E2129" s="50"/>
      <c r="F2129" s="50"/>
      <c r="G2129" s="50"/>
      <c r="H2129" s="50"/>
      <c r="I2129" s="50"/>
      <c r="J2129" s="50"/>
      <c r="K2129" s="50"/>
      <c r="L2129" s="50"/>
      <c r="M2129" s="50"/>
      <c r="N2129" s="50"/>
    </row>
    <row r="2130" spans="2:14">
      <c r="B2130" s="50"/>
      <c r="C2130" s="50"/>
      <c r="D2130" s="50"/>
      <c r="E2130" s="50"/>
      <c r="F2130" s="50"/>
      <c r="G2130" s="50"/>
      <c r="H2130" s="50"/>
      <c r="I2130" s="50"/>
      <c r="J2130" s="50"/>
      <c r="K2130" s="50"/>
      <c r="L2130" s="50"/>
      <c r="M2130" s="50"/>
      <c r="N2130" s="50"/>
    </row>
    <row r="2131" spans="2:14">
      <c r="B2131" s="50"/>
      <c r="C2131" s="50"/>
      <c r="D2131" s="50"/>
      <c r="E2131" s="50"/>
      <c r="F2131" s="50"/>
      <c r="G2131" s="50"/>
      <c r="H2131" s="50"/>
      <c r="I2131" s="50"/>
      <c r="J2131" s="50"/>
      <c r="K2131" s="50"/>
      <c r="L2131" s="50"/>
      <c r="M2131" s="50"/>
      <c r="N2131" s="50"/>
    </row>
    <row r="2132" spans="2:14">
      <c r="B2132" s="50"/>
      <c r="C2132" s="50"/>
      <c r="D2132" s="50"/>
      <c r="E2132" s="50"/>
      <c r="F2132" s="50"/>
      <c r="G2132" s="50"/>
      <c r="H2132" s="50"/>
      <c r="I2132" s="50"/>
      <c r="J2132" s="50"/>
      <c r="K2132" s="50"/>
      <c r="L2132" s="50"/>
      <c r="M2132" s="50"/>
      <c r="N2132" s="50"/>
    </row>
    <row r="2133" spans="2:14">
      <c r="B2133" s="50"/>
      <c r="C2133" s="50"/>
      <c r="D2133" s="50"/>
      <c r="E2133" s="50"/>
      <c r="F2133" s="50"/>
      <c r="G2133" s="50"/>
      <c r="H2133" s="50"/>
      <c r="I2133" s="50"/>
      <c r="J2133" s="50"/>
      <c r="K2133" s="50"/>
      <c r="L2133" s="50"/>
      <c r="M2133" s="50"/>
      <c r="N2133" s="50"/>
    </row>
    <row r="2134" spans="2:14">
      <c r="B2134" s="50"/>
      <c r="C2134" s="50"/>
      <c r="D2134" s="50"/>
      <c r="E2134" s="50"/>
      <c r="F2134" s="50"/>
      <c r="G2134" s="50"/>
      <c r="H2134" s="50"/>
      <c r="I2134" s="50"/>
      <c r="J2134" s="50"/>
      <c r="K2134" s="50"/>
      <c r="L2134" s="50"/>
      <c r="M2134" s="50"/>
      <c r="N2134" s="50"/>
    </row>
    <row r="2135" spans="2:14">
      <c r="B2135" s="50"/>
      <c r="C2135" s="50"/>
      <c r="D2135" s="50"/>
      <c r="E2135" s="50"/>
      <c r="F2135" s="50"/>
      <c r="G2135" s="50"/>
      <c r="H2135" s="50"/>
      <c r="I2135" s="50"/>
      <c r="J2135" s="50"/>
      <c r="K2135" s="50"/>
      <c r="L2135" s="50"/>
      <c r="M2135" s="50"/>
      <c r="N2135" s="50"/>
    </row>
    <row r="2136" spans="2:14">
      <c r="B2136" s="50"/>
      <c r="C2136" s="50"/>
      <c r="D2136" s="50"/>
      <c r="E2136" s="50"/>
      <c r="F2136" s="50"/>
      <c r="G2136" s="50"/>
      <c r="H2136" s="50"/>
      <c r="I2136" s="50"/>
      <c r="J2136" s="50"/>
      <c r="K2136" s="50"/>
      <c r="L2136" s="50"/>
      <c r="M2136" s="50"/>
      <c r="N2136" s="50"/>
    </row>
    <row r="2137" spans="2:14">
      <c r="B2137" s="50"/>
      <c r="C2137" s="50"/>
      <c r="D2137" s="50"/>
      <c r="E2137" s="50"/>
      <c r="F2137" s="50"/>
      <c r="G2137" s="50"/>
      <c r="H2137" s="50"/>
      <c r="I2137" s="50"/>
      <c r="J2137" s="50"/>
      <c r="K2137" s="50"/>
      <c r="L2137" s="50"/>
      <c r="M2137" s="50"/>
      <c r="N2137" s="50"/>
    </row>
    <row r="2138" spans="2:14">
      <c r="B2138" s="50"/>
      <c r="C2138" s="50"/>
      <c r="D2138" s="50"/>
      <c r="E2138" s="50"/>
      <c r="F2138" s="50"/>
      <c r="G2138" s="50"/>
      <c r="H2138" s="50"/>
      <c r="I2138" s="50"/>
      <c r="J2138" s="50"/>
      <c r="K2138" s="50"/>
      <c r="L2138" s="50"/>
      <c r="M2138" s="50"/>
      <c r="N2138" s="50"/>
    </row>
    <row r="2139" spans="2:14">
      <c r="B2139" s="50"/>
      <c r="C2139" s="50"/>
      <c r="D2139" s="50"/>
      <c r="E2139" s="50"/>
      <c r="F2139" s="50"/>
      <c r="G2139" s="50"/>
      <c r="H2139" s="50"/>
      <c r="I2139" s="50"/>
      <c r="J2139" s="50"/>
      <c r="K2139" s="50"/>
      <c r="L2139" s="50"/>
      <c r="M2139" s="50"/>
      <c r="N2139" s="50"/>
    </row>
    <row r="2140" spans="2:14">
      <c r="B2140" s="50"/>
      <c r="C2140" s="50"/>
      <c r="D2140" s="50"/>
      <c r="E2140" s="50"/>
      <c r="F2140" s="50"/>
      <c r="G2140" s="50"/>
      <c r="H2140" s="50"/>
      <c r="I2140" s="50"/>
      <c r="J2140" s="50"/>
      <c r="K2140" s="50"/>
      <c r="L2140" s="50"/>
      <c r="M2140" s="50"/>
      <c r="N2140" s="50"/>
    </row>
    <row r="2141" spans="2:14">
      <c r="B2141" s="50"/>
      <c r="C2141" s="50"/>
      <c r="D2141" s="50"/>
      <c r="E2141" s="50"/>
      <c r="F2141" s="50"/>
      <c r="G2141" s="50"/>
      <c r="H2141" s="50"/>
      <c r="I2141" s="50"/>
      <c r="J2141" s="50"/>
      <c r="K2141" s="50"/>
      <c r="L2141" s="50"/>
      <c r="M2141" s="50"/>
      <c r="N2141" s="50"/>
    </row>
    <row r="2142" spans="2:14">
      <c r="B2142" s="50"/>
      <c r="C2142" s="50"/>
      <c r="D2142" s="50"/>
      <c r="E2142" s="50"/>
      <c r="F2142" s="50"/>
      <c r="G2142" s="50"/>
      <c r="H2142" s="50"/>
      <c r="I2142" s="50"/>
      <c r="J2142" s="50"/>
      <c r="K2142" s="50"/>
      <c r="L2142" s="50"/>
      <c r="M2142" s="50"/>
      <c r="N2142" s="50"/>
    </row>
    <row r="2143" spans="2:14">
      <c r="B2143" s="50"/>
      <c r="C2143" s="50"/>
      <c r="D2143" s="50"/>
      <c r="E2143" s="50"/>
      <c r="F2143" s="50"/>
      <c r="G2143" s="50"/>
      <c r="H2143" s="50"/>
      <c r="I2143" s="50"/>
      <c r="J2143" s="50"/>
      <c r="K2143" s="50"/>
      <c r="L2143" s="50"/>
      <c r="M2143" s="50"/>
      <c r="N2143" s="50"/>
    </row>
    <row r="2144" spans="2:14">
      <c r="B2144" s="50"/>
      <c r="C2144" s="50"/>
      <c r="D2144" s="50"/>
      <c r="E2144" s="50"/>
      <c r="F2144" s="50"/>
      <c r="G2144" s="50"/>
      <c r="H2144" s="50"/>
      <c r="I2144" s="50"/>
      <c r="J2144" s="50"/>
      <c r="K2144" s="50"/>
      <c r="L2144" s="50"/>
      <c r="M2144" s="50"/>
      <c r="N2144" s="50"/>
    </row>
    <row r="2145" spans="2:14">
      <c r="B2145" s="50"/>
      <c r="C2145" s="50"/>
      <c r="D2145" s="50"/>
      <c r="E2145" s="50"/>
      <c r="F2145" s="50"/>
      <c r="G2145" s="50"/>
      <c r="H2145" s="50"/>
      <c r="I2145" s="50"/>
      <c r="J2145" s="50"/>
      <c r="K2145" s="50"/>
      <c r="L2145" s="50"/>
      <c r="M2145" s="50"/>
      <c r="N2145" s="50"/>
    </row>
    <row r="2146" spans="2:14">
      <c r="B2146" s="50"/>
      <c r="C2146" s="50"/>
      <c r="D2146" s="50"/>
      <c r="E2146" s="50"/>
      <c r="F2146" s="50"/>
      <c r="G2146" s="50"/>
      <c r="H2146" s="50"/>
      <c r="I2146" s="50"/>
      <c r="J2146" s="50"/>
      <c r="K2146" s="50"/>
      <c r="L2146" s="50"/>
      <c r="M2146" s="50"/>
      <c r="N2146" s="50"/>
    </row>
    <row r="2147" spans="2:14">
      <c r="B2147" s="50"/>
      <c r="C2147" s="50"/>
      <c r="D2147" s="50"/>
      <c r="E2147" s="50"/>
      <c r="F2147" s="50"/>
      <c r="G2147" s="50"/>
      <c r="H2147" s="50"/>
      <c r="I2147" s="50"/>
      <c r="J2147" s="50"/>
      <c r="K2147" s="50"/>
      <c r="L2147" s="50"/>
      <c r="M2147" s="50"/>
      <c r="N2147" s="50"/>
    </row>
    <row r="2148" spans="2:14">
      <c r="B2148" s="50"/>
      <c r="C2148" s="50"/>
      <c r="D2148" s="50"/>
      <c r="E2148" s="50"/>
      <c r="F2148" s="50"/>
      <c r="G2148" s="50"/>
      <c r="H2148" s="50"/>
      <c r="I2148" s="50"/>
      <c r="J2148" s="50"/>
      <c r="K2148" s="50"/>
      <c r="L2148" s="50"/>
      <c r="M2148" s="50"/>
      <c r="N2148" s="50"/>
    </row>
    <row r="2149" spans="2:14">
      <c r="B2149" s="50"/>
      <c r="C2149" s="50"/>
      <c r="D2149" s="50"/>
      <c r="E2149" s="50"/>
      <c r="F2149" s="50"/>
      <c r="G2149" s="50"/>
      <c r="H2149" s="50"/>
      <c r="I2149" s="50"/>
      <c r="J2149" s="50"/>
      <c r="K2149" s="50"/>
      <c r="L2149" s="50"/>
      <c r="M2149" s="50"/>
      <c r="N2149" s="50"/>
    </row>
    <row r="2150" spans="2:14">
      <c r="B2150" s="50"/>
      <c r="C2150" s="50"/>
      <c r="D2150" s="50"/>
      <c r="E2150" s="50"/>
      <c r="F2150" s="50"/>
      <c r="G2150" s="50"/>
      <c r="H2150" s="50"/>
      <c r="I2150" s="50"/>
      <c r="J2150" s="50"/>
      <c r="K2150" s="50"/>
      <c r="L2150" s="50"/>
      <c r="M2150" s="50"/>
      <c r="N2150" s="50"/>
    </row>
    <row r="2151" spans="2:14">
      <c r="B2151" s="50"/>
      <c r="C2151" s="50"/>
      <c r="D2151" s="50"/>
      <c r="E2151" s="50"/>
      <c r="F2151" s="50"/>
      <c r="G2151" s="50"/>
      <c r="H2151" s="50"/>
      <c r="I2151" s="50"/>
      <c r="J2151" s="50"/>
      <c r="K2151" s="50"/>
      <c r="L2151" s="50"/>
      <c r="M2151" s="50"/>
      <c r="N2151" s="50"/>
    </row>
    <row r="2152" spans="2:14">
      <c r="B2152" s="50"/>
      <c r="C2152" s="50"/>
      <c r="D2152" s="50"/>
      <c r="E2152" s="50"/>
      <c r="F2152" s="50"/>
      <c r="G2152" s="50"/>
      <c r="H2152" s="50"/>
      <c r="I2152" s="50"/>
      <c r="J2152" s="50"/>
      <c r="K2152" s="50"/>
      <c r="L2152" s="50"/>
      <c r="M2152" s="50"/>
      <c r="N2152" s="50"/>
    </row>
    <row r="2153" spans="2:14">
      <c r="B2153" s="50"/>
      <c r="C2153" s="50"/>
      <c r="D2153" s="50"/>
      <c r="E2153" s="50"/>
      <c r="F2153" s="50"/>
      <c r="G2153" s="50"/>
      <c r="H2153" s="50"/>
      <c r="I2153" s="50"/>
      <c r="J2153" s="50"/>
      <c r="K2153" s="50"/>
      <c r="L2153" s="50"/>
      <c r="M2153" s="50"/>
      <c r="N2153" s="50"/>
    </row>
    <row r="2154" spans="2:14">
      <c r="B2154" s="50"/>
      <c r="C2154" s="50"/>
      <c r="D2154" s="50"/>
      <c r="E2154" s="50"/>
      <c r="F2154" s="50"/>
      <c r="G2154" s="50"/>
      <c r="H2154" s="50"/>
      <c r="I2154" s="50"/>
      <c r="J2154" s="50"/>
      <c r="K2154" s="50"/>
      <c r="L2154" s="50"/>
      <c r="M2154" s="50"/>
      <c r="N2154" s="50"/>
    </row>
    <row r="2155" spans="2:14">
      <c r="B2155" s="50"/>
      <c r="C2155" s="50"/>
      <c r="D2155" s="50"/>
      <c r="E2155" s="50"/>
      <c r="F2155" s="50"/>
      <c r="G2155" s="50"/>
      <c r="H2155" s="50"/>
      <c r="I2155" s="50"/>
      <c r="J2155" s="50"/>
      <c r="K2155" s="50"/>
      <c r="L2155" s="50"/>
      <c r="M2155" s="50"/>
      <c r="N2155" s="50"/>
    </row>
    <row r="2156" spans="2:14">
      <c r="B2156" s="50"/>
      <c r="C2156" s="50"/>
      <c r="D2156" s="50"/>
      <c r="E2156" s="50"/>
      <c r="F2156" s="50"/>
      <c r="G2156" s="50"/>
      <c r="H2156" s="50"/>
      <c r="I2156" s="50"/>
      <c r="J2156" s="50"/>
      <c r="K2156" s="50"/>
      <c r="L2156" s="50"/>
      <c r="M2156" s="50"/>
      <c r="N2156" s="50"/>
    </row>
    <row r="2157" spans="2:14">
      <c r="B2157" s="50"/>
      <c r="C2157" s="50"/>
      <c r="D2157" s="50"/>
      <c r="E2157" s="50"/>
      <c r="F2157" s="50"/>
      <c r="G2157" s="50"/>
      <c r="H2157" s="50"/>
      <c r="I2157" s="50"/>
      <c r="J2157" s="50"/>
      <c r="K2157" s="50"/>
      <c r="L2157" s="50"/>
      <c r="M2157" s="50"/>
      <c r="N2157" s="50"/>
    </row>
    <row r="2158" spans="2:14">
      <c r="B2158" s="50"/>
      <c r="C2158" s="50"/>
      <c r="D2158" s="50"/>
      <c r="E2158" s="50"/>
      <c r="F2158" s="50"/>
      <c r="G2158" s="50"/>
      <c r="H2158" s="50"/>
      <c r="I2158" s="50"/>
      <c r="J2158" s="50"/>
      <c r="K2158" s="50"/>
      <c r="L2158" s="50"/>
      <c r="M2158" s="50"/>
      <c r="N2158" s="50"/>
    </row>
    <row r="2159" spans="2:14">
      <c r="B2159" s="50"/>
      <c r="C2159" s="50"/>
      <c r="D2159" s="50"/>
      <c r="E2159" s="50"/>
      <c r="F2159" s="50"/>
      <c r="G2159" s="50"/>
      <c r="H2159" s="50"/>
      <c r="I2159" s="50"/>
      <c r="J2159" s="50"/>
      <c r="K2159" s="50"/>
      <c r="L2159" s="50"/>
      <c r="M2159" s="50"/>
      <c r="N2159" s="50"/>
    </row>
    <row r="2160" spans="2:14">
      <c r="B2160" s="50"/>
      <c r="C2160" s="50"/>
      <c r="D2160" s="50"/>
      <c r="E2160" s="50"/>
      <c r="F2160" s="50"/>
      <c r="G2160" s="50"/>
      <c r="H2160" s="50"/>
      <c r="I2160" s="50"/>
      <c r="J2160" s="50"/>
      <c r="K2160" s="50"/>
      <c r="L2160" s="50"/>
      <c r="M2160" s="50"/>
      <c r="N2160" s="50"/>
    </row>
    <row r="2161" spans="2:14">
      <c r="B2161" s="50"/>
      <c r="C2161" s="50"/>
      <c r="D2161" s="50"/>
      <c r="E2161" s="50"/>
      <c r="F2161" s="50"/>
      <c r="G2161" s="50"/>
      <c r="H2161" s="50"/>
      <c r="I2161" s="50"/>
      <c r="J2161" s="50"/>
      <c r="K2161" s="50"/>
      <c r="L2161" s="50"/>
      <c r="M2161" s="50"/>
      <c r="N2161" s="50"/>
    </row>
    <row r="2162" spans="2:14">
      <c r="B2162" s="50"/>
      <c r="C2162" s="50"/>
      <c r="D2162" s="50"/>
      <c r="E2162" s="50"/>
      <c r="F2162" s="50"/>
      <c r="G2162" s="50"/>
      <c r="H2162" s="50"/>
      <c r="I2162" s="50"/>
      <c r="J2162" s="50"/>
      <c r="K2162" s="50"/>
      <c r="L2162" s="50"/>
      <c r="M2162" s="50"/>
      <c r="N2162" s="50"/>
    </row>
    <row r="2163" spans="2:14">
      <c r="B2163" s="50"/>
      <c r="C2163" s="50"/>
      <c r="D2163" s="50"/>
      <c r="E2163" s="50"/>
      <c r="F2163" s="50"/>
      <c r="G2163" s="50"/>
      <c r="H2163" s="50"/>
      <c r="I2163" s="50"/>
      <c r="J2163" s="50"/>
      <c r="K2163" s="50"/>
      <c r="L2163" s="50"/>
      <c r="M2163" s="50"/>
      <c r="N2163" s="50"/>
    </row>
    <row r="2164" spans="2:14">
      <c r="B2164" s="50"/>
      <c r="C2164" s="50"/>
      <c r="D2164" s="50"/>
      <c r="E2164" s="50"/>
      <c r="F2164" s="50"/>
      <c r="G2164" s="50"/>
      <c r="H2164" s="50"/>
      <c r="I2164" s="50"/>
      <c r="J2164" s="50"/>
      <c r="K2164" s="50"/>
      <c r="L2164" s="50"/>
      <c r="M2164" s="50"/>
      <c r="N2164" s="50"/>
    </row>
    <row r="2165" spans="2:14">
      <c r="B2165" s="50"/>
      <c r="C2165" s="50"/>
      <c r="D2165" s="50"/>
      <c r="E2165" s="50"/>
      <c r="F2165" s="50"/>
      <c r="G2165" s="50"/>
      <c r="H2165" s="50"/>
      <c r="I2165" s="50"/>
      <c r="J2165" s="50"/>
      <c r="K2165" s="50"/>
      <c r="L2165" s="50"/>
      <c r="M2165" s="50"/>
      <c r="N2165" s="50"/>
    </row>
    <row r="2166" spans="2:14">
      <c r="B2166" s="50"/>
      <c r="C2166" s="50"/>
      <c r="D2166" s="50"/>
      <c r="E2166" s="50"/>
      <c r="F2166" s="50"/>
      <c r="G2166" s="50"/>
      <c r="H2166" s="50"/>
      <c r="I2166" s="50"/>
      <c r="J2166" s="50"/>
      <c r="K2166" s="50"/>
      <c r="L2166" s="50"/>
      <c r="M2166" s="50"/>
      <c r="N2166" s="50"/>
    </row>
    <row r="2167" spans="2:14">
      <c r="B2167" s="50"/>
      <c r="C2167" s="50"/>
      <c r="D2167" s="50"/>
      <c r="E2167" s="50"/>
      <c r="F2167" s="50"/>
      <c r="G2167" s="50"/>
      <c r="H2167" s="50"/>
      <c r="I2167" s="50"/>
      <c r="J2167" s="50"/>
      <c r="K2167" s="50"/>
      <c r="L2167" s="50"/>
      <c r="M2167" s="50"/>
      <c r="N2167" s="50"/>
    </row>
    <row r="2168" spans="2:14">
      <c r="B2168" s="50"/>
      <c r="C2168" s="50"/>
      <c r="D2168" s="50"/>
      <c r="E2168" s="50"/>
      <c r="F2168" s="50"/>
      <c r="G2168" s="50"/>
      <c r="H2168" s="50"/>
      <c r="I2168" s="50"/>
      <c r="J2168" s="50"/>
      <c r="K2168" s="50"/>
      <c r="L2168" s="50"/>
      <c r="M2168" s="50"/>
      <c r="N2168" s="50"/>
    </row>
    <row r="2169" spans="2:14">
      <c r="B2169" s="50"/>
      <c r="C2169" s="50"/>
      <c r="D2169" s="50"/>
      <c r="E2169" s="50"/>
      <c r="F2169" s="50"/>
      <c r="G2169" s="50"/>
      <c r="H2169" s="50"/>
      <c r="I2169" s="50"/>
      <c r="J2169" s="50"/>
      <c r="K2169" s="50"/>
      <c r="L2169" s="50"/>
      <c r="M2169" s="50"/>
      <c r="N2169" s="50"/>
    </row>
    <row r="2170" spans="2:14">
      <c r="B2170" s="50"/>
      <c r="C2170" s="50"/>
      <c r="D2170" s="50"/>
      <c r="E2170" s="50"/>
      <c r="F2170" s="50"/>
      <c r="G2170" s="50"/>
      <c r="H2170" s="50"/>
      <c r="I2170" s="50"/>
      <c r="J2170" s="50"/>
      <c r="K2170" s="50"/>
      <c r="L2170" s="50"/>
      <c r="M2170" s="50"/>
      <c r="N2170" s="50"/>
    </row>
    <row r="2171" spans="2:14">
      <c r="B2171" s="50"/>
      <c r="C2171" s="50"/>
      <c r="D2171" s="50"/>
      <c r="E2171" s="50"/>
      <c r="F2171" s="50"/>
      <c r="G2171" s="50"/>
      <c r="H2171" s="50"/>
      <c r="I2171" s="50"/>
      <c r="J2171" s="50"/>
      <c r="K2171" s="50"/>
      <c r="L2171" s="50"/>
      <c r="M2171" s="50"/>
      <c r="N2171" s="50"/>
    </row>
    <row r="2172" spans="2:14">
      <c r="B2172" s="50"/>
      <c r="C2172" s="50"/>
      <c r="D2172" s="50"/>
      <c r="E2172" s="50"/>
      <c r="F2172" s="50"/>
      <c r="G2172" s="50"/>
      <c r="H2172" s="50"/>
      <c r="I2172" s="50"/>
      <c r="J2172" s="50"/>
      <c r="K2172" s="50"/>
      <c r="L2172" s="50"/>
      <c r="M2172" s="50"/>
      <c r="N2172" s="50"/>
    </row>
    <row r="2173" spans="2:14">
      <c r="B2173" s="50"/>
      <c r="C2173" s="50"/>
      <c r="D2173" s="50"/>
      <c r="E2173" s="50"/>
      <c r="F2173" s="50"/>
      <c r="G2173" s="50"/>
      <c r="H2173" s="50"/>
      <c r="I2173" s="50"/>
      <c r="J2173" s="50"/>
      <c r="K2173" s="50"/>
      <c r="L2173" s="50"/>
      <c r="M2173" s="50"/>
      <c r="N2173" s="50"/>
    </row>
    <row r="2174" spans="2:14">
      <c r="B2174" s="50"/>
      <c r="C2174" s="50"/>
      <c r="D2174" s="50"/>
      <c r="E2174" s="50"/>
      <c r="F2174" s="50"/>
      <c r="G2174" s="50"/>
      <c r="H2174" s="50"/>
      <c r="I2174" s="50"/>
      <c r="J2174" s="50"/>
      <c r="K2174" s="50"/>
      <c r="L2174" s="50"/>
      <c r="M2174" s="50"/>
      <c r="N2174" s="50"/>
    </row>
    <row r="2175" spans="2:14">
      <c r="B2175" s="50"/>
      <c r="C2175" s="50"/>
      <c r="D2175" s="50"/>
      <c r="E2175" s="50"/>
      <c r="F2175" s="50"/>
      <c r="G2175" s="50"/>
      <c r="H2175" s="50"/>
      <c r="I2175" s="50"/>
      <c r="J2175" s="50"/>
      <c r="K2175" s="50"/>
      <c r="L2175" s="50"/>
      <c r="M2175" s="50"/>
      <c r="N2175" s="50"/>
    </row>
    <row r="2176" spans="2:14">
      <c r="B2176" s="50"/>
      <c r="C2176" s="50"/>
      <c r="D2176" s="50"/>
      <c r="E2176" s="50"/>
      <c r="F2176" s="50"/>
      <c r="G2176" s="50"/>
      <c r="H2176" s="50"/>
      <c r="I2176" s="50"/>
      <c r="J2176" s="50"/>
      <c r="K2176" s="50"/>
      <c r="L2176" s="50"/>
      <c r="M2176" s="50"/>
      <c r="N2176" s="50"/>
    </row>
    <row r="2177" spans="2:14">
      <c r="B2177" s="50"/>
      <c r="C2177" s="50"/>
      <c r="D2177" s="50"/>
      <c r="E2177" s="50"/>
      <c r="F2177" s="50"/>
      <c r="G2177" s="50"/>
      <c r="H2177" s="50"/>
      <c r="I2177" s="50"/>
      <c r="J2177" s="50"/>
      <c r="K2177" s="50"/>
      <c r="L2177" s="50"/>
      <c r="M2177" s="50"/>
      <c r="N2177" s="50"/>
    </row>
    <row r="2178" spans="2:14">
      <c r="B2178" s="50"/>
      <c r="C2178" s="50"/>
      <c r="D2178" s="50"/>
      <c r="E2178" s="50"/>
      <c r="F2178" s="50"/>
      <c r="G2178" s="50"/>
      <c r="H2178" s="50"/>
      <c r="I2178" s="50"/>
      <c r="J2178" s="50"/>
      <c r="K2178" s="50"/>
      <c r="L2178" s="50"/>
      <c r="M2178" s="50"/>
      <c r="N2178" s="50"/>
    </row>
    <row r="2179" spans="2:14">
      <c r="B2179" s="50"/>
      <c r="C2179" s="50"/>
      <c r="D2179" s="50"/>
      <c r="E2179" s="50"/>
      <c r="F2179" s="50"/>
      <c r="G2179" s="50"/>
      <c r="H2179" s="50"/>
      <c r="I2179" s="50"/>
      <c r="J2179" s="50"/>
      <c r="K2179" s="50"/>
      <c r="L2179" s="50"/>
      <c r="M2179" s="50"/>
      <c r="N2179" s="50"/>
    </row>
    <row r="2180" spans="2:14">
      <c r="B2180" s="50"/>
      <c r="C2180" s="50"/>
      <c r="D2180" s="50"/>
      <c r="E2180" s="50"/>
      <c r="F2180" s="50"/>
      <c r="G2180" s="50"/>
      <c r="H2180" s="50"/>
      <c r="I2180" s="50"/>
      <c r="J2180" s="50"/>
      <c r="K2180" s="50"/>
      <c r="L2180" s="50"/>
      <c r="M2180" s="50"/>
      <c r="N2180" s="50"/>
    </row>
    <row r="2181" spans="2:14">
      <c r="B2181" s="50"/>
      <c r="C2181" s="50"/>
      <c r="D2181" s="50"/>
      <c r="E2181" s="50"/>
      <c r="F2181" s="50"/>
      <c r="G2181" s="50"/>
      <c r="H2181" s="50"/>
      <c r="I2181" s="50"/>
      <c r="J2181" s="50"/>
      <c r="K2181" s="50"/>
      <c r="L2181" s="50"/>
      <c r="M2181" s="50"/>
      <c r="N2181" s="50"/>
    </row>
    <row r="2182" spans="2:14">
      <c r="B2182" s="50"/>
      <c r="C2182" s="50"/>
      <c r="D2182" s="50"/>
      <c r="E2182" s="50"/>
      <c r="F2182" s="50"/>
      <c r="G2182" s="50"/>
      <c r="H2182" s="50"/>
      <c r="I2182" s="50"/>
      <c r="J2182" s="50"/>
      <c r="K2182" s="50"/>
      <c r="L2182" s="50"/>
      <c r="M2182" s="50"/>
      <c r="N2182" s="50"/>
    </row>
    <row r="2183" spans="2:14">
      <c r="B2183" s="50"/>
      <c r="C2183" s="50"/>
      <c r="D2183" s="50"/>
      <c r="E2183" s="50"/>
      <c r="F2183" s="50"/>
      <c r="G2183" s="50"/>
      <c r="H2183" s="50"/>
      <c r="I2183" s="50"/>
      <c r="J2183" s="50"/>
      <c r="K2183" s="50"/>
      <c r="L2183" s="50"/>
      <c r="M2183" s="50"/>
      <c r="N2183" s="50"/>
    </row>
    <row r="2184" spans="2:14">
      <c r="B2184" s="50"/>
      <c r="C2184" s="50"/>
      <c r="D2184" s="50"/>
      <c r="E2184" s="50"/>
      <c r="F2184" s="50"/>
      <c r="G2184" s="50"/>
      <c r="H2184" s="50"/>
      <c r="I2184" s="50"/>
      <c r="J2184" s="50"/>
      <c r="K2184" s="50"/>
      <c r="L2184" s="50"/>
      <c r="M2184" s="50"/>
      <c r="N2184" s="50"/>
    </row>
    <row r="2185" spans="2:14">
      <c r="B2185" s="50"/>
      <c r="C2185" s="50"/>
      <c r="D2185" s="50"/>
      <c r="E2185" s="50"/>
      <c r="F2185" s="50"/>
      <c r="G2185" s="50"/>
      <c r="H2185" s="50"/>
      <c r="I2185" s="50"/>
      <c r="J2185" s="50"/>
      <c r="K2185" s="50"/>
      <c r="L2185" s="50"/>
      <c r="M2185" s="50"/>
      <c r="N2185" s="50"/>
    </row>
    <row r="2186" spans="2:14">
      <c r="B2186" s="50"/>
      <c r="C2186" s="50"/>
      <c r="D2186" s="50"/>
      <c r="E2186" s="50"/>
      <c r="F2186" s="50"/>
      <c r="G2186" s="50"/>
      <c r="H2186" s="50"/>
      <c r="I2186" s="50"/>
      <c r="J2186" s="50"/>
      <c r="K2186" s="50"/>
      <c r="L2186" s="50"/>
      <c r="M2186" s="50"/>
      <c r="N2186" s="50"/>
    </row>
    <row r="2187" spans="2:14">
      <c r="B2187" s="50"/>
      <c r="C2187" s="50"/>
      <c r="D2187" s="50"/>
      <c r="E2187" s="50"/>
      <c r="F2187" s="50"/>
      <c r="G2187" s="50"/>
      <c r="H2187" s="50"/>
      <c r="I2187" s="50"/>
      <c r="J2187" s="50"/>
      <c r="K2187" s="50"/>
      <c r="L2187" s="50"/>
      <c r="M2187" s="50"/>
      <c r="N2187" s="50"/>
    </row>
    <row r="2188" spans="2:14">
      <c r="B2188" s="50"/>
      <c r="C2188" s="50"/>
      <c r="D2188" s="50"/>
      <c r="E2188" s="50"/>
      <c r="F2188" s="50"/>
      <c r="G2188" s="50"/>
      <c r="H2188" s="50"/>
      <c r="I2188" s="50"/>
      <c r="J2188" s="50"/>
      <c r="K2188" s="50"/>
      <c r="L2188" s="50"/>
      <c r="M2188" s="50"/>
      <c r="N2188" s="50"/>
    </row>
    <row r="2189" spans="2:14">
      <c r="B2189" s="50"/>
      <c r="C2189" s="50"/>
      <c r="D2189" s="50"/>
      <c r="E2189" s="50"/>
      <c r="F2189" s="50"/>
      <c r="G2189" s="50"/>
      <c r="H2189" s="50"/>
      <c r="I2189" s="50"/>
      <c r="J2189" s="50"/>
      <c r="K2189" s="50"/>
      <c r="L2189" s="50"/>
      <c r="M2189" s="50"/>
      <c r="N2189" s="50"/>
    </row>
    <row r="2190" spans="2:14">
      <c r="B2190" s="50"/>
      <c r="C2190" s="50"/>
      <c r="D2190" s="50"/>
      <c r="E2190" s="50"/>
      <c r="F2190" s="50"/>
      <c r="G2190" s="50"/>
      <c r="H2190" s="50"/>
      <c r="I2190" s="50"/>
      <c r="J2190" s="50"/>
      <c r="K2190" s="50"/>
      <c r="L2190" s="50"/>
      <c r="M2190" s="50"/>
      <c r="N2190" s="50"/>
    </row>
    <row r="2191" spans="2:14">
      <c r="B2191" s="50"/>
      <c r="C2191" s="50"/>
      <c r="D2191" s="50"/>
      <c r="E2191" s="50"/>
      <c r="F2191" s="50"/>
      <c r="G2191" s="50"/>
      <c r="H2191" s="50"/>
      <c r="I2191" s="50"/>
      <c r="J2191" s="50"/>
      <c r="K2191" s="50"/>
      <c r="L2191" s="50"/>
      <c r="M2191" s="50"/>
      <c r="N2191" s="50"/>
    </row>
    <row r="2192" spans="2:14">
      <c r="B2192" s="50"/>
      <c r="C2192" s="50"/>
      <c r="D2192" s="50"/>
      <c r="E2192" s="50"/>
      <c r="F2192" s="50"/>
      <c r="G2192" s="50"/>
      <c r="H2192" s="50"/>
      <c r="I2192" s="50"/>
      <c r="J2192" s="50"/>
      <c r="K2192" s="50"/>
      <c r="L2192" s="50"/>
      <c r="M2192" s="50"/>
      <c r="N2192" s="50"/>
    </row>
    <row r="2193" spans="2:14">
      <c r="B2193" s="50"/>
      <c r="C2193" s="50"/>
      <c r="D2193" s="50"/>
      <c r="E2193" s="50"/>
      <c r="F2193" s="50"/>
      <c r="G2193" s="50"/>
      <c r="H2193" s="50"/>
      <c r="I2193" s="50"/>
      <c r="J2193" s="50"/>
      <c r="K2193" s="50"/>
      <c r="L2193" s="50"/>
      <c r="M2193" s="50"/>
      <c r="N2193" s="50"/>
    </row>
    <row r="2194" spans="2:14">
      <c r="B2194" s="50"/>
      <c r="C2194" s="50"/>
      <c r="D2194" s="50"/>
      <c r="E2194" s="50"/>
      <c r="F2194" s="50"/>
      <c r="G2194" s="50"/>
      <c r="H2194" s="50"/>
      <c r="I2194" s="50"/>
      <c r="J2194" s="50"/>
      <c r="K2194" s="50"/>
      <c r="L2194" s="50"/>
      <c r="M2194" s="50"/>
      <c r="N2194" s="50"/>
    </row>
    <row r="2195" spans="2:14">
      <c r="B2195" s="50"/>
      <c r="C2195" s="50"/>
      <c r="D2195" s="50"/>
      <c r="E2195" s="50"/>
      <c r="F2195" s="50"/>
      <c r="G2195" s="50"/>
      <c r="H2195" s="50"/>
      <c r="I2195" s="50"/>
      <c r="J2195" s="50"/>
      <c r="K2195" s="50"/>
      <c r="L2195" s="50"/>
      <c r="M2195" s="50"/>
      <c r="N2195" s="50"/>
    </row>
    <row r="2196" spans="2:14">
      <c r="B2196" s="50"/>
      <c r="C2196" s="50"/>
      <c r="D2196" s="50"/>
      <c r="E2196" s="50"/>
      <c r="F2196" s="50"/>
      <c r="G2196" s="50"/>
      <c r="H2196" s="50"/>
      <c r="I2196" s="50"/>
      <c r="J2196" s="50"/>
      <c r="K2196" s="50"/>
      <c r="L2196" s="50"/>
      <c r="M2196" s="50"/>
      <c r="N2196" s="50"/>
    </row>
    <row r="2197" spans="2:14">
      <c r="B2197" s="50"/>
      <c r="C2197" s="50"/>
      <c r="D2197" s="50"/>
      <c r="E2197" s="50"/>
      <c r="F2197" s="50"/>
      <c r="G2197" s="50"/>
      <c r="H2197" s="50"/>
      <c r="I2197" s="50"/>
      <c r="J2197" s="50"/>
      <c r="K2197" s="50"/>
      <c r="L2197" s="50"/>
      <c r="M2197" s="50"/>
      <c r="N2197" s="50"/>
    </row>
    <row r="2198" spans="2:14">
      <c r="B2198" s="50"/>
      <c r="C2198" s="50"/>
      <c r="D2198" s="50"/>
      <c r="E2198" s="50"/>
      <c r="F2198" s="50"/>
      <c r="G2198" s="50"/>
      <c r="H2198" s="50"/>
      <c r="I2198" s="50"/>
      <c r="J2198" s="50"/>
      <c r="K2198" s="50"/>
      <c r="L2198" s="50"/>
      <c r="M2198" s="50"/>
      <c r="N2198" s="50"/>
    </row>
    <row r="2199" spans="2:14">
      <c r="B2199" s="50"/>
      <c r="C2199" s="50"/>
      <c r="D2199" s="50"/>
      <c r="E2199" s="50"/>
      <c r="F2199" s="50"/>
      <c r="G2199" s="50"/>
      <c r="H2199" s="50"/>
      <c r="I2199" s="50"/>
      <c r="J2199" s="50"/>
      <c r="K2199" s="50"/>
      <c r="L2199" s="50"/>
      <c r="M2199" s="50"/>
      <c r="N2199" s="50"/>
    </row>
    <row r="2200" spans="2:14">
      <c r="B2200" s="50"/>
      <c r="C2200" s="50"/>
      <c r="D2200" s="50"/>
      <c r="E2200" s="50"/>
      <c r="F2200" s="50"/>
      <c r="G2200" s="50"/>
      <c r="H2200" s="50"/>
      <c r="I2200" s="50"/>
      <c r="J2200" s="50"/>
      <c r="K2200" s="50"/>
      <c r="L2200" s="50"/>
      <c r="M2200" s="50"/>
      <c r="N2200" s="50"/>
    </row>
    <row r="2201" spans="2:14">
      <c r="B2201" s="50"/>
      <c r="C2201" s="50"/>
      <c r="D2201" s="50"/>
      <c r="E2201" s="50"/>
      <c r="F2201" s="50"/>
      <c r="G2201" s="50"/>
      <c r="H2201" s="50"/>
      <c r="I2201" s="50"/>
      <c r="J2201" s="50"/>
      <c r="K2201" s="50"/>
      <c r="L2201" s="50"/>
      <c r="M2201" s="50"/>
      <c r="N2201" s="50"/>
    </row>
    <row r="2202" spans="2:14">
      <c r="B2202" s="50"/>
      <c r="C2202" s="50"/>
      <c r="D2202" s="50"/>
      <c r="E2202" s="50"/>
      <c r="F2202" s="50"/>
      <c r="G2202" s="50"/>
      <c r="H2202" s="50"/>
      <c r="I2202" s="50"/>
      <c r="J2202" s="50"/>
      <c r="K2202" s="50"/>
      <c r="L2202" s="50"/>
      <c r="M2202" s="50"/>
      <c r="N2202" s="50"/>
    </row>
    <row r="2203" spans="2:14">
      <c r="B2203" s="50"/>
      <c r="C2203" s="50"/>
      <c r="D2203" s="50"/>
      <c r="E2203" s="50"/>
      <c r="F2203" s="50"/>
      <c r="G2203" s="50"/>
      <c r="H2203" s="50"/>
      <c r="I2203" s="50"/>
      <c r="J2203" s="50"/>
      <c r="K2203" s="50"/>
      <c r="L2203" s="50"/>
      <c r="M2203" s="50"/>
      <c r="N2203" s="50"/>
    </row>
    <row r="2204" spans="2:14">
      <c r="B2204" s="50"/>
      <c r="C2204" s="50"/>
      <c r="D2204" s="50"/>
      <c r="E2204" s="50"/>
      <c r="F2204" s="50"/>
      <c r="G2204" s="50"/>
      <c r="H2204" s="50"/>
      <c r="I2204" s="50"/>
      <c r="J2204" s="50"/>
      <c r="K2204" s="50"/>
      <c r="L2204" s="50"/>
      <c r="M2204" s="50"/>
      <c r="N2204" s="50"/>
    </row>
    <row r="2205" spans="2:14">
      <c r="B2205" s="50"/>
      <c r="C2205" s="50"/>
      <c r="D2205" s="50"/>
      <c r="E2205" s="50"/>
      <c r="F2205" s="50"/>
      <c r="G2205" s="50"/>
      <c r="H2205" s="50"/>
      <c r="I2205" s="50"/>
      <c r="J2205" s="50"/>
      <c r="K2205" s="50"/>
      <c r="L2205" s="50"/>
      <c r="M2205" s="50"/>
      <c r="N2205" s="50"/>
    </row>
    <row r="2206" spans="2:14">
      <c r="B2206" s="50"/>
      <c r="C2206" s="50"/>
      <c r="D2206" s="50"/>
      <c r="E2206" s="50"/>
      <c r="F2206" s="50"/>
      <c r="G2206" s="50"/>
      <c r="H2206" s="50"/>
      <c r="I2206" s="50"/>
      <c r="J2206" s="50"/>
      <c r="K2206" s="50"/>
      <c r="L2206" s="50"/>
      <c r="M2206" s="50"/>
      <c r="N2206" s="50"/>
    </row>
    <row r="2207" spans="2:14">
      <c r="B2207" s="50"/>
      <c r="C2207" s="50"/>
      <c r="D2207" s="50"/>
      <c r="E2207" s="50"/>
      <c r="F2207" s="50"/>
      <c r="G2207" s="50"/>
      <c r="H2207" s="50"/>
      <c r="I2207" s="50"/>
      <c r="J2207" s="50"/>
      <c r="K2207" s="50"/>
      <c r="L2207" s="50"/>
      <c r="M2207" s="50"/>
      <c r="N2207" s="50"/>
    </row>
    <row r="2208" spans="2:14">
      <c r="B2208" s="50"/>
      <c r="C2208" s="50"/>
      <c r="D2208" s="50"/>
      <c r="E2208" s="50"/>
      <c r="F2208" s="50"/>
      <c r="G2208" s="50"/>
      <c r="H2208" s="50"/>
      <c r="I2208" s="50"/>
      <c r="J2208" s="50"/>
      <c r="K2208" s="50"/>
      <c r="L2208" s="50"/>
      <c r="M2208" s="50"/>
      <c r="N2208" s="50"/>
    </row>
    <row r="2209" spans="2:14">
      <c r="B2209" s="50"/>
      <c r="C2209" s="50"/>
      <c r="D2209" s="50"/>
      <c r="E2209" s="50"/>
      <c r="F2209" s="50"/>
      <c r="G2209" s="50"/>
      <c r="H2209" s="50"/>
      <c r="I2209" s="50"/>
      <c r="J2209" s="50"/>
      <c r="K2209" s="50"/>
      <c r="L2209" s="50"/>
      <c r="M2209" s="50"/>
      <c r="N2209" s="50"/>
    </row>
    <row r="2210" spans="2:14">
      <c r="B2210" s="50"/>
      <c r="C2210" s="50"/>
      <c r="D2210" s="50"/>
      <c r="E2210" s="50"/>
      <c r="F2210" s="50"/>
      <c r="G2210" s="50"/>
      <c r="H2210" s="50"/>
      <c r="I2210" s="50"/>
      <c r="J2210" s="50"/>
      <c r="K2210" s="50"/>
      <c r="L2210" s="50"/>
      <c r="M2210" s="50"/>
      <c r="N2210" s="50"/>
    </row>
    <row r="2211" spans="2:14">
      <c r="B2211" s="50"/>
      <c r="C2211" s="50"/>
      <c r="D2211" s="50"/>
      <c r="E2211" s="50"/>
      <c r="F2211" s="50"/>
      <c r="G2211" s="50"/>
      <c r="H2211" s="50"/>
      <c r="I2211" s="50"/>
      <c r="J2211" s="50"/>
      <c r="K2211" s="50"/>
      <c r="L2211" s="50"/>
      <c r="M2211" s="50"/>
      <c r="N2211" s="50"/>
    </row>
    <row r="2212" spans="2:14">
      <c r="B2212" s="50"/>
      <c r="C2212" s="50"/>
      <c r="D2212" s="50"/>
      <c r="E2212" s="50"/>
      <c r="F2212" s="50"/>
      <c r="G2212" s="50"/>
      <c r="H2212" s="50"/>
      <c r="I2212" s="50"/>
      <c r="J2212" s="50"/>
      <c r="K2212" s="50"/>
      <c r="L2212" s="50"/>
      <c r="M2212" s="50"/>
      <c r="N2212" s="50"/>
    </row>
    <row r="2213" spans="2:14">
      <c r="B2213" s="50"/>
      <c r="C2213" s="50"/>
      <c r="D2213" s="50"/>
      <c r="E2213" s="50"/>
      <c r="F2213" s="50"/>
      <c r="G2213" s="50"/>
      <c r="H2213" s="50"/>
      <c r="I2213" s="50"/>
      <c r="J2213" s="50"/>
      <c r="K2213" s="50"/>
      <c r="L2213" s="50"/>
      <c r="M2213" s="50"/>
      <c r="N2213" s="50"/>
    </row>
    <row r="2214" spans="2:14">
      <c r="B2214" s="50"/>
      <c r="C2214" s="50"/>
      <c r="D2214" s="50"/>
      <c r="E2214" s="50"/>
      <c r="F2214" s="50"/>
      <c r="G2214" s="50"/>
      <c r="H2214" s="50"/>
      <c r="I2214" s="50"/>
      <c r="J2214" s="50"/>
      <c r="K2214" s="50"/>
      <c r="L2214" s="50"/>
      <c r="M2214" s="50"/>
      <c r="N2214" s="50"/>
    </row>
    <row r="2215" spans="2:14">
      <c r="B2215" s="50"/>
      <c r="C2215" s="50"/>
      <c r="D2215" s="50"/>
      <c r="E2215" s="50"/>
      <c r="F2215" s="50"/>
      <c r="G2215" s="50"/>
      <c r="H2215" s="50"/>
      <c r="I2215" s="50"/>
      <c r="J2215" s="50"/>
      <c r="K2215" s="50"/>
      <c r="L2215" s="50"/>
      <c r="M2215" s="50"/>
      <c r="N2215" s="50"/>
    </row>
    <row r="2216" spans="2:14">
      <c r="B2216" s="50"/>
      <c r="C2216" s="50"/>
      <c r="D2216" s="50"/>
      <c r="E2216" s="50"/>
      <c r="F2216" s="50"/>
      <c r="G2216" s="50"/>
      <c r="H2216" s="50"/>
      <c r="I2216" s="50"/>
      <c r="J2216" s="50"/>
      <c r="K2216" s="50"/>
      <c r="L2216" s="50"/>
      <c r="M2216" s="50"/>
      <c r="N2216" s="50"/>
    </row>
    <row r="2217" spans="2:14">
      <c r="B2217" s="50"/>
      <c r="C2217" s="50"/>
      <c r="D2217" s="50"/>
      <c r="E2217" s="50"/>
      <c r="F2217" s="50"/>
      <c r="G2217" s="50"/>
      <c r="H2217" s="50"/>
      <c r="I2217" s="50"/>
      <c r="J2217" s="50"/>
      <c r="K2217" s="50"/>
      <c r="L2217" s="50"/>
      <c r="M2217" s="50"/>
      <c r="N2217" s="50"/>
    </row>
    <row r="2218" spans="2:14">
      <c r="B2218" s="50"/>
      <c r="C2218" s="50"/>
      <c r="D2218" s="50"/>
      <c r="E2218" s="50"/>
      <c r="F2218" s="50"/>
      <c r="G2218" s="50"/>
      <c r="H2218" s="50"/>
      <c r="I2218" s="50"/>
      <c r="J2218" s="50"/>
      <c r="K2218" s="50"/>
      <c r="L2218" s="50"/>
      <c r="M2218" s="50"/>
      <c r="N2218" s="50"/>
    </row>
    <row r="2219" spans="2:14">
      <c r="B2219" s="50"/>
      <c r="C2219" s="50"/>
      <c r="D2219" s="50"/>
      <c r="E2219" s="50"/>
      <c r="F2219" s="50"/>
      <c r="G2219" s="50"/>
      <c r="H2219" s="50"/>
      <c r="I2219" s="50"/>
      <c r="J2219" s="50"/>
      <c r="K2219" s="50"/>
      <c r="L2219" s="50"/>
      <c r="M2219" s="50"/>
      <c r="N2219" s="50"/>
    </row>
    <row r="2220" spans="2:14">
      <c r="B2220" s="50"/>
      <c r="C2220" s="50"/>
      <c r="D2220" s="50"/>
      <c r="E2220" s="50"/>
      <c r="F2220" s="50"/>
      <c r="G2220" s="50"/>
      <c r="H2220" s="50"/>
      <c r="I2220" s="50"/>
      <c r="J2220" s="50"/>
      <c r="K2220" s="50"/>
      <c r="L2220" s="50"/>
      <c r="M2220" s="50"/>
      <c r="N2220" s="50"/>
    </row>
    <row r="2221" spans="2:14">
      <c r="B2221" s="50"/>
      <c r="C2221" s="50"/>
      <c r="D2221" s="50"/>
      <c r="E2221" s="50"/>
      <c r="F2221" s="50"/>
      <c r="G2221" s="50"/>
      <c r="H2221" s="50"/>
      <c r="I2221" s="50"/>
      <c r="J2221" s="50"/>
      <c r="K2221" s="50"/>
      <c r="L2221" s="50"/>
      <c r="M2221" s="50"/>
      <c r="N2221" s="50"/>
    </row>
    <row r="2222" spans="2:14">
      <c r="B2222" s="50"/>
      <c r="C2222" s="50"/>
      <c r="D2222" s="50"/>
      <c r="E2222" s="50"/>
      <c r="F2222" s="50"/>
      <c r="G2222" s="50"/>
      <c r="H2222" s="50"/>
      <c r="I2222" s="50"/>
      <c r="J2222" s="50"/>
      <c r="K2222" s="50"/>
      <c r="L2222" s="50"/>
      <c r="M2222" s="50"/>
      <c r="N2222" s="50"/>
    </row>
    <row r="2223" spans="2:14">
      <c r="B2223" s="50"/>
      <c r="C2223" s="50"/>
      <c r="D2223" s="50"/>
      <c r="E2223" s="50"/>
      <c r="F2223" s="50"/>
      <c r="G2223" s="50"/>
      <c r="H2223" s="50"/>
      <c r="I2223" s="50"/>
      <c r="J2223" s="50"/>
      <c r="K2223" s="50"/>
      <c r="L2223" s="50"/>
      <c r="M2223" s="50"/>
      <c r="N2223" s="50"/>
    </row>
    <row r="2224" spans="2:14">
      <c r="B2224" s="50"/>
      <c r="C2224" s="50"/>
      <c r="D2224" s="50"/>
      <c r="E2224" s="50"/>
      <c r="F2224" s="50"/>
      <c r="G2224" s="50"/>
      <c r="H2224" s="50"/>
      <c r="I2224" s="50"/>
      <c r="J2224" s="50"/>
      <c r="K2224" s="50"/>
      <c r="L2224" s="50"/>
      <c r="M2224" s="50"/>
      <c r="N2224" s="50"/>
    </row>
    <row r="2225" spans="2:14">
      <c r="B2225" s="50"/>
      <c r="C2225" s="50"/>
      <c r="D2225" s="50"/>
      <c r="E2225" s="50"/>
      <c r="F2225" s="50"/>
      <c r="G2225" s="50"/>
      <c r="H2225" s="50"/>
      <c r="I2225" s="50"/>
      <c r="J2225" s="50"/>
      <c r="K2225" s="50"/>
      <c r="L2225" s="50"/>
      <c r="M2225" s="50"/>
      <c r="N2225" s="50"/>
    </row>
    <row r="2226" spans="2:14">
      <c r="B2226" s="50"/>
      <c r="C2226" s="50"/>
      <c r="D2226" s="50"/>
      <c r="E2226" s="50"/>
      <c r="F2226" s="50"/>
      <c r="G2226" s="50"/>
      <c r="H2226" s="50"/>
      <c r="I2226" s="50"/>
      <c r="J2226" s="50"/>
      <c r="K2226" s="50"/>
      <c r="L2226" s="50"/>
      <c r="M2226" s="50"/>
      <c r="N2226" s="50"/>
    </row>
    <row r="2227" spans="2:14">
      <c r="B2227" s="50"/>
      <c r="C2227" s="50"/>
      <c r="D2227" s="50"/>
      <c r="E2227" s="50"/>
      <c r="F2227" s="50"/>
      <c r="G2227" s="50"/>
      <c r="H2227" s="50"/>
      <c r="I2227" s="50"/>
      <c r="J2227" s="50"/>
      <c r="K2227" s="50"/>
      <c r="L2227" s="50"/>
      <c r="M2227" s="50"/>
      <c r="N2227" s="50"/>
    </row>
    <row r="2228" spans="2:14">
      <c r="B2228" s="50"/>
      <c r="C2228" s="50"/>
      <c r="D2228" s="50"/>
      <c r="E2228" s="50"/>
      <c r="F2228" s="50"/>
      <c r="G2228" s="50"/>
      <c r="H2228" s="50"/>
      <c r="I2228" s="50"/>
      <c r="J2228" s="50"/>
      <c r="K2228" s="50"/>
      <c r="L2228" s="50"/>
      <c r="M2228" s="50"/>
      <c r="N2228" s="50"/>
    </row>
    <row r="2229" spans="2:14">
      <c r="B2229" s="50"/>
      <c r="C2229" s="50"/>
      <c r="D2229" s="50"/>
      <c r="E2229" s="50"/>
      <c r="F2229" s="50"/>
      <c r="G2229" s="50"/>
      <c r="H2229" s="50"/>
      <c r="I2229" s="50"/>
      <c r="J2229" s="50"/>
      <c r="K2229" s="50"/>
      <c r="L2229" s="50"/>
      <c r="M2229" s="50"/>
      <c r="N2229" s="50"/>
    </row>
    <row r="2230" spans="2:14">
      <c r="B2230" s="50"/>
      <c r="C2230" s="50"/>
      <c r="D2230" s="50"/>
      <c r="E2230" s="50"/>
      <c r="F2230" s="50"/>
      <c r="G2230" s="50"/>
      <c r="H2230" s="50"/>
      <c r="I2230" s="50"/>
      <c r="J2230" s="50"/>
      <c r="K2230" s="50"/>
      <c r="L2230" s="50"/>
      <c r="M2230" s="50"/>
      <c r="N2230" s="50"/>
    </row>
    <row r="2231" spans="2:14">
      <c r="B2231" s="50"/>
      <c r="C2231" s="50"/>
      <c r="D2231" s="50"/>
      <c r="E2231" s="50"/>
      <c r="F2231" s="50"/>
      <c r="G2231" s="50"/>
      <c r="H2231" s="50"/>
      <c r="I2231" s="50"/>
      <c r="J2231" s="50"/>
      <c r="K2231" s="50"/>
      <c r="L2231" s="50"/>
      <c r="M2231" s="50"/>
      <c r="N2231" s="50"/>
    </row>
    <row r="2232" spans="2:14">
      <c r="B2232" s="50"/>
      <c r="C2232" s="50"/>
      <c r="D2232" s="50"/>
      <c r="E2232" s="50"/>
      <c r="F2232" s="50"/>
      <c r="G2232" s="50"/>
      <c r="H2232" s="50"/>
      <c r="I2232" s="50"/>
      <c r="J2232" s="50"/>
      <c r="K2232" s="50"/>
      <c r="L2232" s="50"/>
      <c r="M2232" s="50"/>
      <c r="N2232" s="50"/>
    </row>
    <row r="2233" spans="2:14">
      <c r="B2233" s="50"/>
      <c r="C2233" s="50"/>
      <c r="D2233" s="50"/>
      <c r="E2233" s="50"/>
      <c r="F2233" s="50"/>
      <c r="G2233" s="50"/>
      <c r="H2233" s="50"/>
      <c r="I2233" s="50"/>
      <c r="J2233" s="50"/>
      <c r="K2233" s="50"/>
      <c r="L2233" s="50"/>
      <c r="M2233" s="50"/>
      <c r="N2233" s="50"/>
    </row>
    <row r="2234" spans="2:14">
      <c r="B2234" s="50"/>
      <c r="C2234" s="50"/>
      <c r="D2234" s="50"/>
      <c r="E2234" s="50"/>
      <c r="F2234" s="50"/>
      <c r="G2234" s="50"/>
      <c r="H2234" s="50"/>
      <c r="I2234" s="50"/>
      <c r="J2234" s="50"/>
      <c r="K2234" s="50"/>
      <c r="L2234" s="50"/>
      <c r="M2234" s="50"/>
      <c r="N2234" s="50"/>
    </row>
    <row r="2235" spans="2:14">
      <c r="B2235" s="50"/>
      <c r="C2235" s="50"/>
      <c r="D2235" s="50"/>
      <c r="E2235" s="50"/>
      <c r="F2235" s="50"/>
      <c r="G2235" s="50"/>
      <c r="H2235" s="50"/>
      <c r="I2235" s="50"/>
      <c r="J2235" s="50"/>
      <c r="K2235" s="50"/>
      <c r="L2235" s="50"/>
      <c r="M2235" s="50"/>
      <c r="N2235" s="50"/>
    </row>
    <row r="2236" spans="2:14">
      <c r="B2236" s="50"/>
      <c r="C2236" s="50"/>
      <c r="D2236" s="50"/>
      <c r="E2236" s="50"/>
      <c r="F2236" s="50"/>
      <c r="G2236" s="50"/>
      <c r="H2236" s="50"/>
      <c r="I2236" s="50"/>
      <c r="J2236" s="50"/>
      <c r="K2236" s="50"/>
      <c r="L2236" s="50"/>
      <c r="M2236" s="50"/>
      <c r="N2236" s="50"/>
    </row>
    <row r="2237" spans="2:14">
      <c r="B2237" s="50"/>
      <c r="C2237" s="50"/>
      <c r="D2237" s="50"/>
      <c r="E2237" s="50"/>
      <c r="F2237" s="50"/>
      <c r="G2237" s="50"/>
      <c r="H2237" s="50"/>
      <c r="I2237" s="50"/>
      <c r="J2237" s="50"/>
      <c r="K2237" s="50"/>
      <c r="L2237" s="50"/>
      <c r="M2237" s="50"/>
      <c r="N2237" s="50"/>
    </row>
    <row r="2238" spans="2:14">
      <c r="B2238" s="50"/>
      <c r="C2238" s="50"/>
      <c r="D2238" s="50"/>
      <c r="E2238" s="50"/>
      <c r="F2238" s="50"/>
      <c r="G2238" s="50"/>
      <c r="H2238" s="50"/>
      <c r="I2238" s="50"/>
      <c r="J2238" s="50"/>
      <c r="K2238" s="50"/>
      <c r="L2238" s="50"/>
      <c r="M2238" s="50"/>
      <c r="N2238" s="50"/>
    </row>
    <row r="2239" spans="2:14">
      <c r="B2239" s="50"/>
      <c r="C2239" s="50"/>
      <c r="D2239" s="50"/>
      <c r="E2239" s="50"/>
      <c r="F2239" s="50"/>
      <c r="G2239" s="50"/>
      <c r="H2239" s="50"/>
      <c r="I2239" s="50"/>
      <c r="J2239" s="50"/>
      <c r="K2239" s="50"/>
      <c r="L2239" s="50"/>
      <c r="M2239" s="50"/>
      <c r="N2239" s="50"/>
    </row>
    <row r="2240" spans="2:14">
      <c r="B2240" s="50"/>
      <c r="C2240" s="50"/>
      <c r="D2240" s="50"/>
      <c r="E2240" s="50"/>
      <c r="F2240" s="50"/>
      <c r="G2240" s="50"/>
      <c r="H2240" s="50"/>
      <c r="I2240" s="50"/>
      <c r="J2240" s="50"/>
      <c r="K2240" s="50"/>
      <c r="L2240" s="50"/>
      <c r="M2240" s="50"/>
      <c r="N2240" s="50"/>
    </row>
    <row r="2241" spans="2:14">
      <c r="B2241" s="50"/>
      <c r="C2241" s="50"/>
      <c r="D2241" s="50"/>
      <c r="E2241" s="50"/>
      <c r="F2241" s="50"/>
      <c r="G2241" s="50"/>
      <c r="H2241" s="50"/>
      <c r="I2241" s="50"/>
      <c r="J2241" s="50"/>
      <c r="K2241" s="50"/>
      <c r="L2241" s="50"/>
      <c r="M2241" s="50"/>
      <c r="N2241" s="50"/>
    </row>
    <row r="2242" spans="2:14">
      <c r="B2242" s="50"/>
      <c r="C2242" s="50"/>
      <c r="D2242" s="50"/>
      <c r="E2242" s="50"/>
      <c r="F2242" s="50"/>
      <c r="G2242" s="50"/>
      <c r="H2242" s="50"/>
      <c r="I2242" s="50"/>
      <c r="J2242" s="50"/>
      <c r="K2242" s="50"/>
      <c r="L2242" s="50"/>
      <c r="M2242" s="50"/>
      <c r="N2242" s="50"/>
    </row>
    <row r="2243" spans="2:14">
      <c r="B2243" s="50"/>
      <c r="C2243" s="50"/>
      <c r="D2243" s="50"/>
      <c r="E2243" s="50"/>
      <c r="F2243" s="50"/>
      <c r="G2243" s="50"/>
      <c r="H2243" s="50"/>
      <c r="I2243" s="50"/>
      <c r="J2243" s="50"/>
      <c r="K2243" s="50"/>
      <c r="L2243" s="50"/>
      <c r="M2243" s="50"/>
      <c r="N2243" s="50"/>
    </row>
    <row r="2244" spans="2:14">
      <c r="B2244" s="50"/>
      <c r="C2244" s="50"/>
      <c r="D2244" s="50"/>
      <c r="E2244" s="50"/>
      <c r="F2244" s="50"/>
      <c r="G2244" s="50"/>
      <c r="H2244" s="50"/>
      <c r="I2244" s="50"/>
      <c r="J2244" s="50"/>
      <c r="K2244" s="50"/>
      <c r="L2244" s="50"/>
      <c r="M2244" s="50"/>
      <c r="N2244" s="50"/>
    </row>
    <row r="2245" spans="2:14">
      <c r="B2245" s="50"/>
      <c r="C2245" s="50"/>
      <c r="D2245" s="50"/>
      <c r="E2245" s="50"/>
      <c r="F2245" s="50"/>
      <c r="G2245" s="50"/>
      <c r="H2245" s="50"/>
      <c r="I2245" s="50"/>
      <c r="J2245" s="50"/>
      <c r="K2245" s="50"/>
      <c r="L2245" s="50"/>
      <c r="M2245" s="50"/>
      <c r="N2245" s="50"/>
    </row>
    <row r="2246" spans="2:14">
      <c r="B2246" s="50"/>
      <c r="C2246" s="50"/>
      <c r="D2246" s="50"/>
      <c r="E2246" s="50"/>
      <c r="F2246" s="50"/>
      <c r="G2246" s="50"/>
      <c r="H2246" s="50"/>
      <c r="I2246" s="50"/>
      <c r="J2246" s="50"/>
      <c r="K2246" s="50"/>
      <c r="L2246" s="50"/>
      <c r="M2246" s="50"/>
      <c r="N2246" s="50"/>
    </row>
    <row r="2247" spans="2:14">
      <c r="B2247" s="50"/>
      <c r="C2247" s="50"/>
      <c r="D2247" s="50"/>
      <c r="E2247" s="50"/>
      <c r="F2247" s="50"/>
      <c r="G2247" s="50"/>
      <c r="H2247" s="50"/>
      <c r="I2247" s="50"/>
      <c r="J2247" s="50"/>
      <c r="K2247" s="50"/>
      <c r="L2247" s="50"/>
      <c r="M2247" s="50"/>
      <c r="N2247" s="50"/>
    </row>
    <row r="2248" spans="2:14">
      <c r="B2248" s="50"/>
      <c r="C2248" s="50"/>
      <c r="D2248" s="50"/>
      <c r="E2248" s="50"/>
      <c r="F2248" s="50"/>
      <c r="G2248" s="50"/>
      <c r="H2248" s="50"/>
      <c r="I2248" s="50"/>
      <c r="J2248" s="50"/>
      <c r="K2248" s="50"/>
      <c r="L2248" s="50"/>
      <c r="M2248" s="50"/>
      <c r="N2248" s="50"/>
    </row>
    <row r="2249" spans="2:14">
      <c r="B2249" s="50"/>
      <c r="C2249" s="50"/>
      <c r="D2249" s="50"/>
      <c r="E2249" s="50"/>
      <c r="F2249" s="50"/>
      <c r="G2249" s="50"/>
      <c r="H2249" s="50"/>
      <c r="I2249" s="50"/>
      <c r="J2249" s="50"/>
      <c r="K2249" s="50"/>
      <c r="L2249" s="50"/>
      <c r="M2249" s="50"/>
      <c r="N2249" s="50"/>
    </row>
    <row r="2250" spans="2:14">
      <c r="B2250" s="50"/>
      <c r="C2250" s="50"/>
      <c r="D2250" s="50"/>
      <c r="E2250" s="50"/>
      <c r="F2250" s="50"/>
      <c r="G2250" s="50"/>
      <c r="H2250" s="50"/>
      <c r="I2250" s="50"/>
      <c r="J2250" s="50"/>
      <c r="K2250" s="50"/>
      <c r="L2250" s="50"/>
      <c r="M2250" s="50"/>
      <c r="N2250" s="50"/>
    </row>
    <row r="2251" spans="2:14">
      <c r="B2251" s="50"/>
      <c r="C2251" s="50"/>
      <c r="D2251" s="50"/>
      <c r="E2251" s="50"/>
      <c r="F2251" s="50"/>
      <c r="G2251" s="50"/>
      <c r="H2251" s="50"/>
      <c r="I2251" s="50"/>
      <c r="J2251" s="50"/>
      <c r="K2251" s="50"/>
      <c r="L2251" s="50"/>
      <c r="M2251" s="50"/>
      <c r="N2251" s="50"/>
    </row>
    <row r="2252" spans="2:14">
      <c r="B2252" s="50"/>
      <c r="C2252" s="50"/>
      <c r="D2252" s="50"/>
      <c r="E2252" s="50"/>
      <c r="F2252" s="50"/>
      <c r="G2252" s="50"/>
      <c r="H2252" s="50"/>
      <c r="I2252" s="50"/>
      <c r="J2252" s="50"/>
      <c r="K2252" s="50"/>
      <c r="L2252" s="50"/>
      <c r="M2252" s="50"/>
      <c r="N2252" s="50"/>
    </row>
    <row r="2253" spans="2:14">
      <c r="B2253" s="50"/>
      <c r="C2253" s="50"/>
      <c r="D2253" s="50"/>
      <c r="E2253" s="50"/>
      <c r="F2253" s="50"/>
      <c r="G2253" s="50"/>
      <c r="H2253" s="50"/>
      <c r="I2253" s="50"/>
      <c r="J2253" s="50"/>
      <c r="K2253" s="50"/>
      <c r="L2253" s="50"/>
      <c r="M2253" s="50"/>
      <c r="N2253" s="50"/>
    </row>
    <row r="2254" spans="2:14">
      <c r="B2254" s="50"/>
      <c r="C2254" s="50"/>
      <c r="D2254" s="50"/>
      <c r="E2254" s="50"/>
      <c r="F2254" s="50"/>
      <c r="G2254" s="50"/>
      <c r="H2254" s="50"/>
      <c r="I2254" s="50"/>
      <c r="J2254" s="50"/>
      <c r="K2254" s="50"/>
      <c r="L2254" s="50"/>
      <c r="M2254" s="50"/>
      <c r="N2254" s="50"/>
    </row>
    <row r="2255" spans="2:14">
      <c r="B2255" s="50"/>
      <c r="C2255" s="50"/>
      <c r="D2255" s="50"/>
      <c r="E2255" s="50"/>
      <c r="F2255" s="50"/>
      <c r="G2255" s="50"/>
      <c r="H2255" s="50"/>
      <c r="I2255" s="50"/>
      <c r="J2255" s="50"/>
      <c r="K2255" s="50"/>
      <c r="L2255" s="50"/>
      <c r="M2255" s="50"/>
      <c r="N2255" s="50"/>
    </row>
    <row r="2256" spans="2:14">
      <c r="B2256" s="50"/>
      <c r="C2256" s="50"/>
      <c r="D2256" s="50"/>
      <c r="E2256" s="50"/>
      <c r="F2256" s="50"/>
      <c r="G2256" s="50"/>
      <c r="H2256" s="50"/>
      <c r="I2256" s="50"/>
      <c r="J2256" s="50"/>
      <c r="K2256" s="50"/>
      <c r="L2256" s="50"/>
      <c r="M2256" s="50"/>
      <c r="N2256" s="50"/>
    </row>
    <row r="2257" spans="2:14">
      <c r="B2257" s="50"/>
      <c r="C2257" s="50"/>
      <c r="D2257" s="50"/>
      <c r="E2257" s="50"/>
      <c r="F2257" s="50"/>
      <c r="G2257" s="50"/>
      <c r="H2257" s="50"/>
      <c r="I2257" s="50"/>
      <c r="J2257" s="50"/>
      <c r="K2257" s="50"/>
      <c r="L2257" s="50"/>
      <c r="M2257" s="50"/>
      <c r="N2257" s="50"/>
    </row>
    <row r="2258" spans="2:14">
      <c r="B2258" s="50"/>
      <c r="C2258" s="50"/>
      <c r="D2258" s="50"/>
      <c r="E2258" s="50"/>
      <c r="F2258" s="50"/>
      <c r="G2258" s="50"/>
      <c r="H2258" s="50"/>
      <c r="I2258" s="50"/>
      <c r="J2258" s="50"/>
      <c r="K2258" s="50"/>
      <c r="L2258" s="50"/>
      <c r="M2258" s="50"/>
      <c r="N2258" s="50"/>
    </row>
    <row r="2259" spans="2:14">
      <c r="B2259" s="50"/>
      <c r="C2259" s="50"/>
      <c r="D2259" s="50"/>
      <c r="E2259" s="50"/>
      <c r="F2259" s="50"/>
      <c r="G2259" s="50"/>
      <c r="H2259" s="50"/>
      <c r="I2259" s="50"/>
      <c r="J2259" s="50"/>
      <c r="K2259" s="50"/>
      <c r="L2259" s="50"/>
      <c r="M2259" s="50"/>
      <c r="N2259" s="50"/>
    </row>
    <row r="2260" spans="2:14">
      <c r="B2260" s="50"/>
      <c r="C2260" s="50"/>
      <c r="D2260" s="50"/>
      <c r="E2260" s="50"/>
      <c r="F2260" s="50"/>
      <c r="G2260" s="50"/>
      <c r="H2260" s="50"/>
      <c r="I2260" s="50"/>
      <c r="J2260" s="50"/>
      <c r="K2260" s="50"/>
      <c r="L2260" s="50"/>
      <c r="M2260" s="50"/>
      <c r="N2260" s="50"/>
    </row>
    <row r="2261" spans="2:14">
      <c r="B2261" s="50"/>
      <c r="C2261" s="50"/>
      <c r="D2261" s="50"/>
      <c r="E2261" s="50"/>
      <c r="F2261" s="50"/>
      <c r="G2261" s="50"/>
      <c r="H2261" s="50"/>
      <c r="I2261" s="50"/>
      <c r="J2261" s="50"/>
      <c r="K2261" s="50"/>
      <c r="L2261" s="50"/>
      <c r="M2261" s="50"/>
      <c r="N2261" s="50"/>
    </row>
    <row r="2262" spans="2:14">
      <c r="B2262" s="50"/>
      <c r="C2262" s="50"/>
      <c r="D2262" s="50"/>
      <c r="E2262" s="50"/>
      <c r="F2262" s="50"/>
      <c r="G2262" s="50"/>
      <c r="H2262" s="50"/>
      <c r="I2262" s="50"/>
      <c r="J2262" s="50"/>
      <c r="K2262" s="50"/>
      <c r="L2262" s="50"/>
      <c r="M2262" s="50"/>
      <c r="N2262" s="50"/>
    </row>
    <row r="2263" spans="2:14">
      <c r="B2263" s="50"/>
      <c r="C2263" s="50"/>
      <c r="D2263" s="50"/>
      <c r="E2263" s="50"/>
      <c r="F2263" s="50"/>
      <c r="G2263" s="50"/>
      <c r="H2263" s="50"/>
      <c r="I2263" s="50"/>
      <c r="J2263" s="50"/>
      <c r="K2263" s="50"/>
      <c r="L2263" s="50"/>
      <c r="M2263" s="50"/>
      <c r="N2263" s="50"/>
    </row>
    <row r="2264" spans="2:14">
      <c r="B2264" s="50"/>
      <c r="C2264" s="50"/>
      <c r="D2264" s="50"/>
      <c r="E2264" s="50"/>
      <c r="F2264" s="50"/>
      <c r="G2264" s="50"/>
      <c r="H2264" s="50"/>
      <c r="I2264" s="50"/>
      <c r="J2264" s="50"/>
      <c r="K2264" s="50"/>
      <c r="L2264" s="50"/>
      <c r="M2264" s="50"/>
      <c r="N2264" s="50"/>
    </row>
    <row r="2265" spans="2:14">
      <c r="B2265" s="50"/>
      <c r="C2265" s="50"/>
      <c r="D2265" s="50"/>
      <c r="E2265" s="50"/>
      <c r="F2265" s="50"/>
      <c r="G2265" s="50"/>
      <c r="H2265" s="50"/>
      <c r="I2265" s="50"/>
      <c r="J2265" s="50"/>
      <c r="K2265" s="50"/>
      <c r="L2265" s="50"/>
      <c r="M2265" s="50"/>
      <c r="N2265" s="50"/>
    </row>
    <row r="2266" spans="2:14">
      <c r="B2266" s="50"/>
      <c r="C2266" s="50"/>
      <c r="D2266" s="50"/>
      <c r="E2266" s="50"/>
      <c r="F2266" s="50"/>
      <c r="G2266" s="50"/>
      <c r="H2266" s="50"/>
      <c r="I2266" s="50"/>
      <c r="J2266" s="50"/>
      <c r="K2266" s="50"/>
      <c r="L2266" s="50"/>
      <c r="M2266" s="50"/>
      <c r="N2266" s="50"/>
    </row>
    <row r="2267" spans="2:14">
      <c r="B2267" s="50"/>
      <c r="C2267" s="50"/>
      <c r="D2267" s="50"/>
      <c r="E2267" s="50"/>
      <c r="F2267" s="50"/>
      <c r="G2267" s="50"/>
      <c r="H2267" s="50"/>
      <c r="I2267" s="50"/>
      <c r="J2267" s="50"/>
      <c r="K2267" s="50"/>
      <c r="L2267" s="50"/>
      <c r="M2267" s="50"/>
      <c r="N2267" s="50"/>
    </row>
    <row r="2268" spans="2:14">
      <c r="B2268" s="50"/>
      <c r="C2268" s="50"/>
      <c r="D2268" s="50"/>
      <c r="E2268" s="50"/>
      <c r="F2268" s="50"/>
      <c r="G2268" s="50"/>
      <c r="H2268" s="50"/>
      <c r="I2268" s="50"/>
      <c r="J2268" s="50"/>
      <c r="K2268" s="50"/>
      <c r="L2268" s="50"/>
      <c r="M2268" s="50"/>
      <c r="N2268" s="50"/>
    </row>
    <row r="2269" spans="2:14">
      <c r="B2269" s="50"/>
      <c r="C2269" s="50"/>
      <c r="D2269" s="50"/>
      <c r="E2269" s="50"/>
      <c r="F2269" s="50"/>
      <c r="G2269" s="50"/>
      <c r="H2269" s="50"/>
      <c r="I2269" s="50"/>
      <c r="J2269" s="50"/>
      <c r="K2269" s="50"/>
      <c r="L2269" s="50"/>
      <c r="M2269" s="50"/>
      <c r="N2269" s="50"/>
    </row>
    <row r="2270" spans="2:14">
      <c r="B2270" s="50"/>
      <c r="C2270" s="50"/>
      <c r="D2270" s="50"/>
      <c r="E2270" s="50"/>
      <c r="F2270" s="50"/>
      <c r="G2270" s="50"/>
      <c r="H2270" s="50"/>
      <c r="I2270" s="50"/>
      <c r="J2270" s="50"/>
      <c r="K2270" s="50"/>
      <c r="L2270" s="50"/>
      <c r="M2270" s="50"/>
      <c r="N2270" s="50"/>
    </row>
    <row r="2271" spans="2:14">
      <c r="B2271" s="50"/>
      <c r="C2271" s="50"/>
      <c r="D2271" s="50"/>
      <c r="E2271" s="50"/>
      <c r="F2271" s="50"/>
      <c r="G2271" s="50"/>
      <c r="H2271" s="50"/>
      <c r="I2271" s="50"/>
      <c r="J2271" s="50"/>
      <c r="K2271" s="50"/>
      <c r="L2271" s="50"/>
      <c r="M2271" s="50"/>
      <c r="N2271" s="50"/>
    </row>
    <row r="2272" spans="2:14">
      <c r="B2272" s="50"/>
      <c r="C2272" s="50"/>
      <c r="D2272" s="50"/>
      <c r="E2272" s="50"/>
      <c r="F2272" s="50"/>
      <c r="G2272" s="50"/>
      <c r="H2272" s="50"/>
      <c r="I2272" s="50"/>
      <c r="J2272" s="50"/>
      <c r="K2272" s="50"/>
      <c r="L2272" s="50"/>
      <c r="M2272" s="50"/>
      <c r="N2272" s="50"/>
    </row>
    <row r="2273" spans="2:14">
      <c r="B2273" s="50"/>
      <c r="C2273" s="50"/>
      <c r="D2273" s="50"/>
      <c r="E2273" s="50"/>
      <c r="F2273" s="50"/>
      <c r="G2273" s="50"/>
      <c r="H2273" s="50"/>
      <c r="I2273" s="50"/>
      <c r="J2273" s="50"/>
      <c r="K2273" s="50"/>
      <c r="L2273" s="50"/>
      <c r="M2273" s="50"/>
      <c r="N2273" s="50"/>
    </row>
    <row r="2274" spans="2:14">
      <c r="B2274" s="50"/>
      <c r="C2274" s="50"/>
      <c r="D2274" s="50"/>
      <c r="E2274" s="50"/>
      <c r="F2274" s="50"/>
      <c r="G2274" s="50"/>
      <c r="H2274" s="50"/>
      <c r="I2274" s="50"/>
      <c r="J2274" s="50"/>
      <c r="K2274" s="50"/>
      <c r="L2274" s="50"/>
      <c r="M2274" s="50"/>
      <c r="N2274" s="50"/>
    </row>
    <row r="2275" spans="2:14">
      <c r="B2275" s="50"/>
      <c r="C2275" s="50"/>
      <c r="D2275" s="50"/>
      <c r="E2275" s="50"/>
      <c r="F2275" s="50"/>
      <c r="G2275" s="50"/>
      <c r="H2275" s="50"/>
      <c r="I2275" s="50"/>
      <c r="J2275" s="50"/>
      <c r="K2275" s="50"/>
      <c r="L2275" s="50"/>
      <c r="M2275" s="50"/>
      <c r="N2275" s="50"/>
    </row>
    <row r="2276" spans="2:14">
      <c r="B2276" s="50"/>
      <c r="C2276" s="50"/>
      <c r="D2276" s="50"/>
      <c r="E2276" s="50"/>
      <c r="F2276" s="50"/>
      <c r="G2276" s="50"/>
      <c r="H2276" s="50"/>
      <c r="I2276" s="50"/>
      <c r="J2276" s="50"/>
      <c r="K2276" s="50"/>
      <c r="L2276" s="50"/>
      <c r="M2276" s="50"/>
      <c r="N2276" s="50"/>
    </row>
    <row r="2277" spans="2:14">
      <c r="B2277" s="50"/>
      <c r="C2277" s="50"/>
      <c r="D2277" s="50"/>
      <c r="E2277" s="50"/>
      <c r="F2277" s="50"/>
      <c r="G2277" s="50"/>
      <c r="H2277" s="50"/>
      <c r="I2277" s="50"/>
      <c r="J2277" s="50"/>
      <c r="K2277" s="50"/>
      <c r="L2277" s="50"/>
      <c r="M2277" s="50"/>
      <c r="N2277" s="50"/>
    </row>
    <row r="2278" spans="2:14">
      <c r="B2278" s="50"/>
      <c r="C2278" s="50"/>
      <c r="D2278" s="50"/>
      <c r="E2278" s="50"/>
      <c r="F2278" s="50"/>
      <c r="G2278" s="50"/>
      <c r="H2278" s="50"/>
      <c r="I2278" s="50"/>
      <c r="J2278" s="50"/>
      <c r="K2278" s="50"/>
      <c r="L2278" s="50"/>
      <c r="M2278" s="50"/>
      <c r="N2278" s="50"/>
    </row>
    <row r="2279" spans="2:14">
      <c r="B2279" s="50"/>
      <c r="C2279" s="50"/>
      <c r="D2279" s="50"/>
      <c r="E2279" s="50"/>
      <c r="F2279" s="50"/>
      <c r="G2279" s="50"/>
      <c r="H2279" s="50"/>
      <c r="I2279" s="50"/>
      <c r="J2279" s="50"/>
      <c r="K2279" s="50"/>
      <c r="L2279" s="50"/>
      <c r="M2279" s="50"/>
      <c r="N2279" s="50"/>
    </row>
    <row r="2280" spans="2:14">
      <c r="B2280" s="50"/>
      <c r="C2280" s="50"/>
      <c r="D2280" s="50"/>
      <c r="E2280" s="50"/>
      <c r="F2280" s="50"/>
      <c r="G2280" s="50"/>
      <c r="H2280" s="50"/>
      <c r="I2280" s="50"/>
      <c r="J2280" s="50"/>
      <c r="K2280" s="50"/>
      <c r="L2280" s="50"/>
      <c r="M2280" s="50"/>
      <c r="N2280" s="50"/>
    </row>
    <row r="2281" spans="2:14">
      <c r="B2281" s="50"/>
      <c r="C2281" s="50"/>
      <c r="D2281" s="50"/>
      <c r="E2281" s="50"/>
      <c r="F2281" s="50"/>
      <c r="G2281" s="50"/>
      <c r="H2281" s="50"/>
      <c r="I2281" s="50"/>
      <c r="J2281" s="50"/>
      <c r="K2281" s="50"/>
      <c r="L2281" s="50"/>
      <c r="M2281" s="50"/>
      <c r="N2281" s="50"/>
    </row>
    <row r="2282" spans="2:14">
      <c r="B2282" s="50"/>
      <c r="C2282" s="50"/>
      <c r="D2282" s="50"/>
      <c r="E2282" s="50"/>
      <c r="F2282" s="50"/>
      <c r="G2282" s="50"/>
      <c r="H2282" s="50"/>
      <c r="I2282" s="50"/>
      <c r="J2282" s="50"/>
      <c r="K2282" s="50"/>
      <c r="L2282" s="50"/>
      <c r="M2282" s="50"/>
      <c r="N2282" s="50"/>
    </row>
    <row r="2283" spans="2:14">
      <c r="B2283" s="50"/>
      <c r="C2283" s="50"/>
      <c r="D2283" s="50"/>
      <c r="E2283" s="50"/>
      <c r="F2283" s="50"/>
      <c r="G2283" s="50"/>
      <c r="H2283" s="50"/>
      <c r="I2283" s="50"/>
      <c r="J2283" s="50"/>
      <c r="K2283" s="50"/>
      <c r="L2283" s="50"/>
      <c r="M2283" s="50"/>
      <c r="N2283" s="50"/>
    </row>
    <row r="2284" spans="2:14">
      <c r="B2284" s="50"/>
      <c r="C2284" s="50"/>
      <c r="D2284" s="50"/>
      <c r="E2284" s="50"/>
      <c r="F2284" s="50"/>
      <c r="G2284" s="50"/>
      <c r="H2284" s="50"/>
      <c r="I2284" s="50"/>
      <c r="J2284" s="50"/>
      <c r="K2284" s="50"/>
      <c r="L2284" s="50"/>
      <c r="M2284" s="50"/>
      <c r="N2284" s="50"/>
    </row>
    <row r="2285" spans="2:14">
      <c r="B2285" s="50"/>
      <c r="C2285" s="50"/>
      <c r="D2285" s="50"/>
      <c r="E2285" s="50"/>
      <c r="F2285" s="50"/>
      <c r="G2285" s="50"/>
      <c r="H2285" s="50"/>
      <c r="I2285" s="50"/>
      <c r="J2285" s="50"/>
      <c r="K2285" s="50"/>
      <c r="L2285" s="50"/>
      <c r="M2285" s="50"/>
      <c r="N2285" s="50"/>
    </row>
    <row r="2286" spans="2:14">
      <c r="B2286" s="50"/>
      <c r="C2286" s="50"/>
      <c r="D2286" s="50"/>
      <c r="E2286" s="50"/>
      <c r="F2286" s="50"/>
      <c r="G2286" s="50"/>
      <c r="H2286" s="50"/>
      <c r="I2286" s="50"/>
      <c r="J2286" s="50"/>
      <c r="K2286" s="50"/>
      <c r="L2286" s="50"/>
      <c r="M2286" s="50"/>
      <c r="N2286" s="50"/>
    </row>
    <row r="2287" spans="2:14">
      <c r="B2287" s="50"/>
      <c r="C2287" s="50"/>
      <c r="D2287" s="50"/>
      <c r="E2287" s="50"/>
      <c r="F2287" s="50"/>
      <c r="G2287" s="50"/>
      <c r="H2287" s="50"/>
      <c r="I2287" s="50"/>
      <c r="J2287" s="50"/>
      <c r="K2287" s="50"/>
      <c r="L2287" s="50"/>
      <c r="M2287" s="50"/>
      <c r="N2287" s="50"/>
    </row>
    <row r="2288" spans="2:14">
      <c r="B2288" s="50"/>
      <c r="C2288" s="50"/>
      <c r="D2288" s="50"/>
      <c r="E2288" s="50"/>
      <c r="F2288" s="50"/>
      <c r="G2288" s="50"/>
      <c r="H2288" s="50"/>
      <c r="I2288" s="50"/>
      <c r="J2288" s="50"/>
      <c r="K2288" s="50"/>
      <c r="L2288" s="50"/>
      <c r="M2288" s="50"/>
      <c r="N2288" s="50"/>
    </row>
    <row r="2289" spans="2:14">
      <c r="B2289" s="50"/>
      <c r="C2289" s="50"/>
      <c r="D2289" s="50"/>
      <c r="E2289" s="50"/>
      <c r="F2289" s="50"/>
      <c r="G2289" s="50"/>
      <c r="H2289" s="50"/>
      <c r="I2289" s="50"/>
      <c r="J2289" s="50"/>
      <c r="K2289" s="50"/>
      <c r="L2289" s="50"/>
      <c r="M2289" s="50"/>
      <c r="N2289" s="50"/>
    </row>
    <row r="2290" spans="2:14">
      <c r="B2290" s="50"/>
      <c r="C2290" s="50"/>
      <c r="D2290" s="50"/>
      <c r="E2290" s="50"/>
      <c r="F2290" s="50"/>
      <c r="G2290" s="50"/>
      <c r="H2290" s="50"/>
      <c r="I2290" s="50"/>
      <c r="J2290" s="50"/>
      <c r="K2290" s="50"/>
      <c r="L2290" s="50"/>
      <c r="M2290" s="50"/>
      <c r="N2290" s="50"/>
    </row>
    <row r="2291" spans="2:14">
      <c r="B2291" s="50"/>
      <c r="C2291" s="50"/>
      <c r="D2291" s="50"/>
      <c r="E2291" s="50"/>
      <c r="F2291" s="50"/>
      <c r="G2291" s="50"/>
      <c r="H2291" s="50"/>
      <c r="I2291" s="50"/>
      <c r="J2291" s="50"/>
      <c r="K2291" s="50"/>
      <c r="L2291" s="50"/>
      <c r="M2291" s="50"/>
      <c r="N2291" s="50"/>
    </row>
    <row r="2292" spans="2:14">
      <c r="B2292" s="50"/>
      <c r="C2292" s="50"/>
      <c r="D2292" s="50"/>
      <c r="E2292" s="50"/>
      <c r="F2292" s="50"/>
      <c r="G2292" s="50"/>
      <c r="H2292" s="50"/>
      <c r="I2292" s="50"/>
      <c r="J2292" s="50"/>
      <c r="K2292" s="50"/>
      <c r="L2292" s="50"/>
      <c r="M2292" s="50"/>
      <c r="N2292" s="50"/>
    </row>
    <row r="2293" spans="2:14">
      <c r="B2293" s="50"/>
      <c r="C2293" s="50"/>
      <c r="D2293" s="50"/>
      <c r="E2293" s="50"/>
      <c r="F2293" s="50"/>
      <c r="G2293" s="50"/>
      <c r="H2293" s="50"/>
      <c r="I2293" s="50"/>
      <c r="J2293" s="50"/>
      <c r="K2293" s="50"/>
      <c r="L2293" s="50"/>
      <c r="M2293" s="50"/>
      <c r="N2293" s="50"/>
    </row>
    <row r="2294" spans="2:14">
      <c r="B2294" s="50"/>
      <c r="C2294" s="50"/>
      <c r="D2294" s="50"/>
      <c r="E2294" s="50"/>
      <c r="F2294" s="50"/>
      <c r="G2294" s="50"/>
      <c r="H2294" s="50"/>
      <c r="I2294" s="50"/>
      <c r="J2294" s="50"/>
      <c r="K2294" s="50"/>
      <c r="L2294" s="50"/>
      <c r="M2294" s="50"/>
      <c r="N2294" s="50"/>
    </row>
    <row r="2295" spans="2:14">
      <c r="B2295" s="50"/>
      <c r="C2295" s="50"/>
      <c r="D2295" s="50"/>
      <c r="E2295" s="50"/>
      <c r="F2295" s="50"/>
      <c r="G2295" s="50"/>
      <c r="H2295" s="50"/>
      <c r="I2295" s="50"/>
      <c r="J2295" s="50"/>
      <c r="K2295" s="50"/>
      <c r="L2295" s="50"/>
      <c r="M2295" s="50"/>
      <c r="N2295" s="50"/>
    </row>
    <row r="2296" spans="2:14">
      <c r="B2296" s="50"/>
      <c r="C2296" s="50"/>
      <c r="D2296" s="50"/>
      <c r="E2296" s="50"/>
      <c r="F2296" s="50"/>
      <c r="G2296" s="50"/>
      <c r="H2296" s="50"/>
      <c r="I2296" s="50"/>
      <c r="J2296" s="50"/>
      <c r="K2296" s="50"/>
      <c r="L2296" s="50"/>
      <c r="M2296" s="50"/>
      <c r="N2296" s="50"/>
    </row>
    <row r="2297" spans="2:14">
      <c r="B2297" s="50"/>
      <c r="C2297" s="50"/>
      <c r="D2297" s="50"/>
      <c r="E2297" s="50"/>
      <c r="F2297" s="50"/>
      <c r="G2297" s="50"/>
      <c r="H2297" s="50"/>
      <c r="I2297" s="50"/>
      <c r="J2297" s="50"/>
      <c r="K2297" s="50"/>
      <c r="L2297" s="50"/>
      <c r="M2297" s="50"/>
      <c r="N2297" s="50"/>
    </row>
    <row r="2298" spans="2:14">
      <c r="B2298" s="50"/>
      <c r="C2298" s="50"/>
      <c r="D2298" s="50"/>
      <c r="E2298" s="50"/>
      <c r="F2298" s="50"/>
      <c r="G2298" s="50"/>
      <c r="H2298" s="50"/>
      <c r="I2298" s="50"/>
      <c r="J2298" s="50"/>
      <c r="K2298" s="50"/>
      <c r="L2298" s="50"/>
      <c r="M2298" s="50"/>
      <c r="N2298" s="50"/>
    </row>
    <row r="2299" spans="2:14">
      <c r="B2299" s="50"/>
      <c r="C2299" s="50"/>
      <c r="D2299" s="50"/>
      <c r="E2299" s="50"/>
      <c r="F2299" s="50"/>
      <c r="G2299" s="50"/>
      <c r="H2299" s="50"/>
      <c r="I2299" s="50"/>
      <c r="J2299" s="50"/>
      <c r="K2299" s="50"/>
      <c r="L2299" s="50"/>
      <c r="M2299" s="50"/>
      <c r="N2299" s="50"/>
    </row>
    <row r="2300" spans="2:14">
      <c r="B2300" s="50"/>
      <c r="C2300" s="50"/>
      <c r="D2300" s="50"/>
      <c r="E2300" s="50"/>
      <c r="F2300" s="50"/>
      <c r="G2300" s="50"/>
      <c r="H2300" s="50"/>
      <c r="I2300" s="50"/>
      <c r="J2300" s="50"/>
      <c r="K2300" s="50"/>
      <c r="L2300" s="50"/>
      <c r="M2300" s="50"/>
      <c r="N2300" s="50"/>
    </row>
    <row r="2301" spans="2:14">
      <c r="B2301" s="50"/>
      <c r="C2301" s="50"/>
      <c r="D2301" s="50"/>
      <c r="E2301" s="50"/>
      <c r="F2301" s="50"/>
      <c r="G2301" s="50"/>
      <c r="H2301" s="50"/>
      <c r="I2301" s="50"/>
      <c r="J2301" s="50"/>
      <c r="K2301" s="50"/>
      <c r="L2301" s="50"/>
      <c r="M2301" s="50"/>
      <c r="N2301" s="50"/>
    </row>
    <row r="2302" spans="2:14">
      <c r="B2302" s="50"/>
      <c r="C2302" s="50"/>
      <c r="D2302" s="50"/>
      <c r="E2302" s="50"/>
      <c r="F2302" s="50"/>
      <c r="G2302" s="50"/>
      <c r="H2302" s="50"/>
      <c r="I2302" s="50"/>
      <c r="J2302" s="50"/>
      <c r="K2302" s="50"/>
      <c r="L2302" s="50"/>
      <c r="M2302" s="50"/>
      <c r="N2302" s="50"/>
    </row>
    <row r="2303" spans="2:14">
      <c r="B2303" s="50"/>
      <c r="C2303" s="50"/>
      <c r="D2303" s="50"/>
      <c r="E2303" s="50"/>
      <c r="F2303" s="50"/>
      <c r="G2303" s="50"/>
      <c r="H2303" s="50"/>
      <c r="I2303" s="50"/>
      <c r="J2303" s="50"/>
      <c r="K2303" s="50"/>
      <c r="L2303" s="50"/>
      <c r="M2303" s="50"/>
      <c r="N2303" s="50"/>
    </row>
    <row r="2304" spans="2:14">
      <c r="B2304" s="50"/>
      <c r="C2304" s="50"/>
      <c r="D2304" s="50"/>
      <c r="E2304" s="50"/>
      <c r="F2304" s="50"/>
      <c r="G2304" s="50"/>
      <c r="H2304" s="50"/>
      <c r="I2304" s="50"/>
      <c r="J2304" s="50"/>
      <c r="K2304" s="50"/>
      <c r="L2304" s="50"/>
      <c r="M2304" s="50"/>
      <c r="N2304" s="50"/>
    </row>
    <row r="2305" spans="2:14">
      <c r="B2305" s="50"/>
      <c r="C2305" s="50"/>
      <c r="D2305" s="50"/>
      <c r="E2305" s="50"/>
      <c r="F2305" s="50"/>
      <c r="G2305" s="50"/>
      <c r="H2305" s="50"/>
      <c r="I2305" s="50"/>
      <c r="J2305" s="50"/>
      <c r="K2305" s="50"/>
      <c r="L2305" s="50"/>
      <c r="M2305" s="50"/>
      <c r="N2305" s="50"/>
    </row>
    <row r="2306" spans="2:14">
      <c r="B2306" s="50"/>
      <c r="C2306" s="50"/>
      <c r="D2306" s="50"/>
      <c r="E2306" s="50"/>
      <c r="F2306" s="50"/>
      <c r="G2306" s="50"/>
      <c r="H2306" s="50"/>
      <c r="I2306" s="50"/>
      <c r="J2306" s="50"/>
      <c r="K2306" s="50"/>
      <c r="L2306" s="50"/>
      <c r="M2306" s="50"/>
      <c r="N2306" s="50"/>
    </row>
    <row r="2307" spans="2:14">
      <c r="B2307" s="50"/>
      <c r="C2307" s="50"/>
      <c r="D2307" s="50"/>
      <c r="E2307" s="50"/>
      <c r="F2307" s="50"/>
      <c r="G2307" s="50"/>
      <c r="H2307" s="50"/>
      <c r="I2307" s="50"/>
      <c r="J2307" s="50"/>
      <c r="K2307" s="50"/>
      <c r="L2307" s="50"/>
      <c r="M2307" s="50"/>
      <c r="N2307" s="50"/>
    </row>
    <row r="2308" spans="2:14">
      <c r="B2308" s="50"/>
      <c r="C2308" s="50"/>
      <c r="D2308" s="50"/>
      <c r="E2308" s="50"/>
      <c r="F2308" s="50"/>
      <c r="G2308" s="50"/>
      <c r="H2308" s="50"/>
      <c r="I2308" s="50"/>
      <c r="J2308" s="50"/>
      <c r="K2308" s="50"/>
      <c r="L2308" s="50"/>
      <c r="M2308" s="50"/>
      <c r="N2308" s="50"/>
    </row>
    <row r="2309" spans="2:14">
      <c r="B2309" s="50"/>
      <c r="C2309" s="50"/>
      <c r="D2309" s="50"/>
      <c r="E2309" s="50"/>
      <c r="F2309" s="50"/>
      <c r="G2309" s="50"/>
      <c r="H2309" s="50"/>
      <c r="I2309" s="50"/>
      <c r="J2309" s="50"/>
      <c r="K2309" s="50"/>
      <c r="L2309" s="50"/>
      <c r="M2309" s="50"/>
      <c r="N2309" s="50"/>
    </row>
    <row r="2310" spans="2:14">
      <c r="B2310" s="50"/>
      <c r="C2310" s="50"/>
      <c r="D2310" s="50"/>
      <c r="E2310" s="50"/>
      <c r="F2310" s="50"/>
      <c r="G2310" s="50"/>
      <c r="H2310" s="50"/>
      <c r="I2310" s="50"/>
      <c r="J2310" s="50"/>
      <c r="K2310" s="50"/>
      <c r="L2310" s="50"/>
      <c r="M2310" s="50"/>
      <c r="N2310" s="50"/>
    </row>
    <row r="2311" spans="2:14">
      <c r="B2311" s="50"/>
      <c r="C2311" s="50"/>
      <c r="D2311" s="50"/>
      <c r="E2311" s="50"/>
      <c r="F2311" s="50"/>
      <c r="G2311" s="50"/>
      <c r="H2311" s="50"/>
      <c r="I2311" s="50"/>
      <c r="J2311" s="50"/>
      <c r="K2311" s="50"/>
      <c r="L2311" s="50"/>
      <c r="M2311" s="50"/>
      <c r="N2311" s="50"/>
    </row>
    <row r="2312" spans="2:14">
      <c r="B2312" s="50"/>
      <c r="C2312" s="50"/>
      <c r="D2312" s="50"/>
      <c r="E2312" s="50"/>
      <c r="F2312" s="50"/>
      <c r="G2312" s="50"/>
      <c r="H2312" s="50"/>
      <c r="I2312" s="50"/>
      <c r="J2312" s="50"/>
      <c r="K2312" s="50"/>
      <c r="L2312" s="50"/>
      <c r="M2312" s="50"/>
      <c r="N2312" s="50"/>
    </row>
    <row r="2313" spans="2:14">
      <c r="B2313" s="50"/>
      <c r="C2313" s="50"/>
      <c r="D2313" s="50"/>
      <c r="E2313" s="50"/>
      <c r="F2313" s="50"/>
      <c r="G2313" s="50"/>
      <c r="H2313" s="50"/>
      <c r="I2313" s="50"/>
      <c r="J2313" s="50"/>
      <c r="K2313" s="50"/>
      <c r="L2313" s="50"/>
      <c r="M2313" s="50"/>
      <c r="N2313" s="50"/>
    </row>
    <row r="2314" spans="2:14">
      <c r="B2314" s="50"/>
      <c r="C2314" s="50"/>
      <c r="D2314" s="50"/>
      <c r="E2314" s="50"/>
      <c r="F2314" s="50"/>
      <c r="G2314" s="50"/>
      <c r="H2314" s="50"/>
      <c r="I2314" s="50"/>
      <c r="J2314" s="50"/>
      <c r="K2314" s="50"/>
      <c r="L2314" s="50"/>
      <c r="M2314" s="50"/>
      <c r="N2314" s="50"/>
    </row>
    <row r="2315" spans="2:14">
      <c r="B2315" s="50"/>
      <c r="C2315" s="50"/>
      <c r="D2315" s="50"/>
      <c r="E2315" s="50"/>
      <c r="F2315" s="50"/>
      <c r="G2315" s="50"/>
      <c r="H2315" s="50"/>
      <c r="I2315" s="50"/>
      <c r="J2315" s="50"/>
      <c r="K2315" s="50"/>
      <c r="L2315" s="50"/>
      <c r="M2315" s="50"/>
      <c r="N2315" s="50"/>
    </row>
    <row r="2316" spans="2:14">
      <c r="B2316" s="50"/>
      <c r="C2316" s="50"/>
      <c r="D2316" s="50"/>
      <c r="E2316" s="50"/>
      <c r="F2316" s="50"/>
      <c r="G2316" s="50"/>
      <c r="H2316" s="50"/>
      <c r="I2316" s="50"/>
      <c r="J2316" s="50"/>
      <c r="K2316" s="50"/>
      <c r="L2316" s="50"/>
      <c r="M2316" s="50"/>
      <c r="N2316" s="50"/>
    </row>
    <row r="2317" spans="2:14">
      <c r="B2317" s="50"/>
      <c r="C2317" s="50"/>
      <c r="D2317" s="50"/>
      <c r="E2317" s="50"/>
      <c r="F2317" s="50"/>
      <c r="G2317" s="50"/>
      <c r="H2317" s="50"/>
      <c r="I2317" s="50"/>
      <c r="J2317" s="50"/>
      <c r="K2317" s="50"/>
      <c r="L2317" s="50"/>
      <c r="M2317" s="50"/>
      <c r="N2317" s="50"/>
    </row>
    <row r="2318" spans="2:14">
      <c r="B2318" s="50"/>
      <c r="C2318" s="50"/>
      <c r="D2318" s="50"/>
      <c r="E2318" s="50"/>
      <c r="F2318" s="50"/>
      <c r="G2318" s="50"/>
      <c r="H2318" s="50"/>
      <c r="I2318" s="50"/>
      <c r="J2318" s="50"/>
      <c r="K2318" s="50"/>
      <c r="L2318" s="50"/>
      <c r="M2318" s="50"/>
      <c r="N2318" s="50"/>
    </row>
    <row r="2319" spans="2:14">
      <c r="B2319" s="50"/>
      <c r="C2319" s="50"/>
      <c r="D2319" s="50"/>
      <c r="E2319" s="50"/>
      <c r="F2319" s="50"/>
      <c r="G2319" s="50"/>
      <c r="H2319" s="50"/>
      <c r="I2319" s="50"/>
      <c r="J2319" s="50"/>
      <c r="K2319" s="50"/>
      <c r="L2319" s="50"/>
      <c r="M2319" s="50"/>
      <c r="N2319" s="50"/>
    </row>
    <row r="2320" spans="2:14">
      <c r="B2320" s="50"/>
      <c r="C2320" s="50"/>
      <c r="D2320" s="50"/>
      <c r="E2320" s="50"/>
      <c r="F2320" s="50"/>
      <c r="G2320" s="50"/>
      <c r="H2320" s="50"/>
      <c r="I2320" s="50"/>
      <c r="J2320" s="50"/>
      <c r="K2320" s="50"/>
      <c r="L2320" s="50"/>
      <c r="M2320" s="50"/>
      <c r="N2320" s="50"/>
    </row>
    <row r="2321" spans="2:14">
      <c r="B2321" s="50"/>
      <c r="C2321" s="50"/>
      <c r="D2321" s="50"/>
      <c r="E2321" s="50"/>
      <c r="F2321" s="50"/>
      <c r="G2321" s="50"/>
      <c r="H2321" s="50"/>
      <c r="I2321" s="50"/>
      <c r="J2321" s="50"/>
      <c r="K2321" s="50"/>
      <c r="L2321" s="50"/>
      <c r="M2321" s="50"/>
      <c r="N2321" s="50"/>
    </row>
    <row r="2322" spans="2:14">
      <c r="B2322" s="50"/>
      <c r="C2322" s="50"/>
      <c r="D2322" s="50"/>
      <c r="E2322" s="50"/>
      <c r="F2322" s="50"/>
      <c r="G2322" s="50"/>
      <c r="H2322" s="50"/>
      <c r="I2322" s="50"/>
      <c r="J2322" s="50"/>
      <c r="K2322" s="50"/>
      <c r="L2322" s="50"/>
      <c r="M2322" s="50"/>
      <c r="N2322" s="50"/>
    </row>
    <row r="2323" spans="2:14">
      <c r="B2323" s="50"/>
      <c r="C2323" s="50"/>
      <c r="D2323" s="50"/>
      <c r="E2323" s="50"/>
      <c r="F2323" s="50"/>
      <c r="G2323" s="50"/>
      <c r="H2323" s="50"/>
      <c r="I2323" s="50"/>
      <c r="J2323" s="50"/>
      <c r="K2323" s="50"/>
      <c r="L2323" s="50"/>
      <c r="M2323" s="50"/>
      <c r="N2323" s="50"/>
    </row>
    <row r="2324" spans="2:14">
      <c r="B2324" s="50"/>
      <c r="C2324" s="50"/>
      <c r="D2324" s="50"/>
      <c r="E2324" s="50"/>
      <c r="F2324" s="50"/>
      <c r="G2324" s="50"/>
      <c r="H2324" s="50"/>
      <c r="I2324" s="50"/>
      <c r="J2324" s="50"/>
      <c r="K2324" s="50"/>
      <c r="L2324" s="50"/>
      <c r="M2324" s="50"/>
      <c r="N2324" s="50"/>
    </row>
    <row r="2325" spans="2:14">
      <c r="B2325" s="50"/>
      <c r="C2325" s="50"/>
      <c r="D2325" s="50"/>
      <c r="E2325" s="50"/>
      <c r="F2325" s="50"/>
      <c r="G2325" s="50"/>
      <c r="H2325" s="50"/>
      <c r="I2325" s="50"/>
      <c r="J2325" s="50"/>
      <c r="K2325" s="50"/>
      <c r="L2325" s="50"/>
      <c r="M2325" s="50"/>
      <c r="N2325" s="50"/>
    </row>
    <row r="2326" spans="2:14">
      <c r="B2326" s="50"/>
      <c r="C2326" s="50"/>
      <c r="D2326" s="50"/>
      <c r="E2326" s="50"/>
      <c r="F2326" s="50"/>
      <c r="G2326" s="50"/>
      <c r="H2326" s="50"/>
      <c r="I2326" s="50"/>
      <c r="J2326" s="50"/>
      <c r="K2326" s="50"/>
      <c r="L2326" s="50"/>
      <c r="M2326" s="50"/>
      <c r="N2326" s="50"/>
    </row>
    <row r="2327" spans="2:14">
      <c r="B2327" s="50"/>
      <c r="C2327" s="50"/>
      <c r="D2327" s="50"/>
      <c r="E2327" s="50"/>
      <c r="F2327" s="50"/>
      <c r="G2327" s="50"/>
      <c r="H2327" s="50"/>
      <c r="I2327" s="50"/>
      <c r="J2327" s="50"/>
      <c r="K2327" s="50"/>
      <c r="L2327" s="50"/>
      <c r="M2327" s="50"/>
      <c r="N2327" s="50"/>
    </row>
    <row r="2328" spans="2:14">
      <c r="B2328" s="50"/>
      <c r="C2328" s="50"/>
      <c r="D2328" s="50"/>
      <c r="E2328" s="50"/>
      <c r="F2328" s="50"/>
      <c r="G2328" s="50"/>
      <c r="H2328" s="50"/>
      <c r="I2328" s="50"/>
      <c r="J2328" s="50"/>
      <c r="K2328" s="50"/>
      <c r="L2328" s="50"/>
      <c r="M2328" s="50"/>
      <c r="N2328" s="50"/>
    </row>
    <row r="2329" spans="2:14">
      <c r="B2329" s="50"/>
      <c r="C2329" s="50"/>
      <c r="D2329" s="50"/>
      <c r="E2329" s="50"/>
      <c r="F2329" s="50"/>
      <c r="G2329" s="50"/>
      <c r="H2329" s="50"/>
      <c r="I2329" s="50"/>
      <c r="J2329" s="50"/>
      <c r="K2329" s="50"/>
      <c r="L2329" s="50"/>
      <c r="M2329" s="50"/>
      <c r="N2329" s="50"/>
    </row>
    <row r="2330" spans="2:14">
      <c r="B2330" s="50"/>
      <c r="C2330" s="50"/>
      <c r="D2330" s="50"/>
      <c r="E2330" s="50"/>
      <c r="F2330" s="50"/>
      <c r="G2330" s="50"/>
      <c r="H2330" s="50"/>
      <c r="I2330" s="50"/>
      <c r="J2330" s="50"/>
      <c r="K2330" s="50"/>
      <c r="L2330" s="50"/>
      <c r="M2330" s="50"/>
      <c r="N2330" s="50"/>
    </row>
    <row r="2331" spans="2:14">
      <c r="B2331" s="50"/>
      <c r="C2331" s="50"/>
      <c r="D2331" s="50"/>
      <c r="E2331" s="50"/>
      <c r="F2331" s="50"/>
      <c r="G2331" s="50"/>
      <c r="H2331" s="50"/>
      <c r="I2331" s="50"/>
      <c r="J2331" s="50"/>
      <c r="K2331" s="50"/>
      <c r="L2331" s="50"/>
      <c r="M2331" s="50"/>
      <c r="N2331" s="50"/>
    </row>
    <row r="2332" spans="2:14">
      <c r="B2332" s="50"/>
      <c r="C2332" s="50"/>
      <c r="D2332" s="50"/>
      <c r="E2332" s="50"/>
      <c r="F2332" s="50"/>
      <c r="G2332" s="50"/>
      <c r="H2332" s="50"/>
      <c r="I2332" s="50"/>
      <c r="J2332" s="50"/>
      <c r="K2332" s="50"/>
      <c r="L2332" s="50"/>
      <c r="M2332" s="50"/>
      <c r="N2332" s="50"/>
    </row>
    <row r="2333" spans="2:14">
      <c r="B2333" s="50"/>
      <c r="C2333" s="50"/>
      <c r="D2333" s="50"/>
      <c r="E2333" s="50"/>
      <c r="F2333" s="50"/>
      <c r="G2333" s="50"/>
      <c r="H2333" s="50"/>
      <c r="I2333" s="50"/>
      <c r="J2333" s="50"/>
      <c r="K2333" s="50"/>
      <c r="L2333" s="50"/>
      <c r="M2333" s="50"/>
      <c r="N2333" s="50"/>
    </row>
    <row r="2334" spans="2:14">
      <c r="B2334" s="50"/>
      <c r="C2334" s="50"/>
      <c r="D2334" s="50"/>
      <c r="E2334" s="50"/>
      <c r="F2334" s="50"/>
      <c r="G2334" s="50"/>
      <c r="H2334" s="50"/>
      <c r="I2334" s="50"/>
      <c r="J2334" s="50"/>
      <c r="K2334" s="50"/>
      <c r="L2334" s="50"/>
      <c r="M2334" s="50"/>
      <c r="N2334" s="50"/>
    </row>
    <row r="2335" spans="2:14">
      <c r="B2335" s="50"/>
      <c r="C2335" s="50"/>
      <c r="D2335" s="50"/>
      <c r="E2335" s="50"/>
      <c r="F2335" s="50"/>
      <c r="G2335" s="50"/>
      <c r="H2335" s="50"/>
      <c r="I2335" s="50"/>
      <c r="J2335" s="50"/>
      <c r="K2335" s="50"/>
      <c r="L2335" s="50"/>
      <c r="M2335" s="50"/>
      <c r="N2335" s="50"/>
    </row>
    <row r="2336" spans="2:14">
      <c r="B2336" s="50"/>
      <c r="C2336" s="50"/>
      <c r="D2336" s="50"/>
      <c r="E2336" s="50"/>
      <c r="F2336" s="50"/>
      <c r="G2336" s="50"/>
      <c r="H2336" s="50"/>
      <c r="I2336" s="50"/>
      <c r="J2336" s="50"/>
      <c r="K2336" s="50"/>
      <c r="L2336" s="50"/>
      <c r="M2336" s="50"/>
      <c r="N2336" s="50"/>
    </row>
    <row r="2337" spans="2:14">
      <c r="B2337" s="50"/>
      <c r="C2337" s="50"/>
      <c r="D2337" s="50"/>
      <c r="E2337" s="50"/>
      <c r="F2337" s="50"/>
      <c r="G2337" s="50"/>
      <c r="H2337" s="50"/>
      <c r="I2337" s="50"/>
      <c r="J2337" s="50"/>
      <c r="K2337" s="50"/>
      <c r="L2337" s="50"/>
      <c r="M2337" s="50"/>
      <c r="N2337" s="50"/>
    </row>
    <row r="2338" spans="2:14">
      <c r="B2338" s="50"/>
      <c r="C2338" s="50"/>
      <c r="D2338" s="50"/>
      <c r="E2338" s="50"/>
      <c r="F2338" s="50"/>
      <c r="G2338" s="50"/>
      <c r="H2338" s="50"/>
      <c r="I2338" s="50"/>
      <c r="J2338" s="50"/>
      <c r="K2338" s="50"/>
      <c r="L2338" s="50"/>
      <c r="M2338" s="50"/>
      <c r="N2338" s="50"/>
    </row>
    <row r="2339" spans="2:14">
      <c r="B2339" s="50"/>
      <c r="C2339" s="50"/>
      <c r="D2339" s="50"/>
      <c r="E2339" s="50"/>
      <c r="F2339" s="50"/>
      <c r="G2339" s="50"/>
      <c r="H2339" s="50"/>
      <c r="I2339" s="50"/>
      <c r="J2339" s="50"/>
      <c r="K2339" s="50"/>
      <c r="L2339" s="50"/>
      <c r="M2339" s="50"/>
      <c r="N2339" s="50"/>
    </row>
    <row r="2340" spans="2:14">
      <c r="B2340" s="50"/>
      <c r="C2340" s="50"/>
      <c r="D2340" s="50"/>
      <c r="E2340" s="50"/>
      <c r="F2340" s="50"/>
      <c r="G2340" s="50"/>
      <c r="H2340" s="50"/>
      <c r="I2340" s="50"/>
      <c r="J2340" s="50"/>
      <c r="K2340" s="50"/>
      <c r="L2340" s="50"/>
      <c r="M2340" s="50"/>
      <c r="N2340" s="50"/>
    </row>
    <row r="2341" spans="2:14">
      <c r="B2341" s="50"/>
      <c r="C2341" s="50"/>
      <c r="D2341" s="50"/>
      <c r="E2341" s="50"/>
      <c r="F2341" s="50"/>
      <c r="G2341" s="50"/>
      <c r="H2341" s="50"/>
      <c r="I2341" s="50"/>
      <c r="J2341" s="50"/>
      <c r="K2341" s="50"/>
      <c r="L2341" s="50"/>
      <c r="M2341" s="50"/>
      <c r="N2341" s="50"/>
    </row>
    <row r="2342" spans="2:14">
      <c r="B2342" s="50"/>
      <c r="C2342" s="50"/>
      <c r="D2342" s="50"/>
      <c r="E2342" s="50"/>
      <c r="F2342" s="50"/>
      <c r="G2342" s="50"/>
      <c r="H2342" s="50"/>
      <c r="I2342" s="50"/>
      <c r="J2342" s="50"/>
      <c r="K2342" s="50"/>
      <c r="L2342" s="50"/>
      <c r="M2342" s="50"/>
      <c r="N2342" s="50"/>
    </row>
    <row r="2343" spans="2:14">
      <c r="B2343" s="50"/>
      <c r="C2343" s="50"/>
      <c r="D2343" s="50"/>
      <c r="E2343" s="50"/>
      <c r="F2343" s="50"/>
      <c r="G2343" s="50"/>
      <c r="H2343" s="50"/>
      <c r="I2343" s="50"/>
      <c r="J2343" s="50"/>
      <c r="K2343" s="50"/>
      <c r="L2343" s="50"/>
      <c r="M2343" s="50"/>
      <c r="N2343" s="50"/>
    </row>
    <row r="2344" spans="2:14">
      <c r="B2344" s="50"/>
      <c r="C2344" s="50"/>
      <c r="D2344" s="50"/>
      <c r="E2344" s="50"/>
      <c r="F2344" s="50"/>
      <c r="G2344" s="50"/>
      <c r="H2344" s="50"/>
      <c r="I2344" s="50"/>
      <c r="J2344" s="50"/>
      <c r="K2344" s="50"/>
      <c r="L2344" s="50"/>
      <c r="M2344" s="50"/>
      <c r="N2344" s="50"/>
    </row>
    <row r="2345" spans="2:14">
      <c r="B2345" s="50"/>
      <c r="C2345" s="50"/>
      <c r="D2345" s="50"/>
      <c r="E2345" s="50"/>
      <c r="F2345" s="50"/>
      <c r="G2345" s="50"/>
      <c r="H2345" s="50"/>
      <c r="I2345" s="50"/>
      <c r="J2345" s="50"/>
      <c r="K2345" s="50"/>
      <c r="L2345" s="50"/>
      <c r="M2345" s="50"/>
      <c r="N2345" s="50"/>
    </row>
    <row r="2346" spans="2:14">
      <c r="B2346" s="50"/>
      <c r="C2346" s="50"/>
      <c r="D2346" s="50"/>
      <c r="E2346" s="50"/>
      <c r="F2346" s="50"/>
      <c r="G2346" s="50"/>
      <c r="H2346" s="50"/>
      <c r="I2346" s="50"/>
      <c r="J2346" s="50"/>
      <c r="K2346" s="50"/>
      <c r="L2346" s="50"/>
      <c r="M2346" s="50"/>
      <c r="N2346" s="50"/>
    </row>
    <row r="2347" spans="2:14">
      <c r="B2347" s="50"/>
      <c r="C2347" s="50"/>
      <c r="D2347" s="50"/>
      <c r="E2347" s="50"/>
      <c r="F2347" s="50"/>
      <c r="G2347" s="50"/>
      <c r="H2347" s="50"/>
      <c r="I2347" s="50"/>
      <c r="J2347" s="50"/>
      <c r="K2347" s="50"/>
      <c r="L2347" s="50"/>
      <c r="M2347" s="50"/>
      <c r="N2347" s="50"/>
    </row>
    <row r="2348" spans="2:14">
      <c r="B2348" s="50"/>
      <c r="C2348" s="50"/>
      <c r="D2348" s="50"/>
      <c r="E2348" s="50"/>
      <c r="F2348" s="50"/>
      <c r="G2348" s="50"/>
      <c r="H2348" s="50"/>
      <c r="I2348" s="50"/>
      <c r="J2348" s="50"/>
      <c r="K2348" s="50"/>
      <c r="L2348" s="50"/>
      <c r="M2348" s="50"/>
      <c r="N2348" s="50"/>
    </row>
    <row r="2349" spans="2:14">
      <c r="B2349" s="50"/>
      <c r="C2349" s="50"/>
      <c r="D2349" s="50"/>
      <c r="E2349" s="50"/>
      <c r="F2349" s="50"/>
      <c r="G2349" s="50"/>
      <c r="H2349" s="50"/>
      <c r="I2349" s="50"/>
      <c r="J2349" s="50"/>
      <c r="K2349" s="50"/>
      <c r="L2349" s="50"/>
      <c r="M2349" s="50"/>
      <c r="N2349" s="50"/>
    </row>
    <row r="2350" spans="2:14">
      <c r="B2350" s="50"/>
      <c r="C2350" s="50"/>
      <c r="D2350" s="50"/>
      <c r="E2350" s="50"/>
      <c r="F2350" s="50"/>
      <c r="G2350" s="50"/>
      <c r="H2350" s="50"/>
      <c r="I2350" s="50"/>
      <c r="J2350" s="50"/>
      <c r="K2350" s="50"/>
      <c r="L2350" s="50"/>
      <c r="M2350" s="50"/>
      <c r="N2350" s="50"/>
    </row>
    <row r="2351" spans="2:14">
      <c r="B2351" s="50"/>
      <c r="C2351" s="50"/>
      <c r="D2351" s="50"/>
      <c r="E2351" s="50"/>
      <c r="F2351" s="50"/>
      <c r="G2351" s="50"/>
      <c r="H2351" s="50"/>
      <c r="I2351" s="50"/>
      <c r="J2351" s="50"/>
      <c r="K2351" s="50"/>
      <c r="L2351" s="50"/>
      <c r="M2351" s="50"/>
      <c r="N2351" s="50"/>
    </row>
    <row r="2352" spans="2:14">
      <c r="B2352" s="50"/>
      <c r="C2352" s="50"/>
      <c r="D2352" s="50"/>
      <c r="E2352" s="50"/>
      <c r="F2352" s="50"/>
      <c r="G2352" s="50"/>
      <c r="H2352" s="50"/>
      <c r="I2352" s="50"/>
      <c r="J2352" s="50"/>
      <c r="K2352" s="50"/>
      <c r="L2352" s="50"/>
      <c r="M2352" s="50"/>
      <c r="N2352" s="50"/>
    </row>
    <row r="2353" spans="2:14">
      <c r="B2353" s="50"/>
      <c r="C2353" s="50"/>
      <c r="D2353" s="50"/>
      <c r="E2353" s="50"/>
      <c r="F2353" s="50"/>
      <c r="G2353" s="50"/>
      <c r="H2353" s="50"/>
      <c r="I2353" s="50"/>
      <c r="J2353" s="50"/>
      <c r="K2353" s="50"/>
      <c r="L2353" s="50"/>
      <c r="M2353" s="50"/>
      <c r="N2353" s="50"/>
    </row>
    <row r="2354" spans="2:14">
      <c r="B2354" s="50"/>
      <c r="C2354" s="50"/>
      <c r="D2354" s="50"/>
      <c r="E2354" s="50"/>
      <c r="F2354" s="50"/>
      <c r="G2354" s="50"/>
      <c r="H2354" s="50"/>
      <c r="I2354" s="50"/>
      <c r="J2354" s="50"/>
      <c r="K2354" s="50"/>
      <c r="L2354" s="50"/>
      <c r="M2354" s="50"/>
      <c r="N2354" s="50"/>
    </row>
    <row r="2355" spans="2:14">
      <c r="B2355" s="50"/>
      <c r="C2355" s="50"/>
      <c r="D2355" s="50"/>
      <c r="E2355" s="50"/>
      <c r="F2355" s="50"/>
      <c r="G2355" s="50"/>
      <c r="H2355" s="50"/>
      <c r="I2355" s="50"/>
      <c r="J2355" s="50"/>
      <c r="K2355" s="50"/>
      <c r="L2355" s="50"/>
      <c r="M2355" s="50"/>
      <c r="N2355" s="50"/>
    </row>
    <row r="2356" spans="2:14">
      <c r="B2356" s="50"/>
      <c r="C2356" s="50"/>
      <c r="D2356" s="50"/>
      <c r="E2356" s="50"/>
      <c r="F2356" s="50"/>
      <c r="G2356" s="50"/>
      <c r="H2356" s="50"/>
      <c r="I2356" s="50"/>
      <c r="J2356" s="50"/>
      <c r="K2356" s="50"/>
      <c r="L2356" s="50"/>
      <c r="M2356" s="50"/>
      <c r="N2356" s="50"/>
    </row>
    <row r="2357" spans="2:14">
      <c r="B2357" s="50"/>
      <c r="C2357" s="50"/>
      <c r="D2357" s="50"/>
      <c r="E2357" s="50"/>
      <c r="F2357" s="50"/>
      <c r="G2357" s="50"/>
      <c r="H2357" s="50"/>
      <c r="I2357" s="50"/>
      <c r="J2357" s="50"/>
      <c r="K2357" s="50"/>
      <c r="L2357" s="50"/>
      <c r="M2357" s="50"/>
      <c r="N2357" s="50"/>
    </row>
    <row r="2358" spans="2:14">
      <c r="B2358" s="50"/>
      <c r="C2358" s="50"/>
      <c r="D2358" s="50"/>
      <c r="E2358" s="50"/>
      <c r="F2358" s="50"/>
      <c r="G2358" s="50"/>
      <c r="H2358" s="50"/>
      <c r="I2358" s="50"/>
      <c r="J2358" s="50"/>
      <c r="K2358" s="50"/>
      <c r="L2358" s="50"/>
      <c r="M2358" s="50"/>
      <c r="N2358" s="50"/>
    </row>
    <row r="2359" spans="2:14">
      <c r="B2359" s="50"/>
      <c r="C2359" s="50"/>
      <c r="D2359" s="50"/>
      <c r="E2359" s="50"/>
      <c r="F2359" s="50"/>
      <c r="G2359" s="50"/>
      <c r="H2359" s="50"/>
      <c r="I2359" s="50"/>
      <c r="J2359" s="50"/>
      <c r="K2359" s="50"/>
      <c r="L2359" s="50"/>
      <c r="M2359" s="50"/>
      <c r="N2359" s="50"/>
    </row>
    <row r="2360" spans="2:14">
      <c r="B2360" s="50"/>
      <c r="C2360" s="50"/>
      <c r="D2360" s="50"/>
      <c r="E2360" s="50"/>
      <c r="F2360" s="50"/>
      <c r="G2360" s="50"/>
      <c r="H2360" s="50"/>
      <c r="I2360" s="50"/>
      <c r="J2360" s="50"/>
      <c r="K2360" s="50"/>
      <c r="L2360" s="50"/>
      <c r="M2360" s="50"/>
      <c r="N2360" s="50"/>
    </row>
    <row r="2361" spans="2:14">
      <c r="B2361" s="50"/>
      <c r="C2361" s="50"/>
      <c r="D2361" s="50"/>
      <c r="E2361" s="50"/>
      <c r="F2361" s="50"/>
      <c r="G2361" s="50"/>
      <c r="H2361" s="50"/>
      <c r="I2361" s="50"/>
      <c r="J2361" s="50"/>
      <c r="K2361" s="50"/>
      <c r="L2361" s="50"/>
      <c r="M2361" s="50"/>
      <c r="N2361" s="50"/>
    </row>
    <row r="2362" spans="2:14">
      <c r="B2362" s="50"/>
      <c r="C2362" s="50"/>
      <c r="D2362" s="50"/>
      <c r="E2362" s="50"/>
      <c r="F2362" s="50"/>
      <c r="G2362" s="50"/>
      <c r="H2362" s="50"/>
      <c r="I2362" s="50"/>
      <c r="J2362" s="50"/>
      <c r="K2362" s="50"/>
      <c r="L2362" s="50"/>
      <c r="M2362" s="50"/>
      <c r="N2362" s="50"/>
    </row>
    <row r="2363" spans="2:14">
      <c r="B2363" s="50"/>
      <c r="C2363" s="50"/>
      <c r="D2363" s="50"/>
      <c r="E2363" s="50"/>
      <c r="F2363" s="50"/>
      <c r="G2363" s="50"/>
      <c r="H2363" s="50"/>
      <c r="I2363" s="50"/>
      <c r="J2363" s="50"/>
      <c r="K2363" s="50"/>
      <c r="L2363" s="50"/>
      <c r="M2363" s="50"/>
      <c r="N2363" s="50"/>
    </row>
    <row r="2364" spans="2:14">
      <c r="B2364" s="50"/>
      <c r="C2364" s="50"/>
      <c r="D2364" s="50"/>
      <c r="E2364" s="50"/>
      <c r="F2364" s="50"/>
      <c r="G2364" s="50"/>
      <c r="H2364" s="50"/>
      <c r="I2364" s="50"/>
      <c r="J2364" s="50"/>
      <c r="K2364" s="50"/>
      <c r="L2364" s="50"/>
      <c r="M2364" s="50"/>
      <c r="N2364" s="50"/>
    </row>
    <row r="2365" spans="2:14">
      <c r="B2365" s="50"/>
      <c r="C2365" s="50"/>
      <c r="D2365" s="50"/>
      <c r="E2365" s="50"/>
      <c r="F2365" s="50"/>
      <c r="G2365" s="50"/>
      <c r="H2365" s="50"/>
      <c r="I2365" s="50"/>
      <c r="J2365" s="50"/>
      <c r="K2365" s="50"/>
      <c r="L2365" s="50"/>
      <c r="M2365" s="50"/>
      <c r="N2365" s="50"/>
    </row>
    <row r="2366" spans="2:14">
      <c r="B2366" s="50"/>
      <c r="C2366" s="50"/>
      <c r="D2366" s="50"/>
      <c r="E2366" s="50"/>
      <c r="F2366" s="50"/>
      <c r="G2366" s="50"/>
      <c r="H2366" s="50"/>
      <c r="I2366" s="50"/>
      <c r="J2366" s="50"/>
      <c r="K2366" s="50"/>
      <c r="L2366" s="50"/>
      <c r="M2366" s="50"/>
      <c r="N2366" s="50"/>
    </row>
    <row r="2367" spans="2:14">
      <c r="B2367" s="50"/>
      <c r="C2367" s="50"/>
      <c r="D2367" s="50"/>
      <c r="E2367" s="50"/>
      <c r="F2367" s="50"/>
      <c r="G2367" s="50"/>
      <c r="H2367" s="50"/>
      <c r="I2367" s="50"/>
      <c r="J2367" s="50"/>
      <c r="K2367" s="50"/>
      <c r="L2367" s="50"/>
      <c r="M2367" s="50"/>
      <c r="N2367" s="50"/>
    </row>
    <row r="2368" spans="2:14">
      <c r="B2368" s="50"/>
      <c r="C2368" s="50"/>
      <c r="D2368" s="50"/>
      <c r="E2368" s="50"/>
      <c r="F2368" s="50"/>
      <c r="G2368" s="50"/>
      <c r="H2368" s="50"/>
      <c r="I2368" s="50"/>
      <c r="J2368" s="50"/>
      <c r="K2368" s="50"/>
      <c r="L2368" s="50"/>
      <c r="M2368" s="50"/>
      <c r="N2368" s="50"/>
    </row>
    <row r="2369" spans="2:14">
      <c r="B2369" s="50"/>
      <c r="C2369" s="50"/>
      <c r="D2369" s="50"/>
      <c r="E2369" s="50"/>
      <c r="F2369" s="50"/>
      <c r="G2369" s="50"/>
      <c r="H2369" s="50"/>
      <c r="I2369" s="50"/>
      <c r="J2369" s="50"/>
      <c r="K2369" s="50"/>
      <c r="L2369" s="50"/>
      <c r="M2369" s="50"/>
      <c r="N2369" s="50"/>
    </row>
    <row r="2370" spans="2:14">
      <c r="B2370" s="50"/>
      <c r="C2370" s="50"/>
      <c r="D2370" s="50"/>
      <c r="E2370" s="50"/>
      <c r="F2370" s="50"/>
      <c r="G2370" s="50"/>
      <c r="H2370" s="50"/>
      <c r="I2370" s="50"/>
      <c r="J2370" s="50"/>
      <c r="K2370" s="50"/>
      <c r="L2370" s="50"/>
      <c r="M2370" s="50"/>
      <c r="N2370" s="50"/>
    </row>
    <row r="2371" spans="2:14">
      <c r="B2371" s="50"/>
      <c r="C2371" s="50"/>
      <c r="D2371" s="50"/>
      <c r="E2371" s="50"/>
      <c r="F2371" s="50"/>
      <c r="G2371" s="50"/>
      <c r="H2371" s="50"/>
      <c r="I2371" s="50"/>
      <c r="J2371" s="50"/>
      <c r="K2371" s="50"/>
      <c r="L2371" s="50"/>
      <c r="M2371" s="50"/>
      <c r="N2371" s="50"/>
    </row>
    <row r="2372" spans="2:14">
      <c r="B2372" s="50"/>
      <c r="C2372" s="50"/>
      <c r="D2372" s="50"/>
      <c r="E2372" s="50"/>
      <c r="F2372" s="50"/>
      <c r="G2372" s="50"/>
      <c r="H2372" s="50"/>
      <c r="I2372" s="50"/>
      <c r="J2372" s="50"/>
      <c r="K2372" s="50"/>
      <c r="L2372" s="50"/>
      <c r="M2372" s="50"/>
      <c r="N2372" s="50"/>
    </row>
    <row r="2373" spans="2:14">
      <c r="B2373" s="50"/>
      <c r="C2373" s="50"/>
      <c r="D2373" s="50"/>
      <c r="E2373" s="50"/>
      <c r="F2373" s="50"/>
      <c r="G2373" s="50"/>
      <c r="H2373" s="50"/>
      <c r="I2373" s="50"/>
      <c r="J2373" s="50"/>
      <c r="K2373" s="50"/>
      <c r="L2373" s="50"/>
      <c r="M2373" s="50"/>
      <c r="N2373" s="50"/>
    </row>
    <row r="2374" spans="2:14">
      <c r="B2374" s="50"/>
      <c r="C2374" s="50"/>
      <c r="D2374" s="50"/>
      <c r="E2374" s="50"/>
      <c r="F2374" s="50"/>
      <c r="G2374" s="50"/>
      <c r="H2374" s="50"/>
      <c r="I2374" s="50"/>
      <c r="J2374" s="50"/>
      <c r="K2374" s="50"/>
      <c r="L2374" s="50"/>
      <c r="M2374" s="50"/>
      <c r="N2374" s="50"/>
    </row>
    <row r="2375" spans="2:14">
      <c r="B2375" s="50"/>
      <c r="C2375" s="50"/>
      <c r="D2375" s="50"/>
      <c r="E2375" s="50"/>
      <c r="F2375" s="50"/>
      <c r="G2375" s="50"/>
      <c r="H2375" s="50"/>
      <c r="I2375" s="50"/>
      <c r="J2375" s="50"/>
      <c r="K2375" s="50"/>
      <c r="L2375" s="50"/>
      <c r="M2375" s="50"/>
      <c r="N2375" s="50"/>
    </row>
    <row r="2376" spans="2:14">
      <c r="B2376" s="50"/>
      <c r="C2376" s="50"/>
      <c r="D2376" s="50"/>
      <c r="E2376" s="50"/>
      <c r="F2376" s="50"/>
      <c r="G2376" s="50"/>
      <c r="H2376" s="50"/>
      <c r="I2376" s="50"/>
      <c r="J2376" s="50"/>
      <c r="K2376" s="50"/>
      <c r="L2376" s="50"/>
      <c r="M2376" s="50"/>
      <c r="N2376" s="50"/>
    </row>
    <row r="2377" spans="2:14">
      <c r="B2377" s="50"/>
      <c r="C2377" s="50"/>
      <c r="D2377" s="50"/>
      <c r="E2377" s="50"/>
      <c r="F2377" s="50"/>
      <c r="G2377" s="50"/>
      <c r="H2377" s="50"/>
      <c r="I2377" s="50"/>
      <c r="J2377" s="50"/>
      <c r="K2377" s="50"/>
      <c r="L2377" s="50"/>
      <c r="M2377" s="50"/>
      <c r="N2377" s="50"/>
    </row>
    <row r="2378" spans="2:14">
      <c r="B2378" s="50"/>
      <c r="C2378" s="50"/>
      <c r="D2378" s="50"/>
      <c r="E2378" s="50"/>
      <c r="F2378" s="50"/>
      <c r="G2378" s="50"/>
      <c r="H2378" s="50"/>
      <c r="I2378" s="50"/>
      <c r="J2378" s="50"/>
      <c r="K2378" s="50"/>
      <c r="L2378" s="50"/>
      <c r="M2378" s="50"/>
      <c r="N2378" s="50"/>
    </row>
    <row r="2379" spans="2:14">
      <c r="B2379" s="50"/>
      <c r="C2379" s="50"/>
      <c r="D2379" s="50"/>
      <c r="E2379" s="50"/>
      <c r="F2379" s="50"/>
      <c r="G2379" s="50"/>
      <c r="H2379" s="50"/>
      <c r="I2379" s="50"/>
      <c r="J2379" s="50"/>
      <c r="K2379" s="50"/>
      <c r="L2379" s="50"/>
      <c r="M2379" s="50"/>
      <c r="N2379" s="50"/>
    </row>
    <row r="2380" spans="2:14">
      <c r="B2380" s="50"/>
      <c r="C2380" s="50"/>
      <c r="D2380" s="50"/>
      <c r="E2380" s="50"/>
      <c r="F2380" s="50"/>
      <c r="G2380" s="50"/>
      <c r="H2380" s="50"/>
      <c r="I2380" s="50"/>
      <c r="J2380" s="50"/>
      <c r="K2380" s="50"/>
      <c r="L2380" s="50"/>
      <c r="M2380" s="50"/>
      <c r="N2380" s="50"/>
    </row>
    <row r="2381" spans="2:14">
      <c r="B2381" s="50"/>
      <c r="C2381" s="50"/>
      <c r="D2381" s="50"/>
      <c r="E2381" s="50"/>
      <c r="F2381" s="50"/>
      <c r="G2381" s="50"/>
      <c r="H2381" s="50"/>
      <c r="I2381" s="50"/>
      <c r="J2381" s="50"/>
      <c r="K2381" s="50"/>
      <c r="L2381" s="50"/>
      <c r="M2381" s="50"/>
      <c r="N2381" s="50"/>
    </row>
    <row r="2382" spans="2:14">
      <c r="B2382" s="50"/>
      <c r="C2382" s="50"/>
      <c r="D2382" s="50"/>
      <c r="E2382" s="50"/>
      <c r="F2382" s="50"/>
      <c r="G2382" s="50"/>
      <c r="H2382" s="50"/>
      <c r="I2382" s="50"/>
      <c r="J2382" s="50"/>
      <c r="K2382" s="50"/>
      <c r="L2382" s="50"/>
      <c r="M2382" s="50"/>
      <c r="N2382" s="50"/>
    </row>
    <row r="2383" spans="2:14">
      <c r="B2383" s="50"/>
      <c r="C2383" s="50"/>
      <c r="D2383" s="50"/>
      <c r="E2383" s="50"/>
      <c r="F2383" s="50"/>
      <c r="G2383" s="50"/>
      <c r="H2383" s="50"/>
      <c r="I2383" s="50"/>
      <c r="J2383" s="50"/>
      <c r="K2383" s="50"/>
      <c r="L2383" s="50"/>
      <c r="M2383" s="50"/>
      <c r="N2383" s="50"/>
    </row>
    <row r="2384" spans="2:14">
      <c r="B2384" s="50"/>
      <c r="C2384" s="50"/>
      <c r="D2384" s="50"/>
      <c r="E2384" s="50"/>
      <c r="F2384" s="50"/>
      <c r="G2384" s="50"/>
      <c r="H2384" s="50"/>
      <c r="I2384" s="50"/>
      <c r="J2384" s="50"/>
      <c r="K2384" s="50"/>
      <c r="L2384" s="50"/>
      <c r="M2384" s="50"/>
      <c r="N2384" s="50"/>
    </row>
    <row r="2385" spans="2:14">
      <c r="B2385" s="50"/>
      <c r="C2385" s="50"/>
      <c r="D2385" s="50"/>
      <c r="E2385" s="50"/>
      <c r="F2385" s="50"/>
      <c r="G2385" s="50"/>
      <c r="H2385" s="50"/>
      <c r="I2385" s="50"/>
      <c r="J2385" s="50"/>
      <c r="K2385" s="50"/>
      <c r="L2385" s="50"/>
      <c r="M2385" s="50"/>
      <c r="N2385" s="50"/>
    </row>
    <row r="2386" spans="2:14">
      <c r="B2386" s="50"/>
      <c r="C2386" s="50"/>
      <c r="D2386" s="50"/>
      <c r="E2386" s="50"/>
      <c r="F2386" s="50"/>
      <c r="G2386" s="50"/>
      <c r="H2386" s="50"/>
      <c r="I2386" s="50"/>
      <c r="J2386" s="50"/>
      <c r="K2386" s="50"/>
      <c r="L2386" s="50"/>
      <c r="M2386" s="50"/>
      <c r="N2386" s="50"/>
    </row>
    <row r="2387" spans="2:14">
      <c r="B2387" s="50"/>
      <c r="C2387" s="50"/>
      <c r="D2387" s="50"/>
      <c r="E2387" s="50"/>
      <c r="F2387" s="50"/>
      <c r="G2387" s="50"/>
      <c r="H2387" s="50"/>
      <c r="I2387" s="50"/>
      <c r="J2387" s="50"/>
      <c r="K2387" s="50"/>
      <c r="L2387" s="50"/>
      <c r="M2387" s="50"/>
      <c r="N2387" s="50"/>
    </row>
    <row r="2388" spans="2:14">
      <c r="B2388" s="50"/>
      <c r="C2388" s="50"/>
      <c r="D2388" s="50"/>
      <c r="E2388" s="50"/>
      <c r="F2388" s="50"/>
      <c r="G2388" s="50"/>
      <c r="H2388" s="50"/>
      <c r="I2388" s="50"/>
      <c r="J2388" s="50"/>
      <c r="K2388" s="50"/>
      <c r="L2388" s="50"/>
      <c r="M2388" s="50"/>
      <c r="N2388" s="50"/>
    </row>
    <row r="2389" spans="2:14">
      <c r="B2389" s="50"/>
      <c r="C2389" s="50"/>
      <c r="D2389" s="50"/>
      <c r="E2389" s="50"/>
      <c r="F2389" s="50"/>
      <c r="G2389" s="50"/>
      <c r="H2389" s="50"/>
      <c r="I2389" s="50"/>
      <c r="J2389" s="50"/>
      <c r="K2389" s="50"/>
      <c r="L2389" s="50"/>
      <c r="M2389" s="50"/>
      <c r="N2389" s="50"/>
    </row>
    <row r="2390" spans="2:14">
      <c r="B2390" s="50"/>
      <c r="C2390" s="50"/>
      <c r="D2390" s="50"/>
      <c r="E2390" s="50"/>
      <c r="F2390" s="50"/>
      <c r="G2390" s="50"/>
      <c r="H2390" s="50"/>
      <c r="I2390" s="50"/>
      <c r="J2390" s="50"/>
      <c r="K2390" s="50"/>
      <c r="L2390" s="50"/>
      <c r="M2390" s="50"/>
      <c r="N2390" s="50"/>
    </row>
    <row r="2391" spans="2:14">
      <c r="B2391" s="50"/>
      <c r="C2391" s="50"/>
      <c r="D2391" s="50"/>
      <c r="E2391" s="50"/>
      <c r="F2391" s="50"/>
      <c r="G2391" s="50"/>
      <c r="H2391" s="50"/>
      <c r="I2391" s="50"/>
      <c r="J2391" s="50"/>
      <c r="K2391" s="50"/>
      <c r="L2391" s="50"/>
      <c r="M2391" s="50"/>
      <c r="N2391" s="50"/>
    </row>
    <row r="2392" spans="2:14">
      <c r="B2392" s="50"/>
      <c r="C2392" s="50"/>
      <c r="D2392" s="50"/>
      <c r="E2392" s="50"/>
      <c r="F2392" s="50"/>
      <c r="G2392" s="50"/>
      <c r="H2392" s="50"/>
      <c r="I2392" s="50"/>
      <c r="J2392" s="50"/>
      <c r="K2392" s="50"/>
      <c r="L2392" s="50"/>
      <c r="M2392" s="50"/>
      <c r="N2392" s="50"/>
    </row>
    <row r="2393" spans="2:14">
      <c r="B2393" s="50"/>
      <c r="C2393" s="50"/>
      <c r="D2393" s="50"/>
      <c r="E2393" s="50"/>
      <c r="F2393" s="50"/>
      <c r="G2393" s="50"/>
      <c r="H2393" s="50"/>
      <c r="I2393" s="50"/>
      <c r="J2393" s="50"/>
      <c r="K2393" s="50"/>
      <c r="L2393" s="50"/>
      <c r="M2393" s="50"/>
      <c r="N2393" s="50"/>
    </row>
    <row r="2394" spans="2:14">
      <c r="B2394" s="50"/>
      <c r="C2394" s="50"/>
      <c r="D2394" s="50"/>
      <c r="E2394" s="50"/>
      <c r="F2394" s="50"/>
      <c r="G2394" s="50"/>
      <c r="H2394" s="50"/>
      <c r="I2394" s="50"/>
      <c r="J2394" s="50"/>
      <c r="K2394" s="50"/>
      <c r="L2394" s="50"/>
      <c r="M2394" s="50"/>
      <c r="N2394" s="50"/>
    </row>
    <row r="2395" spans="2:14">
      <c r="B2395" s="50"/>
      <c r="C2395" s="50"/>
      <c r="D2395" s="50"/>
      <c r="E2395" s="50"/>
      <c r="F2395" s="50"/>
      <c r="G2395" s="50"/>
      <c r="H2395" s="50"/>
      <c r="I2395" s="50"/>
      <c r="J2395" s="50"/>
      <c r="K2395" s="50"/>
      <c r="L2395" s="50"/>
      <c r="M2395" s="50"/>
      <c r="N2395" s="50"/>
    </row>
    <row r="2396" spans="2:14">
      <c r="B2396" s="50"/>
      <c r="C2396" s="50"/>
      <c r="D2396" s="50"/>
      <c r="E2396" s="50"/>
      <c r="F2396" s="50"/>
      <c r="G2396" s="50"/>
      <c r="H2396" s="50"/>
      <c r="I2396" s="50"/>
      <c r="J2396" s="50"/>
      <c r="K2396" s="50"/>
      <c r="L2396" s="50"/>
      <c r="M2396" s="50"/>
      <c r="N2396" s="50"/>
    </row>
    <row r="2397" spans="2:14">
      <c r="B2397" s="50"/>
      <c r="C2397" s="50"/>
      <c r="D2397" s="50"/>
      <c r="E2397" s="50"/>
      <c r="F2397" s="50"/>
      <c r="G2397" s="50"/>
      <c r="H2397" s="50"/>
      <c r="I2397" s="50"/>
      <c r="J2397" s="50"/>
      <c r="K2397" s="50"/>
      <c r="L2397" s="50"/>
      <c r="M2397" s="50"/>
      <c r="N2397" s="50"/>
    </row>
    <row r="2398" spans="2:14">
      <c r="B2398" s="50"/>
      <c r="C2398" s="50"/>
      <c r="D2398" s="50"/>
      <c r="E2398" s="50"/>
      <c r="F2398" s="50"/>
      <c r="G2398" s="50"/>
      <c r="H2398" s="50"/>
      <c r="I2398" s="50"/>
      <c r="J2398" s="50"/>
      <c r="K2398" s="50"/>
      <c r="L2398" s="50"/>
      <c r="M2398" s="50"/>
      <c r="N2398" s="50"/>
    </row>
    <row r="2399" spans="2:14">
      <c r="B2399" s="50"/>
      <c r="C2399" s="50"/>
      <c r="D2399" s="50"/>
      <c r="E2399" s="50"/>
      <c r="F2399" s="50"/>
      <c r="G2399" s="50"/>
      <c r="H2399" s="50"/>
      <c r="I2399" s="50"/>
      <c r="J2399" s="50"/>
      <c r="K2399" s="50"/>
      <c r="L2399" s="50"/>
      <c r="M2399" s="50"/>
      <c r="N2399" s="50"/>
    </row>
    <row r="2400" spans="2:14">
      <c r="B2400" s="50"/>
      <c r="C2400" s="50"/>
      <c r="D2400" s="50"/>
      <c r="E2400" s="50"/>
      <c r="F2400" s="50"/>
      <c r="G2400" s="50"/>
      <c r="H2400" s="50"/>
      <c r="I2400" s="50"/>
      <c r="J2400" s="50"/>
      <c r="K2400" s="50"/>
      <c r="L2400" s="50"/>
      <c r="M2400" s="50"/>
      <c r="N2400" s="50"/>
    </row>
    <row r="2401" spans="2:14">
      <c r="B2401" s="50"/>
      <c r="C2401" s="50"/>
      <c r="D2401" s="50"/>
      <c r="E2401" s="50"/>
      <c r="F2401" s="50"/>
      <c r="G2401" s="50"/>
      <c r="H2401" s="50"/>
      <c r="I2401" s="50"/>
      <c r="J2401" s="50"/>
      <c r="K2401" s="50"/>
      <c r="L2401" s="50"/>
      <c r="M2401" s="50"/>
      <c r="N2401" s="50"/>
    </row>
    <row r="2402" spans="2:14">
      <c r="B2402" s="50"/>
      <c r="C2402" s="50"/>
      <c r="D2402" s="50"/>
      <c r="E2402" s="50"/>
      <c r="F2402" s="50"/>
      <c r="G2402" s="50"/>
      <c r="H2402" s="50"/>
      <c r="I2402" s="50"/>
      <c r="J2402" s="50"/>
      <c r="K2402" s="50"/>
      <c r="L2402" s="50"/>
      <c r="M2402" s="50"/>
      <c r="N2402" s="50"/>
    </row>
    <row r="2403" spans="2:14">
      <c r="B2403" s="50"/>
      <c r="C2403" s="50"/>
      <c r="D2403" s="50"/>
      <c r="E2403" s="50"/>
      <c r="F2403" s="50"/>
      <c r="G2403" s="50"/>
      <c r="H2403" s="50"/>
      <c r="I2403" s="50"/>
      <c r="J2403" s="50"/>
      <c r="K2403" s="50"/>
      <c r="L2403" s="50"/>
      <c r="M2403" s="50"/>
      <c r="N2403" s="50"/>
    </row>
    <row r="2404" spans="2:14">
      <c r="B2404" s="50"/>
      <c r="C2404" s="50"/>
      <c r="D2404" s="50"/>
      <c r="E2404" s="50"/>
      <c r="F2404" s="50"/>
      <c r="G2404" s="50"/>
      <c r="H2404" s="50"/>
      <c r="I2404" s="50"/>
      <c r="J2404" s="50"/>
      <c r="K2404" s="50"/>
      <c r="L2404" s="50"/>
      <c r="M2404" s="50"/>
      <c r="N2404" s="50"/>
    </row>
    <row r="2405" spans="2:14">
      <c r="B2405" s="50"/>
      <c r="C2405" s="50"/>
      <c r="D2405" s="50"/>
      <c r="E2405" s="50"/>
      <c r="F2405" s="50"/>
      <c r="G2405" s="50"/>
      <c r="H2405" s="50"/>
      <c r="I2405" s="50"/>
      <c r="J2405" s="50"/>
      <c r="K2405" s="50"/>
      <c r="L2405" s="50"/>
      <c r="M2405" s="50"/>
      <c r="N2405" s="50"/>
    </row>
    <row r="2406" spans="2:14">
      <c r="B2406" s="50"/>
      <c r="C2406" s="50"/>
      <c r="D2406" s="50"/>
      <c r="E2406" s="50"/>
      <c r="F2406" s="50"/>
      <c r="G2406" s="50"/>
      <c r="H2406" s="50"/>
      <c r="I2406" s="50"/>
      <c r="J2406" s="50"/>
      <c r="K2406" s="50"/>
      <c r="L2406" s="50"/>
      <c r="M2406" s="50"/>
      <c r="N2406" s="50"/>
    </row>
    <row r="2407" spans="2:14">
      <c r="B2407" s="50"/>
      <c r="C2407" s="50"/>
      <c r="D2407" s="50"/>
      <c r="E2407" s="50"/>
      <c r="F2407" s="50"/>
      <c r="G2407" s="50"/>
      <c r="H2407" s="50"/>
      <c r="I2407" s="50"/>
      <c r="J2407" s="50"/>
      <c r="K2407" s="50"/>
      <c r="L2407" s="50"/>
      <c r="M2407" s="50"/>
      <c r="N2407" s="50"/>
    </row>
    <row r="2408" spans="2:14">
      <c r="B2408" s="50"/>
      <c r="C2408" s="50"/>
      <c r="D2408" s="50"/>
      <c r="E2408" s="50"/>
      <c r="F2408" s="50"/>
      <c r="G2408" s="50"/>
      <c r="H2408" s="50"/>
      <c r="I2408" s="50"/>
      <c r="J2408" s="50"/>
      <c r="K2408" s="50"/>
      <c r="L2408" s="50"/>
      <c r="M2408" s="50"/>
      <c r="N2408" s="50"/>
    </row>
    <row r="2409" spans="2:14">
      <c r="B2409" s="50"/>
      <c r="C2409" s="50"/>
      <c r="D2409" s="50"/>
      <c r="E2409" s="50"/>
      <c r="F2409" s="50"/>
      <c r="G2409" s="50"/>
      <c r="H2409" s="50"/>
      <c r="I2409" s="50"/>
      <c r="J2409" s="50"/>
      <c r="K2409" s="50"/>
      <c r="L2409" s="50"/>
      <c r="M2409" s="50"/>
      <c r="N2409" s="50"/>
    </row>
    <row r="2410" spans="2:14">
      <c r="B2410" s="50"/>
      <c r="C2410" s="50"/>
      <c r="D2410" s="50"/>
      <c r="E2410" s="50"/>
      <c r="F2410" s="50"/>
      <c r="G2410" s="50"/>
      <c r="H2410" s="50"/>
      <c r="I2410" s="50"/>
      <c r="J2410" s="50"/>
      <c r="K2410" s="50"/>
      <c r="L2410" s="50"/>
      <c r="M2410" s="50"/>
      <c r="N2410" s="50"/>
    </row>
    <row r="2411" spans="2:14">
      <c r="B2411" s="50"/>
      <c r="C2411" s="50"/>
      <c r="D2411" s="50"/>
      <c r="E2411" s="50"/>
      <c r="F2411" s="50"/>
      <c r="G2411" s="50"/>
      <c r="H2411" s="50"/>
      <c r="I2411" s="50"/>
      <c r="J2411" s="50"/>
      <c r="K2411" s="50"/>
      <c r="L2411" s="50"/>
      <c r="M2411" s="50"/>
      <c r="N2411" s="50"/>
    </row>
    <row r="2412" spans="2:14">
      <c r="B2412" s="50"/>
      <c r="C2412" s="50"/>
      <c r="D2412" s="50"/>
      <c r="E2412" s="50"/>
      <c r="F2412" s="50"/>
      <c r="G2412" s="50"/>
      <c r="H2412" s="50"/>
      <c r="I2412" s="50"/>
      <c r="J2412" s="50"/>
      <c r="K2412" s="50"/>
      <c r="L2412" s="50"/>
      <c r="M2412" s="50"/>
      <c r="N2412" s="50"/>
    </row>
    <row r="2413" spans="2:14">
      <c r="B2413" s="50"/>
      <c r="C2413" s="50"/>
      <c r="D2413" s="50"/>
      <c r="E2413" s="50"/>
      <c r="F2413" s="50"/>
      <c r="G2413" s="50"/>
      <c r="H2413" s="50"/>
      <c r="I2413" s="50"/>
      <c r="J2413" s="50"/>
      <c r="K2413" s="50"/>
      <c r="L2413" s="50"/>
      <c r="M2413" s="50"/>
      <c r="N2413" s="50"/>
    </row>
    <row r="2414" spans="2:14">
      <c r="B2414" s="50"/>
      <c r="C2414" s="50"/>
      <c r="D2414" s="50"/>
      <c r="E2414" s="50"/>
      <c r="F2414" s="50"/>
      <c r="G2414" s="50"/>
      <c r="H2414" s="50"/>
      <c r="I2414" s="50"/>
      <c r="J2414" s="50"/>
      <c r="K2414" s="50"/>
      <c r="L2414" s="50"/>
      <c r="M2414" s="50"/>
      <c r="N2414" s="50"/>
    </row>
    <row r="2415" spans="2:14">
      <c r="B2415" s="50"/>
      <c r="C2415" s="50"/>
      <c r="D2415" s="50"/>
      <c r="E2415" s="50"/>
      <c r="F2415" s="50"/>
      <c r="G2415" s="50"/>
      <c r="H2415" s="50"/>
      <c r="I2415" s="50"/>
      <c r="J2415" s="50"/>
      <c r="K2415" s="50"/>
      <c r="L2415" s="50"/>
      <c r="M2415" s="50"/>
      <c r="N2415" s="50"/>
    </row>
    <row r="2416" spans="2:14">
      <c r="B2416" s="50"/>
      <c r="C2416" s="50"/>
      <c r="D2416" s="50"/>
      <c r="E2416" s="50"/>
      <c r="F2416" s="50"/>
      <c r="G2416" s="50"/>
      <c r="H2416" s="50"/>
      <c r="I2416" s="50"/>
      <c r="J2416" s="50"/>
      <c r="K2416" s="50"/>
      <c r="L2416" s="50"/>
      <c r="M2416" s="50"/>
      <c r="N2416" s="50"/>
    </row>
    <row r="2417" spans="2:14">
      <c r="B2417" s="50"/>
      <c r="C2417" s="50"/>
      <c r="D2417" s="50"/>
      <c r="E2417" s="50"/>
      <c r="F2417" s="50"/>
      <c r="G2417" s="50"/>
      <c r="H2417" s="50"/>
      <c r="I2417" s="50"/>
      <c r="J2417" s="50"/>
      <c r="K2417" s="50"/>
      <c r="L2417" s="50"/>
      <c r="M2417" s="50"/>
      <c r="N2417" s="50"/>
    </row>
    <row r="2418" spans="2:14">
      <c r="B2418" s="50"/>
      <c r="C2418" s="50"/>
      <c r="D2418" s="50"/>
      <c r="E2418" s="50"/>
      <c r="F2418" s="50"/>
      <c r="G2418" s="50"/>
      <c r="H2418" s="50"/>
      <c r="I2418" s="50"/>
      <c r="J2418" s="50"/>
      <c r="K2418" s="50"/>
      <c r="L2418" s="50"/>
      <c r="M2418" s="50"/>
      <c r="N2418" s="50"/>
    </row>
    <row r="2419" spans="2:14">
      <c r="B2419" s="50"/>
      <c r="C2419" s="50"/>
      <c r="D2419" s="50"/>
      <c r="E2419" s="50"/>
      <c r="F2419" s="50"/>
      <c r="G2419" s="50"/>
      <c r="H2419" s="50"/>
      <c r="I2419" s="50"/>
      <c r="J2419" s="50"/>
      <c r="K2419" s="50"/>
      <c r="L2419" s="50"/>
      <c r="M2419" s="50"/>
      <c r="N2419" s="50"/>
    </row>
    <row r="2420" spans="2:14">
      <c r="B2420" s="50"/>
      <c r="C2420" s="50"/>
      <c r="D2420" s="50"/>
      <c r="E2420" s="50"/>
      <c r="F2420" s="50"/>
      <c r="G2420" s="50"/>
      <c r="H2420" s="50"/>
      <c r="I2420" s="50"/>
      <c r="J2420" s="50"/>
      <c r="K2420" s="50"/>
      <c r="L2420" s="50"/>
      <c r="M2420" s="50"/>
      <c r="N2420" s="50"/>
    </row>
    <row r="2421" spans="2:14">
      <c r="B2421" s="50"/>
      <c r="C2421" s="50"/>
      <c r="D2421" s="50"/>
      <c r="E2421" s="50"/>
      <c r="F2421" s="50"/>
      <c r="G2421" s="50"/>
      <c r="H2421" s="50"/>
      <c r="I2421" s="50"/>
      <c r="J2421" s="50"/>
      <c r="K2421" s="50"/>
      <c r="L2421" s="50"/>
      <c r="M2421" s="50"/>
      <c r="N2421" s="50"/>
    </row>
    <row r="2422" spans="2:14">
      <c r="B2422" s="50"/>
      <c r="C2422" s="50"/>
      <c r="D2422" s="50"/>
      <c r="E2422" s="50"/>
      <c r="F2422" s="50"/>
      <c r="G2422" s="50"/>
      <c r="H2422" s="50"/>
      <c r="I2422" s="50"/>
      <c r="J2422" s="50"/>
      <c r="K2422" s="50"/>
      <c r="L2422" s="50"/>
      <c r="M2422" s="50"/>
      <c r="N2422" s="50"/>
    </row>
    <row r="2423" spans="2:14">
      <c r="B2423" s="50"/>
      <c r="C2423" s="50"/>
      <c r="D2423" s="50"/>
      <c r="E2423" s="50"/>
      <c r="F2423" s="50"/>
      <c r="G2423" s="50"/>
      <c r="H2423" s="50"/>
      <c r="I2423" s="50"/>
      <c r="J2423" s="50"/>
      <c r="K2423" s="50"/>
      <c r="L2423" s="50"/>
      <c r="M2423" s="50"/>
      <c r="N2423" s="50"/>
    </row>
    <row r="2424" spans="2:14">
      <c r="B2424" s="50"/>
      <c r="C2424" s="50"/>
      <c r="D2424" s="50"/>
      <c r="E2424" s="50"/>
      <c r="F2424" s="50"/>
      <c r="G2424" s="50"/>
      <c r="H2424" s="50"/>
      <c r="I2424" s="50"/>
      <c r="J2424" s="50"/>
      <c r="K2424" s="50"/>
      <c r="L2424" s="50"/>
      <c r="M2424" s="50"/>
      <c r="N2424" s="50"/>
    </row>
    <row r="2425" spans="2:14">
      <c r="B2425" s="50"/>
      <c r="C2425" s="50"/>
      <c r="D2425" s="50"/>
      <c r="E2425" s="50"/>
      <c r="F2425" s="50"/>
      <c r="G2425" s="50"/>
      <c r="H2425" s="50"/>
      <c r="I2425" s="50"/>
      <c r="J2425" s="50"/>
      <c r="K2425" s="50"/>
      <c r="L2425" s="50"/>
      <c r="M2425" s="50"/>
      <c r="N2425" s="50"/>
    </row>
    <row r="2426" spans="2:14">
      <c r="B2426" s="50"/>
      <c r="C2426" s="50"/>
      <c r="D2426" s="50"/>
      <c r="E2426" s="50"/>
      <c r="F2426" s="50"/>
      <c r="G2426" s="50"/>
      <c r="H2426" s="50"/>
      <c r="I2426" s="50"/>
      <c r="J2426" s="50"/>
      <c r="K2426" s="50"/>
      <c r="L2426" s="50"/>
      <c r="M2426" s="50"/>
      <c r="N2426" s="50"/>
    </row>
    <row r="2427" spans="2:14">
      <c r="B2427" s="50"/>
      <c r="C2427" s="50"/>
      <c r="D2427" s="50"/>
      <c r="E2427" s="50"/>
      <c r="F2427" s="50"/>
      <c r="G2427" s="50"/>
      <c r="H2427" s="50"/>
      <c r="I2427" s="50"/>
      <c r="J2427" s="50"/>
      <c r="K2427" s="50"/>
      <c r="L2427" s="50"/>
      <c r="M2427" s="50"/>
      <c r="N2427" s="50"/>
    </row>
    <row r="2428" spans="2:14">
      <c r="B2428" s="50"/>
      <c r="C2428" s="50"/>
      <c r="D2428" s="50"/>
      <c r="E2428" s="50"/>
      <c r="F2428" s="50"/>
      <c r="G2428" s="50"/>
      <c r="H2428" s="50"/>
      <c r="I2428" s="50"/>
      <c r="J2428" s="50"/>
      <c r="K2428" s="50"/>
      <c r="L2428" s="50"/>
      <c r="M2428" s="50"/>
      <c r="N2428" s="50"/>
    </row>
    <row r="2429" spans="2:14">
      <c r="B2429" s="50"/>
      <c r="C2429" s="50"/>
      <c r="D2429" s="50"/>
      <c r="E2429" s="50"/>
      <c r="F2429" s="50"/>
      <c r="G2429" s="50"/>
      <c r="H2429" s="50"/>
      <c r="I2429" s="50"/>
      <c r="J2429" s="50"/>
      <c r="K2429" s="50"/>
      <c r="L2429" s="50"/>
      <c r="M2429" s="50"/>
      <c r="N2429" s="50"/>
    </row>
    <row r="2430" spans="2:14">
      <c r="B2430" s="50"/>
      <c r="C2430" s="50"/>
      <c r="D2430" s="50"/>
      <c r="E2430" s="50"/>
      <c r="F2430" s="50"/>
      <c r="G2430" s="50"/>
      <c r="H2430" s="50"/>
      <c r="I2430" s="50"/>
      <c r="J2430" s="50"/>
      <c r="K2430" s="50"/>
      <c r="L2430" s="50"/>
      <c r="M2430" s="50"/>
      <c r="N2430" s="50"/>
    </row>
    <row r="2431" spans="2:14">
      <c r="B2431" s="50"/>
      <c r="C2431" s="50"/>
      <c r="D2431" s="50"/>
      <c r="E2431" s="50"/>
      <c r="F2431" s="50"/>
      <c r="G2431" s="50"/>
      <c r="H2431" s="50"/>
      <c r="I2431" s="50"/>
      <c r="J2431" s="50"/>
      <c r="K2431" s="50"/>
      <c r="L2431" s="50"/>
      <c r="M2431" s="50"/>
      <c r="N2431" s="50"/>
    </row>
    <row r="2432" spans="2:14">
      <c r="B2432" s="50"/>
      <c r="C2432" s="50"/>
      <c r="D2432" s="50"/>
      <c r="E2432" s="50"/>
      <c r="F2432" s="50"/>
      <c r="G2432" s="50"/>
      <c r="H2432" s="50"/>
      <c r="I2432" s="50"/>
      <c r="J2432" s="50"/>
      <c r="K2432" s="50"/>
      <c r="L2432" s="50"/>
      <c r="M2432" s="50"/>
      <c r="N2432" s="50"/>
    </row>
    <row r="2433" spans="2:14">
      <c r="B2433" s="50"/>
      <c r="C2433" s="50"/>
      <c r="D2433" s="50"/>
      <c r="E2433" s="50"/>
      <c r="F2433" s="50"/>
      <c r="G2433" s="50"/>
      <c r="H2433" s="50"/>
      <c r="I2433" s="50"/>
      <c r="J2433" s="50"/>
      <c r="K2433" s="50"/>
      <c r="L2433" s="50"/>
      <c r="M2433" s="50"/>
      <c r="N2433" s="50"/>
    </row>
    <row r="2434" spans="2:14">
      <c r="B2434" s="50"/>
      <c r="C2434" s="50"/>
      <c r="D2434" s="50"/>
      <c r="E2434" s="50"/>
      <c r="F2434" s="50"/>
      <c r="G2434" s="50"/>
      <c r="H2434" s="50"/>
      <c r="I2434" s="50"/>
      <c r="J2434" s="50"/>
      <c r="K2434" s="50"/>
      <c r="L2434" s="50"/>
      <c r="M2434" s="50"/>
      <c r="N2434" s="50"/>
    </row>
    <row r="2435" spans="2:14">
      <c r="B2435" s="50"/>
      <c r="C2435" s="50"/>
      <c r="D2435" s="50"/>
      <c r="E2435" s="50"/>
      <c r="F2435" s="50"/>
      <c r="G2435" s="50"/>
      <c r="H2435" s="50"/>
      <c r="I2435" s="50"/>
      <c r="J2435" s="50"/>
      <c r="K2435" s="50"/>
      <c r="L2435" s="50"/>
      <c r="M2435" s="50"/>
      <c r="N2435" s="50"/>
    </row>
    <row r="2436" spans="2:14">
      <c r="B2436" s="50"/>
      <c r="C2436" s="50"/>
      <c r="D2436" s="50"/>
      <c r="E2436" s="50"/>
      <c r="F2436" s="50"/>
      <c r="G2436" s="50"/>
      <c r="H2436" s="50"/>
      <c r="I2436" s="50"/>
      <c r="J2436" s="50"/>
      <c r="K2436" s="50"/>
      <c r="L2436" s="50"/>
      <c r="M2436" s="50"/>
      <c r="N2436" s="50"/>
    </row>
    <row r="2437" spans="2:14">
      <c r="B2437" s="50"/>
      <c r="C2437" s="50"/>
      <c r="D2437" s="50"/>
      <c r="E2437" s="50"/>
      <c r="F2437" s="50"/>
      <c r="G2437" s="50"/>
      <c r="H2437" s="50"/>
      <c r="I2437" s="50"/>
      <c r="J2437" s="50"/>
      <c r="K2437" s="50"/>
      <c r="L2437" s="50"/>
      <c r="M2437" s="50"/>
      <c r="N2437" s="50"/>
    </row>
    <row r="2438" spans="2:14">
      <c r="B2438" s="50"/>
      <c r="C2438" s="50"/>
      <c r="D2438" s="50"/>
      <c r="E2438" s="50"/>
      <c r="F2438" s="50"/>
      <c r="G2438" s="50"/>
      <c r="H2438" s="50"/>
      <c r="I2438" s="50"/>
      <c r="J2438" s="50"/>
      <c r="K2438" s="50"/>
      <c r="L2438" s="50"/>
      <c r="M2438" s="50"/>
      <c r="N2438" s="50"/>
    </row>
    <row r="2439" spans="2:14">
      <c r="B2439" s="50"/>
      <c r="C2439" s="50"/>
      <c r="D2439" s="50"/>
      <c r="E2439" s="50"/>
      <c r="F2439" s="50"/>
      <c r="G2439" s="50"/>
      <c r="H2439" s="50"/>
      <c r="I2439" s="50"/>
      <c r="J2439" s="50"/>
      <c r="K2439" s="50"/>
      <c r="L2439" s="50"/>
      <c r="M2439" s="50"/>
      <c r="N2439" s="50"/>
    </row>
    <row r="2440" spans="2:14">
      <c r="B2440" s="50"/>
      <c r="C2440" s="50"/>
      <c r="D2440" s="50"/>
      <c r="E2440" s="50"/>
      <c r="F2440" s="50"/>
      <c r="G2440" s="50"/>
      <c r="H2440" s="50"/>
      <c r="I2440" s="50"/>
      <c r="J2440" s="50"/>
      <c r="K2440" s="50"/>
      <c r="L2440" s="50"/>
      <c r="M2440" s="50"/>
      <c r="N2440" s="50"/>
    </row>
    <row r="2441" spans="2:14">
      <c r="B2441" s="50"/>
      <c r="C2441" s="50"/>
      <c r="D2441" s="50"/>
      <c r="E2441" s="50"/>
      <c r="F2441" s="50"/>
      <c r="G2441" s="50"/>
      <c r="H2441" s="50"/>
      <c r="I2441" s="50"/>
      <c r="J2441" s="50"/>
      <c r="K2441" s="50"/>
      <c r="L2441" s="50"/>
      <c r="M2441" s="50"/>
      <c r="N2441" s="50"/>
    </row>
    <row r="2442" spans="2:14">
      <c r="B2442" s="50"/>
      <c r="C2442" s="50"/>
      <c r="D2442" s="50"/>
      <c r="E2442" s="50"/>
      <c r="F2442" s="50"/>
      <c r="G2442" s="50"/>
      <c r="H2442" s="50"/>
      <c r="I2442" s="50"/>
      <c r="J2442" s="50"/>
      <c r="K2442" s="50"/>
      <c r="L2442" s="50"/>
      <c r="M2442" s="50"/>
      <c r="N2442" s="50"/>
    </row>
    <row r="2443" spans="2:14">
      <c r="B2443" s="50"/>
      <c r="C2443" s="50"/>
      <c r="D2443" s="50"/>
      <c r="E2443" s="50"/>
      <c r="F2443" s="50"/>
      <c r="G2443" s="50"/>
      <c r="H2443" s="50"/>
      <c r="I2443" s="50"/>
      <c r="J2443" s="50"/>
      <c r="K2443" s="50"/>
      <c r="L2443" s="50"/>
      <c r="M2443" s="50"/>
      <c r="N2443" s="50"/>
    </row>
    <row r="2444" spans="2:14">
      <c r="B2444" s="50"/>
      <c r="C2444" s="50"/>
      <c r="D2444" s="50"/>
      <c r="E2444" s="50"/>
      <c r="F2444" s="50"/>
      <c r="G2444" s="50"/>
      <c r="H2444" s="50"/>
      <c r="I2444" s="50"/>
      <c r="J2444" s="50"/>
      <c r="K2444" s="50"/>
      <c r="L2444" s="50"/>
      <c r="M2444" s="50"/>
      <c r="N2444" s="50"/>
    </row>
    <row r="2445" spans="2:14">
      <c r="B2445" s="50"/>
      <c r="C2445" s="50"/>
      <c r="D2445" s="50"/>
      <c r="E2445" s="50"/>
      <c r="F2445" s="50"/>
      <c r="G2445" s="50"/>
      <c r="H2445" s="50"/>
      <c r="I2445" s="50"/>
      <c r="J2445" s="50"/>
      <c r="K2445" s="50"/>
      <c r="L2445" s="50"/>
      <c r="M2445" s="50"/>
      <c r="N2445" s="50"/>
    </row>
    <row r="2446" spans="2:14">
      <c r="B2446" s="50"/>
      <c r="C2446" s="50"/>
      <c r="D2446" s="50"/>
      <c r="E2446" s="50"/>
      <c r="F2446" s="50"/>
      <c r="G2446" s="50"/>
      <c r="H2446" s="50"/>
      <c r="I2446" s="50"/>
      <c r="J2446" s="50"/>
      <c r="K2446" s="50"/>
      <c r="L2446" s="50"/>
      <c r="M2446" s="50"/>
      <c r="N2446" s="50"/>
    </row>
    <row r="2447" spans="2:14">
      <c r="B2447" s="50"/>
      <c r="C2447" s="50"/>
      <c r="D2447" s="50"/>
      <c r="E2447" s="50"/>
      <c r="F2447" s="50"/>
      <c r="G2447" s="50"/>
      <c r="H2447" s="50"/>
      <c r="I2447" s="50"/>
      <c r="J2447" s="50"/>
      <c r="K2447" s="50"/>
      <c r="L2447" s="50"/>
      <c r="M2447" s="50"/>
      <c r="N2447" s="50"/>
    </row>
    <row r="2448" spans="2:14">
      <c r="B2448" s="50"/>
      <c r="C2448" s="50"/>
      <c r="D2448" s="50"/>
      <c r="E2448" s="50"/>
      <c r="F2448" s="50"/>
      <c r="G2448" s="50"/>
      <c r="H2448" s="50"/>
      <c r="I2448" s="50"/>
      <c r="J2448" s="50"/>
      <c r="K2448" s="50"/>
      <c r="L2448" s="50"/>
      <c r="M2448" s="50"/>
      <c r="N2448" s="50"/>
    </row>
    <row r="2449" spans="2:14">
      <c r="B2449" s="50"/>
      <c r="C2449" s="50"/>
      <c r="D2449" s="50"/>
      <c r="E2449" s="50"/>
      <c r="F2449" s="50"/>
      <c r="G2449" s="50"/>
      <c r="H2449" s="50"/>
      <c r="I2449" s="50"/>
      <c r="J2449" s="50"/>
      <c r="K2449" s="50"/>
      <c r="L2449" s="50"/>
      <c r="M2449" s="50"/>
      <c r="N2449" s="50"/>
    </row>
    <row r="2450" spans="2:14">
      <c r="B2450" s="50"/>
      <c r="C2450" s="50"/>
      <c r="D2450" s="50"/>
      <c r="E2450" s="50"/>
      <c r="F2450" s="50"/>
      <c r="G2450" s="50"/>
      <c r="H2450" s="50"/>
      <c r="I2450" s="50"/>
      <c r="J2450" s="50"/>
      <c r="K2450" s="50"/>
      <c r="L2450" s="50"/>
      <c r="M2450" s="50"/>
      <c r="N2450" s="50"/>
    </row>
    <row r="2451" spans="2:14">
      <c r="B2451" s="50"/>
      <c r="C2451" s="50"/>
      <c r="D2451" s="50"/>
      <c r="E2451" s="50"/>
      <c r="F2451" s="50"/>
      <c r="G2451" s="50"/>
      <c r="H2451" s="50"/>
      <c r="I2451" s="50"/>
      <c r="J2451" s="50"/>
      <c r="K2451" s="50"/>
      <c r="L2451" s="50"/>
      <c r="M2451" s="50"/>
      <c r="N2451" s="50"/>
    </row>
    <row r="2452" spans="2:14">
      <c r="B2452" s="50"/>
      <c r="C2452" s="50"/>
      <c r="D2452" s="50"/>
      <c r="E2452" s="50"/>
      <c r="F2452" s="50"/>
      <c r="G2452" s="50"/>
      <c r="H2452" s="50"/>
      <c r="I2452" s="50"/>
      <c r="J2452" s="50"/>
      <c r="K2452" s="50"/>
      <c r="L2452" s="50"/>
      <c r="M2452" s="50"/>
      <c r="N2452" s="50"/>
    </row>
    <row r="2453" spans="2:14">
      <c r="B2453" s="50"/>
      <c r="C2453" s="50"/>
      <c r="D2453" s="50"/>
      <c r="E2453" s="50"/>
      <c r="F2453" s="50"/>
      <c r="G2453" s="50"/>
      <c r="H2453" s="50"/>
      <c r="I2453" s="50"/>
      <c r="J2453" s="50"/>
      <c r="K2453" s="50"/>
      <c r="L2453" s="50"/>
      <c r="M2453" s="50"/>
      <c r="N2453" s="50"/>
    </row>
    <row r="2454" spans="2:14">
      <c r="B2454" s="50"/>
      <c r="C2454" s="50"/>
      <c r="D2454" s="50"/>
      <c r="E2454" s="50"/>
      <c r="F2454" s="50"/>
      <c r="G2454" s="50"/>
      <c r="H2454" s="50"/>
      <c r="I2454" s="50"/>
      <c r="J2454" s="50"/>
      <c r="K2454" s="50"/>
      <c r="L2454" s="50"/>
      <c r="M2454" s="50"/>
      <c r="N2454" s="50"/>
    </row>
    <row r="2455" spans="2:14">
      <c r="B2455" s="50"/>
      <c r="C2455" s="50"/>
      <c r="D2455" s="50"/>
      <c r="E2455" s="50"/>
      <c r="F2455" s="50"/>
      <c r="G2455" s="50"/>
      <c r="H2455" s="50"/>
      <c r="I2455" s="50"/>
      <c r="J2455" s="50"/>
      <c r="K2455" s="50"/>
      <c r="L2455" s="50"/>
      <c r="M2455" s="50"/>
      <c r="N2455" s="50"/>
    </row>
    <row r="2456" spans="2:14">
      <c r="B2456" s="50"/>
      <c r="C2456" s="50"/>
      <c r="D2456" s="50"/>
      <c r="E2456" s="50"/>
      <c r="F2456" s="50"/>
      <c r="G2456" s="50"/>
      <c r="H2456" s="50"/>
      <c r="I2456" s="50"/>
      <c r="J2456" s="50"/>
      <c r="K2456" s="50"/>
      <c r="L2456" s="50"/>
      <c r="M2456" s="50"/>
      <c r="N2456" s="50"/>
    </row>
    <row r="2457" spans="2:14">
      <c r="B2457" s="50"/>
      <c r="C2457" s="50"/>
      <c r="D2457" s="50"/>
      <c r="E2457" s="50"/>
      <c r="F2457" s="50"/>
      <c r="G2457" s="50"/>
      <c r="H2457" s="50"/>
      <c r="I2457" s="50"/>
      <c r="J2457" s="50"/>
      <c r="K2457" s="50"/>
      <c r="L2457" s="50"/>
      <c r="M2457" s="50"/>
      <c r="N2457" s="50"/>
    </row>
    <row r="2458" spans="2:14">
      <c r="B2458" s="50"/>
      <c r="C2458" s="50"/>
      <c r="D2458" s="50"/>
      <c r="E2458" s="50"/>
      <c r="F2458" s="50"/>
      <c r="G2458" s="50"/>
      <c r="H2458" s="50"/>
      <c r="I2458" s="50"/>
      <c r="J2458" s="50"/>
      <c r="K2458" s="50"/>
      <c r="L2458" s="50"/>
      <c r="M2458" s="50"/>
      <c r="N2458" s="50"/>
    </row>
    <row r="2459" spans="2:14">
      <c r="B2459" s="50"/>
      <c r="C2459" s="50"/>
      <c r="D2459" s="50"/>
      <c r="E2459" s="50"/>
      <c r="F2459" s="50"/>
      <c r="G2459" s="50"/>
      <c r="H2459" s="50"/>
      <c r="I2459" s="50"/>
      <c r="J2459" s="50"/>
      <c r="K2459" s="50"/>
      <c r="L2459" s="50"/>
      <c r="M2459" s="50"/>
      <c r="N2459" s="50"/>
    </row>
    <row r="2460" spans="2:14">
      <c r="B2460" s="50"/>
      <c r="C2460" s="50"/>
      <c r="D2460" s="50"/>
      <c r="E2460" s="50"/>
      <c r="F2460" s="50"/>
      <c r="G2460" s="50"/>
      <c r="H2460" s="50"/>
      <c r="I2460" s="50"/>
      <c r="J2460" s="50"/>
      <c r="K2460" s="50"/>
      <c r="L2460" s="50"/>
      <c r="M2460" s="50"/>
      <c r="N2460" s="50"/>
    </row>
    <row r="2461" spans="2:14">
      <c r="B2461" s="50"/>
      <c r="C2461" s="50"/>
      <c r="D2461" s="50"/>
      <c r="E2461" s="50"/>
      <c r="F2461" s="50"/>
      <c r="G2461" s="50"/>
      <c r="H2461" s="50"/>
      <c r="I2461" s="50"/>
      <c r="J2461" s="50"/>
      <c r="K2461" s="50"/>
      <c r="L2461" s="50"/>
      <c r="M2461" s="50"/>
      <c r="N2461" s="50"/>
    </row>
    <row r="2462" spans="2:14">
      <c r="B2462" s="50"/>
      <c r="C2462" s="50"/>
      <c r="D2462" s="50"/>
      <c r="E2462" s="50"/>
      <c r="F2462" s="50"/>
      <c r="G2462" s="50"/>
      <c r="H2462" s="50"/>
      <c r="I2462" s="50"/>
      <c r="J2462" s="50"/>
      <c r="K2462" s="50"/>
      <c r="L2462" s="50"/>
      <c r="M2462" s="50"/>
      <c r="N2462" s="50"/>
    </row>
    <row r="2463" spans="2:14">
      <c r="B2463" s="50"/>
      <c r="C2463" s="50"/>
      <c r="D2463" s="50"/>
      <c r="E2463" s="50"/>
      <c r="F2463" s="50"/>
      <c r="G2463" s="50"/>
      <c r="H2463" s="50"/>
      <c r="I2463" s="50"/>
      <c r="J2463" s="50"/>
      <c r="K2463" s="50"/>
      <c r="L2463" s="50"/>
      <c r="M2463" s="50"/>
      <c r="N2463" s="50"/>
    </row>
    <row r="2464" spans="2:14">
      <c r="B2464" s="50"/>
      <c r="C2464" s="50"/>
      <c r="D2464" s="50"/>
      <c r="E2464" s="50"/>
      <c r="F2464" s="50"/>
      <c r="G2464" s="50"/>
      <c r="H2464" s="50"/>
      <c r="I2464" s="50"/>
      <c r="J2464" s="50"/>
      <c r="K2464" s="50"/>
      <c r="L2464" s="50"/>
      <c r="M2464" s="50"/>
      <c r="N2464" s="50"/>
    </row>
    <row r="2465" spans="2:14">
      <c r="B2465" s="50"/>
      <c r="C2465" s="50"/>
      <c r="D2465" s="50"/>
      <c r="E2465" s="50"/>
      <c r="F2465" s="50"/>
      <c r="G2465" s="50"/>
      <c r="H2465" s="50"/>
      <c r="I2465" s="50"/>
      <c r="J2465" s="50"/>
      <c r="K2465" s="50"/>
      <c r="L2465" s="50"/>
      <c r="M2465" s="50"/>
      <c r="N2465" s="50"/>
    </row>
    <row r="2466" spans="2:14">
      <c r="B2466" s="50"/>
      <c r="C2466" s="50"/>
      <c r="D2466" s="50"/>
      <c r="E2466" s="50"/>
      <c r="F2466" s="50"/>
      <c r="G2466" s="50"/>
      <c r="H2466" s="50"/>
      <c r="I2466" s="50"/>
      <c r="J2466" s="50"/>
      <c r="K2466" s="50"/>
      <c r="L2466" s="50"/>
      <c r="M2466" s="50"/>
      <c r="N2466" s="50"/>
    </row>
    <row r="2467" spans="2:14">
      <c r="B2467" s="50"/>
      <c r="C2467" s="50"/>
      <c r="D2467" s="50"/>
      <c r="E2467" s="50"/>
      <c r="F2467" s="50"/>
      <c r="G2467" s="50"/>
      <c r="H2467" s="50"/>
      <c r="I2467" s="50"/>
      <c r="J2467" s="50"/>
      <c r="K2467" s="50"/>
      <c r="L2467" s="50"/>
      <c r="M2467" s="50"/>
      <c r="N2467" s="50"/>
    </row>
    <row r="2468" spans="2:14">
      <c r="B2468" s="50"/>
      <c r="C2468" s="50"/>
      <c r="D2468" s="50"/>
      <c r="E2468" s="50"/>
      <c r="F2468" s="50"/>
      <c r="G2468" s="50"/>
      <c r="H2468" s="50"/>
      <c r="I2468" s="50"/>
      <c r="J2468" s="50"/>
      <c r="K2468" s="50"/>
      <c r="L2468" s="50"/>
      <c r="M2468" s="50"/>
      <c r="N2468" s="50"/>
    </row>
    <row r="2469" spans="2:14">
      <c r="B2469" s="50"/>
      <c r="C2469" s="50"/>
      <c r="D2469" s="50"/>
      <c r="E2469" s="50"/>
      <c r="F2469" s="50"/>
      <c r="G2469" s="50"/>
      <c r="H2469" s="50"/>
      <c r="I2469" s="50"/>
      <c r="J2469" s="50"/>
      <c r="K2469" s="50"/>
      <c r="L2469" s="50"/>
      <c r="M2469" s="50"/>
      <c r="N2469" s="50"/>
    </row>
    <row r="2470" spans="2:14">
      <c r="B2470" s="50"/>
      <c r="C2470" s="50"/>
      <c r="D2470" s="50"/>
      <c r="E2470" s="50"/>
      <c r="F2470" s="50"/>
      <c r="G2470" s="50"/>
      <c r="H2470" s="50"/>
      <c r="I2470" s="50"/>
      <c r="J2470" s="50"/>
      <c r="K2470" s="50"/>
      <c r="L2470" s="50"/>
      <c r="M2470" s="50"/>
      <c r="N2470" s="50"/>
    </row>
    <row r="2471" spans="2:14">
      <c r="B2471" s="50"/>
      <c r="C2471" s="50"/>
      <c r="D2471" s="50"/>
      <c r="E2471" s="50"/>
      <c r="F2471" s="50"/>
      <c r="G2471" s="50"/>
      <c r="H2471" s="50"/>
      <c r="I2471" s="50"/>
      <c r="J2471" s="50"/>
      <c r="K2471" s="50"/>
      <c r="L2471" s="50"/>
      <c r="M2471" s="50"/>
      <c r="N2471" s="50"/>
    </row>
    <row r="2472" spans="2:14">
      <c r="B2472" s="50"/>
      <c r="C2472" s="50"/>
      <c r="D2472" s="50"/>
      <c r="E2472" s="50"/>
      <c r="F2472" s="50"/>
      <c r="G2472" s="50"/>
      <c r="H2472" s="50"/>
      <c r="I2472" s="50"/>
      <c r="J2472" s="50"/>
      <c r="K2472" s="50"/>
      <c r="L2472" s="50"/>
      <c r="M2472" s="50"/>
      <c r="N2472" s="50"/>
    </row>
    <row r="2473" spans="2:14">
      <c r="B2473" s="50"/>
      <c r="C2473" s="50"/>
      <c r="D2473" s="50"/>
      <c r="E2473" s="50"/>
      <c r="F2473" s="50"/>
      <c r="G2473" s="50"/>
      <c r="H2473" s="50"/>
      <c r="I2473" s="50"/>
      <c r="J2473" s="50"/>
      <c r="K2473" s="50"/>
      <c r="L2473" s="50"/>
      <c r="M2473" s="50"/>
      <c r="N2473" s="50"/>
    </row>
    <row r="2474" spans="2:14">
      <c r="B2474" s="50"/>
      <c r="C2474" s="50"/>
      <c r="D2474" s="50"/>
      <c r="E2474" s="50"/>
      <c r="F2474" s="50"/>
      <c r="G2474" s="50"/>
      <c r="H2474" s="50"/>
      <c r="I2474" s="50"/>
      <c r="J2474" s="50"/>
      <c r="K2474" s="50"/>
      <c r="L2474" s="50"/>
      <c r="M2474" s="50"/>
      <c r="N2474" s="50"/>
    </row>
    <row r="2475" spans="2:14">
      <c r="B2475" s="50"/>
      <c r="C2475" s="50"/>
      <c r="D2475" s="50"/>
      <c r="E2475" s="50"/>
      <c r="F2475" s="50"/>
      <c r="G2475" s="50"/>
      <c r="H2475" s="50"/>
      <c r="I2475" s="50"/>
      <c r="J2475" s="50"/>
      <c r="K2475" s="50"/>
      <c r="L2475" s="50"/>
      <c r="M2475" s="50"/>
      <c r="N2475" s="50"/>
    </row>
    <row r="2476" spans="2:14">
      <c r="B2476" s="50"/>
      <c r="C2476" s="50"/>
      <c r="D2476" s="50"/>
      <c r="E2476" s="50"/>
      <c r="F2476" s="50"/>
      <c r="G2476" s="50"/>
      <c r="H2476" s="50"/>
      <c r="I2476" s="50"/>
      <c r="J2476" s="50"/>
      <c r="K2476" s="50"/>
      <c r="L2476" s="50"/>
      <c r="M2476" s="50"/>
      <c r="N2476" s="50"/>
    </row>
    <row r="2477" spans="2:14">
      <c r="B2477" s="50"/>
      <c r="C2477" s="50"/>
      <c r="D2477" s="50"/>
      <c r="E2477" s="50"/>
      <c r="F2477" s="50"/>
      <c r="G2477" s="50"/>
      <c r="H2477" s="50"/>
      <c r="I2477" s="50"/>
      <c r="J2477" s="50"/>
      <c r="K2477" s="50"/>
      <c r="L2477" s="50"/>
      <c r="M2477" s="50"/>
      <c r="N2477" s="50"/>
    </row>
    <row r="2478" spans="2:14">
      <c r="B2478" s="50"/>
      <c r="C2478" s="50"/>
      <c r="D2478" s="50"/>
      <c r="E2478" s="50"/>
      <c r="F2478" s="50"/>
      <c r="G2478" s="50"/>
      <c r="H2478" s="50"/>
      <c r="I2478" s="50"/>
      <c r="J2478" s="50"/>
      <c r="K2478" s="50"/>
      <c r="L2478" s="50"/>
      <c r="M2478" s="50"/>
      <c r="N2478" s="50"/>
    </row>
    <row r="2479" spans="2:14">
      <c r="B2479" s="50"/>
      <c r="C2479" s="50"/>
      <c r="D2479" s="50"/>
      <c r="E2479" s="50"/>
      <c r="F2479" s="50"/>
      <c r="G2479" s="50"/>
      <c r="H2479" s="50"/>
      <c r="I2479" s="50"/>
      <c r="J2479" s="50"/>
      <c r="K2479" s="50"/>
      <c r="L2479" s="50"/>
      <c r="M2479" s="50"/>
      <c r="N2479" s="50"/>
    </row>
    <row r="2480" spans="2:14">
      <c r="B2480" s="50"/>
      <c r="C2480" s="50"/>
      <c r="D2480" s="50"/>
      <c r="E2480" s="50"/>
      <c r="F2480" s="50"/>
      <c r="G2480" s="50"/>
      <c r="H2480" s="50"/>
      <c r="I2480" s="50"/>
      <c r="J2480" s="50"/>
      <c r="K2480" s="50"/>
      <c r="L2480" s="50"/>
      <c r="M2480" s="50"/>
      <c r="N2480" s="50"/>
    </row>
    <row r="2481" spans="2:14">
      <c r="B2481" s="50"/>
      <c r="C2481" s="50"/>
      <c r="D2481" s="50"/>
      <c r="E2481" s="50"/>
      <c r="F2481" s="50"/>
      <c r="G2481" s="50"/>
      <c r="H2481" s="50"/>
      <c r="I2481" s="50"/>
      <c r="J2481" s="50"/>
      <c r="K2481" s="50"/>
      <c r="L2481" s="50"/>
      <c r="M2481" s="50"/>
      <c r="N2481" s="50"/>
    </row>
    <row r="2482" spans="2:14">
      <c r="B2482" s="50"/>
      <c r="C2482" s="50"/>
      <c r="D2482" s="50"/>
      <c r="E2482" s="50"/>
      <c r="F2482" s="50"/>
      <c r="G2482" s="50"/>
      <c r="H2482" s="50"/>
      <c r="I2482" s="50"/>
      <c r="J2482" s="50"/>
      <c r="K2482" s="50"/>
      <c r="L2482" s="50"/>
      <c r="M2482" s="50"/>
      <c r="N2482" s="50"/>
    </row>
    <row r="2483" spans="2:14">
      <c r="B2483" s="50"/>
      <c r="C2483" s="50"/>
      <c r="D2483" s="50"/>
      <c r="E2483" s="50"/>
      <c r="F2483" s="50"/>
      <c r="G2483" s="50"/>
      <c r="H2483" s="50"/>
      <c r="I2483" s="50"/>
      <c r="J2483" s="50"/>
      <c r="K2483" s="50"/>
      <c r="L2483" s="50"/>
      <c r="M2483" s="50"/>
      <c r="N2483" s="50"/>
    </row>
    <row r="2484" spans="2:14">
      <c r="B2484" s="50"/>
      <c r="C2484" s="50"/>
      <c r="D2484" s="50"/>
      <c r="E2484" s="50"/>
      <c r="F2484" s="50"/>
      <c r="G2484" s="50"/>
      <c r="H2484" s="50"/>
      <c r="I2484" s="50"/>
      <c r="J2484" s="50"/>
      <c r="K2484" s="50"/>
      <c r="L2484" s="50"/>
      <c r="M2484" s="50"/>
      <c r="N2484" s="50"/>
    </row>
    <row r="2485" spans="2:14">
      <c r="B2485" s="50"/>
      <c r="C2485" s="50"/>
      <c r="D2485" s="50"/>
      <c r="E2485" s="50"/>
      <c r="F2485" s="50"/>
      <c r="G2485" s="50"/>
      <c r="H2485" s="50"/>
      <c r="I2485" s="50"/>
      <c r="J2485" s="50"/>
      <c r="K2485" s="50"/>
      <c r="L2485" s="50"/>
      <c r="M2485" s="50"/>
      <c r="N2485" s="50"/>
    </row>
    <row r="2486" spans="2:14">
      <c r="B2486" s="50"/>
      <c r="C2486" s="50"/>
      <c r="D2486" s="50"/>
      <c r="E2486" s="50"/>
      <c r="F2486" s="50"/>
      <c r="G2486" s="50"/>
      <c r="H2486" s="50"/>
      <c r="I2486" s="50"/>
      <c r="J2486" s="50"/>
      <c r="K2486" s="50"/>
      <c r="L2486" s="50"/>
      <c r="M2486" s="50"/>
      <c r="N2486" s="50"/>
    </row>
    <row r="2487" spans="2:14">
      <c r="B2487" s="50"/>
      <c r="C2487" s="50"/>
      <c r="D2487" s="50"/>
      <c r="E2487" s="50"/>
      <c r="F2487" s="50"/>
      <c r="G2487" s="50"/>
      <c r="H2487" s="50"/>
      <c r="I2487" s="50"/>
      <c r="J2487" s="50"/>
      <c r="K2487" s="50"/>
      <c r="L2487" s="50"/>
      <c r="M2487" s="50"/>
      <c r="N2487" s="50"/>
    </row>
    <row r="2488" spans="2:14">
      <c r="B2488" s="50"/>
      <c r="C2488" s="50"/>
      <c r="D2488" s="50"/>
      <c r="E2488" s="50"/>
      <c r="F2488" s="50"/>
      <c r="G2488" s="50"/>
      <c r="H2488" s="50"/>
      <c r="I2488" s="50"/>
      <c r="J2488" s="50"/>
      <c r="K2488" s="50"/>
      <c r="L2488" s="50"/>
      <c r="M2488" s="50"/>
      <c r="N2488" s="50"/>
    </row>
    <row r="2489" spans="2:14">
      <c r="B2489" s="50"/>
      <c r="C2489" s="50"/>
      <c r="D2489" s="50"/>
      <c r="E2489" s="50"/>
      <c r="F2489" s="50"/>
      <c r="G2489" s="50"/>
      <c r="H2489" s="50"/>
      <c r="I2489" s="50"/>
      <c r="J2489" s="50"/>
      <c r="K2489" s="50"/>
      <c r="L2489" s="50"/>
      <c r="M2489" s="50"/>
      <c r="N2489" s="50"/>
    </row>
    <row r="2490" spans="2:14">
      <c r="B2490" s="50"/>
      <c r="C2490" s="50"/>
      <c r="D2490" s="50"/>
      <c r="E2490" s="50"/>
      <c r="F2490" s="50"/>
      <c r="G2490" s="50"/>
      <c r="H2490" s="50"/>
      <c r="I2490" s="50"/>
      <c r="J2490" s="50"/>
      <c r="K2490" s="50"/>
      <c r="L2490" s="50"/>
      <c r="M2490" s="50"/>
      <c r="N2490" s="50"/>
    </row>
    <row r="2491" spans="2:14">
      <c r="B2491" s="50"/>
      <c r="C2491" s="50"/>
      <c r="D2491" s="50"/>
      <c r="E2491" s="50"/>
      <c r="F2491" s="50"/>
      <c r="G2491" s="50"/>
      <c r="H2491" s="50"/>
      <c r="I2491" s="50"/>
      <c r="J2491" s="50"/>
      <c r="K2491" s="50"/>
      <c r="L2491" s="50"/>
      <c r="M2491" s="50"/>
      <c r="N2491" s="50"/>
    </row>
    <row r="2492" spans="2:14">
      <c r="B2492" s="50"/>
      <c r="C2492" s="50"/>
      <c r="D2492" s="50"/>
      <c r="E2492" s="50"/>
      <c r="F2492" s="50"/>
      <c r="G2492" s="50"/>
      <c r="H2492" s="50"/>
      <c r="I2492" s="50"/>
      <c r="J2492" s="50"/>
      <c r="K2492" s="50"/>
      <c r="L2492" s="50"/>
      <c r="M2492" s="50"/>
      <c r="N2492" s="50"/>
    </row>
    <row r="2493" spans="2:14">
      <c r="B2493" s="50"/>
      <c r="C2493" s="50"/>
      <c r="D2493" s="50"/>
      <c r="E2493" s="50"/>
      <c r="F2493" s="50"/>
      <c r="G2493" s="50"/>
      <c r="H2493" s="50"/>
      <c r="I2493" s="50"/>
      <c r="J2493" s="50"/>
      <c r="K2493" s="50"/>
      <c r="L2493" s="50"/>
      <c r="M2493" s="50"/>
      <c r="N2493" s="50"/>
    </row>
    <row r="2494" spans="2:14">
      <c r="B2494" s="50"/>
      <c r="C2494" s="50"/>
      <c r="D2494" s="50"/>
      <c r="E2494" s="50"/>
      <c r="F2494" s="50"/>
      <c r="G2494" s="50"/>
      <c r="H2494" s="50"/>
      <c r="I2494" s="50"/>
      <c r="J2494" s="50"/>
      <c r="K2494" s="50"/>
      <c r="L2494" s="50"/>
      <c r="M2494" s="50"/>
      <c r="N2494" s="50"/>
    </row>
    <row r="2495" spans="2:14">
      <c r="B2495" s="50"/>
      <c r="C2495" s="50"/>
      <c r="D2495" s="50"/>
      <c r="E2495" s="50"/>
      <c r="F2495" s="50"/>
      <c r="G2495" s="50"/>
      <c r="H2495" s="50"/>
      <c r="I2495" s="50"/>
      <c r="J2495" s="50"/>
      <c r="K2495" s="50"/>
      <c r="L2495" s="50"/>
      <c r="M2495" s="50"/>
      <c r="N2495" s="50"/>
    </row>
    <row r="2496" spans="2:14">
      <c r="B2496" s="50"/>
      <c r="C2496" s="50"/>
      <c r="D2496" s="50"/>
      <c r="E2496" s="50"/>
      <c r="F2496" s="50"/>
      <c r="G2496" s="50"/>
      <c r="H2496" s="50"/>
      <c r="I2496" s="50"/>
      <c r="J2496" s="50"/>
      <c r="K2496" s="50"/>
      <c r="L2496" s="50"/>
      <c r="M2496" s="50"/>
      <c r="N2496" s="50"/>
    </row>
    <row r="2497" spans="2:14">
      <c r="B2497" s="50"/>
      <c r="C2497" s="50"/>
      <c r="D2497" s="50"/>
      <c r="E2497" s="50"/>
      <c r="F2497" s="50"/>
      <c r="G2497" s="50"/>
      <c r="H2497" s="50"/>
      <c r="I2497" s="50"/>
      <c r="J2497" s="50"/>
      <c r="K2497" s="50"/>
      <c r="L2497" s="50"/>
      <c r="M2497" s="50"/>
      <c r="N2497" s="50"/>
    </row>
    <row r="2498" spans="2:14">
      <c r="B2498" s="50"/>
      <c r="C2498" s="50"/>
      <c r="D2498" s="50"/>
      <c r="E2498" s="50"/>
      <c r="F2498" s="50"/>
      <c r="G2498" s="50"/>
      <c r="H2498" s="50"/>
      <c r="I2498" s="50"/>
      <c r="J2498" s="50"/>
      <c r="K2498" s="50"/>
      <c r="L2498" s="50"/>
      <c r="M2498" s="50"/>
      <c r="N2498" s="50"/>
    </row>
    <row r="2499" spans="2:14">
      <c r="B2499" s="50"/>
      <c r="C2499" s="50"/>
      <c r="D2499" s="50"/>
      <c r="E2499" s="50"/>
      <c r="F2499" s="50"/>
      <c r="G2499" s="50"/>
      <c r="H2499" s="50"/>
      <c r="I2499" s="50"/>
      <c r="J2499" s="50"/>
      <c r="K2499" s="50"/>
      <c r="L2499" s="50"/>
      <c r="M2499" s="50"/>
      <c r="N2499" s="50"/>
    </row>
    <row r="2500" spans="2:14">
      <c r="B2500" s="50"/>
      <c r="C2500" s="50"/>
      <c r="D2500" s="50"/>
      <c r="E2500" s="50"/>
      <c r="F2500" s="50"/>
      <c r="G2500" s="50"/>
      <c r="H2500" s="50"/>
      <c r="I2500" s="50"/>
      <c r="J2500" s="50"/>
      <c r="K2500" s="50"/>
      <c r="L2500" s="50"/>
      <c r="M2500" s="50"/>
      <c r="N2500" s="50"/>
    </row>
    <row r="2501" spans="2:14">
      <c r="B2501" s="50"/>
      <c r="C2501" s="50"/>
      <c r="D2501" s="50"/>
      <c r="E2501" s="50"/>
      <c r="F2501" s="50"/>
      <c r="G2501" s="50"/>
      <c r="H2501" s="50"/>
      <c r="I2501" s="50"/>
      <c r="J2501" s="50"/>
      <c r="K2501" s="50"/>
      <c r="L2501" s="50"/>
      <c r="M2501" s="50"/>
      <c r="N2501" s="50"/>
    </row>
    <row r="2502" spans="2:14">
      <c r="B2502" s="50"/>
      <c r="C2502" s="50"/>
      <c r="D2502" s="50"/>
      <c r="E2502" s="50"/>
      <c r="F2502" s="50"/>
      <c r="G2502" s="50"/>
      <c r="H2502" s="50"/>
      <c r="I2502" s="50"/>
      <c r="J2502" s="50"/>
      <c r="K2502" s="50"/>
      <c r="L2502" s="50"/>
      <c r="M2502" s="50"/>
      <c r="N2502" s="50"/>
    </row>
    <row r="2503" spans="2:14">
      <c r="B2503" s="50"/>
      <c r="C2503" s="50"/>
      <c r="D2503" s="50"/>
      <c r="E2503" s="50"/>
      <c r="F2503" s="50"/>
      <c r="G2503" s="50"/>
      <c r="H2503" s="50"/>
      <c r="I2503" s="50"/>
      <c r="J2503" s="50"/>
      <c r="K2503" s="50"/>
      <c r="L2503" s="50"/>
      <c r="M2503" s="50"/>
      <c r="N2503" s="50"/>
    </row>
    <row r="2504" spans="2:14">
      <c r="B2504" s="50"/>
      <c r="C2504" s="50"/>
      <c r="D2504" s="50"/>
      <c r="E2504" s="50"/>
      <c r="F2504" s="50"/>
      <c r="G2504" s="50"/>
      <c r="H2504" s="50"/>
      <c r="I2504" s="50"/>
      <c r="J2504" s="50"/>
      <c r="K2504" s="50"/>
      <c r="L2504" s="50"/>
      <c r="M2504" s="50"/>
      <c r="N2504" s="50"/>
    </row>
    <row r="2505" spans="2:14">
      <c r="B2505" s="50"/>
      <c r="C2505" s="50"/>
      <c r="D2505" s="50"/>
      <c r="E2505" s="50"/>
      <c r="F2505" s="50"/>
      <c r="G2505" s="50"/>
      <c r="H2505" s="50"/>
      <c r="I2505" s="50"/>
      <c r="J2505" s="50"/>
      <c r="K2505" s="50"/>
      <c r="L2505" s="50"/>
      <c r="M2505" s="50"/>
      <c r="N2505" s="50"/>
    </row>
    <row r="2506" spans="2:14">
      <c r="B2506" s="50"/>
      <c r="C2506" s="50"/>
      <c r="D2506" s="50"/>
      <c r="E2506" s="50"/>
      <c r="F2506" s="50"/>
      <c r="G2506" s="50"/>
      <c r="H2506" s="50"/>
      <c r="I2506" s="50"/>
      <c r="J2506" s="50"/>
      <c r="K2506" s="50"/>
      <c r="L2506" s="50"/>
      <c r="M2506" s="50"/>
      <c r="N2506" s="50"/>
    </row>
    <row r="2507" spans="2:14">
      <c r="B2507" s="50"/>
      <c r="C2507" s="50"/>
      <c r="D2507" s="50"/>
      <c r="E2507" s="50"/>
      <c r="F2507" s="50"/>
      <c r="G2507" s="50"/>
      <c r="H2507" s="50"/>
      <c r="I2507" s="50"/>
      <c r="J2507" s="50"/>
      <c r="K2507" s="50"/>
      <c r="L2507" s="50"/>
      <c r="M2507" s="50"/>
      <c r="N2507" s="50"/>
    </row>
    <row r="2508" spans="2:14">
      <c r="B2508" s="50"/>
      <c r="C2508" s="50"/>
      <c r="D2508" s="50"/>
      <c r="E2508" s="50"/>
      <c r="F2508" s="50"/>
      <c r="G2508" s="50"/>
      <c r="H2508" s="50"/>
      <c r="I2508" s="50"/>
      <c r="J2508" s="50"/>
      <c r="K2508" s="50"/>
      <c r="L2508" s="50"/>
      <c r="M2508" s="50"/>
      <c r="N2508" s="50"/>
    </row>
    <row r="2509" spans="2:14">
      <c r="B2509" s="50"/>
      <c r="C2509" s="50"/>
      <c r="D2509" s="50"/>
      <c r="E2509" s="50"/>
      <c r="F2509" s="50"/>
      <c r="G2509" s="50"/>
      <c r="H2509" s="50"/>
      <c r="I2509" s="50"/>
      <c r="J2509" s="50"/>
      <c r="K2509" s="50"/>
      <c r="L2509" s="50"/>
      <c r="M2509" s="50"/>
      <c r="N2509" s="50"/>
    </row>
    <row r="2510" spans="2:14">
      <c r="B2510" s="50"/>
      <c r="C2510" s="50"/>
      <c r="D2510" s="50"/>
      <c r="E2510" s="50"/>
      <c r="F2510" s="50"/>
      <c r="G2510" s="50"/>
      <c r="H2510" s="50"/>
      <c r="I2510" s="50"/>
      <c r="J2510" s="50"/>
      <c r="K2510" s="50"/>
      <c r="L2510" s="50"/>
      <c r="M2510" s="50"/>
      <c r="N2510" s="50"/>
    </row>
    <row r="2511" spans="2:14">
      <c r="B2511" s="50"/>
      <c r="C2511" s="50"/>
      <c r="D2511" s="50"/>
      <c r="E2511" s="50"/>
      <c r="F2511" s="50"/>
      <c r="G2511" s="50"/>
      <c r="H2511" s="50"/>
      <c r="I2511" s="50"/>
      <c r="J2511" s="50"/>
      <c r="K2511" s="50"/>
      <c r="L2511" s="50"/>
      <c r="M2511" s="50"/>
      <c r="N2511" s="50"/>
    </row>
    <row r="2512" spans="2:14">
      <c r="B2512" s="50"/>
      <c r="C2512" s="50"/>
      <c r="D2512" s="50"/>
      <c r="E2512" s="50"/>
      <c r="F2512" s="50"/>
      <c r="G2512" s="50"/>
      <c r="H2512" s="50"/>
      <c r="I2512" s="50"/>
      <c r="J2512" s="50"/>
      <c r="K2512" s="50"/>
      <c r="L2512" s="50"/>
      <c r="M2512" s="50"/>
      <c r="N2512" s="50"/>
    </row>
    <row r="2513" spans="2:14">
      <c r="B2513" s="50"/>
      <c r="C2513" s="50"/>
      <c r="D2513" s="50"/>
      <c r="E2513" s="50"/>
      <c r="F2513" s="50"/>
      <c r="G2513" s="50"/>
      <c r="H2513" s="50"/>
      <c r="I2513" s="50"/>
      <c r="J2513" s="50"/>
      <c r="K2513" s="50"/>
      <c r="L2513" s="50"/>
      <c r="M2513" s="50"/>
      <c r="N2513" s="50"/>
    </row>
    <row r="2514" spans="2:14">
      <c r="B2514" s="50"/>
      <c r="C2514" s="50"/>
      <c r="D2514" s="50"/>
      <c r="E2514" s="50"/>
      <c r="F2514" s="50"/>
      <c r="G2514" s="50"/>
      <c r="H2514" s="50"/>
      <c r="I2514" s="50"/>
      <c r="J2514" s="50"/>
      <c r="K2514" s="50"/>
      <c r="L2514" s="50"/>
      <c r="M2514" s="50"/>
      <c r="N2514" s="50"/>
    </row>
    <row r="2515" spans="2:14">
      <c r="B2515" s="50"/>
      <c r="C2515" s="50"/>
      <c r="D2515" s="50"/>
      <c r="E2515" s="50"/>
      <c r="F2515" s="50"/>
      <c r="G2515" s="50"/>
      <c r="H2515" s="50"/>
      <c r="I2515" s="50"/>
      <c r="J2515" s="50"/>
      <c r="K2515" s="50"/>
      <c r="L2515" s="50"/>
      <c r="M2515" s="50"/>
      <c r="N2515" s="50"/>
    </row>
    <row r="2516" spans="2:14">
      <c r="B2516" s="50"/>
      <c r="C2516" s="50"/>
      <c r="D2516" s="50"/>
      <c r="E2516" s="50"/>
      <c r="F2516" s="50"/>
      <c r="G2516" s="50"/>
      <c r="H2516" s="50"/>
      <c r="I2516" s="50"/>
      <c r="J2516" s="50"/>
      <c r="K2516" s="50"/>
      <c r="L2516" s="50"/>
      <c r="M2516" s="50"/>
      <c r="N2516" s="50"/>
    </row>
    <row r="2517" spans="2:14">
      <c r="B2517" s="50"/>
      <c r="C2517" s="50"/>
      <c r="D2517" s="50"/>
      <c r="E2517" s="50"/>
      <c r="F2517" s="50"/>
      <c r="G2517" s="50"/>
      <c r="H2517" s="50"/>
      <c r="I2517" s="50"/>
      <c r="J2517" s="50"/>
      <c r="K2517" s="50"/>
      <c r="L2517" s="50"/>
      <c r="M2517" s="50"/>
      <c r="N2517" s="50"/>
    </row>
    <row r="2518" spans="2:14">
      <c r="B2518" s="50"/>
      <c r="C2518" s="50"/>
      <c r="D2518" s="50"/>
      <c r="E2518" s="50"/>
      <c r="F2518" s="50"/>
      <c r="G2518" s="50"/>
      <c r="H2518" s="50"/>
      <c r="I2518" s="50"/>
      <c r="J2518" s="50"/>
      <c r="K2518" s="50"/>
      <c r="L2518" s="50"/>
      <c r="M2518" s="50"/>
      <c r="N2518" s="50"/>
    </row>
    <row r="2519" spans="2:14">
      <c r="B2519" s="50"/>
      <c r="C2519" s="50"/>
      <c r="D2519" s="50"/>
      <c r="E2519" s="50"/>
      <c r="F2519" s="50"/>
      <c r="G2519" s="50"/>
      <c r="H2519" s="50"/>
      <c r="I2519" s="50"/>
      <c r="J2519" s="50"/>
      <c r="K2519" s="50"/>
      <c r="L2519" s="50"/>
      <c r="M2519" s="50"/>
      <c r="N2519" s="50"/>
    </row>
    <row r="2520" spans="2:14">
      <c r="B2520" s="50"/>
      <c r="C2520" s="50"/>
      <c r="D2520" s="50"/>
      <c r="E2520" s="50"/>
      <c r="F2520" s="50"/>
      <c r="G2520" s="50"/>
      <c r="H2520" s="50"/>
      <c r="I2520" s="50"/>
      <c r="J2520" s="50"/>
      <c r="K2520" s="50"/>
      <c r="L2520" s="50"/>
      <c r="M2520" s="50"/>
      <c r="N2520" s="50"/>
    </row>
    <row r="2521" spans="2:14">
      <c r="B2521" s="50"/>
      <c r="C2521" s="50"/>
      <c r="D2521" s="50"/>
      <c r="E2521" s="50"/>
      <c r="F2521" s="50"/>
      <c r="G2521" s="50"/>
      <c r="H2521" s="50"/>
      <c r="I2521" s="50"/>
      <c r="J2521" s="50"/>
      <c r="K2521" s="50"/>
      <c r="L2521" s="50"/>
      <c r="M2521" s="50"/>
      <c r="N2521" s="50"/>
    </row>
    <row r="2522" spans="2:14">
      <c r="B2522" s="50"/>
      <c r="C2522" s="50"/>
      <c r="D2522" s="50"/>
      <c r="E2522" s="50"/>
      <c r="F2522" s="50"/>
      <c r="G2522" s="50"/>
      <c r="H2522" s="50"/>
      <c r="I2522" s="50"/>
      <c r="J2522" s="50"/>
      <c r="K2522" s="50"/>
      <c r="L2522" s="50"/>
      <c r="M2522" s="50"/>
      <c r="N2522" s="50"/>
    </row>
    <row r="2523" spans="2:14">
      <c r="B2523" s="50"/>
      <c r="C2523" s="50"/>
      <c r="D2523" s="50"/>
      <c r="E2523" s="50"/>
      <c r="F2523" s="50"/>
      <c r="G2523" s="50"/>
      <c r="H2523" s="50"/>
      <c r="I2523" s="50"/>
      <c r="J2523" s="50"/>
      <c r="K2523" s="50"/>
      <c r="L2523" s="50"/>
      <c r="M2523" s="50"/>
      <c r="N2523" s="50"/>
    </row>
    <row r="2524" spans="2:14">
      <c r="B2524" s="50"/>
      <c r="C2524" s="50"/>
      <c r="D2524" s="50"/>
      <c r="E2524" s="50"/>
      <c r="F2524" s="50"/>
      <c r="G2524" s="50"/>
      <c r="H2524" s="50"/>
      <c r="I2524" s="50"/>
      <c r="J2524" s="50"/>
      <c r="K2524" s="50"/>
      <c r="L2524" s="50"/>
      <c r="M2524" s="50"/>
      <c r="N2524" s="50"/>
    </row>
    <row r="2525" spans="2:14">
      <c r="B2525" s="50"/>
      <c r="C2525" s="50"/>
      <c r="D2525" s="50"/>
      <c r="E2525" s="50"/>
      <c r="F2525" s="50"/>
      <c r="G2525" s="50"/>
      <c r="H2525" s="50"/>
      <c r="I2525" s="50"/>
      <c r="J2525" s="50"/>
      <c r="K2525" s="50"/>
      <c r="L2525" s="50"/>
      <c r="M2525" s="50"/>
      <c r="N2525" s="50"/>
    </row>
    <row r="2526" spans="2:14">
      <c r="B2526" s="50"/>
      <c r="C2526" s="50"/>
      <c r="D2526" s="50"/>
      <c r="E2526" s="50"/>
      <c r="F2526" s="50"/>
      <c r="G2526" s="50"/>
      <c r="H2526" s="50"/>
      <c r="I2526" s="50"/>
      <c r="J2526" s="50"/>
      <c r="K2526" s="50"/>
      <c r="L2526" s="50"/>
      <c r="M2526" s="50"/>
      <c r="N2526" s="50"/>
    </row>
    <row r="2527" spans="2:14">
      <c r="B2527" s="50"/>
      <c r="C2527" s="50"/>
      <c r="D2527" s="50"/>
      <c r="E2527" s="50"/>
      <c r="F2527" s="50"/>
      <c r="G2527" s="50"/>
      <c r="H2527" s="50"/>
      <c r="I2527" s="50"/>
      <c r="J2527" s="50"/>
      <c r="K2527" s="50"/>
      <c r="L2527" s="50"/>
      <c r="M2527" s="50"/>
      <c r="N2527" s="50"/>
    </row>
    <row r="2528" spans="2:14">
      <c r="B2528" s="50"/>
      <c r="C2528" s="50"/>
      <c r="D2528" s="50"/>
      <c r="E2528" s="50"/>
      <c r="F2528" s="50"/>
      <c r="G2528" s="50"/>
      <c r="H2528" s="50"/>
      <c r="I2528" s="50"/>
      <c r="J2528" s="50"/>
      <c r="K2528" s="50"/>
      <c r="L2528" s="50"/>
      <c r="M2528" s="50"/>
      <c r="N2528" s="50"/>
    </row>
    <row r="2529" spans="2:14">
      <c r="B2529" s="50"/>
      <c r="C2529" s="50"/>
      <c r="D2529" s="50"/>
      <c r="E2529" s="50"/>
      <c r="F2529" s="50"/>
      <c r="G2529" s="50"/>
      <c r="H2529" s="50"/>
      <c r="I2529" s="50"/>
      <c r="J2529" s="50"/>
      <c r="K2529" s="50"/>
      <c r="L2529" s="50"/>
      <c r="M2529" s="50"/>
      <c r="N2529" s="50"/>
    </row>
    <row r="2530" spans="2:14">
      <c r="B2530" s="50"/>
      <c r="C2530" s="50"/>
      <c r="D2530" s="50"/>
      <c r="E2530" s="50"/>
      <c r="F2530" s="50"/>
      <c r="G2530" s="50"/>
      <c r="H2530" s="50"/>
      <c r="I2530" s="50"/>
      <c r="J2530" s="50"/>
      <c r="K2530" s="50"/>
      <c r="L2530" s="50"/>
      <c r="M2530" s="50"/>
      <c r="N2530" s="50"/>
    </row>
    <row r="2531" spans="2:14">
      <c r="B2531" s="50"/>
      <c r="C2531" s="50"/>
      <c r="D2531" s="50"/>
      <c r="E2531" s="50"/>
      <c r="F2531" s="50"/>
      <c r="G2531" s="50"/>
      <c r="H2531" s="50"/>
      <c r="I2531" s="50"/>
      <c r="J2531" s="50"/>
      <c r="K2531" s="50"/>
      <c r="L2531" s="50"/>
      <c r="M2531" s="50"/>
      <c r="N2531" s="50"/>
    </row>
    <row r="2532" spans="2:14">
      <c r="B2532" s="50"/>
      <c r="C2532" s="50"/>
      <c r="D2532" s="50"/>
      <c r="E2532" s="50"/>
      <c r="F2532" s="50"/>
      <c r="G2532" s="50"/>
      <c r="H2532" s="50"/>
      <c r="I2532" s="50"/>
      <c r="J2532" s="50"/>
      <c r="K2532" s="50"/>
      <c r="L2532" s="50"/>
      <c r="M2532" s="50"/>
      <c r="N2532" s="50"/>
    </row>
    <row r="2533" spans="2:14">
      <c r="B2533" s="50"/>
      <c r="C2533" s="50"/>
      <c r="D2533" s="50"/>
      <c r="E2533" s="50"/>
      <c r="F2533" s="50"/>
      <c r="G2533" s="50"/>
      <c r="H2533" s="50"/>
      <c r="I2533" s="50"/>
      <c r="J2533" s="50"/>
      <c r="K2533" s="50"/>
      <c r="L2533" s="50"/>
      <c r="M2533" s="50"/>
      <c r="N2533" s="50"/>
    </row>
    <row r="2534" spans="2:14">
      <c r="B2534" s="50"/>
      <c r="C2534" s="50"/>
      <c r="D2534" s="50"/>
      <c r="E2534" s="50"/>
      <c r="F2534" s="50"/>
      <c r="G2534" s="50"/>
      <c r="H2534" s="50"/>
      <c r="I2534" s="50"/>
      <c r="J2534" s="50"/>
      <c r="K2534" s="50"/>
      <c r="L2534" s="50"/>
      <c r="M2534" s="50"/>
      <c r="N2534" s="50"/>
    </row>
    <row r="2535" spans="2:14">
      <c r="B2535" s="50"/>
      <c r="C2535" s="50"/>
      <c r="D2535" s="50"/>
      <c r="E2535" s="50"/>
      <c r="F2535" s="50"/>
      <c r="G2535" s="50"/>
      <c r="H2535" s="50"/>
      <c r="I2535" s="50"/>
      <c r="J2535" s="50"/>
      <c r="K2535" s="50"/>
      <c r="L2535" s="50"/>
      <c r="M2535" s="50"/>
      <c r="N2535" s="50"/>
    </row>
    <row r="2536" spans="2:14">
      <c r="B2536" s="50"/>
      <c r="C2536" s="50"/>
      <c r="D2536" s="50"/>
      <c r="E2536" s="50"/>
      <c r="F2536" s="50"/>
      <c r="G2536" s="50"/>
      <c r="H2536" s="50"/>
      <c r="I2536" s="50"/>
      <c r="J2536" s="50"/>
      <c r="K2536" s="50"/>
      <c r="L2536" s="50"/>
      <c r="M2536" s="50"/>
      <c r="N2536" s="50"/>
    </row>
    <row r="2537" spans="2:14">
      <c r="B2537" s="50"/>
      <c r="C2537" s="50"/>
      <c r="D2537" s="50"/>
      <c r="E2537" s="50"/>
      <c r="F2537" s="50"/>
      <c r="G2537" s="50"/>
      <c r="H2537" s="50"/>
      <c r="I2537" s="50"/>
      <c r="J2537" s="50"/>
      <c r="K2537" s="50"/>
      <c r="L2537" s="50"/>
      <c r="M2537" s="50"/>
      <c r="N2537" s="50"/>
    </row>
    <row r="2538" spans="2:14">
      <c r="B2538" s="50"/>
      <c r="C2538" s="50"/>
      <c r="D2538" s="50"/>
      <c r="E2538" s="50"/>
      <c r="F2538" s="50"/>
      <c r="G2538" s="50"/>
      <c r="H2538" s="50"/>
      <c r="I2538" s="50"/>
      <c r="J2538" s="50"/>
      <c r="K2538" s="50"/>
      <c r="L2538" s="50"/>
      <c r="M2538" s="50"/>
      <c r="N2538" s="50"/>
    </row>
    <row r="2539" spans="2:14">
      <c r="B2539" s="50"/>
      <c r="C2539" s="50"/>
      <c r="D2539" s="50"/>
      <c r="E2539" s="50"/>
      <c r="F2539" s="50"/>
      <c r="G2539" s="50"/>
      <c r="H2539" s="50"/>
      <c r="I2539" s="50"/>
      <c r="J2539" s="50"/>
      <c r="K2539" s="50"/>
      <c r="L2539" s="50"/>
      <c r="M2539" s="50"/>
      <c r="N2539" s="50"/>
    </row>
    <row r="2540" spans="2:14">
      <c r="B2540" s="50"/>
      <c r="C2540" s="50"/>
      <c r="D2540" s="50"/>
      <c r="E2540" s="50"/>
      <c r="F2540" s="50"/>
      <c r="G2540" s="50"/>
      <c r="H2540" s="50"/>
      <c r="I2540" s="50"/>
      <c r="J2540" s="50"/>
      <c r="K2540" s="50"/>
      <c r="L2540" s="50"/>
      <c r="M2540" s="50"/>
      <c r="N2540" s="50"/>
    </row>
    <row r="2541" spans="2:14">
      <c r="B2541" s="50"/>
      <c r="C2541" s="50"/>
      <c r="D2541" s="50"/>
      <c r="E2541" s="50"/>
      <c r="F2541" s="50"/>
      <c r="G2541" s="50"/>
      <c r="H2541" s="50"/>
      <c r="I2541" s="50"/>
      <c r="J2541" s="50"/>
      <c r="K2541" s="50"/>
      <c r="L2541" s="50"/>
      <c r="M2541" s="50"/>
      <c r="N2541" s="50"/>
    </row>
    <row r="2542" spans="2:14">
      <c r="B2542" s="50"/>
      <c r="C2542" s="50"/>
      <c r="D2542" s="50"/>
      <c r="E2542" s="50"/>
      <c r="F2542" s="50"/>
      <c r="G2542" s="50"/>
      <c r="H2542" s="50"/>
      <c r="I2542" s="50"/>
      <c r="J2542" s="50"/>
      <c r="K2542" s="50"/>
      <c r="L2542" s="50"/>
      <c r="M2542" s="50"/>
      <c r="N2542" s="50"/>
    </row>
    <row r="2543" spans="2:14">
      <c r="B2543" s="50"/>
      <c r="C2543" s="50"/>
      <c r="D2543" s="50"/>
      <c r="E2543" s="50"/>
      <c r="F2543" s="50"/>
      <c r="G2543" s="50"/>
      <c r="H2543" s="50"/>
      <c r="I2543" s="50"/>
      <c r="J2543" s="50"/>
      <c r="K2543" s="50"/>
      <c r="L2543" s="50"/>
      <c r="M2543" s="50"/>
      <c r="N2543" s="50"/>
    </row>
    <row r="2544" spans="2:14">
      <c r="B2544" s="50"/>
      <c r="C2544" s="50"/>
      <c r="D2544" s="50"/>
      <c r="E2544" s="50"/>
      <c r="F2544" s="50"/>
      <c r="G2544" s="50"/>
      <c r="H2544" s="50"/>
      <c r="I2544" s="50"/>
      <c r="J2544" s="50"/>
      <c r="K2544" s="50"/>
      <c r="L2544" s="50"/>
      <c r="M2544" s="50"/>
      <c r="N2544" s="50"/>
    </row>
    <row r="2545" spans="2:14">
      <c r="B2545" s="50"/>
      <c r="C2545" s="50"/>
      <c r="D2545" s="50"/>
      <c r="E2545" s="50"/>
      <c r="F2545" s="50"/>
      <c r="G2545" s="50"/>
      <c r="H2545" s="50"/>
      <c r="I2545" s="50"/>
      <c r="J2545" s="50"/>
      <c r="K2545" s="50"/>
      <c r="L2545" s="50"/>
      <c r="M2545" s="50"/>
      <c r="N2545" s="50"/>
    </row>
    <row r="2546" spans="2:14">
      <c r="B2546" s="50"/>
      <c r="C2546" s="50"/>
      <c r="D2546" s="50"/>
      <c r="E2546" s="50"/>
      <c r="F2546" s="50"/>
      <c r="G2546" s="50"/>
      <c r="H2546" s="50"/>
      <c r="I2546" s="50"/>
      <c r="J2546" s="50"/>
      <c r="K2546" s="50"/>
      <c r="L2546" s="50"/>
      <c r="M2546" s="50"/>
      <c r="N2546" s="50"/>
    </row>
    <row r="2547" spans="2:14">
      <c r="B2547" s="50"/>
      <c r="C2547" s="50"/>
      <c r="D2547" s="50"/>
      <c r="E2547" s="50"/>
      <c r="F2547" s="50"/>
      <c r="G2547" s="50"/>
      <c r="H2547" s="50"/>
      <c r="I2547" s="50"/>
      <c r="J2547" s="50"/>
      <c r="K2547" s="50"/>
      <c r="L2547" s="50"/>
      <c r="M2547" s="50"/>
      <c r="N2547" s="50"/>
    </row>
    <row r="2548" spans="2:14">
      <c r="B2548" s="50"/>
      <c r="C2548" s="50"/>
      <c r="D2548" s="50"/>
      <c r="E2548" s="50"/>
      <c r="F2548" s="50"/>
      <c r="G2548" s="50"/>
      <c r="H2548" s="50"/>
      <c r="I2548" s="50"/>
      <c r="J2548" s="50"/>
      <c r="K2548" s="50"/>
      <c r="L2548" s="50"/>
      <c r="M2548" s="50"/>
      <c r="N2548" s="50"/>
    </row>
    <row r="2549" spans="2:14">
      <c r="B2549" s="50"/>
      <c r="C2549" s="50"/>
      <c r="D2549" s="50"/>
      <c r="E2549" s="50"/>
      <c r="F2549" s="50"/>
      <c r="G2549" s="50"/>
      <c r="H2549" s="50"/>
      <c r="I2549" s="50"/>
      <c r="J2549" s="50"/>
      <c r="K2549" s="50"/>
      <c r="L2549" s="50"/>
      <c r="M2549" s="50"/>
      <c r="N2549" s="50"/>
    </row>
    <row r="2550" spans="2:14">
      <c r="B2550" s="50"/>
      <c r="C2550" s="50"/>
      <c r="D2550" s="50"/>
      <c r="E2550" s="50"/>
      <c r="F2550" s="50"/>
      <c r="G2550" s="50"/>
      <c r="H2550" s="50"/>
      <c r="I2550" s="50"/>
      <c r="J2550" s="50"/>
      <c r="K2550" s="50"/>
      <c r="L2550" s="50"/>
      <c r="M2550" s="50"/>
      <c r="N2550" s="50"/>
    </row>
    <row r="2551" spans="2:14">
      <c r="B2551" s="50"/>
      <c r="C2551" s="50"/>
      <c r="D2551" s="50"/>
      <c r="E2551" s="50"/>
      <c r="F2551" s="50"/>
      <c r="G2551" s="50"/>
      <c r="H2551" s="50"/>
      <c r="I2551" s="50"/>
      <c r="J2551" s="50"/>
      <c r="K2551" s="50"/>
      <c r="L2551" s="50"/>
      <c r="M2551" s="50"/>
      <c r="N2551" s="50"/>
    </row>
    <row r="2552" spans="2:14">
      <c r="B2552" s="50"/>
      <c r="C2552" s="50"/>
      <c r="D2552" s="50"/>
      <c r="E2552" s="50"/>
      <c r="F2552" s="50"/>
      <c r="G2552" s="50"/>
      <c r="H2552" s="50"/>
      <c r="I2552" s="50"/>
      <c r="J2552" s="50"/>
      <c r="K2552" s="50"/>
      <c r="L2552" s="50"/>
      <c r="M2552" s="50"/>
      <c r="N2552" s="50"/>
    </row>
    <row r="2553" spans="2:14">
      <c r="B2553" s="50"/>
      <c r="C2553" s="50"/>
      <c r="D2553" s="50"/>
      <c r="E2553" s="50"/>
      <c r="F2553" s="50"/>
      <c r="G2553" s="50"/>
      <c r="H2553" s="50"/>
      <c r="I2553" s="50"/>
      <c r="J2553" s="50"/>
      <c r="K2553" s="50"/>
      <c r="L2553" s="50"/>
      <c r="M2553" s="50"/>
      <c r="N2553" s="50"/>
    </row>
    <row r="2554" spans="2:14">
      <c r="B2554" s="50"/>
      <c r="C2554" s="50"/>
      <c r="D2554" s="50"/>
      <c r="E2554" s="50"/>
      <c r="F2554" s="50"/>
      <c r="G2554" s="50"/>
      <c r="H2554" s="50"/>
      <c r="I2554" s="50"/>
      <c r="J2554" s="50"/>
      <c r="K2554" s="50"/>
      <c r="L2554" s="50"/>
      <c r="M2554" s="50"/>
      <c r="N2554" s="50"/>
    </row>
    <row r="2555" spans="2:14">
      <c r="B2555" s="50"/>
      <c r="C2555" s="50"/>
      <c r="D2555" s="50"/>
      <c r="E2555" s="50"/>
      <c r="F2555" s="50"/>
      <c r="G2555" s="50"/>
      <c r="H2555" s="50"/>
      <c r="I2555" s="50"/>
      <c r="J2555" s="50"/>
      <c r="K2555" s="50"/>
      <c r="L2555" s="50"/>
      <c r="M2555" s="50"/>
      <c r="N2555" s="50"/>
    </row>
    <row r="2556" spans="2:14">
      <c r="B2556" s="50"/>
      <c r="C2556" s="50"/>
      <c r="D2556" s="50"/>
      <c r="E2556" s="50"/>
      <c r="F2556" s="50"/>
      <c r="G2556" s="50"/>
      <c r="H2556" s="50"/>
      <c r="I2556" s="50"/>
      <c r="J2556" s="50"/>
      <c r="K2556" s="50"/>
      <c r="L2556" s="50"/>
      <c r="M2556" s="50"/>
      <c r="N2556" s="50"/>
    </row>
    <row r="2557" spans="2:14">
      <c r="B2557" s="50"/>
      <c r="C2557" s="50"/>
      <c r="D2557" s="50"/>
      <c r="E2557" s="50"/>
      <c r="F2557" s="50"/>
      <c r="G2557" s="50"/>
      <c r="H2557" s="50"/>
      <c r="I2557" s="50"/>
      <c r="J2557" s="50"/>
      <c r="K2557" s="50"/>
      <c r="L2557" s="50"/>
      <c r="M2557" s="50"/>
      <c r="N2557" s="50"/>
    </row>
    <row r="2558" spans="2:14">
      <c r="B2558" s="50"/>
      <c r="C2558" s="50"/>
      <c r="D2558" s="50"/>
      <c r="E2558" s="50"/>
      <c r="F2558" s="50"/>
      <c r="G2558" s="50"/>
      <c r="H2558" s="50"/>
      <c r="I2558" s="50"/>
      <c r="J2558" s="50"/>
      <c r="K2558" s="50"/>
      <c r="L2558" s="50"/>
      <c r="M2558" s="50"/>
      <c r="N2558" s="50"/>
    </row>
    <row r="2559" spans="2:14">
      <c r="B2559" s="50"/>
      <c r="C2559" s="50"/>
      <c r="D2559" s="50"/>
      <c r="E2559" s="50"/>
      <c r="F2559" s="50"/>
      <c r="G2559" s="50"/>
      <c r="H2559" s="50"/>
      <c r="I2559" s="50"/>
      <c r="J2559" s="50"/>
      <c r="K2559" s="50"/>
      <c r="L2559" s="50"/>
      <c r="M2559" s="50"/>
      <c r="N2559" s="50"/>
    </row>
    <row r="2560" spans="2:14">
      <c r="B2560" s="50"/>
      <c r="C2560" s="50"/>
      <c r="D2560" s="50"/>
      <c r="E2560" s="50"/>
      <c r="F2560" s="50"/>
      <c r="G2560" s="50"/>
      <c r="H2560" s="50"/>
      <c r="I2560" s="50"/>
      <c r="J2560" s="50"/>
      <c r="K2560" s="50"/>
      <c r="L2560" s="50"/>
      <c r="M2560" s="50"/>
      <c r="N2560" s="50"/>
    </row>
    <row r="2561" spans="2:14">
      <c r="B2561" s="50"/>
      <c r="C2561" s="50"/>
      <c r="D2561" s="50"/>
      <c r="E2561" s="50"/>
      <c r="F2561" s="50"/>
      <c r="G2561" s="50"/>
      <c r="H2561" s="50"/>
      <c r="I2561" s="50"/>
      <c r="J2561" s="50"/>
      <c r="K2561" s="50"/>
      <c r="L2561" s="50"/>
      <c r="M2561" s="50"/>
      <c r="N2561" s="50"/>
    </row>
    <row r="2562" spans="2:14">
      <c r="B2562" s="50"/>
      <c r="C2562" s="50"/>
      <c r="D2562" s="50"/>
      <c r="E2562" s="50"/>
      <c r="F2562" s="50"/>
      <c r="G2562" s="50"/>
      <c r="H2562" s="50"/>
      <c r="I2562" s="50"/>
      <c r="J2562" s="50"/>
      <c r="K2562" s="50"/>
      <c r="L2562" s="50"/>
      <c r="M2562" s="50"/>
      <c r="N2562" s="50"/>
    </row>
    <row r="2563" spans="2:14">
      <c r="B2563" s="50"/>
      <c r="C2563" s="50"/>
      <c r="D2563" s="50"/>
      <c r="E2563" s="50"/>
      <c r="F2563" s="50"/>
      <c r="G2563" s="50"/>
      <c r="H2563" s="50"/>
      <c r="I2563" s="50"/>
      <c r="J2563" s="50"/>
      <c r="K2563" s="50"/>
      <c r="L2563" s="50"/>
      <c r="M2563" s="50"/>
      <c r="N2563" s="50"/>
    </row>
    <row r="2564" spans="2:14">
      <c r="B2564" s="50"/>
      <c r="C2564" s="50"/>
      <c r="D2564" s="50"/>
      <c r="E2564" s="50"/>
      <c r="F2564" s="50"/>
      <c r="G2564" s="50"/>
      <c r="H2564" s="50"/>
      <c r="I2564" s="50"/>
      <c r="J2564" s="50"/>
      <c r="K2564" s="50"/>
      <c r="L2564" s="50"/>
      <c r="M2564" s="50"/>
      <c r="N2564" s="50"/>
    </row>
    <row r="2565" spans="2:14">
      <c r="B2565" s="50"/>
      <c r="C2565" s="50"/>
      <c r="D2565" s="50"/>
      <c r="E2565" s="50"/>
      <c r="F2565" s="50"/>
      <c r="G2565" s="50"/>
      <c r="H2565" s="50"/>
      <c r="I2565" s="50"/>
      <c r="J2565" s="50"/>
      <c r="K2565" s="50"/>
      <c r="L2565" s="50"/>
      <c r="M2565" s="50"/>
      <c r="N2565" s="50"/>
    </row>
    <row r="2566" spans="2:14">
      <c r="B2566" s="50"/>
      <c r="C2566" s="50"/>
      <c r="D2566" s="50"/>
      <c r="E2566" s="50"/>
      <c r="F2566" s="50"/>
      <c r="G2566" s="50"/>
      <c r="H2566" s="50"/>
      <c r="I2566" s="50"/>
      <c r="J2566" s="50"/>
      <c r="K2566" s="50"/>
      <c r="L2566" s="50"/>
      <c r="M2566" s="50"/>
      <c r="N2566" s="50"/>
    </row>
    <row r="2567" spans="2:14">
      <c r="B2567" s="50"/>
      <c r="C2567" s="50"/>
      <c r="D2567" s="50"/>
      <c r="E2567" s="50"/>
      <c r="F2567" s="50"/>
      <c r="G2567" s="50"/>
      <c r="H2567" s="50"/>
      <c r="I2567" s="50"/>
      <c r="J2567" s="50"/>
      <c r="K2567" s="50"/>
      <c r="L2567" s="50"/>
      <c r="M2567" s="50"/>
      <c r="N2567" s="50"/>
    </row>
    <row r="2568" spans="2:14">
      <c r="B2568" s="50"/>
      <c r="C2568" s="50"/>
      <c r="D2568" s="50"/>
      <c r="E2568" s="50"/>
      <c r="F2568" s="50"/>
      <c r="G2568" s="50"/>
      <c r="H2568" s="50"/>
      <c r="I2568" s="50"/>
      <c r="J2568" s="50"/>
      <c r="K2568" s="50"/>
      <c r="L2568" s="50"/>
      <c r="M2568" s="50"/>
      <c r="N2568" s="50"/>
    </row>
    <row r="2569" spans="2:14">
      <c r="B2569" s="50"/>
      <c r="C2569" s="50"/>
      <c r="D2569" s="50"/>
      <c r="E2569" s="50"/>
      <c r="F2569" s="50"/>
      <c r="G2569" s="50"/>
      <c r="H2569" s="50"/>
      <c r="I2569" s="50"/>
      <c r="J2569" s="50"/>
      <c r="K2569" s="50"/>
      <c r="L2569" s="50"/>
      <c r="M2569" s="50"/>
      <c r="N2569" s="50"/>
    </row>
    <row r="2570" spans="2:14">
      <c r="B2570" s="50"/>
      <c r="C2570" s="50"/>
      <c r="D2570" s="50"/>
      <c r="E2570" s="50"/>
      <c r="F2570" s="50"/>
      <c r="G2570" s="50"/>
      <c r="H2570" s="50"/>
      <c r="I2570" s="50"/>
      <c r="J2570" s="50"/>
      <c r="K2570" s="50"/>
      <c r="L2570" s="50"/>
      <c r="M2570" s="50"/>
      <c r="N2570" s="50"/>
    </row>
    <row r="2571" spans="2:14">
      <c r="B2571" s="50"/>
      <c r="C2571" s="50"/>
      <c r="D2571" s="50"/>
      <c r="E2571" s="50"/>
      <c r="F2571" s="50"/>
      <c r="G2571" s="50"/>
      <c r="H2571" s="50"/>
      <c r="I2571" s="50"/>
      <c r="J2571" s="50"/>
      <c r="K2571" s="50"/>
      <c r="L2571" s="50"/>
      <c r="M2571" s="50"/>
      <c r="N2571" s="50"/>
    </row>
    <row r="2572" spans="2:14">
      <c r="B2572" s="50"/>
      <c r="C2572" s="50"/>
      <c r="D2572" s="50"/>
      <c r="E2572" s="50"/>
      <c r="F2572" s="50"/>
      <c r="G2572" s="50"/>
      <c r="H2572" s="50"/>
      <c r="I2572" s="50"/>
      <c r="J2572" s="50"/>
      <c r="K2572" s="50"/>
      <c r="L2572" s="50"/>
      <c r="M2572" s="50"/>
      <c r="N2572" s="50"/>
    </row>
    <row r="2573" spans="2:14">
      <c r="B2573" s="50"/>
      <c r="C2573" s="50"/>
      <c r="D2573" s="50"/>
      <c r="E2573" s="50"/>
      <c r="F2573" s="50"/>
      <c r="G2573" s="50"/>
      <c r="H2573" s="50"/>
      <c r="I2573" s="50"/>
      <c r="J2573" s="50"/>
      <c r="K2573" s="50"/>
      <c r="L2573" s="50"/>
      <c r="M2573" s="50"/>
      <c r="N2573" s="50"/>
    </row>
    <row r="2574" spans="2:14">
      <c r="B2574" s="50"/>
      <c r="C2574" s="50"/>
      <c r="D2574" s="50"/>
      <c r="E2574" s="50"/>
      <c r="F2574" s="50"/>
      <c r="G2574" s="50"/>
      <c r="H2574" s="50"/>
      <c r="I2574" s="50"/>
      <c r="J2574" s="50"/>
      <c r="K2574" s="50"/>
      <c r="L2574" s="50"/>
      <c r="M2574" s="50"/>
      <c r="N2574" s="50"/>
    </row>
    <row r="2575" spans="2:14">
      <c r="B2575" s="50"/>
      <c r="C2575" s="50"/>
      <c r="D2575" s="50"/>
      <c r="E2575" s="50"/>
      <c r="F2575" s="50"/>
      <c r="G2575" s="50"/>
      <c r="H2575" s="50"/>
      <c r="I2575" s="50"/>
      <c r="J2575" s="50"/>
      <c r="K2575" s="50"/>
      <c r="L2575" s="50"/>
      <c r="M2575" s="50"/>
      <c r="N2575" s="50"/>
    </row>
    <row r="2576" spans="2:14">
      <c r="B2576" s="50"/>
      <c r="C2576" s="50"/>
      <c r="D2576" s="50"/>
      <c r="E2576" s="50"/>
      <c r="F2576" s="50"/>
      <c r="G2576" s="50"/>
      <c r="H2576" s="50"/>
      <c r="I2576" s="50"/>
      <c r="J2576" s="50"/>
      <c r="K2576" s="50"/>
      <c r="L2576" s="50"/>
      <c r="M2576" s="50"/>
      <c r="N2576" s="50"/>
    </row>
    <row r="2577" spans="2:14">
      <c r="B2577" s="50"/>
      <c r="C2577" s="50"/>
      <c r="D2577" s="50"/>
      <c r="E2577" s="50"/>
      <c r="F2577" s="50"/>
      <c r="G2577" s="50"/>
      <c r="H2577" s="50"/>
      <c r="I2577" s="50"/>
      <c r="J2577" s="50"/>
      <c r="K2577" s="50"/>
      <c r="L2577" s="50"/>
      <c r="M2577" s="50"/>
      <c r="N2577" s="50"/>
    </row>
    <row r="2578" spans="2:14">
      <c r="B2578" s="50"/>
      <c r="C2578" s="50"/>
      <c r="D2578" s="50"/>
      <c r="E2578" s="50"/>
      <c r="F2578" s="50"/>
      <c r="G2578" s="50"/>
      <c r="H2578" s="50"/>
      <c r="I2578" s="50"/>
      <c r="J2578" s="50"/>
      <c r="K2578" s="50"/>
      <c r="L2578" s="50"/>
      <c r="M2578" s="50"/>
      <c r="N2578" s="50"/>
    </row>
    <row r="2579" spans="2:14">
      <c r="B2579" s="50"/>
      <c r="C2579" s="50"/>
      <c r="D2579" s="50"/>
      <c r="E2579" s="50"/>
      <c r="F2579" s="50"/>
      <c r="G2579" s="50"/>
      <c r="H2579" s="50"/>
      <c r="I2579" s="50"/>
      <c r="J2579" s="50"/>
      <c r="K2579" s="50"/>
      <c r="L2579" s="50"/>
      <c r="M2579" s="50"/>
      <c r="N2579" s="50"/>
    </row>
    <row r="2580" spans="2:14">
      <c r="B2580" s="50"/>
      <c r="C2580" s="50"/>
      <c r="D2580" s="50"/>
      <c r="E2580" s="50"/>
      <c r="F2580" s="50"/>
      <c r="G2580" s="50"/>
      <c r="H2580" s="50"/>
      <c r="I2580" s="50"/>
      <c r="J2580" s="50"/>
      <c r="K2580" s="50"/>
      <c r="L2580" s="50"/>
      <c r="M2580" s="50"/>
      <c r="N2580" s="50"/>
    </row>
    <row r="2581" spans="2:14">
      <c r="B2581" s="50"/>
      <c r="C2581" s="50"/>
      <c r="D2581" s="50"/>
      <c r="E2581" s="50"/>
      <c r="F2581" s="50"/>
      <c r="G2581" s="50"/>
      <c r="H2581" s="50"/>
      <c r="I2581" s="50"/>
      <c r="J2581" s="50"/>
      <c r="K2581" s="50"/>
      <c r="L2581" s="50"/>
      <c r="M2581" s="50"/>
      <c r="N2581" s="50"/>
    </row>
    <row r="2582" spans="2:14">
      <c r="B2582" s="50"/>
      <c r="C2582" s="50"/>
      <c r="D2582" s="50"/>
      <c r="E2582" s="50"/>
      <c r="F2582" s="50"/>
      <c r="G2582" s="50"/>
      <c r="H2582" s="50"/>
      <c r="I2582" s="50"/>
      <c r="J2582" s="50"/>
      <c r="K2582" s="50"/>
      <c r="L2582" s="50"/>
      <c r="M2582" s="50"/>
      <c r="N2582" s="50"/>
    </row>
    <row r="2583" spans="2:14">
      <c r="B2583" s="50"/>
      <c r="C2583" s="50"/>
      <c r="D2583" s="50"/>
      <c r="E2583" s="50"/>
      <c r="F2583" s="50"/>
      <c r="G2583" s="50"/>
      <c r="H2583" s="50"/>
      <c r="I2583" s="50"/>
      <c r="J2583" s="50"/>
      <c r="K2583" s="50"/>
      <c r="L2583" s="50"/>
      <c r="M2583" s="50"/>
      <c r="N2583" s="50"/>
    </row>
    <row r="2584" spans="2:14">
      <c r="B2584" s="50"/>
      <c r="C2584" s="50"/>
      <c r="D2584" s="50"/>
      <c r="E2584" s="50"/>
      <c r="F2584" s="50"/>
      <c r="G2584" s="50"/>
      <c r="H2584" s="50"/>
      <c r="I2584" s="50"/>
      <c r="J2584" s="50"/>
      <c r="K2584" s="50"/>
      <c r="L2584" s="50"/>
      <c r="M2584" s="50"/>
      <c r="N2584" s="50"/>
    </row>
    <row r="2585" spans="2:14">
      <c r="B2585" s="50"/>
      <c r="C2585" s="50"/>
      <c r="D2585" s="50"/>
      <c r="E2585" s="50"/>
      <c r="F2585" s="50"/>
      <c r="G2585" s="50"/>
      <c r="H2585" s="50"/>
      <c r="I2585" s="50"/>
      <c r="J2585" s="50"/>
      <c r="K2585" s="50"/>
      <c r="L2585" s="50"/>
      <c r="M2585" s="50"/>
      <c r="N2585" s="50"/>
    </row>
    <row r="2586" spans="2:14">
      <c r="B2586" s="50"/>
      <c r="C2586" s="50"/>
      <c r="D2586" s="50"/>
      <c r="E2586" s="50"/>
      <c r="F2586" s="50"/>
      <c r="G2586" s="50"/>
      <c r="H2586" s="50"/>
      <c r="I2586" s="50"/>
      <c r="J2586" s="50"/>
      <c r="K2586" s="50"/>
      <c r="L2586" s="50"/>
      <c r="M2586" s="50"/>
      <c r="N2586" s="50"/>
    </row>
    <row r="2587" spans="2:14">
      <c r="B2587" s="50"/>
      <c r="C2587" s="50"/>
      <c r="D2587" s="50"/>
      <c r="E2587" s="50"/>
      <c r="F2587" s="50"/>
      <c r="G2587" s="50"/>
      <c r="H2587" s="50"/>
      <c r="I2587" s="50"/>
      <c r="J2587" s="50"/>
      <c r="K2587" s="50"/>
      <c r="L2587" s="50"/>
      <c r="M2587" s="50"/>
      <c r="N2587" s="50"/>
    </row>
    <row r="2588" spans="2:14">
      <c r="B2588" s="50"/>
      <c r="C2588" s="50"/>
      <c r="D2588" s="50"/>
      <c r="E2588" s="50"/>
      <c r="F2588" s="50"/>
      <c r="G2588" s="50"/>
      <c r="H2588" s="50"/>
      <c r="I2588" s="50"/>
      <c r="J2588" s="50"/>
      <c r="K2588" s="50"/>
      <c r="L2588" s="50"/>
      <c r="M2588" s="50"/>
      <c r="N2588" s="50"/>
    </row>
    <row r="2589" spans="2:14">
      <c r="B2589" s="50"/>
      <c r="C2589" s="50"/>
      <c r="D2589" s="50"/>
      <c r="E2589" s="50"/>
      <c r="F2589" s="50"/>
      <c r="G2589" s="50"/>
      <c r="H2589" s="50"/>
      <c r="I2589" s="50"/>
      <c r="J2589" s="50"/>
      <c r="K2589" s="50"/>
      <c r="L2589" s="50"/>
      <c r="M2589" s="50"/>
      <c r="N2589" s="50"/>
    </row>
    <row r="2590" spans="2:14">
      <c r="B2590" s="50"/>
      <c r="C2590" s="50"/>
      <c r="D2590" s="50"/>
      <c r="E2590" s="50"/>
      <c r="F2590" s="50"/>
      <c r="G2590" s="50"/>
      <c r="H2590" s="50"/>
      <c r="I2590" s="50"/>
      <c r="J2590" s="50"/>
      <c r="K2590" s="50"/>
      <c r="L2590" s="50"/>
      <c r="M2590" s="50"/>
      <c r="N2590" s="50"/>
    </row>
    <row r="2591" spans="2:14">
      <c r="B2591" s="50"/>
      <c r="C2591" s="50"/>
      <c r="D2591" s="50"/>
      <c r="E2591" s="50"/>
      <c r="F2591" s="50"/>
      <c r="G2591" s="50"/>
      <c r="H2591" s="50"/>
      <c r="I2591" s="50"/>
      <c r="J2591" s="50"/>
      <c r="K2591" s="50"/>
      <c r="L2591" s="50"/>
      <c r="M2591" s="50"/>
      <c r="N2591" s="50"/>
    </row>
    <row r="2592" spans="2:14">
      <c r="B2592" s="50"/>
      <c r="C2592" s="50"/>
      <c r="D2592" s="50"/>
      <c r="E2592" s="50"/>
      <c r="F2592" s="50"/>
      <c r="G2592" s="50"/>
      <c r="H2592" s="50"/>
      <c r="I2592" s="50"/>
      <c r="J2592" s="50"/>
      <c r="K2592" s="50"/>
      <c r="L2592" s="50"/>
      <c r="M2592" s="50"/>
      <c r="N2592" s="50"/>
    </row>
    <row r="2593" spans="2:14">
      <c r="B2593" s="50"/>
      <c r="C2593" s="50"/>
      <c r="D2593" s="50"/>
      <c r="E2593" s="50"/>
      <c r="F2593" s="50"/>
      <c r="G2593" s="50"/>
      <c r="H2593" s="50"/>
      <c r="I2593" s="50"/>
      <c r="J2593" s="50"/>
      <c r="K2593" s="50"/>
      <c r="L2593" s="50"/>
      <c r="M2593" s="50"/>
      <c r="N2593" s="50"/>
    </row>
    <row r="2594" spans="2:14">
      <c r="B2594" s="50"/>
      <c r="C2594" s="50"/>
      <c r="D2594" s="50"/>
      <c r="E2594" s="50"/>
      <c r="F2594" s="50"/>
      <c r="G2594" s="50"/>
      <c r="H2594" s="50"/>
      <c r="I2594" s="50"/>
      <c r="J2594" s="50"/>
      <c r="K2594" s="50"/>
      <c r="L2594" s="50"/>
      <c r="M2594" s="50"/>
      <c r="N2594" s="50"/>
    </row>
    <row r="2595" spans="2:14">
      <c r="B2595" s="50"/>
      <c r="C2595" s="50"/>
      <c r="D2595" s="50"/>
      <c r="E2595" s="50"/>
      <c r="F2595" s="50"/>
      <c r="G2595" s="50"/>
      <c r="H2595" s="50"/>
      <c r="I2595" s="50"/>
      <c r="J2595" s="50"/>
      <c r="K2595" s="50"/>
      <c r="L2595" s="50"/>
      <c r="M2595" s="50"/>
      <c r="N2595" s="50"/>
    </row>
    <row r="2596" spans="2:14">
      <c r="B2596" s="50"/>
      <c r="C2596" s="50"/>
      <c r="D2596" s="50"/>
      <c r="E2596" s="50"/>
      <c r="F2596" s="50"/>
      <c r="G2596" s="50"/>
      <c r="H2596" s="50"/>
      <c r="I2596" s="50"/>
      <c r="J2596" s="50"/>
      <c r="K2596" s="50"/>
      <c r="L2596" s="50"/>
      <c r="M2596" s="50"/>
      <c r="N2596" s="50"/>
    </row>
    <row r="2597" spans="2:14">
      <c r="B2597" s="50"/>
      <c r="C2597" s="50"/>
      <c r="D2597" s="50"/>
      <c r="E2597" s="50"/>
      <c r="F2597" s="50"/>
      <c r="G2597" s="50"/>
      <c r="H2597" s="50"/>
      <c r="I2597" s="50"/>
      <c r="J2597" s="50"/>
      <c r="K2597" s="50"/>
      <c r="L2597" s="50"/>
      <c r="M2597" s="50"/>
      <c r="N2597" s="50"/>
    </row>
    <row r="2598" spans="2:14">
      <c r="B2598" s="50"/>
      <c r="C2598" s="50"/>
      <c r="D2598" s="50"/>
      <c r="E2598" s="50"/>
      <c r="F2598" s="50"/>
      <c r="G2598" s="50"/>
      <c r="H2598" s="50"/>
      <c r="I2598" s="50"/>
      <c r="J2598" s="50"/>
      <c r="K2598" s="50"/>
      <c r="L2598" s="50"/>
      <c r="M2598" s="50"/>
      <c r="N2598" s="50"/>
    </row>
    <row r="2599" spans="2:14">
      <c r="B2599" s="50"/>
      <c r="C2599" s="50"/>
      <c r="D2599" s="50"/>
      <c r="E2599" s="50"/>
      <c r="F2599" s="50"/>
      <c r="G2599" s="50"/>
      <c r="H2599" s="50"/>
      <c r="I2599" s="50"/>
      <c r="J2599" s="50"/>
      <c r="K2599" s="50"/>
      <c r="L2599" s="50"/>
      <c r="M2599" s="50"/>
      <c r="N2599" s="50"/>
    </row>
    <row r="2600" spans="2:14">
      <c r="B2600" s="50"/>
      <c r="C2600" s="50"/>
      <c r="D2600" s="50"/>
      <c r="E2600" s="50"/>
      <c r="F2600" s="50"/>
      <c r="G2600" s="50"/>
      <c r="H2600" s="50"/>
      <c r="I2600" s="50"/>
      <c r="J2600" s="50"/>
      <c r="K2600" s="50"/>
      <c r="L2600" s="50"/>
      <c r="M2600" s="50"/>
      <c r="N2600" s="50"/>
    </row>
    <row r="2601" spans="2:14">
      <c r="B2601" s="50"/>
      <c r="C2601" s="50"/>
      <c r="D2601" s="50"/>
      <c r="E2601" s="50"/>
      <c r="F2601" s="50"/>
      <c r="G2601" s="50"/>
      <c r="H2601" s="50"/>
      <c r="I2601" s="50"/>
      <c r="J2601" s="50"/>
      <c r="K2601" s="50"/>
      <c r="L2601" s="50"/>
      <c r="M2601" s="50"/>
      <c r="N2601" s="50"/>
    </row>
    <row r="2602" spans="2:14">
      <c r="B2602" s="50"/>
      <c r="C2602" s="50"/>
      <c r="D2602" s="50"/>
      <c r="E2602" s="50"/>
      <c r="F2602" s="50"/>
      <c r="G2602" s="50"/>
      <c r="H2602" s="50"/>
      <c r="I2602" s="50"/>
      <c r="J2602" s="50"/>
      <c r="K2602" s="50"/>
      <c r="L2602" s="50"/>
      <c r="M2602" s="50"/>
      <c r="N2602" s="50"/>
    </row>
    <row r="2603" spans="2:14">
      <c r="B2603" s="50"/>
      <c r="C2603" s="50"/>
      <c r="D2603" s="50"/>
      <c r="E2603" s="50"/>
      <c r="F2603" s="50"/>
      <c r="G2603" s="50"/>
      <c r="H2603" s="50"/>
      <c r="I2603" s="50"/>
      <c r="J2603" s="50"/>
      <c r="K2603" s="50"/>
      <c r="L2603" s="50"/>
      <c r="M2603" s="50"/>
      <c r="N2603" s="50"/>
    </row>
    <row r="2604" spans="2:14">
      <c r="B2604" s="50"/>
      <c r="C2604" s="50"/>
      <c r="D2604" s="50"/>
      <c r="E2604" s="50"/>
      <c r="F2604" s="50"/>
      <c r="G2604" s="50"/>
      <c r="H2604" s="50"/>
      <c r="I2604" s="50"/>
      <c r="J2604" s="50"/>
      <c r="K2604" s="50"/>
      <c r="L2604" s="50"/>
      <c r="M2604" s="50"/>
      <c r="N2604" s="50"/>
    </row>
    <row r="2605" spans="2:14">
      <c r="B2605" s="50"/>
      <c r="C2605" s="50"/>
      <c r="D2605" s="50"/>
      <c r="E2605" s="50"/>
      <c r="F2605" s="50"/>
      <c r="G2605" s="50"/>
      <c r="H2605" s="50"/>
      <c r="I2605" s="50"/>
      <c r="J2605" s="50"/>
      <c r="K2605" s="50"/>
      <c r="L2605" s="50"/>
      <c r="M2605" s="50"/>
      <c r="N2605" s="50"/>
    </row>
    <row r="2606" spans="2:14">
      <c r="B2606" s="50"/>
      <c r="C2606" s="50"/>
      <c r="D2606" s="50"/>
      <c r="E2606" s="50"/>
      <c r="F2606" s="50"/>
      <c r="G2606" s="50"/>
      <c r="H2606" s="50"/>
      <c r="I2606" s="50"/>
      <c r="J2606" s="50"/>
      <c r="K2606" s="50"/>
      <c r="L2606" s="50"/>
      <c r="M2606" s="50"/>
      <c r="N2606" s="50"/>
    </row>
    <row r="2607" spans="2:14">
      <c r="B2607" s="50"/>
      <c r="C2607" s="50"/>
      <c r="D2607" s="50"/>
      <c r="E2607" s="50"/>
      <c r="F2607" s="50"/>
      <c r="G2607" s="50"/>
      <c r="H2607" s="50"/>
      <c r="I2607" s="50"/>
      <c r="J2607" s="50"/>
      <c r="K2607" s="50"/>
      <c r="L2607" s="50"/>
      <c r="M2607" s="50"/>
      <c r="N2607" s="50"/>
    </row>
    <row r="2608" spans="2:14">
      <c r="B2608" s="50"/>
      <c r="C2608" s="50"/>
      <c r="D2608" s="50"/>
      <c r="E2608" s="50"/>
      <c r="F2608" s="50"/>
      <c r="G2608" s="50"/>
      <c r="H2608" s="50"/>
      <c r="I2608" s="50"/>
      <c r="J2608" s="50"/>
      <c r="K2608" s="50"/>
      <c r="L2608" s="50"/>
      <c r="M2608" s="50"/>
      <c r="N2608" s="50"/>
    </row>
    <row r="2609" spans="2:14">
      <c r="B2609" s="50"/>
      <c r="C2609" s="50"/>
      <c r="D2609" s="50"/>
      <c r="E2609" s="50"/>
      <c r="F2609" s="50"/>
      <c r="G2609" s="50"/>
      <c r="H2609" s="50"/>
      <c r="I2609" s="50"/>
      <c r="J2609" s="50"/>
      <c r="K2609" s="50"/>
      <c r="L2609" s="50"/>
      <c r="M2609" s="50"/>
      <c r="N2609" s="50"/>
    </row>
    <row r="2610" spans="2:14">
      <c r="B2610" s="50"/>
      <c r="C2610" s="50"/>
      <c r="D2610" s="50"/>
      <c r="E2610" s="50"/>
      <c r="F2610" s="50"/>
      <c r="G2610" s="50"/>
      <c r="H2610" s="50"/>
      <c r="I2610" s="50"/>
      <c r="J2610" s="50"/>
      <c r="K2610" s="50"/>
      <c r="L2610" s="50"/>
      <c r="M2610" s="50"/>
      <c r="N2610" s="50"/>
    </row>
    <row r="2611" spans="2:14">
      <c r="B2611" s="50"/>
      <c r="C2611" s="50"/>
      <c r="D2611" s="50"/>
      <c r="E2611" s="50"/>
      <c r="F2611" s="50"/>
      <c r="G2611" s="50"/>
      <c r="H2611" s="50"/>
      <c r="I2611" s="50"/>
      <c r="J2611" s="50"/>
      <c r="K2611" s="50"/>
      <c r="L2611" s="50"/>
      <c r="M2611" s="50"/>
      <c r="N2611" s="50"/>
    </row>
    <row r="2612" spans="2:14">
      <c r="B2612" s="50"/>
      <c r="C2612" s="50"/>
      <c r="D2612" s="50"/>
      <c r="E2612" s="50"/>
      <c r="F2612" s="50"/>
      <c r="G2612" s="50"/>
      <c r="H2612" s="50"/>
      <c r="I2612" s="50"/>
      <c r="J2612" s="50"/>
      <c r="K2612" s="50"/>
      <c r="L2612" s="50"/>
      <c r="M2612" s="50"/>
      <c r="N2612" s="50"/>
    </row>
    <row r="2613" spans="2:14">
      <c r="B2613" s="50"/>
      <c r="C2613" s="50"/>
      <c r="D2613" s="50"/>
      <c r="E2613" s="50"/>
      <c r="F2613" s="50"/>
      <c r="G2613" s="50"/>
      <c r="H2613" s="50"/>
      <c r="I2613" s="50"/>
      <c r="J2613" s="50"/>
      <c r="K2613" s="50"/>
      <c r="L2613" s="50"/>
      <c r="M2613" s="50"/>
      <c r="N2613" s="50"/>
    </row>
    <row r="2614" spans="2:14">
      <c r="B2614" s="50"/>
      <c r="C2614" s="50"/>
      <c r="D2614" s="50"/>
      <c r="E2614" s="50"/>
      <c r="F2614" s="50"/>
      <c r="G2614" s="50"/>
      <c r="H2614" s="50"/>
      <c r="I2614" s="50"/>
      <c r="J2614" s="50"/>
      <c r="K2614" s="50"/>
      <c r="L2614" s="50"/>
      <c r="M2614" s="50"/>
      <c r="N2614" s="50"/>
    </row>
    <row r="2615" spans="2:14">
      <c r="B2615" s="50"/>
      <c r="C2615" s="50"/>
      <c r="D2615" s="50"/>
      <c r="E2615" s="50"/>
      <c r="F2615" s="50"/>
      <c r="G2615" s="50"/>
      <c r="H2615" s="50"/>
      <c r="I2615" s="50"/>
      <c r="J2615" s="50"/>
      <c r="K2615" s="50"/>
      <c r="L2615" s="50"/>
      <c r="M2615" s="50"/>
      <c r="N2615" s="50"/>
    </row>
    <row r="2616" spans="2:14">
      <c r="B2616" s="50"/>
      <c r="C2616" s="50"/>
      <c r="D2616" s="50"/>
      <c r="E2616" s="50"/>
      <c r="F2616" s="50"/>
      <c r="G2616" s="50"/>
      <c r="H2616" s="50"/>
      <c r="I2616" s="50"/>
      <c r="J2616" s="50"/>
      <c r="K2616" s="50"/>
      <c r="L2616" s="50"/>
      <c r="M2616" s="50"/>
      <c r="N2616" s="50"/>
    </row>
    <row r="2617" spans="2:14">
      <c r="B2617" s="50"/>
      <c r="C2617" s="50"/>
      <c r="D2617" s="50"/>
      <c r="E2617" s="50"/>
      <c r="F2617" s="50"/>
      <c r="G2617" s="50"/>
      <c r="H2617" s="50"/>
      <c r="I2617" s="50"/>
      <c r="J2617" s="50"/>
      <c r="K2617" s="50"/>
      <c r="L2617" s="50"/>
      <c r="M2617" s="50"/>
      <c r="N2617" s="50"/>
    </row>
    <row r="2618" spans="2:14">
      <c r="B2618" s="50"/>
      <c r="C2618" s="50"/>
      <c r="D2618" s="50"/>
      <c r="E2618" s="50"/>
      <c r="F2618" s="50"/>
      <c r="G2618" s="50"/>
      <c r="H2618" s="50"/>
      <c r="I2618" s="50"/>
      <c r="J2618" s="50"/>
      <c r="K2618" s="50"/>
      <c r="L2618" s="50"/>
      <c r="M2618" s="50"/>
      <c r="N2618" s="50"/>
    </row>
    <row r="2619" spans="2:14">
      <c r="B2619" s="50"/>
      <c r="C2619" s="50"/>
      <c r="D2619" s="50"/>
      <c r="E2619" s="50"/>
      <c r="F2619" s="50"/>
      <c r="G2619" s="50"/>
      <c r="H2619" s="50"/>
      <c r="I2619" s="50"/>
      <c r="J2619" s="50"/>
      <c r="K2619" s="50"/>
      <c r="L2619" s="50"/>
      <c r="M2619" s="50"/>
      <c r="N2619" s="50"/>
    </row>
    <row r="2620" spans="2:14">
      <c r="B2620" s="50"/>
      <c r="C2620" s="50"/>
      <c r="D2620" s="50"/>
      <c r="E2620" s="50"/>
      <c r="F2620" s="50"/>
      <c r="G2620" s="50"/>
      <c r="H2620" s="50"/>
      <c r="I2620" s="50"/>
      <c r="J2620" s="50"/>
      <c r="K2620" s="50"/>
      <c r="L2620" s="50"/>
      <c r="M2620" s="50"/>
      <c r="N2620" s="50"/>
    </row>
    <row r="2621" spans="2:14">
      <c r="B2621" s="50"/>
      <c r="C2621" s="50"/>
      <c r="D2621" s="50"/>
      <c r="E2621" s="50"/>
      <c r="F2621" s="50"/>
      <c r="G2621" s="50"/>
      <c r="H2621" s="50"/>
      <c r="I2621" s="50"/>
      <c r="J2621" s="50"/>
      <c r="K2621" s="50"/>
      <c r="L2621" s="50"/>
      <c r="M2621" s="50"/>
      <c r="N2621" s="50"/>
    </row>
    <row r="2622" spans="2:14">
      <c r="B2622" s="50"/>
      <c r="C2622" s="50"/>
      <c r="D2622" s="50"/>
      <c r="E2622" s="50"/>
      <c r="F2622" s="50"/>
      <c r="G2622" s="50"/>
      <c r="H2622" s="50"/>
      <c r="I2622" s="50"/>
      <c r="J2622" s="50"/>
      <c r="K2622" s="50"/>
      <c r="L2622" s="50"/>
      <c r="M2622" s="50"/>
      <c r="N2622" s="50"/>
    </row>
    <row r="2623" spans="2:14">
      <c r="B2623" s="50"/>
      <c r="C2623" s="50"/>
      <c r="D2623" s="50"/>
      <c r="E2623" s="50"/>
      <c r="F2623" s="50"/>
      <c r="G2623" s="50"/>
      <c r="H2623" s="50"/>
      <c r="I2623" s="50"/>
      <c r="J2623" s="50"/>
      <c r="K2623" s="50"/>
      <c r="L2623" s="50"/>
      <c r="M2623" s="50"/>
      <c r="N2623" s="50"/>
    </row>
    <row r="2624" spans="2:14">
      <c r="B2624" s="50"/>
      <c r="C2624" s="50"/>
      <c r="D2624" s="50"/>
      <c r="E2624" s="50"/>
      <c r="F2624" s="50"/>
      <c r="G2624" s="50"/>
      <c r="H2624" s="50"/>
      <c r="I2624" s="50"/>
      <c r="J2624" s="50"/>
      <c r="K2624" s="50"/>
      <c r="L2624" s="50"/>
      <c r="M2624" s="50"/>
      <c r="N2624" s="50"/>
    </row>
    <row r="2625" spans="2:14">
      <c r="B2625" s="50"/>
      <c r="C2625" s="50"/>
      <c r="D2625" s="50"/>
      <c r="E2625" s="50"/>
      <c r="F2625" s="50"/>
      <c r="G2625" s="50"/>
      <c r="H2625" s="50"/>
      <c r="I2625" s="50"/>
      <c r="J2625" s="50"/>
      <c r="K2625" s="50"/>
      <c r="L2625" s="50"/>
      <c r="M2625" s="50"/>
      <c r="N2625" s="50"/>
    </row>
    <row r="2626" spans="2:14">
      <c r="B2626" s="50"/>
      <c r="C2626" s="50"/>
      <c r="D2626" s="50"/>
      <c r="E2626" s="50"/>
      <c r="F2626" s="50"/>
      <c r="G2626" s="50"/>
      <c r="H2626" s="50"/>
      <c r="I2626" s="50"/>
      <c r="J2626" s="50"/>
      <c r="K2626" s="50"/>
      <c r="L2626" s="50"/>
      <c r="M2626" s="50"/>
      <c r="N2626" s="50"/>
    </row>
    <row r="2627" spans="2:14">
      <c r="B2627" s="50"/>
      <c r="C2627" s="50"/>
      <c r="D2627" s="50"/>
      <c r="E2627" s="50"/>
      <c r="F2627" s="50"/>
      <c r="G2627" s="50"/>
      <c r="H2627" s="50"/>
      <c r="I2627" s="50"/>
      <c r="J2627" s="50"/>
      <c r="K2627" s="50"/>
      <c r="L2627" s="50"/>
      <c r="M2627" s="50"/>
      <c r="N2627" s="50"/>
    </row>
    <row r="2628" spans="2:14">
      <c r="B2628" s="50"/>
      <c r="C2628" s="50"/>
      <c r="D2628" s="50"/>
      <c r="E2628" s="50"/>
      <c r="F2628" s="50"/>
      <c r="G2628" s="50"/>
      <c r="H2628" s="50"/>
      <c r="I2628" s="50"/>
      <c r="J2628" s="50"/>
      <c r="K2628" s="50"/>
      <c r="L2628" s="50"/>
      <c r="M2628" s="50"/>
      <c r="N2628" s="50"/>
    </row>
    <row r="2629" spans="2:14">
      <c r="B2629" s="50"/>
      <c r="C2629" s="50"/>
      <c r="D2629" s="50"/>
      <c r="E2629" s="50"/>
      <c r="F2629" s="50"/>
      <c r="G2629" s="50"/>
      <c r="H2629" s="50"/>
      <c r="I2629" s="50"/>
      <c r="J2629" s="50"/>
      <c r="K2629" s="50"/>
      <c r="L2629" s="50"/>
      <c r="M2629" s="50"/>
      <c r="N2629" s="50"/>
    </row>
    <row r="2630" spans="2:14">
      <c r="B2630" s="50"/>
      <c r="C2630" s="50"/>
      <c r="D2630" s="50"/>
      <c r="E2630" s="50"/>
      <c r="F2630" s="50"/>
      <c r="G2630" s="50"/>
      <c r="H2630" s="50"/>
      <c r="I2630" s="50"/>
      <c r="J2630" s="50"/>
      <c r="K2630" s="50"/>
      <c r="L2630" s="50"/>
      <c r="M2630" s="50"/>
      <c r="N2630" s="50"/>
    </row>
    <row r="2631" spans="2:14">
      <c r="B2631" s="50"/>
      <c r="C2631" s="50"/>
      <c r="D2631" s="50"/>
      <c r="E2631" s="50"/>
      <c r="F2631" s="50"/>
      <c r="G2631" s="50"/>
      <c r="H2631" s="50"/>
      <c r="I2631" s="50"/>
      <c r="J2631" s="50"/>
      <c r="K2631" s="50"/>
      <c r="L2631" s="50"/>
      <c r="M2631" s="50"/>
      <c r="N2631" s="50"/>
    </row>
    <row r="2632" spans="2:14">
      <c r="B2632" s="50"/>
      <c r="C2632" s="50"/>
      <c r="D2632" s="50"/>
      <c r="E2632" s="50"/>
      <c r="F2632" s="50"/>
      <c r="G2632" s="50"/>
      <c r="H2632" s="50"/>
      <c r="I2632" s="50"/>
      <c r="J2632" s="50"/>
      <c r="K2632" s="50"/>
      <c r="L2632" s="50"/>
      <c r="M2632" s="50"/>
      <c r="N2632" s="50"/>
    </row>
    <row r="2633" spans="2:14">
      <c r="B2633" s="50"/>
      <c r="C2633" s="50"/>
      <c r="D2633" s="50"/>
      <c r="E2633" s="50"/>
      <c r="F2633" s="50"/>
      <c r="G2633" s="50"/>
      <c r="H2633" s="50"/>
      <c r="I2633" s="50"/>
      <c r="J2633" s="50"/>
      <c r="K2633" s="50"/>
      <c r="L2633" s="50"/>
      <c r="M2633" s="50"/>
      <c r="N2633" s="50"/>
    </row>
    <row r="2634" spans="2:14">
      <c r="B2634" s="50"/>
      <c r="C2634" s="50"/>
      <c r="D2634" s="50"/>
      <c r="E2634" s="50"/>
      <c r="F2634" s="50"/>
      <c r="G2634" s="50"/>
      <c r="H2634" s="50"/>
      <c r="I2634" s="50"/>
      <c r="J2634" s="50"/>
      <c r="K2634" s="50"/>
      <c r="L2634" s="50"/>
      <c r="M2634" s="50"/>
      <c r="N2634" s="50"/>
    </row>
    <row r="2635" spans="2:14">
      <c r="B2635" s="50"/>
      <c r="C2635" s="50"/>
      <c r="D2635" s="50"/>
      <c r="E2635" s="50"/>
      <c r="F2635" s="50"/>
      <c r="G2635" s="50"/>
      <c r="H2635" s="50"/>
      <c r="I2635" s="50"/>
      <c r="J2635" s="50"/>
      <c r="K2635" s="50"/>
      <c r="L2635" s="50"/>
      <c r="M2635" s="50"/>
      <c r="N2635" s="50"/>
    </row>
    <row r="2636" spans="2:14">
      <c r="B2636" s="50"/>
      <c r="C2636" s="50"/>
      <c r="D2636" s="50"/>
      <c r="E2636" s="50"/>
      <c r="F2636" s="50"/>
      <c r="G2636" s="50"/>
      <c r="H2636" s="50"/>
      <c r="I2636" s="50"/>
      <c r="J2636" s="50"/>
      <c r="K2636" s="50"/>
      <c r="L2636" s="50"/>
      <c r="M2636" s="50"/>
      <c r="N2636" s="50"/>
    </row>
    <row r="2637" spans="2:14">
      <c r="B2637" s="50"/>
      <c r="C2637" s="50"/>
      <c r="D2637" s="50"/>
      <c r="E2637" s="50"/>
      <c r="F2637" s="50"/>
      <c r="G2637" s="50"/>
      <c r="H2637" s="50"/>
      <c r="I2637" s="50"/>
      <c r="J2637" s="50"/>
      <c r="K2637" s="50"/>
      <c r="L2637" s="50"/>
      <c r="M2637" s="50"/>
      <c r="N2637" s="50"/>
    </row>
    <row r="2638" spans="2:14">
      <c r="B2638" s="50"/>
      <c r="C2638" s="50"/>
      <c r="D2638" s="50"/>
      <c r="E2638" s="50"/>
      <c r="F2638" s="50"/>
      <c r="G2638" s="50"/>
      <c r="H2638" s="50"/>
      <c r="I2638" s="50"/>
      <c r="J2638" s="50"/>
      <c r="K2638" s="50"/>
      <c r="L2638" s="50"/>
      <c r="M2638" s="50"/>
      <c r="N2638" s="50"/>
    </row>
    <row r="2639" spans="2:14">
      <c r="B2639" s="50"/>
      <c r="C2639" s="50"/>
      <c r="D2639" s="50"/>
      <c r="E2639" s="50"/>
      <c r="F2639" s="50"/>
      <c r="G2639" s="50"/>
      <c r="H2639" s="50"/>
      <c r="I2639" s="50"/>
      <c r="J2639" s="50"/>
      <c r="K2639" s="50"/>
      <c r="L2639" s="50"/>
      <c r="M2639" s="50"/>
      <c r="N2639" s="50"/>
    </row>
    <row r="2640" spans="2:14">
      <c r="B2640" s="50"/>
      <c r="C2640" s="50"/>
      <c r="D2640" s="50"/>
      <c r="E2640" s="50"/>
      <c r="F2640" s="50"/>
      <c r="G2640" s="50"/>
      <c r="H2640" s="50"/>
      <c r="I2640" s="50"/>
      <c r="J2640" s="50"/>
      <c r="K2640" s="50"/>
      <c r="L2640" s="50"/>
      <c r="M2640" s="50"/>
      <c r="N2640" s="50"/>
    </row>
    <row r="2641" spans="2:14">
      <c r="B2641" s="50"/>
      <c r="C2641" s="50"/>
      <c r="D2641" s="50"/>
      <c r="E2641" s="50"/>
      <c r="F2641" s="50"/>
      <c r="G2641" s="50"/>
      <c r="H2641" s="50"/>
      <c r="I2641" s="50"/>
      <c r="J2641" s="50"/>
      <c r="K2641" s="50"/>
      <c r="L2641" s="50"/>
      <c r="M2641" s="50"/>
      <c r="N2641" s="50"/>
    </row>
    <row r="2642" spans="2:14">
      <c r="B2642" s="50"/>
      <c r="C2642" s="50"/>
      <c r="D2642" s="50"/>
      <c r="E2642" s="50"/>
      <c r="F2642" s="50"/>
      <c r="G2642" s="50"/>
      <c r="H2642" s="50"/>
      <c r="I2642" s="50"/>
      <c r="J2642" s="50"/>
      <c r="K2642" s="50"/>
      <c r="L2642" s="50"/>
      <c r="M2642" s="50"/>
      <c r="N2642" s="50"/>
    </row>
    <row r="2643" spans="2:14">
      <c r="B2643" s="50"/>
      <c r="C2643" s="50"/>
      <c r="D2643" s="50"/>
      <c r="E2643" s="50"/>
      <c r="F2643" s="50"/>
      <c r="G2643" s="50"/>
      <c r="H2643" s="50"/>
      <c r="I2643" s="50"/>
      <c r="J2643" s="50"/>
      <c r="K2643" s="50"/>
      <c r="L2643" s="50"/>
      <c r="M2643" s="50"/>
      <c r="N2643" s="50"/>
    </row>
    <row r="2644" spans="2:14">
      <c r="B2644" s="50"/>
      <c r="C2644" s="50"/>
      <c r="D2644" s="50"/>
      <c r="E2644" s="50"/>
      <c r="F2644" s="50"/>
      <c r="G2644" s="50"/>
      <c r="H2644" s="50"/>
      <c r="I2644" s="50"/>
      <c r="J2644" s="50"/>
      <c r="K2644" s="50"/>
      <c r="L2644" s="50"/>
      <c r="M2644" s="50"/>
      <c r="N2644" s="50"/>
    </row>
    <row r="2645" spans="2:14">
      <c r="B2645" s="50"/>
      <c r="C2645" s="50"/>
      <c r="D2645" s="50"/>
      <c r="E2645" s="50"/>
      <c r="F2645" s="50"/>
      <c r="G2645" s="50"/>
      <c r="H2645" s="50"/>
      <c r="I2645" s="50"/>
      <c r="J2645" s="50"/>
      <c r="K2645" s="50"/>
      <c r="L2645" s="50"/>
      <c r="M2645" s="50"/>
      <c r="N2645" s="50"/>
    </row>
    <row r="2646" spans="2:14">
      <c r="B2646" s="50"/>
      <c r="C2646" s="50"/>
      <c r="D2646" s="50"/>
      <c r="E2646" s="50"/>
      <c r="F2646" s="50"/>
      <c r="G2646" s="50"/>
      <c r="H2646" s="50"/>
      <c r="I2646" s="50"/>
      <c r="J2646" s="50"/>
      <c r="K2646" s="50"/>
      <c r="L2646" s="50"/>
      <c r="M2646" s="50"/>
      <c r="N2646" s="50"/>
    </row>
    <row r="2647" spans="2:14">
      <c r="B2647" s="50"/>
      <c r="C2647" s="50"/>
      <c r="D2647" s="50"/>
      <c r="E2647" s="50"/>
      <c r="F2647" s="50"/>
      <c r="G2647" s="50"/>
      <c r="H2647" s="50"/>
      <c r="I2647" s="50"/>
      <c r="J2647" s="50"/>
      <c r="K2647" s="50"/>
      <c r="L2647" s="50"/>
      <c r="M2647" s="50"/>
      <c r="N2647" s="50"/>
    </row>
    <row r="2648" spans="2:14">
      <c r="B2648" s="50"/>
      <c r="C2648" s="50"/>
      <c r="D2648" s="50"/>
      <c r="E2648" s="50"/>
      <c r="F2648" s="50"/>
      <c r="G2648" s="50"/>
      <c r="H2648" s="50"/>
      <c r="I2648" s="50"/>
      <c r="J2648" s="50"/>
      <c r="K2648" s="50"/>
      <c r="L2648" s="50"/>
      <c r="M2648" s="50"/>
      <c r="N2648" s="50"/>
    </row>
    <row r="2649" spans="2:14">
      <c r="B2649" s="50"/>
      <c r="C2649" s="50"/>
      <c r="D2649" s="50"/>
      <c r="E2649" s="50"/>
      <c r="F2649" s="50"/>
      <c r="G2649" s="50"/>
      <c r="H2649" s="50"/>
      <c r="I2649" s="50"/>
      <c r="J2649" s="50"/>
      <c r="K2649" s="50"/>
      <c r="L2649" s="50"/>
      <c r="M2649" s="50"/>
      <c r="N2649" s="50"/>
    </row>
    <row r="2650" spans="2:14">
      <c r="B2650" s="50"/>
      <c r="C2650" s="50"/>
      <c r="D2650" s="50"/>
      <c r="E2650" s="50"/>
      <c r="F2650" s="50"/>
      <c r="G2650" s="50"/>
      <c r="H2650" s="50"/>
      <c r="I2650" s="50"/>
      <c r="J2650" s="50"/>
      <c r="K2650" s="50"/>
      <c r="L2650" s="50"/>
      <c r="M2650" s="50"/>
      <c r="N2650" s="50"/>
    </row>
    <row r="2651" spans="2:14">
      <c r="B2651" s="50"/>
      <c r="C2651" s="50"/>
      <c r="D2651" s="50"/>
      <c r="E2651" s="50"/>
      <c r="F2651" s="50"/>
      <c r="G2651" s="50"/>
      <c r="H2651" s="50"/>
      <c r="I2651" s="50"/>
      <c r="J2651" s="50"/>
      <c r="K2651" s="50"/>
      <c r="L2651" s="50"/>
      <c r="M2651" s="50"/>
      <c r="N2651" s="50"/>
    </row>
    <row r="2652" spans="2:14">
      <c r="B2652" s="50"/>
      <c r="C2652" s="50"/>
      <c r="D2652" s="50"/>
      <c r="E2652" s="50"/>
      <c r="F2652" s="50"/>
      <c r="G2652" s="50"/>
      <c r="H2652" s="50"/>
      <c r="I2652" s="50"/>
      <c r="J2652" s="50"/>
      <c r="K2652" s="50"/>
      <c r="L2652" s="50"/>
      <c r="M2652" s="50"/>
      <c r="N2652" s="50"/>
    </row>
    <row r="2653" spans="2:14">
      <c r="B2653" s="50"/>
      <c r="C2653" s="50"/>
      <c r="D2653" s="50"/>
      <c r="E2653" s="50"/>
      <c r="F2653" s="50"/>
      <c r="G2653" s="50"/>
      <c r="H2653" s="50"/>
      <c r="I2653" s="50"/>
      <c r="J2653" s="50"/>
      <c r="K2653" s="50"/>
      <c r="L2653" s="50"/>
      <c r="M2653" s="50"/>
      <c r="N2653" s="50"/>
    </row>
    <row r="2654" spans="2:14">
      <c r="B2654" s="50"/>
      <c r="C2654" s="50"/>
      <c r="D2654" s="50"/>
      <c r="E2654" s="50"/>
      <c r="F2654" s="50"/>
      <c r="G2654" s="50"/>
      <c r="H2654" s="50"/>
      <c r="I2654" s="50"/>
      <c r="J2654" s="50"/>
      <c r="K2654" s="50"/>
      <c r="L2654" s="50"/>
      <c r="M2654" s="50"/>
      <c r="N2654" s="50"/>
    </row>
    <row r="2655" spans="2:14">
      <c r="B2655" s="50"/>
      <c r="C2655" s="50"/>
      <c r="D2655" s="50"/>
      <c r="E2655" s="50"/>
      <c r="F2655" s="50"/>
      <c r="G2655" s="50"/>
      <c r="H2655" s="50"/>
      <c r="I2655" s="50"/>
      <c r="J2655" s="50"/>
      <c r="K2655" s="50"/>
      <c r="L2655" s="50"/>
      <c r="M2655" s="50"/>
      <c r="N2655" s="50"/>
    </row>
    <row r="2656" spans="2:14">
      <c r="B2656" s="50"/>
      <c r="C2656" s="50"/>
      <c r="D2656" s="50"/>
      <c r="E2656" s="50"/>
      <c r="F2656" s="50"/>
      <c r="G2656" s="50"/>
      <c r="H2656" s="50"/>
      <c r="I2656" s="50"/>
      <c r="J2656" s="50"/>
      <c r="K2656" s="50"/>
      <c r="L2656" s="50"/>
      <c r="M2656" s="50"/>
      <c r="N2656" s="50"/>
    </row>
    <row r="2657" spans="2:14">
      <c r="B2657" s="50"/>
      <c r="C2657" s="50"/>
      <c r="D2657" s="50"/>
      <c r="E2657" s="50"/>
      <c r="F2657" s="50"/>
      <c r="G2657" s="50"/>
      <c r="H2657" s="50"/>
      <c r="I2657" s="50"/>
      <c r="J2657" s="50"/>
      <c r="K2657" s="50"/>
      <c r="L2657" s="50"/>
      <c r="M2657" s="50"/>
      <c r="N2657" s="50"/>
    </row>
    <row r="2658" spans="2:14">
      <c r="B2658" s="50"/>
      <c r="C2658" s="50"/>
      <c r="D2658" s="50"/>
      <c r="E2658" s="50"/>
      <c r="F2658" s="50"/>
      <c r="G2658" s="50"/>
      <c r="H2658" s="50"/>
      <c r="I2658" s="50"/>
      <c r="J2658" s="50"/>
      <c r="K2658" s="50"/>
      <c r="L2658" s="50"/>
      <c r="M2658" s="50"/>
      <c r="N2658" s="50"/>
    </row>
    <row r="2659" spans="2:14">
      <c r="B2659" s="50"/>
      <c r="C2659" s="50"/>
      <c r="D2659" s="50"/>
      <c r="E2659" s="50"/>
      <c r="F2659" s="50"/>
      <c r="G2659" s="50"/>
      <c r="H2659" s="50"/>
      <c r="I2659" s="50"/>
      <c r="J2659" s="50"/>
      <c r="K2659" s="50"/>
      <c r="L2659" s="50"/>
      <c r="M2659" s="50"/>
      <c r="N2659" s="50"/>
    </row>
    <row r="2660" spans="2:14">
      <c r="B2660" s="50"/>
      <c r="C2660" s="50"/>
      <c r="D2660" s="50"/>
      <c r="E2660" s="50"/>
      <c r="F2660" s="50"/>
      <c r="G2660" s="50"/>
      <c r="H2660" s="50"/>
      <c r="I2660" s="50"/>
      <c r="J2660" s="50"/>
      <c r="K2660" s="50"/>
      <c r="L2660" s="50"/>
      <c r="M2660" s="50"/>
      <c r="N2660" s="50"/>
    </row>
    <row r="2661" spans="2:14">
      <c r="B2661" s="50"/>
      <c r="C2661" s="50"/>
      <c r="D2661" s="50"/>
      <c r="E2661" s="50"/>
      <c r="F2661" s="50"/>
      <c r="G2661" s="50"/>
      <c r="H2661" s="50"/>
      <c r="I2661" s="50"/>
      <c r="J2661" s="50"/>
      <c r="K2661" s="50"/>
      <c r="L2661" s="50"/>
      <c r="M2661" s="50"/>
      <c r="N2661" s="50"/>
    </row>
    <row r="2662" spans="2:14">
      <c r="B2662" s="50"/>
      <c r="C2662" s="50"/>
      <c r="D2662" s="50"/>
      <c r="E2662" s="50"/>
      <c r="F2662" s="50"/>
      <c r="G2662" s="50"/>
      <c r="H2662" s="50"/>
      <c r="I2662" s="50"/>
      <c r="J2662" s="50"/>
      <c r="K2662" s="50"/>
      <c r="L2662" s="50"/>
      <c r="M2662" s="50"/>
      <c r="N2662" s="50"/>
    </row>
    <row r="2663" spans="2:14">
      <c r="B2663" s="50"/>
      <c r="C2663" s="50"/>
      <c r="D2663" s="50"/>
      <c r="E2663" s="50"/>
      <c r="F2663" s="50"/>
      <c r="G2663" s="50"/>
      <c r="H2663" s="50"/>
      <c r="I2663" s="50"/>
      <c r="J2663" s="50"/>
      <c r="K2663" s="50"/>
      <c r="L2663" s="50"/>
      <c r="M2663" s="50"/>
      <c r="N2663" s="50"/>
    </row>
    <row r="2664" spans="2:14">
      <c r="B2664" s="50"/>
      <c r="C2664" s="50"/>
      <c r="D2664" s="50"/>
      <c r="E2664" s="50"/>
      <c r="F2664" s="50"/>
      <c r="G2664" s="50"/>
      <c r="H2664" s="50"/>
      <c r="I2664" s="50"/>
      <c r="J2664" s="50"/>
      <c r="K2664" s="50"/>
      <c r="L2664" s="50"/>
      <c r="M2664" s="50"/>
      <c r="N2664" s="50"/>
    </row>
    <row r="2665" spans="2:14">
      <c r="B2665" s="50"/>
      <c r="C2665" s="50"/>
      <c r="D2665" s="50"/>
      <c r="E2665" s="50"/>
      <c r="F2665" s="50"/>
      <c r="G2665" s="50"/>
      <c r="H2665" s="50"/>
      <c r="I2665" s="50"/>
      <c r="J2665" s="50"/>
      <c r="K2665" s="50"/>
      <c r="L2665" s="50"/>
      <c r="M2665" s="50"/>
      <c r="N2665" s="50"/>
    </row>
    <row r="2666" spans="2:14">
      <c r="B2666" s="50"/>
      <c r="C2666" s="50"/>
      <c r="D2666" s="50"/>
      <c r="E2666" s="50"/>
      <c r="F2666" s="50"/>
      <c r="G2666" s="50"/>
      <c r="H2666" s="50"/>
      <c r="I2666" s="50"/>
      <c r="J2666" s="50"/>
      <c r="K2666" s="50"/>
      <c r="L2666" s="50"/>
      <c r="M2666" s="50"/>
      <c r="N2666" s="50"/>
    </row>
    <row r="2667" spans="2:14">
      <c r="B2667" s="50"/>
      <c r="C2667" s="50"/>
      <c r="D2667" s="50"/>
      <c r="E2667" s="50"/>
      <c r="F2667" s="50"/>
      <c r="G2667" s="50"/>
      <c r="H2667" s="50"/>
      <c r="I2667" s="50"/>
      <c r="J2667" s="50"/>
      <c r="K2667" s="50"/>
      <c r="L2667" s="50"/>
      <c r="M2667" s="50"/>
      <c r="N2667" s="50"/>
    </row>
    <row r="2668" spans="2:14">
      <c r="B2668" s="50"/>
      <c r="C2668" s="50"/>
      <c r="D2668" s="50"/>
      <c r="E2668" s="50"/>
      <c r="F2668" s="50"/>
      <c r="G2668" s="50"/>
      <c r="H2668" s="50"/>
      <c r="I2668" s="50"/>
      <c r="J2668" s="50"/>
      <c r="K2668" s="50"/>
      <c r="L2668" s="50"/>
      <c r="M2668" s="50"/>
      <c r="N2668" s="50"/>
    </row>
    <row r="2669" spans="2:14">
      <c r="B2669" s="50"/>
      <c r="C2669" s="50"/>
      <c r="D2669" s="50"/>
      <c r="E2669" s="50"/>
      <c r="F2669" s="50"/>
      <c r="G2669" s="50"/>
      <c r="H2669" s="50"/>
      <c r="I2669" s="50"/>
      <c r="J2669" s="50"/>
      <c r="K2669" s="50"/>
      <c r="L2669" s="50"/>
      <c r="M2669" s="50"/>
      <c r="N2669" s="50"/>
    </row>
    <row r="2670" spans="2:14">
      <c r="B2670" s="50"/>
      <c r="C2670" s="50"/>
      <c r="D2670" s="50"/>
      <c r="E2670" s="50"/>
      <c r="F2670" s="50"/>
      <c r="G2670" s="50"/>
      <c r="H2670" s="50"/>
      <c r="I2670" s="50"/>
      <c r="J2670" s="50"/>
      <c r="K2670" s="50"/>
      <c r="L2670" s="50"/>
      <c r="M2670" s="50"/>
      <c r="N2670" s="50"/>
    </row>
    <row r="2671" spans="2:14">
      <c r="B2671" s="50"/>
      <c r="C2671" s="50"/>
      <c r="D2671" s="50"/>
      <c r="E2671" s="50"/>
      <c r="F2671" s="50"/>
      <c r="G2671" s="50"/>
      <c r="H2671" s="50"/>
      <c r="I2671" s="50"/>
      <c r="J2671" s="50"/>
      <c r="K2671" s="50"/>
      <c r="L2671" s="50"/>
      <c r="M2671" s="50"/>
      <c r="N2671" s="50"/>
    </row>
    <row r="2672" spans="2:14">
      <c r="B2672" s="50"/>
      <c r="C2672" s="50"/>
      <c r="D2672" s="50"/>
      <c r="E2672" s="50"/>
      <c r="F2672" s="50"/>
      <c r="G2672" s="50"/>
      <c r="H2672" s="50"/>
      <c r="I2672" s="50"/>
      <c r="J2672" s="50"/>
      <c r="K2672" s="50"/>
      <c r="L2672" s="50"/>
      <c r="M2672" s="50"/>
      <c r="N2672" s="50"/>
    </row>
    <row r="2673" spans="2:14">
      <c r="B2673" s="50"/>
      <c r="C2673" s="50"/>
      <c r="D2673" s="50"/>
      <c r="E2673" s="50"/>
      <c r="F2673" s="50"/>
      <c r="G2673" s="50"/>
      <c r="H2673" s="50"/>
      <c r="I2673" s="50"/>
      <c r="J2673" s="50"/>
      <c r="K2673" s="50"/>
      <c r="L2673" s="50"/>
      <c r="M2673" s="50"/>
      <c r="N2673" s="50"/>
    </row>
    <row r="2674" spans="2:14">
      <c r="B2674" s="50"/>
      <c r="C2674" s="50"/>
      <c r="D2674" s="50"/>
      <c r="E2674" s="50"/>
      <c r="F2674" s="50"/>
      <c r="G2674" s="50"/>
      <c r="H2674" s="50"/>
      <c r="I2674" s="50"/>
      <c r="J2674" s="50"/>
      <c r="K2674" s="50"/>
      <c r="L2674" s="50"/>
      <c r="M2674" s="50"/>
      <c r="N2674" s="50"/>
    </row>
    <row r="2675" spans="2:14">
      <c r="B2675" s="50"/>
      <c r="C2675" s="50"/>
      <c r="D2675" s="50"/>
      <c r="E2675" s="50"/>
      <c r="F2675" s="50"/>
      <c r="G2675" s="50"/>
      <c r="H2675" s="50"/>
      <c r="I2675" s="50"/>
      <c r="J2675" s="50"/>
      <c r="K2675" s="50"/>
      <c r="L2675" s="50"/>
      <c r="M2675" s="50"/>
      <c r="N2675" s="50"/>
    </row>
    <row r="2676" spans="2:14">
      <c r="B2676" s="50"/>
      <c r="C2676" s="50"/>
      <c r="D2676" s="50"/>
      <c r="E2676" s="50"/>
      <c r="F2676" s="50"/>
      <c r="G2676" s="50"/>
      <c r="H2676" s="50"/>
      <c r="I2676" s="50"/>
      <c r="J2676" s="50"/>
      <c r="K2676" s="50"/>
      <c r="L2676" s="50"/>
      <c r="M2676" s="50"/>
      <c r="N2676" s="50"/>
    </row>
    <row r="2677" spans="2:14">
      <c r="B2677" s="50"/>
      <c r="C2677" s="50"/>
      <c r="D2677" s="50"/>
      <c r="E2677" s="50"/>
      <c r="F2677" s="50"/>
      <c r="G2677" s="50"/>
      <c r="H2677" s="50"/>
      <c r="I2677" s="50"/>
      <c r="J2677" s="50"/>
      <c r="K2677" s="50"/>
      <c r="L2677" s="50"/>
      <c r="M2677" s="50"/>
      <c r="N2677" s="50"/>
    </row>
    <row r="2678" spans="2:14">
      <c r="B2678" s="50"/>
      <c r="C2678" s="50"/>
      <c r="D2678" s="50"/>
      <c r="E2678" s="50"/>
      <c r="F2678" s="50"/>
      <c r="G2678" s="50"/>
      <c r="H2678" s="50"/>
      <c r="I2678" s="50"/>
      <c r="J2678" s="50"/>
      <c r="K2678" s="50"/>
      <c r="L2678" s="50"/>
      <c r="M2678" s="50"/>
      <c r="N2678" s="50"/>
    </row>
    <row r="2679" spans="2:14">
      <c r="B2679" s="50"/>
      <c r="C2679" s="50"/>
      <c r="D2679" s="50"/>
      <c r="E2679" s="50"/>
      <c r="F2679" s="50"/>
      <c r="G2679" s="50"/>
      <c r="H2679" s="50"/>
      <c r="I2679" s="50"/>
      <c r="J2679" s="50"/>
      <c r="K2679" s="50"/>
      <c r="L2679" s="50"/>
      <c r="M2679" s="50"/>
      <c r="N2679" s="50"/>
    </row>
    <row r="2680" spans="2:14">
      <c r="B2680" s="50"/>
      <c r="C2680" s="50"/>
      <c r="D2680" s="50"/>
      <c r="E2680" s="50"/>
      <c r="F2680" s="50"/>
      <c r="G2680" s="50"/>
      <c r="H2680" s="50"/>
      <c r="I2680" s="50"/>
      <c r="J2680" s="50"/>
      <c r="K2680" s="50"/>
      <c r="L2680" s="50"/>
      <c r="M2680" s="50"/>
      <c r="N2680" s="50"/>
    </row>
    <row r="2681" spans="2:14">
      <c r="B2681" s="50"/>
      <c r="C2681" s="50"/>
      <c r="D2681" s="50"/>
      <c r="E2681" s="50"/>
      <c r="F2681" s="50"/>
      <c r="G2681" s="50"/>
      <c r="H2681" s="50"/>
      <c r="I2681" s="50"/>
      <c r="J2681" s="50"/>
      <c r="K2681" s="50"/>
      <c r="L2681" s="50"/>
      <c r="M2681" s="50"/>
      <c r="N2681" s="50"/>
    </row>
    <row r="2682" spans="2:14">
      <c r="B2682" s="50"/>
      <c r="C2682" s="50"/>
      <c r="D2682" s="50"/>
      <c r="E2682" s="50"/>
      <c r="F2682" s="50"/>
      <c r="G2682" s="50"/>
      <c r="H2682" s="50"/>
      <c r="I2682" s="50"/>
      <c r="J2682" s="50"/>
      <c r="K2682" s="50"/>
      <c r="L2682" s="50"/>
      <c r="M2682" s="50"/>
      <c r="N2682" s="50"/>
    </row>
    <row r="2683" spans="2:14">
      <c r="B2683" s="50"/>
      <c r="C2683" s="50"/>
      <c r="D2683" s="50"/>
      <c r="E2683" s="50"/>
      <c r="F2683" s="50"/>
      <c r="G2683" s="50"/>
      <c r="H2683" s="50"/>
      <c r="I2683" s="50"/>
      <c r="J2683" s="50"/>
      <c r="K2683" s="50"/>
      <c r="L2683" s="50"/>
      <c r="M2683" s="50"/>
      <c r="N2683" s="50"/>
    </row>
    <row r="2684" spans="2:14">
      <c r="B2684" s="50"/>
      <c r="C2684" s="50"/>
      <c r="D2684" s="50"/>
      <c r="E2684" s="50"/>
      <c r="F2684" s="50"/>
      <c r="G2684" s="50"/>
      <c r="H2684" s="50"/>
      <c r="I2684" s="50"/>
      <c r="J2684" s="50"/>
      <c r="K2684" s="50"/>
      <c r="L2684" s="50"/>
      <c r="M2684" s="50"/>
      <c r="N2684" s="50"/>
    </row>
    <row r="2685" spans="2:14">
      <c r="B2685" s="50"/>
      <c r="C2685" s="50"/>
      <c r="D2685" s="50"/>
      <c r="E2685" s="50"/>
      <c r="F2685" s="50"/>
      <c r="G2685" s="50"/>
      <c r="H2685" s="50"/>
      <c r="I2685" s="50"/>
      <c r="J2685" s="50"/>
      <c r="K2685" s="50"/>
      <c r="L2685" s="50"/>
      <c r="M2685" s="50"/>
      <c r="N2685" s="50"/>
    </row>
    <row r="2686" spans="2:14">
      <c r="B2686" s="50"/>
      <c r="C2686" s="50"/>
      <c r="D2686" s="50"/>
      <c r="E2686" s="50"/>
      <c r="F2686" s="50"/>
      <c r="G2686" s="50"/>
      <c r="H2686" s="50"/>
      <c r="I2686" s="50"/>
      <c r="J2686" s="50"/>
      <c r="K2686" s="50"/>
      <c r="L2686" s="50"/>
      <c r="M2686" s="50"/>
      <c r="N2686" s="50"/>
    </row>
    <row r="2687" spans="2:14">
      <c r="B2687" s="50"/>
      <c r="C2687" s="50"/>
      <c r="D2687" s="50"/>
      <c r="E2687" s="50"/>
      <c r="F2687" s="50"/>
      <c r="G2687" s="50"/>
      <c r="H2687" s="50"/>
      <c r="I2687" s="50"/>
      <c r="J2687" s="50"/>
      <c r="K2687" s="50"/>
      <c r="L2687" s="50"/>
      <c r="M2687" s="50"/>
      <c r="N2687" s="50"/>
    </row>
    <row r="2688" spans="2:14">
      <c r="B2688" s="50"/>
      <c r="C2688" s="50"/>
      <c r="D2688" s="50"/>
      <c r="E2688" s="50"/>
      <c r="F2688" s="50"/>
      <c r="G2688" s="50"/>
      <c r="H2688" s="50"/>
      <c r="I2688" s="50"/>
      <c r="J2688" s="50"/>
      <c r="K2688" s="50"/>
      <c r="L2688" s="50"/>
      <c r="M2688" s="50"/>
      <c r="N2688" s="50"/>
    </row>
    <row r="2689" spans="2:14">
      <c r="B2689" s="50"/>
      <c r="C2689" s="50"/>
      <c r="D2689" s="50"/>
      <c r="E2689" s="50"/>
      <c r="F2689" s="50"/>
      <c r="G2689" s="50"/>
      <c r="H2689" s="50"/>
      <c r="I2689" s="50"/>
      <c r="J2689" s="50"/>
      <c r="K2689" s="50"/>
      <c r="L2689" s="50"/>
      <c r="M2689" s="50"/>
      <c r="N2689" s="50"/>
    </row>
    <row r="2690" spans="2:14">
      <c r="B2690" s="50"/>
      <c r="C2690" s="50"/>
      <c r="D2690" s="50"/>
      <c r="E2690" s="50"/>
      <c r="F2690" s="50"/>
      <c r="G2690" s="50"/>
      <c r="H2690" s="50"/>
      <c r="I2690" s="50"/>
      <c r="J2690" s="50"/>
      <c r="K2690" s="50"/>
      <c r="L2690" s="50"/>
      <c r="M2690" s="50"/>
      <c r="N2690" s="50"/>
    </row>
    <row r="2691" spans="2:14">
      <c r="B2691" s="50"/>
      <c r="C2691" s="50"/>
      <c r="D2691" s="50"/>
      <c r="E2691" s="50"/>
      <c r="F2691" s="50"/>
      <c r="G2691" s="50"/>
      <c r="H2691" s="50"/>
      <c r="I2691" s="50"/>
      <c r="J2691" s="50"/>
      <c r="K2691" s="50"/>
      <c r="L2691" s="50"/>
      <c r="M2691" s="50"/>
      <c r="N2691" s="50"/>
    </row>
    <row r="2692" spans="2:14">
      <c r="B2692" s="50"/>
      <c r="C2692" s="50"/>
      <c r="D2692" s="50"/>
      <c r="E2692" s="50"/>
      <c r="F2692" s="50"/>
      <c r="G2692" s="50"/>
      <c r="H2692" s="50"/>
      <c r="I2692" s="50"/>
      <c r="J2692" s="50"/>
      <c r="K2692" s="50"/>
      <c r="L2692" s="50"/>
      <c r="M2692" s="50"/>
      <c r="N2692" s="50"/>
    </row>
    <row r="2693" spans="2:14">
      <c r="B2693" s="50"/>
      <c r="C2693" s="50"/>
      <c r="D2693" s="50"/>
      <c r="E2693" s="50"/>
      <c r="F2693" s="50"/>
      <c r="G2693" s="50"/>
      <c r="H2693" s="50"/>
      <c r="I2693" s="50"/>
      <c r="J2693" s="50"/>
      <c r="K2693" s="50"/>
      <c r="L2693" s="50"/>
      <c r="M2693" s="50"/>
      <c r="N2693" s="50"/>
    </row>
    <row r="2694" spans="2:14">
      <c r="B2694" s="50"/>
      <c r="C2694" s="50"/>
      <c r="D2694" s="50"/>
      <c r="E2694" s="50"/>
      <c r="F2694" s="50"/>
      <c r="G2694" s="50"/>
      <c r="H2694" s="50"/>
      <c r="I2694" s="50"/>
      <c r="J2694" s="50"/>
      <c r="K2694" s="50"/>
      <c r="L2694" s="50"/>
      <c r="M2694" s="50"/>
      <c r="N2694" s="50"/>
    </row>
    <row r="2695" spans="2:14">
      <c r="B2695" s="50"/>
      <c r="C2695" s="50"/>
      <c r="D2695" s="50"/>
      <c r="E2695" s="50"/>
      <c r="F2695" s="50"/>
      <c r="G2695" s="50"/>
      <c r="H2695" s="50"/>
      <c r="I2695" s="50"/>
      <c r="J2695" s="50"/>
      <c r="K2695" s="50"/>
      <c r="L2695" s="50"/>
      <c r="M2695" s="50"/>
      <c r="N2695" s="50"/>
    </row>
    <row r="2696" spans="2:14">
      <c r="B2696" s="50"/>
      <c r="C2696" s="50"/>
      <c r="D2696" s="50"/>
      <c r="E2696" s="50"/>
      <c r="F2696" s="50"/>
      <c r="G2696" s="50"/>
      <c r="H2696" s="50"/>
      <c r="I2696" s="50"/>
      <c r="J2696" s="50"/>
      <c r="K2696" s="50"/>
      <c r="L2696" s="50"/>
      <c r="M2696" s="50"/>
      <c r="N2696" s="50"/>
    </row>
    <row r="2697" spans="2:14">
      <c r="B2697" s="50"/>
      <c r="C2697" s="50"/>
      <c r="D2697" s="50"/>
      <c r="E2697" s="50"/>
      <c r="F2697" s="50"/>
      <c r="G2697" s="50"/>
      <c r="H2697" s="50"/>
      <c r="I2697" s="50"/>
      <c r="J2697" s="50"/>
      <c r="K2697" s="50"/>
      <c r="L2697" s="50"/>
      <c r="M2697" s="50"/>
      <c r="N2697" s="50"/>
    </row>
    <row r="2698" spans="2:14">
      <c r="B2698" s="50"/>
      <c r="C2698" s="50"/>
      <c r="D2698" s="50"/>
      <c r="E2698" s="50"/>
      <c r="F2698" s="50"/>
      <c r="G2698" s="50"/>
      <c r="H2698" s="50"/>
      <c r="I2698" s="50"/>
      <c r="J2698" s="50"/>
      <c r="K2698" s="50"/>
      <c r="L2698" s="50"/>
      <c r="M2698" s="50"/>
      <c r="N2698" s="50"/>
    </row>
    <row r="2699" spans="2:14">
      <c r="B2699" s="50"/>
      <c r="C2699" s="50"/>
      <c r="D2699" s="50"/>
      <c r="E2699" s="50"/>
      <c r="F2699" s="50"/>
      <c r="G2699" s="50"/>
      <c r="H2699" s="50"/>
      <c r="I2699" s="50"/>
      <c r="J2699" s="50"/>
      <c r="K2699" s="50"/>
      <c r="L2699" s="50"/>
      <c r="M2699" s="50"/>
      <c r="N2699" s="50"/>
    </row>
    <row r="2700" spans="2:14">
      <c r="B2700" s="50"/>
      <c r="C2700" s="50"/>
      <c r="D2700" s="50"/>
      <c r="E2700" s="50"/>
      <c r="F2700" s="50"/>
      <c r="G2700" s="50"/>
      <c r="H2700" s="50"/>
      <c r="I2700" s="50"/>
      <c r="J2700" s="50"/>
      <c r="K2700" s="50"/>
      <c r="L2700" s="50"/>
      <c r="M2700" s="50"/>
      <c r="N2700" s="50"/>
    </row>
    <row r="2701" spans="2:14">
      <c r="B2701" s="50"/>
      <c r="C2701" s="50"/>
      <c r="D2701" s="50"/>
      <c r="E2701" s="50"/>
      <c r="F2701" s="50"/>
      <c r="G2701" s="50"/>
      <c r="H2701" s="50"/>
      <c r="I2701" s="50"/>
      <c r="J2701" s="50"/>
      <c r="K2701" s="50"/>
      <c r="L2701" s="50"/>
      <c r="M2701" s="50"/>
      <c r="N2701" s="50"/>
    </row>
    <row r="2702" spans="2:14">
      <c r="B2702" s="50"/>
      <c r="C2702" s="50"/>
      <c r="D2702" s="50"/>
      <c r="E2702" s="50"/>
      <c r="F2702" s="50"/>
      <c r="G2702" s="50"/>
      <c r="H2702" s="50"/>
      <c r="I2702" s="50"/>
      <c r="J2702" s="50"/>
      <c r="K2702" s="50"/>
      <c r="L2702" s="50"/>
      <c r="M2702" s="50"/>
      <c r="N2702" s="50"/>
    </row>
    <row r="2703" spans="2:14">
      <c r="B2703" s="50"/>
      <c r="C2703" s="50"/>
      <c r="D2703" s="50"/>
      <c r="E2703" s="50"/>
      <c r="F2703" s="50"/>
      <c r="G2703" s="50"/>
      <c r="H2703" s="50"/>
      <c r="I2703" s="50"/>
      <c r="J2703" s="50"/>
      <c r="K2703" s="50"/>
      <c r="L2703" s="50"/>
      <c r="M2703" s="50"/>
      <c r="N2703" s="50"/>
    </row>
    <row r="2704" spans="2:14">
      <c r="B2704" s="50"/>
      <c r="C2704" s="50"/>
      <c r="D2704" s="50"/>
      <c r="E2704" s="50"/>
      <c r="F2704" s="50"/>
      <c r="G2704" s="50"/>
      <c r="H2704" s="50"/>
      <c r="I2704" s="50"/>
      <c r="J2704" s="50"/>
      <c r="K2704" s="50"/>
      <c r="L2704" s="50"/>
      <c r="M2704" s="50"/>
      <c r="N2704" s="50"/>
    </row>
    <row r="2705" spans="2:14">
      <c r="B2705" s="50"/>
      <c r="C2705" s="50"/>
      <c r="D2705" s="50"/>
      <c r="E2705" s="50"/>
      <c r="F2705" s="50"/>
      <c r="G2705" s="50"/>
      <c r="H2705" s="50"/>
      <c r="I2705" s="50"/>
      <c r="J2705" s="50"/>
      <c r="K2705" s="50"/>
      <c r="L2705" s="50"/>
      <c r="M2705" s="50"/>
      <c r="N2705" s="50"/>
    </row>
    <row r="2706" spans="2:14">
      <c r="B2706" s="50"/>
      <c r="C2706" s="50"/>
      <c r="D2706" s="50"/>
      <c r="E2706" s="50"/>
      <c r="F2706" s="50"/>
      <c r="G2706" s="50"/>
      <c r="H2706" s="50"/>
      <c r="I2706" s="50"/>
      <c r="J2706" s="50"/>
      <c r="K2706" s="50"/>
      <c r="L2706" s="50"/>
      <c r="M2706" s="50"/>
      <c r="N2706" s="50"/>
    </row>
    <row r="2707" spans="2:14">
      <c r="B2707" s="50"/>
      <c r="C2707" s="50"/>
      <c r="D2707" s="50"/>
      <c r="E2707" s="50"/>
      <c r="F2707" s="50"/>
      <c r="G2707" s="50"/>
      <c r="H2707" s="50"/>
      <c r="I2707" s="50"/>
      <c r="J2707" s="50"/>
      <c r="K2707" s="50"/>
      <c r="L2707" s="50"/>
      <c r="M2707" s="50"/>
      <c r="N2707" s="50"/>
    </row>
    <row r="2708" spans="2:14">
      <c r="B2708" s="50"/>
      <c r="C2708" s="50"/>
      <c r="D2708" s="50"/>
      <c r="E2708" s="50"/>
      <c r="F2708" s="50"/>
      <c r="G2708" s="50"/>
      <c r="H2708" s="50"/>
      <c r="I2708" s="50"/>
      <c r="J2708" s="50"/>
      <c r="K2708" s="50"/>
      <c r="L2708" s="50"/>
      <c r="M2708" s="50"/>
      <c r="N2708" s="50"/>
    </row>
    <row r="2709" spans="2:14">
      <c r="B2709" s="50"/>
      <c r="C2709" s="50"/>
      <c r="D2709" s="50"/>
      <c r="E2709" s="50"/>
      <c r="F2709" s="50"/>
      <c r="G2709" s="50"/>
      <c r="H2709" s="50"/>
      <c r="I2709" s="50"/>
      <c r="J2709" s="50"/>
      <c r="K2709" s="50"/>
      <c r="L2709" s="50"/>
      <c r="M2709" s="50"/>
      <c r="N2709" s="50"/>
    </row>
    <row r="2710" spans="2:14">
      <c r="B2710" s="50"/>
      <c r="C2710" s="50"/>
      <c r="D2710" s="50"/>
      <c r="E2710" s="50"/>
      <c r="F2710" s="50"/>
      <c r="G2710" s="50"/>
      <c r="H2710" s="50"/>
      <c r="I2710" s="50"/>
      <c r="J2710" s="50"/>
      <c r="K2710" s="50"/>
      <c r="L2710" s="50"/>
      <c r="M2710" s="50"/>
      <c r="N2710" s="50"/>
    </row>
    <row r="2711" spans="2:14">
      <c r="B2711" s="50"/>
      <c r="C2711" s="50"/>
      <c r="D2711" s="50"/>
      <c r="E2711" s="50"/>
      <c r="F2711" s="50"/>
      <c r="G2711" s="50"/>
      <c r="H2711" s="50"/>
      <c r="I2711" s="50"/>
      <c r="J2711" s="50"/>
      <c r="K2711" s="50"/>
      <c r="L2711" s="50"/>
      <c r="M2711" s="50"/>
      <c r="N2711" s="50"/>
    </row>
    <row r="2712" spans="2:14">
      <c r="B2712" s="50"/>
      <c r="C2712" s="50"/>
      <c r="D2712" s="50"/>
      <c r="E2712" s="50"/>
      <c r="F2712" s="50"/>
      <c r="G2712" s="50"/>
      <c r="H2712" s="50"/>
      <c r="I2712" s="50"/>
      <c r="J2712" s="50"/>
      <c r="K2712" s="50"/>
      <c r="L2712" s="50"/>
      <c r="M2712" s="50"/>
      <c r="N2712" s="50"/>
    </row>
    <row r="2713" spans="2:14">
      <c r="B2713" s="50"/>
      <c r="C2713" s="50"/>
      <c r="D2713" s="50"/>
      <c r="E2713" s="50"/>
      <c r="F2713" s="50"/>
      <c r="G2713" s="50"/>
      <c r="H2713" s="50"/>
      <c r="I2713" s="50"/>
      <c r="J2713" s="50"/>
      <c r="K2713" s="50"/>
      <c r="L2713" s="50"/>
      <c r="M2713" s="50"/>
      <c r="N2713" s="50"/>
    </row>
    <row r="2714" spans="2:14">
      <c r="B2714" s="50"/>
      <c r="C2714" s="50"/>
      <c r="D2714" s="50"/>
      <c r="E2714" s="50"/>
      <c r="F2714" s="50"/>
      <c r="G2714" s="50"/>
      <c r="H2714" s="50"/>
      <c r="I2714" s="50"/>
      <c r="J2714" s="50"/>
      <c r="K2714" s="50"/>
      <c r="L2714" s="50"/>
      <c r="M2714" s="50"/>
      <c r="N2714" s="50"/>
    </row>
    <row r="2715" spans="2:14">
      <c r="B2715" s="50"/>
      <c r="C2715" s="50"/>
      <c r="D2715" s="50"/>
      <c r="E2715" s="50"/>
      <c r="F2715" s="50"/>
      <c r="G2715" s="50"/>
      <c r="H2715" s="50"/>
      <c r="I2715" s="50"/>
      <c r="J2715" s="50"/>
      <c r="K2715" s="50"/>
      <c r="L2715" s="50"/>
      <c r="M2715" s="50"/>
      <c r="N2715" s="50"/>
    </row>
    <row r="2716" spans="2:14">
      <c r="B2716" s="50"/>
      <c r="C2716" s="50"/>
      <c r="D2716" s="50"/>
      <c r="E2716" s="50"/>
      <c r="F2716" s="50"/>
      <c r="G2716" s="50"/>
      <c r="H2716" s="50"/>
      <c r="I2716" s="50"/>
      <c r="J2716" s="50"/>
      <c r="K2716" s="50"/>
      <c r="L2716" s="50"/>
      <c r="M2716" s="50"/>
      <c r="N2716" s="50"/>
    </row>
    <row r="2717" spans="2:14">
      <c r="B2717" s="50"/>
      <c r="C2717" s="50"/>
      <c r="D2717" s="50"/>
      <c r="E2717" s="50"/>
      <c r="F2717" s="50"/>
      <c r="G2717" s="50"/>
      <c r="H2717" s="50"/>
      <c r="I2717" s="50"/>
      <c r="J2717" s="50"/>
      <c r="K2717" s="50"/>
      <c r="L2717" s="50"/>
      <c r="M2717" s="50"/>
      <c r="N2717" s="50"/>
    </row>
    <row r="2718" spans="2:14">
      <c r="B2718" s="50"/>
      <c r="C2718" s="50"/>
      <c r="D2718" s="50"/>
      <c r="E2718" s="50"/>
      <c r="F2718" s="50"/>
      <c r="G2718" s="50"/>
      <c r="H2718" s="50"/>
      <c r="I2718" s="50"/>
      <c r="J2718" s="50"/>
      <c r="K2718" s="50"/>
      <c r="L2718" s="50"/>
      <c r="M2718" s="50"/>
      <c r="N2718" s="50"/>
    </row>
    <row r="2719" spans="2:14">
      <c r="B2719" s="50"/>
      <c r="C2719" s="50"/>
      <c r="D2719" s="50"/>
      <c r="E2719" s="50"/>
      <c r="F2719" s="50"/>
      <c r="G2719" s="50"/>
      <c r="H2719" s="50"/>
      <c r="I2719" s="50"/>
      <c r="J2719" s="50"/>
      <c r="K2719" s="50"/>
      <c r="L2719" s="50"/>
      <c r="M2719" s="50"/>
      <c r="N2719" s="50"/>
    </row>
    <row r="2720" spans="2:14">
      <c r="B2720" s="50"/>
      <c r="C2720" s="50"/>
      <c r="D2720" s="50"/>
      <c r="E2720" s="50"/>
      <c r="F2720" s="50"/>
      <c r="G2720" s="50"/>
      <c r="H2720" s="50"/>
      <c r="I2720" s="50"/>
      <c r="J2720" s="50"/>
      <c r="K2720" s="50"/>
      <c r="L2720" s="50"/>
      <c r="M2720" s="50"/>
      <c r="N2720" s="50"/>
    </row>
    <row r="2721" spans="2:14">
      <c r="B2721" s="50"/>
      <c r="C2721" s="50"/>
      <c r="D2721" s="50"/>
      <c r="E2721" s="50"/>
      <c r="F2721" s="50"/>
      <c r="G2721" s="50"/>
      <c r="H2721" s="50"/>
      <c r="I2721" s="50"/>
      <c r="J2721" s="50"/>
      <c r="K2721" s="50"/>
      <c r="L2721" s="50"/>
      <c r="M2721" s="50"/>
      <c r="N2721" s="50"/>
    </row>
    <row r="2722" spans="2:14">
      <c r="B2722" s="50"/>
      <c r="C2722" s="50"/>
      <c r="D2722" s="50"/>
      <c r="E2722" s="50"/>
      <c r="F2722" s="50"/>
      <c r="G2722" s="50"/>
      <c r="H2722" s="50"/>
      <c r="I2722" s="50"/>
      <c r="J2722" s="50"/>
      <c r="K2722" s="50"/>
      <c r="L2722" s="50"/>
      <c r="M2722" s="50"/>
      <c r="N2722" s="50"/>
    </row>
    <row r="2723" spans="2:14">
      <c r="B2723" s="50"/>
      <c r="C2723" s="50"/>
      <c r="D2723" s="50"/>
      <c r="E2723" s="50"/>
      <c r="F2723" s="50"/>
      <c r="G2723" s="50"/>
      <c r="H2723" s="50"/>
      <c r="I2723" s="50"/>
      <c r="J2723" s="50"/>
      <c r="K2723" s="50"/>
      <c r="L2723" s="50"/>
      <c r="M2723" s="50"/>
      <c r="N2723" s="50"/>
    </row>
    <row r="2724" spans="2:14">
      <c r="B2724" s="50"/>
      <c r="C2724" s="50"/>
      <c r="D2724" s="50"/>
      <c r="E2724" s="50"/>
      <c r="F2724" s="50"/>
      <c r="G2724" s="50"/>
      <c r="H2724" s="50"/>
      <c r="I2724" s="50"/>
      <c r="J2724" s="50"/>
      <c r="K2724" s="50"/>
      <c r="L2724" s="50"/>
      <c r="M2724" s="50"/>
      <c r="N2724" s="50"/>
    </row>
    <row r="2725" spans="2:14">
      <c r="B2725" s="50"/>
      <c r="C2725" s="50"/>
      <c r="D2725" s="50"/>
      <c r="E2725" s="50"/>
      <c r="F2725" s="50"/>
      <c r="G2725" s="50"/>
      <c r="H2725" s="50"/>
      <c r="I2725" s="50"/>
      <c r="J2725" s="50"/>
      <c r="K2725" s="50"/>
      <c r="L2725" s="50"/>
      <c r="M2725" s="50"/>
      <c r="N2725" s="50"/>
    </row>
    <row r="2726" spans="2:14">
      <c r="B2726" s="50"/>
      <c r="C2726" s="50"/>
      <c r="D2726" s="50"/>
      <c r="E2726" s="50"/>
      <c r="F2726" s="50"/>
      <c r="G2726" s="50"/>
      <c r="H2726" s="50"/>
      <c r="I2726" s="50"/>
      <c r="J2726" s="50"/>
      <c r="K2726" s="50"/>
      <c r="L2726" s="50"/>
      <c r="M2726" s="50"/>
      <c r="N2726" s="50"/>
    </row>
    <row r="2727" spans="2:14">
      <c r="B2727" s="50"/>
      <c r="C2727" s="50"/>
      <c r="D2727" s="50"/>
      <c r="E2727" s="50"/>
      <c r="F2727" s="50"/>
      <c r="G2727" s="50"/>
      <c r="H2727" s="50"/>
      <c r="I2727" s="50"/>
      <c r="J2727" s="50"/>
      <c r="K2727" s="50"/>
      <c r="L2727" s="50"/>
      <c r="M2727" s="50"/>
      <c r="N2727" s="50"/>
    </row>
    <row r="2728" spans="2:14">
      <c r="B2728" s="50"/>
      <c r="C2728" s="50"/>
      <c r="D2728" s="50"/>
      <c r="E2728" s="50"/>
      <c r="F2728" s="50"/>
      <c r="G2728" s="50"/>
      <c r="H2728" s="50"/>
      <c r="I2728" s="50"/>
      <c r="J2728" s="50"/>
      <c r="K2728" s="50"/>
      <c r="L2728" s="50"/>
      <c r="M2728" s="50"/>
      <c r="N2728" s="50"/>
    </row>
    <row r="2729" spans="2:14">
      <c r="B2729" s="50"/>
      <c r="C2729" s="50"/>
      <c r="D2729" s="50"/>
      <c r="E2729" s="50"/>
      <c r="F2729" s="50"/>
      <c r="G2729" s="50"/>
      <c r="H2729" s="50"/>
      <c r="I2729" s="50"/>
      <c r="J2729" s="50"/>
      <c r="K2729" s="50"/>
      <c r="L2729" s="50"/>
      <c r="M2729" s="50"/>
      <c r="N2729" s="50"/>
    </row>
    <row r="2730" spans="2:14">
      <c r="B2730" s="50"/>
      <c r="C2730" s="50"/>
      <c r="D2730" s="50"/>
      <c r="E2730" s="50"/>
      <c r="F2730" s="50"/>
      <c r="G2730" s="50"/>
      <c r="H2730" s="50"/>
      <c r="I2730" s="50"/>
      <c r="J2730" s="50"/>
      <c r="K2730" s="50"/>
      <c r="L2730" s="50"/>
      <c r="M2730" s="50"/>
      <c r="N2730" s="50"/>
    </row>
    <row r="2731" spans="2:14">
      <c r="B2731" s="50"/>
      <c r="C2731" s="50"/>
      <c r="D2731" s="50"/>
      <c r="E2731" s="50"/>
      <c r="F2731" s="50"/>
      <c r="G2731" s="50"/>
      <c r="H2731" s="50"/>
      <c r="I2731" s="50"/>
      <c r="J2731" s="50"/>
      <c r="K2731" s="50"/>
      <c r="L2731" s="50"/>
      <c r="M2731" s="50"/>
      <c r="N2731" s="50"/>
    </row>
    <row r="2732" spans="2:14">
      <c r="B2732" s="50"/>
      <c r="C2732" s="50"/>
      <c r="D2732" s="50"/>
      <c r="E2732" s="50"/>
      <c r="F2732" s="50"/>
      <c r="G2732" s="50"/>
      <c r="H2732" s="50"/>
      <c r="I2732" s="50"/>
      <c r="J2732" s="50"/>
      <c r="K2732" s="50"/>
      <c r="L2732" s="50"/>
      <c r="M2732" s="50"/>
      <c r="N2732" s="50"/>
    </row>
    <row r="2733" spans="2:14">
      <c r="B2733" s="50"/>
      <c r="C2733" s="50"/>
      <c r="D2733" s="50"/>
      <c r="E2733" s="50"/>
      <c r="F2733" s="50"/>
      <c r="G2733" s="50"/>
      <c r="H2733" s="50"/>
      <c r="I2733" s="50"/>
      <c r="J2733" s="50"/>
      <c r="K2733" s="50"/>
      <c r="L2733" s="50"/>
      <c r="M2733" s="50"/>
      <c r="N2733" s="50"/>
    </row>
    <row r="2734" spans="2:14">
      <c r="B2734" s="50"/>
      <c r="C2734" s="50"/>
      <c r="D2734" s="50"/>
      <c r="E2734" s="50"/>
      <c r="F2734" s="50"/>
      <c r="G2734" s="50"/>
      <c r="H2734" s="50"/>
      <c r="I2734" s="50"/>
      <c r="J2734" s="50"/>
      <c r="K2734" s="50"/>
      <c r="L2734" s="50"/>
      <c r="M2734" s="50"/>
      <c r="N2734" s="50"/>
    </row>
    <row r="2735" spans="2:14">
      <c r="B2735" s="50"/>
      <c r="C2735" s="50"/>
      <c r="D2735" s="50"/>
      <c r="E2735" s="50"/>
      <c r="F2735" s="50"/>
      <c r="G2735" s="50"/>
      <c r="H2735" s="50"/>
      <c r="I2735" s="50"/>
      <c r="J2735" s="50"/>
      <c r="K2735" s="50"/>
      <c r="L2735" s="50"/>
      <c r="M2735" s="50"/>
      <c r="N2735" s="50"/>
    </row>
    <row r="2736" spans="2:14">
      <c r="B2736" s="50"/>
      <c r="C2736" s="50"/>
      <c r="D2736" s="50"/>
      <c r="E2736" s="50"/>
      <c r="F2736" s="50"/>
      <c r="G2736" s="50"/>
      <c r="H2736" s="50"/>
      <c r="I2736" s="50"/>
      <c r="J2736" s="50"/>
      <c r="K2736" s="50"/>
      <c r="L2736" s="50"/>
      <c r="M2736" s="50"/>
      <c r="N2736" s="50"/>
    </row>
    <row r="2737" spans="2:14">
      <c r="B2737" s="50"/>
      <c r="C2737" s="50"/>
      <c r="D2737" s="50"/>
      <c r="E2737" s="50"/>
      <c r="F2737" s="50"/>
      <c r="G2737" s="50"/>
      <c r="H2737" s="50"/>
      <c r="I2737" s="50"/>
      <c r="J2737" s="50"/>
      <c r="K2737" s="50"/>
      <c r="L2737" s="50"/>
      <c r="M2737" s="50"/>
      <c r="N2737" s="50"/>
    </row>
    <row r="2738" spans="2:14">
      <c r="B2738" s="50"/>
      <c r="C2738" s="50"/>
      <c r="D2738" s="50"/>
      <c r="E2738" s="50"/>
      <c r="F2738" s="50"/>
      <c r="G2738" s="50"/>
      <c r="H2738" s="50"/>
      <c r="I2738" s="50"/>
      <c r="J2738" s="50"/>
      <c r="K2738" s="50"/>
      <c r="L2738" s="50"/>
      <c r="M2738" s="50"/>
      <c r="N2738" s="50"/>
    </row>
    <row r="2739" spans="2:14">
      <c r="B2739" s="50"/>
      <c r="C2739" s="50"/>
      <c r="D2739" s="50"/>
      <c r="E2739" s="50"/>
      <c r="F2739" s="50"/>
      <c r="G2739" s="50"/>
      <c r="H2739" s="50"/>
      <c r="I2739" s="50"/>
      <c r="J2739" s="50"/>
      <c r="K2739" s="50"/>
      <c r="L2739" s="50"/>
      <c r="M2739" s="50"/>
      <c r="N2739" s="50"/>
    </row>
    <row r="2740" spans="2:14">
      <c r="B2740" s="50"/>
      <c r="C2740" s="50"/>
      <c r="D2740" s="50"/>
      <c r="E2740" s="50"/>
      <c r="F2740" s="50"/>
      <c r="G2740" s="50"/>
      <c r="H2740" s="50"/>
      <c r="I2740" s="50"/>
      <c r="J2740" s="50"/>
      <c r="K2740" s="50"/>
      <c r="L2740" s="50"/>
      <c r="M2740" s="50"/>
      <c r="N2740" s="50"/>
    </row>
    <row r="2741" spans="2:14">
      <c r="B2741" s="50"/>
      <c r="C2741" s="50"/>
      <c r="D2741" s="50"/>
      <c r="E2741" s="50"/>
      <c r="F2741" s="50"/>
      <c r="G2741" s="50"/>
      <c r="H2741" s="50"/>
      <c r="I2741" s="50"/>
      <c r="J2741" s="50"/>
      <c r="K2741" s="50"/>
      <c r="L2741" s="50"/>
      <c r="M2741" s="50"/>
      <c r="N2741" s="50"/>
    </row>
    <row r="2742" spans="2:14">
      <c r="B2742" s="50"/>
      <c r="C2742" s="50"/>
      <c r="D2742" s="50"/>
      <c r="E2742" s="50"/>
      <c r="F2742" s="50"/>
      <c r="G2742" s="50"/>
      <c r="H2742" s="50"/>
      <c r="I2742" s="50"/>
      <c r="J2742" s="50"/>
      <c r="K2742" s="50"/>
      <c r="L2742" s="50"/>
      <c r="M2742" s="50"/>
      <c r="N2742" s="50"/>
    </row>
    <row r="2743" spans="2:14">
      <c r="B2743" s="50"/>
      <c r="C2743" s="50"/>
      <c r="D2743" s="50"/>
      <c r="E2743" s="50"/>
      <c r="F2743" s="50"/>
      <c r="G2743" s="50"/>
      <c r="H2743" s="50"/>
      <c r="I2743" s="50"/>
      <c r="J2743" s="50"/>
      <c r="K2743" s="50"/>
      <c r="L2743" s="50"/>
      <c r="M2743" s="50"/>
      <c r="N2743" s="50"/>
    </row>
    <row r="2744" spans="2:14">
      <c r="B2744" s="50"/>
      <c r="C2744" s="50"/>
      <c r="D2744" s="50"/>
      <c r="E2744" s="50"/>
      <c r="F2744" s="50"/>
      <c r="G2744" s="50"/>
      <c r="H2744" s="50"/>
      <c r="I2744" s="50"/>
      <c r="J2744" s="50"/>
      <c r="K2744" s="50"/>
      <c r="L2744" s="50"/>
      <c r="M2744" s="50"/>
      <c r="N2744" s="50"/>
    </row>
    <row r="2745" spans="2:14">
      <c r="B2745" s="50"/>
      <c r="C2745" s="50"/>
      <c r="D2745" s="50"/>
      <c r="E2745" s="50"/>
      <c r="F2745" s="50"/>
      <c r="G2745" s="50"/>
      <c r="H2745" s="50"/>
      <c r="I2745" s="50"/>
      <c r="J2745" s="50"/>
      <c r="K2745" s="50"/>
      <c r="L2745" s="50"/>
      <c r="M2745" s="50"/>
      <c r="N2745" s="50"/>
    </row>
    <row r="2746" spans="2:14">
      <c r="B2746" s="50"/>
      <c r="C2746" s="50"/>
      <c r="D2746" s="50"/>
      <c r="E2746" s="50"/>
      <c r="F2746" s="50"/>
      <c r="G2746" s="50"/>
      <c r="H2746" s="50"/>
      <c r="I2746" s="50"/>
      <c r="J2746" s="50"/>
      <c r="K2746" s="50"/>
      <c r="L2746" s="50"/>
      <c r="M2746" s="50"/>
      <c r="N2746" s="50"/>
    </row>
    <row r="2747" spans="2:14">
      <c r="B2747" s="50"/>
      <c r="C2747" s="50"/>
      <c r="D2747" s="50"/>
      <c r="E2747" s="50"/>
      <c r="F2747" s="50"/>
      <c r="G2747" s="50"/>
      <c r="H2747" s="50"/>
      <c r="I2747" s="50"/>
      <c r="J2747" s="50"/>
      <c r="K2747" s="50"/>
      <c r="L2747" s="50"/>
      <c r="M2747" s="50"/>
      <c r="N2747" s="50"/>
    </row>
    <row r="2748" spans="2:14">
      <c r="B2748" s="50"/>
      <c r="C2748" s="50"/>
      <c r="D2748" s="50"/>
      <c r="E2748" s="50"/>
      <c r="F2748" s="50"/>
      <c r="G2748" s="50"/>
      <c r="H2748" s="50"/>
      <c r="I2748" s="50"/>
      <c r="J2748" s="50"/>
      <c r="K2748" s="50"/>
      <c r="L2748" s="50"/>
      <c r="M2748" s="50"/>
      <c r="N2748" s="50"/>
    </row>
    <row r="2749" spans="2:14">
      <c r="B2749" s="50"/>
      <c r="C2749" s="50"/>
      <c r="D2749" s="50"/>
      <c r="E2749" s="50"/>
      <c r="F2749" s="50"/>
      <c r="G2749" s="50"/>
      <c r="H2749" s="50"/>
      <c r="I2749" s="50"/>
      <c r="J2749" s="50"/>
      <c r="K2749" s="50"/>
      <c r="L2749" s="50"/>
      <c r="M2749" s="50"/>
      <c r="N2749" s="50"/>
    </row>
    <row r="2750" spans="2:14">
      <c r="B2750" s="50"/>
      <c r="C2750" s="50"/>
      <c r="D2750" s="50"/>
      <c r="E2750" s="50"/>
      <c r="F2750" s="50"/>
      <c r="G2750" s="50"/>
      <c r="H2750" s="50"/>
      <c r="I2750" s="50"/>
      <c r="J2750" s="50"/>
      <c r="K2750" s="50"/>
      <c r="L2750" s="50"/>
      <c r="M2750" s="50"/>
      <c r="N2750" s="50"/>
    </row>
    <row r="2751" spans="2:14">
      <c r="B2751" s="50"/>
      <c r="C2751" s="50"/>
      <c r="D2751" s="50"/>
      <c r="E2751" s="50"/>
      <c r="F2751" s="50"/>
      <c r="G2751" s="50"/>
      <c r="H2751" s="50"/>
      <c r="I2751" s="50"/>
      <c r="J2751" s="50"/>
      <c r="K2751" s="50"/>
      <c r="L2751" s="50"/>
      <c r="M2751" s="50"/>
      <c r="N2751" s="50"/>
    </row>
    <row r="2752" spans="2:14">
      <c r="B2752" s="50"/>
      <c r="C2752" s="50"/>
      <c r="D2752" s="50"/>
      <c r="E2752" s="50"/>
      <c r="F2752" s="50"/>
      <c r="G2752" s="50"/>
      <c r="H2752" s="50"/>
      <c r="I2752" s="50"/>
      <c r="J2752" s="50"/>
      <c r="K2752" s="50"/>
      <c r="L2752" s="50"/>
      <c r="M2752" s="50"/>
      <c r="N2752" s="50"/>
    </row>
    <row r="2753" spans="2:14">
      <c r="B2753" s="50"/>
      <c r="C2753" s="50"/>
      <c r="D2753" s="50"/>
      <c r="E2753" s="50"/>
      <c r="F2753" s="50"/>
      <c r="G2753" s="50"/>
      <c r="H2753" s="50"/>
      <c r="I2753" s="50"/>
      <c r="J2753" s="50"/>
      <c r="K2753" s="50"/>
      <c r="L2753" s="50"/>
      <c r="M2753" s="50"/>
      <c r="N2753" s="50"/>
    </row>
    <row r="2754" spans="2:14">
      <c r="B2754" s="50"/>
      <c r="C2754" s="50"/>
      <c r="D2754" s="50"/>
      <c r="E2754" s="50"/>
      <c r="F2754" s="50"/>
      <c r="G2754" s="50"/>
      <c r="H2754" s="50"/>
      <c r="I2754" s="50"/>
      <c r="J2754" s="50"/>
      <c r="K2754" s="50"/>
      <c r="L2754" s="50"/>
      <c r="M2754" s="50"/>
      <c r="N2754" s="50"/>
    </row>
    <row r="2755" spans="2:14">
      <c r="B2755" s="50"/>
      <c r="C2755" s="50"/>
      <c r="D2755" s="50"/>
      <c r="E2755" s="50"/>
      <c r="F2755" s="50"/>
      <c r="G2755" s="50"/>
      <c r="H2755" s="50"/>
      <c r="I2755" s="50"/>
      <c r="J2755" s="50"/>
      <c r="K2755" s="50"/>
      <c r="L2755" s="50"/>
      <c r="M2755" s="50"/>
      <c r="N2755" s="50"/>
    </row>
    <row r="2756" spans="2:14">
      <c r="B2756" s="50"/>
      <c r="C2756" s="50"/>
      <c r="D2756" s="50"/>
      <c r="E2756" s="50"/>
      <c r="F2756" s="50"/>
      <c r="G2756" s="50"/>
      <c r="H2756" s="50"/>
      <c r="I2756" s="50"/>
      <c r="J2756" s="50"/>
      <c r="K2756" s="50"/>
      <c r="L2756" s="50"/>
      <c r="M2756" s="50"/>
      <c r="N2756" s="50"/>
    </row>
    <row r="2757" spans="2:14">
      <c r="B2757" s="50"/>
      <c r="C2757" s="50"/>
      <c r="D2757" s="50"/>
      <c r="E2757" s="50"/>
      <c r="F2757" s="50"/>
      <c r="G2757" s="50"/>
      <c r="H2757" s="50"/>
      <c r="I2757" s="50"/>
      <c r="J2757" s="50"/>
      <c r="K2757" s="50"/>
      <c r="L2757" s="50"/>
      <c r="M2757" s="50"/>
      <c r="N2757" s="50"/>
    </row>
    <row r="2758" spans="2:14">
      <c r="B2758" s="50"/>
      <c r="C2758" s="50"/>
      <c r="D2758" s="50"/>
      <c r="E2758" s="50"/>
      <c r="F2758" s="50"/>
      <c r="G2758" s="50"/>
      <c r="H2758" s="50"/>
      <c r="I2758" s="50"/>
      <c r="J2758" s="50"/>
      <c r="K2758" s="50"/>
      <c r="L2758" s="50"/>
      <c r="M2758" s="50"/>
      <c r="N2758" s="50"/>
    </row>
    <row r="2759" spans="2:14">
      <c r="B2759" s="50"/>
      <c r="C2759" s="50"/>
      <c r="D2759" s="50"/>
      <c r="E2759" s="50"/>
      <c r="F2759" s="50"/>
      <c r="G2759" s="50"/>
      <c r="H2759" s="50"/>
      <c r="I2759" s="50"/>
      <c r="J2759" s="50"/>
      <c r="K2759" s="50"/>
      <c r="L2759" s="50"/>
      <c r="M2759" s="50"/>
      <c r="N2759" s="50"/>
    </row>
    <row r="2760" spans="2:14">
      <c r="B2760" s="50"/>
      <c r="C2760" s="50"/>
      <c r="D2760" s="50"/>
      <c r="E2760" s="50"/>
      <c r="F2760" s="50"/>
      <c r="G2760" s="50"/>
      <c r="H2760" s="50"/>
      <c r="I2760" s="50"/>
      <c r="J2760" s="50"/>
      <c r="K2760" s="50"/>
      <c r="L2760" s="50"/>
      <c r="M2760" s="50"/>
      <c r="N2760" s="50"/>
    </row>
    <row r="2761" spans="2:14">
      <c r="B2761" s="50"/>
      <c r="C2761" s="50"/>
      <c r="D2761" s="50"/>
      <c r="E2761" s="50"/>
      <c r="F2761" s="50"/>
      <c r="G2761" s="50"/>
      <c r="H2761" s="50"/>
      <c r="I2761" s="50"/>
      <c r="J2761" s="50"/>
      <c r="K2761" s="50"/>
      <c r="L2761" s="50"/>
      <c r="M2761" s="50"/>
      <c r="N2761" s="50"/>
    </row>
    <row r="2762" spans="2:14">
      <c r="B2762" s="50"/>
      <c r="C2762" s="50"/>
      <c r="D2762" s="50"/>
      <c r="E2762" s="50"/>
      <c r="F2762" s="50"/>
      <c r="G2762" s="50"/>
      <c r="H2762" s="50"/>
      <c r="I2762" s="50"/>
      <c r="J2762" s="50"/>
      <c r="K2762" s="50"/>
      <c r="L2762" s="50"/>
      <c r="M2762" s="50"/>
      <c r="N2762" s="50"/>
    </row>
    <row r="2763" spans="2:14">
      <c r="B2763" s="50"/>
      <c r="C2763" s="50"/>
      <c r="D2763" s="50"/>
      <c r="E2763" s="50"/>
      <c r="F2763" s="50"/>
      <c r="G2763" s="50"/>
      <c r="H2763" s="50"/>
      <c r="I2763" s="50"/>
      <c r="J2763" s="50"/>
      <c r="K2763" s="50"/>
      <c r="L2763" s="50"/>
      <c r="M2763" s="50"/>
      <c r="N2763" s="50"/>
    </row>
    <row r="2764" spans="2:14">
      <c r="B2764" s="50"/>
      <c r="C2764" s="50"/>
      <c r="D2764" s="50"/>
      <c r="E2764" s="50"/>
      <c r="F2764" s="50"/>
      <c r="G2764" s="50"/>
      <c r="H2764" s="50"/>
      <c r="I2764" s="50"/>
      <c r="J2764" s="50"/>
      <c r="K2764" s="50"/>
      <c r="L2764" s="50"/>
      <c r="M2764" s="50"/>
      <c r="N2764" s="50"/>
    </row>
    <row r="2765" spans="2:14">
      <c r="B2765" s="50"/>
      <c r="C2765" s="50"/>
      <c r="D2765" s="50"/>
      <c r="E2765" s="50"/>
      <c r="F2765" s="50"/>
      <c r="G2765" s="50"/>
      <c r="H2765" s="50"/>
      <c r="I2765" s="50"/>
      <c r="J2765" s="50"/>
      <c r="K2765" s="50"/>
      <c r="L2765" s="50"/>
      <c r="M2765" s="50"/>
      <c r="N2765" s="50"/>
    </row>
    <row r="2766" spans="2:14">
      <c r="B2766" s="50"/>
      <c r="C2766" s="50"/>
      <c r="D2766" s="50"/>
      <c r="E2766" s="50"/>
      <c r="F2766" s="50"/>
      <c r="G2766" s="50"/>
      <c r="H2766" s="50"/>
      <c r="I2766" s="50"/>
      <c r="J2766" s="50"/>
      <c r="K2766" s="50"/>
      <c r="L2766" s="50"/>
      <c r="M2766" s="50"/>
      <c r="N2766" s="50"/>
    </row>
    <row r="2767" spans="2:14">
      <c r="B2767" s="50"/>
      <c r="C2767" s="50"/>
      <c r="D2767" s="50"/>
      <c r="E2767" s="50"/>
      <c r="F2767" s="50"/>
      <c r="G2767" s="50"/>
      <c r="H2767" s="50"/>
      <c r="I2767" s="50"/>
      <c r="J2767" s="50"/>
      <c r="K2767" s="50"/>
      <c r="L2767" s="50"/>
      <c r="M2767" s="50"/>
      <c r="N2767" s="50"/>
    </row>
    <row r="2768" spans="2:14">
      <c r="B2768" s="50"/>
      <c r="C2768" s="50"/>
      <c r="D2768" s="50"/>
      <c r="E2768" s="50"/>
      <c r="F2768" s="50"/>
      <c r="G2768" s="50"/>
      <c r="H2768" s="50"/>
      <c r="I2768" s="50"/>
      <c r="J2768" s="50"/>
      <c r="K2768" s="50"/>
      <c r="L2768" s="50"/>
      <c r="M2768" s="50"/>
      <c r="N2768" s="50"/>
    </row>
    <row r="2769" spans="2:14">
      <c r="B2769" s="50"/>
      <c r="C2769" s="50"/>
      <c r="D2769" s="50"/>
      <c r="E2769" s="50"/>
      <c r="F2769" s="50"/>
      <c r="G2769" s="50"/>
      <c r="H2769" s="50"/>
      <c r="I2769" s="50"/>
      <c r="J2769" s="50"/>
      <c r="K2769" s="50"/>
      <c r="L2769" s="50"/>
      <c r="M2769" s="50"/>
      <c r="N2769" s="50"/>
    </row>
    <row r="2770" spans="2:14">
      <c r="B2770" s="50"/>
      <c r="C2770" s="50"/>
      <c r="D2770" s="50"/>
      <c r="E2770" s="50"/>
      <c r="F2770" s="50"/>
      <c r="G2770" s="50"/>
      <c r="H2770" s="50"/>
      <c r="I2770" s="50"/>
      <c r="J2770" s="50"/>
      <c r="K2770" s="50"/>
      <c r="L2770" s="50"/>
      <c r="M2770" s="50"/>
      <c r="N2770" s="50"/>
    </row>
    <row r="2771" spans="2:14">
      <c r="B2771" s="50"/>
      <c r="C2771" s="50"/>
      <c r="D2771" s="50"/>
      <c r="E2771" s="50"/>
      <c r="F2771" s="50"/>
      <c r="G2771" s="50"/>
      <c r="H2771" s="50"/>
      <c r="I2771" s="50"/>
      <c r="J2771" s="50"/>
      <c r="K2771" s="50"/>
      <c r="L2771" s="50"/>
      <c r="M2771" s="50"/>
      <c r="N2771" s="50"/>
    </row>
    <row r="2772" spans="2:14">
      <c r="B2772" s="50"/>
      <c r="C2772" s="50"/>
      <c r="D2772" s="50"/>
      <c r="E2772" s="50"/>
      <c r="F2772" s="50"/>
      <c r="G2772" s="50"/>
      <c r="H2772" s="50"/>
      <c r="I2772" s="50"/>
      <c r="J2772" s="50"/>
      <c r="K2772" s="50"/>
      <c r="L2772" s="50"/>
      <c r="M2772" s="50"/>
      <c r="N2772" s="50"/>
    </row>
    <row r="2773" spans="2:14">
      <c r="B2773" s="50"/>
      <c r="C2773" s="50"/>
      <c r="D2773" s="50"/>
      <c r="E2773" s="50"/>
      <c r="F2773" s="50"/>
      <c r="G2773" s="50"/>
      <c r="H2773" s="50"/>
      <c r="I2773" s="50"/>
      <c r="J2773" s="50"/>
      <c r="K2773" s="50"/>
      <c r="L2773" s="50"/>
      <c r="M2773" s="50"/>
      <c r="N2773" s="50"/>
    </row>
    <row r="2774" spans="2:14">
      <c r="B2774" s="50"/>
      <c r="C2774" s="50"/>
      <c r="D2774" s="50"/>
      <c r="E2774" s="50"/>
      <c r="F2774" s="50"/>
      <c r="G2774" s="50"/>
      <c r="H2774" s="50"/>
      <c r="I2774" s="50"/>
      <c r="J2774" s="50"/>
      <c r="K2774" s="50"/>
      <c r="L2774" s="50"/>
      <c r="M2774" s="50"/>
      <c r="N2774" s="50"/>
    </row>
    <row r="2775" spans="2:14">
      <c r="B2775" s="50"/>
      <c r="C2775" s="50"/>
      <c r="D2775" s="50"/>
      <c r="E2775" s="50"/>
      <c r="F2775" s="50"/>
      <c r="G2775" s="50"/>
      <c r="H2775" s="50"/>
      <c r="I2775" s="50"/>
      <c r="J2775" s="50"/>
      <c r="K2775" s="50"/>
      <c r="L2775" s="50"/>
      <c r="M2775" s="50"/>
      <c r="N2775" s="50"/>
    </row>
    <row r="2776" spans="2:14">
      <c r="B2776" s="50"/>
      <c r="C2776" s="50"/>
      <c r="D2776" s="50"/>
      <c r="E2776" s="50"/>
      <c r="F2776" s="50"/>
      <c r="G2776" s="50"/>
      <c r="H2776" s="50"/>
      <c r="I2776" s="50"/>
      <c r="J2776" s="50"/>
      <c r="K2776" s="50"/>
      <c r="L2776" s="50"/>
      <c r="M2776" s="50"/>
      <c r="N2776" s="50"/>
    </row>
    <row r="2777" spans="2:14">
      <c r="B2777" s="50"/>
      <c r="C2777" s="50"/>
      <c r="D2777" s="50"/>
      <c r="E2777" s="50"/>
      <c r="F2777" s="50"/>
      <c r="G2777" s="50"/>
      <c r="H2777" s="50"/>
      <c r="I2777" s="50"/>
      <c r="J2777" s="50"/>
      <c r="K2777" s="50"/>
      <c r="L2777" s="50"/>
      <c r="M2777" s="50"/>
      <c r="N2777" s="50"/>
    </row>
    <row r="2778" spans="2:14">
      <c r="B2778" s="50"/>
      <c r="C2778" s="50"/>
      <c r="D2778" s="50"/>
      <c r="E2778" s="50"/>
      <c r="F2778" s="50"/>
      <c r="G2778" s="50"/>
      <c r="H2778" s="50"/>
      <c r="I2778" s="50"/>
      <c r="J2778" s="50"/>
      <c r="K2778" s="50"/>
      <c r="L2778" s="50"/>
      <c r="M2778" s="50"/>
      <c r="N2778" s="50"/>
    </row>
    <row r="2779" spans="2:14">
      <c r="B2779" s="50"/>
      <c r="C2779" s="50"/>
      <c r="D2779" s="50"/>
      <c r="E2779" s="50"/>
      <c r="F2779" s="50"/>
      <c r="G2779" s="50"/>
      <c r="H2779" s="50"/>
      <c r="I2779" s="50"/>
      <c r="J2779" s="50"/>
      <c r="K2779" s="50"/>
      <c r="L2779" s="50"/>
      <c r="M2779" s="50"/>
      <c r="N2779" s="50"/>
    </row>
    <row r="2780" spans="2:14">
      <c r="B2780" s="50"/>
      <c r="C2780" s="50"/>
      <c r="D2780" s="50"/>
      <c r="E2780" s="50"/>
      <c r="F2780" s="50"/>
      <c r="G2780" s="50"/>
      <c r="H2780" s="50"/>
      <c r="I2780" s="50"/>
      <c r="J2780" s="50"/>
      <c r="K2780" s="50"/>
      <c r="L2780" s="50"/>
      <c r="M2780" s="50"/>
      <c r="N2780" s="50"/>
    </row>
    <row r="2781" spans="2:14">
      <c r="B2781" s="50"/>
      <c r="C2781" s="50"/>
      <c r="D2781" s="50"/>
      <c r="E2781" s="50"/>
      <c r="F2781" s="50"/>
      <c r="G2781" s="50"/>
      <c r="H2781" s="50"/>
      <c r="I2781" s="50"/>
      <c r="J2781" s="50"/>
      <c r="K2781" s="50"/>
      <c r="L2781" s="50"/>
      <c r="M2781" s="50"/>
      <c r="N2781" s="50"/>
    </row>
    <row r="2782" spans="2:14">
      <c r="B2782" s="50"/>
      <c r="C2782" s="50"/>
      <c r="D2782" s="50"/>
      <c r="E2782" s="50"/>
      <c r="F2782" s="50"/>
      <c r="G2782" s="50"/>
      <c r="H2782" s="50"/>
      <c r="I2782" s="50"/>
      <c r="J2782" s="50"/>
      <c r="K2782" s="50"/>
      <c r="L2782" s="50"/>
      <c r="M2782" s="50"/>
      <c r="N2782" s="50"/>
    </row>
    <row r="2783" spans="2:14">
      <c r="B2783" s="50"/>
      <c r="C2783" s="50"/>
      <c r="D2783" s="50"/>
      <c r="E2783" s="50"/>
      <c r="F2783" s="50"/>
      <c r="G2783" s="50"/>
      <c r="H2783" s="50"/>
      <c r="I2783" s="50"/>
      <c r="J2783" s="50"/>
      <c r="K2783" s="50"/>
      <c r="L2783" s="50"/>
      <c r="M2783" s="50"/>
      <c r="N2783" s="50"/>
    </row>
    <row r="2784" spans="2:14">
      <c r="B2784" s="50"/>
      <c r="C2784" s="50"/>
      <c r="D2784" s="50"/>
      <c r="E2784" s="50"/>
      <c r="F2784" s="50"/>
      <c r="G2784" s="50"/>
      <c r="H2784" s="50"/>
      <c r="I2784" s="50"/>
      <c r="J2784" s="50"/>
      <c r="K2784" s="50"/>
      <c r="L2784" s="50"/>
      <c r="M2784" s="50"/>
      <c r="N2784" s="50"/>
    </row>
    <row r="2785" spans="2:14">
      <c r="B2785" s="50"/>
      <c r="C2785" s="50"/>
      <c r="D2785" s="50"/>
      <c r="E2785" s="50"/>
      <c r="F2785" s="50"/>
      <c r="G2785" s="50"/>
      <c r="H2785" s="50"/>
      <c r="I2785" s="50"/>
      <c r="J2785" s="50"/>
      <c r="K2785" s="50"/>
      <c r="L2785" s="50"/>
      <c r="M2785" s="50"/>
      <c r="N2785" s="50"/>
    </row>
    <row r="2786" spans="2:14">
      <c r="B2786" s="50"/>
      <c r="C2786" s="50"/>
      <c r="D2786" s="50"/>
      <c r="E2786" s="50"/>
      <c r="F2786" s="50"/>
      <c r="G2786" s="50"/>
      <c r="H2786" s="50"/>
      <c r="I2786" s="50"/>
      <c r="J2786" s="50"/>
      <c r="K2786" s="50"/>
      <c r="L2786" s="50"/>
      <c r="M2786" s="50"/>
      <c r="N2786" s="50"/>
    </row>
    <row r="2787" spans="2:14">
      <c r="B2787" s="50"/>
      <c r="C2787" s="50"/>
      <c r="D2787" s="50"/>
      <c r="E2787" s="50"/>
      <c r="F2787" s="50"/>
      <c r="G2787" s="50"/>
      <c r="H2787" s="50"/>
      <c r="I2787" s="50"/>
      <c r="J2787" s="50"/>
      <c r="K2787" s="50"/>
      <c r="L2787" s="50"/>
      <c r="M2787" s="50"/>
      <c r="N2787" s="50"/>
    </row>
    <row r="2788" spans="2:14">
      <c r="B2788" s="50"/>
      <c r="C2788" s="50"/>
      <c r="D2788" s="50"/>
      <c r="E2788" s="50"/>
      <c r="F2788" s="50"/>
      <c r="G2788" s="50"/>
      <c r="H2788" s="50"/>
      <c r="I2788" s="50"/>
      <c r="J2788" s="50"/>
      <c r="K2788" s="50"/>
      <c r="L2788" s="50"/>
      <c r="M2788" s="50"/>
      <c r="N2788" s="50"/>
    </row>
    <row r="2789" spans="2:14">
      <c r="B2789" s="50"/>
      <c r="C2789" s="50"/>
      <c r="D2789" s="50"/>
      <c r="E2789" s="50"/>
      <c r="F2789" s="50"/>
      <c r="G2789" s="50"/>
      <c r="H2789" s="50"/>
      <c r="I2789" s="50"/>
      <c r="J2789" s="50"/>
      <c r="K2789" s="50"/>
      <c r="L2789" s="50"/>
      <c r="M2789" s="50"/>
      <c r="N2789" s="50"/>
    </row>
    <row r="2790" spans="2:14">
      <c r="B2790" s="50"/>
      <c r="C2790" s="50"/>
      <c r="D2790" s="50"/>
      <c r="E2790" s="50"/>
      <c r="F2790" s="50"/>
      <c r="G2790" s="50"/>
      <c r="H2790" s="50"/>
      <c r="I2790" s="50"/>
      <c r="J2790" s="50"/>
      <c r="K2790" s="50"/>
      <c r="L2790" s="50"/>
      <c r="M2790" s="50"/>
      <c r="N2790" s="50"/>
    </row>
    <row r="2791" spans="2:14">
      <c r="B2791" s="50"/>
      <c r="C2791" s="50"/>
      <c r="D2791" s="50"/>
      <c r="E2791" s="50"/>
      <c r="F2791" s="50"/>
      <c r="G2791" s="50"/>
      <c r="H2791" s="50"/>
      <c r="I2791" s="50"/>
      <c r="J2791" s="50"/>
      <c r="K2791" s="50"/>
      <c r="L2791" s="50"/>
      <c r="M2791" s="50"/>
      <c r="N2791" s="50"/>
    </row>
    <row r="2792" spans="2:14">
      <c r="B2792" s="50"/>
      <c r="C2792" s="50"/>
      <c r="D2792" s="50"/>
      <c r="E2792" s="50"/>
      <c r="F2792" s="50"/>
      <c r="G2792" s="50"/>
      <c r="H2792" s="50"/>
      <c r="I2792" s="50"/>
      <c r="J2792" s="50"/>
      <c r="K2792" s="50"/>
      <c r="L2792" s="50"/>
      <c r="M2792" s="50"/>
      <c r="N2792" s="50"/>
    </row>
    <row r="2793" spans="2:14">
      <c r="B2793" s="50"/>
      <c r="C2793" s="50"/>
      <c r="D2793" s="50"/>
      <c r="E2793" s="50"/>
      <c r="F2793" s="50"/>
      <c r="G2793" s="50"/>
      <c r="H2793" s="50"/>
      <c r="I2793" s="50"/>
      <c r="J2793" s="50"/>
      <c r="K2793" s="50"/>
      <c r="L2793" s="50"/>
      <c r="M2793" s="50"/>
      <c r="N2793" s="50"/>
    </row>
    <row r="2794" spans="2:14">
      <c r="B2794" s="50"/>
      <c r="C2794" s="50"/>
      <c r="D2794" s="50"/>
      <c r="E2794" s="50"/>
      <c r="F2794" s="50"/>
      <c r="G2794" s="50"/>
      <c r="H2794" s="50"/>
      <c r="I2794" s="50"/>
      <c r="J2794" s="50"/>
      <c r="K2794" s="50"/>
      <c r="L2794" s="50"/>
      <c r="M2794" s="50"/>
      <c r="N2794" s="50"/>
    </row>
    <row r="2795" spans="2:14">
      <c r="B2795" s="50"/>
      <c r="C2795" s="50"/>
      <c r="D2795" s="50"/>
      <c r="E2795" s="50"/>
      <c r="F2795" s="50"/>
      <c r="G2795" s="50"/>
      <c r="H2795" s="50"/>
      <c r="I2795" s="50"/>
      <c r="J2795" s="50"/>
      <c r="K2795" s="50"/>
      <c r="L2795" s="50"/>
      <c r="M2795" s="50"/>
      <c r="N2795" s="50"/>
    </row>
    <row r="2796" spans="2:14">
      <c r="B2796" s="50"/>
      <c r="C2796" s="50"/>
      <c r="D2796" s="50"/>
      <c r="E2796" s="50"/>
      <c r="F2796" s="50"/>
      <c r="G2796" s="50"/>
      <c r="H2796" s="50"/>
      <c r="I2796" s="50"/>
      <c r="J2796" s="50"/>
      <c r="K2796" s="50"/>
      <c r="L2796" s="50"/>
      <c r="M2796" s="50"/>
      <c r="N2796" s="50"/>
    </row>
    <row r="2797" spans="2:14">
      <c r="B2797" s="50"/>
      <c r="C2797" s="50"/>
      <c r="D2797" s="50"/>
      <c r="E2797" s="50"/>
      <c r="F2797" s="50"/>
      <c r="G2797" s="50"/>
      <c r="H2797" s="50"/>
      <c r="I2797" s="50"/>
      <c r="J2797" s="50"/>
      <c r="K2797" s="50"/>
      <c r="L2797" s="50"/>
      <c r="M2797" s="50"/>
      <c r="N2797" s="50"/>
    </row>
    <row r="2798" spans="2:14">
      <c r="B2798" s="50"/>
      <c r="C2798" s="50"/>
      <c r="D2798" s="50"/>
      <c r="E2798" s="50"/>
      <c r="F2798" s="50"/>
      <c r="G2798" s="50"/>
      <c r="H2798" s="50"/>
      <c r="I2798" s="50"/>
      <c r="J2798" s="50"/>
      <c r="K2798" s="50"/>
      <c r="L2798" s="50"/>
      <c r="M2798" s="50"/>
      <c r="N2798" s="50"/>
    </row>
    <row r="2799" spans="2:14">
      <c r="B2799" s="50"/>
      <c r="C2799" s="50"/>
      <c r="D2799" s="50"/>
      <c r="E2799" s="50"/>
      <c r="F2799" s="50"/>
      <c r="G2799" s="50"/>
      <c r="H2799" s="50"/>
      <c r="I2799" s="50"/>
      <c r="J2799" s="50"/>
      <c r="K2799" s="50"/>
      <c r="L2799" s="50"/>
      <c r="M2799" s="50"/>
      <c r="N2799" s="50"/>
    </row>
    <row r="2800" spans="2:14">
      <c r="B2800" s="50"/>
      <c r="C2800" s="50"/>
      <c r="D2800" s="50"/>
      <c r="E2800" s="50"/>
      <c r="F2800" s="50"/>
      <c r="G2800" s="50"/>
      <c r="H2800" s="50"/>
      <c r="I2800" s="50"/>
      <c r="J2800" s="50"/>
      <c r="K2800" s="50"/>
      <c r="L2800" s="50"/>
      <c r="M2800" s="50"/>
      <c r="N2800" s="50"/>
    </row>
    <row r="2801" spans="2:14">
      <c r="B2801" s="50"/>
      <c r="C2801" s="50"/>
      <c r="D2801" s="50"/>
      <c r="E2801" s="50"/>
      <c r="F2801" s="50"/>
      <c r="G2801" s="50"/>
      <c r="H2801" s="50"/>
      <c r="I2801" s="50"/>
      <c r="J2801" s="50"/>
      <c r="K2801" s="50"/>
      <c r="L2801" s="50"/>
      <c r="M2801" s="50"/>
      <c r="N2801" s="50"/>
    </row>
    <row r="2802" spans="2:14">
      <c r="B2802" s="50"/>
      <c r="C2802" s="50"/>
      <c r="D2802" s="50"/>
      <c r="E2802" s="50"/>
      <c r="F2802" s="50"/>
      <c r="G2802" s="50"/>
      <c r="H2802" s="50"/>
      <c r="I2802" s="50"/>
      <c r="J2802" s="50"/>
      <c r="K2802" s="50"/>
      <c r="L2802" s="50"/>
      <c r="M2802" s="50"/>
      <c r="N2802" s="50"/>
    </row>
    <row r="2803" spans="2:14">
      <c r="B2803" s="50"/>
      <c r="C2803" s="50"/>
      <c r="D2803" s="50"/>
      <c r="E2803" s="50"/>
      <c r="F2803" s="50"/>
      <c r="G2803" s="50"/>
      <c r="H2803" s="50"/>
      <c r="I2803" s="50"/>
      <c r="J2803" s="50"/>
      <c r="K2803" s="50"/>
      <c r="L2803" s="50"/>
      <c r="M2803" s="50"/>
      <c r="N2803" s="50"/>
    </row>
    <row r="2804" spans="2:14">
      <c r="B2804" s="50"/>
      <c r="C2804" s="50"/>
      <c r="D2804" s="50"/>
      <c r="E2804" s="50"/>
      <c r="F2804" s="50"/>
      <c r="G2804" s="50"/>
      <c r="H2804" s="50"/>
      <c r="I2804" s="50"/>
      <c r="J2804" s="50"/>
      <c r="K2804" s="50"/>
      <c r="L2804" s="50"/>
      <c r="M2804" s="50"/>
      <c r="N2804" s="50"/>
    </row>
    <row r="2805" spans="2:14">
      <c r="B2805" s="50"/>
      <c r="C2805" s="50"/>
      <c r="D2805" s="50"/>
      <c r="E2805" s="50"/>
      <c r="F2805" s="50"/>
      <c r="G2805" s="50"/>
      <c r="H2805" s="50"/>
      <c r="I2805" s="50"/>
      <c r="J2805" s="50"/>
      <c r="K2805" s="50"/>
      <c r="L2805" s="50"/>
      <c r="M2805" s="50"/>
      <c r="N2805" s="50"/>
    </row>
    <row r="2806" spans="2:14">
      <c r="B2806" s="50"/>
      <c r="C2806" s="50"/>
      <c r="D2806" s="50"/>
      <c r="E2806" s="50"/>
      <c r="F2806" s="50"/>
      <c r="G2806" s="50"/>
      <c r="H2806" s="50"/>
      <c r="I2806" s="50"/>
      <c r="J2806" s="50"/>
      <c r="K2806" s="50"/>
      <c r="L2806" s="50"/>
      <c r="M2806" s="50"/>
      <c r="N2806" s="50"/>
    </row>
    <row r="2807" spans="2:14">
      <c r="B2807" s="50"/>
      <c r="C2807" s="50"/>
      <c r="D2807" s="50"/>
      <c r="E2807" s="50"/>
      <c r="F2807" s="50"/>
      <c r="G2807" s="50"/>
      <c r="H2807" s="50"/>
      <c r="I2807" s="50"/>
      <c r="J2807" s="50"/>
      <c r="K2807" s="50"/>
      <c r="L2807" s="50"/>
      <c r="M2807" s="50"/>
      <c r="N2807" s="50"/>
    </row>
    <row r="2808" spans="2:14">
      <c r="B2808" s="50"/>
      <c r="C2808" s="50"/>
      <c r="D2808" s="50"/>
      <c r="E2808" s="50"/>
      <c r="F2808" s="50"/>
      <c r="G2808" s="50"/>
      <c r="H2808" s="50"/>
      <c r="I2808" s="50"/>
      <c r="J2808" s="50"/>
      <c r="K2808" s="50"/>
      <c r="L2808" s="50"/>
      <c r="M2808" s="50"/>
      <c r="N2808" s="50"/>
    </row>
    <row r="2809" spans="2:14">
      <c r="B2809" s="50"/>
      <c r="C2809" s="50"/>
      <c r="D2809" s="50"/>
      <c r="E2809" s="50"/>
      <c r="F2809" s="50"/>
      <c r="G2809" s="50"/>
      <c r="H2809" s="50"/>
      <c r="I2809" s="50"/>
      <c r="J2809" s="50"/>
      <c r="K2809" s="50"/>
      <c r="L2809" s="50"/>
      <c r="M2809" s="50"/>
      <c r="N2809" s="50"/>
    </row>
    <row r="2810" spans="2:14">
      <c r="B2810" s="50"/>
      <c r="C2810" s="50"/>
      <c r="D2810" s="50"/>
      <c r="E2810" s="50"/>
      <c r="F2810" s="50"/>
      <c r="G2810" s="50"/>
      <c r="H2810" s="50"/>
      <c r="I2810" s="50"/>
      <c r="J2810" s="50"/>
      <c r="K2810" s="50"/>
      <c r="L2810" s="50"/>
      <c r="M2810" s="50"/>
      <c r="N2810" s="50"/>
    </row>
    <row r="2811" spans="2:14">
      <c r="B2811" s="50"/>
      <c r="C2811" s="50"/>
      <c r="D2811" s="50"/>
      <c r="E2811" s="50"/>
      <c r="F2811" s="50"/>
      <c r="G2811" s="50"/>
      <c r="H2811" s="50"/>
      <c r="I2811" s="50"/>
      <c r="J2811" s="50"/>
      <c r="K2811" s="50"/>
      <c r="L2811" s="50"/>
      <c r="M2811" s="50"/>
      <c r="N2811" s="50"/>
    </row>
    <row r="2812" spans="2:14">
      <c r="B2812" s="50"/>
      <c r="C2812" s="50"/>
      <c r="D2812" s="50"/>
      <c r="E2812" s="50"/>
      <c r="F2812" s="50"/>
      <c r="G2812" s="50"/>
      <c r="H2812" s="50"/>
      <c r="I2812" s="50"/>
      <c r="J2812" s="50"/>
      <c r="K2812" s="50"/>
      <c r="L2812" s="50"/>
      <c r="M2812" s="50"/>
      <c r="N2812" s="50"/>
    </row>
    <row r="2813" spans="2:14">
      <c r="B2813" s="50"/>
      <c r="C2813" s="50"/>
      <c r="D2813" s="50"/>
      <c r="E2813" s="50"/>
      <c r="F2813" s="50"/>
      <c r="G2813" s="50"/>
      <c r="H2813" s="50"/>
      <c r="I2813" s="50"/>
      <c r="J2813" s="50"/>
      <c r="K2813" s="50"/>
      <c r="L2813" s="50"/>
      <c r="M2813" s="50"/>
      <c r="N2813" s="50"/>
    </row>
    <row r="2814" spans="2:14">
      <c r="B2814" s="50"/>
      <c r="C2814" s="50"/>
      <c r="D2814" s="50"/>
      <c r="E2814" s="50"/>
      <c r="F2814" s="50"/>
      <c r="G2814" s="50"/>
      <c r="H2814" s="50"/>
      <c r="I2814" s="50"/>
      <c r="J2814" s="50"/>
      <c r="K2814" s="50"/>
      <c r="L2814" s="50"/>
      <c r="M2814" s="50"/>
      <c r="N2814" s="50"/>
    </row>
    <row r="2815" spans="2:14">
      <c r="B2815" s="50"/>
      <c r="C2815" s="50"/>
      <c r="D2815" s="50"/>
      <c r="E2815" s="50"/>
      <c r="F2815" s="50"/>
      <c r="G2815" s="50"/>
      <c r="H2815" s="50"/>
      <c r="I2815" s="50"/>
      <c r="J2815" s="50"/>
      <c r="K2815" s="50"/>
      <c r="L2815" s="50"/>
      <c r="M2815" s="50"/>
      <c r="N2815" s="50"/>
    </row>
    <row r="2816" spans="2:14">
      <c r="B2816" s="50"/>
      <c r="C2816" s="50"/>
      <c r="D2816" s="50"/>
      <c r="E2816" s="50"/>
      <c r="F2816" s="50"/>
      <c r="G2816" s="50"/>
      <c r="H2816" s="50"/>
      <c r="I2816" s="50"/>
      <c r="J2816" s="50"/>
      <c r="K2816" s="50"/>
      <c r="L2816" s="50"/>
      <c r="M2816" s="50"/>
      <c r="N2816" s="50"/>
    </row>
    <row r="2817" spans="2:14">
      <c r="B2817" s="50"/>
      <c r="C2817" s="50"/>
      <c r="D2817" s="50"/>
      <c r="E2817" s="50"/>
      <c r="F2817" s="50"/>
      <c r="G2817" s="50"/>
      <c r="H2817" s="50"/>
      <c r="I2817" s="50"/>
      <c r="J2817" s="50"/>
      <c r="K2817" s="50"/>
      <c r="L2817" s="50"/>
      <c r="M2817" s="50"/>
      <c r="N2817" s="50"/>
    </row>
    <row r="2818" spans="2:14">
      <c r="B2818" s="50"/>
      <c r="C2818" s="50"/>
      <c r="D2818" s="50"/>
      <c r="E2818" s="50"/>
      <c r="F2818" s="50"/>
      <c r="G2818" s="50"/>
      <c r="H2818" s="50"/>
      <c r="I2818" s="50"/>
      <c r="J2818" s="50"/>
      <c r="K2818" s="50"/>
      <c r="L2818" s="50"/>
      <c r="M2818" s="50"/>
      <c r="N2818" s="50"/>
    </row>
    <row r="2819" spans="2:14">
      <c r="B2819" s="50"/>
      <c r="C2819" s="50"/>
      <c r="D2819" s="50"/>
      <c r="E2819" s="50"/>
      <c r="F2819" s="50"/>
      <c r="G2819" s="50"/>
      <c r="H2819" s="50"/>
      <c r="I2819" s="50"/>
      <c r="J2819" s="50"/>
      <c r="K2819" s="50"/>
      <c r="L2819" s="50"/>
      <c r="M2819" s="50"/>
      <c r="N2819" s="50"/>
    </row>
    <row r="2820" spans="2:14">
      <c r="B2820" s="50"/>
      <c r="C2820" s="50"/>
      <c r="D2820" s="50"/>
      <c r="E2820" s="50"/>
      <c r="F2820" s="50"/>
      <c r="G2820" s="50"/>
      <c r="H2820" s="50"/>
      <c r="I2820" s="50"/>
      <c r="J2820" s="50"/>
      <c r="K2820" s="50"/>
      <c r="L2820" s="50"/>
      <c r="M2820" s="50"/>
      <c r="N2820" s="50"/>
    </row>
    <row r="2821" spans="2:14">
      <c r="B2821" s="50"/>
      <c r="C2821" s="50"/>
      <c r="D2821" s="50"/>
      <c r="E2821" s="50"/>
      <c r="F2821" s="50"/>
      <c r="G2821" s="50"/>
      <c r="H2821" s="50"/>
      <c r="I2821" s="50"/>
      <c r="J2821" s="50"/>
      <c r="K2821" s="50"/>
      <c r="L2821" s="50"/>
      <c r="M2821" s="50"/>
      <c r="N2821" s="50"/>
    </row>
    <row r="2822" spans="2:14">
      <c r="B2822" s="50"/>
      <c r="C2822" s="50"/>
      <c r="D2822" s="50"/>
      <c r="E2822" s="50"/>
      <c r="F2822" s="50"/>
      <c r="G2822" s="50"/>
      <c r="H2822" s="50"/>
      <c r="I2822" s="50"/>
      <c r="J2822" s="50"/>
      <c r="K2822" s="50"/>
      <c r="L2822" s="50"/>
      <c r="M2822" s="50"/>
      <c r="N2822" s="50"/>
    </row>
    <row r="2823" spans="2:14">
      <c r="B2823" s="50"/>
      <c r="C2823" s="50"/>
      <c r="D2823" s="50"/>
      <c r="E2823" s="50"/>
      <c r="F2823" s="50"/>
      <c r="G2823" s="50"/>
      <c r="H2823" s="50"/>
      <c r="I2823" s="50"/>
      <c r="J2823" s="50"/>
      <c r="K2823" s="50"/>
      <c r="L2823" s="50"/>
      <c r="M2823" s="50"/>
      <c r="N2823" s="50"/>
    </row>
    <row r="2824" spans="2:14">
      <c r="B2824" s="50"/>
      <c r="C2824" s="50"/>
      <c r="D2824" s="50"/>
      <c r="E2824" s="50"/>
      <c r="F2824" s="50"/>
      <c r="G2824" s="50"/>
      <c r="H2824" s="50"/>
      <c r="I2824" s="50"/>
      <c r="J2824" s="50"/>
      <c r="K2824" s="50"/>
      <c r="L2824" s="50"/>
      <c r="M2824" s="50"/>
      <c r="N2824" s="50"/>
    </row>
    <row r="2825" spans="2:14">
      <c r="B2825" s="50"/>
      <c r="C2825" s="50"/>
      <c r="D2825" s="50"/>
      <c r="E2825" s="50"/>
      <c r="F2825" s="50"/>
      <c r="G2825" s="50"/>
      <c r="H2825" s="50"/>
      <c r="I2825" s="50"/>
      <c r="J2825" s="50"/>
      <c r="K2825" s="50"/>
      <c r="L2825" s="50"/>
      <c r="M2825" s="50"/>
      <c r="N2825" s="50"/>
    </row>
    <row r="2826" spans="2:14">
      <c r="B2826" s="50"/>
      <c r="C2826" s="50"/>
      <c r="D2826" s="50"/>
      <c r="E2826" s="50"/>
      <c r="F2826" s="50"/>
      <c r="G2826" s="50"/>
      <c r="H2826" s="50"/>
      <c r="I2826" s="50"/>
      <c r="J2826" s="50"/>
      <c r="K2826" s="50"/>
      <c r="L2826" s="50"/>
      <c r="M2826" s="50"/>
      <c r="N2826" s="50"/>
    </row>
    <row r="2827" spans="2:14">
      <c r="B2827" s="50"/>
      <c r="C2827" s="50"/>
      <c r="D2827" s="50"/>
      <c r="E2827" s="50"/>
      <c r="F2827" s="50"/>
      <c r="G2827" s="50"/>
      <c r="H2827" s="50"/>
      <c r="I2827" s="50"/>
      <c r="J2827" s="50"/>
      <c r="K2827" s="50"/>
      <c r="L2827" s="50"/>
      <c r="M2827" s="50"/>
      <c r="N2827" s="50"/>
    </row>
    <row r="2828" spans="2:14">
      <c r="B2828" s="50"/>
      <c r="C2828" s="50"/>
      <c r="D2828" s="50"/>
      <c r="E2828" s="50"/>
      <c r="F2828" s="50"/>
      <c r="G2828" s="50"/>
      <c r="H2828" s="50"/>
      <c r="I2828" s="50"/>
      <c r="J2828" s="50"/>
      <c r="K2828" s="50"/>
      <c r="L2828" s="50"/>
      <c r="M2828" s="50"/>
      <c r="N2828" s="50"/>
    </row>
    <row r="2829" spans="2:14">
      <c r="B2829" s="50"/>
      <c r="C2829" s="50"/>
      <c r="D2829" s="50"/>
      <c r="E2829" s="50"/>
      <c r="F2829" s="50"/>
      <c r="G2829" s="50"/>
      <c r="H2829" s="50"/>
      <c r="I2829" s="50"/>
      <c r="J2829" s="50"/>
      <c r="K2829" s="50"/>
      <c r="L2829" s="50"/>
      <c r="M2829" s="50"/>
      <c r="N2829" s="50"/>
    </row>
    <row r="2830" spans="2:14">
      <c r="B2830" s="50"/>
      <c r="C2830" s="50"/>
      <c r="D2830" s="50"/>
      <c r="E2830" s="50"/>
      <c r="F2830" s="50"/>
      <c r="G2830" s="50"/>
      <c r="H2830" s="50"/>
      <c r="I2830" s="50"/>
      <c r="J2830" s="50"/>
      <c r="K2830" s="50"/>
      <c r="L2830" s="50"/>
      <c r="M2830" s="50"/>
      <c r="N2830" s="50"/>
    </row>
    <row r="2831" spans="2:14">
      <c r="B2831" s="50"/>
      <c r="C2831" s="50"/>
      <c r="D2831" s="50"/>
      <c r="E2831" s="50"/>
      <c r="F2831" s="50"/>
      <c r="G2831" s="50"/>
      <c r="H2831" s="50"/>
      <c r="I2831" s="50"/>
      <c r="J2831" s="50"/>
      <c r="K2831" s="50"/>
      <c r="L2831" s="50"/>
      <c r="M2831" s="50"/>
      <c r="N2831" s="50"/>
    </row>
    <row r="2832" spans="2:14">
      <c r="B2832" s="50"/>
      <c r="C2832" s="50"/>
      <c r="D2832" s="50"/>
      <c r="E2832" s="50"/>
      <c r="F2832" s="50"/>
      <c r="G2832" s="50"/>
      <c r="H2832" s="50"/>
      <c r="I2832" s="50"/>
      <c r="J2832" s="50"/>
      <c r="K2832" s="50"/>
      <c r="L2832" s="50"/>
      <c r="M2832" s="50"/>
      <c r="N2832" s="50"/>
    </row>
    <row r="2833" spans="2:14">
      <c r="B2833" s="50"/>
      <c r="C2833" s="50"/>
      <c r="D2833" s="50"/>
      <c r="E2833" s="50"/>
      <c r="F2833" s="50"/>
      <c r="G2833" s="50"/>
      <c r="H2833" s="50"/>
      <c r="I2833" s="50"/>
      <c r="J2833" s="50"/>
      <c r="K2833" s="50"/>
      <c r="L2833" s="50"/>
      <c r="M2833" s="50"/>
      <c r="N2833" s="50"/>
    </row>
    <row r="2834" spans="2:14">
      <c r="B2834" s="50"/>
      <c r="C2834" s="50"/>
      <c r="D2834" s="50"/>
      <c r="E2834" s="50"/>
      <c r="F2834" s="50"/>
      <c r="G2834" s="50"/>
      <c r="H2834" s="50"/>
      <c r="I2834" s="50"/>
      <c r="J2834" s="50"/>
      <c r="K2834" s="50"/>
      <c r="L2834" s="50"/>
      <c r="M2834" s="50"/>
      <c r="N2834" s="50"/>
    </row>
    <row r="2835" spans="2:14">
      <c r="B2835" s="50"/>
      <c r="C2835" s="50"/>
      <c r="D2835" s="50"/>
      <c r="E2835" s="50"/>
      <c r="F2835" s="50"/>
      <c r="G2835" s="50"/>
      <c r="H2835" s="50"/>
      <c r="I2835" s="50"/>
      <c r="J2835" s="50"/>
      <c r="K2835" s="50"/>
      <c r="L2835" s="50"/>
      <c r="M2835" s="50"/>
      <c r="N2835" s="50"/>
    </row>
    <row r="2836" spans="2:14">
      <c r="B2836" s="50"/>
      <c r="C2836" s="50"/>
      <c r="D2836" s="50"/>
      <c r="E2836" s="50"/>
      <c r="F2836" s="50"/>
      <c r="G2836" s="50"/>
      <c r="H2836" s="50"/>
      <c r="I2836" s="50"/>
      <c r="J2836" s="50"/>
      <c r="K2836" s="50"/>
      <c r="L2836" s="50"/>
      <c r="M2836" s="50"/>
      <c r="N2836" s="50"/>
    </row>
    <row r="2837" spans="2:14">
      <c r="B2837" s="50"/>
      <c r="C2837" s="50"/>
      <c r="D2837" s="50"/>
      <c r="E2837" s="50"/>
      <c r="F2837" s="50"/>
      <c r="G2837" s="50"/>
      <c r="H2837" s="50"/>
      <c r="I2837" s="50"/>
      <c r="J2837" s="50"/>
      <c r="K2837" s="50"/>
      <c r="L2837" s="50"/>
      <c r="M2837" s="50"/>
      <c r="N2837" s="50"/>
    </row>
    <row r="2838" spans="2:14">
      <c r="B2838" s="50"/>
      <c r="C2838" s="50"/>
      <c r="D2838" s="50"/>
      <c r="E2838" s="50"/>
      <c r="F2838" s="50"/>
      <c r="G2838" s="50"/>
      <c r="H2838" s="50"/>
      <c r="I2838" s="50"/>
      <c r="J2838" s="50"/>
      <c r="K2838" s="50"/>
      <c r="L2838" s="50"/>
      <c r="M2838" s="50"/>
      <c r="N2838" s="50"/>
    </row>
    <row r="2839" spans="2:14">
      <c r="B2839" s="50"/>
      <c r="C2839" s="50"/>
      <c r="D2839" s="50"/>
      <c r="E2839" s="50"/>
      <c r="F2839" s="50"/>
      <c r="G2839" s="50"/>
      <c r="H2839" s="50"/>
      <c r="I2839" s="50"/>
      <c r="J2839" s="50"/>
      <c r="K2839" s="50"/>
      <c r="L2839" s="50"/>
      <c r="M2839" s="50"/>
      <c r="N2839" s="50"/>
    </row>
    <row r="2840" spans="2:14">
      <c r="B2840" s="50"/>
      <c r="C2840" s="50"/>
      <c r="D2840" s="50"/>
      <c r="E2840" s="50"/>
      <c r="F2840" s="50"/>
      <c r="G2840" s="50"/>
      <c r="H2840" s="50"/>
      <c r="I2840" s="50"/>
      <c r="J2840" s="50"/>
      <c r="K2840" s="50"/>
      <c r="L2840" s="50"/>
      <c r="M2840" s="50"/>
      <c r="N2840" s="50"/>
    </row>
    <row r="2841" spans="2:14">
      <c r="B2841" s="50"/>
      <c r="C2841" s="50"/>
      <c r="D2841" s="50"/>
      <c r="E2841" s="50"/>
      <c r="F2841" s="50"/>
      <c r="G2841" s="50"/>
      <c r="H2841" s="50"/>
      <c r="I2841" s="50"/>
      <c r="J2841" s="50"/>
      <c r="K2841" s="50"/>
      <c r="L2841" s="50"/>
      <c r="M2841" s="50"/>
      <c r="N2841" s="50"/>
    </row>
    <row r="2842" spans="2:14">
      <c r="B2842" s="50"/>
      <c r="C2842" s="50"/>
      <c r="D2842" s="50"/>
      <c r="E2842" s="50"/>
      <c r="F2842" s="50"/>
      <c r="G2842" s="50"/>
      <c r="H2842" s="50"/>
      <c r="I2842" s="50"/>
      <c r="J2842" s="50"/>
      <c r="K2842" s="50"/>
      <c r="L2842" s="50"/>
      <c r="M2842" s="50"/>
      <c r="N2842" s="50"/>
    </row>
    <row r="2843" spans="2:14">
      <c r="B2843" s="50"/>
      <c r="C2843" s="50"/>
      <c r="D2843" s="50"/>
      <c r="E2843" s="50"/>
      <c r="F2843" s="50"/>
      <c r="G2843" s="50"/>
      <c r="H2843" s="50"/>
      <c r="I2843" s="50"/>
      <c r="J2843" s="50"/>
      <c r="K2843" s="50"/>
      <c r="L2843" s="50"/>
      <c r="M2843" s="50"/>
      <c r="N2843" s="50"/>
    </row>
    <row r="2844" spans="2:14">
      <c r="B2844" s="50"/>
      <c r="C2844" s="50"/>
      <c r="D2844" s="50"/>
      <c r="E2844" s="50"/>
      <c r="F2844" s="50"/>
      <c r="G2844" s="50"/>
      <c r="H2844" s="50"/>
      <c r="I2844" s="50"/>
      <c r="J2844" s="50"/>
      <c r="K2844" s="50"/>
      <c r="L2844" s="50"/>
      <c r="M2844" s="50"/>
      <c r="N2844" s="50"/>
    </row>
    <row r="2845" spans="2:14">
      <c r="B2845" s="50"/>
      <c r="C2845" s="50"/>
      <c r="D2845" s="50"/>
      <c r="E2845" s="50"/>
      <c r="F2845" s="50"/>
      <c r="G2845" s="50"/>
      <c r="H2845" s="50"/>
      <c r="I2845" s="50"/>
      <c r="J2845" s="50"/>
      <c r="K2845" s="50"/>
      <c r="L2845" s="50"/>
      <c r="M2845" s="50"/>
      <c r="N2845" s="50"/>
    </row>
    <row r="2846" spans="2:14">
      <c r="B2846" s="50"/>
      <c r="C2846" s="50"/>
      <c r="D2846" s="50"/>
      <c r="E2846" s="50"/>
      <c r="F2846" s="50"/>
      <c r="G2846" s="50"/>
      <c r="H2846" s="50"/>
      <c r="I2846" s="50"/>
      <c r="J2846" s="50"/>
      <c r="K2846" s="50"/>
      <c r="L2846" s="50"/>
      <c r="M2846" s="50"/>
      <c r="N2846" s="50"/>
    </row>
    <row r="2847" spans="2:14">
      <c r="B2847" s="50"/>
      <c r="C2847" s="50"/>
      <c r="D2847" s="50"/>
      <c r="E2847" s="50"/>
      <c r="F2847" s="50"/>
      <c r="G2847" s="50"/>
      <c r="H2847" s="50"/>
      <c r="I2847" s="50"/>
      <c r="J2847" s="50"/>
      <c r="K2847" s="50"/>
      <c r="L2847" s="50"/>
      <c r="M2847" s="50"/>
      <c r="N2847" s="50"/>
    </row>
    <row r="2848" spans="2:14">
      <c r="B2848" s="50"/>
      <c r="C2848" s="50"/>
      <c r="D2848" s="50"/>
      <c r="E2848" s="50"/>
      <c r="F2848" s="50"/>
      <c r="G2848" s="50"/>
      <c r="H2848" s="50"/>
      <c r="I2848" s="50"/>
      <c r="J2848" s="50"/>
      <c r="K2848" s="50"/>
      <c r="L2848" s="50"/>
      <c r="M2848" s="50"/>
      <c r="N2848" s="50"/>
    </row>
    <row r="2849" spans="2:14">
      <c r="B2849" s="50"/>
      <c r="C2849" s="50"/>
      <c r="D2849" s="50"/>
      <c r="E2849" s="50"/>
      <c r="F2849" s="50"/>
      <c r="G2849" s="50"/>
      <c r="H2849" s="50"/>
      <c r="I2849" s="50"/>
      <c r="J2849" s="50"/>
      <c r="K2849" s="50"/>
      <c r="L2849" s="50"/>
      <c r="M2849" s="50"/>
      <c r="N2849" s="50"/>
    </row>
    <row r="2850" spans="2:14">
      <c r="B2850" s="50"/>
      <c r="C2850" s="50"/>
      <c r="D2850" s="50"/>
      <c r="E2850" s="50"/>
      <c r="F2850" s="50"/>
      <c r="G2850" s="50"/>
      <c r="H2850" s="50"/>
      <c r="I2850" s="50"/>
      <c r="J2850" s="50"/>
      <c r="K2850" s="50"/>
      <c r="L2850" s="50"/>
      <c r="M2850" s="50"/>
      <c r="N2850" s="50"/>
    </row>
    <row r="2851" spans="2:14">
      <c r="B2851" s="50"/>
      <c r="C2851" s="50"/>
      <c r="D2851" s="50"/>
      <c r="E2851" s="50"/>
      <c r="F2851" s="50"/>
      <c r="G2851" s="50"/>
      <c r="H2851" s="50"/>
      <c r="I2851" s="50"/>
      <c r="J2851" s="50"/>
      <c r="K2851" s="50"/>
      <c r="L2851" s="50"/>
      <c r="M2851" s="50"/>
      <c r="N2851" s="50"/>
    </row>
    <row r="2852" spans="2:14">
      <c r="B2852" s="50"/>
      <c r="C2852" s="50"/>
      <c r="D2852" s="50"/>
      <c r="E2852" s="50"/>
      <c r="F2852" s="50"/>
      <c r="G2852" s="50"/>
      <c r="H2852" s="50"/>
      <c r="I2852" s="50"/>
      <c r="J2852" s="50"/>
      <c r="K2852" s="50"/>
      <c r="L2852" s="50"/>
      <c r="M2852" s="50"/>
      <c r="N2852" s="50"/>
    </row>
    <row r="2853" spans="2:14">
      <c r="B2853" s="50"/>
      <c r="C2853" s="50"/>
      <c r="D2853" s="50"/>
      <c r="E2853" s="50"/>
      <c r="F2853" s="50"/>
      <c r="G2853" s="50"/>
      <c r="H2853" s="50"/>
      <c r="I2853" s="50"/>
      <c r="J2853" s="50"/>
      <c r="K2853" s="50"/>
      <c r="L2853" s="50"/>
      <c r="M2853" s="50"/>
      <c r="N2853" s="50"/>
    </row>
    <row r="2854" spans="2:14">
      <c r="B2854" s="50"/>
      <c r="C2854" s="50"/>
      <c r="D2854" s="50"/>
      <c r="E2854" s="50"/>
      <c r="F2854" s="50"/>
      <c r="G2854" s="50"/>
      <c r="H2854" s="50"/>
      <c r="I2854" s="50"/>
      <c r="J2854" s="50"/>
      <c r="K2854" s="50"/>
      <c r="L2854" s="50"/>
      <c r="M2854" s="50"/>
      <c r="N2854" s="50"/>
    </row>
    <row r="2855" spans="2:14">
      <c r="B2855" s="50"/>
      <c r="C2855" s="50"/>
      <c r="D2855" s="50"/>
      <c r="E2855" s="50"/>
      <c r="F2855" s="50"/>
      <c r="G2855" s="50"/>
      <c r="H2855" s="50"/>
      <c r="I2855" s="50"/>
      <c r="J2855" s="50"/>
      <c r="K2855" s="50"/>
      <c r="L2855" s="50"/>
      <c r="M2855" s="50"/>
      <c r="N2855" s="50"/>
    </row>
    <row r="2856" spans="2:14">
      <c r="B2856" s="50"/>
      <c r="C2856" s="50"/>
      <c r="D2856" s="50"/>
      <c r="E2856" s="50"/>
      <c r="F2856" s="50"/>
      <c r="G2856" s="50"/>
      <c r="H2856" s="50"/>
      <c r="I2856" s="50"/>
      <c r="J2856" s="50"/>
      <c r="K2856" s="50"/>
      <c r="L2856" s="50"/>
      <c r="M2856" s="50"/>
      <c r="N2856" s="50"/>
    </row>
    <row r="2857" spans="2:14">
      <c r="B2857" s="50"/>
      <c r="C2857" s="50"/>
      <c r="D2857" s="50"/>
      <c r="E2857" s="50"/>
      <c r="F2857" s="50"/>
      <c r="G2857" s="50"/>
      <c r="H2857" s="50"/>
      <c r="I2857" s="50"/>
      <c r="J2857" s="50"/>
      <c r="K2857" s="50"/>
      <c r="L2857" s="50"/>
      <c r="M2857" s="50"/>
      <c r="N2857" s="50"/>
    </row>
    <row r="2858" spans="2:14">
      <c r="B2858" s="50"/>
      <c r="C2858" s="50"/>
      <c r="D2858" s="50"/>
      <c r="E2858" s="50"/>
      <c r="F2858" s="50"/>
      <c r="G2858" s="50"/>
      <c r="H2858" s="50"/>
      <c r="I2858" s="50"/>
      <c r="J2858" s="50"/>
      <c r="K2858" s="50"/>
      <c r="L2858" s="50"/>
      <c r="M2858" s="50"/>
      <c r="N2858" s="50"/>
    </row>
    <row r="2859" spans="2:14">
      <c r="B2859" s="50"/>
      <c r="C2859" s="50"/>
      <c r="D2859" s="50"/>
      <c r="E2859" s="50"/>
      <c r="F2859" s="50"/>
      <c r="G2859" s="50"/>
      <c r="H2859" s="50"/>
      <c r="I2859" s="50"/>
      <c r="J2859" s="50"/>
      <c r="K2859" s="50"/>
      <c r="L2859" s="50"/>
      <c r="M2859" s="50"/>
      <c r="N2859" s="50"/>
    </row>
    <row r="2860" spans="2:14">
      <c r="B2860" s="50"/>
      <c r="C2860" s="50"/>
      <c r="D2860" s="50"/>
      <c r="E2860" s="50"/>
      <c r="F2860" s="50"/>
      <c r="G2860" s="50"/>
      <c r="H2860" s="50"/>
      <c r="I2860" s="50"/>
      <c r="J2860" s="50"/>
      <c r="K2860" s="50"/>
      <c r="L2860" s="50"/>
      <c r="M2860" s="50"/>
      <c r="N2860" s="50"/>
    </row>
    <row r="2861" spans="2:14">
      <c r="B2861" s="50"/>
      <c r="C2861" s="50"/>
      <c r="D2861" s="50"/>
      <c r="E2861" s="50"/>
      <c r="F2861" s="50"/>
      <c r="G2861" s="50"/>
      <c r="H2861" s="50"/>
      <c r="I2861" s="50"/>
      <c r="J2861" s="50"/>
      <c r="K2861" s="50"/>
      <c r="L2861" s="50"/>
      <c r="M2861" s="50"/>
      <c r="N2861" s="50"/>
    </row>
    <row r="2862" spans="2:14">
      <c r="B2862" s="50"/>
      <c r="C2862" s="50"/>
      <c r="D2862" s="50"/>
      <c r="E2862" s="50"/>
      <c r="F2862" s="50"/>
      <c r="G2862" s="50"/>
      <c r="H2862" s="50"/>
      <c r="I2862" s="50"/>
      <c r="J2862" s="50"/>
      <c r="K2862" s="50"/>
      <c r="L2862" s="50"/>
      <c r="M2862" s="50"/>
      <c r="N2862" s="50"/>
    </row>
    <row r="2863" spans="2:14">
      <c r="B2863" s="50"/>
      <c r="C2863" s="50"/>
      <c r="D2863" s="50"/>
      <c r="E2863" s="50"/>
      <c r="F2863" s="50"/>
      <c r="G2863" s="50"/>
      <c r="H2863" s="50"/>
      <c r="I2863" s="50"/>
      <c r="J2863" s="50"/>
      <c r="K2863" s="50"/>
      <c r="L2863" s="50"/>
      <c r="M2863" s="50"/>
      <c r="N2863" s="50"/>
    </row>
    <row r="2864" spans="2:14">
      <c r="B2864" s="50"/>
      <c r="C2864" s="50"/>
      <c r="D2864" s="50"/>
      <c r="E2864" s="50"/>
      <c r="F2864" s="50"/>
      <c r="G2864" s="50"/>
      <c r="H2864" s="50"/>
      <c r="I2864" s="50"/>
      <c r="J2864" s="50"/>
      <c r="K2864" s="50"/>
      <c r="L2864" s="50"/>
      <c r="M2864" s="50"/>
      <c r="N2864" s="50"/>
    </row>
    <row r="2865" spans="2:14">
      <c r="B2865" s="50"/>
      <c r="C2865" s="50"/>
      <c r="D2865" s="50"/>
      <c r="E2865" s="50"/>
      <c r="F2865" s="50"/>
      <c r="G2865" s="50"/>
      <c r="H2865" s="50"/>
      <c r="I2865" s="50"/>
      <c r="J2865" s="50"/>
      <c r="K2865" s="50"/>
      <c r="L2865" s="50"/>
      <c r="M2865" s="50"/>
      <c r="N2865" s="50"/>
    </row>
    <row r="2866" spans="2:14">
      <c r="B2866" s="50"/>
      <c r="C2866" s="50"/>
      <c r="D2866" s="50"/>
      <c r="E2866" s="50"/>
      <c r="F2866" s="50"/>
      <c r="G2866" s="50"/>
      <c r="H2866" s="50"/>
      <c r="I2866" s="50"/>
      <c r="J2866" s="50"/>
      <c r="K2866" s="50"/>
      <c r="L2866" s="50"/>
      <c r="M2866" s="50"/>
      <c r="N2866" s="50"/>
    </row>
    <row r="2867" spans="2:14">
      <c r="B2867" s="50"/>
      <c r="C2867" s="50"/>
      <c r="D2867" s="50"/>
      <c r="E2867" s="50"/>
      <c r="F2867" s="50"/>
      <c r="G2867" s="50"/>
      <c r="H2867" s="50"/>
      <c r="I2867" s="50"/>
      <c r="J2867" s="50"/>
      <c r="K2867" s="50"/>
      <c r="L2867" s="50"/>
      <c r="M2867" s="50"/>
      <c r="N2867" s="50"/>
    </row>
    <row r="2868" spans="2:14">
      <c r="B2868" s="50"/>
      <c r="C2868" s="50"/>
      <c r="D2868" s="50"/>
      <c r="E2868" s="50"/>
      <c r="F2868" s="50"/>
      <c r="G2868" s="50"/>
      <c r="H2868" s="50"/>
      <c r="I2868" s="50"/>
      <c r="J2868" s="50"/>
      <c r="K2868" s="50"/>
      <c r="L2868" s="50"/>
      <c r="M2868" s="50"/>
      <c r="N2868" s="50"/>
    </row>
    <row r="2869" spans="2:14">
      <c r="B2869" s="50"/>
      <c r="C2869" s="50"/>
      <c r="D2869" s="50"/>
      <c r="E2869" s="50"/>
      <c r="F2869" s="50"/>
      <c r="G2869" s="50"/>
      <c r="H2869" s="50"/>
      <c r="I2869" s="50"/>
      <c r="J2869" s="50"/>
      <c r="K2869" s="50"/>
      <c r="L2869" s="50"/>
      <c r="M2869" s="50"/>
      <c r="N2869" s="50"/>
    </row>
    <row r="2870" spans="2:14">
      <c r="B2870" s="50"/>
      <c r="C2870" s="50"/>
      <c r="D2870" s="50"/>
      <c r="E2870" s="50"/>
      <c r="F2870" s="50"/>
      <c r="G2870" s="50"/>
      <c r="H2870" s="50"/>
      <c r="I2870" s="50"/>
      <c r="J2870" s="50"/>
      <c r="K2870" s="50"/>
      <c r="L2870" s="50"/>
      <c r="M2870" s="50"/>
      <c r="N2870" s="50"/>
    </row>
    <row r="2871" spans="2:14">
      <c r="B2871" s="50"/>
      <c r="C2871" s="50"/>
      <c r="D2871" s="50"/>
      <c r="E2871" s="50"/>
      <c r="F2871" s="50"/>
      <c r="G2871" s="50"/>
      <c r="H2871" s="50"/>
      <c r="I2871" s="50"/>
      <c r="J2871" s="50"/>
      <c r="K2871" s="50"/>
      <c r="L2871" s="50"/>
      <c r="M2871" s="50"/>
      <c r="N2871" s="50"/>
    </row>
    <row r="2872" spans="2:14">
      <c r="B2872" s="50"/>
      <c r="C2872" s="50"/>
      <c r="D2872" s="50"/>
      <c r="E2872" s="50"/>
      <c r="F2872" s="50"/>
      <c r="G2872" s="50"/>
      <c r="H2872" s="50"/>
      <c r="I2872" s="50"/>
      <c r="J2872" s="50"/>
      <c r="K2872" s="50"/>
      <c r="L2872" s="50"/>
      <c r="M2872" s="50"/>
      <c r="N2872" s="50"/>
    </row>
    <row r="2873" spans="2:14">
      <c r="B2873" s="50"/>
      <c r="C2873" s="50"/>
      <c r="D2873" s="50"/>
      <c r="E2873" s="50"/>
      <c r="F2873" s="50"/>
      <c r="G2873" s="50"/>
      <c r="H2873" s="50"/>
      <c r="I2873" s="50"/>
      <c r="J2873" s="50"/>
      <c r="K2873" s="50"/>
      <c r="L2873" s="50"/>
      <c r="M2873" s="50"/>
      <c r="N2873" s="50"/>
    </row>
    <row r="2874" spans="2:14">
      <c r="B2874" s="50"/>
      <c r="C2874" s="50"/>
      <c r="D2874" s="50"/>
      <c r="E2874" s="50"/>
      <c r="F2874" s="50"/>
      <c r="G2874" s="50"/>
      <c r="H2874" s="50"/>
      <c r="I2874" s="50"/>
      <c r="J2874" s="50"/>
      <c r="K2874" s="50"/>
      <c r="L2874" s="50"/>
      <c r="M2874" s="50"/>
      <c r="N2874" s="50"/>
    </row>
    <row r="2875" spans="2:14">
      <c r="B2875" s="50"/>
      <c r="C2875" s="50"/>
      <c r="D2875" s="50"/>
      <c r="E2875" s="50"/>
      <c r="F2875" s="50"/>
      <c r="G2875" s="50"/>
      <c r="H2875" s="50"/>
      <c r="I2875" s="50"/>
      <c r="J2875" s="50"/>
      <c r="K2875" s="50"/>
      <c r="L2875" s="50"/>
      <c r="M2875" s="50"/>
      <c r="N2875" s="50"/>
    </row>
    <row r="2876" spans="2:14">
      <c r="B2876" s="50"/>
      <c r="C2876" s="50"/>
      <c r="D2876" s="50"/>
      <c r="E2876" s="50"/>
      <c r="F2876" s="50"/>
      <c r="G2876" s="50"/>
      <c r="H2876" s="50"/>
      <c r="I2876" s="50"/>
      <c r="J2876" s="50"/>
      <c r="K2876" s="50"/>
      <c r="L2876" s="50"/>
      <c r="M2876" s="50"/>
      <c r="N2876" s="50"/>
    </row>
    <row r="2877" spans="2:14">
      <c r="B2877" s="50"/>
      <c r="C2877" s="50"/>
      <c r="D2877" s="50"/>
      <c r="E2877" s="50"/>
      <c r="F2877" s="50"/>
      <c r="G2877" s="50"/>
      <c r="H2877" s="50"/>
      <c r="I2877" s="50"/>
      <c r="J2877" s="50"/>
      <c r="K2877" s="50"/>
      <c r="L2877" s="50"/>
      <c r="M2877" s="50"/>
      <c r="N2877" s="50"/>
    </row>
    <row r="2878" spans="2:14">
      <c r="B2878" s="50"/>
      <c r="C2878" s="50"/>
      <c r="D2878" s="50"/>
      <c r="E2878" s="50"/>
      <c r="F2878" s="50"/>
      <c r="G2878" s="50"/>
      <c r="H2878" s="50"/>
      <c r="I2878" s="50"/>
      <c r="J2878" s="50"/>
      <c r="K2878" s="50"/>
      <c r="L2878" s="50"/>
      <c r="M2878" s="50"/>
      <c r="N2878" s="50"/>
    </row>
    <row r="2879" spans="2:14">
      <c r="B2879" s="50"/>
      <c r="C2879" s="50"/>
      <c r="D2879" s="50"/>
      <c r="E2879" s="50"/>
      <c r="F2879" s="50"/>
      <c r="G2879" s="50"/>
      <c r="H2879" s="50"/>
      <c r="I2879" s="50"/>
      <c r="J2879" s="50"/>
      <c r="K2879" s="50"/>
      <c r="L2879" s="50"/>
      <c r="M2879" s="50"/>
      <c r="N2879" s="50"/>
    </row>
    <row r="2880" spans="2:14">
      <c r="B2880" s="50"/>
      <c r="C2880" s="50"/>
      <c r="D2880" s="50"/>
      <c r="E2880" s="50"/>
      <c r="F2880" s="50"/>
      <c r="G2880" s="50"/>
      <c r="H2880" s="50"/>
      <c r="I2880" s="50"/>
      <c r="J2880" s="50"/>
      <c r="K2880" s="50"/>
      <c r="L2880" s="50"/>
      <c r="M2880" s="50"/>
      <c r="N2880" s="50"/>
    </row>
    <row r="2881" spans="2:14">
      <c r="B2881" s="50"/>
      <c r="C2881" s="50"/>
      <c r="D2881" s="50"/>
      <c r="E2881" s="50"/>
      <c r="F2881" s="50"/>
      <c r="G2881" s="50"/>
      <c r="H2881" s="50"/>
      <c r="I2881" s="50"/>
      <c r="J2881" s="50"/>
      <c r="K2881" s="50"/>
      <c r="L2881" s="50"/>
      <c r="M2881" s="50"/>
      <c r="N2881" s="50"/>
    </row>
    <row r="2882" spans="2:14">
      <c r="B2882" s="50"/>
      <c r="C2882" s="50"/>
      <c r="D2882" s="50"/>
      <c r="E2882" s="50"/>
      <c r="F2882" s="50"/>
      <c r="G2882" s="50"/>
      <c r="H2882" s="50"/>
      <c r="I2882" s="50"/>
      <c r="J2882" s="50"/>
      <c r="K2882" s="50"/>
      <c r="L2882" s="50"/>
      <c r="M2882" s="50"/>
      <c r="N2882" s="50"/>
    </row>
    <row r="2883" spans="2:14">
      <c r="B2883" s="50"/>
      <c r="C2883" s="50"/>
      <c r="D2883" s="50"/>
      <c r="E2883" s="50"/>
      <c r="F2883" s="50"/>
      <c r="G2883" s="50"/>
      <c r="H2883" s="50"/>
      <c r="I2883" s="50"/>
      <c r="J2883" s="50"/>
      <c r="K2883" s="50"/>
      <c r="L2883" s="50"/>
      <c r="M2883" s="50"/>
      <c r="N2883" s="50"/>
    </row>
    <row r="2884" spans="2:14">
      <c r="B2884" s="50"/>
      <c r="C2884" s="50"/>
      <c r="D2884" s="50"/>
      <c r="E2884" s="50"/>
      <c r="F2884" s="50"/>
      <c r="G2884" s="50"/>
      <c r="H2884" s="50"/>
      <c r="I2884" s="50"/>
      <c r="J2884" s="50"/>
      <c r="K2884" s="50"/>
      <c r="L2884" s="50"/>
      <c r="M2884" s="50"/>
      <c r="N2884" s="50"/>
    </row>
    <row r="2885" spans="2:14">
      <c r="B2885" s="50"/>
      <c r="C2885" s="50"/>
      <c r="D2885" s="50"/>
      <c r="E2885" s="50"/>
      <c r="F2885" s="50"/>
      <c r="G2885" s="50"/>
      <c r="H2885" s="50"/>
      <c r="I2885" s="50"/>
      <c r="J2885" s="50"/>
      <c r="K2885" s="50"/>
      <c r="L2885" s="50"/>
      <c r="M2885" s="50"/>
      <c r="N2885" s="50"/>
    </row>
    <row r="2886" spans="2:14">
      <c r="B2886" s="50"/>
      <c r="C2886" s="50"/>
      <c r="D2886" s="50"/>
      <c r="E2886" s="50"/>
      <c r="F2886" s="50"/>
      <c r="G2886" s="50"/>
      <c r="H2886" s="50"/>
      <c r="I2886" s="50"/>
      <c r="J2886" s="50"/>
      <c r="K2886" s="50"/>
      <c r="L2886" s="50"/>
      <c r="M2886" s="50"/>
      <c r="N2886" s="50"/>
    </row>
    <row r="2887" spans="2:14">
      <c r="B2887" s="50"/>
      <c r="C2887" s="50"/>
      <c r="D2887" s="50"/>
      <c r="E2887" s="50"/>
      <c r="F2887" s="50"/>
      <c r="G2887" s="50"/>
      <c r="H2887" s="50"/>
      <c r="I2887" s="50"/>
      <c r="J2887" s="50"/>
      <c r="K2887" s="50"/>
      <c r="L2887" s="50"/>
      <c r="M2887" s="50"/>
      <c r="N2887" s="50"/>
    </row>
    <row r="2888" spans="2:14">
      <c r="B2888" s="50"/>
      <c r="C2888" s="50"/>
      <c r="D2888" s="50"/>
      <c r="E2888" s="50"/>
      <c r="F2888" s="50"/>
      <c r="G2888" s="50"/>
      <c r="H2888" s="50"/>
      <c r="I2888" s="50"/>
      <c r="J2888" s="50"/>
      <c r="K2888" s="50"/>
      <c r="L2888" s="50"/>
      <c r="M2888" s="50"/>
      <c r="N2888" s="50"/>
    </row>
    <row r="2889" spans="2:14">
      <c r="B2889" s="50"/>
      <c r="C2889" s="50"/>
      <c r="D2889" s="50"/>
      <c r="E2889" s="50"/>
      <c r="F2889" s="50"/>
      <c r="G2889" s="50"/>
      <c r="H2889" s="50"/>
      <c r="I2889" s="50"/>
      <c r="J2889" s="50"/>
      <c r="K2889" s="50"/>
      <c r="L2889" s="50"/>
      <c r="M2889" s="50"/>
      <c r="N2889" s="50"/>
    </row>
    <row r="2890" spans="2:14">
      <c r="B2890" s="50"/>
      <c r="C2890" s="50"/>
      <c r="D2890" s="50"/>
      <c r="E2890" s="50"/>
      <c r="F2890" s="50"/>
      <c r="G2890" s="50"/>
      <c r="H2890" s="50"/>
      <c r="I2890" s="50"/>
      <c r="J2890" s="50"/>
      <c r="K2890" s="50"/>
      <c r="L2890" s="50"/>
      <c r="M2890" s="50"/>
      <c r="N2890" s="50"/>
    </row>
    <row r="2891" spans="2:14">
      <c r="B2891" s="50"/>
      <c r="C2891" s="50"/>
      <c r="D2891" s="50"/>
      <c r="E2891" s="50"/>
      <c r="F2891" s="50"/>
      <c r="G2891" s="50"/>
      <c r="H2891" s="50"/>
      <c r="I2891" s="50"/>
      <c r="J2891" s="50"/>
      <c r="K2891" s="50"/>
      <c r="L2891" s="50"/>
      <c r="M2891" s="50"/>
      <c r="N2891" s="50"/>
    </row>
    <row r="2892" spans="2:14">
      <c r="B2892" s="50"/>
      <c r="C2892" s="50"/>
      <c r="D2892" s="50"/>
      <c r="E2892" s="50"/>
      <c r="F2892" s="50"/>
      <c r="G2892" s="50"/>
      <c r="H2892" s="50"/>
      <c r="I2892" s="50"/>
      <c r="J2892" s="50"/>
      <c r="K2892" s="50"/>
      <c r="L2892" s="50"/>
      <c r="M2892" s="50"/>
      <c r="N2892" s="50"/>
    </row>
    <row r="2893" spans="2:14">
      <c r="B2893" s="50"/>
      <c r="C2893" s="50"/>
      <c r="D2893" s="50"/>
      <c r="E2893" s="50"/>
      <c r="F2893" s="50"/>
      <c r="G2893" s="50"/>
      <c r="H2893" s="50"/>
      <c r="I2893" s="50"/>
      <c r="J2893" s="50"/>
      <c r="K2893" s="50"/>
      <c r="L2893" s="50"/>
      <c r="M2893" s="50"/>
      <c r="N2893" s="50"/>
    </row>
    <row r="2894" spans="2:14">
      <c r="B2894" s="50"/>
      <c r="C2894" s="50"/>
      <c r="D2894" s="50"/>
      <c r="E2894" s="50"/>
      <c r="F2894" s="50"/>
      <c r="G2894" s="50"/>
      <c r="H2894" s="50"/>
      <c r="I2894" s="50"/>
      <c r="J2894" s="50"/>
      <c r="K2894" s="50"/>
      <c r="L2894" s="50"/>
      <c r="M2894" s="50"/>
      <c r="N2894" s="50"/>
    </row>
    <row r="2895" spans="2:14">
      <c r="B2895" s="50"/>
      <c r="C2895" s="50"/>
      <c r="D2895" s="50"/>
      <c r="E2895" s="50"/>
      <c r="F2895" s="50"/>
      <c r="G2895" s="50"/>
      <c r="H2895" s="50"/>
      <c r="I2895" s="50"/>
      <c r="J2895" s="50"/>
      <c r="K2895" s="50"/>
      <c r="L2895" s="50"/>
      <c r="M2895" s="50"/>
      <c r="N2895" s="50"/>
    </row>
    <row r="2896" spans="2:14">
      <c r="B2896" s="50"/>
      <c r="C2896" s="50"/>
      <c r="D2896" s="50"/>
      <c r="E2896" s="50"/>
      <c r="F2896" s="50"/>
      <c r="G2896" s="50"/>
      <c r="H2896" s="50"/>
      <c r="I2896" s="50"/>
      <c r="J2896" s="50"/>
      <c r="K2896" s="50"/>
      <c r="L2896" s="50"/>
      <c r="M2896" s="50"/>
      <c r="N2896" s="50"/>
    </row>
    <row r="2897" spans="2:14">
      <c r="B2897" s="50"/>
      <c r="C2897" s="50"/>
      <c r="D2897" s="50"/>
      <c r="E2897" s="50"/>
      <c r="F2897" s="50"/>
      <c r="G2897" s="50"/>
      <c r="H2897" s="50"/>
      <c r="I2897" s="50"/>
      <c r="J2897" s="50"/>
      <c r="K2897" s="50"/>
      <c r="L2897" s="50"/>
      <c r="M2897" s="50"/>
      <c r="N2897" s="50"/>
    </row>
    <row r="2898" spans="2:14">
      <c r="B2898" s="50"/>
      <c r="C2898" s="50"/>
      <c r="D2898" s="50"/>
      <c r="E2898" s="50"/>
      <c r="F2898" s="50"/>
      <c r="G2898" s="50"/>
      <c r="H2898" s="50"/>
      <c r="I2898" s="50"/>
      <c r="J2898" s="50"/>
      <c r="K2898" s="50"/>
      <c r="L2898" s="50"/>
      <c r="M2898" s="50"/>
      <c r="N2898" s="50"/>
    </row>
    <row r="2899" spans="2:14">
      <c r="B2899" s="50"/>
      <c r="C2899" s="50"/>
      <c r="D2899" s="50"/>
      <c r="E2899" s="50"/>
      <c r="F2899" s="50"/>
      <c r="G2899" s="50"/>
      <c r="H2899" s="50"/>
      <c r="I2899" s="50"/>
      <c r="J2899" s="50"/>
      <c r="K2899" s="50"/>
      <c r="L2899" s="50"/>
      <c r="M2899" s="50"/>
      <c r="N2899" s="50"/>
    </row>
    <row r="2900" spans="2:14">
      <c r="B2900" s="50"/>
      <c r="C2900" s="50"/>
      <c r="D2900" s="50"/>
      <c r="E2900" s="50"/>
      <c r="F2900" s="50"/>
      <c r="G2900" s="50"/>
      <c r="H2900" s="50"/>
      <c r="I2900" s="50"/>
      <c r="J2900" s="50"/>
      <c r="K2900" s="50"/>
      <c r="L2900" s="50"/>
      <c r="M2900" s="50"/>
      <c r="N2900" s="50"/>
    </row>
    <row r="2901" spans="2:14">
      <c r="B2901" s="50"/>
      <c r="C2901" s="50"/>
      <c r="D2901" s="50"/>
      <c r="E2901" s="50"/>
      <c r="F2901" s="50"/>
      <c r="G2901" s="50"/>
      <c r="H2901" s="50"/>
      <c r="I2901" s="50"/>
      <c r="J2901" s="50"/>
      <c r="K2901" s="50"/>
      <c r="L2901" s="50"/>
      <c r="M2901" s="50"/>
      <c r="N2901" s="50"/>
    </row>
    <row r="2902" spans="2:14">
      <c r="B2902" s="50"/>
      <c r="C2902" s="50"/>
      <c r="D2902" s="50"/>
      <c r="E2902" s="50"/>
      <c r="F2902" s="50"/>
      <c r="G2902" s="50"/>
      <c r="H2902" s="50"/>
      <c r="I2902" s="50"/>
      <c r="J2902" s="50"/>
      <c r="K2902" s="50"/>
      <c r="L2902" s="50"/>
      <c r="M2902" s="50"/>
      <c r="N2902" s="50"/>
    </row>
    <row r="2903" spans="2:14">
      <c r="B2903" s="50"/>
      <c r="C2903" s="50"/>
      <c r="D2903" s="50"/>
      <c r="E2903" s="50"/>
      <c r="F2903" s="50"/>
      <c r="G2903" s="50"/>
      <c r="H2903" s="50"/>
      <c r="I2903" s="50"/>
      <c r="J2903" s="50"/>
      <c r="K2903" s="50"/>
      <c r="L2903" s="50"/>
      <c r="M2903" s="50"/>
      <c r="N2903" s="50"/>
    </row>
    <row r="2904" spans="2:14">
      <c r="B2904" s="50"/>
      <c r="C2904" s="50"/>
      <c r="D2904" s="50"/>
      <c r="E2904" s="50"/>
      <c r="F2904" s="50"/>
      <c r="G2904" s="50"/>
      <c r="H2904" s="50"/>
      <c r="I2904" s="50"/>
      <c r="J2904" s="50"/>
      <c r="K2904" s="50"/>
      <c r="L2904" s="50"/>
      <c r="M2904" s="50"/>
      <c r="N2904" s="50"/>
    </row>
    <row r="2905" spans="2:14">
      <c r="B2905" s="50"/>
      <c r="C2905" s="50"/>
      <c r="D2905" s="50"/>
      <c r="E2905" s="50"/>
      <c r="F2905" s="50"/>
      <c r="G2905" s="50"/>
      <c r="H2905" s="50"/>
      <c r="I2905" s="50"/>
      <c r="J2905" s="50"/>
      <c r="K2905" s="50"/>
      <c r="L2905" s="50"/>
      <c r="M2905" s="50"/>
      <c r="N2905" s="50"/>
    </row>
    <row r="2906" spans="2:14">
      <c r="B2906" s="50"/>
      <c r="C2906" s="50"/>
      <c r="D2906" s="50"/>
      <c r="E2906" s="50"/>
      <c r="F2906" s="50"/>
      <c r="G2906" s="50"/>
      <c r="H2906" s="50"/>
      <c r="I2906" s="50"/>
      <c r="J2906" s="50"/>
      <c r="K2906" s="50"/>
      <c r="L2906" s="50"/>
      <c r="M2906" s="50"/>
      <c r="N2906" s="50"/>
    </row>
    <row r="2907" spans="2:14">
      <c r="B2907" s="50"/>
      <c r="C2907" s="50"/>
      <c r="D2907" s="50"/>
      <c r="E2907" s="50"/>
      <c r="F2907" s="50"/>
      <c r="G2907" s="50"/>
      <c r="H2907" s="50"/>
      <c r="I2907" s="50"/>
      <c r="J2907" s="50"/>
      <c r="K2907" s="50"/>
      <c r="L2907" s="50"/>
      <c r="M2907" s="50"/>
      <c r="N2907" s="50"/>
    </row>
    <row r="2908" spans="2:14">
      <c r="B2908" s="50"/>
      <c r="C2908" s="50"/>
      <c r="D2908" s="50"/>
      <c r="E2908" s="50"/>
      <c r="F2908" s="50"/>
      <c r="G2908" s="50"/>
      <c r="H2908" s="50"/>
      <c r="I2908" s="50"/>
      <c r="J2908" s="50"/>
      <c r="K2908" s="50"/>
      <c r="L2908" s="50"/>
      <c r="M2908" s="50"/>
      <c r="N2908" s="50"/>
    </row>
    <row r="2909" spans="2:14">
      <c r="B2909" s="50"/>
      <c r="C2909" s="50"/>
      <c r="D2909" s="50"/>
      <c r="E2909" s="50"/>
      <c r="F2909" s="50"/>
      <c r="G2909" s="50"/>
      <c r="H2909" s="50"/>
      <c r="I2909" s="50"/>
      <c r="J2909" s="50"/>
      <c r="K2909" s="50"/>
      <c r="L2909" s="50"/>
      <c r="M2909" s="50"/>
      <c r="N2909" s="50"/>
    </row>
    <row r="2910" spans="2:14">
      <c r="B2910" s="50"/>
      <c r="C2910" s="50"/>
      <c r="D2910" s="50"/>
      <c r="E2910" s="50"/>
      <c r="F2910" s="50"/>
      <c r="G2910" s="50"/>
      <c r="H2910" s="50"/>
      <c r="I2910" s="50"/>
      <c r="J2910" s="50"/>
      <c r="K2910" s="50"/>
      <c r="L2910" s="50"/>
      <c r="M2910" s="50"/>
      <c r="N2910" s="50"/>
    </row>
    <row r="2911" spans="2:14">
      <c r="B2911" s="50"/>
      <c r="C2911" s="50"/>
      <c r="D2911" s="50"/>
      <c r="E2911" s="50"/>
      <c r="F2911" s="50"/>
      <c r="G2911" s="50"/>
      <c r="H2911" s="50"/>
      <c r="I2911" s="50"/>
      <c r="J2911" s="50"/>
      <c r="K2911" s="50"/>
      <c r="L2911" s="50"/>
      <c r="M2911" s="50"/>
      <c r="N2911" s="50"/>
    </row>
    <row r="2912" spans="2:14">
      <c r="B2912" s="50"/>
      <c r="C2912" s="50"/>
      <c r="D2912" s="50"/>
      <c r="E2912" s="50"/>
      <c r="F2912" s="50"/>
      <c r="G2912" s="50"/>
      <c r="H2912" s="50"/>
      <c r="I2912" s="50"/>
      <c r="J2912" s="50"/>
      <c r="K2912" s="50"/>
      <c r="L2912" s="50"/>
      <c r="M2912" s="50"/>
      <c r="N2912" s="50"/>
    </row>
    <row r="2913" spans="2:14">
      <c r="B2913" s="50"/>
      <c r="C2913" s="50"/>
      <c r="D2913" s="50"/>
      <c r="E2913" s="50"/>
      <c r="F2913" s="50"/>
      <c r="G2913" s="50"/>
      <c r="H2913" s="50"/>
      <c r="I2913" s="50"/>
      <c r="J2913" s="50"/>
      <c r="K2913" s="50"/>
      <c r="L2913" s="50"/>
      <c r="M2913" s="50"/>
      <c r="N2913" s="50"/>
    </row>
    <row r="2914" spans="2:14">
      <c r="B2914" s="50"/>
      <c r="C2914" s="50"/>
      <c r="D2914" s="50"/>
      <c r="E2914" s="50"/>
      <c r="F2914" s="50"/>
      <c r="G2914" s="50"/>
      <c r="H2914" s="50"/>
      <c r="I2914" s="50"/>
      <c r="J2914" s="50"/>
      <c r="K2914" s="50"/>
      <c r="L2914" s="50"/>
      <c r="M2914" s="50"/>
      <c r="N2914" s="50"/>
    </row>
    <row r="2915" spans="2:14">
      <c r="B2915" s="50"/>
      <c r="C2915" s="50"/>
      <c r="D2915" s="50"/>
      <c r="E2915" s="50"/>
      <c r="F2915" s="50"/>
      <c r="G2915" s="50"/>
      <c r="H2915" s="50"/>
      <c r="I2915" s="50"/>
      <c r="J2915" s="50"/>
      <c r="K2915" s="50"/>
      <c r="L2915" s="50"/>
      <c r="M2915" s="50"/>
      <c r="N2915" s="50"/>
    </row>
    <row r="2916" spans="2:14">
      <c r="B2916" s="50"/>
      <c r="C2916" s="50"/>
      <c r="D2916" s="50"/>
      <c r="E2916" s="50"/>
      <c r="F2916" s="50"/>
      <c r="G2916" s="50"/>
      <c r="H2916" s="50"/>
      <c r="I2916" s="50"/>
      <c r="J2916" s="50"/>
      <c r="K2916" s="50"/>
      <c r="L2916" s="50"/>
      <c r="M2916" s="50"/>
      <c r="N2916" s="50"/>
    </row>
    <row r="2917" spans="2:14">
      <c r="B2917" s="50"/>
      <c r="C2917" s="50"/>
      <c r="D2917" s="50"/>
      <c r="E2917" s="50"/>
      <c r="F2917" s="50"/>
      <c r="G2917" s="50"/>
      <c r="H2917" s="50"/>
      <c r="I2917" s="50"/>
      <c r="J2917" s="50"/>
      <c r="K2917" s="50"/>
      <c r="L2917" s="50"/>
      <c r="M2917" s="50"/>
      <c r="N2917" s="50"/>
    </row>
    <row r="2918" spans="2:14">
      <c r="B2918" s="50"/>
      <c r="C2918" s="50"/>
      <c r="D2918" s="50"/>
      <c r="E2918" s="50"/>
      <c r="F2918" s="50"/>
      <c r="G2918" s="50"/>
      <c r="H2918" s="50"/>
      <c r="I2918" s="50"/>
      <c r="J2918" s="50"/>
      <c r="K2918" s="50"/>
      <c r="L2918" s="50"/>
      <c r="M2918" s="50"/>
      <c r="N2918" s="50"/>
    </row>
    <row r="2919" spans="2:14">
      <c r="B2919" s="50"/>
      <c r="C2919" s="50"/>
      <c r="D2919" s="50"/>
      <c r="E2919" s="50"/>
      <c r="F2919" s="50"/>
      <c r="G2919" s="50"/>
      <c r="H2919" s="50"/>
      <c r="I2919" s="50"/>
      <c r="J2919" s="50"/>
      <c r="K2919" s="50"/>
      <c r="L2919" s="50"/>
      <c r="M2919" s="50"/>
      <c r="N2919" s="50"/>
    </row>
    <row r="2920" spans="2:14">
      <c r="B2920" s="50"/>
      <c r="C2920" s="50"/>
      <c r="D2920" s="50"/>
      <c r="E2920" s="50"/>
      <c r="F2920" s="50"/>
      <c r="G2920" s="50"/>
      <c r="H2920" s="50"/>
      <c r="I2920" s="50"/>
      <c r="J2920" s="50"/>
      <c r="K2920" s="50"/>
      <c r="L2920" s="50"/>
      <c r="M2920" s="50"/>
      <c r="N2920" s="50"/>
    </row>
    <row r="2921" spans="2:14">
      <c r="B2921" s="50"/>
      <c r="C2921" s="50"/>
      <c r="D2921" s="50"/>
      <c r="E2921" s="50"/>
      <c r="F2921" s="50"/>
      <c r="G2921" s="50"/>
      <c r="H2921" s="50"/>
      <c r="I2921" s="50"/>
      <c r="J2921" s="50"/>
      <c r="K2921" s="50"/>
      <c r="L2921" s="50"/>
      <c r="M2921" s="50"/>
      <c r="N2921" s="50"/>
    </row>
    <row r="2922" spans="2:14">
      <c r="B2922" s="50"/>
      <c r="C2922" s="50"/>
      <c r="D2922" s="50"/>
      <c r="E2922" s="50"/>
      <c r="F2922" s="50"/>
      <c r="G2922" s="50"/>
      <c r="H2922" s="50"/>
      <c r="I2922" s="50"/>
      <c r="J2922" s="50"/>
      <c r="K2922" s="50"/>
      <c r="L2922" s="50"/>
      <c r="M2922" s="50"/>
      <c r="N2922" s="50"/>
    </row>
    <row r="2923" spans="2:14">
      <c r="B2923" s="50"/>
      <c r="C2923" s="50"/>
      <c r="D2923" s="50"/>
      <c r="E2923" s="50"/>
      <c r="F2923" s="50"/>
      <c r="G2923" s="50"/>
      <c r="H2923" s="50"/>
      <c r="I2923" s="50"/>
      <c r="J2923" s="50"/>
      <c r="K2923" s="50"/>
      <c r="L2923" s="50"/>
      <c r="M2923" s="50"/>
      <c r="N2923" s="50"/>
    </row>
    <row r="2924" spans="2:14">
      <c r="B2924" s="50"/>
      <c r="C2924" s="50"/>
      <c r="D2924" s="50"/>
      <c r="E2924" s="50"/>
      <c r="F2924" s="50"/>
      <c r="G2924" s="50"/>
      <c r="H2924" s="50"/>
      <c r="I2924" s="50"/>
      <c r="J2924" s="50"/>
      <c r="K2924" s="50"/>
      <c r="L2924" s="50"/>
      <c r="M2924" s="50"/>
      <c r="N2924" s="50"/>
    </row>
    <row r="2925" spans="2:14">
      <c r="B2925" s="50"/>
      <c r="C2925" s="50"/>
      <c r="D2925" s="50"/>
      <c r="E2925" s="50"/>
      <c r="F2925" s="50"/>
      <c r="G2925" s="50"/>
      <c r="H2925" s="50"/>
      <c r="I2925" s="50"/>
      <c r="J2925" s="50"/>
      <c r="K2925" s="50"/>
      <c r="L2925" s="50"/>
      <c r="M2925" s="50"/>
      <c r="N2925" s="50"/>
    </row>
    <row r="2926" spans="2:14">
      <c r="B2926" s="50"/>
      <c r="C2926" s="50"/>
      <c r="D2926" s="50"/>
      <c r="E2926" s="50"/>
      <c r="F2926" s="50"/>
      <c r="G2926" s="50"/>
      <c r="H2926" s="50"/>
      <c r="I2926" s="50"/>
      <c r="J2926" s="50"/>
      <c r="K2926" s="50"/>
      <c r="L2926" s="50"/>
      <c r="M2926" s="50"/>
      <c r="N2926" s="50"/>
    </row>
    <row r="2927" spans="2:14">
      <c r="B2927" s="50"/>
      <c r="C2927" s="50"/>
      <c r="D2927" s="50"/>
      <c r="E2927" s="50"/>
      <c r="F2927" s="50"/>
      <c r="G2927" s="50"/>
      <c r="H2927" s="50"/>
      <c r="I2927" s="50"/>
      <c r="J2927" s="50"/>
      <c r="K2927" s="50"/>
      <c r="L2927" s="50"/>
      <c r="M2927" s="50"/>
      <c r="N2927" s="50"/>
    </row>
    <row r="2928" spans="2:14">
      <c r="B2928" s="50"/>
      <c r="C2928" s="50"/>
      <c r="D2928" s="50"/>
      <c r="E2928" s="50"/>
      <c r="F2928" s="50"/>
      <c r="G2928" s="50"/>
      <c r="H2928" s="50"/>
      <c r="I2928" s="50"/>
      <c r="J2928" s="50"/>
      <c r="K2928" s="50"/>
      <c r="L2928" s="50"/>
      <c r="M2928" s="50"/>
      <c r="N2928" s="50"/>
    </row>
    <row r="2929" spans="2:14">
      <c r="B2929" s="50"/>
      <c r="C2929" s="50"/>
      <c r="D2929" s="50"/>
      <c r="E2929" s="50"/>
      <c r="F2929" s="50"/>
      <c r="G2929" s="50"/>
      <c r="H2929" s="50"/>
      <c r="I2929" s="50"/>
      <c r="J2929" s="50"/>
      <c r="K2929" s="50"/>
      <c r="L2929" s="50"/>
      <c r="M2929" s="50"/>
      <c r="N2929" s="50"/>
    </row>
    <row r="2930" spans="2:14">
      <c r="B2930" s="50"/>
      <c r="C2930" s="50"/>
      <c r="D2930" s="50"/>
      <c r="E2930" s="50"/>
      <c r="F2930" s="50"/>
      <c r="G2930" s="50"/>
      <c r="H2930" s="50"/>
      <c r="I2930" s="50"/>
      <c r="J2930" s="50"/>
      <c r="K2930" s="50"/>
      <c r="L2930" s="50"/>
      <c r="M2930" s="50"/>
      <c r="N2930" s="50"/>
    </row>
    <row r="2931" spans="2:14">
      <c r="B2931" s="50"/>
      <c r="C2931" s="50"/>
      <c r="D2931" s="50"/>
      <c r="E2931" s="50"/>
      <c r="F2931" s="50"/>
      <c r="G2931" s="50"/>
      <c r="H2931" s="50"/>
      <c r="I2931" s="50"/>
      <c r="J2931" s="50"/>
      <c r="K2931" s="50"/>
      <c r="L2931" s="50"/>
      <c r="M2931" s="50"/>
      <c r="N2931" s="50"/>
    </row>
    <row r="2932" spans="2:14">
      <c r="B2932" s="50"/>
      <c r="C2932" s="50"/>
      <c r="D2932" s="50"/>
      <c r="E2932" s="50"/>
      <c r="F2932" s="50"/>
      <c r="G2932" s="50"/>
      <c r="H2932" s="50"/>
      <c r="I2932" s="50"/>
      <c r="J2932" s="50"/>
      <c r="K2932" s="50"/>
      <c r="L2932" s="50"/>
      <c r="M2932" s="50"/>
      <c r="N2932" s="50"/>
    </row>
    <row r="2933" spans="2:14">
      <c r="B2933" s="50"/>
      <c r="C2933" s="50"/>
      <c r="D2933" s="50"/>
      <c r="E2933" s="50"/>
      <c r="F2933" s="50"/>
      <c r="G2933" s="50"/>
      <c r="H2933" s="50"/>
      <c r="I2933" s="50"/>
      <c r="J2933" s="50"/>
      <c r="K2933" s="50"/>
      <c r="L2933" s="50"/>
      <c r="M2933" s="50"/>
      <c r="N2933" s="50"/>
    </row>
    <row r="2934" spans="2:14">
      <c r="B2934" s="50"/>
      <c r="C2934" s="50"/>
      <c r="D2934" s="50"/>
      <c r="E2934" s="50"/>
      <c r="F2934" s="50"/>
      <c r="G2934" s="50"/>
      <c r="H2934" s="50"/>
      <c r="I2934" s="50"/>
      <c r="J2934" s="50"/>
      <c r="K2934" s="50"/>
      <c r="L2934" s="50"/>
      <c r="M2934" s="50"/>
      <c r="N2934" s="50"/>
    </row>
    <row r="2935" spans="2:14">
      <c r="B2935" s="50"/>
      <c r="C2935" s="50"/>
      <c r="D2935" s="50"/>
      <c r="E2935" s="50"/>
      <c r="F2935" s="50"/>
      <c r="G2935" s="50"/>
      <c r="H2935" s="50"/>
      <c r="I2935" s="50"/>
      <c r="J2935" s="50"/>
      <c r="K2935" s="50"/>
      <c r="L2935" s="50"/>
      <c r="M2935" s="50"/>
      <c r="N2935" s="50"/>
    </row>
    <row r="2936" spans="2:14">
      <c r="B2936" s="50"/>
      <c r="C2936" s="50"/>
      <c r="D2936" s="50"/>
      <c r="E2936" s="50"/>
      <c r="F2936" s="50"/>
      <c r="G2936" s="50"/>
      <c r="H2936" s="50"/>
      <c r="I2936" s="50"/>
      <c r="J2936" s="50"/>
      <c r="K2936" s="50"/>
      <c r="L2936" s="50"/>
      <c r="M2936" s="50"/>
      <c r="N2936" s="50"/>
    </row>
    <row r="2937" spans="2:14">
      <c r="B2937" s="50"/>
      <c r="C2937" s="50"/>
      <c r="D2937" s="50"/>
      <c r="E2937" s="50"/>
      <c r="F2937" s="50"/>
      <c r="G2937" s="50"/>
      <c r="H2937" s="50"/>
      <c r="I2937" s="50"/>
      <c r="J2937" s="50"/>
      <c r="K2937" s="50"/>
      <c r="L2937" s="50"/>
      <c r="M2937" s="50"/>
      <c r="N2937" s="50"/>
    </row>
    <row r="2938" spans="2:14">
      <c r="B2938" s="50"/>
      <c r="C2938" s="50"/>
      <c r="D2938" s="50"/>
      <c r="E2938" s="50"/>
      <c r="F2938" s="50"/>
      <c r="G2938" s="50"/>
      <c r="H2938" s="50"/>
      <c r="I2938" s="50"/>
      <c r="J2938" s="50"/>
      <c r="K2938" s="50"/>
      <c r="L2938" s="50"/>
      <c r="M2938" s="50"/>
      <c r="N2938" s="50"/>
    </row>
    <row r="2939" spans="2:14">
      <c r="B2939" s="50"/>
      <c r="C2939" s="50"/>
      <c r="D2939" s="50"/>
      <c r="E2939" s="50"/>
      <c r="F2939" s="50"/>
      <c r="G2939" s="50"/>
      <c r="H2939" s="50"/>
      <c r="I2939" s="50"/>
      <c r="J2939" s="50"/>
      <c r="K2939" s="50"/>
      <c r="L2939" s="50"/>
      <c r="M2939" s="50"/>
      <c r="N2939" s="50"/>
    </row>
    <row r="2940" spans="2:14">
      <c r="B2940" s="50"/>
      <c r="C2940" s="50"/>
      <c r="D2940" s="50"/>
      <c r="E2940" s="50"/>
      <c r="F2940" s="50"/>
      <c r="G2940" s="50"/>
      <c r="H2940" s="50"/>
      <c r="I2940" s="50"/>
      <c r="J2940" s="50"/>
      <c r="K2940" s="50"/>
      <c r="L2940" s="50"/>
      <c r="M2940" s="50"/>
      <c r="N2940" s="50"/>
    </row>
    <row r="2941" spans="2:14">
      <c r="B2941" s="50"/>
      <c r="C2941" s="50"/>
      <c r="D2941" s="50"/>
      <c r="E2941" s="50"/>
      <c r="F2941" s="50"/>
      <c r="G2941" s="50"/>
      <c r="H2941" s="50"/>
      <c r="I2941" s="50"/>
      <c r="J2941" s="50"/>
      <c r="K2941" s="50"/>
      <c r="L2941" s="50"/>
      <c r="M2941" s="50"/>
      <c r="N2941" s="50"/>
    </row>
    <row r="2942" spans="2:14">
      <c r="B2942" s="50"/>
      <c r="C2942" s="50"/>
      <c r="D2942" s="50"/>
      <c r="E2942" s="50"/>
      <c r="F2942" s="50"/>
      <c r="G2942" s="50"/>
      <c r="H2942" s="50"/>
      <c r="I2942" s="50"/>
      <c r="J2942" s="50"/>
      <c r="K2942" s="50"/>
      <c r="L2942" s="50"/>
      <c r="M2942" s="50"/>
      <c r="N2942" s="50"/>
    </row>
    <row r="2943" spans="2:14">
      <c r="B2943" s="50"/>
      <c r="C2943" s="50"/>
      <c r="D2943" s="50"/>
      <c r="E2943" s="50"/>
      <c r="F2943" s="50"/>
      <c r="G2943" s="50"/>
      <c r="H2943" s="50"/>
      <c r="I2943" s="50"/>
      <c r="J2943" s="50"/>
      <c r="K2943" s="50"/>
      <c r="L2943" s="50"/>
      <c r="M2943" s="50"/>
      <c r="N2943" s="50"/>
    </row>
    <row r="2944" spans="2:14">
      <c r="B2944" s="50"/>
      <c r="C2944" s="50"/>
      <c r="D2944" s="50"/>
      <c r="E2944" s="50"/>
      <c r="F2944" s="50"/>
      <c r="G2944" s="50"/>
      <c r="H2944" s="50"/>
      <c r="I2944" s="50"/>
      <c r="J2944" s="50"/>
      <c r="K2944" s="50"/>
      <c r="L2944" s="50"/>
      <c r="M2944" s="50"/>
      <c r="N2944" s="50"/>
    </row>
    <row r="2945" spans="2:14">
      <c r="B2945" s="50"/>
      <c r="C2945" s="50"/>
      <c r="D2945" s="50"/>
      <c r="E2945" s="50"/>
      <c r="F2945" s="50"/>
      <c r="G2945" s="50"/>
      <c r="H2945" s="50"/>
      <c r="I2945" s="50"/>
      <c r="J2945" s="50"/>
      <c r="K2945" s="50"/>
      <c r="L2945" s="50"/>
      <c r="M2945" s="50"/>
      <c r="N2945" s="50"/>
    </row>
    <row r="2946" spans="2:14">
      <c r="B2946" s="50"/>
      <c r="C2946" s="50"/>
      <c r="D2946" s="50"/>
      <c r="E2946" s="50"/>
      <c r="F2946" s="50"/>
      <c r="G2946" s="50"/>
      <c r="H2946" s="50"/>
      <c r="I2946" s="50"/>
      <c r="J2946" s="50"/>
      <c r="K2946" s="50"/>
      <c r="L2946" s="50"/>
      <c r="M2946" s="50"/>
      <c r="N2946" s="50"/>
    </row>
    <row r="2947" spans="2:14">
      <c r="B2947" s="50"/>
      <c r="C2947" s="50"/>
      <c r="D2947" s="50"/>
      <c r="E2947" s="50"/>
      <c r="F2947" s="50"/>
      <c r="G2947" s="50"/>
      <c r="H2947" s="50"/>
      <c r="I2947" s="50"/>
      <c r="J2947" s="50"/>
      <c r="K2947" s="50"/>
      <c r="L2947" s="50"/>
      <c r="M2947" s="50"/>
      <c r="N2947" s="50"/>
    </row>
    <row r="2948" spans="2:14">
      <c r="B2948" s="50"/>
      <c r="C2948" s="50"/>
      <c r="D2948" s="50"/>
      <c r="E2948" s="50"/>
      <c r="F2948" s="50"/>
      <c r="G2948" s="50"/>
      <c r="H2948" s="50"/>
      <c r="I2948" s="50"/>
      <c r="J2948" s="50"/>
      <c r="K2948" s="50"/>
      <c r="L2948" s="50"/>
      <c r="M2948" s="50"/>
      <c r="N2948" s="50"/>
    </row>
    <row r="2949" spans="2:14">
      <c r="B2949" s="50"/>
      <c r="C2949" s="50"/>
      <c r="D2949" s="50"/>
      <c r="E2949" s="50"/>
      <c r="F2949" s="50"/>
      <c r="G2949" s="50"/>
      <c r="H2949" s="50"/>
      <c r="I2949" s="50"/>
      <c r="J2949" s="50"/>
      <c r="K2949" s="50"/>
      <c r="L2949" s="50"/>
      <c r="M2949" s="50"/>
      <c r="N2949" s="50"/>
    </row>
    <row r="2950" spans="2:14">
      <c r="B2950" s="50"/>
      <c r="C2950" s="50"/>
      <c r="D2950" s="50"/>
      <c r="E2950" s="50"/>
      <c r="F2950" s="50"/>
      <c r="G2950" s="50"/>
      <c r="H2950" s="50"/>
      <c r="I2950" s="50"/>
      <c r="J2950" s="50"/>
      <c r="K2950" s="50"/>
      <c r="L2950" s="50"/>
      <c r="M2950" s="50"/>
      <c r="N2950" s="50"/>
    </row>
    <row r="2951" spans="2:14">
      <c r="B2951" s="50"/>
      <c r="C2951" s="50"/>
      <c r="D2951" s="50"/>
      <c r="E2951" s="50"/>
      <c r="F2951" s="50"/>
      <c r="G2951" s="50"/>
      <c r="H2951" s="50"/>
      <c r="I2951" s="50"/>
      <c r="J2951" s="50"/>
      <c r="K2951" s="50"/>
      <c r="L2951" s="50"/>
      <c r="M2951" s="50"/>
      <c r="N2951" s="50"/>
    </row>
    <row r="2952" spans="2:14">
      <c r="B2952" s="50"/>
      <c r="C2952" s="50"/>
      <c r="D2952" s="50"/>
      <c r="E2952" s="50"/>
      <c r="F2952" s="50"/>
      <c r="G2952" s="50"/>
      <c r="H2952" s="50"/>
      <c r="I2952" s="50"/>
      <c r="J2952" s="50"/>
      <c r="K2952" s="50"/>
      <c r="L2952" s="50"/>
      <c r="M2952" s="50"/>
      <c r="N2952" s="50"/>
    </row>
    <row r="2953" spans="2:14">
      <c r="B2953" s="50"/>
      <c r="C2953" s="50"/>
      <c r="D2953" s="50"/>
      <c r="E2953" s="50"/>
      <c r="F2953" s="50"/>
      <c r="G2953" s="50"/>
      <c r="H2953" s="50"/>
      <c r="I2953" s="50"/>
      <c r="J2953" s="50"/>
      <c r="K2953" s="50"/>
      <c r="L2953" s="50"/>
      <c r="M2953" s="50"/>
      <c r="N2953" s="50"/>
    </row>
    <row r="2954" spans="2:14">
      <c r="B2954" s="50"/>
      <c r="C2954" s="50"/>
      <c r="D2954" s="50"/>
      <c r="E2954" s="50"/>
      <c r="F2954" s="50"/>
      <c r="G2954" s="50"/>
      <c r="H2954" s="50"/>
      <c r="I2954" s="50"/>
      <c r="J2954" s="50"/>
      <c r="K2954" s="50"/>
      <c r="L2954" s="50"/>
      <c r="M2954" s="50"/>
      <c r="N2954" s="50"/>
    </row>
    <row r="2955" spans="2:14">
      <c r="B2955" s="50"/>
      <c r="C2955" s="50"/>
      <c r="D2955" s="50"/>
      <c r="E2955" s="50"/>
      <c r="F2955" s="50"/>
      <c r="G2955" s="50"/>
      <c r="H2955" s="50"/>
      <c r="I2955" s="50"/>
      <c r="J2955" s="50"/>
      <c r="K2955" s="50"/>
      <c r="L2955" s="50"/>
      <c r="M2955" s="50"/>
      <c r="N2955" s="50"/>
    </row>
    <row r="2956" spans="2:14">
      <c r="B2956" s="50"/>
      <c r="C2956" s="50"/>
      <c r="D2956" s="50"/>
      <c r="E2956" s="50"/>
      <c r="F2956" s="50"/>
      <c r="G2956" s="50"/>
      <c r="H2956" s="50"/>
      <c r="I2956" s="50"/>
      <c r="J2956" s="50"/>
      <c r="K2956" s="50"/>
      <c r="L2956" s="50"/>
      <c r="M2956" s="50"/>
      <c r="N2956" s="50"/>
    </row>
    <row r="2957" spans="2:14">
      <c r="B2957" s="50"/>
      <c r="C2957" s="50"/>
      <c r="D2957" s="50"/>
      <c r="E2957" s="50"/>
      <c r="F2957" s="50"/>
      <c r="G2957" s="50"/>
      <c r="H2957" s="50"/>
      <c r="I2957" s="50"/>
      <c r="J2957" s="50"/>
      <c r="K2957" s="50"/>
      <c r="L2957" s="50"/>
      <c r="M2957" s="50"/>
      <c r="N2957" s="50"/>
    </row>
    <row r="2958" spans="2:14">
      <c r="B2958" s="50"/>
      <c r="C2958" s="50"/>
      <c r="D2958" s="50"/>
      <c r="E2958" s="50"/>
      <c r="F2958" s="50"/>
      <c r="G2958" s="50"/>
      <c r="H2958" s="50"/>
      <c r="I2958" s="50"/>
      <c r="J2958" s="50"/>
      <c r="K2958" s="50"/>
      <c r="L2958" s="50"/>
      <c r="M2958" s="50"/>
      <c r="N2958" s="50"/>
    </row>
    <row r="2959" spans="2:14">
      <c r="B2959" s="50"/>
      <c r="C2959" s="50"/>
      <c r="D2959" s="50"/>
      <c r="E2959" s="50"/>
      <c r="F2959" s="50"/>
      <c r="G2959" s="50"/>
      <c r="H2959" s="50"/>
      <c r="I2959" s="50"/>
      <c r="J2959" s="50"/>
      <c r="K2959" s="50"/>
      <c r="L2959" s="50"/>
      <c r="M2959" s="50"/>
      <c r="N2959" s="50"/>
    </row>
    <row r="2960" spans="2:14">
      <c r="B2960" s="50"/>
      <c r="C2960" s="50"/>
      <c r="D2960" s="50"/>
      <c r="E2960" s="50"/>
      <c r="F2960" s="50"/>
      <c r="G2960" s="50"/>
      <c r="H2960" s="50"/>
      <c r="I2960" s="50"/>
      <c r="J2960" s="50"/>
      <c r="K2960" s="50"/>
      <c r="L2960" s="50"/>
      <c r="M2960" s="50"/>
      <c r="N2960" s="50"/>
    </row>
    <row r="2961" spans="2:14">
      <c r="B2961" s="50"/>
      <c r="C2961" s="50"/>
      <c r="D2961" s="50"/>
      <c r="E2961" s="50"/>
      <c r="F2961" s="50"/>
      <c r="G2961" s="50"/>
      <c r="H2961" s="50"/>
      <c r="I2961" s="50"/>
      <c r="J2961" s="50"/>
      <c r="K2961" s="50"/>
      <c r="L2961" s="50"/>
      <c r="M2961" s="50"/>
      <c r="N2961" s="50"/>
    </row>
    <row r="2962" spans="2:14">
      <c r="B2962" s="50"/>
      <c r="C2962" s="50"/>
      <c r="D2962" s="50"/>
      <c r="E2962" s="50"/>
      <c r="F2962" s="50"/>
      <c r="G2962" s="50"/>
      <c r="H2962" s="50"/>
      <c r="I2962" s="50"/>
      <c r="J2962" s="50"/>
      <c r="K2962" s="50"/>
      <c r="L2962" s="50"/>
      <c r="M2962" s="50"/>
      <c r="N2962" s="50"/>
    </row>
    <row r="2963" spans="2:14">
      <c r="B2963" s="50"/>
      <c r="C2963" s="50"/>
      <c r="D2963" s="50"/>
      <c r="E2963" s="50"/>
      <c r="F2963" s="50"/>
      <c r="G2963" s="50"/>
      <c r="H2963" s="50"/>
      <c r="I2963" s="50"/>
      <c r="J2963" s="50"/>
      <c r="K2963" s="50"/>
      <c r="L2963" s="50"/>
      <c r="M2963" s="50"/>
      <c r="N2963" s="50"/>
    </row>
    <row r="2964" spans="2:14">
      <c r="B2964" s="50"/>
      <c r="C2964" s="50"/>
      <c r="D2964" s="50"/>
      <c r="E2964" s="50"/>
      <c r="F2964" s="50"/>
      <c r="G2964" s="50"/>
      <c r="H2964" s="50"/>
      <c r="I2964" s="50"/>
      <c r="J2964" s="50"/>
      <c r="K2964" s="50"/>
      <c r="L2964" s="50"/>
      <c r="M2964" s="50"/>
      <c r="N2964" s="50"/>
    </row>
    <row r="2965" spans="2:14">
      <c r="B2965" s="50"/>
      <c r="C2965" s="50"/>
      <c r="D2965" s="50"/>
      <c r="E2965" s="50"/>
      <c r="F2965" s="50"/>
      <c r="G2965" s="50"/>
      <c r="H2965" s="50"/>
      <c r="I2965" s="50"/>
      <c r="J2965" s="50"/>
      <c r="K2965" s="50"/>
      <c r="L2965" s="50"/>
      <c r="M2965" s="50"/>
      <c r="N2965" s="50"/>
    </row>
    <row r="2966" spans="2:14">
      <c r="B2966" s="50"/>
      <c r="C2966" s="50"/>
      <c r="D2966" s="50"/>
      <c r="E2966" s="50"/>
      <c r="F2966" s="50"/>
      <c r="G2966" s="50"/>
      <c r="H2966" s="50"/>
      <c r="I2966" s="50"/>
      <c r="J2966" s="50"/>
      <c r="K2966" s="50"/>
      <c r="L2966" s="50"/>
      <c r="M2966" s="50"/>
      <c r="N2966" s="50"/>
    </row>
    <row r="2967" spans="2:14">
      <c r="B2967" s="50"/>
      <c r="C2967" s="50"/>
      <c r="D2967" s="50"/>
      <c r="E2967" s="50"/>
      <c r="F2967" s="50"/>
      <c r="G2967" s="50"/>
      <c r="H2967" s="50"/>
      <c r="I2967" s="50"/>
      <c r="J2967" s="50"/>
      <c r="K2967" s="50"/>
      <c r="L2967" s="50"/>
      <c r="M2967" s="50"/>
      <c r="N2967" s="50"/>
    </row>
    <row r="2968" spans="2:14">
      <c r="B2968" s="50"/>
      <c r="C2968" s="50"/>
      <c r="D2968" s="50"/>
      <c r="E2968" s="50"/>
      <c r="F2968" s="50"/>
      <c r="G2968" s="50"/>
      <c r="H2968" s="50"/>
      <c r="I2968" s="50"/>
      <c r="J2968" s="50"/>
      <c r="K2968" s="50"/>
      <c r="L2968" s="50"/>
      <c r="M2968" s="50"/>
      <c r="N2968" s="50"/>
    </row>
    <row r="2969" spans="2:14">
      <c r="B2969" s="50"/>
      <c r="C2969" s="50"/>
      <c r="D2969" s="50"/>
      <c r="E2969" s="50"/>
      <c r="F2969" s="50"/>
      <c r="G2969" s="50"/>
      <c r="H2969" s="50"/>
      <c r="I2969" s="50"/>
      <c r="J2969" s="50"/>
      <c r="K2969" s="50"/>
      <c r="L2969" s="50"/>
      <c r="M2969" s="50"/>
      <c r="N2969" s="50"/>
    </row>
    <row r="2970" spans="2:14">
      <c r="B2970" s="50"/>
      <c r="C2970" s="50"/>
      <c r="D2970" s="50"/>
      <c r="E2970" s="50"/>
      <c r="F2970" s="50"/>
      <c r="G2970" s="50"/>
      <c r="H2970" s="50"/>
      <c r="I2970" s="50"/>
      <c r="J2970" s="50"/>
      <c r="K2970" s="50"/>
      <c r="L2970" s="50"/>
      <c r="M2970" s="50"/>
      <c r="N2970" s="50"/>
    </row>
    <row r="2971" spans="2:14">
      <c r="B2971" s="50"/>
      <c r="C2971" s="50"/>
      <c r="D2971" s="50"/>
      <c r="E2971" s="50"/>
      <c r="F2971" s="50"/>
      <c r="G2971" s="50"/>
      <c r="H2971" s="50"/>
      <c r="I2971" s="50"/>
      <c r="J2971" s="50"/>
      <c r="K2971" s="50"/>
      <c r="L2971" s="50"/>
      <c r="M2971" s="50"/>
      <c r="N2971" s="50"/>
    </row>
    <row r="2972" spans="2:14">
      <c r="B2972" s="50"/>
      <c r="C2972" s="50"/>
      <c r="D2972" s="50"/>
      <c r="E2972" s="50"/>
      <c r="F2972" s="50"/>
      <c r="G2972" s="50"/>
      <c r="H2972" s="50"/>
      <c r="I2972" s="50"/>
      <c r="J2972" s="50"/>
      <c r="K2972" s="50"/>
      <c r="L2972" s="50"/>
      <c r="M2972" s="50"/>
      <c r="N2972" s="50"/>
    </row>
    <row r="2973" spans="2:14">
      <c r="B2973" s="50"/>
      <c r="C2973" s="50"/>
      <c r="D2973" s="50"/>
      <c r="E2973" s="50"/>
      <c r="F2973" s="50"/>
      <c r="G2973" s="50"/>
      <c r="H2973" s="50"/>
      <c r="I2973" s="50"/>
      <c r="J2973" s="50"/>
      <c r="K2973" s="50"/>
      <c r="L2973" s="50"/>
      <c r="M2973" s="50"/>
      <c r="N2973" s="50"/>
    </row>
    <row r="2974" spans="2:14">
      <c r="B2974" s="50"/>
      <c r="C2974" s="50"/>
      <c r="D2974" s="50"/>
      <c r="E2974" s="50"/>
      <c r="F2974" s="50"/>
      <c r="G2974" s="50"/>
      <c r="H2974" s="50"/>
      <c r="I2974" s="50"/>
      <c r="J2974" s="50"/>
      <c r="K2974" s="50"/>
      <c r="L2974" s="50"/>
      <c r="M2974" s="50"/>
      <c r="N2974" s="50"/>
    </row>
    <row r="2975" spans="2:14">
      <c r="B2975" s="50"/>
      <c r="C2975" s="50"/>
      <c r="D2975" s="50"/>
      <c r="E2975" s="50"/>
      <c r="F2975" s="50"/>
      <c r="G2975" s="50"/>
      <c r="H2975" s="50"/>
      <c r="I2975" s="50"/>
      <c r="J2975" s="50"/>
      <c r="K2975" s="50"/>
      <c r="L2975" s="50"/>
      <c r="M2975" s="50"/>
      <c r="N2975" s="50"/>
    </row>
    <row r="2976" spans="2:14">
      <c r="B2976" s="50"/>
      <c r="C2976" s="50"/>
      <c r="D2976" s="50"/>
      <c r="E2976" s="50"/>
      <c r="F2976" s="50"/>
      <c r="G2976" s="50"/>
      <c r="H2976" s="50"/>
      <c r="I2976" s="50"/>
      <c r="J2976" s="50"/>
      <c r="K2976" s="50"/>
      <c r="L2976" s="50"/>
      <c r="M2976" s="50"/>
      <c r="N2976" s="50"/>
    </row>
    <row r="2977" spans="2:14">
      <c r="B2977" s="50"/>
      <c r="C2977" s="50"/>
      <c r="D2977" s="50"/>
      <c r="E2977" s="50"/>
      <c r="F2977" s="50"/>
      <c r="G2977" s="50"/>
      <c r="H2977" s="50"/>
      <c r="I2977" s="50"/>
      <c r="J2977" s="50"/>
      <c r="K2977" s="50"/>
      <c r="L2977" s="50"/>
      <c r="M2977" s="50"/>
      <c r="N2977" s="50"/>
    </row>
    <row r="2978" spans="2:14">
      <c r="B2978" s="50"/>
      <c r="C2978" s="50"/>
      <c r="D2978" s="50"/>
      <c r="E2978" s="50"/>
      <c r="F2978" s="50"/>
      <c r="G2978" s="50"/>
      <c r="H2978" s="50"/>
      <c r="I2978" s="50"/>
      <c r="J2978" s="50"/>
      <c r="K2978" s="50"/>
      <c r="L2978" s="50"/>
      <c r="M2978" s="50"/>
      <c r="N2978" s="50"/>
    </row>
    <row r="2979" spans="2:14">
      <c r="B2979" s="50"/>
      <c r="C2979" s="50"/>
      <c r="D2979" s="50"/>
      <c r="E2979" s="50"/>
      <c r="F2979" s="50"/>
      <c r="G2979" s="50"/>
      <c r="H2979" s="50"/>
      <c r="I2979" s="50"/>
      <c r="J2979" s="50"/>
      <c r="K2979" s="50"/>
      <c r="L2979" s="50"/>
      <c r="M2979" s="50"/>
      <c r="N2979" s="50"/>
    </row>
    <row r="2980" spans="2:14">
      <c r="B2980" s="50"/>
      <c r="C2980" s="50"/>
      <c r="D2980" s="50"/>
      <c r="E2980" s="50"/>
      <c r="F2980" s="50"/>
      <c r="G2980" s="50"/>
      <c r="H2980" s="50"/>
      <c r="I2980" s="50"/>
      <c r="J2980" s="50"/>
      <c r="K2980" s="50"/>
      <c r="L2980" s="50"/>
      <c r="M2980" s="50"/>
      <c r="N2980" s="50"/>
    </row>
    <row r="2981" spans="2:14">
      <c r="B2981" s="50"/>
      <c r="C2981" s="50"/>
      <c r="D2981" s="50"/>
      <c r="E2981" s="50"/>
      <c r="F2981" s="50"/>
      <c r="G2981" s="50"/>
      <c r="H2981" s="50"/>
      <c r="I2981" s="50"/>
      <c r="J2981" s="50"/>
      <c r="K2981" s="50"/>
      <c r="L2981" s="50"/>
      <c r="M2981" s="50"/>
      <c r="N2981" s="50"/>
    </row>
    <row r="2982" spans="2:14">
      <c r="B2982" s="50"/>
      <c r="C2982" s="50"/>
      <c r="D2982" s="50"/>
      <c r="E2982" s="50"/>
      <c r="F2982" s="50"/>
      <c r="G2982" s="50"/>
      <c r="H2982" s="50"/>
      <c r="I2982" s="50"/>
      <c r="J2982" s="50"/>
      <c r="K2982" s="50"/>
      <c r="L2982" s="50"/>
      <c r="M2982" s="50"/>
      <c r="N2982" s="50"/>
    </row>
    <row r="2983" spans="2:14">
      <c r="B2983" s="50"/>
      <c r="C2983" s="50"/>
      <c r="D2983" s="50"/>
      <c r="E2983" s="50"/>
      <c r="F2983" s="50"/>
      <c r="G2983" s="50"/>
      <c r="H2983" s="50"/>
      <c r="I2983" s="50"/>
      <c r="J2983" s="50"/>
      <c r="K2983" s="50"/>
      <c r="L2983" s="50"/>
      <c r="M2983" s="50"/>
      <c r="N2983" s="50"/>
    </row>
    <row r="2984" spans="2:14">
      <c r="B2984" s="50"/>
      <c r="C2984" s="50"/>
      <c r="D2984" s="50"/>
      <c r="E2984" s="50"/>
      <c r="F2984" s="50"/>
      <c r="G2984" s="50"/>
      <c r="H2984" s="50"/>
      <c r="I2984" s="50"/>
      <c r="J2984" s="50"/>
      <c r="K2984" s="50"/>
      <c r="L2984" s="50"/>
      <c r="M2984" s="50"/>
      <c r="N2984" s="50"/>
    </row>
    <row r="2985" spans="2:14">
      <c r="B2985" s="50"/>
      <c r="C2985" s="50"/>
      <c r="D2985" s="50"/>
      <c r="E2985" s="50"/>
      <c r="F2985" s="50"/>
      <c r="G2985" s="50"/>
      <c r="H2985" s="50"/>
      <c r="I2985" s="50"/>
      <c r="J2985" s="50"/>
      <c r="K2985" s="50"/>
      <c r="L2985" s="50"/>
      <c r="M2985" s="50"/>
      <c r="N2985" s="50"/>
    </row>
    <row r="2986" spans="2:14">
      <c r="B2986" s="50"/>
      <c r="C2986" s="50"/>
      <c r="D2986" s="50"/>
      <c r="E2986" s="50"/>
      <c r="F2986" s="50"/>
      <c r="G2986" s="50"/>
      <c r="H2986" s="50"/>
      <c r="I2986" s="50"/>
      <c r="J2986" s="50"/>
      <c r="K2986" s="50"/>
      <c r="L2986" s="50"/>
      <c r="M2986" s="50"/>
      <c r="N2986" s="50"/>
    </row>
    <row r="2987" spans="2:14">
      <c r="B2987" s="50"/>
      <c r="C2987" s="50"/>
      <c r="D2987" s="50"/>
      <c r="E2987" s="50"/>
      <c r="F2987" s="50"/>
      <c r="G2987" s="50"/>
      <c r="H2987" s="50"/>
      <c r="I2987" s="50"/>
      <c r="J2987" s="50"/>
      <c r="K2987" s="50"/>
      <c r="L2987" s="50"/>
      <c r="M2987" s="50"/>
      <c r="N2987" s="50"/>
    </row>
    <row r="2988" spans="2:14">
      <c r="B2988" s="50"/>
      <c r="C2988" s="50"/>
      <c r="D2988" s="50"/>
      <c r="E2988" s="50"/>
      <c r="F2988" s="50"/>
      <c r="G2988" s="50"/>
      <c r="H2988" s="50"/>
      <c r="I2988" s="50"/>
      <c r="J2988" s="50"/>
      <c r="K2988" s="50"/>
      <c r="L2988" s="50"/>
      <c r="M2988" s="50"/>
      <c r="N2988" s="50"/>
    </row>
    <row r="2989" spans="2:14">
      <c r="B2989" s="50"/>
      <c r="C2989" s="50"/>
      <c r="D2989" s="50"/>
      <c r="E2989" s="50"/>
      <c r="F2989" s="50"/>
      <c r="G2989" s="50"/>
      <c r="H2989" s="50"/>
      <c r="I2989" s="50"/>
      <c r="J2989" s="50"/>
      <c r="K2989" s="50"/>
      <c r="L2989" s="50"/>
      <c r="M2989" s="50"/>
      <c r="N2989" s="50"/>
    </row>
    <row r="2990" spans="2:14">
      <c r="B2990" s="50"/>
      <c r="C2990" s="50"/>
      <c r="D2990" s="50"/>
      <c r="E2990" s="50"/>
      <c r="F2990" s="50"/>
      <c r="G2990" s="50"/>
      <c r="H2990" s="50"/>
      <c r="I2990" s="50"/>
      <c r="J2990" s="50"/>
      <c r="K2990" s="50"/>
      <c r="L2990" s="50"/>
      <c r="M2990" s="50"/>
      <c r="N2990" s="50"/>
    </row>
    <row r="2991" spans="2:14">
      <c r="B2991" s="50"/>
      <c r="C2991" s="50"/>
      <c r="D2991" s="50"/>
      <c r="E2991" s="50"/>
      <c r="F2991" s="50"/>
      <c r="G2991" s="50"/>
      <c r="H2991" s="50"/>
      <c r="I2991" s="50"/>
      <c r="J2991" s="50"/>
      <c r="K2991" s="50"/>
      <c r="L2991" s="50"/>
      <c r="M2991" s="50"/>
      <c r="N2991" s="50"/>
    </row>
    <row r="2992" spans="2:14">
      <c r="B2992" s="50"/>
      <c r="C2992" s="50"/>
      <c r="D2992" s="50"/>
      <c r="E2992" s="50"/>
      <c r="F2992" s="50"/>
      <c r="G2992" s="50"/>
      <c r="H2992" s="50"/>
      <c r="I2992" s="50"/>
      <c r="J2992" s="50"/>
      <c r="K2992" s="50"/>
      <c r="L2992" s="50"/>
      <c r="M2992" s="50"/>
      <c r="N2992" s="50"/>
    </row>
    <row r="2993" spans="2:14">
      <c r="B2993" s="50"/>
      <c r="C2993" s="50"/>
      <c r="D2993" s="50"/>
      <c r="E2993" s="50"/>
      <c r="F2993" s="50"/>
      <c r="G2993" s="50"/>
      <c r="H2993" s="50"/>
      <c r="I2993" s="50"/>
      <c r="J2993" s="50"/>
      <c r="K2993" s="50"/>
      <c r="L2993" s="50"/>
      <c r="M2993" s="50"/>
      <c r="N2993" s="50"/>
    </row>
    <row r="2994" spans="2:14">
      <c r="B2994" s="50"/>
      <c r="C2994" s="50"/>
      <c r="D2994" s="50"/>
      <c r="E2994" s="50"/>
      <c r="F2994" s="50"/>
      <c r="G2994" s="50"/>
      <c r="H2994" s="50"/>
      <c r="I2994" s="50"/>
      <c r="J2994" s="50"/>
      <c r="K2994" s="50"/>
      <c r="L2994" s="50"/>
      <c r="M2994" s="50"/>
      <c r="N2994" s="50"/>
    </row>
    <row r="2995" spans="2:14">
      <c r="B2995" s="50"/>
      <c r="C2995" s="50"/>
      <c r="D2995" s="50"/>
      <c r="E2995" s="50"/>
      <c r="F2995" s="50"/>
      <c r="G2995" s="50"/>
      <c r="H2995" s="50"/>
      <c r="I2995" s="50"/>
      <c r="J2995" s="50"/>
      <c r="K2995" s="50"/>
      <c r="L2995" s="50"/>
      <c r="M2995" s="50"/>
      <c r="N2995" s="50"/>
    </row>
    <row r="2996" spans="2:14">
      <c r="B2996" s="50"/>
      <c r="C2996" s="50"/>
      <c r="D2996" s="50"/>
      <c r="E2996" s="50"/>
      <c r="F2996" s="50"/>
      <c r="G2996" s="50"/>
      <c r="H2996" s="50"/>
      <c r="I2996" s="50"/>
      <c r="J2996" s="50"/>
      <c r="K2996" s="50"/>
      <c r="L2996" s="50"/>
      <c r="M2996" s="50"/>
      <c r="N2996" s="50"/>
    </row>
    <row r="2997" spans="2:14">
      <c r="B2997" s="50"/>
      <c r="C2997" s="50"/>
      <c r="D2997" s="50"/>
      <c r="E2997" s="50"/>
      <c r="F2997" s="50"/>
      <c r="G2997" s="50"/>
      <c r="H2997" s="50"/>
      <c r="I2997" s="50"/>
      <c r="J2997" s="50"/>
      <c r="K2997" s="50"/>
      <c r="L2997" s="50"/>
      <c r="M2997" s="50"/>
      <c r="N2997" s="50"/>
    </row>
    <row r="2998" spans="2:14">
      <c r="B2998" s="50"/>
      <c r="C2998" s="50"/>
      <c r="D2998" s="50"/>
      <c r="E2998" s="50"/>
      <c r="F2998" s="50"/>
      <c r="G2998" s="50"/>
      <c r="H2998" s="50"/>
      <c r="I2998" s="50"/>
      <c r="J2998" s="50"/>
      <c r="K2998" s="50"/>
      <c r="L2998" s="50"/>
      <c r="M2998" s="50"/>
      <c r="N2998" s="50"/>
    </row>
    <row r="2999" spans="2:14">
      <c r="B2999" s="50"/>
      <c r="C2999" s="50"/>
      <c r="D2999" s="50"/>
      <c r="E2999" s="50"/>
      <c r="F2999" s="50"/>
      <c r="G2999" s="50"/>
      <c r="H2999" s="50"/>
      <c r="I2999" s="50"/>
      <c r="J2999" s="50"/>
      <c r="K2999" s="50"/>
      <c r="L2999" s="50"/>
      <c r="M2999" s="50"/>
      <c r="N2999" s="50"/>
    </row>
    <row r="3000" spans="2:14">
      <c r="B3000" s="50"/>
      <c r="C3000" s="50"/>
      <c r="D3000" s="50"/>
      <c r="E3000" s="50"/>
      <c r="F3000" s="50"/>
      <c r="G3000" s="50"/>
      <c r="H3000" s="50"/>
      <c r="I3000" s="50"/>
      <c r="J3000" s="50"/>
      <c r="K3000" s="50"/>
      <c r="L3000" s="50"/>
      <c r="M3000" s="50"/>
      <c r="N3000" s="50"/>
    </row>
    <row r="3001" spans="2:14">
      <c r="B3001" s="50"/>
      <c r="C3001" s="50"/>
      <c r="D3001" s="50"/>
      <c r="E3001" s="50"/>
      <c r="F3001" s="50"/>
      <c r="G3001" s="50"/>
      <c r="H3001" s="50"/>
      <c r="I3001" s="50"/>
      <c r="J3001" s="50"/>
      <c r="K3001" s="50"/>
      <c r="L3001" s="50"/>
      <c r="M3001" s="50"/>
      <c r="N3001" s="50"/>
    </row>
    <row r="3002" spans="2:14">
      <c r="B3002" s="50"/>
      <c r="C3002" s="50"/>
      <c r="D3002" s="50"/>
      <c r="E3002" s="50"/>
      <c r="F3002" s="50"/>
      <c r="G3002" s="50"/>
      <c r="H3002" s="50"/>
      <c r="I3002" s="50"/>
      <c r="J3002" s="50"/>
      <c r="K3002" s="50"/>
      <c r="L3002" s="50"/>
      <c r="M3002" s="50"/>
      <c r="N3002" s="50"/>
    </row>
    <row r="3003" spans="2:14">
      <c r="B3003" s="50"/>
      <c r="C3003" s="50"/>
      <c r="D3003" s="50"/>
      <c r="E3003" s="50"/>
      <c r="F3003" s="50"/>
      <c r="G3003" s="50"/>
      <c r="H3003" s="50"/>
      <c r="I3003" s="50"/>
      <c r="J3003" s="50"/>
      <c r="K3003" s="50"/>
      <c r="L3003" s="50"/>
      <c r="M3003" s="50"/>
      <c r="N3003" s="50"/>
    </row>
    <row r="3004" spans="2:14">
      <c r="B3004" s="50"/>
      <c r="C3004" s="50"/>
      <c r="D3004" s="50"/>
      <c r="E3004" s="50"/>
      <c r="F3004" s="50"/>
      <c r="G3004" s="50"/>
      <c r="H3004" s="50"/>
      <c r="I3004" s="50"/>
      <c r="J3004" s="50"/>
      <c r="K3004" s="50"/>
      <c r="L3004" s="50"/>
      <c r="M3004" s="50"/>
      <c r="N3004" s="50"/>
    </row>
    <row r="3005" spans="2:14">
      <c r="B3005" s="50"/>
      <c r="C3005" s="50"/>
      <c r="D3005" s="50"/>
      <c r="E3005" s="50"/>
      <c r="F3005" s="50"/>
      <c r="G3005" s="50"/>
      <c r="H3005" s="50"/>
      <c r="I3005" s="50"/>
      <c r="J3005" s="50"/>
      <c r="K3005" s="50"/>
      <c r="L3005" s="50"/>
      <c r="M3005" s="50"/>
      <c r="N3005" s="50"/>
    </row>
    <row r="3006" spans="2:14">
      <c r="B3006" s="50"/>
      <c r="C3006" s="50"/>
      <c r="D3006" s="50"/>
      <c r="E3006" s="50"/>
      <c r="F3006" s="50"/>
      <c r="G3006" s="50"/>
      <c r="H3006" s="50"/>
      <c r="I3006" s="50"/>
      <c r="J3006" s="50"/>
      <c r="K3006" s="50"/>
      <c r="L3006" s="50"/>
      <c r="M3006" s="50"/>
      <c r="N3006" s="50"/>
    </row>
    <row r="3007" spans="2:14">
      <c r="B3007" s="50"/>
      <c r="C3007" s="50"/>
      <c r="D3007" s="50"/>
      <c r="E3007" s="50"/>
      <c r="F3007" s="50"/>
      <c r="G3007" s="50"/>
      <c r="H3007" s="50"/>
      <c r="I3007" s="50"/>
      <c r="J3007" s="50"/>
      <c r="K3007" s="50"/>
      <c r="L3007" s="50"/>
      <c r="M3007" s="50"/>
      <c r="N3007" s="50"/>
    </row>
    <row r="3008" spans="2:14">
      <c r="B3008" s="50"/>
      <c r="C3008" s="50"/>
      <c r="D3008" s="50"/>
      <c r="E3008" s="50"/>
      <c r="F3008" s="50"/>
      <c r="G3008" s="50"/>
      <c r="H3008" s="50"/>
      <c r="I3008" s="50"/>
      <c r="J3008" s="50"/>
      <c r="K3008" s="50"/>
      <c r="L3008" s="50"/>
      <c r="M3008" s="50"/>
      <c r="N3008" s="50"/>
    </row>
    <row r="3009" spans="2:14">
      <c r="B3009" s="50"/>
      <c r="C3009" s="50"/>
      <c r="D3009" s="50"/>
      <c r="E3009" s="50"/>
      <c r="F3009" s="50"/>
      <c r="G3009" s="50"/>
      <c r="H3009" s="50"/>
      <c r="I3009" s="50"/>
      <c r="J3009" s="50"/>
      <c r="K3009" s="50"/>
      <c r="L3009" s="50"/>
      <c r="M3009" s="50"/>
      <c r="N3009" s="50"/>
    </row>
    <row r="3010" spans="2:14">
      <c r="B3010" s="50"/>
      <c r="C3010" s="50"/>
      <c r="D3010" s="50"/>
      <c r="E3010" s="50"/>
      <c r="F3010" s="50"/>
      <c r="G3010" s="50"/>
      <c r="H3010" s="50"/>
      <c r="I3010" s="50"/>
      <c r="J3010" s="50"/>
      <c r="K3010" s="50"/>
      <c r="L3010" s="50"/>
      <c r="M3010" s="50"/>
      <c r="N3010" s="50"/>
    </row>
    <row r="3011" spans="2:14">
      <c r="B3011" s="50"/>
      <c r="C3011" s="50"/>
      <c r="D3011" s="50"/>
      <c r="E3011" s="50"/>
      <c r="F3011" s="50"/>
      <c r="G3011" s="50"/>
      <c r="H3011" s="50"/>
      <c r="I3011" s="50"/>
      <c r="J3011" s="50"/>
      <c r="K3011" s="50"/>
      <c r="L3011" s="50"/>
      <c r="M3011" s="50"/>
      <c r="N3011" s="50"/>
    </row>
    <row r="3012" spans="2:14">
      <c r="B3012" s="50"/>
      <c r="C3012" s="50"/>
      <c r="D3012" s="50"/>
      <c r="E3012" s="50"/>
      <c r="F3012" s="50"/>
      <c r="G3012" s="50"/>
      <c r="H3012" s="50"/>
      <c r="I3012" s="50"/>
      <c r="J3012" s="50"/>
      <c r="K3012" s="50"/>
      <c r="L3012" s="50"/>
      <c r="M3012" s="50"/>
      <c r="N3012" s="50"/>
    </row>
    <row r="3013" spans="2:14">
      <c r="B3013" s="50"/>
      <c r="C3013" s="50"/>
      <c r="D3013" s="50"/>
      <c r="E3013" s="50"/>
      <c r="F3013" s="50"/>
      <c r="G3013" s="50"/>
      <c r="H3013" s="50"/>
      <c r="I3013" s="50"/>
      <c r="J3013" s="50"/>
      <c r="K3013" s="50"/>
      <c r="L3013" s="50"/>
      <c r="M3013" s="50"/>
      <c r="N3013" s="50"/>
    </row>
    <row r="3014" spans="2:14">
      <c r="B3014" s="50"/>
      <c r="C3014" s="50"/>
      <c r="D3014" s="50"/>
      <c r="E3014" s="50"/>
      <c r="F3014" s="50"/>
      <c r="G3014" s="50"/>
      <c r="H3014" s="50"/>
      <c r="I3014" s="50"/>
      <c r="J3014" s="50"/>
      <c r="K3014" s="50"/>
      <c r="L3014" s="50"/>
      <c r="M3014" s="50"/>
      <c r="N3014" s="50"/>
    </row>
    <row r="3015" spans="2:14">
      <c r="B3015" s="50"/>
      <c r="C3015" s="50"/>
      <c r="D3015" s="50"/>
      <c r="E3015" s="50"/>
      <c r="F3015" s="50"/>
      <c r="G3015" s="50"/>
      <c r="H3015" s="50"/>
      <c r="I3015" s="50"/>
      <c r="J3015" s="50"/>
      <c r="K3015" s="50"/>
      <c r="L3015" s="50"/>
      <c r="M3015" s="50"/>
      <c r="N3015" s="50"/>
    </row>
    <row r="3016" spans="2:14">
      <c r="B3016" s="50"/>
      <c r="C3016" s="50"/>
      <c r="D3016" s="50"/>
      <c r="E3016" s="50"/>
      <c r="F3016" s="50"/>
      <c r="G3016" s="50"/>
      <c r="H3016" s="50"/>
      <c r="I3016" s="50"/>
      <c r="J3016" s="50"/>
      <c r="K3016" s="50"/>
      <c r="L3016" s="50"/>
      <c r="M3016" s="50"/>
      <c r="N3016" s="50"/>
    </row>
    <row r="3017" spans="2:14">
      <c r="B3017" s="50"/>
      <c r="C3017" s="50"/>
      <c r="D3017" s="50"/>
      <c r="E3017" s="50"/>
      <c r="F3017" s="50"/>
      <c r="G3017" s="50"/>
      <c r="H3017" s="50"/>
      <c r="I3017" s="50"/>
      <c r="J3017" s="50"/>
      <c r="K3017" s="50"/>
      <c r="L3017" s="50"/>
      <c r="M3017" s="50"/>
      <c r="N3017" s="50"/>
    </row>
    <row r="3018" spans="2:14">
      <c r="B3018" s="50"/>
      <c r="C3018" s="50"/>
      <c r="D3018" s="50"/>
      <c r="E3018" s="50"/>
      <c r="F3018" s="50"/>
      <c r="G3018" s="50"/>
      <c r="H3018" s="50"/>
      <c r="I3018" s="50"/>
      <c r="J3018" s="50"/>
      <c r="K3018" s="50"/>
      <c r="L3018" s="50"/>
      <c r="M3018" s="50"/>
      <c r="N3018" s="50"/>
    </row>
    <row r="3019" spans="2:14">
      <c r="B3019" s="50"/>
      <c r="C3019" s="50"/>
      <c r="D3019" s="50"/>
      <c r="E3019" s="50"/>
      <c r="F3019" s="50"/>
      <c r="G3019" s="50"/>
      <c r="H3019" s="50"/>
      <c r="I3019" s="50"/>
      <c r="J3019" s="50"/>
      <c r="K3019" s="50"/>
      <c r="L3019" s="50"/>
      <c r="M3019" s="50"/>
      <c r="N3019" s="50"/>
    </row>
    <row r="3020" spans="2:14">
      <c r="B3020" s="50"/>
      <c r="C3020" s="50"/>
      <c r="D3020" s="50"/>
      <c r="E3020" s="50"/>
      <c r="F3020" s="50"/>
      <c r="G3020" s="50"/>
      <c r="H3020" s="50"/>
      <c r="I3020" s="50"/>
      <c r="J3020" s="50"/>
      <c r="K3020" s="50"/>
      <c r="L3020" s="50"/>
      <c r="M3020" s="50"/>
      <c r="N3020" s="50"/>
    </row>
    <row r="3021" spans="2:14">
      <c r="B3021" s="50"/>
      <c r="C3021" s="50"/>
      <c r="D3021" s="50"/>
      <c r="E3021" s="50"/>
      <c r="F3021" s="50"/>
      <c r="G3021" s="50"/>
      <c r="H3021" s="50"/>
      <c r="I3021" s="50"/>
      <c r="J3021" s="50"/>
      <c r="K3021" s="50"/>
      <c r="L3021" s="50"/>
      <c r="M3021" s="50"/>
      <c r="N3021" s="50"/>
    </row>
    <row r="3022" spans="2:14">
      <c r="B3022" s="50"/>
      <c r="C3022" s="50"/>
      <c r="D3022" s="50"/>
      <c r="E3022" s="50"/>
      <c r="F3022" s="50"/>
      <c r="G3022" s="50"/>
      <c r="H3022" s="50"/>
      <c r="I3022" s="50"/>
      <c r="J3022" s="50"/>
      <c r="K3022" s="50"/>
      <c r="L3022" s="50"/>
      <c r="M3022" s="50"/>
      <c r="N3022" s="50"/>
    </row>
    <row r="3023" spans="2:14">
      <c r="B3023" s="50"/>
      <c r="C3023" s="50"/>
      <c r="D3023" s="50"/>
      <c r="E3023" s="50"/>
      <c r="F3023" s="50"/>
      <c r="G3023" s="50"/>
      <c r="H3023" s="50"/>
      <c r="I3023" s="50"/>
      <c r="J3023" s="50"/>
      <c r="K3023" s="50"/>
      <c r="L3023" s="50"/>
      <c r="M3023" s="50"/>
      <c r="N3023" s="50"/>
    </row>
    <row r="3024" spans="2:14">
      <c r="B3024" s="50"/>
      <c r="C3024" s="50"/>
      <c r="D3024" s="50"/>
      <c r="E3024" s="50"/>
      <c r="F3024" s="50"/>
      <c r="G3024" s="50"/>
      <c r="H3024" s="50"/>
      <c r="I3024" s="50"/>
      <c r="J3024" s="50"/>
      <c r="K3024" s="50"/>
      <c r="L3024" s="50"/>
      <c r="M3024" s="50"/>
      <c r="N3024" s="50"/>
    </row>
    <row r="3025" spans="2:14">
      <c r="B3025" s="50"/>
      <c r="C3025" s="50"/>
      <c r="D3025" s="50"/>
      <c r="E3025" s="50"/>
      <c r="F3025" s="50"/>
      <c r="G3025" s="50"/>
      <c r="H3025" s="50"/>
      <c r="I3025" s="50"/>
      <c r="J3025" s="50"/>
      <c r="K3025" s="50"/>
      <c r="L3025" s="50"/>
      <c r="M3025" s="50"/>
      <c r="N3025" s="50"/>
    </row>
    <row r="3026" spans="2:14">
      <c r="B3026" s="50"/>
      <c r="C3026" s="50"/>
      <c r="D3026" s="50"/>
      <c r="E3026" s="50"/>
      <c r="F3026" s="50"/>
      <c r="G3026" s="50"/>
      <c r="H3026" s="50"/>
      <c r="I3026" s="50"/>
      <c r="J3026" s="50"/>
      <c r="K3026" s="50"/>
      <c r="L3026" s="50"/>
      <c r="M3026" s="50"/>
      <c r="N3026" s="50"/>
    </row>
    <row r="3027" spans="2:14">
      <c r="B3027" s="50"/>
      <c r="C3027" s="50"/>
      <c r="D3027" s="50"/>
      <c r="E3027" s="50"/>
      <c r="F3027" s="50"/>
      <c r="G3027" s="50"/>
      <c r="H3027" s="50"/>
      <c r="I3027" s="50"/>
      <c r="J3027" s="50"/>
      <c r="K3027" s="50"/>
      <c r="L3027" s="50"/>
      <c r="M3027" s="50"/>
      <c r="N3027" s="50"/>
    </row>
    <row r="3028" spans="2:14">
      <c r="B3028" s="50"/>
      <c r="C3028" s="50"/>
      <c r="D3028" s="50"/>
      <c r="E3028" s="50"/>
      <c r="F3028" s="50"/>
      <c r="G3028" s="50"/>
      <c r="H3028" s="50"/>
      <c r="I3028" s="50"/>
      <c r="J3028" s="50"/>
      <c r="K3028" s="50"/>
      <c r="L3028" s="50"/>
      <c r="M3028" s="50"/>
      <c r="N3028" s="50"/>
    </row>
    <row r="3029" spans="2:14">
      <c r="B3029" s="50"/>
      <c r="C3029" s="50"/>
      <c r="D3029" s="50"/>
      <c r="E3029" s="50"/>
      <c r="F3029" s="50"/>
      <c r="G3029" s="50"/>
      <c r="H3029" s="50"/>
      <c r="I3029" s="50"/>
      <c r="J3029" s="50"/>
      <c r="K3029" s="50"/>
      <c r="L3029" s="50"/>
      <c r="M3029" s="50"/>
      <c r="N3029" s="50"/>
    </row>
    <row r="3030" spans="2:14">
      <c r="B3030" s="50"/>
      <c r="C3030" s="50"/>
      <c r="D3030" s="50"/>
      <c r="E3030" s="50"/>
      <c r="F3030" s="50"/>
      <c r="G3030" s="50"/>
      <c r="H3030" s="50"/>
      <c r="I3030" s="50"/>
      <c r="J3030" s="50"/>
      <c r="K3030" s="50"/>
      <c r="L3030" s="50"/>
      <c r="M3030" s="50"/>
      <c r="N3030" s="50"/>
    </row>
    <row r="3031" spans="2:14">
      <c r="B3031" s="50"/>
      <c r="C3031" s="50"/>
      <c r="D3031" s="50"/>
      <c r="E3031" s="50"/>
      <c r="F3031" s="50"/>
      <c r="G3031" s="50"/>
      <c r="H3031" s="50"/>
      <c r="I3031" s="50"/>
      <c r="J3031" s="50"/>
      <c r="K3031" s="50"/>
      <c r="L3031" s="50"/>
      <c r="M3031" s="50"/>
      <c r="N3031" s="50"/>
    </row>
    <row r="3032" spans="2:14">
      <c r="B3032" s="50"/>
      <c r="C3032" s="50"/>
      <c r="D3032" s="50"/>
      <c r="E3032" s="50"/>
      <c r="F3032" s="50"/>
      <c r="G3032" s="50"/>
      <c r="H3032" s="50"/>
      <c r="I3032" s="50"/>
      <c r="J3032" s="50"/>
      <c r="K3032" s="50"/>
      <c r="L3032" s="50"/>
      <c r="M3032" s="50"/>
      <c r="N3032" s="50"/>
    </row>
    <row r="3033" spans="2:14">
      <c r="B3033" s="50"/>
      <c r="C3033" s="50"/>
      <c r="D3033" s="50"/>
      <c r="E3033" s="50"/>
      <c r="F3033" s="50"/>
      <c r="G3033" s="50"/>
      <c r="H3033" s="50"/>
      <c r="I3033" s="50"/>
      <c r="J3033" s="50"/>
      <c r="K3033" s="50"/>
      <c r="L3033" s="50"/>
      <c r="M3033" s="50"/>
      <c r="N3033" s="50"/>
    </row>
    <row r="3034" spans="2:14">
      <c r="B3034" s="50"/>
      <c r="C3034" s="50"/>
      <c r="D3034" s="50"/>
      <c r="E3034" s="50"/>
      <c r="F3034" s="50"/>
      <c r="G3034" s="50"/>
      <c r="H3034" s="50"/>
      <c r="I3034" s="50"/>
      <c r="J3034" s="50"/>
      <c r="K3034" s="50"/>
      <c r="L3034" s="50"/>
      <c r="M3034" s="50"/>
      <c r="N3034" s="50"/>
    </row>
    <row r="3035" spans="2:14">
      <c r="B3035" s="50"/>
      <c r="C3035" s="50"/>
      <c r="D3035" s="50"/>
      <c r="E3035" s="50"/>
      <c r="F3035" s="50"/>
      <c r="G3035" s="50"/>
      <c r="H3035" s="50"/>
      <c r="I3035" s="50"/>
      <c r="J3035" s="50"/>
      <c r="K3035" s="50"/>
      <c r="L3035" s="50"/>
      <c r="M3035" s="50"/>
      <c r="N3035" s="50"/>
    </row>
    <row r="3036" spans="2:14">
      <c r="B3036" s="50"/>
      <c r="C3036" s="50"/>
      <c r="D3036" s="50"/>
      <c r="E3036" s="50"/>
      <c r="F3036" s="50"/>
      <c r="G3036" s="50"/>
      <c r="H3036" s="50"/>
      <c r="I3036" s="50"/>
      <c r="J3036" s="50"/>
      <c r="K3036" s="50"/>
      <c r="L3036" s="50"/>
      <c r="M3036" s="50"/>
      <c r="N3036" s="50"/>
    </row>
    <row r="3037" spans="2:14">
      <c r="B3037" s="50"/>
      <c r="C3037" s="50"/>
      <c r="D3037" s="50"/>
      <c r="E3037" s="50"/>
      <c r="F3037" s="50"/>
      <c r="G3037" s="50"/>
      <c r="H3037" s="50"/>
      <c r="I3037" s="50"/>
      <c r="J3037" s="50"/>
      <c r="K3037" s="50"/>
      <c r="L3037" s="50"/>
      <c r="M3037" s="50"/>
      <c r="N3037" s="50"/>
    </row>
    <row r="3038" spans="2:14">
      <c r="B3038" s="50"/>
      <c r="C3038" s="50"/>
      <c r="D3038" s="50"/>
      <c r="E3038" s="50"/>
      <c r="F3038" s="50"/>
      <c r="G3038" s="50"/>
      <c r="H3038" s="50"/>
      <c r="I3038" s="50"/>
      <c r="J3038" s="50"/>
      <c r="K3038" s="50"/>
      <c r="L3038" s="50"/>
      <c r="M3038" s="50"/>
      <c r="N3038" s="50"/>
    </row>
    <row r="3039" spans="2:14">
      <c r="B3039" s="50"/>
      <c r="C3039" s="50"/>
      <c r="D3039" s="50"/>
      <c r="E3039" s="50"/>
      <c r="F3039" s="50"/>
      <c r="G3039" s="50"/>
      <c r="H3039" s="50"/>
      <c r="I3039" s="50"/>
      <c r="J3039" s="50"/>
      <c r="K3039" s="50"/>
      <c r="L3039" s="50"/>
      <c r="M3039" s="50"/>
      <c r="N3039" s="50"/>
    </row>
    <row r="3040" spans="2:14">
      <c r="B3040" s="50"/>
      <c r="C3040" s="50"/>
      <c r="D3040" s="50"/>
      <c r="E3040" s="50"/>
      <c r="F3040" s="50"/>
      <c r="G3040" s="50"/>
      <c r="H3040" s="50"/>
      <c r="I3040" s="50"/>
      <c r="J3040" s="50"/>
      <c r="K3040" s="50"/>
      <c r="L3040" s="50"/>
      <c r="M3040" s="50"/>
      <c r="N3040" s="50"/>
    </row>
    <row r="3041" spans="2:14">
      <c r="B3041" s="50"/>
      <c r="C3041" s="50"/>
      <c r="D3041" s="50"/>
      <c r="E3041" s="50"/>
      <c r="F3041" s="50"/>
      <c r="G3041" s="50"/>
      <c r="H3041" s="50"/>
      <c r="I3041" s="50"/>
      <c r="J3041" s="50"/>
      <c r="K3041" s="50"/>
      <c r="L3041" s="50"/>
      <c r="M3041" s="50"/>
      <c r="N3041" s="50"/>
    </row>
    <row r="3042" spans="2:14">
      <c r="B3042" s="50"/>
      <c r="C3042" s="50"/>
      <c r="D3042" s="50"/>
      <c r="E3042" s="50"/>
      <c r="F3042" s="50"/>
      <c r="G3042" s="50"/>
      <c r="H3042" s="50"/>
      <c r="I3042" s="50"/>
      <c r="J3042" s="50"/>
      <c r="K3042" s="50"/>
      <c r="L3042" s="50"/>
      <c r="M3042" s="50"/>
      <c r="N3042" s="50"/>
    </row>
    <row r="3043" spans="2:14">
      <c r="B3043" s="50"/>
      <c r="C3043" s="50"/>
      <c r="D3043" s="50"/>
      <c r="E3043" s="50"/>
      <c r="F3043" s="50"/>
      <c r="G3043" s="50"/>
      <c r="H3043" s="50"/>
      <c r="I3043" s="50"/>
      <c r="J3043" s="50"/>
      <c r="K3043" s="50"/>
      <c r="L3043" s="50"/>
      <c r="M3043" s="50"/>
      <c r="N3043" s="50"/>
    </row>
    <row r="3044" spans="2:14">
      <c r="B3044" s="50"/>
      <c r="C3044" s="50"/>
      <c r="D3044" s="50"/>
      <c r="E3044" s="50"/>
      <c r="F3044" s="50"/>
      <c r="G3044" s="50"/>
      <c r="H3044" s="50"/>
      <c r="I3044" s="50"/>
      <c r="J3044" s="50"/>
      <c r="K3044" s="50"/>
      <c r="L3044" s="50"/>
      <c r="M3044" s="50"/>
      <c r="N3044" s="50"/>
    </row>
    <row r="3045" spans="2:14">
      <c r="B3045" s="50"/>
      <c r="C3045" s="50"/>
      <c r="D3045" s="50"/>
      <c r="E3045" s="50"/>
      <c r="F3045" s="50"/>
      <c r="G3045" s="50"/>
      <c r="H3045" s="50"/>
      <c r="I3045" s="50"/>
      <c r="J3045" s="50"/>
      <c r="K3045" s="50"/>
      <c r="L3045" s="50"/>
      <c r="M3045" s="50"/>
      <c r="N3045" s="50"/>
    </row>
    <row r="3046" spans="2:14">
      <c r="B3046" s="50"/>
      <c r="C3046" s="50"/>
      <c r="D3046" s="50"/>
      <c r="E3046" s="50"/>
      <c r="F3046" s="50"/>
      <c r="G3046" s="50"/>
      <c r="H3046" s="50"/>
      <c r="I3046" s="50"/>
      <c r="J3046" s="50"/>
      <c r="K3046" s="50"/>
      <c r="L3046" s="50"/>
      <c r="M3046" s="50"/>
      <c r="N3046" s="50"/>
    </row>
    <row r="3047" spans="2:14">
      <c r="B3047" s="50"/>
      <c r="C3047" s="50"/>
      <c r="D3047" s="50"/>
      <c r="E3047" s="50"/>
      <c r="F3047" s="50"/>
      <c r="G3047" s="50"/>
      <c r="H3047" s="50"/>
      <c r="I3047" s="50"/>
      <c r="J3047" s="50"/>
      <c r="K3047" s="50"/>
      <c r="L3047" s="50"/>
      <c r="M3047" s="50"/>
      <c r="N3047" s="50"/>
    </row>
    <row r="3048" spans="2:14">
      <c r="B3048" s="50"/>
      <c r="C3048" s="50"/>
      <c r="D3048" s="50"/>
      <c r="E3048" s="50"/>
      <c r="F3048" s="50"/>
      <c r="G3048" s="50"/>
      <c r="H3048" s="50"/>
      <c r="I3048" s="50"/>
      <c r="J3048" s="50"/>
      <c r="K3048" s="50"/>
      <c r="L3048" s="50"/>
      <c r="M3048" s="50"/>
      <c r="N3048" s="50"/>
    </row>
    <row r="3049" spans="2:14">
      <c r="B3049" s="50"/>
      <c r="C3049" s="50"/>
      <c r="D3049" s="50"/>
      <c r="E3049" s="50"/>
      <c r="F3049" s="50"/>
      <c r="G3049" s="50"/>
      <c r="H3049" s="50"/>
      <c r="I3049" s="50"/>
      <c r="J3049" s="50"/>
      <c r="K3049" s="50"/>
      <c r="L3049" s="50"/>
      <c r="M3049" s="50"/>
      <c r="N3049" s="50"/>
    </row>
    <row r="3050" spans="2:14">
      <c r="B3050" s="50"/>
      <c r="C3050" s="50"/>
      <c r="D3050" s="50"/>
      <c r="E3050" s="50"/>
      <c r="F3050" s="50"/>
      <c r="G3050" s="50"/>
      <c r="H3050" s="50"/>
      <c r="I3050" s="50"/>
      <c r="J3050" s="50"/>
      <c r="K3050" s="50"/>
      <c r="L3050" s="50"/>
      <c r="M3050" s="50"/>
      <c r="N3050" s="50"/>
    </row>
    <row r="3051" spans="2:14">
      <c r="B3051" s="50"/>
      <c r="C3051" s="50"/>
      <c r="D3051" s="50"/>
      <c r="E3051" s="50"/>
      <c r="F3051" s="50"/>
      <c r="G3051" s="50"/>
      <c r="H3051" s="50"/>
      <c r="I3051" s="50"/>
      <c r="J3051" s="50"/>
      <c r="K3051" s="50"/>
      <c r="L3051" s="50"/>
      <c r="M3051" s="50"/>
      <c r="N3051" s="50"/>
    </row>
    <row r="3052" spans="2:14">
      <c r="B3052" s="50"/>
      <c r="C3052" s="50"/>
      <c r="D3052" s="50"/>
      <c r="E3052" s="50"/>
      <c r="F3052" s="50"/>
      <c r="G3052" s="50"/>
      <c r="H3052" s="50"/>
      <c r="I3052" s="50"/>
      <c r="J3052" s="50"/>
      <c r="K3052" s="50"/>
      <c r="L3052" s="50"/>
      <c r="M3052" s="50"/>
      <c r="N3052" s="50"/>
    </row>
    <row r="3053" spans="2:14">
      <c r="B3053" s="50"/>
      <c r="C3053" s="50"/>
      <c r="D3053" s="50"/>
      <c r="E3053" s="50"/>
      <c r="F3053" s="50"/>
      <c r="G3053" s="50"/>
      <c r="H3053" s="50"/>
      <c r="I3053" s="50"/>
      <c r="J3053" s="50"/>
      <c r="K3053" s="50"/>
      <c r="L3053" s="50"/>
      <c r="M3053" s="50"/>
      <c r="N3053" s="50"/>
    </row>
    <row r="3054" spans="2:14">
      <c r="B3054" s="50"/>
      <c r="C3054" s="50"/>
      <c r="D3054" s="50"/>
      <c r="E3054" s="50"/>
      <c r="F3054" s="50"/>
      <c r="G3054" s="50"/>
      <c r="H3054" s="50"/>
      <c r="I3054" s="50"/>
      <c r="J3054" s="50"/>
      <c r="K3054" s="50"/>
      <c r="L3054" s="50"/>
      <c r="M3054" s="50"/>
      <c r="N3054" s="50"/>
    </row>
    <row r="3055" spans="2:14">
      <c r="B3055" s="50"/>
      <c r="C3055" s="50"/>
      <c r="D3055" s="50"/>
      <c r="E3055" s="50"/>
      <c r="F3055" s="50"/>
      <c r="G3055" s="50"/>
      <c r="H3055" s="50"/>
      <c r="I3055" s="50"/>
      <c r="J3055" s="50"/>
      <c r="K3055" s="50"/>
      <c r="L3055" s="50"/>
      <c r="M3055" s="50"/>
      <c r="N3055" s="50"/>
    </row>
    <row r="3056" spans="2:14">
      <c r="B3056" s="50"/>
      <c r="C3056" s="50"/>
      <c r="D3056" s="50"/>
      <c r="E3056" s="50"/>
      <c r="F3056" s="50"/>
      <c r="G3056" s="50"/>
      <c r="H3056" s="50"/>
      <c r="I3056" s="50"/>
      <c r="J3056" s="50"/>
      <c r="K3056" s="50"/>
      <c r="L3056" s="50"/>
      <c r="M3056" s="50"/>
      <c r="N3056" s="50"/>
    </row>
    <row r="3057" spans="2:14">
      <c r="B3057" s="50"/>
      <c r="C3057" s="50"/>
      <c r="D3057" s="50"/>
      <c r="E3057" s="50"/>
      <c r="F3057" s="50"/>
      <c r="G3057" s="50"/>
      <c r="H3057" s="50"/>
      <c r="I3057" s="50"/>
      <c r="J3057" s="50"/>
      <c r="K3057" s="50"/>
      <c r="L3057" s="50"/>
      <c r="M3057" s="50"/>
      <c r="N3057" s="50"/>
    </row>
    <row r="3058" spans="2:14">
      <c r="B3058" s="50"/>
      <c r="C3058" s="50"/>
      <c r="D3058" s="50"/>
      <c r="E3058" s="50"/>
      <c r="F3058" s="50"/>
      <c r="G3058" s="50"/>
      <c r="H3058" s="50"/>
      <c r="I3058" s="50"/>
      <c r="J3058" s="50"/>
      <c r="K3058" s="50"/>
      <c r="L3058" s="50"/>
      <c r="M3058" s="50"/>
      <c r="N3058" s="50"/>
    </row>
    <row r="3059" spans="2:14">
      <c r="B3059" s="50"/>
      <c r="C3059" s="50"/>
      <c r="D3059" s="50"/>
      <c r="E3059" s="50"/>
      <c r="F3059" s="50"/>
      <c r="G3059" s="50"/>
      <c r="H3059" s="50"/>
      <c r="I3059" s="50"/>
      <c r="J3059" s="50"/>
      <c r="K3059" s="50"/>
      <c r="L3059" s="50"/>
      <c r="M3059" s="50"/>
      <c r="N3059" s="50"/>
    </row>
    <row r="3060" spans="2:14">
      <c r="B3060" s="50"/>
      <c r="C3060" s="50"/>
      <c r="D3060" s="50"/>
      <c r="E3060" s="50"/>
      <c r="F3060" s="50"/>
      <c r="G3060" s="50"/>
      <c r="H3060" s="50"/>
      <c r="I3060" s="50"/>
      <c r="J3060" s="50"/>
      <c r="K3060" s="50"/>
      <c r="L3060" s="50"/>
      <c r="M3060" s="50"/>
      <c r="N3060" s="50"/>
    </row>
    <row r="3061" spans="2:14">
      <c r="B3061" s="50"/>
      <c r="C3061" s="50"/>
      <c r="D3061" s="50"/>
      <c r="E3061" s="50"/>
      <c r="F3061" s="50"/>
      <c r="G3061" s="50"/>
      <c r="H3061" s="50"/>
      <c r="I3061" s="50"/>
      <c r="J3061" s="50"/>
      <c r="K3061" s="50"/>
      <c r="L3061" s="50"/>
      <c r="M3061" s="50"/>
      <c r="N3061" s="50"/>
    </row>
    <row r="3062" spans="2:14">
      <c r="B3062" s="50"/>
      <c r="C3062" s="50"/>
      <c r="D3062" s="50"/>
      <c r="E3062" s="50"/>
      <c r="F3062" s="50"/>
      <c r="G3062" s="50"/>
      <c r="H3062" s="50"/>
      <c r="I3062" s="50"/>
      <c r="J3062" s="50"/>
      <c r="K3062" s="50"/>
      <c r="L3062" s="50"/>
      <c r="M3062" s="50"/>
      <c r="N3062" s="50"/>
    </row>
    <row r="3063" spans="2:14">
      <c r="B3063" s="50"/>
      <c r="C3063" s="50"/>
      <c r="D3063" s="50"/>
      <c r="E3063" s="50"/>
      <c r="F3063" s="50"/>
      <c r="G3063" s="50"/>
      <c r="H3063" s="50"/>
      <c r="I3063" s="50"/>
      <c r="J3063" s="50"/>
      <c r="K3063" s="50"/>
      <c r="L3063" s="50"/>
      <c r="M3063" s="50"/>
      <c r="N3063" s="50"/>
    </row>
    <row r="3064" spans="2:14">
      <c r="B3064" s="50"/>
      <c r="C3064" s="50"/>
      <c r="D3064" s="50"/>
      <c r="E3064" s="50"/>
      <c r="F3064" s="50"/>
      <c r="G3064" s="50"/>
      <c r="H3064" s="50"/>
      <c r="I3064" s="50"/>
      <c r="J3064" s="50"/>
      <c r="K3064" s="50"/>
      <c r="L3064" s="50"/>
      <c r="M3064" s="50"/>
      <c r="N3064" s="50"/>
    </row>
    <row r="3065" spans="2:14">
      <c r="B3065" s="50"/>
      <c r="C3065" s="50"/>
      <c r="D3065" s="50"/>
      <c r="E3065" s="50"/>
      <c r="F3065" s="50"/>
      <c r="G3065" s="50"/>
      <c r="H3065" s="50"/>
      <c r="I3065" s="50"/>
      <c r="J3065" s="50"/>
      <c r="K3065" s="50"/>
      <c r="L3065" s="50"/>
      <c r="M3065" s="50"/>
      <c r="N3065" s="50"/>
    </row>
    <row r="3066" spans="2:14">
      <c r="B3066" s="50"/>
      <c r="C3066" s="50"/>
      <c r="D3066" s="50"/>
      <c r="E3066" s="50"/>
      <c r="F3066" s="50"/>
      <c r="G3066" s="50"/>
      <c r="H3066" s="50"/>
      <c r="I3066" s="50"/>
      <c r="J3066" s="50"/>
      <c r="K3066" s="50"/>
      <c r="L3066" s="50"/>
      <c r="M3066" s="50"/>
      <c r="N3066" s="50"/>
    </row>
    <row r="3067" spans="2:14">
      <c r="B3067" s="50"/>
      <c r="C3067" s="50"/>
      <c r="D3067" s="50"/>
      <c r="E3067" s="50"/>
      <c r="F3067" s="50"/>
      <c r="G3067" s="50"/>
      <c r="H3067" s="50"/>
      <c r="I3067" s="50"/>
      <c r="J3067" s="50"/>
      <c r="K3067" s="50"/>
      <c r="L3067" s="50"/>
      <c r="M3067" s="50"/>
      <c r="N3067" s="50"/>
    </row>
    <row r="3068" spans="2:14">
      <c r="B3068" s="50"/>
      <c r="C3068" s="50"/>
      <c r="D3068" s="50"/>
      <c r="E3068" s="50"/>
      <c r="F3068" s="50"/>
      <c r="G3068" s="50"/>
      <c r="H3068" s="50"/>
      <c r="I3068" s="50"/>
      <c r="J3068" s="50"/>
      <c r="K3068" s="50"/>
      <c r="L3068" s="50"/>
      <c r="M3068" s="50"/>
      <c r="N3068" s="50"/>
    </row>
    <row r="3069" spans="2:14">
      <c r="B3069" s="50"/>
      <c r="C3069" s="50"/>
      <c r="D3069" s="50"/>
      <c r="E3069" s="50"/>
      <c r="F3069" s="50"/>
      <c r="G3069" s="50"/>
      <c r="H3069" s="50"/>
      <c r="I3069" s="50"/>
      <c r="J3069" s="50"/>
      <c r="K3069" s="50"/>
      <c r="L3069" s="50"/>
      <c r="M3069" s="50"/>
      <c r="N3069" s="50"/>
    </row>
    <row r="3070" spans="2:14">
      <c r="B3070" s="50"/>
      <c r="C3070" s="50"/>
      <c r="D3070" s="50"/>
      <c r="E3070" s="50"/>
      <c r="F3070" s="50"/>
      <c r="G3070" s="50"/>
      <c r="H3070" s="50"/>
      <c r="I3070" s="50"/>
      <c r="J3070" s="50"/>
      <c r="K3070" s="50"/>
      <c r="L3070" s="50"/>
      <c r="M3070" s="50"/>
      <c r="N3070" s="50"/>
    </row>
    <row r="3071" spans="2:14">
      <c r="B3071" s="50"/>
      <c r="C3071" s="50"/>
      <c r="D3071" s="50"/>
      <c r="E3071" s="50"/>
      <c r="F3071" s="50"/>
      <c r="G3071" s="50"/>
      <c r="H3071" s="50"/>
      <c r="I3071" s="50"/>
      <c r="J3071" s="50"/>
      <c r="K3071" s="50"/>
      <c r="L3071" s="50"/>
      <c r="M3071" s="50"/>
      <c r="N3071" s="50"/>
    </row>
    <row r="3072" spans="2:14">
      <c r="B3072" s="50"/>
      <c r="C3072" s="50"/>
      <c r="D3072" s="50"/>
      <c r="E3072" s="50"/>
      <c r="F3072" s="50"/>
      <c r="G3072" s="50"/>
      <c r="H3072" s="50"/>
      <c r="I3072" s="50"/>
      <c r="J3072" s="50"/>
      <c r="K3072" s="50"/>
      <c r="L3072" s="50"/>
      <c r="M3072" s="50"/>
      <c r="N3072" s="50"/>
    </row>
    <row r="3073" spans="2:14">
      <c r="B3073" s="50"/>
      <c r="C3073" s="50"/>
      <c r="D3073" s="50"/>
      <c r="E3073" s="50"/>
      <c r="F3073" s="50"/>
      <c r="G3073" s="50"/>
      <c r="H3073" s="50"/>
      <c r="I3073" s="50"/>
      <c r="J3073" s="50"/>
      <c r="K3073" s="50"/>
      <c r="L3073" s="50"/>
      <c r="M3073" s="50"/>
      <c r="N3073" s="50"/>
    </row>
    <row r="3074" spans="2:14">
      <c r="B3074" s="50"/>
      <c r="C3074" s="50"/>
      <c r="D3074" s="50"/>
      <c r="E3074" s="50"/>
      <c r="F3074" s="50"/>
      <c r="G3074" s="50"/>
      <c r="H3074" s="50"/>
      <c r="I3074" s="50"/>
      <c r="J3074" s="50"/>
      <c r="K3074" s="50"/>
      <c r="L3074" s="50"/>
      <c r="M3074" s="50"/>
      <c r="N3074" s="50"/>
    </row>
    <row r="3075" spans="2:14">
      <c r="B3075" s="50"/>
      <c r="C3075" s="50"/>
      <c r="D3075" s="50"/>
      <c r="E3075" s="50"/>
      <c r="F3075" s="50"/>
      <c r="G3075" s="50"/>
      <c r="H3075" s="50"/>
      <c r="I3075" s="50"/>
      <c r="J3075" s="50"/>
      <c r="K3075" s="50"/>
      <c r="L3075" s="50"/>
      <c r="M3075" s="50"/>
      <c r="N3075" s="50"/>
    </row>
    <row r="3076" spans="2:14">
      <c r="B3076" s="50"/>
      <c r="C3076" s="50"/>
      <c r="D3076" s="50"/>
      <c r="E3076" s="50"/>
      <c r="F3076" s="50"/>
      <c r="G3076" s="50"/>
      <c r="H3076" s="50"/>
      <c r="I3076" s="50"/>
      <c r="J3076" s="50"/>
      <c r="K3076" s="50"/>
      <c r="L3076" s="50"/>
      <c r="M3076" s="50"/>
      <c r="N3076" s="50"/>
    </row>
    <row r="3077" spans="2:14">
      <c r="B3077" s="50"/>
      <c r="C3077" s="50"/>
      <c r="D3077" s="50"/>
      <c r="E3077" s="50"/>
      <c r="F3077" s="50"/>
      <c r="G3077" s="50"/>
      <c r="H3077" s="50"/>
      <c r="I3077" s="50"/>
      <c r="J3077" s="50"/>
      <c r="K3077" s="50"/>
      <c r="L3077" s="50"/>
      <c r="M3077" s="50"/>
      <c r="N3077" s="50"/>
    </row>
    <row r="3078" spans="2:14">
      <c r="B3078" s="50"/>
      <c r="C3078" s="50"/>
      <c r="D3078" s="50"/>
      <c r="E3078" s="50"/>
      <c r="F3078" s="50"/>
      <c r="G3078" s="50"/>
      <c r="H3078" s="50"/>
      <c r="I3078" s="50"/>
      <c r="J3078" s="50"/>
      <c r="K3078" s="50"/>
      <c r="L3078" s="50"/>
      <c r="M3078" s="50"/>
      <c r="N3078" s="50"/>
    </row>
    <row r="3079" spans="2:14">
      <c r="B3079" s="50"/>
      <c r="C3079" s="50"/>
      <c r="D3079" s="50"/>
      <c r="E3079" s="50"/>
      <c r="F3079" s="50"/>
      <c r="G3079" s="50"/>
      <c r="H3079" s="50"/>
      <c r="I3079" s="50"/>
      <c r="J3079" s="50"/>
      <c r="K3079" s="50"/>
      <c r="L3079" s="50"/>
      <c r="M3079" s="50"/>
      <c r="N3079" s="50"/>
    </row>
    <row r="3080" spans="2:14">
      <c r="B3080" s="50"/>
      <c r="C3080" s="50"/>
      <c r="D3080" s="50"/>
      <c r="E3080" s="50"/>
      <c r="F3080" s="50"/>
      <c r="G3080" s="50"/>
      <c r="H3080" s="50"/>
      <c r="I3080" s="50"/>
      <c r="J3080" s="50"/>
      <c r="K3080" s="50"/>
      <c r="L3080" s="50"/>
      <c r="M3080" s="50"/>
      <c r="N3080" s="50"/>
    </row>
    <row r="3081" spans="2:14">
      <c r="B3081" s="50"/>
      <c r="C3081" s="50"/>
      <c r="D3081" s="50"/>
      <c r="E3081" s="50"/>
      <c r="F3081" s="50"/>
      <c r="G3081" s="50"/>
      <c r="H3081" s="50"/>
      <c r="I3081" s="50"/>
      <c r="J3081" s="50"/>
      <c r="K3081" s="50"/>
      <c r="L3081" s="50"/>
      <c r="M3081" s="50"/>
      <c r="N3081" s="50"/>
    </row>
    <row r="3082" spans="2:14">
      <c r="B3082" s="50"/>
      <c r="C3082" s="50"/>
      <c r="D3082" s="50"/>
      <c r="E3082" s="50"/>
      <c r="F3082" s="50"/>
      <c r="G3082" s="50"/>
      <c r="H3082" s="50"/>
      <c r="I3082" s="50"/>
      <c r="J3082" s="50"/>
      <c r="K3082" s="50"/>
      <c r="L3082" s="50"/>
      <c r="M3082" s="50"/>
      <c r="N3082" s="50"/>
    </row>
    <row r="3083" spans="2:14">
      <c r="B3083" s="50"/>
      <c r="C3083" s="50"/>
      <c r="D3083" s="50"/>
      <c r="E3083" s="50"/>
      <c r="F3083" s="50"/>
      <c r="G3083" s="50"/>
      <c r="H3083" s="50"/>
      <c r="I3083" s="50"/>
      <c r="J3083" s="50"/>
      <c r="K3083" s="50"/>
      <c r="L3083" s="50"/>
      <c r="M3083" s="50"/>
      <c r="N3083" s="50"/>
    </row>
    <row r="3084" spans="2:14">
      <c r="B3084" s="50"/>
      <c r="C3084" s="50"/>
      <c r="D3084" s="50"/>
      <c r="E3084" s="50"/>
      <c r="F3084" s="50"/>
      <c r="G3084" s="50"/>
      <c r="H3084" s="50"/>
      <c r="I3084" s="50"/>
      <c r="J3084" s="50"/>
      <c r="K3084" s="50"/>
      <c r="L3084" s="50"/>
      <c r="M3084" s="50"/>
      <c r="N3084" s="50"/>
    </row>
    <row r="3085" spans="2:14">
      <c r="B3085" s="50"/>
      <c r="C3085" s="50"/>
      <c r="D3085" s="50"/>
      <c r="E3085" s="50"/>
      <c r="F3085" s="50"/>
      <c r="G3085" s="50"/>
      <c r="H3085" s="50"/>
      <c r="I3085" s="50"/>
      <c r="J3085" s="50"/>
      <c r="K3085" s="50"/>
      <c r="L3085" s="50"/>
      <c r="M3085" s="50"/>
      <c r="N3085" s="50"/>
    </row>
    <row r="3086" spans="2:14">
      <c r="B3086" s="50"/>
      <c r="C3086" s="50"/>
      <c r="D3086" s="50"/>
      <c r="E3086" s="50"/>
      <c r="F3086" s="50"/>
      <c r="G3086" s="50"/>
      <c r="H3086" s="50"/>
      <c r="I3086" s="50"/>
      <c r="J3086" s="50"/>
      <c r="K3086" s="50"/>
      <c r="L3086" s="50"/>
      <c r="M3086" s="50"/>
      <c r="N3086" s="50"/>
    </row>
    <row r="3087" spans="2:14">
      <c r="B3087" s="50"/>
      <c r="C3087" s="50"/>
      <c r="D3087" s="50"/>
      <c r="E3087" s="50"/>
      <c r="F3087" s="50"/>
      <c r="G3087" s="50"/>
      <c r="H3087" s="50"/>
      <c r="I3087" s="50"/>
      <c r="J3087" s="50"/>
      <c r="K3087" s="50"/>
      <c r="L3087" s="50"/>
      <c r="M3087" s="50"/>
      <c r="N3087" s="50"/>
    </row>
    <row r="3088" spans="2:14">
      <c r="B3088" s="50"/>
      <c r="C3088" s="50"/>
      <c r="D3088" s="50"/>
      <c r="E3088" s="50"/>
      <c r="F3088" s="50"/>
      <c r="G3088" s="50"/>
      <c r="H3088" s="50"/>
      <c r="I3088" s="50"/>
      <c r="J3088" s="50"/>
      <c r="K3088" s="50"/>
      <c r="L3088" s="50"/>
      <c r="M3088" s="50"/>
      <c r="N3088" s="50"/>
    </row>
    <row r="3089" spans="2:14">
      <c r="B3089" s="50"/>
      <c r="C3089" s="50"/>
      <c r="D3089" s="50"/>
      <c r="E3089" s="50"/>
      <c r="F3089" s="50"/>
      <c r="G3089" s="50"/>
      <c r="H3089" s="50"/>
      <c r="I3089" s="50"/>
      <c r="J3089" s="50"/>
      <c r="K3089" s="50"/>
      <c r="L3089" s="50"/>
      <c r="M3089" s="50"/>
      <c r="N3089" s="50"/>
    </row>
    <row r="3090" spans="2:14">
      <c r="B3090" s="50"/>
      <c r="C3090" s="50"/>
      <c r="D3090" s="50"/>
      <c r="E3090" s="50"/>
      <c r="F3090" s="50"/>
      <c r="G3090" s="50"/>
      <c r="H3090" s="50"/>
      <c r="I3090" s="50"/>
      <c r="J3090" s="50"/>
      <c r="K3090" s="50"/>
      <c r="L3090" s="50"/>
      <c r="M3090" s="50"/>
      <c r="N3090" s="50"/>
    </row>
    <row r="3091" spans="2:14">
      <c r="B3091" s="50"/>
      <c r="C3091" s="50"/>
      <c r="D3091" s="50"/>
      <c r="E3091" s="50"/>
      <c r="F3091" s="50"/>
      <c r="G3091" s="50"/>
      <c r="H3091" s="50"/>
      <c r="I3091" s="50"/>
      <c r="J3091" s="50"/>
      <c r="K3091" s="50"/>
      <c r="L3091" s="50"/>
      <c r="M3091" s="50"/>
      <c r="N3091" s="50"/>
    </row>
    <row r="3092" spans="2:14">
      <c r="B3092" s="50"/>
      <c r="C3092" s="50"/>
      <c r="D3092" s="50"/>
      <c r="E3092" s="50"/>
      <c r="F3092" s="50"/>
      <c r="G3092" s="50"/>
      <c r="H3092" s="50"/>
      <c r="I3092" s="50"/>
      <c r="J3092" s="50"/>
      <c r="K3092" s="50"/>
      <c r="L3092" s="50"/>
      <c r="M3092" s="50"/>
      <c r="N3092" s="50"/>
    </row>
    <row r="3093" spans="2:14">
      <c r="B3093" s="50"/>
      <c r="C3093" s="50"/>
      <c r="D3093" s="50"/>
      <c r="E3093" s="50"/>
      <c r="F3093" s="50"/>
      <c r="G3093" s="50"/>
      <c r="H3093" s="50"/>
      <c r="I3093" s="50"/>
      <c r="J3093" s="50"/>
      <c r="K3093" s="50"/>
      <c r="L3093" s="50"/>
      <c r="M3093" s="50"/>
      <c r="N3093" s="50"/>
    </row>
    <row r="3094" spans="2:14">
      <c r="B3094" s="50"/>
      <c r="C3094" s="50"/>
      <c r="D3094" s="50"/>
      <c r="E3094" s="50"/>
      <c r="F3094" s="50"/>
      <c r="G3094" s="50"/>
      <c r="H3094" s="50"/>
      <c r="I3094" s="50"/>
      <c r="J3094" s="50"/>
      <c r="K3094" s="50"/>
      <c r="L3094" s="50"/>
      <c r="M3094" s="50"/>
      <c r="N3094" s="50"/>
    </row>
    <row r="3095" spans="2:14">
      <c r="B3095" s="50"/>
      <c r="C3095" s="50"/>
      <c r="D3095" s="50"/>
      <c r="E3095" s="50"/>
      <c r="F3095" s="50"/>
      <c r="G3095" s="50"/>
      <c r="H3095" s="50"/>
      <c r="I3095" s="50"/>
      <c r="J3095" s="50"/>
      <c r="K3095" s="50"/>
      <c r="L3095" s="50"/>
      <c r="M3095" s="50"/>
      <c r="N3095" s="50"/>
    </row>
    <row r="3096" spans="2:14">
      <c r="B3096" s="50"/>
      <c r="C3096" s="50"/>
      <c r="D3096" s="50"/>
      <c r="E3096" s="50"/>
      <c r="F3096" s="50"/>
      <c r="G3096" s="50"/>
      <c r="H3096" s="50"/>
      <c r="I3096" s="50"/>
      <c r="J3096" s="50"/>
      <c r="K3096" s="50"/>
      <c r="L3096" s="50"/>
      <c r="M3096" s="50"/>
      <c r="N3096" s="50"/>
    </row>
    <row r="3097" spans="2:14">
      <c r="B3097" s="50"/>
      <c r="C3097" s="50"/>
      <c r="D3097" s="50"/>
      <c r="E3097" s="50"/>
      <c r="F3097" s="50"/>
      <c r="G3097" s="50"/>
      <c r="H3097" s="50"/>
      <c r="I3097" s="50"/>
      <c r="J3097" s="50"/>
      <c r="K3097" s="50"/>
      <c r="L3097" s="50"/>
      <c r="M3097" s="50"/>
      <c r="N3097" s="50"/>
    </row>
    <row r="3098" spans="2:14">
      <c r="B3098" s="50"/>
      <c r="C3098" s="50"/>
      <c r="D3098" s="50"/>
      <c r="E3098" s="50"/>
      <c r="F3098" s="50"/>
      <c r="G3098" s="50"/>
      <c r="H3098" s="50"/>
      <c r="I3098" s="50"/>
      <c r="J3098" s="50"/>
      <c r="K3098" s="50"/>
      <c r="L3098" s="50"/>
      <c r="M3098" s="50"/>
      <c r="N3098" s="50"/>
    </row>
    <row r="3099" spans="2:14">
      <c r="B3099" s="50"/>
      <c r="C3099" s="50"/>
      <c r="D3099" s="50"/>
      <c r="E3099" s="50"/>
      <c r="F3099" s="50"/>
      <c r="G3099" s="50"/>
      <c r="H3099" s="50"/>
      <c r="I3099" s="50"/>
      <c r="J3099" s="50"/>
      <c r="K3099" s="50"/>
      <c r="L3099" s="50"/>
      <c r="M3099" s="50"/>
      <c r="N3099" s="50"/>
    </row>
    <row r="3100" spans="2:14">
      <c r="B3100" s="50"/>
      <c r="C3100" s="50"/>
      <c r="D3100" s="50"/>
      <c r="E3100" s="50"/>
      <c r="F3100" s="50"/>
      <c r="G3100" s="50"/>
      <c r="H3100" s="50"/>
      <c r="I3100" s="50"/>
      <c r="J3100" s="50"/>
      <c r="K3100" s="50"/>
      <c r="L3100" s="50"/>
      <c r="M3100" s="50"/>
      <c r="N3100" s="50"/>
    </row>
    <row r="3101" spans="2:14">
      <c r="B3101" s="50"/>
      <c r="C3101" s="50"/>
      <c r="D3101" s="50"/>
      <c r="E3101" s="50"/>
      <c r="F3101" s="50"/>
      <c r="G3101" s="50"/>
      <c r="H3101" s="50"/>
      <c r="I3101" s="50"/>
      <c r="J3101" s="50"/>
      <c r="K3101" s="50"/>
      <c r="L3101" s="50"/>
      <c r="M3101" s="50"/>
      <c r="N3101" s="50"/>
    </row>
    <row r="3102" spans="2:14">
      <c r="B3102" s="50"/>
      <c r="C3102" s="50"/>
      <c r="D3102" s="50"/>
      <c r="E3102" s="50"/>
      <c r="F3102" s="50"/>
      <c r="G3102" s="50"/>
      <c r="H3102" s="50"/>
      <c r="I3102" s="50"/>
      <c r="J3102" s="50"/>
      <c r="K3102" s="50"/>
      <c r="L3102" s="50"/>
      <c r="M3102" s="50"/>
      <c r="N3102" s="50"/>
    </row>
    <row r="3103" spans="2:14">
      <c r="B3103" s="50"/>
      <c r="C3103" s="50"/>
      <c r="D3103" s="50"/>
      <c r="E3103" s="50"/>
      <c r="F3103" s="50"/>
      <c r="G3103" s="50"/>
      <c r="H3103" s="50"/>
      <c r="I3103" s="50"/>
      <c r="J3103" s="50"/>
      <c r="K3103" s="50"/>
      <c r="L3103" s="50"/>
      <c r="M3103" s="50"/>
      <c r="N3103" s="50"/>
    </row>
    <row r="3104" spans="2:14">
      <c r="B3104" s="50"/>
      <c r="C3104" s="50"/>
      <c r="D3104" s="50"/>
      <c r="E3104" s="50"/>
      <c r="F3104" s="50"/>
      <c r="G3104" s="50"/>
      <c r="H3104" s="50"/>
      <c r="I3104" s="50"/>
      <c r="J3104" s="50"/>
      <c r="K3104" s="50"/>
      <c r="L3104" s="50"/>
      <c r="M3104" s="50"/>
      <c r="N3104" s="50"/>
    </row>
    <row r="3105" spans="2:14">
      <c r="B3105" s="50"/>
      <c r="C3105" s="50"/>
      <c r="D3105" s="50"/>
      <c r="E3105" s="50"/>
      <c r="F3105" s="50"/>
      <c r="G3105" s="50"/>
      <c r="H3105" s="50"/>
      <c r="I3105" s="50"/>
      <c r="J3105" s="50"/>
      <c r="K3105" s="50"/>
      <c r="L3105" s="50"/>
      <c r="M3105" s="50"/>
      <c r="N3105" s="50"/>
    </row>
    <row r="3106" spans="2:14">
      <c r="B3106" s="50"/>
      <c r="C3106" s="50"/>
      <c r="D3106" s="50"/>
      <c r="E3106" s="50"/>
      <c r="F3106" s="50"/>
      <c r="G3106" s="50"/>
      <c r="H3106" s="50"/>
      <c r="I3106" s="50"/>
      <c r="J3106" s="50"/>
      <c r="K3106" s="50"/>
      <c r="L3106" s="50"/>
      <c r="M3106" s="50"/>
      <c r="N3106" s="50"/>
    </row>
    <row r="3107" spans="2:14">
      <c r="B3107" s="50"/>
      <c r="C3107" s="50"/>
      <c r="D3107" s="50"/>
      <c r="E3107" s="50"/>
      <c r="F3107" s="50"/>
      <c r="G3107" s="50"/>
      <c r="H3107" s="50"/>
      <c r="I3107" s="50"/>
      <c r="J3107" s="50"/>
      <c r="K3107" s="50"/>
      <c r="L3107" s="50"/>
      <c r="M3107" s="50"/>
      <c r="N3107" s="50"/>
    </row>
    <row r="3108" spans="2:14">
      <c r="B3108" s="50"/>
      <c r="C3108" s="50"/>
      <c r="D3108" s="50"/>
      <c r="E3108" s="50"/>
      <c r="F3108" s="50"/>
      <c r="G3108" s="50"/>
      <c r="H3108" s="50"/>
      <c r="I3108" s="50"/>
      <c r="J3108" s="50"/>
      <c r="K3108" s="50"/>
      <c r="L3108" s="50"/>
      <c r="M3108" s="50"/>
      <c r="N3108" s="50"/>
    </row>
    <row r="3109" spans="2:14">
      <c r="B3109" s="50"/>
      <c r="C3109" s="50"/>
      <c r="D3109" s="50"/>
      <c r="E3109" s="50"/>
      <c r="F3109" s="50"/>
      <c r="G3109" s="50"/>
      <c r="H3109" s="50"/>
      <c r="I3109" s="50"/>
      <c r="J3109" s="50"/>
      <c r="K3109" s="50"/>
      <c r="L3109" s="50"/>
      <c r="M3109" s="50"/>
      <c r="N3109" s="50"/>
    </row>
    <row r="3110" spans="2:14">
      <c r="B3110" s="50"/>
      <c r="C3110" s="50"/>
      <c r="D3110" s="50"/>
      <c r="E3110" s="50"/>
      <c r="F3110" s="50"/>
      <c r="G3110" s="50"/>
      <c r="H3110" s="50"/>
      <c r="I3110" s="50"/>
      <c r="J3110" s="50"/>
      <c r="K3110" s="50"/>
      <c r="L3110" s="50"/>
      <c r="M3110" s="50"/>
      <c r="N3110" s="50"/>
    </row>
    <row r="3111" spans="2:14">
      <c r="B3111" s="50"/>
      <c r="C3111" s="50"/>
      <c r="D3111" s="50"/>
      <c r="E3111" s="50"/>
      <c r="F3111" s="50"/>
      <c r="G3111" s="50"/>
      <c r="H3111" s="50"/>
      <c r="I3111" s="50"/>
      <c r="J3111" s="50"/>
      <c r="K3111" s="50"/>
      <c r="L3111" s="50"/>
      <c r="M3111" s="50"/>
      <c r="N3111" s="50"/>
    </row>
    <row r="3112" spans="2:14">
      <c r="B3112" s="50"/>
      <c r="C3112" s="50"/>
      <c r="D3112" s="50"/>
      <c r="E3112" s="50"/>
      <c r="F3112" s="50"/>
      <c r="G3112" s="50"/>
      <c r="H3112" s="50"/>
      <c r="I3112" s="50"/>
      <c r="J3112" s="50"/>
      <c r="K3112" s="50"/>
      <c r="L3112" s="50"/>
      <c r="M3112" s="50"/>
      <c r="N3112" s="50"/>
    </row>
    <row r="3113" spans="2:14">
      <c r="B3113" s="50"/>
      <c r="C3113" s="50"/>
      <c r="D3113" s="50"/>
      <c r="E3113" s="50"/>
      <c r="F3113" s="50"/>
      <c r="G3113" s="50"/>
      <c r="H3113" s="50"/>
      <c r="I3113" s="50"/>
      <c r="J3113" s="50"/>
      <c r="K3113" s="50"/>
      <c r="L3113" s="50"/>
      <c r="M3113" s="50"/>
      <c r="N3113" s="50"/>
    </row>
    <row r="3114" spans="2:14">
      <c r="B3114" s="50"/>
      <c r="C3114" s="50"/>
      <c r="D3114" s="50"/>
      <c r="E3114" s="50"/>
      <c r="F3114" s="50"/>
      <c r="G3114" s="50"/>
      <c r="H3114" s="50"/>
      <c r="I3114" s="50"/>
      <c r="J3114" s="50"/>
      <c r="K3114" s="50"/>
      <c r="L3114" s="50"/>
      <c r="M3114" s="50"/>
      <c r="N3114" s="50"/>
    </row>
    <row r="3115" spans="2:14">
      <c r="B3115" s="50"/>
      <c r="C3115" s="50"/>
      <c r="D3115" s="50"/>
      <c r="E3115" s="50"/>
      <c r="F3115" s="50"/>
      <c r="G3115" s="50"/>
      <c r="H3115" s="50"/>
      <c r="I3115" s="50"/>
      <c r="J3115" s="50"/>
      <c r="K3115" s="50"/>
      <c r="L3115" s="50"/>
      <c r="M3115" s="50"/>
      <c r="N3115" s="50"/>
    </row>
    <row r="3116" spans="2:14">
      <c r="B3116" s="50"/>
      <c r="C3116" s="50"/>
      <c r="D3116" s="50"/>
      <c r="E3116" s="50"/>
      <c r="F3116" s="50"/>
      <c r="G3116" s="50"/>
      <c r="H3116" s="50"/>
      <c r="I3116" s="50"/>
      <c r="J3116" s="50"/>
      <c r="K3116" s="50"/>
      <c r="L3116" s="50"/>
      <c r="M3116" s="50"/>
      <c r="N3116" s="50"/>
    </row>
    <row r="3117" spans="2:14">
      <c r="B3117" s="50"/>
      <c r="C3117" s="50"/>
      <c r="D3117" s="50"/>
      <c r="E3117" s="50"/>
      <c r="F3117" s="50"/>
      <c r="G3117" s="50"/>
      <c r="H3117" s="50"/>
      <c r="I3117" s="50"/>
      <c r="J3117" s="50"/>
      <c r="K3117" s="50"/>
      <c r="L3117" s="50"/>
      <c r="M3117" s="50"/>
      <c r="N3117" s="50"/>
    </row>
    <row r="3118" spans="2:14">
      <c r="B3118" s="50"/>
      <c r="C3118" s="50"/>
      <c r="D3118" s="50"/>
      <c r="E3118" s="50"/>
      <c r="F3118" s="50"/>
      <c r="G3118" s="50"/>
      <c r="H3118" s="50"/>
      <c r="I3118" s="50"/>
      <c r="J3118" s="50"/>
      <c r="K3118" s="50"/>
      <c r="L3118" s="50"/>
      <c r="M3118" s="50"/>
      <c r="N3118" s="50"/>
    </row>
    <row r="3119" spans="2:14">
      <c r="B3119" s="50"/>
      <c r="C3119" s="50"/>
      <c r="D3119" s="50"/>
      <c r="E3119" s="50"/>
      <c r="F3119" s="50"/>
      <c r="G3119" s="50"/>
      <c r="H3119" s="50"/>
      <c r="I3119" s="50"/>
      <c r="J3119" s="50"/>
      <c r="K3119" s="50"/>
      <c r="L3119" s="50"/>
      <c r="M3119" s="50"/>
      <c r="N3119" s="50"/>
    </row>
    <row r="3120" spans="2:14">
      <c r="B3120" s="50"/>
      <c r="C3120" s="50"/>
      <c r="D3120" s="50"/>
      <c r="E3120" s="50"/>
      <c r="F3120" s="50"/>
      <c r="G3120" s="50"/>
      <c r="H3120" s="50"/>
      <c r="I3120" s="50"/>
      <c r="J3120" s="50"/>
      <c r="K3120" s="50"/>
      <c r="L3120" s="50"/>
      <c r="M3120" s="50"/>
      <c r="N3120" s="50"/>
    </row>
    <row r="3121" spans="2:14">
      <c r="B3121" s="50"/>
      <c r="C3121" s="50"/>
      <c r="D3121" s="50"/>
      <c r="E3121" s="50"/>
      <c r="F3121" s="50"/>
      <c r="G3121" s="50"/>
      <c r="H3121" s="50"/>
      <c r="I3121" s="50"/>
      <c r="J3121" s="50"/>
      <c r="K3121" s="50"/>
      <c r="L3121" s="50"/>
      <c r="M3121" s="50"/>
      <c r="N3121" s="50"/>
    </row>
    <row r="3122" spans="2:14">
      <c r="B3122" s="50"/>
      <c r="C3122" s="50"/>
      <c r="D3122" s="50"/>
      <c r="E3122" s="50"/>
      <c r="F3122" s="50"/>
      <c r="G3122" s="50"/>
      <c r="H3122" s="50"/>
      <c r="I3122" s="50"/>
      <c r="J3122" s="50"/>
      <c r="K3122" s="50"/>
      <c r="L3122" s="50"/>
      <c r="M3122" s="50"/>
      <c r="N3122" s="50"/>
    </row>
    <row r="3123" spans="2:14">
      <c r="B3123" s="50"/>
      <c r="C3123" s="50"/>
      <c r="D3123" s="50"/>
      <c r="E3123" s="50"/>
      <c r="F3123" s="50"/>
      <c r="G3123" s="50"/>
      <c r="H3123" s="50"/>
      <c r="I3123" s="50"/>
      <c r="J3123" s="50"/>
      <c r="K3123" s="50"/>
      <c r="L3123" s="50"/>
      <c r="M3123" s="50"/>
      <c r="N3123" s="50"/>
    </row>
    <row r="3124" spans="2:14">
      <c r="B3124" s="50"/>
      <c r="C3124" s="50"/>
      <c r="D3124" s="50"/>
      <c r="E3124" s="50"/>
      <c r="F3124" s="50"/>
      <c r="G3124" s="50"/>
      <c r="H3124" s="50"/>
      <c r="I3124" s="50"/>
      <c r="J3124" s="50"/>
      <c r="K3124" s="50"/>
      <c r="L3124" s="50"/>
      <c r="M3124" s="50"/>
      <c r="N3124" s="50"/>
    </row>
    <row r="3125" spans="2:14">
      <c r="B3125" s="50"/>
      <c r="C3125" s="50"/>
      <c r="D3125" s="50"/>
      <c r="E3125" s="50"/>
      <c r="F3125" s="50"/>
      <c r="G3125" s="50"/>
      <c r="H3125" s="50"/>
      <c r="I3125" s="50"/>
      <c r="J3125" s="50"/>
      <c r="K3125" s="50"/>
      <c r="L3125" s="50"/>
      <c r="M3125" s="50"/>
      <c r="N3125" s="50"/>
    </row>
    <row r="3126" spans="2:14">
      <c r="B3126" s="50"/>
      <c r="C3126" s="50"/>
      <c r="D3126" s="50"/>
      <c r="E3126" s="50"/>
      <c r="F3126" s="50"/>
      <c r="G3126" s="50"/>
      <c r="H3126" s="50"/>
      <c r="I3126" s="50"/>
      <c r="J3126" s="50"/>
      <c r="K3126" s="50"/>
      <c r="L3126" s="50"/>
      <c r="M3126" s="50"/>
      <c r="N3126" s="50"/>
    </row>
    <row r="3127" spans="2:14">
      <c r="B3127" s="50"/>
      <c r="C3127" s="50"/>
      <c r="D3127" s="50"/>
      <c r="E3127" s="50"/>
      <c r="F3127" s="50"/>
      <c r="G3127" s="50"/>
      <c r="H3127" s="50"/>
      <c r="I3127" s="50"/>
      <c r="J3127" s="50"/>
      <c r="K3127" s="50"/>
      <c r="L3127" s="50"/>
      <c r="M3127" s="50"/>
      <c r="N3127" s="50"/>
    </row>
    <row r="3128" spans="2:14">
      <c r="B3128" s="50"/>
      <c r="C3128" s="50"/>
      <c r="D3128" s="50"/>
      <c r="E3128" s="50"/>
      <c r="F3128" s="50"/>
      <c r="G3128" s="50"/>
      <c r="H3128" s="50"/>
      <c r="I3128" s="50"/>
      <c r="J3128" s="50"/>
      <c r="K3128" s="50"/>
      <c r="L3128" s="50"/>
      <c r="M3128" s="50"/>
      <c r="N3128" s="50"/>
    </row>
    <row r="3129" spans="2:14">
      <c r="B3129" s="50"/>
      <c r="C3129" s="50"/>
      <c r="D3129" s="50"/>
      <c r="E3129" s="50"/>
      <c r="F3129" s="50"/>
      <c r="G3129" s="50"/>
      <c r="H3129" s="50"/>
      <c r="I3129" s="50"/>
      <c r="J3129" s="50"/>
      <c r="K3129" s="50"/>
      <c r="L3129" s="50"/>
      <c r="M3129" s="50"/>
      <c r="N3129" s="50"/>
    </row>
    <row r="3130" spans="2:14">
      <c r="B3130" s="50"/>
      <c r="C3130" s="50"/>
      <c r="D3130" s="50"/>
      <c r="E3130" s="50"/>
      <c r="F3130" s="50"/>
      <c r="G3130" s="50"/>
      <c r="H3130" s="50"/>
      <c r="I3130" s="50"/>
      <c r="J3130" s="50"/>
      <c r="K3130" s="50"/>
      <c r="L3130" s="50"/>
      <c r="M3130" s="50"/>
      <c r="N3130" s="50"/>
    </row>
    <row r="3131" spans="2:14">
      <c r="B3131" s="50"/>
      <c r="C3131" s="50"/>
      <c r="D3131" s="50"/>
      <c r="E3131" s="50"/>
      <c r="F3131" s="50"/>
      <c r="G3131" s="50"/>
      <c r="H3131" s="50"/>
      <c r="I3131" s="50"/>
      <c r="J3131" s="50"/>
      <c r="K3131" s="50"/>
      <c r="L3131" s="50"/>
      <c r="M3131" s="50"/>
      <c r="N3131" s="50"/>
    </row>
    <row r="3132" spans="2:14">
      <c r="B3132" s="50"/>
      <c r="C3132" s="50"/>
      <c r="D3132" s="50"/>
      <c r="E3132" s="50"/>
      <c r="F3132" s="50"/>
      <c r="G3132" s="50"/>
      <c r="H3132" s="50"/>
      <c r="I3132" s="50"/>
      <c r="J3132" s="50"/>
      <c r="K3132" s="50"/>
      <c r="L3132" s="50"/>
      <c r="M3132" s="50"/>
      <c r="N3132" s="50"/>
    </row>
    <row r="3133" spans="2:14">
      <c r="B3133" s="50"/>
      <c r="C3133" s="50"/>
      <c r="D3133" s="50"/>
      <c r="E3133" s="50"/>
      <c r="F3133" s="50"/>
      <c r="G3133" s="50"/>
      <c r="H3133" s="50"/>
      <c r="I3133" s="50"/>
      <c r="J3133" s="50"/>
      <c r="K3133" s="50"/>
      <c r="L3133" s="50"/>
      <c r="M3133" s="50"/>
      <c r="N3133" s="50"/>
    </row>
    <row r="3134" spans="2:14">
      <c r="B3134" s="50"/>
      <c r="C3134" s="50"/>
      <c r="D3134" s="50"/>
      <c r="E3134" s="50"/>
      <c r="F3134" s="50"/>
      <c r="G3134" s="50"/>
      <c r="H3134" s="50"/>
      <c r="I3134" s="50"/>
      <c r="J3134" s="50"/>
      <c r="K3134" s="50"/>
      <c r="L3134" s="50"/>
      <c r="M3134" s="50"/>
      <c r="N3134" s="50"/>
    </row>
    <row r="3135" spans="2:14">
      <c r="B3135" s="50"/>
      <c r="C3135" s="50"/>
      <c r="D3135" s="50"/>
      <c r="E3135" s="50"/>
      <c r="F3135" s="50"/>
      <c r="G3135" s="50"/>
      <c r="H3135" s="50"/>
      <c r="I3135" s="50"/>
      <c r="J3135" s="50"/>
      <c r="K3135" s="50"/>
      <c r="L3135" s="50"/>
      <c r="M3135" s="50"/>
      <c r="N3135" s="50"/>
    </row>
    <row r="3136" spans="2:14">
      <c r="B3136" s="50"/>
      <c r="C3136" s="50"/>
      <c r="D3136" s="50"/>
      <c r="E3136" s="50"/>
      <c r="F3136" s="50"/>
      <c r="G3136" s="50"/>
      <c r="H3136" s="50"/>
      <c r="I3136" s="50"/>
      <c r="J3136" s="50"/>
      <c r="K3136" s="50"/>
      <c r="L3136" s="50"/>
      <c r="M3136" s="50"/>
      <c r="N3136" s="50"/>
    </row>
    <row r="3137" spans="2:14">
      <c r="B3137" s="50"/>
      <c r="C3137" s="50"/>
      <c r="D3137" s="50"/>
      <c r="E3137" s="50"/>
      <c r="F3137" s="50"/>
      <c r="G3137" s="50"/>
      <c r="H3137" s="50"/>
      <c r="I3137" s="50"/>
      <c r="J3137" s="50"/>
      <c r="K3137" s="50"/>
      <c r="L3137" s="50"/>
      <c r="M3137" s="50"/>
      <c r="N3137" s="50"/>
    </row>
    <row r="3138" spans="2:14">
      <c r="B3138" s="50"/>
      <c r="C3138" s="50"/>
      <c r="D3138" s="50"/>
      <c r="E3138" s="50"/>
      <c r="F3138" s="50"/>
      <c r="G3138" s="50"/>
      <c r="H3138" s="50"/>
      <c r="I3138" s="50"/>
      <c r="J3138" s="50"/>
      <c r="K3138" s="50"/>
      <c r="L3138" s="50"/>
      <c r="M3138" s="50"/>
      <c r="N3138" s="50"/>
    </row>
    <row r="3139" spans="2:14">
      <c r="B3139" s="50"/>
      <c r="C3139" s="50"/>
      <c r="D3139" s="50"/>
      <c r="E3139" s="50"/>
      <c r="F3139" s="50"/>
      <c r="G3139" s="50"/>
      <c r="H3139" s="50"/>
      <c r="I3139" s="50"/>
      <c r="J3139" s="50"/>
      <c r="K3139" s="50"/>
      <c r="L3139" s="50"/>
      <c r="M3139" s="50"/>
      <c r="N3139" s="50"/>
    </row>
    <row r="3140" spans="2:14">
      <c r="B3140" s="50"/>
      <c r="C3140" s="50"/>
      <c r="D3140" s="50"/>
      <c r="E3140" s="50"/>
      <c r="F3140" s="50"/>
      <c r="G3140" s="50"/>
      <c r="H3140" s="50"/>
      <c r="I3140" s="50"/>
      <c r="J3140" s="50"/>
      <c r="K3140" s="50"/>
      <c r="L3140" s="50"/>
      <c r="M3140" s="50"/>
      <c r="N3140" s="50"/>
    </row>
    <row r="3141" spans="2:14">
      <c r="B3141" s="50"/>
      <c r="C3141" s="50"/>
      <c r="D3141" s="50"/>
      <c r="E3141" s="50"/>
      <c r="F3141" s="50"/>
      <c r="G3141" s="50"/>
      <c r="H3141" s="50"/>
      <c r="I3141" s="50"/>
      <c r="J3141" s="50"/>
      <c r="K3141" s="50"/>
      <c r="L3141" s="50"/>
      <c r="M3141" s="50"/>
      <c r="N3141" s="50"/>
    </row>
    <row r="3142" spans="2:14">
      <c r="B3142" s="50"/>
      <c r="C3142" s="50"/>
      <c r="D3142" s="50"/>
      <c r="E3142" s="50"/>
      <c r="F3142" s="50"/>
      <c r="G3142" s="50"/>
      <c r="H3142" s="50"/>
      <c r="I3142" s="50"/>
      <c r="J3142" s="50"/>
      <c r="K3142" s="50"/>
      <c r="L3142" s="50"/>
      <c r="M3142" s="50"/>
      <c r="N3142" s="50"/>
    </row>
    <row r="3143" spans="2:14">
      <c r="B3143" s="50"/>
      <c r="C3143" s="50"/>
      <c r="D3143" s="50"/>
      <c r="E3143" s="50"/>
      <c r="F3143" s="50"/>
      <c r="G3143" s="50"/>
      <c r="H3143" s="50"/>
      <c r="I3143" s="50"/>
      <c r="J3143" s="50"/>
      <c r="K3143" s="50"/>
      <c r="L3143" s="50"/>
      <c r="M3143" s="50"/>
      <c r="N3143" s="50"/>
    </row>
    <row r="3144" spans="2:14">
      <c r="B3144" s="50"/>
      <c r="C3144" s="50"/>
      <c r="D3144" s="50"/>
      <c r="E3144" s="50"/>
      <c r="F3144" s="50"/>
      <c r="G3144" s="50"/>
      <c r="H3144" s="50"/>
      <c r="I3144" s="50"/>
      <c r="J3144" s="50"/>
      <c r="K3144" s="50"/>
      <c r="L3144" s="50"/>
      <c r="M3144" s="50"/>
      <c r="N3144" s="50"/>
    </row>
    <row r="3145" spans="2:14">
      <c r="B3145" s="50"/>
      <c r="C3145" s="50"/>
      <c r="D3145" s="50"/>
      <c r="E3145" s="50"/>
      <c r="F3145" s="50"/>
      <c r="G3145" s="50"/>
      <c r="H3145" s="50"/>
      <c r="I3145" s="50"/>
      <c r="J3145" s="50"/>
      <c r="K3145" s="50"/>
      <c r="L3145" s="50"/>
      <c r="M3145" s="50"/>
      <c r="N3145" s="50"/>
    </row>
    <row r="3146" spans="2:14">
      <c r="B3146" s="50"/>
      <c r="C3146" s="50"/>
      <c r="D3146" s="50"/>
      <c r="E3146" s="50"/>
      <c r="F3146" s="50"/>
      <c r="G3146" s="50"/>
      <c r="H3146" s="50"/>
      <c r="I3146" s="50"/>
      <c r="J3146" s="50"/>
      <c r="K3146" s="50"/>
      <c r="L3146" s="50"/>
      <c r="M3146" s="50"/>
      <c r="N3146" s="50"/>
    </row>
    <row r="3147" spans="2:14">
      <c r="B3147" s="50"/>
      <c r="C3147" s="50"/>
      <c r="D3147" s="50"/>
      <c r="E3147" s="50"/>
      <c r="F3147" s="50"/>
      <c r="G3147" s="50"/>
      <c r="H3147" s="50"/>
      <c r="I3147" s="50"/>
      <c r="J3147" s="50"/>
      <c r="K3147" s="50"/>
      <c r="L3147" s="50"/>
      <c r="M3147" s="50"/>
      <c r="N3147" s="50"/>
    </row>
    <row r="3148" spans="2:14">
      <c r="B3148" s="50"/>
      <c r="C3148" s="50"/>
      <c r="D3148" s="50"/>
      <c r="E3148" s="50"/>
      <c r="F3148" s="50"/>
      <c r="G3148" s="50"/>
      <c r="H3148" s="50"/>
      <c r="I3148" s="50"/>
      <c r="J3148" s="50"/>
      <c r="K3148" s="50"/>
      <c r="L3148" s="50"/>
      <c r="M3148" s="50"/>
      <c r="N3148" s="50"/>
    </row>
    <row r="3149" spans="2:14">
      <c r="B3149" s="50"/>
      <c r="C3149" s="50"/>
      <c r="D3149" s="50"/>
      <c r="E3149" s="50"/>
      <c r="F3149" s="50"/>
      <c r="G3149" s="50"/>
      <c r="H3149" s="50"/>
      <c r="I3149" s="50"/>
      <c r="J3149" s="50"/>
      <c r="K3149" s="50"/>
      <c r="L3149" s="50"/>
      <c r="M3149" s="50"/>
      <c r="N3149" s="50"/>
    </row>
    <row r="3150" spans="2:14">
      <c r="B3150" s="50"/>
      <c r="C3150" s="50"/>
      <c r="D3150" s="50"/>
      <c r="E3150" s="50"/>
      <c r="F3150" s="50"/>
      <c r="G3150" s="50"/>
      <c r="H3150" s="50"/>
      <c r="I3150" s="50"/>
      <c r="J3150" s="50"/>
      <c r="K3150" s="50"/>
      <c r="L3150" s="50"/>
      <c r="M3150" s="50"/>
      <c r="N3150" s="50"/>
    </row>
    <row r="3151" spans="2:14">
      <c r="B3151" s="50"/>
      <c r="C3151" s="50"/>
      <c r="D3151" s="50"/>
      <c r="E3151" s="50"/>
      <c r="F3151" s="50"/>
      <c r="G3151" s="50"/>
      <c r="H3151" s="50"/>
      <c r="I3151" s="50"/>
      <c r="J3151" s="50"/>
      <c r="K3151" s="50"/>
      <c r="L3151" s="50"/>
      <c r="M3151" s="50"/>
      <c r="N3151" s="50"/>
    </row>
    <row r="3152" spans="2:14">
      <c r="B3152" s="50"/>
      <c r="C3152" s="50"/>
      <c r="D3152" s="50"/>
      <c r="E3152" s="50"/>
      <c r="F3152" s="50"/>
      <c r="G3152" s="50"/>
      <c r="H3152" s="50"/>
      <c r="I3152" s="50"/>
      <c r="J3152" s="50"/>
      <c r="K3152" s="50"/>
      <c r="L3152" s="50"/>
      <c r="M3152" s="50"/>
      <c r="N3152" s="50"/>
    </row>
    <row r="3153" spans="2:14">
      <c r="B3153" s="50"/>
      <c r="C3153" s="50"/>
      <c r="D3153" s="50"/>
      <c r="E3153" s="50"/>
      <c r="F3153" s="50"/>
      <c r="G3153" s="50"/>
      <c r="H3153" s="50"/>
      <c r="I3153" s="50"/>
      <c r="J3153" s="50"/>
      <c r="K3153" s="50"/>
      <c r="L3153" s="50"/>
      <c r="M3153" s="50"/>
      <c r="N3153" s="50"/>
    </row>
    <row r="3154" spans="2:14">
      <c r="B3154" s="50"/>
      <c r="C3154" s="50"/>
      <c r="D3154" s="50"/>
      <c r="E3154" s="50"/>
      <c r="F3154" s="50"/>
      <c r="G3154" s="50"/>
      <c r="H3154" s="50"/>
      <c r="I3154" s="50"/>
      <c r="J3154" s="50"/>
      <c r="K3154" s="50"/>
      <c r="L3154" s="50"/>
      <c r="M3154" s="50"/>
      <c r="N3154" s="50"/>
    </row>
    <row r="3155" spans="2:14">
      <c r="B3155" s="50"/>
      <c r="C3155" s="50"/>
      <c r="D3155" s="50"/>
      <c r="E3155" s="50"/>
      <c r="F3155" s="50"/>
      <c r="G3155" s="50"/>
      <c r="H3155" s="50"/>
      <c r="I3155" s="50"/>
      <c r="J3155" s="50"/>
      <c r="K3155" s="50"/>
      <c r="L3155" s="50"/>
      <c r="M3155" s="50"/>
      <c r="N3155" s="50"/>
    </row>
    <row r="3156" spans="2:14">
      <c r="B3156" s="50"/>
      <c r="C3156" s="50"/>
      <c r="D3156" s="50"/>
      <c r="E3156" s="50"/>
      <c r="F3156" s="50"/>
      <c r="G3156" s="50"/>
      <c r="H3156" s="50"/>
      <c r="I3156" s="50"/>
      <c r="J3156" s="50"/>
      <c r="K3156" s="50"/>
      <c r="L3156" s="50"/>
      <c r="M3156" s="50"/>
      <c r="N3156" s="50"/>
    </row>
    <row r="3157" spans="2:14">
      <c r="B3157" s="50"/>
      <c r="C3157" s="50"/>
      <c r="D3157" s="50"/>
      <c r="E3157" s="50"/>
      <c r="F3157" s="50"/>
      <c r="G3157" s="50"/>
      <c r="H3157" s="50"/>
      <c r="I3157" s="50"/>
      <c r="J3157" s="50"/>
      <c r="K3157" s="50"/>
      <c r="L3157" s="50"/>
      <c r="M3157" s="50"/>
      <c r="N3157" s="50"/>
    </row>
    <row r="3158" spans="2:14">
      <c r="B3158" s="50"/>
      <c r="C3158" s="50"/>
      <c r="D3158" s="50"/>
      <c r="E3158" s="50"/>
      <c r="F3158" s="50"/>
      <c r="G3158" s="50"/>
      <c r="H3158" s="50"/>
      <c r="I3158" s="50"/>
      <c r="J3158" s="50"/>
      <c r="K3158" s="50"/>
      <c r="L3158" s="50"/>
      <c r="M3158" s="50"/>
      <c r="N3158" s="50"/>
    </row>
    <row r="3159" spans="2:14">
      <c r="B3159" s="50"/>
      <c r="C3159" s="50"/>
      <c r="D3159" s="50"/>
      <c r="E3159" s="50"/>
      <c r="F3159" s="50"/>
      <c r="G3159" s="50"/>
      <c r="H3159" s="50"/>
      <c r="I3159" s="50"/>
      <c r="J3159" s="50"/>
      <c r="K3159" s="50"/>
      <c r="L3159" s="50"/>
      <c r="M3159" s="50"/>
      <c r="N3159" s="50"/>
    </row>
    <row r="3160" spans="2:14">
      <c r="B3160" s="50"/>
      <c r="C3160" s="50"/>
      <c r="D3160" s="50"/>
      <c r="E3160" s="50"/>
      <c r="F3160" s="50"/>
      <c r="G3160" s="50"/>
      <c r="H3160" s="50"/>
      <c r="I3160" s="50"/>
      <c r="J3160" s="50"/>
      <c r="K3160" s="50"/>
      <c r="L3160" s="50"/>
      <c r="M3160" s="50"/>
      <c r="N3160" s="50"/>
    </row>
    <row r="3161" spans="2:14">
      <c r="B3161" s="50"/>
      <c r="C3161" s="50"/>
      <c r="D3161" s="50"/>
      <c r="E3161" s="50"/>
      <c r="F3161" s="50"/>
      <c r="G3161" s="50"/>
      <c r="H3161" s="50"/>
      <c r="I3161" s="50"/>
      <c r="J3161" s="50"/>
      <c r="K3161" s="50"/>
      <c r="L3161" s="50"/>
      <c r="M3161" s="50"/>
      <c r="N3161" s="50"/>
    </row>
    <row r="3162" spans="2:14">
      <c r="B3162" s="50"/>
      <c r="C3162" s="50"/>
      <c r="D3162" s="50"/>
      <c r="E3162" s="50"/>
      <c r="F3162" s="50"/>
      <c r="G3162" s="50"/>
      <c r="H3162" s="50"/>
      <c r="I3162" s="50"/>
      <c r="J3162" s="50"/>
      <c r="K3162" s="50"/>
      <c r="L3162" s="50"/>
      <c r="M3162" s="50"/>
      <c r="N3162" s="50"/>
    </row>
    <row r="3163" spans="2:14">
      <c r="B3163" s="50"/>
      <c r="C3163" s="50"/>
      <c r="D3163" s="50"/>
      <c r="E3163" s="50"/>
      <c r="F3163" s="50"/>
      <c r="G3163" s="50"/>
      <c r="H3163" s="50"/>
      <c r="I3163" s="50"/>
      <c r="J3163" s="50"/>
      <c r="K3163" s="50"/>
      <c r="L3163" s="50"/>
      <c r="M3163" s="50"/>
      <c r="N3163" s="50"/>
    </row>
    <row r="3164" spans="2:14">
      <c r="B3164" s="50"/>
      <c r="C3164" s="50"/>
      <c r="D3164" s="50"/>
      <c r="E3164" s="50"/>
      <c r="F3164" s="50"/>
      <c r="G3164" s="50"/>
      <c r="H3164" s="50"/>
      <c r="I3164" s="50"/>
      <c r="J3164" s="50"/>
      <c r="K3164" s="50"/>
      <c r="L3164" s="50"/>
      <c r="M3164" s="50"/>
      <c r="N3164" s="50"/>
    </row>
    <row r="3165" spans="2:14">
      <c r="B3165" s="50"/>
      <c r="C3165" s="50"/>
      <c r="D3165" s="50"/>
      <c r="E3165" s="50"/>
      <c r="F3165" s="50"/>
      <c r="G3165" s="50"/>
      <c r="H3165" s="50"/>
      <c r="I3165" s="50"/>
      <c r="J3165" s="50"/>
      <c r="K3165" s="50"/>
      <c r="L3165" s="50"/>
      <c r="M3165" s="50"/>
      <c r="N3165" s="50"/>
    </row>
    <row r="3166" spans="2:14">
      <c r="B3166" s="50"/>
      <c r="C3166" s="50"/>
      <c r="D3166" s="50"/>
      <c r="E3166" s="50"/>
      <c r="F3166" s="50"/>
      <c r="G3166" s="50"/>
      <c r="H3166" s="50"/>
      <c r="I3166" s="50"/>
      <c r="J3166" s="50"/>
      <c r="K3166" s="50"/>
      <c r="L3166" s="50"/>
      <c r="M3166" s="50"/>
      <c r="N3166" s="50"/>
    </row>
    <row r="3167" spans="2:14">
      <c r="B3167" s="50"/>
      <c r="C3167" s="50"/>
      <c r="D3167" s="50"/>
      <c r="E3167" s="50"/>
      <c r="F3167" s="50"/>
      <c r="G3167" s="50"/>
      <c r="H3167" s="50"/>
      <c r="I3167" s="50"/>
      <c r="J3167" s="50"/>
      <c r="K3167" s="50"/>
      <c r="L3167" s="50"/>
      <c r="M3167" s="50"/>
      <c r="N3167" s="50"/>
    </row>
    <row r="3168" spans="2:14">
      <c r="B3168" s="50"/>
      <c r="C3168" s="50"/>
      <c r="D3168" s="50"/>
      <c r="E3168" s="50"/>
      <c r="F3168" s="50"/>
      <c r="G3168" s="50"/>
      <c r="H3168" s="50"/>
      <c r="I3168" s="50"/>
      <c r="J3168" s="50"/>
      <c r="K3168" s="50"/>
      <c r="L3168" s="50"/>
      <c r="M3168" s="50"/>
      <c r="N3168" s="50"/>
    </row>
    <row r="3169" spans="2:14">
      <c r="B3169" s="50"/>
      <c r="C3169" s="50"/>
      <c r="D3169" s="50"/>
      <c r="E3169" s="50"/>
      <c r="F3169" s="50"/>
      <c r="G3169" s="50"/>
      <c r="H3169" s="50"/>
      <c r="I3169" s="50"/>
      <c r="J3169" s="50"/>
      <c r="K3169" s="50"/>
      <c r="L3169" s="50"/>
      <c r="M3169" s="50"/>
      <c r="N3169" s="50"/>
    </row>
    <row r="3170" spans="2:14">
      <c r="B3170" s="50"/>
      <c r="C3170" s="50"/>
      <c r="D3170" s="50"/>
      <c r="E3170" s="50"/>
      <c r="F3170" s="50"/>
      <c r="G3170" s="50"/>
      <c r="H3170" s="50"/>
      <c r="I3170" s="50"/>
      <c r="J3170" s="50"/>
      <c r="K3170" s="50"/>
      <c r="L3170" s="50"/>
      <c r="M3170" s="50"/>
      <c r="N3170" s="50"/>
    </row>
    <row r="3171" spans="2:14">
      <c r="B3171" s="50"/>
      <c r="C3171" s="50"/>
      <c r="D3171" s="50"/>
      <c r="E3171" s="50"/>
      <c r="F3171" s="50"/>
      <c r="G3171" s="50"/>
      <c r="H3171" s="50"/>
      <c r="I3171" s="50"/>
      <c r="J3171" s="50"/>
      <c r="K3171" s="50"/>
      <c r="L3171" s="50"/>
      <c r="M3171" s="50"/>
      <c r="N3171" s="50"/>
    </row>
    <row r="3172" spans="2:14">
      <c r="B3172" s="50"/>
      <c r="C3172" s="50"/>
      <c r="D3172" s="50"/>
      <c r="E3172" s="50"/>
      <c r="F3172" s="50"/>
      <c r="G3172" s="50"/>
      <c r="H3172" s="50"/>
      <c r="I3172" s="50"/>
      <c r="J3172" s="50"/>
      <c r="K3172" s="50"/>
      <c r="L3172" s="50"/>
      <c r="M3172" s="50"/>
      <c r="N3172" s="50"/>
    </row>
    <row r="3173" spans="2:14">
      <c r="B3173" s="50"/>
      <c r="C3173" s="50"/>
      <c r="D3173" s="50"/>
      <c r="E3173" s="50"/>
      <c r="F3173" s="50"/>
      <c r="G3173" s="50"/>
      <c r="H3173" s="50"/>
      <c r="I3173" s="50"/>
      <c r="J3173" s="50"/>
      <c r="K3173" s="50"/>
      <c r="L3173" s="50"/>
      <c r="M3173" s="50"/>
      <c r="N3173" s="50"/>
    </row>
    <row r="3174" spans="2:14">
      <c r="B3174" s="50"/>
      <c r="C3174" s="50"/>
      <c r="D3174" s="50"/>
      <c r="E3174" s="50"/>
      <c r="F3174" s="50"/>
      <c r="G3174" s="50"/>
      <c r="H3174" s="50"/>
      <c r="I3174" s="50"/>
      <c r="J3174" s="50"/>
      <c r="K3174" s="50"/>
      <c r="L3174" s="50"/>
      <c r="M3174" s="50"/>
      <c r="N3174" s="50"/>
    </row>
    <row r="3175" spans="2:14">
      <c r="B3175" s="50"/>
      <c r="C3175" s="50"/>
      <c r="D3175" s="50"/>
      <c r="E3175" s="50"/>
      <c r="F3175" s="50"/>
      <c r="G3175" s="50"/>
      <c r="H3175" s="50"/>
      <c r="I3175" s="50"/>
      <c r="J3175" s="50"/>
      <c r="K3175" s="50"/>
      <c r="L3175" s="50"/>
      <c r="M3175" s="50"/>
      <c r="N3175" s="50"/>
    </row>
    <row r="3176" spans="2:14">
      <c r="B3176" s="50"/>
      <c r="C3176" s="50"/>
      <c r="D3176" s="50"/>
      <c r="E3176" s="50"/>
      <c r="F3176" s="50"/>
      <c r="G3176" s="50"/>
      <c r="H3176" s="50"/>
      <c r="I3176" s="50"/>
      <c r="J3176" s="50"/>
      <c r="K3176" s="50"/>
      <c r="L3176" s="50"/>
      <c r="M3176" s="50"/>
      <c r="N3176" s="50"/>
    </row>
    <row r="3177" spans="2:14">
      <c r="B3177" s="50"/>
      <c r="C3177" s="50"/>
      <c r="D3177" s="50"/>
      <c r="E3177" s="50"/>
      <c r="F3177" s="50"/>
      <c r="G3177" s="50"/>
      <c r="H3177" s="50"/>
      <c r="I3177" s="50"/>
      <c r="J3177" s="50"/>
      <c r="K3177" s="50"/>
      <c r="L3177" s="50"/>
      <c r="M3177" s="50"/>
      <c r="N3177" s="50"/>
    </row>
    <row r="3178" spans="2:14">
      <c r="B3178" s="50"/>
      <c r="C3178" s="50"/>
      <c r="D3178" s="50"/>
      <c r="E3178" s="50"/>
      <c r="F3178" s="50"/>
      <c r="G3178" s="50"/>
      <c r="H3178" s="50"/>
      <c r="I3178" s="50"/>
      <c r="J3178" s="50"/>
      <c r="K3178" s="50"/>
      <c r="L3178" s="50"/>
      <c r="M3178" s="50"/>
      <c r="N3178" s="50"/>
    </row>
    <row r="3179" spans="2:14">
      <c r="B3179" s="50"/>
      <c r="C3179" s="50"/>
      <c r="D3179" s="50"/>
      <c r="E3179" s="50"/>
      <c r="F3179" s="50"/>
      <c r="G3179" s="50"/>
      <c r="H3179" s="50"/>
      <c r="I3179" s="50"/>
      <c r="J3179" s="50"/>
      <c r="K3179" s="50"/>
      <c r="L3179" s="50"/>
      <c r="M3179" s="50"/>
      <c r="N3179" s="50"/>
    </row>
    <row r="3180" spans="2:14">
      <c r="B3180" s="50"/>
      <c r="C3180" s="50"/>
      <c r="D3180" s="50"/>
      <c r="E3180" s="50"/>
      <c r="F3180" s="50"/>
      <c r="G3180" s="50"/>
      <c r="H3180" s="50"/>
      <c r="I3180" s="50"/>
      <c r="J3180" s="50"/>
      <c r="K3180" s="50"/>
      <c r="L3180" s="50"/>
      <c r="M3180" s="50"/>
      <c r="N3180" s="50"/>
    </row>
    <row r="3181" spans="2:14">
      <c r="B3181" s="50"/>
      <c r="C3181" s="50"/>
      <c r="D3181" s="50"/>
      <c r="E3181" s="50"/>
      <c r="F3181" s="50"/>
      <c r="G3181" s="50"/>
      <c r="H3181" s="50"/>
      <c r="I3181" s="50"/>
      <c r="J3181" s="50"/>
      <c r="K3181" s="50"/>
      <c r="L3181" s="50"/>
      <c r="M3181" s="50"/>
      <c r="N3181" s="50"/>
    </row>
    <row r="3182" spans="2:14">
      <c r="B3182" s="50"/>
      <c r="C3182" s="50"/>
      <c r="D3182" s="50"/>
      <c r="E3182" s="50"/>
      <c r="F3182" s="50"/>
      <c r="G3182" s="50"/>
      <c r="H3182" s="50"/>
      <c r="I3182" s="50"/>
      <c r="J3182" s="50"/>
      <c r="K3182" s="50"/>
      <c r="L3182" s="50"/>
      <c r="M3182" s="50"/>
      <c r="N3182" s="50"/>
    </row>
    <row r="3183" spans="2:14">
      <c r="B3183" s="50"/>
      <c r="C3183" s="50"/>
      <c r="D3183" s="50"/>
      <c r="E3183" s="50"/>
      <c r="F3183" s="50"/>
      <c r="G3183" s="50"/>
      <c r="H3183" s="50"/>
      <c r="I3183" s="50"/>
      <c r="J3183" s="50"/>
      <c r="K3183" s="50"/>
      <c r="L3183" s="50"/>
      <c r="M3183" s="50"/>
      <c r="N3183" s="50"/>
    </row>
    <row r="3184" spans="2:14">
      <c r="B3184" s="50"/>
      <c r="C3184" s="50"/>
      <c r="D3184" s="50"/>
      <c r="E3184" s="50"/>
      <c r="F3184" s="50"/>
      <c r="G3184" s="50"/>
      <c r="H3184" s="50"/>
      <c r="I3184" s="50"/>
      <c r="J3184" s="50"/>
      <c r="K3184" s="50"/>
      <c r="L3184" s="50"/>
      <c r="M3184" s="50"/>
      <c r="N3184" s="50"/>
    </row>
    <row r="3185" spans="2:14">
      <c r="B3185" s="50"/>
      <c r="C3185" s="50"/>
      <c r="D3185" s="50"/>
      <c r="E3185" s="50"/>
      <c r="F3185" s="50"/>
      <c r="G3185" s="50"/>
      <c r="H3185" s="50"/>
      <c r="I3185" s="50"/>
      <c r="J3185" s="50"/>
      <c r="K3185" s="50"/>
      <c r="L3185" s="50"/>
      <c r="M3185" s="50"/>
      <c r="N3185" s="50"/>
    </row>
    <row r="3186" spans="2:14">
      <c r="B3186" s="50"/>
      <c r="C3186" s="50"/>
      <c r="D3186" s="50"/>
      <c r="E3186" s="50"/>
      <c r="F3186" s="50"/>
      <c r="G3186" s="50"/>
      <c r="H3186" s="50"/>
      <c r="I3186" s="50"/>
      <c r="J3186" s="50"/>
      <c r="K3186" s="50"/>
      <c r="L3186" s="50"/>
      <c r="M3186" s="50"/>
      <c r="N3186" s="50"/>
    </row>
    <row r="3187" spans="2:14">
      <c r="B3187" s="50"/>
      <c r="C3187" s="50"/>
      <c r="D3187" s="50"/>
      <c r="E3187" s="50"/>
      <c r="F3187" s="50"/>
      <c r="G3187" s="50"/>
      <c r="H3187" s="50"/>
      <c r="I3187" s="50"/>
      <c r="J3187" s="50"/>
      <c r="K3187" s="50"/>
      <c r="L3187" s="50"/>
      <c r="M3187" s="50"/>
      <c r="N3187" s="50"/>
    </row>
    <row r="3188" spans="2:14">
      <c r="B3188" s="50"/>
      <c r="C3188" s="50"/>
      <c r="D3188" s="50"/>
      <c r="E3188" s="50"/>
      <c r="F3188" s="50"/>
      <c r="G3188" s="50"/>
      <c r="H3188" s="50"/>
      <c r="I3188" s="50"/>
      <c r="J3188" s="50"/>
      <c r="K3188" s="50"/>
      <c r="L3188" s="50"/>
      <c r="M3188" s="50"/>
      <c r="N3188" s="50"/>
    </row>
    <row r="3189" spans="2:14">
      <c r="B3189" s="50"/>
      <c r="C3189" s="50"/>
      <c r="D3189" s="50"/>
      <c r="E3189" s="50"/>
      <c r="F3189" s="50"/>
      <c r="G3189" s="50"/>
      <c r="H3189" s="50"/>
      <c r="I3189" s="50"/>
      <c r="J3189" s="50"/>
      <c r="K3189" s="50"/>
      <c r="L3189" s="50"/>
      <c r="M3189" s="50"/>
      <c r="N3189" s="50"/>
    </row>
    <row r="3190" spans="2:14">
      <c r="B3190" s="50"/>
      <c r="C3190" s="50"/>
      <c r="D3190" s="50"/>
      <c r="E3190" s="50"/>
      <c r="F3190" s="50"/>
      <c r="G3190" s="50"/>
      <c r="H3190" s="50"/>
      <c r="I3190" s="50"/>
      <c r="J3190" s="50"/>
      <c r="K3190" s="50"/>
      <c r="L3190" s="50"/>
      <c r="M3190" s="50"/>
      <c r="N3190" s="50"/>
    </row>
    <row r="3191" spans="2:14">
      <c r="B3191" s="50"/>
      <c r="C3191" s="50"/>
      <c r="D3191" s="50"/>
      <c r="E3191" s="50"/>
      <c r="F3191" s="50"/>
      <c r="G3191" s="50"/>
      <c r="H3191" s="50"/>
      <c r="I3191" s="50"/>
      <c r="J3191" s="50"/>
      <c r="K3191" s="50"/>
      <c r="L3191" s="50"/>
      <c r="M3191" s="50"/>
      <c r="N3191" s="50"/>
    </row>
    <row r="3192" spans="2:14">
      <c r="B3192" s="50"/>
      <c r="C3192" s="50"/>
      <c r="D3192" s="50"/>
      <c r="E3192" s="50"/>
      <c r="F3192" s="50"/>
      <c r="G3192" s="50"/>
      <c r="H3192" s="50"/>
      <c r="I3192" s="50"/>
      <c r="J3192" s="50"/>
      <c r="K3192" s="50"/>
      <c r="L3192" s="50"/>
      <c r="M3192" s="50"/>
      <c r="N3192" s="50"/>
    </row>
    <row r="3193" spans="2:14">
      <c r="B3193" s="50"/>
      <c r="C3193" s="50"/>
      <c r="D3193" s="50"/>
      <c r="E3193" s="50"/>
      <c r="F3193" s="50"/>
      <c r="G3193" s="50"/>
      <c r="H3193" s="50"/>
      <c r="I3193" s="50"/>
      <c r="J3193" s="50"/>
      <c r="K3193" s="50"/>
      <c r="L3193" s="50"/>
      <c r="M3193" s="50"/>
      <c r="N3193" s="50"/>
    </row>
    <row r="3194" spans="2:14">
      <c r="B3194" s="50"/>
      <c r="C3194" s="50"/>
      <c r="D3194" s="50"/>
      <c r="E3194" s="50"/>
      <c r="F3194" s="50"/>
      <c r="G3194" s="50"/>
      <c r="H3194" s="50"/>
      <c r="I3194" s="50"/>
      <c r="J3194" s="50"/>
      <c r="K3194" s="50"/>
      <c r="L3194" s="50"/>
      <c r="M3194" s="50"/>
      <c r="N3194" s="50"/>
    </row>
    <row r="3195" spans="2:14">
      <c r="B3195" s="50"/>
      <c r="C3195" s="50"/>
      <c r="D3195" s="50"/>
      <c r="E3195" s="50"/>
      <c r="F3195" s="50"/>
      <c r="G3195" s="50"/>
      <c r="H3195" s="50"/>
      <c r="I3195" s="50"/>
      <c r="J3195" s="50"/>
      <c r="K3195" s="50"/>
      <c r="L3195" s="50"/>
      <c r="M3195" s="50"/>
      <c r="N3195" s="50"/>
    </row>
    <row r="3196" spans="2:14">
      <c r="B3196" s="50"/>
      <c r="C3196" s="50"/>
      <c r="D3196" s="50"/>
      <c r="E3196" s="50"/>
      <c r="F3196" s="50"/>
      <c r="G3196" s="50"/>
      <c r="H3196" s="50"/>
      <c r="I3196" s="50"/>
      <c r="J3196" s="50"/>
      <c r="K3196" s="50"/>
      <c r="L3196" s="50"/>
      <c r="M3196" s="50"/>
      <c r="N3196" s="50"/>
    </row>
    <row r="3197" spans="2:14">
      <c r="B3197" s="50"/>
      <c r="C3197" s="50"/>
      <c r="D3197" s="50"/>
      <c r="E3197" s="50"/>
      <c r="F3197" s="50"/>
      <c r="G3197" s="50"/>
      <c r="H3197" s="50"/>
      <c r="I3197" s="50"/>
      <c r="J3197" s="50"/>
      <c r="K3197" s="50"/>
      <c r="L3197" s="50"/>
      <c r="M3197" s="50"/>
      <c r="N3197" s="50"/>
    </row>
    <row r="3198" spans="2:14">
      <c r="B3198" s="50"/>
      <c r="C3198" s="50"/>
      <c r="D3198" s="50"/>
      <c r="E3198" s="50"/>
      <c r="F3198" s="50"/>
      <c r="G3198" s="50"/>
      <c r="H3198" s="50"/>
      <c r="I3198" s="50"/>
      <c r="J3198" s="50"/>
      <c r="K3198" s="50"/>
      <c r="L3198" s="50"/>
      <c r="M3198" s="50"/>
      <c r="N3198" s="50"/>
    </row>
    <row r="3199" spans="2:14">
      <c r="B3199" s="50"/>
      <c r="C3199" s="50"/>
      <c r="D3199" s="50"/>
      <c r="E3199" s="50"/>
      <c r="F3199" s="50"/>
      <c r="G3199" s="50"/>
      <c r="H3199" s="50"/>
      <c r="I3199" s="50"/>
      <c r="J3199" s="50"/>
      <c r="K3199" s="50"/>
      <c r="L3199" s="50"/>
      <c r="M3199" s="50"/>
      <c r="N3199" s="50"/>
    </row>
    <row r="3200" spans="2:14">
      <c r="B3200" s="50"/>
      <c r="C3200" s="50"/>
      <c r="D3200" s="50"/>
      <c r="E3200" s="50"/>
      <c r="F3200" s="50"/>
      <c r="G3200" s="50"/>
      <c r="H3200" s="50"/>
      <c r="I3200" s="50"/>
      <c r="J3200" s="50"/>
      <c r="K3200" s="50"/>
      <c r="L3200" s="50"/>
      <c r="M3200" s="50"/>
      <c r="N3200" s="50"/>
    </row>
    <row r="3201" spans="2:14">
      <c r="B3201" s="50"/>
      <c r="C3201" s="50"/>
      <c r="D3201" s="50"/>
      <c r="E3201" s="50"/>
      <c r="F3201" s="50"/>
      <c r="G3201" s="50"/>
      <c r="H3201" s="50"/>
      <c r="I3201" s="50"/>
      <c r="J3201" s="50"/>
      <c r="K3201" s="50"/>
      <c r="L3201" s="50"/>
      <c r="M3201" s="50"/>
      <c r="N3201" s="50"/>
    </row>
    <row r="3202" spans="2:14">
      <c r="B3202" s="50"/>
      <c r="C3202" s="50"/>
      <c r="D3202" s="50"/>
      <c r="E3202" s="50"/>
      <c r="F3202" s="50"/>
      <c r="G3202" s="50"/>
      <c r="H3202" s="50"/>
      <c r="I3202" s="50"/>
      <c r="J3202" s="50"/>
      <c r="K3202" s="50"/>
      <c r="L3202" s="50"/>
      <c r="M3202" s="50"/>
      <c r="N3202" s="50"/>
    </row>
    <row r="3203" spans="2:14">
      <c r="B3203" s="50"/>
      <c r="C3203" s="50"/>
      <c r="D3203" s="50"/>
      <c r="E3203" s="50"/>
      <c r="F3203" s="50"/>
      <c r="G3203" s="50"/>
      <c r="H3203" s="50"/>
      <c r="I3203" s="50"/>
      <c r="J3203" s="50"/>
      <c r="K3203" s="50"/>
      <c r="L3203" s="50"/>
      <c r="M3203" s="50"/>
      <c r="N3203" s="50"/>
    </row>
    <row r="3204" spans="2:14">
      <c r="B3204" s="50"/>
      <c r="C3204" s="50"/>
      <c r="D3204" s="50"/>
      <c r="E3204" s="50"/>
      <c r="F3204" s="50"/>
      <c r="G3204" s="50"/>
      <c r="H3204" s="50"/>
      <c r="I3204" s="50"/>
      <c r="J3204" s="50"/>
      <c r="K3204" s="50"/>
      <c r="L3204" s="50"/>
      <c r="M3204" s="50"/>
      <c r="N3204" s="50"/>
    </row>
    <row r="3205" spans="2:14">
      <c r="B3205" s="50"/>
      <c r="C3205" s="50"/>
      <c r="D3205" s="50"/>
      <c r="E3205" s="50"/>
      <c r="F3205" s="50"/>
      <c r="G3205" s="50"/>
      <c r="H3205" s="50"/>
      <c r="I3205" s="50"/>
      <c r="J3205" s="50"/>
      <c r="K3205" s="50"/>
      <c r="L3205" s="50"/>
      <c r="M3205" s="50"/>
      <c r="N3205" s="50"/>
    </row>
    <row r="3206" spans="2:14">
      <c r="B3206" s="50"/>
      <c r="C3206" s="50"/>
      <c r="D3206" s="50"/>
      <c r="E3206" s="50"/>
      <c r="F3206" s="50"/>
      <c r="G3206" s="50"/>
      <c r="H3206" s="50"/>
      <c r="I3206" s="50"/>
      <c r="J3206" s="50"/>
      <c r="K3206" s="50"/>
      <c r="L3206" s="50"/>
      <c r="M3206" s="50"/>
      <c r="N3206" s="50"/>
    </row>
    <row r="3207" spans="2:14">
      <c r="B3207" s="50"/>
      <c r="C3207" s="50"/>
      <c r="D3207" s="50"/>
      <c r="E3207" s="50"/>
      <c r="F3207" s="50"/>
      <c r="G3207" s="50"/>
      <c r="H3207" s="50"/>
      <c r="I3207" s="50"/>
      <c r="J3207" s="50"/>
      <c r="K3207" s="50"/>
      <c r="L3207" s="50"/>
      <c r="M3207" s="50"/>
      <c r="N3207" s="50"/>
    </row>
    <row r="3208" spans="2:14">
      <c r="B3208" s="50"/>
      <c r="C3208" s="50"/>
      <c r="D3208" s="50"/>
      <c r="E3208" s="50"/>
      <c r="F3208" s="50"/>
      <c r="G3208" s="50"/>
      <c r="H3208" s="50"/>
      <c r="I3208" s="50"/>
      <c r="J3208" s="50"/>
      <c r="K3208" s="50"/>
      <c r="L3208" s="50"/>
      <c r="M3208" s="50"/>
      <c r="N3208" s="50"/>
    </row>
    <row r="3209" spans="2:14">
      <c r="B3209" s="50"/>
      <c r="C3209" s="50"/>
      <c r="D3209" s="50"/>
      <c r="E3209" s="50"/>
      <c r="F3209" s="50"/>
      <c r="G3209" s="50"/>
      <c r="H3209" s="50"/>
      <c r="I3209" s="50"/>
      <c r="J3209" s="50"/>
      <c r="K3209" s="50"/>
      <c r="L3209" s="50"/>
      <c r="M3209" s="50"/>
      <c r="N3209" s="50"/>
    </row>
    <row r="3210" spans="2:14">
      <c r="B3210" s="50"/>
      <c r="C3210" s="50"/>
      <c r="D3210" s="50"/>
      <c r="E3210" s="50"/>
      <c r="F3210" s="50"/>
      <c r="G3210" s="50"/>
      <c r="H3210" s="50"/>
      <c r="I3210" s="50"/>
      <c r="J3210" s="50"/>
      <c r="K3210" s="50"/>
      <c r="L3210" s="50"/>
      <c r="M3210" s="50"/>
      <c r="N3210" s="50"/>
    </row>
    <row r="3211" spans="2:14">
      <c r="B3211" s="50"/>
      <c r="C3211" s="50"/>
      <c r="D3211" s="50"/>
      <c r="E3211" s="50"/>
      <c r="F3211" s="50"/>
      <c r="G3211" s="50"/>
      <c r="H3211" s="50"/>
      <c r="I3211" s="50"/>
      <c r="J3211" s="50"/>
      <c r="K3211" s="50"/>
      <c r="L3211" s="50"/>
      <c r="M3211" s="50"/>
      <c r="N3211" s="50"/>
    </row>
    <row r="3212" spans="2:14">
      <c r="B3212" s="50"/>
      <c r="C3212" s="50"/>
      <c r="D3212" s="50"/>
      <c r="E3212" s="50"/>
      <c r="F3212" s="50"/>
      <c r="G3212" s="50"/>
      <c r="H3212" s="50"/>
      <c r="I3212" s="50"/>
      <c r="J3212" s="50"/>
      <c r="K3212" s="50"/>
      <c r="L3212" s="50"/>
      <c r="M3212" s="50"/>
      <c r="N3212" s="50"/>
    </row>
    <row r="3213" spans="2:14">
      <c r="B3213" s="50"/>
      <c r="C3213" s="50"/>
      <c r="D3213" s="50"/>
      <c r="E3213" s="50"/>
      <c r="F3213" s="50"/>
      <c r="G3213" s="50"/>
      <c r="H3213" s="50"/>
      <c r="I3213" s="50"/>
      <c r="J3213" s="50"/>
      <c r="K3213" s="50"/>
      <c r="L3213" s="50"/>
      <c r="M3213" s="50"/>
      <c r="N3213" s="50"/>
    </row>
    <row r="3214" spans="2:14">
      <c r="B3214" s="50"/>
      <c r="C3214" s="50"/>
      <c r="D3214" s="50"/>
      <c r="E3214" s="50"/>
      <c r="F3214" s="50"/>
      <c r="G3214" s="50"/>
      <c r="H3214" s="50"/>
      <c r="I3214" s="50"/>
      <c r="J3214" s="50"/>
      <c r="K3214" s="50"/>
      <c r="L3214" s="50"/>
      <c r="M3214" s="50"/>
      <c r="N3214" s="50"/>
    </row>
    <row r="3215" spans="2:14">
      <c r="B3215" s="50"/>
      <c r="C3215" s="50"/>
      <c r="D3215" s="50"/>
      <c r="E3215" s="50"/>
      <c r="F3215" s="50"/>
      <c r="G3215" s="50"/>
      <c r="H3215" s="50"/>
      <c r="I3215" s="50"/>
      <c r="J3215" s="50"/>
      <c r="K3215" s="50"/>
      <c r="L3215" s="50"/>
      <c r="M3215" s="50"/>
      <c r="N3215" s="50"/>
    </row>
    <row r="3216" spans="2:14">
      <c r="B3216" s="50"/>
      <c r="C3216" s="50"/>
      <c r="D3216" s="50"/>
      <c r="E3216" s="50"/>
      <c r="F3216" s="50"/>
      <c r="G3216" s="50"/>
      <c r="H3216" s="50"/>
      <c r="I3216" s="50"/>
      <c r="J3216" s="50"/>
      <c r="K3216" s="50"/>
      <c r="L3216" s="50"/>
      <c r="M3216" s="50"/>
      <c r="N3216" s="50"/>
    </row>
    <row r="3217" spans="2:14">
      <c r="B3217" s="50"/>
      <c r="C3217" s="50"/>
      <c r="D3217" s="50"/>
      <c r="E3217" s="50"/>
      <c r="F3217" s="50"/>
      <c r="G3217" s="50"/>
      <c r="H3217" s="50"/>
      <c r="I3217" s="50"/>
      <c r="J3217" s="50"/>
      <c r="K3217" s="50"/>
      <c r="L3217" s="50"/>
      <c r="M3217" s="50"/>
      <c r="N3217" s="50"/>
    </row>
    <row r="3218" spans="2:14">
      <c r="B3218" s="50"/>
      <c r="C3218" s="50"/>
      <c r="D3218" s="50"/>
      <c r="E3218" s="50"/>
      <c r="F3218" s="50"/>
      <c r="G3218" s="50"/>
      <c r="H3218" s="50"/>
      <c r="I3218" s="50"/>
      <c r="J3218" s="50"/>
      <c r="K3218" s="50"/>
      <c r="L3218" s="50"/>
      <c r="M3218" s="50"/>
      <c r="N3218" s="50"/>
    </row>
    <row r="3219" spans="2:14">
      <c r="B3219" s="50"/>
      <c r="C3219" s="50"/>
      <c r="D3219" s="50"/>
      <c r="E3219" s="50"/>
      <c r="F3219" s="50"/>
      <c r="G3219" s="50"/>
      <c r="H3219" s="50"/>
      <c r="I3219" s="50"/>
      <c r="J3219" s="50"/>
      <c r="K3219" s="50"/>
      <c r="L3219" s="50"/>
      <c r="M3219" s="50"/>
      <c r="N3219" s="50"/>
    </row>
    <row r="3220" spans="2:14">
      <c r="B3220" s="50"/>
      <c r="C3220" s="50"/>
      <c r="D3220" s="50"/>
      <c r="E3220" s="50"/>
      <c r="F3220" s="50"/>
      <c r="G3220" s="50"/>
      <c r="H3220" s="50"/>
      <c r="I3220" s="50"/>
      <c r="J3220" s="50"/>
      <c r="K3220" s="50"/>
      <c r="L3220" s="50"/>
      <c r="M3220" s="50"/>
      <c r="N3220" s="50"/>
    </row>
    <row r="3221" spans="2:14">
      <c r="B3221" s="50"/>
      <c r="C3221" s="50"/>
      <c r="D3221" s="50"/>
      <c r="E3221" s="50"/>
      <c r="F3221" s="50"/>
      <c r="G3221" s="50"/>
      <c r="H3221" s="50"/>
      <c r="I3221" s="50"/>
      <c r="J3221" s="50"/>
      <c r="K3221" s="50"/>
      <c r="L3221" s="50"/>
      <c r="M3221" s="50"/>
      <c r="N3221" s="50"/>
    </row>
    <row r="3222" spans="2:14">
      <c r="B3222" s="50"/>
      <c r="C3222" s="50"/>
      <c r="D3222" s="50"/>
      <c r="E3222" s="50"/>
      <c r="F3222" s="50"/>
      <c r="G3222" s="50"/>
      <c r="H3222" s="50"/>
      <c r="I3222" s="50"/>
      <c r="J3222" s="50"/>
      <c r="K3222" s="50"/>
      <c r="L3222" s="50"/>
      <c r="M3222" s="50"/>
      <c r="N3222" s="50"/>
    </row>
    <row r="3223" spans="2:14">
      <c r="B3223" s="50"/>
      <c r="C3223" s="50"/>
      <c r="D3223" s="50"/>
      <c r="E3223" s="50"/>
      <c r="F3223" s="50"/>
      <c r="G3223" s="50"/>
      <c r="H3223" s="50"/>
      <c r="I3223" s="50"/>
      <c r="J3223" s="50"/>
      <c r="K3223" s="50"/>
      <c r="L3223" s="50"/>
      <c r="M3223" s="50"/>
      <c r="N3223" s="50"/>
    </row>
    <row r="3224" spans="2:14">
      <c r="B3224" s="50"/>
      <c r="C3224" s="50"/>
      <c r="D3224" s="50"/>
      <c r="E3224" s="50"/>
      <c r="F3224" s="50"/>
      <c r="G3224" s="50"/>
      <c r="H3224" s="50"/>
      <c r="I3224" s="50"/>
      <c r="J3224" s="50"/>
      <c r="K3224" s="50"/>
      <c r="L3224" s="50"/>
      <c r="M3224" s="50"/>
      <c r="N3224" s="50"/>
    </row>
    <row r="3225" spans="2:14">
      <c r="B3225" s="50"/>
      <c r="C3225" s="50"/>
      <c r="D3225" s="50"/>
      <c r="E3225" s="50"/>
      <c r="F3225" s="50"/>
      <c r="G3225" s="50"/>
      <c r="H3225" s="50"/>
      <c r="I3225" s="50"/>
      <c r="J3225" s="50"/>
      <c r="K3225" s="50"/>
      <c r="L3225" s="50"/>
      <c r="M3225" s="50"/>
      <c r="N3225" s="50"/>
    </row>
    <row r="3226" spans="2:14">
      <c r="B3226" s="50"/>
      <c r="C3226" s="50"/>
      <c r="D3226" s="50"/>
      <c r="E3226" s="50"/>
      <c r="F3226" s="50"/>
      <c r="G3226" s="50"/>
      <c r="H3226" s="50"/>
      <c r="I3226" s="50"/>
      <c r="J3226" s="50"/>
      <c r="K3226" s="50"/>
      <c r="L3226" s="50"/>
      <c r="M3226" s="50"/>
      <c r="N3226" s="50"/>
    </row>
    <row r="3227" spans="2:14">
      <c r="B3227" s="50"/>
      <c r="C3227" s="50"/>
      <c r="D3227" s="50"/>
      <c r="E3227" s="50"/>
      <c r="F3227" s="50"/>
      <c r="G3227" s="50"/>
      <c r="H3227" s="50"/>
      <c r="I3227" s="50"/>
      <c r="J3227" s="50"/>
      <c r="K3227" s="50"/>
      <c r="L3227" s="50"/>
      <c r="M3227" s="50"/>
      <c r="N3227" s="50"/>
    </row>
    <row r="3228" spans="2:14">
      <c r="B3228" s="50"/>
      <c r="C3228" s="50"/>
      <c r="D3228" s="50"/>
      <c r="E3228" s="50"/>
      <c r="F3228" s="50"/>
      <c r="G3228" s="50"/>
      <c r="H3228" s="50"/>
      <c r="I3228" s="50"/>
      <c r="J3228" s="50"/>
      <c r="K3228" s="50"/>
      <c r="L3228" s="50"/>
      <c r="M3228" s="50"/>
      <c r="N3228" s="50"/>
    </row>
    <row r="3229" spans="2:14">
      <c r="B3229" s="50"/>
      <c r="C3229" s="50"/>
      <c r="D3229" s="50"/>
      <c r="E3229" s="50"/>
      <c r="F3229" s="50"/>
      <c r="G3229" s="50"/>
      <c r="H3229" s="50"/>
      <c r="I3229" s="50"/>
      <c r="J3229" s="50"/>
      <c r="K3229" s="50"/>
      <c r="L3229" s="50"/>
      <c r="M3229" s="50"/>
      <c r="N3229" s="50"/>
    </row>
    <row r="3230" spans="2:14">
      <c r="B3230" s="50"/>
      <c r="C3230" s="50"/>
      <c r="D3230" s="50"/>
      <c r="E3230" s="50"/>
      <c r="F3230" s="50"/>
      <c r="G3230" s="50"/>
      <c r="H3230" s="50"/>
      <c r="I3230" s="50"/>
      <c r="J3230" s="50"/>
      <c r="K3230" s="50"/>
      <c r="L3230" s="50"/>
      <c r="M3230" s="50"/>
      <c r="N3230" s="50"/>
    </row>
    <row r="3231" spans="2:14">
      <c r="B3231" s="50"/>
      <c r="C3231" s="50"/>
      <c r="D3231" s="50"/>
      <c r="E3231" s="50"/>
      <c r="F3231" s="50"/>
      <c r="G3231" s="50"/>
      <c r="H3231" s="50"/>
      <c r="I3231" s="50"/>
      <c r="J3231" s="50"/>
      <c r="K3231" s="50"/>
      <c r="L3231" s="50"/>
      <c r="M3231" s="50"/>
      <c r="N3231" s="50"/>
    </row>
    <row r="3232" spans="2:14">
      <c r="B3232" s="50"/>
      <c r="C3232" s="50"/>
      <c r="D3232" s="50"/>
      <c r="E3232" s="50"/>
      <c r="F3232" s="50"/>
      <c r="G3232" s="50"/>
      <c r="H3232" s="50"/>
      <c r="I3232" s="50"/>
      <c r="J3232" s="50"/>
      <c r="K3232" s="50"/>
      <c r="L3232" s="50"/>
      <c r="M3232" s="50"/>
      <c r="N3232" s="50"/>
    </row>
    <row r="3233" spans="2:14">
      <c r="B3233" s="50"/>
      <c r="C3233" s="50"/>
      <c r="D3233" s="50"/>
      <c r="E3233" s="50"/>
      <c r="F3233" s="50"/>
      <c r="G3233" s="50"/>
      <c r="H3233" s="50"/>
      <c r="I3233" s="50"/>
      <c r="J3233" s="50"/>
      <c r="K3233" s="50"/>
      <c r="L3233" s="50"/>
      <c r="M3233" s="50"/>
      <c r="N3233" s="50"/>
    </row>
    <row r="3234" spans="2:14">
      <c r="B3234" s="50"/>
      <c r="C3234" s="50"/>
      <c r="D3234" s="50"/>
      <c r="E3234" s="50"/>
      <c r="F3234" s="50"/>
      <c r="G3234" s="50"/>
      <c r="H3234" s="50"/>
      <c r="I3234" s="50"/>
      <c r="J3234" s="50"/>
      <c r="K3234" s="50"/>
      <c r="L3234" s="50"/>
      <c r="M3234" s="50"/>
      <c r="N3234" s="50"/>
    </row>
    <row r="3235" spans="2:14">
      <c r="B3235" s="50"/>
      <c r="C3235" s="50"/>
      <c r="D3235" s="50"/>
      <c r="E3235" s="50"/>
      <c r="F3235" s="50"/>
      <c r="G3235" s="50"/>
      <c r="H3235" s="50"/>
      <c r="I3235" s="50"/>
      <c r="J3235" s="50"/>
      <c r="K3235" s="50"/>
      <c r="L3235" s="50"/>
      <c r="M3235" s="50"/>
      <c r="N3235" s="50"/>
    </row>
    <row r="3236" spans="2:14">
      <c r="B3236" s="50"/>
      <c r="C3236" s="50"/>
      <c r="D3236" s="50"/>
      <c r="E3236" s="50"/>
      <c r="F3236" s="50"/>
      <c r="G3236" s="50"/>
      <c r="H3236" s="50"/>
      <c r="I3236" s="50"/>
      <c r="J3236" s="50"/>
      <c r="K3236" s="50"/>
      <c r="L3236" s="50"/>
      <c r="M3236" s="50"/>
      <c r="N3236" s="50"/>
    </row>
    <row r="3237" spans="2:14">
      <c r="B3237" s="50"/>
      <c r="C3237" s="50"/>
      <c r="D3237" s="50"/>
      <c r="E3237" s="50"/>
      <c r="F3237" s="50"/>
      <c r="G3237" s="50"/>
      <c r="H3237" s="50"/>
      <c r="I3237" s="50"/>
      <c r="J3237" s="50"/>
      <c r="K3237" s="50"/>
      <c r="L3237" s="50"/>
      <c r="M3237" s="50"/>
      <c r="N3237" s="50"/>
    </row>
    <row r="3238" spans="2:14">
      <c r="B3238" s="50"/>
      <c r="C3238" s="50"/>
      <c r="D3238" s="50"/>
      <c r="E3238" s="50"/>
      <c r="F3238" s="50"/>
      <c r="G3238" s="50"/>
      <c r="H3238" s="50"/>
      <c r="I3238" s="50"/>
      <c r="J3238" s="50"/>
      <c r="K3238" s="50"/>
      <c r="L3238" s="50"/>
      <c r="M3238" s="50"/>
      <c r="N3238" s="50"/>
    </row>
    <row r="3239" spans="2:14">
      <c r="B3239" s="50"/>
      <c r="C3239" s="50"/>
      <c r="D3239" s="50"/>
      <c r="E3239" s="50"/>
      <c r="F3239" s="50"/>
      <c r="G3239" s="50"/>
      <c r="H3239" s="50"/>
      <c r="I3239" s="50"/>
      <c r="J3239" s="50"/>
      <c r="K3239" s="50"/>
      <c r="L3239" s="50"/>
      <c r="M3239" s="50"/>
      <c r="N3239" s="50"/>
    </row>
    <row r="3240" spans="2:14">
      <c r="B3240" s="50"/>
      <c r="C3240" s="50"/>
      <c r="D3240" s="50"/>
      <c r="E3240" s="50"/>
      <c r="F3240" s="50"/>
      <c r="G3240" s="50"/>
      <c r="H3240" s="50"/>
      <c r="I3240" s="50"/>
      <c r="J3240" s="50"/>
      <c r="K3240" s="50"/>
      <c r="L3240" s="50"/>
      <c r="M3240" s="50"/>
      <c r="N3240" s="50"/>
    </row>
    <row r="3241" spans="2:14">
      <c r="B3241" s="50"/>
      <c r="C3241" s="50"/>
      <c r="D3241" s="50"/>
      <c r="E3241" s="50"/>
      <c r="F3241" s="50"/>
      <c r="G3241" s="50"/>
      <c r="H3241" s="50"/>
      <c r="I3241" s="50"/>
      <c r="J3241" s="50"/>
      <c r="K3241" s="50"/>
      <c r="L3241" s="50"/>
      <c r="M3241" s="50"/>
      <c r="N3241" s="50"/>
    </row>
    <row r="3242" spans="2:14">
      <c r="B3242" s="50"/>
      <c r="C3242" s="50"/>
      <c r="D3242" s="50"/>
      <c r="E3242" s="50"/>
      <c r="F3242" s="50"/>
      <c r="G3242" s="50"/>
      <c r="H3242" s="50"/>
      <c r="I3242" s="50"/>
      <c r="J3242" s="50"/>
      <c r="K3242" s="50"/>
      <c r="L3242" s="50"/>
      <c r="M3242" s="50"/>
      <c r="N3242" s="50"/>
    </row>
    <row r="3243" spans="2:14">
      <c r="B3243" s="50"/>
      <c r="C3243" s="50"/>
      <c r="D3243" s="50"/>
      <c r="E3243" s="50"/>
      <c r="F3243" s="50"/>
      <c r="G3243" s="50"/>
      <c r="H3243" s="50"/>
      <c r="I3243" s="50"/>
      <c r="J3243" s="50"/>
      <c r="K3243" s="50"/>
      <c r="L3243" s="50"/>
      <c r="M3243" s="50"/>
      <c r="N3243" s="50"/>
    </row>
    <row r="3244" spans="2:14">
      <c r="B3244" s="50"/>
      <c r="C3244" s="50"/>
      <c r="D3244" s="50"/>
      <c r="E3244" s="50"/>
      <c r="F3244" s="50"/>
      <c r="G3244" s="50"/>
      <c r="H3244" s="50"/>
      <c r="I3244" s="50"/>
      <c r="J3244" s="50"/>
      <c r="K3244" s="50"/>
      <c r="L3244" s="50"/>
      <c r="M3244" s="50"/>
      <c r="N3244" s="50"/>
    </row>
    <row r="3245" spans="2:14">
      <c r="B3245" s="50"/>
      <c r="C3245" s="50"/>
      <c r="D3245" s="50"/>
      <c r="E3245" s="50"/>
      <c r="F3245" s="50"/>
      <c r="G3245" s="50"/>
      <c r="H3245" s="50"/>
      <c r="I3245" s="50"/>
      <c r="J3245" s="50"/>
      <c r="K3245" s="50"/>
      <c r="L3245" s="50"/>
      <c r="M3245" s="50"/>
      <c r="N3245" s="50"/>
    </row>
    <row r="3246" spans="2:14">
      <c r="B3246" s="50"/>
      <c r="C3246" s="50"/>
      <c r="D3246" s="50"/>
      <c r="E3246" s="50"/>
      <c r="F3246" s="50"/>
      <c r="G3246" s="50"/>
      <c r="H3246" s="50"/>
      <c r="I3246" s="50"/>
      <c r="J3246" s="50"/>
      <c r="K3246" s="50"/>
      <c r="L3246" s="50"/>
      <c r="M3246" s="50"/>
      <c r="N3246" s="50"/>
    </row>
    <row r="3247" spans="2:14">
      <c r="B3247" s="50"/>
      <c r="C3247" s="50"/>
      <c r="D3247" s="50"/>
      <c r="E3247" s="50"/>
      <c r="F3247" s="50"/>
      <c r="G3247" s="50"/>
      <c r="H3247" s="50"/>
      <c r="I3247" s="50"/>
      <c r="J3247" s="50"/>
      <c r="K3247" s="50"/>
      <c r="L3247" s="50"/>
      <c r="M3247" s="50"/>
      <c r="N3247" s="50"/>
    </row>
    <row r="3248" spans="2:14">
      <c r="B3248" s="50"/>
      <c r="C3248" s="50"/>
      <c r="D3248" s="50"/>
      <c r="E3248" s="50"/>
      <c r="F3248" s="50"/>
      <c r="G3248" s="50"/>
      <c r="H3248" s="50"/>
      <c r="I3248" s="50"/>
      <c r="J3248" s="50"/>
      <c r="K3248" s="50"/>
      <c r="L3248" s="50"/>
      <c r="M3248" s="50"/>
      <c r="N3248" s="50"/>
    </row>
    <row r="3249" spans="2:14">
      <c r="B3249" s="50"/>
      <c r="C3249" s="50"/>
      <c r="D3249" s="50"/>
      <c r="E3249" s="50"/>
      <c r="F3249" s="50"/>
      <c r="G3249" s="50"/>
      <c r="H3249" s="50"/>
      <c r="I3249" s="50"/>
      <c r="J3249" s="50"/>
      <c r="K3249" s="50"/>
      <c r="L3249" s="50"/>
      <c r="M3249" s="50"/>
      <c r="N3249" s="50"/>
    </row>
    <row r="3250" spans="2:14">
      <c r="B3250" s="50"/>
      <c r="C3250" s="50"/>
      <c r="D3250" s="50"/>
      <c r="E3250" s="50"/>
      <c r="F3250" s="50"/>
      <c r="G3250" s="50"/>
      <c r="H3250" s="50"/>
      <c r="I3250" s="50"/>
      <c r="J3250" s="50"/>
      <c r="K3250" s="50"/>
      <c r="L3250" s="50"/>
      <c r="M3250" s="50"/>
      <c r="N3250" s="50"/>
    </row>
    <row r="3251" spans="2:14">
      <c r="B3251" s="50"/>
      <c r="C3251" s="50"/>
      <c r="D3251" s="50"/>
      <c r="E3251" s="50"/>
      <c r="F3251" s="50"/>
      <c r="G3251" s="50"/>
      <c r="H3251" s="50"/>
      <c r="I3251" s="50"/>
      <c r="J3251" s="50"/>
      <c r="K3251" s="50"/>
      <c r="L3251" s="50"/>
      <c r="M3251" s="50"/>
      <c r="N3251" s="50"/>
    </row>
    <row r="3252" spans="2:14">
      <c r="B3252" s="50"/>
      <c r="C3252" s="50"/>
      <c r="D3252" s="50"/>
      <c r="E3252" s="50"/>
      <c r="F3252" s="50"/>
      <c r="G3252" s="50"/>
      <c r="H3252" s="50"/>
      <c r="I3252" s="50"/>
      <c r="J3252" s="50"/>
      <c r="K3252" s="50"/>
      <c r="L3252" s="50"/>
      <c r="M3252" s="50"/>
      <c r="N3252" s="50"/>
    </row>
    <row r="3253" spans="2:14">
      <c r="B3253" s="50"/>
      <c r="C3253" s="50"/>
      <c r="D3253" s="50"/>
      <c r="E3253" s="50"/>
      <c r="F3253" s="50"/>
      <c r="G3253" s="50"/>
      <c r="H3253" s="50"/>
      <c r="I3253" s="50"/>
      <c r="J3253" s="50"/>
      <c r="K3253" s="50"/>
      <c r="L3253" s="50"/>
      <c r="M3253" s="50"/>
      <c r="N3253" s="50"/>
    </row>
    <row r="3254" spans="2:14">
      <c r="B3254" s="50"/>
      <c r="C3254" s="50"/>
      <c r="D3254" s="50"/>
      <c r="E3254" s="50"/>
      <c r="F3254" s="50"/>
      <c r="G3254" s="50"/>
      <c r="H3254" s="50"/>
      <c r="I3254" s="50"/>
      <c r="J3254" s="50"/>
      <c r="K3254" s="50"/>
      <c r="L3254" s="50"/>
      <c r="M3254" s="50"/>
      <c r="N3254" s="50"/>
    </row>
    <row r="3255" spans="2:14">
      <c r="B3255" s="50"/>
      <c r="C3255" s="50"/>
      <c r="D3255" s="50"/>
      <c r="E3255" s="50"/>
      <c r="F3255" s="50"/>
      <c r="G3255" s="50"/>
      <c r="H3255" s="50"/>
      <c r="I3255" s="50"/>
      <c r="J3255" s="50"/>
      <c r="K3255" s="50"/>
      <c r="L3255" s="50"/>
      <c r="M3255" s="50"/>
      <c r="N3255" s="50"/>
    </row>
    <row r="3256" spans="2:14">
      <c r="B3256" s="50"/>
      <c r="C3256" s="50"/>
      <c r="D3256" s="50"/>
      <c r="E3256" s="50"/>
      <c r="F3256" s="50"/>
      <c r="G3256" s="50"/>
      <c r="H3256" s="50"/>
      <c r="I3256" s="50"/>
      <c r="J3256" s="50"/>
      <c r="K3256" s="50"/>
      <c r="L3256" s="50"/>
      <c r="M3256" s="50"/>
      <c r="N3256" s="50"/>
    </row>
    <row r="3257" spans="2:14">
      <c r="B3257" s="50"/>
      <c r="C3257" s="50"/>
      <c r="D3257" s="50"/>
      <c r="E3257" s="50"/>
      <c r="F3257" s="50"/>
      <c r="G3257" s="50"/>
      <c r="H3257" s="50"/>
      <c r="I3257" s="50"/>
      <c r="J3257" s="50"/>
      <c r="K3257" s="50"/>
      <c r="L3257" s="50"/>
      <c r="M3257" s="50"/>
      <c r="N3257" s="50"/>
    </row>
    <row r="3258" spans="2:14">
      <c r="B3258" s="50"/>
      <c r="C3258" s="50"/>
      <c r="D3258" s="50"/>
      <c r="E3258" s="50"/>
      <c r="F3258" s="50"/>
      <c r="G3258" s="50"/>
      <c r="H3258" s="50"/>
      <c r="I3258" s="50"/>
      <c r="J3258" s="50"/>
      <c r="K3258" s="50"/>
      <c r="L3258" s="50"/>
      <c r="M3258" s="50"/>
      <c r="N3258" s="50"/>
    </row>
    <row r="3259" spans="2:14">
      <c r="B3259" s="50"/>
      <c r="C3259" s="50"/>
      <c r="D3259" s="50"/>
      <c r="E3259" s="50"/>
      <c r="F3259" s="50"/>
      <c r="G3259" s="50"/>
      <c r="H3259" s="50"/>
      <c r="I3259" s="50"/>
      <c r="J3259" s="50"/>
      <c r="K3259" s="50"/>
      <c r="L3259" s="50"/>
      <c r="M3259" s="50"/>
      <c r="N3259" s="50"/>
    </row>
    <row r="3260" spans="2:14">
      <c r="B3260" s="50"/>
      <c r="C3260" s="50"/>
      <c r="D3260" s="50"/>
      <c r="E3260" s="50"/>
      <c r="F3260" s="50"/>
      <c r="G3260" s="50"/>
      <c r="H3260" s="50"/>
      <c r="I3260" s="50"/>
      <c r="J3260" s="50"/>
      <c r="K3260" s="50"/>
      <c r="L3260" s="50"/>
      <c r="M3260" s="50"/>
      <c r="N3260" s="50"/>
    </row>
    <row r="3261" spans="2:14">
      <c r="B3261" s="50"/>
      <c r="C3261" s="50"/>
      <c r="D3261" s="50"/>
      <c r="E3261" s="50"/>
      <c r="F3261" s="50"/>
      <c r="G3261" s="50"/>
      <c r="H3261" s="50"/>
      <c r="I3261" s="50"/>
      <c r="J3261" s="50"/>
      <c r="K3261" s="50"/>
      <c r="L3261" s="50"/>
      <c r="M3261" s="50"/>
      <c r="N3261" s="50"/>
    </row>
    <row r="3262" spans="2:14">
      <c r="B3262" s="50"/>
      <c r="C3262" s="50"/>
      <c r="D3262" s="50"/>
      <c r="E3262" s="50"/>
      <c r="F3262" s="50"/>
      <c r="G3262" s="50"/>
      <c r="H3262" s="50"/>
      <c r="I3262" s="50"/>
      <c r="J3262" s="50"/>
      <c r="K3262" s="50"/>
      <c r="L3262" s="50"/>
      <c r="M3262" s="50"/>
      <c r="N3262" s="50"/>
    </row>
    <row r="3263" spans="2:14">
      <c r="B3263" s="50"/>
      <c r="C3263" s="50"/>
      <c r="D3263" s="50"/>
      <c r="E3263" s="50"/>
      <c r="F3263" s="50"/>
      <c r="G3263" s="50"/>
      <c r="H3263" s="50"/>
      <c r="I3263" s="50"/>
      <c r="J3263" s="50"/>
      <c r="K3263" s="50"/>
      <c r="L3263" s="50"/>
      <c r="M3263" s="50"/>
      <c r="N3263" s="50"/>
    </row>
    <row r="3264" spans="2:14">
      <c r="B3264" s="50"/>
      <c r="C3264" s="50"/>
      <c r="D3264" s="50"/>
      <c r="E3264" s="50"/>
      <c r="F3264" s="50"/>
      <c r="G3264" s="50"/>
      <c r="H3264" s="50"/>
      <c r="I3264" s="50"/>
      <c r="J3264" s="50"/>
      <c r="K3264" s="50"/>
      <c r="L3264" s="50"/>
      <c r="M3264" s="50"/>
      <c r="N3264" s="50"/>
    </row>
    <row r="3265" spans="2:14">
      <c r="B3265" s="50"/>
      <c r="C3265" s="50"/>
      <c r="D3265" s="50"/>
      <c r="E3265" s="50"/>
      <c r="F3265" s="50"/>
      <c r="G3265" s="50"/>
      <c r="H3265" s="50"/>
      <c r="I3265" s="50"/>
      <c r="J3265" s="50"/>
      <c r="K3265" s="50"/>
      <c r="L3265" s="50"/>
      <c r="M3265" s="50"/>
      <c r="N3265" s="50"/>
    </row>
    <row r="3266" spans="2:14">
      <c r="B3266" s="50"/>
      <c r="C3266" s="50"/>
      <c r="D3266" s="50"/>
      <c r="E3266" s="50"/>
      <c r="F3266" s="50"/>
      <c r="G3266" s="50"/>
      <c r="H3266" s="50"/>
      <c r="I3266" s="50"/>
      <c r="J3266" s="50"/>
      <c r="K3266" s="50"/>
      <c r="L3266" s="50"/>
      <c r="M3266" s="50"/>
      <c r="N3266" s="50"/>
    </row>
    <row r="3267" spans="2:14">
      <c r="B3267" s="50"/>
      <c r="C3267" s="50"/>
      <c r="D3267" s="50"/>
      <c r="E3267" s="50"/>
      <c r="F3267" s="50"/>
      <c r="G3267" s="50"/>
      <c r="H3267" s="50"/>
      <c r="I3267" s="50"/>
      <c r="J3267" s="50"/>
      <c r="K3267" s="50"/>
      <c r="L3267" s="50"/>
      <c r="M3267" s="50"/>
      <c r="N3267" s="50"/>
    </row>
    <row r="3268" spans="2:14">
      <c r="B3268" s="50"/>
      <c r="C3268" s="50"/>
      <c r="D3268" s="50"/>
      <c r="E3268" s="50"/>
      <c r="F3268" s="50"/>
      <c r="G3268" s="50"/>
      <c r="H3268" s="50"/>
      <c r="I3268" s="50"/>
      <c r="J3268" s="50"/>
      <c r="K3268" s="50"/>
      <c r="L3268" s="50"/>
      <c r="M3268" s="50"/>
      <c r="N3268" s="50"/>
    </row>
    <row r="3269" spans="2:14">
      <c r="B3269" s="50"/>
      <c r="C3269" s="50"/>
      <c r="D3269" s="50"/>
      <c r="E3269" s="50"/>
      <c r="F3269" s="50"/>
      <c r="G3269" s="50"/>
      <c r="H3269" s="50"/>
      <c r="I3269" s="50"/>
      <c r="J3269" s="50"/>
      <c r="K3269" s="50"/>
      <c r="L3269" s="50"/>
      <c r="M3269" s="50"/>
      <c r="N3269" s="50"/>
    </row>
    <row r="3270" spans="2:14">
      <c r="B3270" s="50"/>
      <c r="C3270" s="50"/>
      <c r="D3270" s="50"/>
      <c r="E3270" s="50"/>
      <c r="F3270" s="50"/>
      <c r="G3270" s="50"/>
      <c r="H3270" s="50"/>
      <c r="I3270" s="50"/>
      <c r="J3270" s="50"/>
      <c r="K3270" s="50"/>
      <c r="L3270" s="50"/>
      <c r="M3270" s="50"/>
      <c r="N3270" s="50"/>
    </row>
    <row r="3271" spans="2:14">
      <c r="B3271" s="50"/>
      <c r="C3271" s="50"/>
      <c r="D3271" s="50"/>
      <c r="E3271" s="50"/>
      <c r="F3271" s="50"/>
      <c r="G3271" s="50"/>
      <c r="H3271" s="50"/>
      <c r="I3271" s="50"/>
      <c r="J3271" s="50"/>
      <c r="K3271" s="50"/>
      <c r="L3271" s="50"/>
      <c r="M3271" s="50"/>
      <c r="N3271" s="50"/>
    </row>
    <row r="3272" spans="2:14">
      <c r="B3272" s="50"/>
      <c r="C3272" s="50"/>
      <c r="D3272" s="50"/>
      <c r="E3272" s="50"/>
      <c r="F3272" s="50"/>
      <c r="G3272" s="50"/>
      <c r="H3272" s="50"/>
      <c r="I3272" s="50"/>
      <c r="J3272" s="50"/>
      <c r="K3272" s="50"/>
      <c r="L3272" s="50"/>
      <c r="M3272" s="50"/>
      <c r="N3272" s="50"/>
    </row>
    <row r="3273" spans="2:14">
      <c r="B3273" s="50"/>
      <c r="C3273" s="50"/>
      <c r="D3273" s="50"/>
      <c r="E3273" s="50"/>
      <c r="F3273" s="50"/>
      <c r="G3273" s="50"/>
      <c r="H3273" s="50"/>
      <c r="I3273" s="50"/>
      <c r="J3273" s="50"/>
      <c r="K3273" s="50"/>
      <c r="L3273" s="50"/>
      <c r="M3273" s="50"/>
      <c r="N3273" s="50"/>
    </row>
    <row r="3274" spans="2:14">
      <c r="B3274" s="50"/>
      <c r="C3274" s="50"/>
      <c r="D3274" s="50"/>
      <c r="E3274" s="50"/>
      <c r="F3274" s="50"/>
      <c r="G3274" s="50"/>
      <c r="H3274" s="50"/>
      <c r="I3274" s="50"/>
      <c r="J3274" s="50"/>
      <c r="K3274" s="50"/>
      <c r="L3274" s="50"/>
      <c r="M3274" s="50"/>
      <c r="N3274" s="50"/>
    </row>
    <row r="3275" spans="2:14">
      <c r="B3275" s="50"/>
      <c r="C3275" s="50"/>
      <c r="D3275" s="50"/>
      <c r="E3275" s="50"/>
      <c r="F3275" s="50"/>
      <c r="G3275" s="50"/>
      <c r="H3275" s="50"/>
      <c r="I3275" s="50"/>
      <c r="J3275" s="50"/>
      <c r="K3275" s="50"/>
      <c r="L3275" s="50"/>
      <c r="M3275" s="50"/>
      <c r="N3275" s="50"/>
    </row>
    <row r="3276" spans="2:14">
      <c r="B3276" s="50"/>
      <c r="C3276" s="50"/>
      <c r="D3276" s="50"/>
      <c r="E3276" s="50"/>
      <c r="F3276" s="50"/>
      <c r="G3276" s="50"/>
      <c r="H3276" s="50"/>
      <c r="I3276" s="50"/>
      <c r="J3276" s="50"/>
      <c r="K3276" s="50"/>
      <c r="L3276" s="50"/>
      <c r="M3276" s="50"/>
      <c r="N3276" s="50"/>
    </row>
    <row r="3277" spans="2:14">
      <c r="B3277" s="50"/>
      <c r="C3277" s="50"/>
      <c r="D3277" s="50"/>
      <c r="E3277" s="50"/>
      <c r="F3277" s="50"/>
      <c r="G3277" s="50"/>
      <c r="H3277" s="50"/>
      <c r="I3277" s="50"/>
      <c r="J3277" s="50"/>
      <c r="K3277" s="50"/>
      <c r="L3277" s="50"/>
      <c r="M3277" s="50"/>
      <c r="N3277" s="50"/>
    </row>
    <row r="3278" spans="2:14">
      <c r="B3278" s="50"/>
      <c r="C3278" s="50"/>
      <c r="D3278" s="50"/>
      <c r="E3278" s="50"/>
      <c r="F3278" s="50"/>
      <c r="G3278" s="50"/>
      <c r="H3278" s="50"/>
      <c r="I3278" s="50"/>
      <c r="J3278" s="50"/>
      <c r="K3278" s="50"/>
      <c r="L3278" s="50"/>
      <c r="M3278" s="50"/>
      <c r="N3278" s="50"/>
    </row>
    <row r="3279" spans="2:14">
      <c r="B3279" s="50"/>
      <c r="C3279" s="50"/>
      <c r="D3279" s="50"/>
      <c r="E3279" s="50"/>
      <c r="F3279" s="50"/>
      <c r="G3279" s="50"/>
      <c r="H3279" s="50"/>
      <c r="I3279" s="50"/>
      <c r="J3279" s="50"/>
      <c r="K3279" s="50"/>
      <c r="L3279" s="50"/>
      <c r="M3279" s="50"/>
      <c r="N3279" s="50"/>
    </row>
    <row r="3280" spans="2:14">
      <c r="B3280" s="50"/>
      <c r="C3280" s="50"/>
      <c r="D3280" s="50"/>
      <c r="E3280" s="50"/>
      <c r="F3280" s="50"/>
      <c r="G3280" s="50"/>
      <c r="H3280" s="50"/>
      <c r="I3280" s="50"/>
      <c r="J3280" s="50"/>
      <c r="K3280" s="50"/>
      <c r="L3280" s="50"/>
      <c r="M3280" s="50"/>
      <c r="N3280" s="50"/>
    </row>
    <row r="3281" spans="2:14">
      <c r="B3281" s="50"/>
      <c r="C3281" s="50"/>
      <c r="D3281" s="50"/>
      <c r="E3281" s="50"/>
      <c r="F3281" s="50"/>
      <c r="G3281" s="50"/>
      <c r="H3281" s="50"/>
      <c r="I3281" s="50"/>
      <c r="J3281" s="50"/>
      <c r="K3281" s="50"/>
      <c r="L3281" s="50"/>
      <c r="M3281" s="50"/>
      <c r="N3281" s="50"/>
    </row>
    <row r="3282" spans="2:14">
      <c r="B3282" s="50"/>
      <c r="C3282" s="50"/>
      <c r="D3282" s="50"/>
      <c r="E3282" s="50"/>
      <c r="F3282" s="50"/>
      <c r="G3282" s="50"/>
      <c r="H3282" s="50"/>
      <c r="I3282" s="50"/>
      <c r="J3282" s="50"/>
      <c r="K3282" s="50"/>
      <c r="L3282" s="50"/>
      <c r="M3282" s="50"/>
      <c r="N3282" s="50"/>
    </row>
    <row r="3283" spans="2:14">
      <c r="B3283" s="50"/>
      <c r="C3283" s="50"/>
      <c r="D3283" s="50"/>
      <c r="E3283" s="50"/>
      <c r="F3283" s="50"/>
      <c r="G3283" s="50"/>
      <c r="H3283" s="50"/>
      <c r="I3283" s="50"/>
      <c r="J3283" s="50"/>
      <c r="K3283" s="50"/>
      <c r="L3283" s="50"/>
      <c r="M3283" s="50"/>
      <c r="N3283" s="50"/>
    </row>
    <row r="3284" spans="2:14">
      <c r="B3284" s="50"/>
      <c r="C3284" s="50"/>
      <c r="D3284" s="50"/>
      <c r="E3284" s="50"/>
      <c r="F3284" s="50"/>
      <c r="G3284" s="50"/>
      <c r="H3284" s="50"/>
      <c r="I3284" s="50"/>
      <c r="J3284" s="50"/>
      <c r="K3284" s="50"/>
      <c r="L3284" s="50"/>
      <c r="M3284" s="50"/>
      <c r="N3284" s="50"/>
    </row>
    <row r="3285" spans="2:14">
      <c r="B3285" s="50"/>
      <c r="C3285" s="50"/>
      <c r="D3285" s="50"/>
      <c r="E3285" s="50"/>
      <c r="F3285" s="50"/>
      <c r="G3285" s="50"/>
      <c r="H3285" s="50"/>
      <c r="I3285" s="50"/>
      <c r="J3285" s="50"/>
      <c r="K3285" s="50"/>
      <c r="L3285" s="50"/>
      <c r="M3285" s="50"/>
      <c r="N3285" s="50"/>
    </row>
    <row r="3286" spans="2:14">
      <c r="B3286" s="50"/>
      <c r="C3286" s="50"/>
      <c r="D3286" s="50"/>
      <c r="E3286" s="50"/>
      <c r="F3286" s="50"/>
      <c r="G3286" s="50"/>
      <c r="H3286" s="50"/>
      <c r="I3286" s="50"/>
      <c r="J3286" s="50"/>
      <c r="K3286" s="50"/>
      <c r="L3286" s="50"/>
      <c r="M3286" s="50"/>
      <c r="N3286" s="50"/>
    </row>
    <row r="3287" spans="2:14">
      <c r="B3287" s="50"/>
      <c r="C3287" s="50"/>
      <c r="D3287" s="50"/>
      <c r="E3287" s="50"/>
      <c r="F3287" s="50"/>
      <c r="G3287" s="50"/>
      <c r="H3287" s="50"/>
      <c r="I3287" s="50"/>
      <c r="J3287" s="50"/>
      <c r="K3287" s="50"/>
      <c r="L3287" s="50"/>
      <c r="M3287" s="50"/>
      <c r="N3287" s="50"/>
    </row>
    <row r="3288" spans="2:14">
      <c r="B3288" s="50"/>
      <c r="C3288" s="50"/>
      <c r="D3288" s="50"/>
      <c r="E3288" s="50"/>
      <c r="F3288" s="50"/>
      <c r="G3288" s="50"/>
      <c r="H3288" s="50"/>
      <c r="I3288" s="50"/>
      <c r="J3288" s="50"/>
      <c r="K3288" s="50"/>
      <c r="L3288" s="50"/>
      <c r="M3288" s="50"/>
      <c r="N3288" s="50"/>
    </row>
    <row r="3289" spans="2:14">
      <c r="B3289" s="50"/>
      <c r="C3289" s="50"/>
      <c r="D3289" s="50"/>
      <c r="E3289" s="50"/>
      <c r="F3289" s="50"/>
      <c r="G3289" s="50"/>
      <c r="H3289" s="50"/>
      <c r="I3289" s="50"/>
      <c r="J3289" s="50"/>
      <c r="K3289" s="50"/>
      <c r="L3289" s="50"/>
      <c r="M3289" s="50"/>
      <c r="N3289" s="50"/>
    </row>
    <row r="3290" spans="2:14">
      <c r="B3290" s="50"/>
      <c r="C3290" s="50"/>
      <c r="D3290" s="50"/>
      <c r="E3290" s="50"/>
      <c r="F3290" s="50"/>
      <c r="G3290" s="50"/>
      <c r="H3290" s="50"/>
      <c r="I3290" s="50"/>
      <c r="J3290" s="50"/>
      <c r="K3290" s="50"/>
      <c r="L3290" s="50"/>
      <c r="M3290" s="50"/>
      <c r="N3290" s="50"/>
    </row>
    <row r="3291" spans="2:14">
      <c r="B3291" s="50"/>
      <c r="C3291" s="50"/>
      <c r="D3291" s="50"/>
      <c r="E3291" s="50"/>
      <c r="F3291" s="50"/>
      <c r="G3291" s="50"/>
      <c r="H3291" s="50"/>
      <c r="I3291" s="50"/>
      <c r="J3291" s="50"/>
      <c r="K3291" s="50"/>
      <c r="L3291" s="50"/>
      <c r="M3291" s="50"/>
      <c r="N3291" s="50"/>
    </row>
    <row r="3292" spans="2:14">
      <c r="B3292" s="50"/>
      <c r="C3292" s="50"/>
      <c r="D3292" s="50"/>
      <c r="E3292" s="50"/>
      <c r="F3292" s="50"/>
      <c r="G3292" s="50"/>
      <c r="H3292" s="50"/>
      <c r="I3292" s="50"/>
      <c r="J3292" s="50"/>
      <c r="K3292" s="50"/>
      <c r="L3292" s="50"/>
      <c r="M3292" s="50"/>
      <c r="N3292" s="50"/>
    </row>
    <row r="3293" spans="2:14">
      <c r="B3293" s="50"/>
      <c r="C3293" s="50"/>
      <c r="D3293" s="50"/>
      <c r="E3293" s="50"/>
      <c r="F3293" s="50"/>
      <c r="G3293" s="50"/>
      <c r="H3293" s="50"/>
      <c r="I3293" s="50"/>
      <c r="J3293" s="50"/>
      <c r="K3293" s="50"/>
      <c r="L3293" s="50"/>
      <c r="M3293" s="50"/>
      <c r="N3293" s="50"/>
    </row>
    <row r="3294" spans="2:14">
      <c r="B3294" s="50"/>
      <c r="C3294" s="50"/>
      <c r="D3294" s="50"/>
      <c r="E3294" s="50"/>
      <c r="F3294" s="50"/>
      <c r="G3294" s="50"/>
      <c r="H3294" s="50"/>
      <c r="I3294" s="50"/>
      <c r="J3294" s="50"/>
      <c r="K3294" s="50"/>
      <c r="L3294" s="50"/>
      <c r="M3294" s="50"/>
      <c r="N3294" s="50"/>
    </row>
    <row r="3295" spans="2:14">
      <c r="B3295" s="50"/>
      <c r="C3295" s="50"/>
      <c r="D3295" s="50"/>
      <c r="E3295" s="50"/>
      <c r="F3295" s="50"/>
      <c r="G3295" s="50"/>
      <c r="H3295" s="50"/>
      <c r="I3295" s="50"/>
      <c r="J3295" s="50"/>
      <c r="K3295" s="50"/>
      <c r="L3295" s="50"/>
      <c r="M3295" s="50"/>
      <c r="N3295" s="50"/>
    </row>
    <row r="3296" spans="2:14">
      <c r="B3296" s="50"/>
      <c r="C3296" s="50"/>
      <c r="D3296" s="50"/>
      <c r="E3296" s="50"/>
      <c r="F3296" s="50"/>
      <c r="G3296" s="50"/>
      <c r="H3296" s="50"/>
      <c r="I3296" s="50"/>
      <c r="J3296" s="50"/>
      <c r="K3296" s="50"/>
      <c r="L3296" s="50"/>
      <c r="M3296" s="50"/>
      <c r="N3296" s="50"/>
    </row>
    <row r="3297" spans="2:14">
      <c r="B3297" s="50"/>
      <c r="C3297" s="50"/>
      <c r="D3297" s="50"/>
      <c r="E3297" s="50"/>
      <c r="F3297" s="50"/>
      <c r="G3297" s="50"/>
      <c r="H3297" s="50"/>
      <c r="I3297" s="50"/>
      <c r="J3297" s="50"/>
      <c r="K3297" s="50"/>
      <c r="L3297" s="50"/>
      <c r="M3297" s="50"/>
      <c r="N3297" s="50"/>
    </row>
    <row r="3298" spans="2:14">
      <c r="B3298" s="50"/>
      <c r="C3298" s="50"/>
      <c r="D3298" s="50"/>
      <c r="E3298" s="50"/>
      <c r="F3298" s="50"/>
      <c r="G3298" s="50"/>
      <c r="H3298" s="50"/>
      <c r="I3298" s="50"/>
      <c r="J3298" s="50"/>
      <c r="K3298" s="50"/>
      <c r="L3298" s="50"/>
      <c r="M3298" s="50"/>
      <c r="N3298" s="50"/>
    </row>
    <row r="3299" spans="2:14">
      <c r="B3299" s="50"/>
      <c r="C3299" s="50"/>
      <c r="D3299" s="50"/>
      <c r="E3299" s="50"/>
      <c r="F3299" s="50"/>
      <c r="G3299" s="50"/>
      <c r="H3299" s="50"/>
      <c r="I3299" s="50"/>
      <c r="J3299" s="50"/>
      <c r="K3299" s="50"/>
      <c r="L3299" s="50"/>
      <c r="M3299" s="50"/>
      <c r="N3299" s="50"/>
    </row>
    <row r="3300" spans="2:14">
      <c r="B3300" s="50"/>
      <c r="C3300" s="50"/>
      <c r="D3300" s="50"/>
      <c r="E3300" s="50"/>
      <c r="F3300" s="50"/>
      <c r="G3300" s="50"/>
      <c r="H3300" s="50"/>
      <c r="I3300" s="50"/>
      <c r="J3300" s="50"/>
      <c r="K3300" s="50"/>
      <c r="L3300" s="50"/>
      <c r="M3300" s="50"/>
      <c r="N3300" s="50"/>
    </row>
    <row r="3301" spans="2:14">
      <c r="B3301" s="50"/>
      <c r="C3301" s="50"/>
      <c r="D3301" s="50"/>
      <c r="E3301" s="50"/>
      <c r="F3301" s="50"/>
      <c r="G3301" s="50"/>
      <c r="H3301" s="50"/>
      <c r="I3301" s="50"/>
      <c r="J3301" s="50"/>
      <c r="K3301" s="50"/>
      <c r="L3301" s="50"/>
      <c r="M3301" s="50"/>
      <c r="N3301" s="50"/>
    </row>
    <row r="3302" spans="2:14">
      <c r="B3302" s="50"/>
      <c r="C3302" s="50"/>
      <c r="D3302" s="50"/>
      <c r="E3302" s="50"/>
      <c r="F3302" s="50"/>
      <c r="G3302" s="50"/>
      <c r="H3302" s="50"/>
      <c r="I3302" s="50"/>
      <c r="J3302" s="50"/>
      <c r="K3302" s="50"/>
      <c r="L3302" s="50"/>
      <c r="M3302" s="50"/>
      <c r="N3302" s="50"/>
    </row>
    <row r="3303" spans="2:14">
      <c r="B3303" s="50"/>
      <c r="C3303" s="50"/>
      <c r="D3303" s="50"/>
      <c r="E3303" s="50"/>
      <c r="F3303" s="50"/>
      <c r="G3303" s="50"/>
      <c r="H3303" s="50"/>
      <c r="I3303" s="50"/>
      <c r="J3303" s="50"/>
      <c r="K3303" s="50"/>
      <c r="L3303" s="50"/>
      <c r="M3303" s="50"/>
      <c r="N3303" s="50"/>
    </row>
    <row r="3304" spans="2:14">
      <c r="B3304" s="50"/>
      <c r="C3304" s="50"/>
      <c r="D3304" s="50"/>
      <c r="E3304" s="50"/>
      <c r="F3304" s="50"/>
      <c r="G3304" s="50"/>
      <c r="H3304" s="50"/>
      <c r="I3304" s="50"/>
      <c r="J3304" s="50"/>
      <c r="K3304" s="50"/>
      <c r="L3304" s="50"/>
      <c r="M3304" s="50"/>
      <c r="N3304" s="50"/>
    </row>
    <row r="3305" spans="2:14">
      <c r="B3305" s="50"/>
      <c r="C3305" s="50"/>
      <c r="D3305" s="50"/>
      <c r="E3305" s="50"/>
      <c r="F3305" s="50"/>
      <c r="G3305" s="50"/>
      <c r="H3305" s="50"/>
      <c r="I3305" s="50"/>
      <c r="J3305" s="50"/>
      <c r="K3305" s="50"/>
      <c r="L3305" s="50"/>
      <c r="M3305" s="50"/>
      <c r="N3305" s="50"/>
    </row>
    <row r="3306" spans="2:14">
      <c r="B3306" s="50"/>
      <c r="C3306" s="50"/>
      <c r="D3306" s="50"/>
      <c r="E3306" s="50"/>
      <c r="F3306" s="50"/>
      <c r="G3306" s="50"/>
      <c r="H3306" s="50"/>
      <c r="I3306" s="50"/>
      <c r="J3306" s="50"/>
      <c r="K3306" s="50"/>
      <c r="L3306" s="50"/>
      <c r="M3306" s="50"/>
      <c r="N3306" s="50"/>
    </row>
    <row r="3307" spans="2:14">
      <c r="B3307" s="50"/>
      <c r="C3307" s="50"/>
      <c r="D3307" s="50"/>
      <c r="E3307" s="50"/>
      <c r="F3307" s="50"/>
      <c r="G3307" s="50"/>
      <c r="H3307" s="50"/>
      <c r="I3307" s="50"/>
      <c r="J3307" s="50"/>
      <c r="K3307" s="50"/>
      <c r="L3307" s="50"/>
      <c r="M3307" s="50"/>
      <c r="N3307" s="50"/>
    </row>
    <row r="3308" spans="2:14">
      <c r="B3308" s="50"/>
      <c r="C3308" s="50"/>
      <c r="D3308" s="50"/>
      <c r="E3308" s="50"/>
      <c r="F3308" s="50"/>
      <c r="G3308" s="50"/>
      <c r="H3308" s="50"/>
      <c r="I3308" s="50"/>
      <c r="J3308" s="50"/>
      <c r="K3308" s="50"/>
      <c r="L3308" s="50"/>
      <c r="M3308" s="50"/>
      <c r="N3308" s="50"/>
    </row>
    <row r="3309" spans="2:14">
      <c r="B3309" s="50"/>
      <c r="C3309" s="50"/>
      <c r="D3309" s="50"/>
      <c r="E3309" s="50"/>
      <c r="F3309" s="50"/>
      <c r="G3309" s="50"/>
      <c r="H3309" s="50"/>
      <c r="I3309" s="50"/>
      <c r="J3309" s="50"/>
      <c r="K3309" s="50"/>
      <c r="L3309" s="50"/>
      <c r="M3309" s="50"/>
      <c r="N3309" s="50"/>
    </row>
    <row r="3310" spans="2:14">
      <c r="B3310" s="50"/>
      <c r="C3310" s="50"/>
      <c r="D3310" s="50"/>
      <c r="E3310" s="50"/>
      <c r="F3310" s="50"/>
      <c r="G3310" s="50"/>
      <c r="H3310" s="50"/>
      <c r="I3310" s="50"/>
      <c r="J3310" s="50"/>
      <c r="K3310" s="50"/>
      <c r="L3310" s="50"/>
      <c r="M3310" s="50"/>
      <c r="N3310" s="50"/>
    </row>
    <row r="3311" spans="2:14">
      <c r="B3311" s="50"/>
      <c r="C3311" s="50"/>
      <c r="D3311" s="50"/>
      <c r="E3311" s="50"/>
      <c r="F3311" s="50"/>
      <c r="G3311" s="50"/>
      <c r="H3311" s="50"/>
      <c r="I3311" s="50"/>
      <c r="J3311" s="50"/>
      <c r="K3311" s="50"/>
      <c r="L3311" s="50"/>
      <c r="M3311" s="50"/>
      <c r="N3311" s="50"/>
    </row>
    <row r="3312" spans="2:14">
      <c r="B3312" s="50"/>
      <c r="C3312" s="50"/>
      <c r="D3312" s="50"/>
      <c r="E3312" s="50"/>
      <c r="F3312" s="50"/>
      <c r="G3312" s="50"/>
      <c r="H3312" s="50"/>
      <c r="I3312" s="50"/>
      <c r="J3312" s="50"/>
      <c r="K3312" s="50"/>
      <c r="L3312" s="50"/>
      <c r="M3312" s="50"/>
      <c r="N3312" s="50"/>
    </row>
    <row r="3313" spans="2:14">
      <c r="B3313" s="50"/>
      <c r="C3313" s="50"/>
      <c r="D3313" s="50"/>
      <c r="E3313" s="50"/>
      <c r="F3313" s="50"/>
      <c r="G3313" s="50"/>
      <c r="H3313" s="50"/>
      <c r="I3313" s="50"/>
      <c r="J3313" s="50"/>
      <c r="K3313" s="50"/>
      <c r="L3313" s="50"/>
      <c r="M3313" s="50"/>
      <c r="N3313" s="50"/>
    </row>
    <row r="3314" spans="2:14">
      <c r="B3314" s="50"/>
      <c r="C3314" s="50"/>
      <c r="D3314" s="50"/>
      <c r="E3314" s="50"/>
      <c r="F3314" s="50"/>
      <c r="G3314" s="50"/>
      <c r="H3314" s="50"/>
      <c r="I3314" s="50"/>
      <c r="J3314" s="50"/>
      <c r="K3314" s="50"/>
      <c r="L3314" s="50"/>
      <c r="M3314" s="50"/>
      <c r="N3314" s="50"/>
    </row>
    <row r="3315" spans="2:14">
      <c r="B3315" s="50"/>
      <c r="C3315" s="50"/>
      <c r="D3315" s="50"/>
      <c r="E3315" s="50"/>
      <c r="F3315" s="50"/>
      <c r="G3315" s="50"/>
      <c r="H3315" s="50"/>
      <c r="I3315" s="50"/>
      <c r="J3315" s="50"/>
      <c r="K3315" s="50"/>
      <c r="L3315" s="50"/>
      <c r="M3315" s="50"/>
      <c r="N3315" s="50"/>
    </row>
    <row r="3316" spans="2:14">
      <c r="B3316" s="50"/>
      <c r="C3316" s="50"/>
      <c r="D3316" s="50"/>
      <c r="E3316" s="50"/>
      <c r="F3316" s="50"/>
      <c r="G3316" s="50"/>
      <c r="H3316" s="50"/>
      <c r="I3316" s="50"/>
      <c r="J3316" s="50"/>
      <c r="K3316" s="50"/>
      <c r="L3316" s="50"/>
      <c r="M3316" s="50"/>
      <c r="N3316" s="50"/>
    </row>
    <row r="3317" spans="2:14">
      <c r="B3317" s="50"/>
      <c r="C3317" s="50"/>
      <c r="D3317" s="50"/>
      <c r="E3317" s="50"/>
      <c r="F3317" s="50"/>
      <c r="G3317" s="50"/>
      <c r="H3317" s="50"/>
      <c r="I3317" s="50"/>
      <c r="J3317" s="50"/>
      <c r="K3317" s="50"/>
      <c r="L3317" s="50"/>
      <c r="M3317" s="50"/>
      <c r="N3317" s="50"/>
    </row>
    <row r="3318" spans="2:14">
      <c r="B3318" s="50"/>
      <c r="C3318" s="50"/>
      <c r="D3318" s="50"/>
      <c r="E3318" s="50"/>
      <c r="F3318" s="50"/>
      <c r="G3318" s="50"/>
      <c r="H3318" s="50"/>
      <c r="I3318" s="50"/>
      <c r="J3318" s="50"/>
      <c r="K3318" s="50"/>
      <c r="L3318" s="50"/>
      <c r="M3318" s="50"/>
      <c r="N3318" s="50"/>
    </row>
    <row r="3319" spans="2:14">
      <c r="B3319" s="50"/>
      <c r="C3319" s="50"/>
      <c r="D3319" s="50"/>
      <c r="E3319" s="50"/>
      <c r="F3319" s="50"/>
      <c r="G3319" s="50"/>
      <c r="H3319" s="50"/>
      <c r="I3319" s="50"/>
      <c r="J3319" s="50"/>
      <c r="K3319" s="50"/>
      <c r="L3319" s="50"/>
      <c r="M3319" s="50"/>
      <c r="N3319" s="50"/>
    </row>
    <row r="3320" spans="2:14">
      <c r="B3320" s="50"/>
      <c r="C3320" s="50"/>
      <c r="D3320" s="50"/>
      <c r="E3320" s="50"/>
      <c r="F3320" s="50"/>
      <c r="G3320" s="50"/>
      <c r="H3320" s="50"/>
      <c r="I3320" s="50"/>
      <c r="J3320" s="50"/>
      <c r="K3320" s="50"/>
      <c r="L3320" s="50"/>
      <c r="M3320" s="50"/>
      <c r="N3320" s="50"/>
    </row>
    <row r="3321" spans="2:14">
      <c r="B3321" s="50"/>
      <c r="C3321" s="50"/>
      <c r="D3321" s="50"/>
      <c r="E3321" s="50"/>
      <c r="F3321" s="50"/>
      <c r="G3321" s="50"/>
      <c r="H3321" s="50"/>
      <c r="I3321" s="50"/>
      <c r="J3321" s="50"/>
      <c r="K3321" s="50"/>
      <c r="L3321" s="50"/>
      <c r="M3321" s="50"/>
      <c r="N3321" s="50"/>
    </row>
    <row r="3322" spans="2:14">
      <c r="B3322" s="50"/>
      <c r="C3322" s="50"/>
      <c r="D3322" s="50"/>
      <c r="E3322" s="50"/>
      <c r="F3322" s="50"/>
      <c r="G3322" s="50"/>
      <c r="H3322" s="50"/>
      <c r="I3322" s="50"/>
      <c r="J3322" s="50"/>
      <c r="K3322" s="50"/>
      <c r="L3322" s="50"/>
      <c r="M3322" s="50"/>
      <c r="N3322" s="50"/>
    </row>
    <row r="3323" spans="2:14">
      <c r="B3323" s="50"/>
      <c r="C3323" s="50"/>
      <c r="D3323" s="50"/>
      <c r="E3323" s="50"/>
      <c r="F3323" s="50"/>
      <c r="G3323" s="50"/>
      <c r="H3323" s="50"/>
      <c r="I3323" s="50"/>
      <c r="J3323" s="50"/>
      <c r="K3323" s="50"/>
      <c r="L3323" s="50"/>
      <c r="M3323" s="50"/>
      <c r="N3323" s="50"/>
    </row>
    <row r="3324" spans="2:14">
      <c r="B3324" s="50"/>
      <c r="C3324" s="50"/>
      <c r="D3324" s="50"/>
      <c r="E3324" s="50"/>
      <c r="F3324" s="50"/>
      <c r="G3324" s="50"/>
      <c r="H3324" s="50"/>
      <c r="I3324" s="50"/>
      <c r="J3324" s="50"/>
      <c r="K3324" s="50"/>
      <c r="L3324" s="50"/>
      <c r="M3324" s="50"/>
      <c r="N3324" s="50"/>
    </row>
    <row r="3325" spans="2:14">
      <c r="B3325" s="50"/>
      <c r="C3325" s="50"/>
      <c r="D3325" s="50"/>
      <c r="E3325" s="50"/>
      <c r="F3325" s="50"/>
      <c r="G3325" s="50"/>
      <c r="H3325" s="50"/>
      <c r="I3325" s="50"/>
      <c r="J3325" s="50"/>
      <c r="K3325" s="50"/>
      <c r="L3325" s="50"/>
      <c r="M3325" s="50"/>
      <c r="N3325" s="50"/>
    </row>
    <row r="3326" spans="2:14">
      <c r="B3326" s="50"/>
      <c r="C3326" s="50"/>
      <c r="D3326" s="50"/>
      <c r="E3326" s="50"/>
      <c r="F3326" s="50"/>
      <c r="G3326" s="50"/>
      <c r="H3326" s="50"/>
      <c r="I3326" s="50"/>
      <c r="J3326" s="50"/>
      <c r="K3326" s="50"/>
      <c r="L3326" s="50"/>
      <c r="M3326" s="50"/>
      <c r="N3326" s="50"/>
    </row>
    <row r="3327" spans="2:14">
      <c r="B3327" s="50"/>
      <c r="C3327" s="50"/>
      <c r="D3327" s="50"/>
      <c r="E3327" s="50"/>
      <c r="F3327" s="50"/>
      <c r="G3327" s="50"/>
      <c r="H3327" s="50"/>
      <c r="I3327" s="50"/>
      <c r="J3327" s="50"/>
      <c r="K3327" s="50"/>
      <c r="L3327" s="50"/>
      <c r="M3327" s="50"/>
      <c r="N3327" s="50"/>
    </row>
    <row r="3328" spans="2:14">
      <c r="B3328" s="50"/>
      <c r="C3328" s="50"/>
      <c r="D3328" s="50"/>
      <c r="E3328" s="50"/>
      <c r="F3328" s="50"/>
      <c r="G3328" s="50"/>
      <c r="H3328" s="50"/>
      <c r="I3328" s="50"/>
      <c r="J3328" s="50"/>
      <c r="K3328" s="50"/>
      <c r="L3328" s="50"/>
      <c r="M3328" s="50"/>
      <c r="N3328" s="50"/>
    </row>
    <row r="3329" spans="2:14">
      <c r="B3329" s="50"/>
      <c r="C3329" s="50"/>
      <c r="D3329" s="50"/>
      <c r="E3329" s="50"/>
      <c r="F3329" s="50"/>
      <c r="G3329" s="50"/>
      <c r="H3329" s="50"/>
      <c r="I3329" s="50"/>
      <c r="J3329" s="50"/>
      <c r="K3329" s="50"/>
      <c r="L3329" s="50"/>
      <c r="M3329" s="50"/>
      <c r="N3329" s="50"/>
    </row>
    <row r="3330" spans="2:14">
      <c r="B3330" s="50"/>
      <c r="C3330" s="50"/>
      <c r="D3330" s="50"/>
      <c r="E3330" s="50"/>
      <c r="F3330" s="50"/>
      <c r="G3330" s="50"/>
      <c r="H3330" s="50"/>
      <c r="I3330" s="50"/>
      <c r="J3330" s="50"/>
      <c r="K3330" s="50"/>
      <c r="L3330" s="50"/>
      <c r="M3330" s="50"/>
      <c r="N3330" s="50"/>
    </row>
    <row r="3331" spans="2:14">
      <c r="B3331" s="50"/>
      <c r="C3331" s="50"/>
      <c r="D3331" s="50"/>
      <c r="E3331" s="50"/>
      <c r="F3331" s="50"/>
      <c r="G3331" s="50"/>
      <c r="H3331" s="50"/>
      <c r="I3331" s="50"/>
      <c r="J3331" s="50"/>
      <c r="K3331" s="50"/>
      <c r="L3331" s="50"/>
      <c r="M3331" s="50"/>
      <c r="N3331" s="50"/>
    </row>
    <row r="3332" spans="2:14">
      <c r="B3332" s="50"/>
      <c r="C3332" s="50"/>
      <c r="D3332" s="50"/>
      <c r="E3332" s="50"/>
      <c r="F3332" s="50"/>
      <c r="G3332" s="50"/>
      <c r="H3332" s="50"/>
      <c r="I3332" s="50"/>
      <c r="J3332" s="50"/>
      <c r="K3332" s="50"/>
      <c r="L3332" s="50"/>
      <c r="M3332" s="50"/>
      <c r="N3332" s="50"/>
    </row>
    <row r="3333" spans="2:14">
      <c r="B3333" s="50"/>
      <c r="C3333" s="50"/>
      <c r="D3333" s="50"/>
      <c r="E3333" s="50"/>
      <c r="F3333" s="50"/>
      <c r="G3333" s="50"/>
      <c r="H3333" s="50"/>
      <c r="I3333" s="50"/>
      <c r="J3333" s="50"/>
      <c r="K3333" s="50"/>
      <c r="L3333" s="50"/>
      <c r="M3333" s="50"/>
      <c r="N3333" s="50"/>
    </row>
    <row r="3334" spans="2:14">
      <c r="B3334" s="50"/>
      <c r="C3334" s="50"/>
      <c r="D3334" s="50"/>
      <c r="E3334" s="50"/>
      <c r="F3334" s="50"/>
      <c r="G3334" s="50"/>
      <c r="H3334" s="50"/>
      <c r="I3334" s="50"/>
      <c r="J3334" s="50"/>
      <c r="K3334" s="50"/>
      <c r="L3334" s="50"/>
      <c r="M3334" s="50"/>
      <c r="N3334" s="50"/>
    </row>
    <row r="3335" spans="2:14">
      <c r="B3335" s="50"/>
      <c r="C3335" s="50"/>
      <c r="D3335" s="50"/>
      <c r="E3335" s="50"/>
      <c r="F3335" s="50"/>
      <c r="G3335" s="50"/>
      <c r="H3335" s="50"/>
      <c r="I3335" s="50"/>
      <c r="J3335" s="50"/>
      <c r="K3335" s="50"/>
      <c r="L3335" s="50"/>
      <c r="M3335" s="50"/>
      <c r="N3335" s="50"/>
    </row>
    <row r="3336" spans="2:14">
      <c r="B3336" s="50"/>
      <c r="C3336" s="50"/>
      <c r="D3336" s="50"/>
      <c r="E3336" s="50"/>
      <c r="F3336" s="50"/>
      <c r="G3336" s="50"/>
      <c r="H3336" s="50"/>
      <c r="I3336" s="50"/>
      <c r="J3336" s="50"/>
      <c r="K3336" s="50"/>
      <c r="L3336" s="50"/>
      <c r="M3336" s="50"/>
      <c r="N3336" s="50"/>
    </row>
    <row r="3337" spans="2:14">
      <c r="B3337" s="50"/>
      <c r="C3337" s="50"/>
      <c r="D3337" s="50"/>
      <c r="E3337" s="50"/>
      <c r="F3337" s="50"/>
      <c r="G3337" s="50"/>
      <c r="H3337" s="50"/>
      <c r="I3337" s="50"/>
      <c r="J3337" s="50"/>
      <c r="K3337" s="50"/>
      <c r="L3337" s="50"/>
      <c r="M3337" s="50"/>
      <c r="N3337" s="50"/>
    </row>
    <row r="3338" spans="2:14">
      <c r="B3338" s="50"/>
      <c r="C3338" s="50"/>
      <c r="D3338" s="50"/>
      <c r="E3338" s="50"/>
      <c r="F3338" s="50"/>
      <c r="G3338" s="50"/>
      <c r="H3338" s="50"/>
      <c r="I3338" s="50"/>
      <c r="J3338" s="50"/>
      <c r="K3338" s="50"/>
      <c r="L3338" s="50"/>
      <c r="M3338" s="50"/>
      <c r="N3338" s="50"/>
    </row>
    <row r="3339" spans="2:14">
      <c r="B3339" s="50"/>
      <c r="C3339" s="50"/>
      <c r="D3339" s="50"/>
      <c r="E3339" s="50"/>
      <c r="F3339" s="50"/>
      <c r="G3339" s="50"/>
      <c r="H3339" s="50"/>
      <c r="I3339" s="50"/>
      <c r="J3339" s="50"/>
      <c r="K3339" s="50"/>
      <c r="L3339" s="50"/>
      <c r="M3339" s="50"/>
      <c r="N3339" s="50"/>
    </row>
    <row r="3340" spans="2:14">
      <c r="B3340" s="50"/>
      <c r="C3340" s="50"/>
      <c r="D3340" s="50"/>
      <c r="E3340" s="50"/>
      <c r="F3340" s="50"/>
      <c r="G3340" s="50"/>
      <c r="H3340" s="50"/>
      <c r="I3340" s="50"/>
      <c r="J3340" s="50"/>
      <c r="K3340" s="50"/>
      <c r="L3340" s="50"/>
      <c r="M3340" s="50"/>
      <c r="N3340" s="50"/>
    </row>
    <row r="3341" spans="2:14">
      <c r="B3341" s="50"/>
      <c r="C3341" s="50"/>
      <c r="D3341" s="50"/>
      <c r="E3341" s="50"/>
      <c r="F3341" s="50"/>
      <c r="G3341" s="50"/>
      <c r="H3341" s="50"/>
      <c r="I3341" s="50"/>
      <c r="J3341" s="50"/>
      <c r="K3341" s="50"/>
      <c r="L3341" s="50"/>
      <c r="M3341" s="50"/>
      <c r="N3341" s="50"/>
    </row>
    <row r="3342" spans="2:14">
      <c r="B3342" s="50"/>
      <c r="C3342" s="50"/>
      <c r="D3342" s="50"/>
      <c r="E3342" s="50"/>
      <c r="F3342" s="50"/>
      <c r="G3342" s="50"/>
      <c r="H3342" s="50"/>
      <c r="I3342" s="50"/>
      <c r="J3342" s="50"/>
      <c r="K3342" s="50"/>
      <c r="L3342" s="50"/>
      <c r="M3342" s="50"/>
      <c r="N3342" s="50"/>
    </row>
    <row r="3343" spans="2:14">
      <c r="B3343" s="50"/>
      <c r="C3343" s="50"/>
      <c r="D3343" s="50"/>
      <c r="E3343" s="50"/>
      <c r="F3343" s="50"/>
      <c r="G3343" s="50"/>
      <c r="H3343" s="50"/>
      <c r="I3343" s="50"/>
      <c r="J3343" s="50"/>
      <c r="K3343" s="50"/>
      <c r="L3343" s="50"/>
      <c r="M3343" s="50"/>
      <c r="N3343" s="50"/>
    </row>
    <row r="3344" spans="2:14">
      <c r="B3344" s="50"/>
      <c r="C3344" s="50"/>
      <c r="D3344" s="50"/>
      <c r="E3344" s="50"/>
      <c r="F3344" s="50"/>
      <c r="G3344" s="50"/>
      <c r="H3344" s="50"/>
      <c r="I3344" s="50"/>
      <c r="J3344" s="50"/>
      <c r="K3344" s="50"/>
      <c r="L3344" s="50"/>
      <c r="M3344" s="50"/>
      <c r="N3344" s="50"/>
    </row>
    <row r="3345" spans="2:14">
      <c r="B3345" s="50"/>
      <c r="C3345" s="50"/>
      <c r="D3345" s="50"/>
      <c r="E3345" s="50"/>
      <c r="F3345" s="50"/>
      <c r="G3345" s="50"/>
      <c r="H3345" s="50"/>
      <c r="I3345" s="50"/>
      <c r="J3345" s="50"/>
      <c r="K3345" s="50"/>
      <c r="L3345" s="50"/>
      <c r="M3345" s="50"/>
      <c r="N3345" s="50"/>
    </row>
    <row r="3346" spans="2:14">
      <c r="B3346" s="50"/>
      <c r="C3346" s="50"/>
      <c r="D3346" s="50"/>
      <c r="E3346" s="50"/>
      <c r="F3346" s="50"/>
      <c r="G3346" s="50"/>
      <c r="H3346" s="50"/>
      <c r="I3346" s="50"/>
      <c r="J3346" s="50"/>
      <c r="K3346" s="50"/>
      <c r="L3346" s="50"/>
      <c r="M3346" s="50"/>
      <c r="N3346" s="50"/>
    </row>
    <row r="3347" spans="2:14">
      <c r="B3347" s="50"/>
      <c r="C3347" s="50"/>
      <c r="D3347" s="50"/>
      <c r="E3347" s="50"/>
      <c r="F3347" s="50"/>
      <c r="G3347" s="50"/>
      <c r="H3347" s="50"/>
      <c r="I3347" s="50"/>
      <c r="J3347" s="50"/>
      <c r="K3347" s="50"/>
      <c r="L3347" s="50"/>
      <c r="M3347" s="50"/>
      <c r="N3347" s="50"/>
    </row>
    <row r="3348" spans="2:14">
      <c r="B3348" s="50"/>
      <c r="C3348" s="50"/>
      <c r="D3348" s="50"/>
      <c r="E3348" s="50"/>
      <c r="F3348" s="50"/>
      <c r="G3348" s="50"/>
      <c r="H3348" s="50"/>
      <c r="I3348" s="50"/>
      <c r="J3348" s="50"/>
      <c r="K3348" s="50"/>
      <c r="L3348" s="50"/>
      <c r="M3348" s="50"/>
      <c r="N3348" s="50"/>
    </row>
    <row r="3349" spans="2:14">
      <c r="B3349" s="50"/>
      <c r="C3349" s="50"/>
      <c r="D3349" s="50"/>
      <c r="E3349" s="50"/>
      <c r="F3349" s="50"/>
      <c r="G3349" s="50"/>
      <c r="H3349" s="50"/>
      <c r="I3349" s="50"/>
      <c r="J3349" s="50"/>
      <c r="K3349" s="50"/>
      <c r="L3349" s="50"/>
      <c r="M3349" s="50"/>
      <c r="N3349" s="50"/>
    </row>
    <row r="3350" spans="2:14">
      <c r="B3350" s="50"/>
      <c r="C3350" s="50"/>
      <c r="D3350" s="50"/>
      <c r="E3350" s="50"/>
      <c r="F3350" s="50"/>
      <c r="G3350" s="50"/>
      <c r="H3350" s="50"/>
      <c r="I3350" s="50"/>
      <c r="J3350" s="50"/>
      <c r="K3350" s="50"/>
      <c r="L3350" s="50"/>
      <c r="M3350" s="50"/>
      <c r="N3350" s="50"/>
    </row>
    <row r="3351" spans="2:14">
      <c r="B3351" s="50"/>
      <c r="C3351" s="50"/>
      <c r="D3351" s="50"/>
      <c r="E3351" s="50"/>
      <c r="F3351" s="50"/>
      <c r="G3351" s="50"/>
      <c r="H3351" s="50"/>
      <c r="I3351" s="50"/>
      <c r="J3351" s="50"/>
      <c r="K3351" s="50"/>
      <c r="L3351" s="50"/>
      <c r="M3351" s="50"/>
      <c r="N3351" s="50"/>
    </row>
    <row r="3352" spans="2:14">
      <c r="B3352" s="50"/>
      <c r="C3352" s="50"/>
      <c r="D3352" s="50"/>
      <c r="E3352" s="50"/>
      <c r="F3352" s="50"/>
      <c r="G3352" s="50"/>
      <c r="H3352" s="50"/>
      <c r="I3352" s="50"/>
      <c r="J3352" s="50"/>
      <c r="K3352" s="50"/>
      <c r="L3352" s="50"/>
      <c r="M3352" s="50"/>
      <c r="N3352" s="50"/>
    </row>
    <row r="3353" spans="2:14">
      <c r="B3353" s="50"/>
      <c r="C3353" s="50"/>
      <c r="D3353" s="50"/>
      <c r="E3353" s="50"/>
      <c r="F3353" s="50"/>
      <c r="G3353" s="50"/>
      <c r="H3353" s="50"/>
      <c r="I3353" s="50"/>
      <c r="J3353" s="50"/>
      <c r="K3353" s="50"/>
      <c r="L3353" s="50"/>
      <c r="M3353" s="50"/>
      <c r="N3353" s="50"/>
    </row>
    <row r="3354" spans="2:14">
      <c r="B3354" s="50"/>
      <c r="C3354" s="50"/>
      <c r="D3354" s="50"/>
      <c r="E3354" s="50"/>
      <c r="F3354" s="50"/>
      <c r="G3354" s="50"/>
      <c r="H3354" s="50"/>
      <c r="I3354" s="50"/>
      <c r="J3354" s="50"/>
      <c r="K3354" s="50"/>
      <c r="L3354" s="50"/>
      <c r="M3354" s="50"/>
      <c r="N3354" s="50"/>
    </row>
    <row r="3355" spans="2:14">
      <c r="B3355" s="50"/>
      <c r="C3355" s="50"/>
      <c r="D3355" s="50"/>
      <c r="E3355" s="50"/>
      <c r="F3355" s="50"/>
      <c r="G3355" s="50"/>
      <c r="H3355" s="50"/>
      <c r="I3355" s="50"/>
      <c r="J3355" s="50"/>
      <c r="K3355" s="50"/>
      <c r="L3355" s="50"/>
      <c r="M3355" s="50"/>
      <c r="N3355" s="50"/>
    </row>
    <row r="3356" spans="2:14">
      <c r="B3356" s="50"/>
      <c r="C3356" s="50"/>
      <c r="D3356" s="50"/>
      <c r="E3356" s="50"/>
      <c r="F3356" s="50"/>
      <c r="G3356" s="50"/>
      <c r="H3356" s="50"/>
      <c r="I3356" s="50"/>
      <c r="J3356" s="50"/>
      <c r="K3356" s="50"/>
      <c r="L3356" s="50"/>
      <c r="M3356" s="50"/>
      <c r="N3356" s="50"/>
    </row>
    <row r="3357" spans="2:14">
      <c r="B3357" s="50"/>
      <c r="C3357" s="50"/>
      <c r="D3357" s="50"/>
      <c r="E3357" s="50"/>
      <c r="F3357" s="50"/>
      <c r="G3357" s="50"/>
      <c r="H3357" s="50"/>
      <c r="I3357" s="50"/>
      <c r="J3357" s="50"/>
      <c r="K3357" s="50"/>
      <c r="L3357" s="50"/>
      <c r="M3357" s="50"/>
      <c r="N3357" s="50"/>
    </row>
    <row r="3358" spans="2:14">
      <c r="B3358" s="50"/>
      <c r="C3358" s="50"/>
      <c r="D3358" s="50"/>
      <c r="E3358" s="50"/>
      <c r="F3358" s="50"/>
      <c r="G3358" s="50"/>
      <c r="H3358" s="50"/>
      <c r="I3358" s="50"/>
      <c r="J3358" s="50"/>
      <c r="K3358" s="50"/>
      <c r="L3358" s="50"/>
      <c r="M3358" s="50"/>
      <c r="N3358" s="50"/>
    </row>
    <row r="3359" spans="2:14">
      <c r="B3359" s="50"/>
      <c r="C3359" s="50"/>
      <c r="D3359" s="50"/>
      <c r="E3359" s="50"/>
      <c r="F3359" s="50"/>
      <c r="G3359" s="50"/>
      <c r="H3359" s="50"/>
      <c r="I3359" s="50"/>
      <c r="J3359" s="50"/>
      <c r="K3359" s="50"/>
      <c r="L3359" s="50"/>
      <c r="M3359" s="50"/>
      <c r="N3359" s="50"/>
    </row>
    <row r="3360" spans="2:14">
      <c r="B3360" s="50"/>
      <c r="C3360" s="50"/>
      <c r="D3360" s="50"/>
      <c r="E3360" s="50"/>
      <c r="F3360" s="50"/>
      <c r="G3360" s="50"/>
      <c r="H3360" s="50"/>
      <c r="I3360" s="50"/>
      <c r="J3360" s="50"/>
      <c r="K3360" s="50"/>
      <c r="L3360" s="50"/>
      <c r="M3360" s="50"/>
      <c r="N3360" s="50"/>
    </row>
    <row r="3361" spans="2:14">
      <c r="B3361" s="50"/>
      <c r="C3361" s="50"/>
      <c r="D3361" s="50"/>
      <c r="E3361" s="50"/>
      <c r="F3361" s="50"/>
      <c r="G3361" s="50"/>
      <c r="H3361" s="50"/>
      <c r="I3361" s="50"/>
      <c r="J3361" s="50"/>
      <c r="K3361" s="50"/>
      <c r="L3361" s="50"/>
      <c r="M3361" s="50"/>
      <c r="N3361" s="50"/>
    </row>
    <row r="3362" spans="2:14">
      <c r="B3362" s="50"/>
      <c r="C3362" s="50"/>
      <c r="D3362" s="50"/>
      <c r="E3362" s="50"/>
      <c r="F3362" s="50"/>
      <c r="G3362" s="50"/>
      <c r="H3362" s="50"/>
      <c r="I3362" s="50"/>
      <c r="J3362" s="50"/>
      <c r="K3362" s="50"/>
      <c r="L3362" s="50"/>
      <c r="M3362" s="50"/>
      <c r="N3362" s="50"/>
    </row>
    <row r="3363" spans="2:14">
      <c r="B3363" s="50"/>
      <c r="C3363" s="50"/>
      <c r="D3363" s="50"/>
      <c r="E3363" s="50"/>
      <c r="F3363" s="50"/>
      <c r="G3363" s="50"/>
      <c r="H3363" s="50"/>
      <c r="I3363" s="50"/>
      <c r="J3363" s="50"/>
      <c r="K3363" s="50"/>
      <c r="L3363" s="50"/>
      <c r="M3363" s="50"/>
      <c r="N3363" s="50"/>
    </row>
    <row r="3364" spans="2:14">
      <c r="B3364" s="50"/>
      <c r="C3364" s="50"/>
      <c r="D3364" s="50"/>
      <c r="E3364" s="50"/>
      <c r="F3364" s="50"/>
      <c r="G3364" s="50"/>
      <c r="H3364" s="50"/>
      <c r="I3364" s="50"/>
      <c r="J3364" s="50"/>
      <c r="K3364" s="50"/>
      <c r="L3364" s="50"/>
      <c r="M3364" s="50"/>
      <c r="N3364" s="50"/>
    </row>
    <row r="3365" spans="2:14">
      <c r="B3365" s="50"/>
      <c r="C3365" s="50"/>
      <c r="D3365" s="50"/>
      <c r="E3365" s="50"/>
      <c r="F3365" s="50"/>
      <c r="G3365" s="50"/>
      <c r="H3365" s="50"/>
      <c r="I3365" s="50"/>
      <c r="J3365" s="50"/>
      <c r="K3365" s="50"/>
      <c r="L3365" s="50"/>
      <c r="M3365" s="50"/>
      <c r="N3365" s="50"/>
    </row>
    <row r="3366" spans="2:14">
      <c r="B3366" s="50"/>
      <c r="C3366" s="50"/>
      <c r="D3366" s="50"/>
      <c r="E3366" s="50"/>
      <c r="F3366" s="50"/>
      <c r="G3366" s="50"/>
      <c r="H3366" s="50"/>
      <c r="I3366" s="50"/>
      <c r="J3366" s="50"/>
      <c r="K3366" s="50"/>
      <c r="L3366" s="50"/>
      <c r="M3366" s="50"/>
      <c r="N3366" s="50"/>
    </row>
    <row r="3367" spans="2:14">
      <c r="B3367" s="50"/>
      <c r="C3367" s="50"/>
      <c r="D3367" s="50"/>
      <c r="E3367" s="50"/>
      <c r="F3367" s="50"/>
      <c r="G3367" s="50"/>
      <c r="H3367" s="50"/>
      <c r="I3367" s="50"/>
      <c r="J3367" s="50"/>
      <c r="K3367" s="50"/>
      <c r="L3367" s="50"/>
      <c r="M3367" s="50"/>
      <c r="N3367" s="50"/>
    </row>
    <row r="3368" spans="2:14">
      <c r="B3368" s="50"/>
      <c r="C3368" s="50"/>
      <c r="D3368" s="50"/>
      <c r="E3368" s="50"/>
      <c r="F3368" s="50"/>
      <c r="G3368" s="50"/>
      <c r="H3368" s="50"/>
      <c r="I3368" s="50"/>
      <c r="J3368" s="50"/>
      <c r="K3368" s="50"/>
      <c r="L3368" s="50"/>
      <c r="M3368" s="50"/>
      <c r="N3368" s="50"/>
    </row>
    <row r="3369" spans="2:14">
      <c r="B3369" s="50"/>
      <c r="C3369" s="50"/>
      <c r="D3369" s="50"/>
      <c r="E3369" s="50"/>
      <c r="F3369" s="50"/>
      <c r="G3369" s="50"/>
      <c r="H3369" s="50"/>
      <c r="I3369" s="50"/>
      <c r="J3369" s="50"/>
      <c r="K3369" s="50"/>
      <c r="L3369" s="50"/>
      <c r="M3369" s="50"/>
      <c r="N3369" s="50"/>
    </row>
    <row r="3370" spans="2:14">
      <c r="B3370" s="50"/>
      <c r="C3370" s="50"/>
      <c r="D3370" s="50"/>
      <c r="E3370" s="50"/>
      <c r="F3370" s="50"/>
      <c r="G3370" s="50"/>
      <c r="H3370" s="50"/>
      <c r="I3370" s="50"/>
      <c r="J3370" s="50"/>
      <c r="K3370" s="50"/>
      <c r="L3370" s="50"/>
      <c r="M3370" s="50"/>
      <c r="N3370" s="50"/>
    </row>
    <row r="3371" spans="2:14">
      <c r="B3371" s="50"/>
      <c r="C3371" s="50"/>
      <c r="D3371" s="50"/>
      <c r="E3371" s="50"/>
      <c r="F3371" s="50"/>
      <c r="G3371" s="50"/>
      <c r="H3371" s="50"/>
      <c r="I3371" s="50"/>
      <c r="J3371" s="50"/>
      <c r="K3371" s="50"/>
      <c r="L3371" s="50"/>
      <c r="M3371" s="50"/>
      <c r="N3371" s="50"/>
    </row>
    <row r="3372" spans="2:14">
      <c r="B3372" s="50"/>
      <c r="C3372" s="50"/>
      <c r="D3372" s="50"/>
      <c r="E3372" s="50"/>
      <c r="F3372" s="50"/>
      <c r="G3372" s="50"/>
      <c r="H3372" s="50"/>
      <c r="I3372" s="50"/>
      <c r="J3372" s="50"/>
      <c r="K3372" s="50"/>
      <c r="L3372" s="50"/>
      <c r="M3372" s="50"/>
      <c r="N3372" s="50"/>
    </row>
    <row r="3373" spans="2:14">
      <c r="B3373" s="50"/>
      <c r="C3373" s="50"/>
      <c r="D3373" s="50"/>
      <c r="E3373" s="50"/>
      <c r="F3373" s="50"/>
      <c r="G3373" s="50"/>
      <c r="H3373" s="50"/>
      <c r="I3373" s="50"/>
      <c r="J3373" s="50"/>
      <c r="K3373" s="50"/>
      <c r="L3373" s="50"/>
      <c r="M3373" s="50"/>
      <c r="N3373" s="50"/>
    </row>
    <row r="3374" spans="2:14">
      <c r="B3374" s="50"/>
      <c r="C3374" s="50"/>
      <c r="D3374" s="50"/>
      <c r="E3374" s="50"/>
      <c r="F3374" s="50"/>
      <c r="G3374" s="50"/>
      <c r="H3374" s="50"/>
      <c r="I3374" s="50"/>
      <c r="J3374" s="50"/>
      <c r="K3374" s="50"/>
      <c r="L3374" s="50"/>
      <c r="M3374" s="50"/>
      <c r="N3374" s="50"/>
    </row>
    <row r="3375" spans="2:14">
      <c r="B3375" s="50"/>
      <c r="C3375" s="50"/>
      <c r="D3375" s="50"/>
      <c r="E3375" s="50"/>
      <c r="F3375" s="50"/>
      <c r="G3375" s="50"/>
      <c r="H3375" s="50"/>
      <c r="I3375" s="50"/>
      <c r="J3375" s="50"/>
      <c r="K3375" s="50"/>
      <c r="L3375" s="50"/>
      <c r="M3375" s="50"/>
      <c r="N3375" s="50"/>
    </row>
    <row r="3376" spans="2:14">
      <c r="B3376" s="50"/>
      <c r="C3376" s="50"/>
      <c r="D3376" s="50"/>
      <c r="E3376" s="50"/>
      <c r="F3376" s="50"/>
      <c r="G3376" s="50"/>
      <c r="H3376" s="50"/>
      <c r="I3376" s="50"/>
      <c r="J3376" s="50"/>
      <c r="K3376" s="50"/>
      <c r="L3376" s="50"/>
      <c r="M3376" s="50"/>
      <c r="N3376" s="50"/>
    </row>
    <row r="3377" spans="2:14">
      <c r="B3377" s="50"/>
      <c r="C3377" s="50"/>
      <c r="D3377" s="50"/>
      <c r="E3377" s="50"/>
      <c r="F3377" s="50"/>
      <c r="G3377" s="50"/>
      <c r="H3377" s="50"/>
      <c r="I3377" s="50"/>
      <c r="J3377" s="50"/>
      <c r="K3377" s="50"/>
      <c r="L3377" s="50"/>
      <c r="M3377" s="50"/>
      <c r="N3377" s="50"/>
    </row>
    <row r="3378" spans="2:14">
      <c r="B3378" s="50"/>
      <c r="C3378" s="50"/>
      <c r="D3378" s="50"/>
      <c r="E3378" s="50"/>
      <c r="F3378" s="50"/>
      <c r="G3378" s="50"/>
      <c r="H3378" s="50"/>
      <c r="I3378" s="50"/>
      <c r="J3378" s="50"/>
      <c r="K3378" s="50"/>
      <c r="L3378" s="50"/>
      <c r="M3378" s="50"/>
      <c r="N3378" s="50"/>
    </row>
    <row r="3379" spans="2:14">
      <c r="B3379" s="50"/>
      <c r="C3379" s="50"/>
      <c r="D3379" s="50"/>
      <c r="E3379" s="50"/>
      <c r="F3379" s="50"/>
      <c r="G3379" s="50"/>
      <c r="H3379" s="50"/>
      <c r="I3379" s="50"/>
      <c r="J3379" s="50"/>
      <c r="K3379" s="50"/>
      <c r="L3379" s="50"/>
      <c r="M3379" s="50"/>
      <c r="N3379" s="50"/>
    </row>
    <row r="3380" spans="2:14">
      <c r="B3380" s="50"/>
      <c r="C3380" s="50"/>
      <c r="D3380" s="50"/>
      <c r="E3380" s="50"/>
      <c r="F3380" s="50"/>
      <c r="G3380" s="50"/>
      <c r="H3380" s="50"/>
      <c r="I3380" s="50"/>
      <c r="J3380" s="50"/>
      <c r="K3380" s="50"/>
      <c r="L3380" s="50"/>
      <c r="M3380" s="50"/>
      <c r="N3380" s="50"/>
    </row>
    <row r="3381" spans="2:14">
      <c r="B3381" s="50"/>
      <c r="C3381" s="50"/>
      <c r="D3381" s="50"/>
      <c r="E3381" s="50"/>
      <c r="F3381" s="50"/>
      <c r="G3381" s="50"/>
      <c r="H3381" s="50"/>
      <c r="I3381" s="50"/>
      <c r="J3381" s="50"/>
      <c r="K3381" s="50"/>
      <c r="L3381" s="50"/>
      <c r="M3381" s="50"/>
      <c r="N3381" s="50"/>
    </row>
    <row r="3382" spans="2:14">
      <c r="B3382" s="50"/>
      <c r="C3382" s="50"/>
      <c r="D3382" s="50"/>
      <c r="E3382" s="50"/>
      <c r="F3382" s="50"/>
      <c r="G3382" s="50"/>
      <c r="H3382" s="50"/>
      <c r="I3382" s="50"/>
      <c r="J3382" s="50"/>
      <c r="K3382" s="50"/>
      <c r="L3382" s="50"/>
      <c r="M3382" s="50"/>
      <c r="N3382" s="50"/>
    </row>
    <row r="3383" spans="2:14">
      <c r="B3383" s="50"/>
      <c r="C3383" s="50"/>
      <c r="D3383" s="50"/>
      <c r="E3383" s="50"/>
      <c r="F3383" s="50"/>
      <c r="G3383" s="50"/>
      <c r="H3383" s="50"/>
      <c r="I3383" s="50"/>
      <c r="J3383" s="50"/>
      <c r="K3383" s="50"/>
      <c r="L3383" s="50"/>
      <c r="M3383" s="50"/>
      <c r="N3383" s="50"/>
    </row>
    <row r="3384" spans="2:14">
      <c r="B3384" s="50"/>
      <c r="C3384" s="50"/>
      <c r="D3384" s="50"/>
      <c r="E3384" s="50"/>
      <c r="F3384" s="50"/>
      <c r="G3384" s="50"/>
      <c r="H3384" s="50"/>
      <c r="I3384" s="50"/>
      <c r="J3384" s="50"/>
      <c r="K3384" s="50"/>
      <c r="L3384" s="50"/>
      <c r="M3384" s="50"/>
      <c r="N3384" s="50"/>
    </row>
    <row r="3385" spans="2:14">
      <c r="B3385" s="50"/>
      <c r="C3385" s="50"/>
      <c r="D3385" s="50"/>
      <c r="E3385" s="50"/>
      <c r="F3385" s="50"/>
      <c r="G3385" s="50"/>
      <c r="H3385" s="50"/>
      <c r="I3385" s="50"/>
      <c r="J3385" s="50"/>
      <c r="K3385" s="50"/>
      <c r="L3385" s="50"/>
      <c r="M3385" s="50"/>
      <c r="N3385" s="50"/>
    </row>
    <row r="3386" spans="2:14">
      <c r="B3386" s="50"/>
      <c r="C3386" s="50"/>
      <c r="D3386" s="50"/>
      <c r="E3386" s="50"/>
      <c r="F3386" s="50"/>
      <c r="G3386" s="50"/>
      <c r="H3386" s="50"/>
      <c r="I3386" s="50"/>
      <c r="J3386" s="50"/>
      <c r="K3386" s="50"/>
      <c r="L3386" s="50"/>
      <c r="M3386" s="50"/>
      <c r="N3386" s="50"/>
    </row>
    <row r="3387" spans="2:14">
      <c r="B3387" s="50"/>
      <c r="C3387" s="50"/>
      <c r="D3387" s="50"/>
      <c r="E3387" s="50"/>
      <c r="F3387" s="50"/>
      <c r="G3387" s="50"/>
      <c r="H3387" s="50"/>
      <c r="I3387" s="50"/>
      <c r="J3387" s="50"/>
      <c r="K3387" s="50"/>
      <c r="L3387" s="50"/>
      <c r="M3387" s="50"/>
      <c r="N3387" s="50"/>
    </row>
    <row r="3388" spans="2:14">
      <c r="B3388" s="50"/>
      <c r="C3388" s="50"/>
      <c r="D3388" s="50"/>
      <c r="E3388" s="50"/>
      <c r="F3388" s="50"/>
      <c r="G3388" s="50"/>
      <c r="H3388" s="50"/>
      <c r="I3388" s="50"/>
      <c r="J3388" s="50"/>
      <c r="K3388" s="50"/>
      <c r="L3388" s="50"/>
      <c r="M3388" s="50"/>
      <c r="N3388" s="50"/>
    </row>
    <row r="3389" spans="2:14">
      <c r="B3389" s="50"/>
      <c r="C3389" s="50"/>
      <c r="D3389" s="50"/>
      <c r="E3389" s="50"/>
      <c r="F3389" s="50"/>
      <c r="G3389" s="50"/>
      <c r="H3389" s="50"/>
      <c r="I3389" s="50"/>
      <c r="J3389" s="50"/>
      <c r="K3389" s="50"/>
      <c r="L3389" s="50"/>
      <c r="M3389" s="50"/>
      <c r="N3389" s="50"/>
    </row>
    <row r="3390" spans="2:14">
      <c r="B3390" s="50"/>
      <c r="C3390" s="50"/>
      <c r="D3390" s="50"/>
      <c r="E3390" s="50"/>
      <c r="F3390" s="50"/>
      <c r="G3390" s="50"/>
      <c r="H3390" s="50"/>
      <c r="I3390" s="50"/>
      <c r="J3390" s="50"/>
      <c r="K3390" s="50"/>
      <c r="L3390" s="50"/>
      <c r="M3390" s="50"/>
      <c r="N3390" s="50"/>
    </row>
    <row r="3391" spans="2:14">
      <c r="B3391" s="50"/>
      <c r="C3391" s="50"/>
      <c r="D3391" s="50"/>
      <c r="E3391" s="50"/>
      <c r="F3391" s="50"/>
      <c r="G3391" s="50"/>
      <c r="H3391" s="50"/>
      <c r="I3391" s="50"/>
      <c r="J3391" s="50"/>
      <c r="K3391" s="50"/>
      <c r="L3391" s="50"/>
      <c r="M3391" s="50"/>
      <c r="N3391" s="50"/>
    </row>
    <row r="3392" spans="2:14">
      <c r="B3392" s="50"/>
      <c r="C3392" s="50"/>
      <c r="D3392" s="50"/>
      <c r="E3392" s="50"/>
      <c r="F3392" s="50"/>
      <c r="G3392" s="50"/>
      <c r="H3392" s="50"/>
      <c r="I3392" s="50"/>
      <c r="J3392" s="50"/>
      <c r="K3392" s="50"/>
      <c r="L3392" s="50"/>
      <c r="M3392" s="50"/>
      <c r="N3392" s="50"/>
    </row>
    <row r="3393" spans="2:14">
      <c r="B3393" s="50"/>
      <c r="C3393" s="50"/>
      <c r="D3393" s="50"/>
      <c r="E3393" s="50"/>
      <c r="F3393" s="50"/>
      <c r="G3393" s="50"/>
      <c r="H3393" s="50"/>
      <c r="I3393" s="50"/>
      <c r="J3393" s="50"/>
      <c r="K3393" s="50"/>
      <c r="L3393" s="50"/>
      <c r="M3393" s="50"/>
      <c r="N3393" s="50"/>
    </row>
    <row r="3394" spans="2:14">
      <c r="B3394" s="50"/>
      <c r="C3394" s="50"/>
      <c r="D3394" s="50"/>
      <c r="E3394" s="50"/>
      <c r="F3394" s="50"/>
      <c r="G3394" s="50"/>
      <c r="H3394" s="50"/>
      <c r="I3394" s="50"/>
      <c r="J3394" s="50"/>
      <c r="K3394" s="50"/>
      <c r="L3394" s="50"/>
      <c r="M3394" s="50"/>
      <c r="N3394" s="50"/>
    </row>
    <row r="3395" spans="2:14">
      <c r="B3395" s="50"/>
      <c r="C3395" s="50"/>
      <c r="D3395" s="50"/>
      <c r="E3395" s="50"/>
      <c r="F3395" s="50"/>
      <c r="G3395" s="50"/>
      <c r="H3395" s="50"/>
      <c r="I3395" s="50"/>
      <c r="J3395" s="50"/>
      <c r="K3395" s="50"/>
      <c r="L3395" s="50"/>
      <c r="M3395" s="50"/>
      <c r="N3395" s="50"/>
    </row>
    <row r="3396" spans="2:14">
      <c r="B3396" s="50"/>
      <c r="C3396" s="50"/>
      <c r="D3396" s="50"/>
      <c r="E3396" s="50"/>
      <c r="F3396" s="50"/>
      <c r="G3396" s="50"/>
      <c r="H3396" s="50"/>
      <c r="I3396" s="50"/>
      <c r="J3396" s="50"/>
      <c r="K3396" s="50"/>
      <c r="L3396" s="50"/>
      <c r="M3396" s="50"/>
      <c r="N3396" s="50"/>
    </row>
    <row r="3397" spans="2:14">
      <c r="B3397" s="50"/>
      <c r="C3397" s="50"/>
      <c r="D3397" s="50"/>
      <c r="E3397" s="50"/>
      <c r="F3397" s="50"/>
      <c r="G3397" s="50"/>
      <c r="H3397" s="50"/>
      <c r="I3397" s="50"/>
      <c r="J3397" s="50"/>
      <c r="K3397" s="50"/>
      <c r="L3397" s="50"/>
      <c r="M3397" s="50"/>
      <c r="N3397" s="50"/>
    </row>
    <row r="3398" spans="2:14">
      <c r="B3398" s="50"/>
      <c r="C3398" s="50"/>
      <c r="D3398" s="50"/>
      <c r="E3398" s="50"/>
      <c r="F3398" s="50"/>
      <c r="G3398" s="50"/>
      <c r="H3398" s="50"/>
      <c r="I3398" s="50"/>
      <c r="J3398" s="50"/>
      <c r="K3398" s="50"/>
      <c r="L3398" s="50"/>
      <c r="M3398" s="50"/>
      <c r="N3398" s="50"/>
    </row>
    <row r="3399" spans="2:14">
      <c r="B3399" s="50"/>
      <c r="C3399" s="50"/>
      <c r="D3399" s="50"/>
      <c r="E3399" s="50"/>
      <c r="F3399" s="50"/>
      <c r="G3399" s="50"/>
      <c r="H3399" s="50"/>
      <c r="I3399" s="50"/>
      <c r="J3399" s="50"/>
      <c r="K3399" s="50"/>
      <c r="L3399" s="50"/>
      <c r="M3399" s="50"/>
      <c r="N3399" s="50"/>
    </row>
    <row r="3400" spans="2:14">
      <c r="B3400" s="50"/>
      <c r="C3400" s="50"/>
      <c r="D3400" s="50"/>
      <c r="E3400" s="50"/>
      <c r="F3400" s="50"/>
      <c r="G3400" s="50"/>
      <c r="H3400" s="50"/>
      <c r="I3400" s="50"/>
      <c r="J3400" s="50"/>
      <c r="K3400" s="50"/>
      <c r="L3400" s="50"/>
      <c r="M3400" s="50"/>
      <c r="N3400" s="50"/>
    </row>
    <row r="3401" spans="2:14">
      <c r="B3401" s="50"/>
      <c r="C3401" s="50"/>
      <c r="D3401" s="50"/>
      <c r="E3401" s="50"/>
      <c r="F3401" s="50"/>
      <c r="G3401" s="50"/>
      <c r="H3401" s="50"/>
      <c r="I3401" s="50"/>
      <c r="J3401" s="50"/>
      <c r="K3401" s="50"/>
      <c r="L3401" s="50"/>
      <c r="M3401" s="50"/>
      <c r="N3401" s="50"/>
    </row>
    <row r="3402" spans="2:14">
      <c r="B3402" s="50"/>
      <c r="C3402" s="50"/>
      <c r="D3402" s="50"/>
      <c r="E3402" s="50"/>
      <c r="F3402" s="50"/>
      <c r="G3402" s="50"/>
      <c r="H3402" s="50"/>
      <c r="I3402" s="50"/>
      <c r="J3402" s="50"/>
      <c r="K3402" s="50"/>
      <c r="L3402" s="50"/>
      <c r="M3402" s="50"/>
      <c r="N3402" s="50"/>
    </row>
    <row r="3403" spans="2:14">
      <c r="B3403" s="50"/>
      <c r="C3403" s="50"/>
      <c r="D3403" s="50"/>
      <c r="E3403" s="50"/>
      <c r="F3403" s="50"/>
      <c r="G3403" s="50"/>
      <c r="H3403" s="50"/>
      <c r="I3403" s="50"/>
      <c r="J3403" s="50"/>
      <c r="K3403" s="50"/>
      <c r="L3403" s="50"/>
      <c r="M3403" s="50"/>
      <c r="N3403" s="50"/>
    </row>
    <row r="3404" spans="2:14">
      <c r="B3404" s="50"/>
      <c r="C3404" s="50"/>
      <c r="D3404" s="50"/>
      <c r="E3404" s="50"/>
      <c r="F3404" s="50"/>
      <c r="G3404" s="50"/>
      <c r="H3404" s="50"/>
      <c r="I3404" s="50"/>
      <c r="J3404" s="50"/>
      <c r="K3404" s="50"/>
      <c r="L3404" s="50"/>
      <c r="M3404" s="50"/>
      <c r="N3404" s="50"/>
    </row>
    <row r="3405" spans="2:14">
      <c r="B3405" s="50"/>
      <c r="C3405" s="50"/>
      <c r="D3405" s="50"/>
      <c r="E3405" s="50"/>
      <c r="F3405" s="50"/>
      <c r="G3405" s="50"/>
      <c r="H3405" s="50"/>
      <c r="I3405" s="50"/>
      <c r="J3405" s="50"/>
      <c r="K3405" s="50"/>
      <c r="L3405" s="50"/>
      <c r="M3405" s="50"/>
      <c r="N3405" s="50"/>
    </row>
    <row r="3406" spans="2:14">
      <c r="B3406" s="50"/>
      <c r="C3406" s="50"/>
      <c r="D3406" s="50"/>
      <c r="E3406" s="50"/>
      <c r="F3406" s="50"/>
      <c r="G3406" s="50"/>
      <c r="H3406" s="50"/>
      <c r="I3406" s="50"/>
      <c r="J3406" s="50"/>
      <c r="K3406" s="50"/>
      <c r="L3406" s="50"/>
      <c r="M3406" s="50"/>
      <c r="N3406" s="50"/>
    </row>
    <row r="3407" spans="2:14">
      <c r="B3407" s="50"/>
      <c r="C3407" s="50"/>
      <c r="D3407" s="50"/>
      <c r="E3407" s="50"/>
      <c r="F3407" s="50"/>
      <c r="G3407" s="50"/>
      <c r="H3407" s="50"/>
      <c r="I3407" s="50"/>
      <c r="J3407" s="50"/>
      <c r="K3407" s="50"/>
      <c r="L3407" s="50"/>
      <c r="M3407" s="50"/>
      <c r="N3407" s="50"/>
    </row>
    <row r="3408" spans="2:14">
      <c r="B3408" s="50"/>
      <c r="C3408" s="50"/>
      <c r="D3408" s="50"/>
      <c r="E3408" s="50"/>
      <c r="F3408" s="50"/>
      <c r="G3408" s="50"/>
      <c r="H3408" s="50"/>
      <c r="I3408" s="50"/>
      <c r="J3408" s="50"/>
      <c r="K3408" s="50"/>
      <c r="L3408" s="50"/>
      <c r="M3408" s="50"/>
      <c r="N3408" s="50"/>
    </row>
    <row r="3409" spans="2:14">
      <c r="B3409" s="50"/>
      <c r="C3409" s="50"/>
      <c r="D3409" s="50"/>
      <c r="E3409" s="50"/>
      <c r="F3409" s="50"/>
      <c r="G3409" s="50"/>
      <c r="H3409" s="50"/>
      <c r="I3409" s="50"/>
      <c r="J3409" s="50"/>
      <c r="K3409" s="50"/>
      <c r="L3409" s="50"/>
      <c r="M3409" s="50"/>
      <c r="N3409" s="50"/>
    </row>
    <row r="3410" spans="2:14">
      <c r="B3410" s="50"/>
      <c r="C3410" s="50"/>
      <c r="D3410" s="50"/>
      <c r="E3410" s="50"/>
      <c r="F3410" s="50"/>
      <c r="G3410" s="50"/>
      <c r="H3410" s="50"/>
      <c r="I3410" s="50"/>
      <c r="J3410" s="50"/>
      <c r="K3410" s="50"/>
      <c r="L3410" s="50"/>
      <c r="M3410" s="50"/>
      <c r="N3410" s="50"/>
    </row>
    <row r="3411" spans="2:14">
      <c r="B3411" s="50"/>
      <c r="C3411" s="50"/>
      <c r="D3411" s="50"/>
      <c r="E3411" s="50"/>
      <c r="F3411" s="50"/>
      <c r="G3411" s="50"/>
      <c r="H3411" s="50"/>
      <c r="I3411" s="50"/>
      <c r="J3411" s="50"/>
      <c r="K3411" s="50"/>
      <c r="L3411" s="50"/>
      <c r="M3411" s="50"/>
      <c r="N3411" s="50"/>
    </row>
    <row r="3412" spans="2:14">
      <c r="B3412" s="50"/>
      <c r="C3412" s="50"/>
      <c r="D3412" s="50"/>
      <c r="E3412" s="50"/>
      <c r="F3412" s="50"/>
      <c r="G3412" s="50"/>
      <c r="H3412" s="50"/>
      <c r="I3412" s="50"/>
      <c r="J3412" s="50"/>
      <c r="K3412" s="50"/>
      <c r="L3412" s="50"/>
      <c r="M3412" s="50"/>
      <c r="N3412" s="50"/>
    </row>
    <row r="3413" spans="2:14">
      <c r="B3413" s="50"/>
      <c r="C3413" s="50"/>
      <c r="D3413" s="50"/>
      <c r="E3413" s="50"/>
      <c r="F3413" s="50"/>
      <c r="G3413" s="50"/>
      <c r="H3413" s="50"/>
      <c r="I3413" s="50"/>
      <c r="J3413" s="50"/>
      <c r="K3413" s="50"/>
      <c r="L3413" s="50"/>
      <c r="M3413" s="50"/>
      <c r="N3413" s="50"/>
    </row>
    <row r="3414" spans="2:14">
      <c r="B3414" s="50"/>
      <c r="C3414" s="50"/>
      <c r="D3414" s="50"/>
      <c r="E3414" s="50"/>
      <c r="F3414" s="50"/>
      <c r="G3414" s="50"/>
      <c r="H3414" s="50"/>
      <c r="I3414" s="50"/>
      <c r="J3414" s="50"/>
      <c r="K3414" s="50"/>
      <c r="L3414" s="50"/>
      <c r="M3414" s="50"/>
      <c r="N3414" s="50"/>
    </row>
    <row r="3415" spans="2:14">
      <c r="B3415" s="50"/>
      <c r="C3415" s="50"/>
      <c r="D3415" s="50"/>
      <c r="E3415" s="50"/>
      <c r="F3415" s="50"/>
      <c r="G3415" s="50"/>
      <c r="H3415" s="50"/>
      <c r="I3415" s="50"/>
      <c r="J3415" s="50"/>
      <c r="K3415" s="50"/>
      <c r="L3415" s="50"/>
      <c r="M3415" s="50"/>
      <c r="N3415" s="50"/>
    </row>
    <row r="3416" spans="2:14">
      <c r="B3416" s="50"/>
      <c r="C3416" s="50"/>
      <c r="D3416" s="50"/>
      <c r="E3416" s="50"/>
      <c r="F3416" s="50"/>
      <c r="G3416" s="50"/>
      <c r="H3416" s="50"/>
      <c r="I3416" s="50"/>
      <c r="J3416" s="50"/>
      <c r="K3416" s="50"/>
      <c r="L3416" s="50"/>
      <c r="M3416" s="50"/>
      <c r="N3416" s="50"/>
    </row>
    <row r="3417" spans="2:14">
      <c r="B3417" s="50"/>
      <c r="C3417" s="50"/>
      <c r="D3417" s="50"/>
      <c r="E3417" s="50"/>
      <c r="F3417" s="50"/>
      <c r="G3417" s="50"/>
      <c r="H3417" s="50"/>
      <c r="I3417" s="50"/>
      <c r="J3417" s="50"/>
      <c r="K3417" s="50"/>
      <c r="L3417" s="50"/>
      <c r="M3417" s="50"/>
      <c r="N3417" s="50"/>
    </row>
    <row r="3418" spans="2:14">
      <c r="B3418" s="50"/>
      <c r="C3418" s="50"/>
      <c r="D3418" s="50"/>
      <c r="E3418" s="50"/>
      <c r="F3418" s="50"/>
      <c r="G3418" s="50"/>
      <c r="H3418" s="50"/>
      <c r="I3418" s="50"/>
      <c r="J3418" s="50"/>
      <c r="K3418" s="50"/>
      <c r="L3418" s="50"/>
      <c r="M3418" s="50"/>
      <c r="N3418" s="50"/>
    </row>
    <row r="3419" spans="2:14">
      <c r="B3419" s="50"/>
      <c r="C3419" s="50"/>
      <c r="D3419" s="50"/>
      <c r="E3419" s="50"/>
      <c r="F3419" s="50"/>
      <c r="G3419" s="50"/>
      <c r="H3419" s="50"/>
      <c r="I3419" s="50"/>
      <c r="J3419" s="50"/>
      <c r="K3419" s="50"/>
      <c r="L3419" s="50"/>
      <c r="M3419" s="50"/>
      <c r="N3419" s="50"/>
    </row>
    <row r="3420" spans="2:14">
      <c r="B3420" s="50"/>
      <c r="C3420" s="50"/>
      <c r="D3420" s="50"/>
      <c r="E3420" s="50"/>
      <c r="F3420" s="50"/>
      <c r="G3420" s="50"/>
      <c r="H3420" s="50"/>
      <c r="I3420" s="50"/>
      <c r="J3420" s="50"/>
      <c r="K3420" s="50"/>
      <c r="L3420" s="50"/>
      <c r="M3420" s="50"/>
      <c r="N3420" s="50"/>
    </row>
    <row r="3421" spans="2:14">
      <c r="B3421" s="50"/>
      <c r="C3421" s="50"/>
      <c r="D3421" s="50"/>
      <c r="E3421" s="50"/>
      <c r="F3421" s="50"/>
      <c r="G3421" s="50"/>
      <c r="H3421" s="50"/>
      <c r="I3421" s="50"/>
      <c r="J3421" s="50"/>
      <c r="K3421" s="50"/>
      <c r="L3421" s="50"/>
      <c r="M3421" s="50"/>
      <c r="N3421" s="50"/>
    </row>
    <row r="3422" spans="2:14">
      <c r="B3422" s="50"/>
      <c r="C3422" s="50"/>
      <c r="D3422" s="50"/>
      <c r="E3422" s="50"/>
      <c r="F3422" s="50"/>
      <c r="G3422" s="50"/>
      <c r="H3422" s="50"/>
      <c r="I3422" s="50"/>
      <c r="J3422" s="50"/>
      <c r="K3422" s="50"/>
      <c r="L3422" s="50"/>
      <c r="M3422" s="50"/>
      <c r="N3422" s="50"/>
    </row>
    <row r="3423" spans="2:14">
      <c r="B3423" s="50"/>
      <c r="C3423" s="50"/>
      <c r="D3423" s="50"/>
      <c r="E3423" s="50"/>
      <c r="F3423" s="50"/>
      <c r="G3423" s="50"/>
      <c r="H3423" s="50"/>
      <c r="I3423" s="50"/>
      <c r="J3423" s="50"/>
      <c r="K3423" s="50"/>
      <c r="L3423" s="50"/>
      <c r="M3423" s="50"/>
      <c r="N3423" s="50"/>
    </row>
    <row r="3424" spans="2:14">
      <c r="B3424" s="50"/>
      <c r="C3424" s="50"/>
      <c r="D3424" s="50"/>
      <c r="E3424" s="50"/>
      <c r="F3424" s="50"/>
      <c r="G3424" s="50"/>
      <c r="H3424" s="50"/>
      <c r="I3424" s="50"/>
      <c r="J3424" s="50"/>
      <c r="K3424" s="50"/>
      <c r="L3424" s="50"/>
      <c r="M3424" s="50"/>
      <c r="N3424" s="50"/>
    </row>
    <row r="3425" spans="2:14">
      <c r="B3425" s="50"/>
      <c r="C3425" s="50"/>
      <c r="D3425" s="50"/>
      <c r="E3425" s="50"/>
      <c r="F3425" s="50"/>
      <c r="G3425" s="50"/>
      <c r="H3425" s="50"/>
      <c r="I3425" s="50"/>
      <c r="J3425" s="50"/>
      <c r="K3425" s="50"/>
      <c r="L3425" s="50"/>
      <c r="M3425" s="50"/>
      <c r="N3425" s="50"/>
    </row>
    <row r="3426" spans="2:14">
      <c r="B3426" s="50"/>
      <c r="C3426" s="50"/>
      <c r="D3426" s="50"/>
      <c r="E3426" s="50"/>
      <c r="F3426" s="50"/>
      <c r="G3426" s="50"/>
      <c r="H3426" s="50"/>
      <c r="I3426" s="50"/>
      <c r="J3426" s="50"/>
      <c r="K3426" s="50"/>
      <c r="L3426" s="50"/>
      <c r="M3426" s="50"/>
      <c r="N3426" s="50"/>
    </row>
    <row r="3427" spans="2:14">
      <c r="B3427" s="50"/>
      <c r="C3427" s="50"/>
      <c r="D3427" s="50"/>
      <c r="E3427" s="50"/>
      <c r="F3427" s="50"/>
      <c r="G3427" s="50"/>
      <c r="H3427" s="50"/>
      <c r="I3427" s="50"/>
      <c r="J3427" s="50"/>
      <c r="K3427" s="50"/>
      <c r="L3427" s="50"/>
      <c r="M3427" s="50"/>
      <c r="N3427" s="50"/>
    </row>
    <row r="3428" spans="2:14">
      <c r="B3428" s="50"/>
      <c r="C3428" s="50"/>
      <c r="D3428" s="50"/>
      <c r="E3428" s="50"/>
      <c r="F3428" s="50"/>
      <c r="G3428" s="50"/>
      <c r="H3428" s="50"/>
      <c r="I3428" s="50"/>
      <c r="J3428" s="50"/>
      <c r="K3428" s="50"/>
      <c r="L3428" s="50"/>
      <c r="M3428" s="50"/>
      <c r="N3428" s="50"/>
    </row>
    <row r="3429" spans="2:14">
      <c r="B3429" s="50"/>
      <c r="C3429" s="50"/>
      <c r="D3429" s="50"/>
      <c r="E3429" s="50"/>
      <c r="F3429" s="50"/>
      <c r="G3429" s="50"/>
      <c r="H3429" s="50"/>
      <c r="I3429" s="50"/>
      <c r="J3429" s="50"/>
      <c r="K3429" s="50"/>
      <c r="L3429" s="50"/>
      <c r="M3429" s="50"/>
      <c r="N3429" s="50"/>
    </row>
    <row r="3430" spans="2:14">
      <c r="B3430" s="50"/>
      <c r="C3430" s="50"/>
      <c r="D3430" s="50"/>
      <c r="E3430" s="50"/>
      <c r="F3430" s="50"/>
      <c r="G3430" s="50"/>
      <c r="H3430" s="50"/>
      <c r="I3430" s="50"/>
      <c r="J3430" s="50"/>
      <c r="K3430" s="50"/>
      <c r="L3430" s="50"/>
      <c r="M3430" s="50"/>
      <c r="N3430" s="50"/>
    </row>
    <row r="3431" spans="2:14">
      <c r="B3431" s="50"/>
      <c r="C3431" s="50"/>
      <c r="D3431" s="50"/>
      <c r="E3431" s="50"/>
      <c r="F3431" s="50"/>
      <c r="G3431" s="50"/>
      <c r="H3431" s="50"/>
      <c r="I3431" s="50"/>
      <c r="J3431" s="50"/>
      <c r="K3431" s="50"/>
      <c r="L3431" s="50"/>
      <c r="M3431" s="50"/>
      <c r="N3431" s="50"/>
    </row>
    <row r="3432" spans="2:14">
      <c r="B3432" s="50"/>
      <c r="C3432" s="50"/>
      <c r="D3432" s="50"/>
      <c r="E3432" s="50"/>
      <c r="F3432" s="50"/>
      <c r="G3432" s="50"/>
      <c r="H3432" s="50"/>
      <c r="I3432" s="50"/>
      <c r="J3432" s="50"/>
      <c r="K3432" s="50"/>
      <c r="L3432" s="50"/>
      <c r="M3432" s="50"/>
      <c r="N3432" s="50"/>
    </row>
    <row r="3433" spans="2:14">
      <c r="B3433" s="50"/>
      <c r="C3433" s="50"/>
      <c r="D3433" s="50"/>
      <c r="E3433" s="50"/>
      <c r="F3433" s="50"/>
      <c r="G3433" s="50"/>
      <c r="H3433" s="50"/>
      <c r="I3433" s="50"/>
      <c r="J3433" s="50"/>
      <c r="K3433" s="50"/>
      <c r="L3433" s="50"/>
      <c r="M3433" s="50"/>
      <c r="N3433" s="50"/>
    </row>
    <row r="3434" spans="2:14">
      <c r="B3434" s="50"/>
      <c r="C3434" s="50"/>
      <c r="D3434" s="50"/>
      <c r="E3434" s="50"/>
      <c r="F3434" s="50"/>
      <c r="G3434" s="50"/>
      <c r="H3434" s="50"/>
      <c r="I3434" s="50"/>
      <c r="J3434" s="50"/>
      <c r="K3434" s="50"/>
      <c r="L3434" s="50"/>
      <c r="M3434" s="50"/>
      <c r="N3434" s="50"/>
    </row>
    <row r="3435" spans="2:14">
      <c r="B3435" s="50"/>
      <c r="C3435" s="50"/>
      <c r="D3435" s="50"/>
      <c r="E3435" s="50"/>
      <c r="F3435" s="50"/>
      <c r="G3435" s="50"/>
      <c r="H3435" s="50"/>
      <c r="I3435" s="50"/>
      <c r="J3435" s="50"/>
      <c r="K3435" s="50"/>
      <c r="L3435" s="50"/>
      <c r="M3435" s="50"/>
      <c r="N3435" s="50"/>
    </row>
    <row r="3436" spans="2:14">
      <c r="B3436" s="50"/>
      <c r="C3436" s="50"/>
      <c r="D3436" s="50"/>
      <c r="E3436" s="50"/>
      <c r="F3436" s="50"/>
      <c r="G3436" s="50"/>
      <c r="H3436" s="50"/>
      <c r="I3436" s="50"/>
      <c r="J3436" s="50"/>
      <c r="K3436" s="50"/>
      <c r="L3436" s="50"/>
      <c r="M3436" s="50"/>
      <c r="N3436" s="50"/>
    </row>
    <row r="3437" spans="2:14">
      <c r="B3437" s="50"/>
      <c r="C3437" s="50"/>
      <c r="D3437" s="50"/>
      <c r="E3437" s="50"/>
      <c r="F3437" s="50"/>
      <c r="G3437" s="50"/>
      <c r="H3437" s="50"/>
      <c r="I3437" s="50"/>
      <c r="J3437" s="50"/>
      <c r="K3437" s="50"/>
      <c r="L3437" s="50"/>
      <c r="M3437" s="50"/>
      <c r="N3437" s="50"/>
    </row>
    <row r="3438" spans="2:14">
      <c r="B3438" s="50"/>
      <c r="C3438" s="50"/>
      <c r="D3438" s="50"/>
      <c r="E3438" s="50"/>
      <c r="F3438" s="50"/>
      <c r="G3438" s="50"/>
      <c r="H3438" s="50"/>
      <c r="I3438" s="50"/>
      <c r="J3438" s="50"/>
      <c r="K3438" s="50"/>
      <c r="L3438" s="50"/>
      <c r="M3438" s="50"/>
      <c r="N3438" s="50"/>
    </row>
    <row r="3439" spans="2:14">
      <c r="B3439" s="50"/>
      <c r="C3439" s="50"/>
      <c r="D3439" s="50"/>
      <c r="E3439" s="50"/>
      <c r="F3439" s="50"/>
      <c r="G3439" s="50"/>
      <c r="H3439" s="50"/>
      <c r="I3439" s="50"/>
      <c r="J3439" s="50"/>
      <c r="K3439" s="50"/>
      <c r="L3439" s="50"/>
      <c r="M3439" s="50"/>
      <c r="N3439" s="50"/>
    </row>
    <row r="3440" spans="2:14">
      <c r="B3440" s="50"/>
      <c r="C3440" s="50"/>
      <c r="D3440" s="50"/>
      <c r="E3440" s="50"/>
      <c r="F3440" s="50"/>
      <c r="G3440" s="50"/>
      <c r="H3440" s="50"/>
      <c r="I3440" s="50"/>
      <c r="J3440" s="50"/>
      <c r="K3440" s="50"/>
      <c r="L3440" s="50"/>
      <c r="M3440" s="50"/>
      <c r="N3440" s="50"/>
    </row>
    <row r="3441" spans="2:14">
      <c r="B3441" s="50"/>
      <c r="C3441" s="50"/>
      <c r="D3441" s="50"/>
      <c r="E3441" s="50"/>
      <c r="F3441" s="50"/>
      <c r="G3441" s="50"/>
      <c r="H3441" s="50"/>
      <c r="I3441" s="50"/>
      <c r="J3441" s="50"/>
      <c r="K3441" s="50"/>
      <c r="L3441" s="50"/>
      <c r="M3441" s="50"/>
      <c r="N3441" s="50"/>
    </row>
    <row r="3442" spans="2:14">
      <c r="B3442" s="50"/>
      <c r="C3442" s="50"/>
      <c r="D3442" s="50"/>
      <c r="E3442" s="50"/>
      <c r="F3442" s="50"/>
      <c r="G3442" s="50"/>
      <c r="H3442" s="50"/>
      <c r="I3442" s="50"/>
      <c r="J3442" s="50"/>
      <c r="K3442" s="50"/>
      <c r="L3442" s="50"/>
      <c r="M3442" s="50"/>
      <c r="N3442" s="50"/>
    </row>
    <row r="3443" spans="2:14">
      <c r="B3443" s="50"/>
      <c r="C3443" s="50"/>
      <c r="D3443" s="50"/>
      <c r="E3443" s="50"/>
      <c r="F3443" s="50"/>
      <c r="G3443" s="50"/>
      <c r="H3443" s="50"/>
      <c r="I3443" s="50"/>
      <c r="J3443" s="50"/>
      <c r="K3443" s="50"/>
      <c r="L3443" s="50"/>
      <c r="M3443" s="50"/>
      <c r="N3443" s="50"/>
    </row>
    <row r="3444" spans="2:14">
      <c r="B3444" s="50"/>
      <c r="C3444" s="50"/>
      <c r="D3444" s="50"/>
      <c r="E3444" s="50"/>
      <c r="F3444" s="50"/>
      <c r="G3444" s="50"/>
      <c r="H3444" s="50"/>
      <c r="I3444" s="50"/>
      <c r="J3444" s="50"/>
      <c r="K3444" s="50"/>
      <c r="L3444" s="50"/>
      <c r="M3444" s="50"/>
      <c r="N3444" s="50"/>
    </row>
    <row r="3445" spans="2:14">
      <c r="B3445" s="50"/>
      <c r="C3445" s="50"/>
      <c r="D3445" s="50"/>
      <c r="E3445" s="50"/>
      <c r="F3445" s="50"/>
      <c r="G3445" s="50"/>
      <c r="H3445" s="50"/>
      <c r="I3445" s="50"/>
      <c r="J3445" s="50"/>
      <c r="K3445" s="50"/>
      <c r="L3445" s="50"/>
      <c r="M3445" s="50"/>
      <c r="N3445" s="50"/>
    </row>
    <row r="3446" spans="2:14">
      <c r="B3446" s="50"/>
      <c r="C3446" s="50"/>
      <c r="D3446" s="50"/>
      <c r="E3446" s="50"/>
      <c r="F3446" s="50"/>
      <c r="G3446" s="50"/>
      <c r="H3446" s="50"/>
      <c r="I3446" s="50"/>
      <c r="J3446" s="50"/>
      <c r="K3446" s="50"/>
      <c r="L3446" s="50"/>
      <c r="M3446" s="50"/>
      <c r="N3446" s="50"/>
    </row>
    <row r="3447" spans="2:14">
      <c r="B3447" s="50"/>
      <c r="C3447" s="50"/>
      <c r="D3447" s="50"/>
      <c r="E3447" s="50"/>
      <c r="F3447" s="50"/>
      <c r="G3447" s="50"/>
      <c r="H3447" s="50"/>
      <c r="I3447" s="50"/>
      <c r="J3447" s="50"/>
      <c r="K3447" s="50"/>
      <c r="L3447" s="50"/>
      <c r="M3447" s="50"/>
      <c r="N3447" s="50"/>
    </row>
    <row r="3448" spans="2:14">
      <c r="B3448" s="50"/>
      <c r="C3448" s="50"/>
      <c r="D3448" s="50"/>
      <c r="E3448" s="50"/>
      <c r="F3448" s="50"/>
      <c r="G3448" s="50"/>
      <c r="H3448" s="50"/>
      <c r="I3448" s="50"/>
      <c r="J3448" s="50"/>
      <c r="K3448" s="50"/>
      <c r="L3448" s="50"/>
      <c r="M3448" s="50"/>
      <c r="N3448" s="50"/>
    </row>
    <row r="3449" spans="2:14">
      <c r="B3449" s="50"/>
      <c r="C3449" s="50"/>
      <c r="D3449" s="50"/>
      <c r="E3449" s="50"/>
      <c r="F3449" s="50"/>
      <c r="G3449" s="50"/>
      <c r="H3449" s="50"/>
      <c r="I3449" s="50"/>
      <c r="J3449" s="50"/>
      <c r="K3449" s="50"/>
      <c r="L3449" s="50"/>
      <c r="M3449" s="50"/>
      <c r="N3449" s="50"/>
    </row>
    <row r="3450" spans="2:14">
      <c r="B3450" s="50"/>
      <c r="C3450" s="50"/>
      <c r="D3450" s="50"/>
      <c r="E3450" s="50"/>
      <c r="F3450" s="50"/>
      <c r="G3450" s="50"/>
      <c r="H3450" s="50"/>
      <c r="I3450" s="50"/>
      <c r="J3450" s="50"/>
      <c r="K3450" s="50"/>
      <c r="L3450" s="50"/>
      <c r="M3450" s="50"/>
      <c r="N3450" s="50"/>
    </row>
    <row r="3451" spans="2:14">
      <c r="B3451" s="50"/>
      <c r="C3451" s="50"/>
      <c r="D3451" s="50"/>
      <c r="E3451" s="50"/>
      <c r="F3451" s="50"/>
      <c r="G3451" s="50"/>
      <c r="H3451" s="50"/>
      <c r="I3451" s="50"/>
      <c r="J3451" s="50"/>
      <c r="K3451" s="50"/>
      <c r="L3451" s="50"/>
      <c r="M3451" s="50"/>
      <c r="N3451" s="50"/>
    </row>
    <row r="3452" spans="2:14">
      <c r="B3452" s="50"/>
      <c r="C3452" s="50"/>
      <c r="D3452" s="50"/>
      <c r="E3452" s="50"/>
      <c r="F3452" s="50"/>
      <c r="G3452" s="50"/>
      <c r="H3452" s="50"/>
      <c r="I3452" s="50"/>
      <c r="J3452" s="50"/>
      <c r="K3452" s="50"/>
      <c r="L3452" s="50"/>
      <c r="M3452" s="50"/>
      <c r="N3452" s="50"/>
    </row>
    <row r="3453" spans="2:14">
      <c r="B3453" s="50"/>
      <c r="C3453" s="50"/>
      <c r="D3453" s="50"/>
      <c r="E3453" s="50"/>
      <c r="F3453" s="50"/>
      <c r="G3453" s="50"/>
      <c r="H3453" s="50"/>
      <c r="I3453" s="50"/>
      <c r="J3453" s="50"/>
      <c r="K3453" s="50"/>
      <c r="L3453" s="50"/>
      <c r="M3453" s="50"/>
      <c r="N3453" s="50"/>
    </row>
    <row r="3454" spans="2:14">
      <c r="B3454" s="50"/>
      <c r="C3454" s="50"/>
      <c r="D3454" s="50"/>
      <c r="E3454" s="50"/>
      <c r="F3454" s="50"/>
      <c r="G3454" s="50"/>
      <c r="H3454" s="50"/>
      <c r="I3454" s="50"/>
      <c r="J3454" s="50"/>
      <c r="K3454" s="50"/>
      <c r="L3454" s="50"/>
      <c r="M3454" s="50"/>
      <c r="N3454" s="50"/>
    </row>
    <row r="3455" spans="2:14">
      <c r="B3455" s="50"/>
      <c r="C3455" s="50"/>
      <c r="D3455" s="50"/>
      <c r="E3455" s="50"/>
      <c r="F3455" s="50"/>
      <c r="G3455" s="50"/>
      <c r="H3455" s="50"/>
      <c r="I3455" s="50"/>
      <c r="J3455" s="50"/>
      <c r="K3455" s="50"/>
      <c r="L3455" s="50"/>
      <c r="M3455" s="50"/>
      <c r="N3455" s="50"/>
    </row>
    <row r="3456" spans="2:14">
      <c r="B3456" s="50"/>
      <c r="C3456" s="50"/>
      <c r="D3456" s="50"/>
      <c r="E3456" s="50"/>
      <c r="F3456" s="50"/>
      <c r="G3456" s="50"/>
      <c r="H3456" s="50"/>
      <c r="I3456" s="50"/>
      <c r="J3456" s="50"/>
      <c r="K3456" s="50"/>
      <c r="L3456" s="50"/>
      <c r="M3456" s="50"/>
      <c r="N3456" s="50"/>
    </row>
    <row r="3457" spans="2:14">
      <c r="B3457" s="50"/>
      <c r="C3457" s="50"/>
      <c r="D3457" s="50"/>
      <c r="E3457" s="50"/>
      <c r="F3457" s="50"/>
      <c r="G3457" s="50"/>
      <c r="H3457" s="50"/>
      <c r="I3457" s="50"/>
      <c r="J3457" s="50"/>
      <c r="K3457" s="50"/>
      <c r="L3457" s="50"/>
      <c r="M3457" s="50"/>
      <c r="N3457" s="50"/>
    </row>
    <row r="3458" spans="2:14">
      <c r="B3458" s="50"/>
      <c r="C3458" s="50"/>
      <c r="D3458" s="50"/>
      <c r="E3458" s="50"/>
      <c r="F3458" s="50"/>
      <c r="G3458" s="50"/>
      <c r="H3458" s="50"/>
      <c r="I3458" s="50"/>
      <c r="J3458" s="50"/>
      <c r="K3458" s="50"/>
      <c r="L3458" s="50"/>
      <c r="M3458" s="50"/>
      <c r="N3458" s="50"/>
    </row>
    <row r="3459" spans="2:14">
      <c r="B3459" s="50"/>
      <c r="C3459" s="50"/>
      <c r="D3459" s="50"/>
      <c r="E3459" s="50"/>
      <c r="F3459" s="50"/>
      <c r="G3459" s="50"/>
      <c r="H3459" s="50"/>
      <c r="I3459" s="50"/>
      <c r="J3459" s="50"/>
      <c r="K3459" s="50"/>
      <c r="L3459" s="50"/>
      <c r="M3459" s="50"/>
      <c r="N3459" s="50"/>
    </row>
    <row r="3460" spans="2:14">
      <c r="B3460" s="50"/>
      <c r="C3460" s="50"/>
      <c r="D3460" s="50"/>
      <c r="E3460" s="50"/>
      <c r="F3460" s="50"/>
      <c r="G3460" s="50"/>
      <c r="H3460" s="50"/>
      <c r="I3460" s="50"/>
      <c r="J3460" s="50"/>
      <c r="K3460" s="50"/>
      <c r="L3460" s="50"/>
      <c r="M3460" s="50"/>
      <c r="N3460" s="50"/>
    </row>
    <row r="3461" spans="2:14">
      <c r="B3461" s="50"/>
      <c r="C3461" s="50"/>
      <c r="D3461" s="50"/>
      <c r="E3461" s="50"/>
      <c r="F3461" s="50"/>
      <c r="G3461" s="50"/>
      <c r="H3461" s="50"/>
      <c r="I3461" s="50"/>
      <c r="J3461" s="50"/>
      <c r="K3461" s="50"/>
      <c r="L3461" s="50"/>
      <c r="M3461" s="50"/>
      <c r="N3461" s="50"/>
    </row>
    <row r="3462" spans="2:14">
      <c r="B3462" s="50"/>
      <c r="C3462" s="50"/>
      <c r="D3462" s="50"/>
      <c r="E3462" s="50"/>
      <c r="F3462" s="50"/>
      <c r="G3462" s="50"/>
      <c r="H3462" s="50"/>
      <c r="I3462" s="50"/>
      <c r="J3462" s="50"/>
      <c r="K3462" s="50"/>
      <c r="L3462" s="50"/>
      <c r="M3462" s="50"/>
      <c r="N3462" s="50"/>
    </row>
    <row r="3463" spans="2:14">
      <c r="B3463" s="50"/>
      <c r="C3463" s="50"/>
      <c r="D3463" s="50"/>
      <c r="E3463" s="50"/>
      <c r="F3463" s="50"/>
      <c r="G3463" s="50"/>
      <c r="H3463" s="50"/>
      <c r="I3463" s="50"/>
      <c r="J3463" s="50"/>
      <c r="K3463" s="50"/>
      <c r="L3463" s="50"/>
      <c r="M3463" s="50"/>
      <c r="N3463" s="50"/>
    </row>
    <row r="3464" spans="2:14">
      <c r="B3464" s="50"/>
      <c r="C3464" s="50"/>
      <c r="D3464" s="50"/>
      <c r="E3464" s="50"/>
      <c r="F3464" s="50"/>
      <c r="G3464" s="50"/>
      <c r="H3464" s="50"/>
      <c r="I3464" s="50"/>
      <c r="J3464" s="50"/>
      <c r="K3464" s="50"/>
      <c r="L3464" s="50"/>
      <c r="M3464" s="50"/>
      <c r="N3464" s="50"/>
    </row>
    <row r="3465" spans="2:14">
      <c r="B3465" s="50"/>
      <c r="C3465" s="50"/>
      <c r="D3465" s="50"/>
      <c r="E3465" s="50"/>
      <c r="F3465" s="50"/>
      <c r="G3465" s="50"/>
      <c r="H3465" s="50"/>
      <c r="I3465" s="50"/>
      <c r="J3465" s="50"/>
      <c r="K3465" s="50"/>
      <c r="L3465" s="50"/>
      <c r="M3465" s="50"/>
      <c r="N3465" s="50"/>
    </row>
    <row r="3466" spans="2:14">
      <c r="B3466" s="50"/>
      <c r="C3466" s="50"/>
      <c r="D3466" s="50"/>
      <c r="E3466" s="50"/>
      <c r="F3466" s="50"/>
      <c r="G3466" s="50"/>
      <c r="H3466" s="50"/>
      <c r="I3466" s="50"/>
      <c r="J3466" s="50"/>
      <c r="K3466" s="50"/>
      <c r="L3466" s="50"/>
      <c r="M3466" s="50"/>
      <c r="N3466" s="50"/>
    </row>
    <row r="3467" spans="2:14">
      <c r="B3467" s="50"/>
      <c r="C3467" s="50"/>
      <c r="D3467" s="50"/>
      <c r="E3467" s="50"/>
      <c r="F3467" s="50"/>
      <c r="G3467" s="50"/>
      <c r="H3467" s="50"/>
      <c r="I3467" s="50"/>
      <c r="J3467" s="50"/>
      <c r="K3467" s="50"/>
      <c r="L3467" s="50"/>
      <c r="M3467" s="50"/>
      <c r="N3467" s="50"/>
    </row>
    <row r="3468" spans="2:14">
      <c r="B3468" s="50"/>
      <c r="C3468" s="50"/>
      <c r="D3468" s="50"/>
      <c r="E3468" s="50"/>
      <c r="F3468" s="50"/>
      <c r="G3468" s="50"/>
      <c r="H3468" s="50"/>
      <c r="I3468" s="50"/>
      <c r="J3468" s="50"/>
      <c r="K3468" s="50"/>
      <c r="L3468" s="50"/>
      <c r="M3468" s="50"/>
      <c r="N3468" s="50"/>
    </row>
    <row r="3469" spans="2:14">
      <c r="B3469" s="50"/>
      <c r="C3469" s="50"/>
      <c r="D3469" s="50"/>
      <c r="E3469" s="50"/>
      <c r="F3469" s="50"/>
      <c r="G3469" s="50"/>
      <c r="H3469" s="50"/>
      <c r="I3469" s="50"/>
      <c r="J3469" s="50"/>
      <c r="K3469" s="50"/>
      <c r="L3469" s="50"/>
      <c r="M3469" s="50"/>
      <c r="N3469" s="50"/>
    </row>
    <row r="3470" spans="2:14">
      <c r="B3470" s="50"/>
      <c r="C3470" s="50"/>
      <c r="D3470" s="50"/>
      <c r="E3470" s="50"/>
      <c r="F3470" s="50"/>
      <c r="G3470" s="50"/>
      <c r="H3470" s="50"/>
      <c r="I3470" s="50"/>
      <c r="J3470" s="50"/>
      <c r="K3470" s="50"/>
      <c r="L3470" s="50"/>
      <c r="M3470" s="50"/>
      <c r="N3470" s="50"/>
    </row>
    <row r="3471" spans="2:14">
      <c r="B3471" s="50"/>
      <c r="C3471" s="50"/>
      <c r="D3471" s="50"/>
      <c r="E3471" s="50"/>
      <c r="F3471" s="50"/>
      <c r="G3471" s="50"/>
      <c r="H3471" s="50"/>
      <c r="I3471" s="50"/>
      <c r="J3471" s="50"/>
      <c r="K3471" s="50"/>
      <c r="L3471" s="50"/>
      <c r="M3471" s="50"/>
      <c r="N3471" s="50"/>
    </row>
    <row r="3472" spans="2:14">
      <c r="B3472" s="50"/>
      <c r="C3472" s="50"/>
      <c r="D3472" s="50"/>
      <c r="E3472" s="50"/>
      <c r="F3472" s="50"/>
      <c r="G3472" s="50"/>
      <c r="H3472" s="50"/>
      <c r="I3472" s="50"/>
      <c r="J3472" s="50"/>
      <c r="K3472" s="50"/>
      <c r="L3472" s="50"/>
      <c r="M3472" s="50"/>
      <c r="N3472" s="50"/>
    </row>
    <row r="3473" spans="2:14">
      <c r="B3473" s="50"/>
      <c r="C3473" s="50"/>
      <c r="D3473" s="50"/>
      <c r="E3473" s="50"/>
      <c r="F3473" s="50"/>
      <c r="G3473" s="50"/>
      <c r="H3473" s="50"/>
      <c r="I3473" s="50"/>
      <c r="J3473" s="50"/>
      <c r="K3473" s="50"/>
      <c r="L3473" s="50"/>
      <c r="M3473" s="50"/>
      <c r="N3473" s="50"/>
    </row>
    <row r="3474" spans="2:14">
      <c r="B3474" s="50"/>
      <c r="C3474" s="50"/>
      <c r="D3474" s="50"/>
      <c r="E3474" s="50"/>
      <c r="F3474" s="50"/>
      <c r="G3474" s="50"/>
      <c r="H3474" s="50"/>
      <c r="I3474" s="50"/>
      <c r="J3474" s="50"/>
      <c r="K3474" s="50"/>
      <c r="L3474" s="50"/>
      <c r="M3474" s="50"/>
      <c r="N3474" s="50"/>
    </row>
    <row r="3475" spans="2:14">
      <c r="B3475" s="50"/>
      <c r="C3475" s="50"/>
      <c r="D3475" s="50"/>
      <c r="E3475" s="50"/>
      <c r="F3475" s="50"/>
      <c r="G3475" s="50"/>
      <c r="H3475" s="50"/>
      <c r="I3475" s="50"/>
      <c r="J3475" s="50"/>
      <c r="K3475" s="50"/>
      <c r="L3475" s="50"/>
      <c r="M3475" s="50"/>
      <c r="N3475" s="50"/>
    </row>
    <row r="3476" spans="2:14">
      <c r="B3476" s="50"/>
      <c r="C3476" s="50"/>
      <c r="D3476" s="50"/>
      <c r="E3476" s="50"/>
      <c r="F3476" s="50"/>
      <c r="G3476" s="50"/>
      <c r="H3476" s="50"/>
      <c r="I3476" s="50"/>
      <c r="J3476" s="50"/>
      <c r="K3476" s="50"/>
      <c r="L3476" s="50"/>
      <c r="M3476" s="50"/>
      <c r="N3476" s="50"/>
    </row>
    <row r="3477" spans="2:14">
      <c r="B3477" s="50"/>
      <c r="C3477" s="50"/>
      <c r="D3477" s="50"/>
      <c r="E3477" s="50"/>
      <c r="F3477" s="50"/>
      <c r="G3477" s="50"/>
      <c r="H3477" s="50"/>
      <c r="I3477" s="50"/>
      <c r="J3477" s="50"/>
      <c r="K3477" s="50"/>
      <c r="L3477" s="50"/>
      <c r="M3477" s="50"/>
      <c r="N3477" s="50"/>
    </row>
    <row r="3478" spans="2:14">
      <c r="B3478" s="50"/>
      <c r="C3478" s="50"/>
      <c r="D3478" s="50"/>
      <c r="E3478" s="50"/>
      <c r="F3478" s="50"/>
      <c r="G3478" s="50"/>
      <c r="H3478" s="50"/>
      <c r="I3478" s="50"/>
      <c r="J3478" s="50"/>
      <c r="K3478" s="50"/>
      <c r="L3478" s="50"/>
      <c r="M3478" s="50"/>
      <c r="N3478" s="50"/>
    </row>
    <row r="3479" spans="2:14">
      <c r="B3479" s="50"/>
      <c r="C3479" s="50"/>
      <c r="D3479" s="50"/>
      <c r="E3479" s="50"/>
      <c r="F3479" s="50"/>
      <c r="G3479" s="50"/>
      <c r="H3479" s="50"/>
      <c r="I3479" s="50"/>
      <c r="J3479" s="50"/>
      <c r="K3479" s="50"/>
      <c r="L3479" s="50"/>
      <c r="M3479" s="50"/>
      <c r="N3479" s="50"/>
    </row>
    <row r="3480" spans="2:14">
      <c r="B3480" s="50"/>
      <c r="C3480" s="50"/>
      <c r="D3480" s="50"/>
      <c r="E3480" s="50"/>
      <c r="F3480" s="50"/>
      <c r="G3480" s="50"/>
      <c r="H3480" s="50"/>
      <c r="I3480" s="50"/>
      <c r="J3480" s="50"/>
      <c r="K3480" s="50"/>
      <c r="L3480" s="50"/>
      <c r="M3480" s="50"/>
      <c r="N3480" s="50"/>
    </row>
    <row r="3481" spans="2:14">
      <c r="B3481" s="50"/>
      <c r="C3481" s="50"/>
      <c r="D3481" s="50"/>
      <c r="E3481" s="50"/>
      <c r="F3481" s="50"/>
      <c r="G3481" s="50"/>
      <c r="H3481" s="50"/>
      <c r="I3481" s="50"/>
      <c r="J3481" s="50"/>
      <c r="K3481" s="50"/>
      <c r="L3481" s="50"/>
      <c r="M3481" s="50"/>
      <c r="N3481" s="50"/>
    </row>
    <row r="3482" spans="2:14">
      <c r="B3482" s="50"/>
      <c r="C3482" s="50"/>
      <c r="D3482" s="50"/>
      <c r="E3482" s="50"/>
      <c r="F3482" s="50"/>
      <c r="G3482" s="50"/>
      <c r="H3482" s="50"/>
      <c r="I3482" s="50"/>
      <c r="J3482" s="50"/>
      <c r="K3482" s="50"/>
      <c r="L3482" s="50"/>
      <c r="M3482" s="50"/>
      <c r="N3482" s="50"/>
    </row>
    <row r="3483" spans="2:14">
      <c r="B3483" s="50"/>
      <c r="C3483" s="50"/>
      <c r="D3483" s="50"/>
      <c r="E3483" s="50"/>
      <c r="F3483" s="50"/>
      <c r="G3483" s="50"/>
      <c r="H3483" s="50"/>
      <c r="I3483" s="50"/>
      <c r="J3483" s="50"/>
      <c r="K3483" s="50"/>
      <c r="L3483" s="50"/>
      <c r="M3483" s="50"/>
      <c r="N3483" s="50"/>
    </row>
    <row r="3484" spans="2:14">
      <c r="B3484" s="50"/>
      <c r="C3484" s="50"/>
      <c r="D3484" s="50"/>
      <c r="E3484" s="50"/>
      <c r="F3484" s="50"/>
      <c r="G3484" s="50"/>
      <c r="H3484" s="50"/>
      <c r="I3484" s="50"/>
      <c r="J3484" s="50"/>
      <c r="K3484" s="50"/>
      <c r="L3484" s="50"/>
      <c r="M3484" s="50"/>
      <c r="N3484" s="50"/>
    </row>
    <row r="3485" spans="2:14">
      <c r="B3485" s="50"/>
      <c r="C3485" s="50"/>
      <c r="D3485" s="50"/>
      <c r="E3485" s="50"/>
      <c r="F3485" s="50"/>
      <c r="G3485" s="50"/>
      <c r="H3485" s="50"/>
      <c r="I3485" s="50"/>
      <c r="J3485" s="50"/>
      <c r="K3485" s="50"/>
      <c r="L3485" s="50"/>
      <c r="M3485" s="50"/>
      <c r="N3485" s="50"/>
    </row>
    <row r="3486" spans="2:14">
      <c r="B3486" s="50"/>
      <c r="C3486" s="50"/>
      <c r="D3486" s="50"/>
      <c r="E3486" s="50"/>
      <c r="F3486" s="50"/>
      <c r="G3486" s="50"/>
      <c r="H3486" s="50"/>
      <c r="I3486" s="50"/>
      <c r="J3486" s="50"/>
      <c r="K3486" s="50"/>
      <c r="L3486" s="50"/>
      <c r="M3486" s="50"/>
      <c r="N3486" s="50"/>
    </row>
    <row r="3487" spans="2:14">
      <c r="B3487" s="50"/>
      <c r="C3487" s="50"/>
      <c r="D3487" s="50"/>
      <c r="E3487" s="50"/>
      <c r="F3487" s="50"/>
      <c r="G3487" s="50"/>
      <c r="H3487" s="50"/>
      <c r="I3487" s="50"/>
      <c r="J3487" s="50"/>
      <c r="K3487" s="50"/>
      <c r="L3487" s="50"/>
      <c r="M3487" s="50"/>
      <c r="N3487" s="50"/>
    </row>
    <row r="3488" spans="2:14">
      <c r="B3488" s="50"/>
      <c r="C3488" s="50"/>
      <c r="D3488" s="50"/>
      <c r="E3488" s="50"/>
      <c r="F3488" s="50"/>
      <c r="G3488" s="50"/>
      <c r="H3488" s="50"/>
      <c r="I3488" s="50"/>
      <c r="J3488" s="50"/>
      <c r="K3488" s="50"/>
      <c r="L3488" s="50"/>
      <c r="M3488" s="50"/>
      <c r="N3488" s="50"/>
    </row>
    <row r="3489" spans="2:14">
      <c r="B3489" s="50"/>
      <c r="C3489" s="50"/>
      <c r="D3489" s="50"/>
      <c r="E3489" s="50"/>
      <c r="F3489" s="50"/>
      <c r="G3489" s="50"/>
      <c r="H3489" s="50"/>
      <c r="I3489" s="50"/>
      <c r="J3489" s="50"/>
      <c r="K3489" s="50"/>
      <c r="L3489" s="50"/>
      <c r="M3489" s="50"/>
      <c r="N3489" s="50"/>
    </row>
    <row r="3490" spans="2:14">
      <c r="B3490" s="50"/>
      <c r="C3490" s="50"/>
      <c r="D3490" s="50"/>
      <c r="E3490" s="50"/>
      <c r="F3490" s="50"/>
      <c r="G3490" s="50"/>
      <c r="H3490" s="50"/>
      <c r="I3490" s="50"/>
      <c r="J3490" s="50"/>
      <c r="K3490" s="50"/>
      <c r="L3490" s="50"/>
      <c r="M3490" s="50"/>
      <c r="N3490" s="50"/>
    </row>
    <row r="3491" spans="2:14">
      <c r="B3491" s="50"/>
      <c r="C3491" s="50"/>
      <c r="D3491" s="50"/>
      <c r="E3491" s="50"/>
      <c r="F3491" s="50"/>
      <c r="G3491" s="50"/>
      <c r="H3491" s="50"/>
      <c r="I3491" s="50"/>
      <c r="J3491" s="50"/>
      <c r="K3491" s="50"/>
      <c r="L3491" s="50"/>
      <c r="M3491" s="50"/>
      <c r="N3491" s="50"/>
    </row>
    <row r="3492" spans="2:14">
      <c r="B3492" s="50"/>
      <c r="C3492" s="50"/>
      <c r="D3492" s="50"/>
      <c r="E3492" s="50"/>
      <c r="F3492" s="50"/>
      <c r="G3492" s="50"/>
      <c r="H3492" s="50"/>
      <c r="I3492" s="50"/>
      <c r="J3492" s="50"/>
      <c r="K3492" s="50"/>
      <c r="L3492" s="50"/>
      <c r="M3492" s="50"/>
      <c r="N3492" s="50"/>
    </row>
    <row r="3493" spans="2:14">
      <c r="B3493" s="50"/>
      <c r="C3493" s="50"/>
      <c r="D3493" s="50"/>
      <c r="E3493" s="50"/>
      <c r="F3493" s="50"/>
      <c r="G3493" s="50"/>
      <c r="H3493" s="50"/>
      <c r="I3493" s="50"/>
      <c r="J3493" s="50"/>
      <c r="K3493" s="50"/>
      <c r="L3493" s="50"/>
      <c r="M3493" s="50"/>
      <c r="N3493" s="50"/>
    </row>
    <row r="3494" spans="2:14">
      <c r="B3494" s="50"/>
      <c r="C3494" s="50"/>
      <c r="D3494" s="50"/>
      <c r="E3494" s="50"/>
      <c r="F3494" s="50"/>
      <c r="G3494" s="50"/>
      <c r="H3494" s="50"/>
      <c r="I3494" s="50"/>
      <c r="J3494" s="50"/>
      <c r="K3494" s="50"/>
      <c r="L3494" s="50"/>
      <c r="M3494" s="50"/>
      <c r="N3494" s="50"/>
    </row>
    <row r="3495" spans="2:14">
      <c r="B3495" s="50"/>
      <c r="C3495" s="50"/>
      <c r="D3495" s="50"/>
      <c r="E3495" s="50"/>
      <c r="F3495" s="50"/>
      <c r="G3495" s="50"/>
      <c r="H3495" s="50"/>
      <c r="I3495" s="50"/>
      <c r="J3495" s="50"/>
      <c r="K3495" s="50"/>
      <c r="L3495" s="50"/>
      <c r="M3495" s="50"/>
      <c r="N3495" s="50"/>
    </row>
    <row r="3496" spans="2:14">
      <c r="B3496" s="50"/>
      <c r="C3496" s="50"/>
      <c r="D3496" s="50"/>
      <c r="E3496" s="50"/>
      <c r="F3496" s="50"/>
      <c r="G3496" s="50"/>
      <c r="H3496" s="50"/>
      <c r="I3496" s="50"/>
      <c r="J3496" s="50"/>
      <c r="K3496" s="50"/>
      <c r="L3496" s="50"/>
      <c r="M3496" s="50"/>
      <c r="N3496" s="50"/>
    </row>
    <row r="3497" spans="2:14">
      <c r="B3497" s="50"/>
      <c r="C3497" s="50"/>
      <c r="D3497" s="50"/>
      <c r="E3497" s="50"/>
      <c r="F3497" s="50"/>
      <c r="G3497" s="50"/>
      <c r="H3497" s="50"/>
      <c r="I3497" s="50"/>
      <c r="J3497" s="50"/>
      <c r="K3497" s="50"/>
      <c r="L3497" s="50"/>
      <c r="M3497" s="50"/>
      <c r="N3497" s="50"/>
    </row>
    <row r="3498" spans="2:14">
      <c r="B3498" s="50"/>
      <c r="C3498" s="50"/>
      <c r="D3498" s="50"/>
      <c r="E3498" s="50"/>
      <c r="F3498" s="50"/>
      <c r="G3498" s="50"/>
      <c r="H3498" s="50"/>
      <c r="I3498" s="50"/>
      <c r="J3498" s="50"/>
      <c r="K3498" s="50"/>
      <c r="L3498" s="50"/>
      <c r="M3498" s="50"/>
      <c r="N3498" s="50"/>
    </row>
    <row r="3499" spans="2:14">
      <c r="B3499" s="50"/>
      <c r="C3499" s="50"/>
      <c r="D3499" s="50"/>
      <c r="E3499" s="50"/>
      <c r="F3499" s="50"/>
      <c r="G3499" s="50"/>
      <c r="H3499" s="50"/>
      <c r="I3499" s="50"/>
      <c r="J3499" s="50"/>
      <c r="K3499" s="50"/>
      <c r="L3499" s="50"/>
      <c r="M3499" s="50"/>
      <c r="N3499" s="50"/>
    </row>
    <row r="3500" spans="2:14">
      <c r="B3500" s="50"/>
      <c r="C3500" s="50"/>
      <c r="D3500" s="50"/>
      <c r="E3500" s="50"/>
      <c r="F3500" s="50"/>
      <c r="G3500" s="50"/>
      <c r="H3500" s="50"/>
      <c r="I3500" s="50"/>
      <c r="J3500" s="50"/>
      <c r="K3500" s="50"/>
      <c r="L3500" s="50"/>
      <c r="M3500" s="50"/>
      <c r="N3500" s="50"/>
    </row>
    <row r="3501" spans="2:14">
      <c r="B3501" s="50"/>
      <c r="C3501" s="50"/>
      <c r="D3501" s="50"/>
      <c r="E3501" s="50"/>
      <c r="F3501" s="50"/>
      <c r="G3501" s="50"/>
      <c r="H3501" s="50"/>
      <c r="I3501" s="50"/>
      <c r="J3501" s="50"/>
      <c r="K3501" s="50"/>
      <c r="L3501" s="50"/>
      <c r="M3501" s="50"/>
      <c r="N3501" s="50"/>
    </row>
    <row r="3502" spans="2:14">
      <c r="B3502" s="50"/>
      <c r="C3502" s="50"/>
      <c r="D3502" s="50"/>
      <c r="E3502" s="50"/>
      <c r="F3502" s="50"/>
      <c r="G3502" s="50"/>
      <c r="H3502" s="50"/>
      <c r="I3502" s="50"/>
      <c r="J3502" s="50"/>
      <c r="K3502" s="50"/>
      <c r="L3502" s="50"/>
      <c r="M3502" s="50"/>
      <c r="N3502" s="50"/>
    </row>
    <row r="3503" spans="2:14">
      <c r="B3503" s="50"/>
      <c r="C3503" s="50"/>
      <c r="D3503" s="50"/>
      <c r="E3503" s="50"/>
      <c r="F3503" s="50"/>
      <c r="G3503" s="50"/>
      <c r="H3503" s="50"/>
      <c r="I3503" s="50"/>
      <c r="J3503" s="50"/>
      <c r="K3503" s="50"/>
      <c r="L3503" s="50"/>
      <c r="M3503" s="50"/>
      <c r="N3503" s="50"/>
    </row>
    <row r="3504" spans="2:14">
      <c r="B3504" s="50"/>
      <c r="C3504" s="50"/>
      <c r="D3504" s="50"/>
      <c r="E3504" s="50"/>
      <c r="F3504" s="50"/>
      <c r="G3504" s="50"/>
      <c r="H3504" s="50"/>
      <c r="I3504" s="50"/>
      <c r="J3504" s="50"/>
      <c r="K3504" s="50"/>
      <c r="L3504" s="50"/>
      <c r="M3504" s="50"/>
      <c r="N3504" s="50"/>
    </row>
    <row r="3505" spans="2:14">
      <c r="B3505" s="50"/>
      <c r="C3505" s="50"/>
      <c r="D3505" s="50"/>
      <c r="E3505" s="50"/>
      <c r="F3505" s="50"/>
      <c r="G3505" s="50"/>
      <c r="H3505" s="50"/>
      <c r="I3505" s="50"/>
      <c r="J3505" s="50"/>
      <c r="K3505" s="50"/>
      <c r="L3505" s="50"/>
      <c r="M3505" s="50"/>
      <c r="N3505" s="50"/>
    </row>
    <row r="3506" spans="2:14">
      <c r="B3506" s="50"/>
      <c r="C3506" s="50"/>
      <c r="D3506" s="50"/>
      <c r="E3506" s="50"/>
      <c r="F3506" s="50"/>
      <c r="G3506" s="50"/>
      <c r="H3506" s="50"/>
      <c r="I3506" s="50"/>
      <c r="J3506" s="50"/>
      <c r="K3506" s="50"/>
      <c r="L3506" s="50"/>
      <c r="M3506" s="50"/>
      <c r="N3506" s="50"/>
    </row>
    <row r="3507" spans="2:14">
      <c r="B3507" s="50"/>
      <c r="C3507" s="50"/>
      <c r="D3507" s="50"/>
      <c r="E3507" s="50"/>
      <c r="F3507" s="50"/>
      <c r="G3507" s="50"/>
      <c r="H3507" s="50"/>
      <c r="I3507" s="50"/>
      <c r="J3507" s="50"/>
      <c r="K3507" s="50"/>
      <c r="L3507" s="50"/>
      <c r="M3507" s="50"/>
      <c r="N3507" s="50"/>
    </row>
    <row r="3508" spans="2:14">
      <c r="B3508" s="50"/>
      <c r="C3508" s="50"/>
      <c r="D3508" s="50"/>
      <c r="E3508" s="50"/>
      <c r="F3508" s="50"/>
      <c r="G3508" s="50"/>
      <c r="H3508" s="50"/>
      <c r="I3508" s="50"/>
      <c r="J3508" s="50"/>
      <c r="K3508" s="50"/>
      <c r="L3508" s="50"/>
      <c r="M3508" s="50"/>
      <c r="N3508" s="50"/>
    </row>
    <row r="3509" spans="2:14">
      <c r="B3509" s="50"/>
      <c r="C3509" s="50"/>
      <c r="D3509" s="50"/>
      <c r="E3509" s="50"/>
      <c r="F3509" s="50"/>
      <c r="G3509" s="50"/>
      <c r="H3509" s="50"/>
      <c r="I3509" s="50"/>
      <c r="J3509" s="50"/>
      <c r="K3509" s="50"/>
      <c r="L3509" s="50"/>
      <c r="M3509" s="50"/>
      <c r="N3509" s="50"/>
    </row>
    <row r="3510" spans="2:14">
      <c r="B3510" s="50"/>
      <c r="C3510" s="50"/>
      <c r="D3510" s="50"/>
      <c r="E3510" s="50"/>
      <c r="F3510" s="50"/>
      <c r="G3510" s="50"/>
      <c r="H3510" s="50"/>
      <c r="I3510" s="50"/>
      <c r="J3510" s="50"/>
      <c r="K3510" s="50"/>
      <c r="L3510" s="50"/>
      <c r="M3510" s="50"/>
      <c r="N3510" s="50"/>
    </row>
    <row r="3511" spans="2:14">
      <c r="B3511" s="50"/>
      <c r="C3511" s="50"/>
      <c r="D3511" s="50"/>
      <c r="E3511" s="50"/>
      <c r="F3511" s="50"/>
      <c r="G3511" s="50"/>
      <c r="H3511" s="50"/>
      <c r="I3511" s="50"/>
      <c r="J3511" s="50"/>
      <c r="K3511" s="50"/>
      <c r="L3511" s="50"/>
      <c r="M3511" s="50"/>
      <c r="N3511" s="50"/>
    </row>
    <row r="3512" spans="2:14">
      <c r="B3512" s="50"/>
      <c r="C3512" s="50"/>
      <c r="D3512" s="50"/>
      <c r="E3512" s="50"/>
      <c r="F3512" s="50"/>
      <c r="G3512" s="50"/>
      <c r="H3512" s="50"/>
      <c r="I3512" s="50"/>
      <c r="J3512" s="50"/>
      <c r="K3512" s="50"/>
      <c r="L3512" s="50"/>
      <c r="M3512" s="50"/>
      <c r="N3512" s="50"/>
    </row>
    <row r="3513" spans="2:14">
      <c r="B3513" s="50"/>
      <c r="C3513" s="50"/>
      <c r="D3513" s="50"/>
      <c r="E3513" s="50"/>
      <c r="F3513" s="50"/>
      <c r="G3513" s="50"/>
      <c r="H3513" s="50"/>
      <c r="I3513" s="50"/>
      <c r="J3513" s="50"/>
      <c r="K3513" s="50"/>
      <c r="L3513" s="50"/>
      <c r="M3513" s="50"/>
      <c r="N3513" s="50"/>
    </row>
    <row r="3514" spans="2:14">
      <c r="B3514" s="50"/>
      <c r="C3514" s="50"/>
      <c r="D3514" s="50"/>
      <c r="E3514" s="50"/>
      <c r="F3514" s="50"/>
      <c r="G3514" s="50"/>
      <c r="H3514" s="50"/>
      <c r="I3514" s="50"/>
      <c r="J3514" s="50"/>
      <c r="K3514" s="50"/>
      <c r="L3514" s="50"/>
      <c r="M3514" s="50"/>
      <c r="N3514" s="50"/>
    </row>
    <row r="3515" spans="2:14">
      <c r="B3515" s="50"/>
      <c r="C3515" s="50"/>
      <c r="D3515" s="50"/>
      <c r="E3515" s="50"/>
      <c r="F3515" s="50"/>
      <c r="G3515" s="50"/>
      <c r="H3515" s="50"/>
      <c r="I3515" s="50"/>
      <c r="J3515" s="50"/>
      <c r="K3515" s="50"/>
      <c r="L3515" s="50"/>
      <c r="M3515" s="50"/>
      <c r="N3515" s="50"/>
    </row>
    <row r="3516" spans="2:14">
      <c r="B3516" s="50"/>
      <c r="C3516" s="50"/>
      <c r="D3516" s="50"/>
      <c r="E3516" s="50"/>
      <c r="F3516" s="50"/>
      <c r="G3516" s="50"/>
      <c r="H3516" s="50"/>
      <c r="I3516" s="50"/>
      <c r="J3516" s="50"/>
      <c r="K3516" s="50"/>
      <c r="L3516" s="50"/>
      <c r="M3516" s="50"/>
      <c r="N3516" s="50"/>
    </row>
    <row r="3517" spans="2:14">
      <c r="B3517" s="50"/>
      <c r="C3517" s="50"/>
      <c r="D3517" s="50"/>
      <c r="E3517" s="50"/>
      <c r="F3517" s="50"/>
      <c r="G3517" s="50"/>
      <c r="H3517" s="50"/>
      <c r="I3517" s="50"/>
      <c r="J3517" s="50"/>
      <c r="K3517" s="50"/>
      <c r="L3517" s="50"/>
      <c r="M3517" s="50"/>
      <c r="N3517" s="50"/>
    </row>
    <row r="3518" spans="2:14">
      <c r="B3518" s="50"/>
      <c r="C3518" s="50"/>
      <c r="D3518" s="50"/>
      <c r="E3518" s="50"/>
      <c r="F3518" s="50"/>
      <c r="G3518" s="50"/>
      <c r="H3518" s="50"/>
      <c r="I3518" s="50"/>
      <c r="J3518" s="50"/>
      <c r="K3518" s="50"/>
      <c r="L3518" s="50"/>
      <c r="M3518" s="50"/>
      <c r="N3518" s="50"/>
    </row>
    <row r="3519" spans="2:14">
      <c r="B3519" s="50"/>
      <c r="C3519" s="50"/>
      <c r="D3519" s="50"/>
      <c r="E3519" s="50"/>
      <c r="F3519" s="50"/>
      <c r="G3519" s="50"/>
      <c r="H3519" s="50"/>
      <c r="I3519" s="50"/>
      <c r="J3519" s="50"/>
      <c r="K3519" s="50"/>
      <c r="L3519" s="50"/>
      <c r="M3519" s="50"/>
      <c r="N3519" s="50"/>
    </row>
    <row r="3520" spans="2:14">
      <c r="B3520" s="50"/>
      <c r="C3520" s="50"/>
      <c r="D3520" s="50"/>
      <c r="E3520" s="50"/>
      <c r="F3520" s="50"/>
      <c r="G3520" s="50"/>
      <c r="H3520" s="50"/>
      <c r="I3520" s="50"/>
      <c r="J3520" s="50"/>
      <c r="K3520" s="50"/>
      <c r="L3520" s="50"/>
      <c r="M3520" s="50"/>
      <c r="N3520" s="50"/>
    </row>
    <row r="3521" spans="2:14">
      <c r="B3521" s="50"/>
      <c r="C3521" s="50"/>
      <c r="D3521" s="50"/>
      <c r="E3521" s="50"/>
      <c r="F3521" s="50"/>
      <c r="G3521" s="50"/>
      <c r="H3521" s="50"/>
      <c r="I3521" s="50"/>
      <c r="J3521" s="50"/>
      <c r="K3521" s="50"/>
      <c r="L3521" s="50"/>
      <c r="M3521" s="50"/>
      <c r="N3521" s="50"/>
    </row>
    <row r="3522" spans="2:14">
      <c r="B3522" s="50"/>
      <c r="C3522" s="50"/>
      <c r="D3522" s="50"/>
      <c r="E3522" s="50"/>
      <c r="F3522" s="50"/>
      <c r="G3522" s="50"/>
      <c r="H3522" s="50"/>
      <c r="I3522" s="50"/>
      <c r="J3522" s="50"/>
      <c r="K3522" s="50"/>
      <c r="L3522" s="50"/>
      <c r="M3522" s="50"/>
      <c r="N3522" s="50"/>
    </row>
    <row r="3523" spans="2:14">
      <c r="B3523" s="50"/>
      <c r="C3523" s="50"/>
      <c r="D3523" s="50"/>
      <c r="E3523" s="50"/>
      <c r="F3523" s="50"/>
      <c r="G3523" s="50"/>
      <c r="H3523" s="50"/>
      <c r="I3523" s="50"/>
      <c r="J3523" s="50"/>
      <c r="K3523" s="50"/>
      <c r="L3523" s="50"/>
      <c r="M3523" s="50"/>
      <c r="N3523" s="50"/>
    </row>
    <row r="3524" spans="2:14">
      <c r="B3524" s="50"/>
      <c r="C3524" s="50"/>
      <c r="D3524" s="50"/>
      <c r="E3524" s="50"/>
      <c r="F3524" s="50"/>
      <c r="G3524" s="50"/>
      <c r="H3524" s="50"/>
      <c r="I3524" s="50"/>
      <c r="J3524" s="50"/>
      <c r="K3524" s="50"/>
      <c r="L3524" s="50"/>
      <c r="M3524" s="50"/>
      <c r="N3524" s="50"/>
    </row>
    <row r="3525" spans="2:14">
      <c r="B3525" s="50"/>
      <c r="C3525" s="50"/>
      <c r="D3525" s="50"/>
      <c r="E3525" s="50"/>
      <c r="F3525" s="50"/>
      <c r="G3525" s="50"/>
      <c r="H3525" s="50"/>
      <c r="I3525" s="50"/>
      <c r="J3525" s="50"/>
      <c r="K3525" s="50"/>
      <c r="L3525" s="50"/>
      <c r="M3525" s="50"/>
      <c r="N3525" s="50"/>
    </row>
    <row r="3526" spans="2:14">
      <c r="B3526" s="50"/>
      <c r="C3526" s="50"/>
      <c r="D3526" s="50"/>
      <c r="E3526" s="50"/>
      <c r="F3526" s="50"/>
      <c r="G3526" s="50"/>
      <c r="H3526" s="50"/>
      <c r="I3526" s="50"/>
      <c r="J3526" s="50"/>
      <c r="K3526" s="50"/>
      <c r="L3526" s="50"/>
      <c r="M3526" s="50"/>
      <c r="N3526" s="50"/>
    </row>
    <row r="3527" spans="2:14">
      <c r="B3527" s="50"/>
      <c r="C3527" s="50"/>
      <c r="D3527" s="50"/>
      <c r="E3527" s="50"/>
      <c r="F3527" s="50"/>
      <c r="G3527" s="50"/>
      <c r="H3527" s="50"/>
      <c r="I3527" s="50"/>
      <c r="J3527" s="50"/>
      <c r="K3527" s="50"/>
      <c r="L3527" s="50"/>
      <c r="M3527" s="50"/>
      <c r="N3527" s="50"/>
    </row>
    <row r="3528" spans="2:14">
      <c r="B3528" s="50"/>
      <c r="C3528" s="50"/>
      <c r="D3528" s="50"/>
      <c r="E3528" s="50"/>
      <c r="F3528" s="50"/>
      <c r="G3528" s="50"/>
      <c r="H3528" s="50"/>
      <c r="I3528" s="50"/>
      <c r="J3528" s="50"/>
      <c r="K3528" s="50"/>
      <c r="L3528" s="50"/>
      <c r="M3528" s="50"/>
      <c r="N3528" s="50"/>
    </row>
    <row r="3529" spans="2:14">
      <c r="B3529" s="50"/>
      <c r="C3529" s="50"/>
      <c r="D3529" s="50"/>
      <c r="E3529" s="50"/>
      <c r="F3529" s="50"/>
      <c r="G3529" s="50"/>
      <c r="H3529" s="50"/>
      <c r="I3529" s="50"/>
      <c r="J3529" s="50"/>
      <c r="K3529" s="50"/>
      <c r="L3529" s="50"/>
      <c r="M3529" s="50"/>
      <c r="N3529" s="50"/>
    </row>
    <row r="3530" spans="2:14">
      <c r="B3530" s="50"/>
      <c r="C3530" s="50"/>
      <c r="D3530" s="50"/>
      <c r="E3530" s="50"/>
      <c r="F3530" s="50"/>
      <c r="G3530" s="50"/>
      <c r="H3530" s="50"/>
      <c r="I3530" s="50"/>
      <c r="J3530" s="50"/>
      <c r="K3530" s="50"/>
      <c r="L3530" s="50"/>
      <c r="M3530" s="50"/>
      <c r="N3530" s="50"/>
    </row>
    <row r="3531" spans="2:14">
      <c r="B3531" s="50"/>
      <c r="C3531" s="50"/>
      <c r="D3531" s="50"/>
      <c r="E3531" s="50"/>
      <c r="F3531" s="50"/>
      <c r="G3531" s="50"/>
      <c r="H3531" s="50"/>
      <c r="I3531" s="50"/>
      <c r="J3531" s="50"/>
      <c r="K3531" s="50"/>
      <c r="L3531" s="50"/>
      <c r="M3531" s="50"/>
      <c r="N3531" s="50"/>
    </row>
    <row r="3532" spans="2:14">
      <c r="B3532" s="50"/>
      <c r="C3532" s="50"/>
      <c r="D3532" s="50"/>
      <c r="E3532" s="50"/>
      <c r="F3532" s="50"/>
      <c r="G3532" s="50"/>
      <c r="H3532" s="50"/>
      <c r="I3532" s="50"/>
      <c r="J3532" s="50"/>
      <c r="K3532" s="50"/>
      <c r="L3532" s="50"/>
      <c r="M3532" s="50"/>
      <c r="N3532" s="50"/>
    </row>
    <row r="3533" spans="2:14">
      <c r="B3533" s="50"/>
      <c r="C3533" s="50"/>
      <c r="D3533" s="50"/>
      <c r="E3533" s="50"/>
      <c r="F3533" s="50"/>
      <c r="G3533" s="50"/>
      <c r="H3533" s="50"/>
      <c r="I3533" s="50"/>
      <c r="J3533" s="50"/>
      <c r="K3533" s="50"/>
      <c r="L3533" s="50"/>
      <c r="M3533" s="50"/>
      <c r="N3533" s="50"/>
    </row>
    <row r="3534" spans="2:14">
      <c r="B3534" s="50"/>
      <c r="C3534" s="50"/>
      <c r="D3534" s="50"/>
      <c r="E3534" s="50"/>
      <c r="F3534" s="50"/>
      <c r="G3534" s="50"/>
      <c r="H3534" s="50"/>
      <c r="I3534" s="50"/>
      <c r="J3534" s="50"/>
      <c r="K3534" s="50"/>
      <c r="L3534" s="50"/>
      <c r="M3534" s="50"/>
      <c r="N3534" s="50"/>
    </row>
    <row r="3535" spans="2:14">
      <c r="B3535" s="50"/>
      <c r="C3535" s="50"/>
      <c r="D3535" s="50"/>
      <c r="E3535" s="50"/>
      <c r="F3535" s="50"/>
      <c r="G3535" s="50"/>
      <c r="H3535" s="50"/>
      <c r="I3535" s="50"/>
      <c r="J3535" s="50"/>
      <c r="K3535" s="50"/>
      <c r="L3535" s="50"/>
      <c r="M3535" s="50"/>
      <c r="N3535" s="50"/>
    </row>
    <row r="3536" spans="2:14">
      <c r="B3536" s="50"/>
      <c r="C3536" s="50"/>
      <c r="D3536" s="50"/>
      <c r="E3536" s="50"/>
      <c r="F3536" s="50"/>
      <c r="G3536" s="50"/>
      <c r="H3536" s="50"/>
      <c r="I3536" s="50"/>
      <c r="J3536" s="50"/>
      <c r="K3536" s="50"/>
      <c r="L3536" s="50"/>
      <c r="M3536" s="50"/>
      <c r="N3536" s="50"/>
    </row>
    <row r="3537" spans="2:14">
      <c r="B3537" s="50"/>
      <c r="C3537" s="50"/>
      <c r="D3537" s="50"/>
      <c r="E3537" s="50"/>
      <c r="F3537" s="50"/>
      <c r="G3537" s="50"/>
      <c r="H3537" s="50"/>
      <c r="I3537" s="50"/>
      <c r="J3537" s="50"/>
      <c r="K3537" s="50"/>
      <c r="L3537" s="50"/>
      <c r="M3537" s="50"/>
      <c r="N3537" s="50"/>
    </row>
    <row r="3538" spans="2:14">
      <c r="B3538" s="50"/>
      <c r="C3538" s="50"/>
      <c r="D3538" s="50"/>
      <c r="E3538" s="50"/>
      <c r="F3538" s="50"/>
      <c r="G3538" s="50"/>
      <c r="H3538" s="50"/>
      <c r="I3538" s="50"/>
      <c r="J3538" s="50"/>
      <c r="K3538" s="50"/>
      <c r="L3538" s="50"/>
      <c r="M3538" s="50"/>
      <c r="N3538" s="50"/>
    </row>
    <row r="3539" spans="2:14">
      <c r="B3539" s="50"/>
      <c r="C3539" s="50"/>
      <c r="D3539" s="50"/>
      <c r="E3539" s="50"/>
      <c r="F3539" s="50"/>
      <c r="G3539" s="50"/>
      <c r="H3539" s="50"/>
      <c r="I3539" s="50"/>
      <c r="J3539" s="50"/>
      <c r="K3539" s="50"/>
      <c r="L3539" s="50"/>
      <c r="M3539" s="50"/>
      <c r="N3539" s="50"/>
    </row>
    <row r="3540" spans="2:14">
      <c r="B3540" s="50"/>
      <c r="C3540" s="50"/>
      <c r="D3540" s="50"/>
      <c r="E3540" s="50"/>
      <c r="F3540" s="50"/>
      <c r="G3540" s="50"/>
      <c r="H3540" s="50"/>
      <c r="I3540" s="50"/>
      <c r="J3540" s="50"/>
      <c r="K3540" s="50"/>
      <c r="L3540" s="50"/>
      <c r="M3540" s="50"/>
      <c r="N3540" s="50"/>
    </row>
    <row r="3541" spans="2:14">
      <c r="B3541" s="50"/>
      <c r="C3541" s="50"/>
      <c r="D3541" s="50"/>
      <c r="E3541" s="50"/>
      <c r="F3541" s="50"/>
      <c r="G3541" s="50"/>
      <c r="H3541" s="50"/>
      <c r="I3541" s="50"/>
      <c r="J3541" s="50"/>
      <c r="K3541" s="50"/>
      <c r="L3541" s="50"/>
      <c r="M3541" s="50"/>
      <c r="N3541" s="50"/>
    </row>
    <row r="3542" spans="2:14">
      <c r="B3542" s="50"/>
      <c r="C3542" s="50"/>
      <c r="D3542" s="50"/>
      <c r="E3542" s="50"/>
      <c r="F3542" s="50"/>
      <c r="G3542" s="50"/>
      <c r="H3542" s="50"/>
      <c r="I3542" s="50"/>
      <c r="J3542" s="50"/>
      <c r="K3542" s="50"/>
      <c r="L3542" s="50"/>
      <c r="M3542" s="50"/>
      <c r="N3542" s="50"/>
    </row>
    <row r="3543" spans="2:14">
      <c r="B3543" s="50"/>
      <c r="C3543" s="50"/>
      <c r="D3543" s="50"/>
      <c r="E3543" s="50"/>
      <c r="F3543" s="50"/>
      <c r="G3543" s="50"/>
      <c r="H3543" s="50"/>
      <c r="I3543" s="50"/>
      <c r="J3543" s="50"/>
      <c r="K3543" s="50"/>
      <c r="L3543" s="50"/>
      <c r="M3543" s="50"/>
      <c r="N3543" s="50"/>
    </row>
    <row r="3544" spans="2:14">
      <c r="B3544" s="50"/>
      <c r="C3544" s="50"/>
      <c r="D3544" s="50"/>
      <c r="E3544" s="50"/>
      <c r="F3544" s="50"/>
      <c r="G3544" s="50"/>
      <c r="H3544" s="50"/>
      <c r="I3544" s="50"/>
      <c r="J3544" s="50"/>
      <c r="K3544" s="50"/>
      <c r="L3544" s="50"/>
      <c r="M3544" s="50"/>
      <c r="N3544" s="50"/>
    </row>
    <row r="3545" spans="2:14">
      <c r="B3545" s="50"/>
      <c r="C3545" s="50"/>
      <c r="D3545" s="50"/>
      <c r="E3545" s="50"/>
      <c r="F3545" s="50"/>
      <c r="G3545" s="50"/>
      <c r="H3545" s="50"/>
      <c r="I3545" s="50"/>
      <c r="J3545" s="50"/>
      <c r="K3545" s="50"/>
      <c r="L3545" s="50"/>
      <c r="M3545" s="50"/>
      <c r="N3545" s="50"/>
    </row>
    <row r="3546" spans="2:14">
      <c r="B3546" s="50"/>
      <c r="C3546" s="50"/>
      <c r="D3546" s="50"/>
      <c r="E3546" s="50"/>
      <c r="F3546" s="50"/>
      <c r="G3546" s="50"/>
      <c r="H3546" s="50"/>
      <c r="I3546" s="50"/>
      <c r="J3546" s="50"/>
      <c r="K3546" s="50"/>
      <c r="L3546" s="50"/>
      <c r="M3546" s="50"/>
      <c r="N3546" s="50"/>
    </row>
    <row r="3547" spans="2:14">
      <c r="B3547" s="50"/>
      <c r="C3547" s="50"/>
      <c r="D3547" s="50"/>
      <c r="E3547" s="50"/>
      <c r="F3547" s="50"/>
      <c r="G3547" s="50"/>
      <c r="H3547" s="50"/>
      <c r="I3547" s="50"/>
      <c r="J3547" s="50"/>
      <c r="K3547" s="50"/>
      <c r="L3547" s="50"/>
      <c r="M3547" s="50"/>
      <c r="N3547" s="50"/>
    </row>
    <row r="3548" spans="2:14">
      <c r="B3548" s="50"/>
      <c r="C3548" s="50"/>
      <c r="D3548" s="50"/>
      <c r="E3548" s="50"/>
      <c r="F3548" s="50"/>
      <c r="G3548" s="50"/>
      <c r="H3548" s="50"/>
      <c r="I3548" s="50"/>
      <c r="J3548" s="50"/>
      <c r="K3548" s="50"/>
      <c r="L3548" s="50"/>
      <c r="M3548" s="50"/>
      <c r="N3548" s="50"/>
    </row>
    <row r="3549" spans="2:14">
      <c r="B3549" s="50"/>
      <c r="C3549" s="50"/>
      <c r="D3549" s="50"/>
      <c r="E3549" s="50"/>
      <c r="F3549" s="50"/>
      <c r="G3549" s="50"/>
      <c r="H3549" s="50"/>
      <c r="I3549" s="50"/>
      <c r="J3549" s="50"/>
      <c r="K3549" s="50"/>
      <c r="L3549" s="50"/>
      <c r="M3549" s="50"/>
      <c r="N3549" s="50"/>
    </row>
    <row r="3550" spans="2:14">
      <c r="B3550" s="50"/>
      <c r="C3550" s="50"/>
      <c r="D3550" s="50"/>
      <c r="E3550" s="50"/>
      <c r="F3550" s="50"/>
      <c r="G3550" s="50"/>
      <c r="H3550" s="50"/>
      <c r="I3550" s="50"/>
      <c r="J3550" s="50"/>
      <c r="K3550" s="50"/>
      <c r="L3550" s="50"/>
      <c r="M3550" s="50"/>
      <c r="N3550" s="50"/>
    </row>
    <row r="3551" spans="2:14">
      <c r="B3551" s="50"/>
      <c r="C3551" s="50"/>
      <c r="D3551" s="50"/>
      <c r="E3551" s="50"/>
      <c r="F3551" s="50"/>
      <c r="G3551" s="50"/>
      <c r="H3551" s="50"/>
      <c r="I3551" s="50"/>
      <c r="J3551" s="50"/>
      <c r="K3551" s="50"/>
      <c r="L3551" s="50"/>
      <c r="M3551" s="50"/>
      <c r="N3551" s="50"/>
    </row>
    <row r="3552" spans="2:14">
      <c r="B3552" s="50"/>
      <c r="C3552" s="50"/>
      <c r="D3552" s="50"/>
      <c r="E3552" s="50"/>
      <c r="F3552" s="50"/>
      <c r="G3552" s="50"/>
      <c r="H3552" s="50"/>
      <c r="I3552" s="50"/>
      <c r="J3552" s="50"/>
      <c r="K3552" s="50"/>
      <c r="L3552" s="50"/>
      <c r="M3552" s="50"/>
      <c r="N3552" s="50"/>
    </row>
    <row r="3553" spans="2:14">
      <c r="B3553" s="50"/>
      <c r="C3553" s="50"/>
      <c r="D3553" s="50"/>
      <c r="E3553" s="50"/>
      <c r="F3553" s="50"/>
      <c r="G3553" s="50"/>
      <c r="H3553" s="50"/>
      <c r="I3553" s="50"/>
      <c r="J3553" s="50"/>
      <c r="K3553" s="50"/>
      <c r="L3553" s="50"/>
      <c r="M3553" s="50"/>
      <c r="N3553" s="50"/>
    </row>
    <row r="3554" spans="2:14">
      <c r="B3554" s="50"/>
      <c r="C3554" s="50"/>
      <c r="D3554" s="50"/>
      <c r="E3554" s="50"/>
      <c r="F3554" s="50"/>
      <c r="G3554" s="50"/>
      <c r="H3554" s="50"/>
      <c r="I3554" s="50"/>
      <c r="J3554" s="50"/>
      <c r="K3554" s="50"/>
      <c r="L3554" s="50"/>
      <c r="M3554" s="50"/>
      <c r="N3554" s="50"/>
    </row>
    <row r="3555" spans="2:14">
      <c r="B3555" s="50"/>
      <c r="C3555" s="50"/>
      <c r="D3555" s="50"/>
      <c r="E3555" s="50"/>
      <c r="F3555" s="50"/>
      <c r="G3555" s="50"/>
      <c r="H3555" s="50"/>
      <c r="I3555" s="50"/>
      <c r="J3555" s="50"/>
      <c r="K3555" s="50"/>
      <c r="L3555" s="50"/>
      <c r="M3555" s="50"/>
      <c r="N3555" s="50"/>
    </row>
    <row r="3556" spans="2:14">
      <c r="B3556" s="50"/>
      <c r="C3556" s="50"/>
      <c r="D3556" s="50"/>
      <c r="E3556" s="50"/>
      <c r="F3556" s="50"/>
      <c r="G3556" s="50"/>
      <c r="H3556" s="50"/>
      <c r="I3556" s="50"/>
      <c r="J3556" s="50"/>
      <c r="K3556" s="50"/>
      <c r="L3556" s="50"/>
      <c r="M3556" s="50"/>
      <c r="N3556" s="50"/>
    </row>
    <row r="3557" spans="2:14">
      <c r="B3557" s="50"/>
      <c r="C3557" s="50"/>
      <c r="D3557" s="50"/>
      <c r="E3557" s="50"/>
      <c r="F3557" s="50"/>
      <c r="G3557" s="50"/>
      <c r="H3557" s="50"/>
      <c r="I3557" s="50"/>
      <c r="J3557" s="50"/>
      <c r="K3557" s="50"/>
      <c r="L3557" s="50"/>
      <c r="M3557" s="50"/>
      <c r="N3557" s="50"/>
    </row>
    <row r="3558" spans="2:14">
      <c r="B3558" s="50"/>
      <c r="C3558" s="50"/>
      <c r="D3558" s="50"/>
      <c r="E3558" s="50"/>
      <c r="F3558" s="50"/>
      <c r="G3558" s="50"/>
      <c r="H3558" s="50"/>
      <c r="I3558" s="50"/>
      <c r="J3558" s="50"/>
      <c r="K3558" s="50"/>
      <c r="L3558" s="50"/>
      <c r="M3558" s="50"/>
      <c r="N3558" s="50"/>
    </row>
    <row r="3559" spans="2:14">
      <c r="B3559" s="50"/>
      <c r="C3559" s="50"/>
      <c r="D3559" s="50"/>
      <c r="E3559" s="50"/>
      <c r="F3559" s="50"/>
      <c r="G3559" s="50"/>
      <c r="H3559" s="50"/>
      <c r="I3559" s="50"/>
      <c r="J3559" s="50"/>
      <c r="K3559" s="50"/>
      <c r="L3559" s="50"/>
      <c r="M3559" s="50"/>
      <c r="N3559" s="50"/>
    </row>
    <row r="3560" spans="2:14">
      <c r="B3560" s="50"/>
      <c r="C3560" s="50"/>
      <c r="D3560" s="50"/>
      <c r="E3560" s="50"/>
      <c r="F3560" s="50"/>
      <c r="G3560" s="50"/>
      <c r="H3560" s="50"/>
      <c r="I3560" s="50"/>
      <c r="J3560" s="50"/>
      <c r="K3560" s="50"/>
      <c r="L3560" s="50"/>
      <c r="M3560" s="50"/>
      <c r="N3560" s="50"/>
    </row>
    <row r="3561" spans="2:14">
      <c r="B3561" s="50"/>
      <c r="C3561" s="50"/>
      <c r="D3561" s="50"/>
      <c r="E3561" s="50"/>
      <c r="F3561" s="50"/>
      <c r="G3561" s="50"/>
      <c r="H3561" s="50"/>
      <c r="I3561" s="50"/>
      <c r="J3561" s="50"/>
      <c r="K3561" s="50"/>
      <c r="L3561" s="50"/>
      <c r="M3561" s="50"/>
      <c r="N3561" s="50"/>
    </row>
    <row r="3562" spans="2:14">
      <c r="B3562" s="50"/>
      <c r="C3562" s="50"/>
      <c r="D3562" s="50"/>
      <c r="E3562" s="50"/>
      <c r="F3562" s="50"/>
      <c r="G3562" s="50"/>
      <c r="H3562" s="50"/>
      <c r="I3562" s="50"/>
      <c r="J3562" s="50"/>
      <c r="K3562" s="50"/>
      <c r="L3562" s="50"/>
      <c r="M3562" s="50"/>
      <c r="N3562" s="50"/>
    </row>
    <row r="3563" spans="2:14">
      <c r="B3563" s="50"/>
      <c r="C3563" s="50"/>
      <c r="D3563" s="50"/>
      <c r="E3563" s="50"/>
      <c r="F3563" s="50"/>
      <c r="G3563" s="50"/>
      <c r="H3563" s="50"/>
      <c r="I3563" s="50"/>
      <c r="J3563" s="50"/>
      <c r="K3563" s="50"/>
      <c r="L3563" s="50"/>
      <c r="M3563" s="50"/>
      <c r="N3563" s="50"/>
    </row>
    <row r="3564" spans="2:14">
      <c r="B3564" s="50"/>
      <c r="C3564" s="50"/>
      <c r="D3564" s="50"/>
      <c r="E3564" s="50"/>
      <c r="F3564" s="50"/>
      <c r="G3564" s="50"/>
      <c r="H3564" s="50"/>
      <c r="I3564" s="50"/>
      <c r="J3564" s="50"/>
      <c r="K3564" s="50"/>
      <c r="L3564" s="50"/>
      <c r="M3564" s="50"/>
      <c r="N3564" s="50"/>
    </row>
    <row r="3565" spans="2:14">
      <c r="B3565" s="50"/>
      <c r="C3565" s="50"/>
      <c r="D3565" s="50"/>
      <c r="E3565" s="50"/>
      <c r="F3565" s="50"/>
      <c r="G3565" s="50"/>
      <c r="H3565" s="50"/>
      <c r="I3565" s="50"/>
      <c r="J3565" s="50"/>
      <c r="K3565" s="50"/>
      <c r="L3565" s="50"/>
      <c r="M3565" s="50"/>
      <c r="N3565" s="50"/>
    </row>
    <row r="3566" spans="2:14">
      <c r="B3566" s="50"/>
      <c r="C3566" s="50"/>
      <c r="D3566" s="50"/>
      <c r="E3566" s="50"/>
      <c r="F3566" s="50"/>
      <c r="G3566" s="50"/>
      <c r="H3566" s="50"/>
      <c r="I3566" s="50"/>
      <c r="J3566" s="50"/>
      <c r="K3566" s="50"/>
      <c r="L3566" s="50"/>
      <c r="M3566" s="50"/>
      <c r="N3566" s="50"/>
    </row>
    <row r="3567" spans="2:14">
      <c r="B3567" s="50"/>
      <c r="C3567" s="50"/>
      <c r="D3567" s="50"/>
      <c r="E3567" s="50"/>
      <c r="F3567" s="50"/>
      <c r="G3567" s="50"/>
      <c r="H3567" s="50"/>
      <c r="I3567" s="50"/>
      <c r="J3567" s="50"/>
      <c r="K3567" s="50"/>
      <c r="L3567" s="50"/>
      <c r="M3567" s="50"/>
      <c r="N3567" s="50"/>
    </row>
    <row r="3568" spans="2:14">
      <c r="B3568" s="50"/>
      <c r="C3568" s="50"/>
      <c r="D3568" s="50"/>
      <c r="E3568" s="50"/>
      <c r="F3568" s="50"/>
      <c r="G3568" s="50"/>
      <c r="H3568" s="50"/>
      <c r="I3568" s="50"/>
      <c r="J3568" s="50"/>
      <c r="K3568" s="50"/>
      <c r="L3568" s="50"/>
      <c r="M3568" s="50"/>
      <c r="N3568" s="50"/>
    </row>
    <row r="3569" spans="2:14">
      <c r="B3569" s="50"/>
      <c r="C3569" s="50"/>
      <c r="D3569" s="50"/>
      <c r="E3569" s="50"/>
      <c r="F3569" s="50"/>
      <c r="G3569" s="50"/>
      <c r="H3569" s="50"/>
      <c r="I3569" s="50"/>
      <c r="J3569" s="50"/>
      <c r="K3569" s="50"/>
      <c r="L3569" s="50"/>
      <c r="M3569" s="50"/>
      <c r="N3569" s="50"/>
    </row>
    <row r="3570" spans="2:14">
      <c r="B3570" s="50"/>
      <c r="C3570" s="50"/>
      <c r="D3570" s="50"/>
      <c r="E3570" s="50"/>
      <c r="F3570" s="50"/>
      <c r="G3570" s="50"/>
      <c r="H3570" s="50"/>
      <c r="I3570" s="50"/>
      <c r="J3570" s="50"/>
      <c r="K3570" s="50"/>
      <c r="L3570" s="50"/>
      <c r="M3570" s="50"/>
      <c r="N3570" s="50"/>
    </row>
    <row r="3571" spans="2:14">
      <c r="B3571" s="50"/>
      <c r="C3571" s="50"/>
      <c r="D3571" s="50"/>
      <c r="E3571" s="50"/>
      <c r="F3571" s="50"/>
      <c r="G3571" s="50"/>
      <c r="H3571" s="50"/>
      <c r="I3571" s="50"/>
      <c r="J3571" s="50"/>
      <c r="K3571" s="50"/>
      <c r="L3571" s="50"/>
      <c r="M3571" s="50"/>
      <c r="N3571" s="50"/>
    </row>
    <row r="3572" spans="2:14">
      <c r="B3572" s="50"/>
      <c r="C3572" s="50"/>
      <c r="D3572" s="50"/>
      <c r="E3572" s="50"/>
      <c r="F3572" s="50"/>
      <c r="G3572" s="50"/>
      <c r="H3572" s="50"/>
      <c r="I3572" s="50"/>
      <c r="J3572" s="50"/>
      <c r="K3572" s="50"/>
      <c r="L3572" s="50"/>
      <c r="M3572" s="50"/>
      <c r="N3572" s="50"/>
    </row>
    <row r="3573" spans="2:14">
      <c r="B3573" s="50"/>
      <c r="C3573" s="50"/>
      <c r="D3573" s="50"/>
      <c r="E3573" s="50"/>
      <c r="F3573" s="50"/>
      <c r="G3573" s="50"/>
      <c r="H3573" s="50"/>
      <c r="I3573" s="50"/>
      <c r="J3573" s="50"/>
      <c r="K3573" s="50"/>
      <c r="L3573" s="50"/>
      <c r="M3573" s="50"/>
      <c r="N3573" s="50"/>
    </row>
    <row r="3574" spans="2:14">
      <c r="B3574" s="50"/>
      <c r="C3574" s="50"/>
      <c r="D3574" s="50"/>
      <c r="E3574" s="50"/>
      <c r="F3574" s="50"/>
      <c r="G3574" s="50"/>
      <c r="H3574" s="50"/>
      <c r="I3574" s="50"/>
      <c r="J3574" s="50"/>
      <c r="K3574" s="50"/>
      <c r="L3574" s="50"/>
      <c r="M3574" s="50"/>
      <c r="N3574" s="50"/>
    </row>
    <row r="3575" spans="2:14">
      <c r="B3575" s="50"/>
      <c r="C3575" s="50"/>
      <c r="D3575" s="50"/>
      <c r="E3575" s="50"/>
      <c r="F3575" s="50"/>
      <c r="G3575" s="50"/>
      <c r="H3575" s="50"/>
      <c r="I3575" s="50"/>
      <c r="J3575" s="50"/>
      <c r="K3575" s="50"/>
      <c r="L3575" s="50"/>
      <c r="M3575" s="50"/>
      <c r="N3575" s="50"/>
    </row>
    <row r="3576" spans="2:14">
      <c r="B3576" s="50"/>
      <c r="C3576" s="50"/>
      <c r="D3576" s="50"/>
      <c r="E3576" s="50"/>
      <c r="F3576" s="50"/>
      <c r="G3576" s="50"/>
      <c r="H3576" s="50"/>
      <c r="I3576" s="50"/>
      <c r="J3576" s="50"/>
      <c r="K3576" s="50"/>
      <c r="L3576" s="50"/>
      <c r="M3576" s="50"/>
      <c r="N3576" s="50"/>
    </row>
    <row r="3577" spans="2:14">
      <c r="B3577" s="50"/>
      <c r="C3577" s="50"/>
      <c r="D3577" s="50"/>
      <c r="E3577" s="50"/>
      <c r="F3577" s="50"/>
      <c r="G3577" s="50"/>
      <c r="H3577" s="50"/>
      <c r="I3577" s="50"/>
      <c r="J3577" s="50"/>
      <c r="K3577" s="50"/>
      <c r="L3577" s="50"/>
      <c r="M3577" s="50"/>
      <c r="N3577" s="50"/>
    </row>
    <row r="3578" spans="2:14">
      <c r="B3578" s="50"/>
      <c r="C3578" s="50"/>
      <c r="D3578" s="50"/>
      <c r="E3578" s="50"/>
      <c r="F3578" s="50"/>
      <c r="G3578" s="50"/>
      <c r="H3578" s="50"/>
      <c r="I3578" s="50"/>
      <c r="J3578" s="50"/>
      <c r="K3578" s="50"/>
      <c r="L3578" s="50"/>
      <c r="M3578" s="50"/>
      <c r="N3578" s="50"/>
    </row>
    <row r="3579" spans="2:14">
      <c r="B3579" s="50"/>
      <c r="C3579" s="50"/>
      <c r="D3579" s="50"/>
      <c r="E3579" s="50"/>
      <c r="F3579" s="50"/>
      <c r="G3579" s="50"/>
      <c r="H3579" s="50"/>
      <c r="I3579" s="50"/>
      <c r="J3579" s="50"/>
      <c r="K3579" s="50"/>
      <c r="L3579" s="50"/>
      <c r="M3579" s="50"/>
      <c r="N3579" s="50"/>
    </row>
    <row r="3580" spans="2:14">
      <c r="B3580" s="50"/>
      <c r="C3580" s="50"/>
      <c r="D3580" s="50"/>
      <c r="E3580" s="50"/>
      <c r="F3580" s="50"/>
      <c r="G3580" s="50"/>
      <c r="H3580" s="50"/>
      <c r="I3580" s="50"/>
      <c r="J3580" s="50"/>
      <c r="K3580" s="50"/>
      <c r="L3580" s="50"/>
      <c r="M3580" s="50"/>
      <c r="N3580" s="50"/>
    </row>
    <row r="3581" spans="2:14">
      <c r="B3581" s="50"/>
      <c r="C3581" s="50"/>
      <c r="D3581" s="50"/>
      <c r="E3581" s="50"/>
      <c r="F3581" s="50"/>
      <c r="G3581" s="50"/>
      <c r="H3581" s="50"/>
      <c r="I3581" s="50"/>
      <c r="J3581" s="50"/>
      <c r="K3581" s="50"/>
      <c r="L3581" s="50"/>
      <c r="M3581" s="50"/>
      <c r="N3581" s="50"/>
    </row>
    <row r="3582" spans="2:14">
      <c r="B3582" s="50"/>
      <c r="C3582" s="50"/>
      <c r="D3582" s="50"/>
      <c r="E3582" s="50"/>
      <c r="F3582" s="50"/>
      <c r="G3582" s="50"/>
      <c r="H3582" s="50"/>
      <c r="I3582" s="50"/>
      <c r="J3582" s="50"/>
      <c r="K3582" s="50"/>
      <c r="L3582" s="50"/>
      <c r="M3582" s="50"/>
      <c r="N3582" s="50"/>
    </row>
    <row r="3583" spans="2:14">
      <c r="B3583" s="50"/>
      <c r="C3583" s="50"/>
      <c r="D3583" s="50"/>
      <c r="E3583" s="50"/>
      <c r="F3583" s="50"/>
      <c r="G3583" s="50"/>
      <c r="H3583" s="50"/>
      <c r="I3583" s="50"/>
      <c r="J3583" s="50"/>
      <c r="K3583" s="50"/>
      <c r="L3583" s="50"/>
      <c r="M3583" s="50"/>
      <c r="N3583" s="50"/>
    </row>
    <row r="3584" spans="2:14">
      <c r="B3584" s="50"/>
      <c r="C3584" s="50"/>
      <c r="D3584" s="50"/>
      <c r="E3584" s="50"/>
      <c r="F3584" s="50"/>
      <c r="G3584" s="50"/>
      <c r="H3584" s="50"/>
      <c r="I3584" s="50"/>
      <c r="J3584" s="50"/>
      <c r="K3584" s="50"/>
      <c r="L3584" s="50"/>
      <c r="M3584" s="50"/>
      <c r="N3584" s="50"/>
    </row>
    <row r="3585" spans="2:14">
      <c r="B3585" s="50"/>
      <c r="C3585" s="50"/>
      <c r="D3585" s="50"/>
      <c r="E3585" s="50"/>
      <c r="F3585" s="50"/>
      <c r="G3585" s="50"/>
      <c r="H3585" s="50"/>
      <c r="I3585" s="50"/>
      <c r="J3585" s="50"/>
      <c r="K3585" s="50"/>
      <c r="L3585" s="50"/>
      <c r="M3585" s="50"/>
      <c r="N3585" s="50"/>
    </row>
    <row r="3586" spans="2:14">
      <c r="B3586" s="50"/>
      <c r="C3586" s="50"/>
      <c r="D3586" s="50"/>
      <c r="E3586" s="50"/>
      <c r="F3586" s="50"/>
      <c r="G3586" s="50"/>
      <c r="H3586" s="50"/>
      <c r="I3586" s="50"/>
      <c r="J3586" s="50"/>
      <c r="K3586" s="50"/>
      <c r="L3586" s="50"/>
      <c r="M3586" s="50"/>
      <c r="N3586" s="50"/>
    </row>
    <row r="3587" spans="2:14">
      <c r="B3587" s="50"/>
      <c r="C3587" s="50"/>
      <c r="D3587" s="50"/>
      <c r="E3587" s="50"/>
      <c r="F3587" s="50"/>
      <c r="G3587" s="50"/>
      <c r="H3587" s="50"/>
      <c r="I3587" s="50"/>
      <c r="J3587" s="50"/>
      <c r="K3587" s="50"/>
      <c r="L3587" s="50"/>
      <c r="M3587" s="50"/>
      <c r="N3587" s="50"/>
    </row>
    <row r="3588" spans="2:14">
      <c r="B3588" s="50"/>
      <c r="C3588" s="50"/>
      <c r="D3588" s="50"/>
      <c r="E3588" s="50"/>
      <c r="F3588" s="50"/>
      <c r="G3588" s="50"/>
      <c r="H3588" s="50"/>
      <c r="I3588" s="50"/>
      <c r="J3588" s="50"/>
      <c r="K3588" s="50"/>
      <c r="L3588" s="50"/>
      <c r="M3588" s="50"/>
      <c r="N3588" s="50"/>
    </row>
    <row r="3589" spans="2:14">
      <c r="B3589" s="50"/>
      <c r="C3589" s="50"/>
      <c r="D3589" s="50"/>
      <c r="E3589" s="50"/>
      <c r="F3589" s="50"/>
      <c r="G3589" s="50"/>
      <c r="H3589" s="50"/>
      <c r="I3589" s="50"/>
      <c r="J3589" s="50"/>
      <c r="K3589" s="50"/>
      <c r="L3589" s="50"/>
      <c r="M3589" s="50"/>
      <c r="N3589" s="50"/>
    </row>
    <row r="3590" spans="2:14">
      <c r="B3590" s="50"/>
      <c r="C3590" s="50"/>
      <c r="D3590" s="50"/>
      <c r="E3590" s="50"/>
      <c r="F3590" s="50"/>
      <c r="G3590" s="50"/>
      <c r="H3590" s="50"/>
      <c r="I3590" s="50"/>
      <c r="J3590" s="50"/>
      <c r="K3590" s="50"/>
      <c r="L3590" s="50"/>
      <c r="M3590" s="50"/>
      <c r="N3590" s="50"/>
    </row>
    <row r="3591" spans="2:14">
      <c r="B3591" s="50"/>
      <c r="C3591" s="50"/>
      <c r="D3591" s="50"/>
      <c r="E3591" s="50"/>
      <c r="F3591" s="50"/>
      <c r="G3591" s="50"/>
      <c r="H3591" s="50"/>
      <c r="I3591" s="50"/>
      <c r="J3591" s="50"/>
      <c r="K3591" s="50"/>
      <c r="L3591" s="50"/>
      <c r="M3591" s="50"/>
      <c r="N3591" s="50"/>
    </row>
    <row r="3592" spans="2:14">
      <c r="B3592" s="50"/>
      <c r="C3592" s="50"/>
      <c r="D3592" s="50"/>
      <c r="E3592" s="50"/>
      <c r="F3592" s="50"/>
      <c r="G3592" s="50"/>
      <c r="H3592" s="50"/>
      <c r="I3592" s="50"/>
      <c r="J3592" s="50"/>
      <c r="K3592" s="50"/>
      <c r="L3592" s="50"/>
      <c r="M3592" s="50"/>
      <c r="N3592" s="50"/>
    </row>
    <row r="3593" spans="2:14">
      <c r="B3593" s="50"/>
      <c r="C3593" s="50"/>
      <c r="D3593" s="50"/>
      <c r="E3593" s="50"/>
      <c r="F3593" s="50"/>
      <c r="G3593" s="50"/>
      <c r="H3593" s="50"/>
      <c r="I3593" s="50"/>
      <c r="J3593" s="50"/>
      <c r="K3593" s="50"/>
      <c r="L3593" s="50"/>
      <c r="M3593" s="50"/>
      <c r="N3593" s="50"/>
    </row>
    <row r="3594" spans="2:14">
      <c r="B3594" s="50"/>
      <c r="C3594" s="50"/>
      <c r="D3594" s="50"/>
      <c r="E3594" s="50"/>
      <c r="F3594" s="50"/>
      <c r="G3594" s="50"/>
      <c r="H3594" s="50"/>
      <c r="I3594" s="50"/>
      <c r="J3594" s="50"/>
      <c r="K3594" s="50"/>
      <c r="L3594" s="50"/>
      <c r="M3594" s="50"/>
      <c r="N3594" s="50"/>
    </row>
    <row r="3595" spans="2:14">
      <c r="B3595" s="50"/>
      <c r="C3595" s="50"/>
      <c r="D3595" s="50"/>
      <c r="E3595" s="50"/>
      <c r="F3595" s="50"/>
      <c r="G3595" s="50"/>
      <c r="H3595" s="50"/>
      <c r="I3595" s="50"/>
      <c r="J3595" s="50"/>
      <c r="K3595" s="50"/>
      <c r="L3595" s="50"/>
      <c r="M3595" s="50"/>
      <c r="N3595" s="50"/>
    </row>
    <row r="3596" spans="2:14">
      <c r="B3596" s="50"/>
      <c r="C3596" s="50"/>
      <c r="D3596" s="50"/>
      <c r="E3596" s="50"/>
      <c r="F3596" s="50"/>
      <c r="G3596" s="50"/>
      <c r="H3596" s="50"/>
      <c r="I3596" s="50"/>
      <c r="J3596" s="50"/>
      <c r="K3596" s="50"/>
      <c r="L3596" s="50"/>
      <c r="M3596" s="50"/>
      <c r="N3596" s="50"/>
    </row>
    <row r="3597" spans="2:14">
      <c r="B3597" s="50"/>
      <c r="C3597" s="50"/>
      <c r="D3597" s="50"/>
      <c r="E3597" s="50"/>
      <c r="F3597" s="50"/>
      <c r="G3597" s="50"/>
      <c r="H3597" s="50"/>
      <c r="I3597" s="50"/>
      <c r="J3597" s="50"/>
      <c r="K3597" s="50"/>
      <c r="L3597" s="50"/>
      <c r="M3597" s="50"/>
      <c r="N3597" s="50"/>
    </row>
    <row r="3598" spans="2:14">
      <c r="B3598" s="50"/>
      <c r="C3598" s="50"/>
      <c r="D3598" s="50"/>
      <c r="E3598" s="50"/>
      <c r="F3598" s="50"/>
      <c r="G3598" s="50"/>
      <c r="H3598" s="50"/>
      <c r="I3598" s="50"/>
      <c r="J3598" s="50"/>
      <c r="K3598" s="50"/>
      <c r="L3598" s="50"/>
      <c r="M3598" s="50"/>
      <c r="N3598" s="50"/>
    </row>
    <row r="3599" spans="2:14">
      <c r="B3599" s="50"/>
      <c r="C3599" s="50"/>
      <c r="D3599" s="50"/>
      <c r="E3599" s="50"/>
      <c r="F3599" s="50"/>
      <c r="G3599" s="50"/>
      <c r="H3599" s="50"/>
      <c r="I3599" s="50"/>
      <c r="J3599" s="50"/>
      <c r="K3599" s="50"/>
      <c r="L3599" s="50"/>
      <c r="M3599" s="50"/>
      <c r="N3599" s="50"/>
    </row>
    <row r="3600" spans="2:14">
      <c r="B3600" s="50"/>
      <c r="C3600" s="50"/>
      <c r="D3600" s="50"/>
      <c r="E3600" s="50"/>
      <c r="F3600" s="50"/>
      <c r="G3600" s="50"/>
      <c r="H3600" s="50"/>
      <c r="I3600" s="50"/>
      <c r="J3600" s="50"/>
      <c r="K3600" s="50"/>
      <c r="L3600" s="50"/>
      <c r="M3600" s="50"/>
      <c r="N3600" s="50"/>
    </row>
    <row r="3601" spans="2:14">
      <c r="B3601" s="50"/>
      <c r="C3601" s="50"/>
      <c r="D3601" s="50"/>
      <c r="E3601" s="50"/>
      <c r="F3601" s="50"/>
      <c r="G3601" s="50"/>
      <c r="H3601" s="50"/>
      <c r="I3601" s="50"/>
      <c r="J3601" s="50"/>
      <c r="K3601" s="50"/>
      <c r="L3601" s="50"/>
      <c r="M3601" s="50"/>
      <c r="N3601" s="50"/>
    </row>
    <row r="3602" spans="2:14">
      <c r="B3602" s="50"/>
      <c r="C3602" s="50"/>
      <c r="D3602" s="50"/>
      <c r="E3602" s="50"/>
      <c r="F3602" s="50"/>
      <c r="G3602" s="50"/>
      <c r="H3602" s="50"/>
      <c r="I3602" s="50"/>
      <c r="J3602" s="50"/>
      <c r="K3602" s="50"/>
      <c r="L3602" s="50"/>
      <c r="M3602" s="50"/>
      <c r="N3602" s="50"/>
    </row>
    <row r="3603" spans="2:14">
      <c r="B3603" s="50"/>
      <c r="C3603" s="50"/>
      <c r="D3603" s="50"/>
      <c r="E3603" s="50"/>
      <c r="F3603" s="50"/>
      <c r="G3603" s="50"/>
      <c r="H3603" s="50"/>
      <c r="I3603" s="50"/>
      <c r="J3603" s="50"/>
      <c r="K3603" s="50"/>
      <c r="L3603" s="50"/>
      <c r="M3603" s="50"/>
      <c r="N3603" s="50"/>
    </row>
    <row r="3604" spans="2:14">
      <c r="B3604" s="50"/>
      <c r="C3604" s="50"/>
      <c r="D3604" s="50"/>
      <c r="E3604" s="50"/>
      <c r="F3604" s="50"/>
      <c r="G3604" s="50"/>
      <c r="H3604" s="50"/>
      <c r="I3604" s="50"/>
      <c r="J3604" s="50"/>
      <c r="K3604" s="50"/>
      <c r="L3604" s="50"/>
      <c r="M3604" s="50"/>
      <c r="N3604" s="50"/>
    </row>
    <row r="3605" spans="2:14">
      <c r="B3605" s="50"/>
      <c r="C3605" s="50"/>
      <c r="D3605" s="50"/>
      <c r="E3605" s="50"/>
      <c r="F3605" s="50"/>
      <c r="G3605" s="50"/>
      <c r="H3605" s="50"/>
      <c r="I3605" s="50"/>
      <c r="J3605" s="50"/>
      <c r="K3605" s="50"/>
      <c r="L3605" s="50"/>
      <c r="M3605" s="50"/>
      <c r="N3605" s="50"/>
    </row>
    <row r="3606" spans="2:14">
      <c r="B3606" s="50"/>
      <c r="C3606" s="50"/>
      <c r="D3606" s="50"/>
      <c r="E3606" s="50"/>
      <c r="F3606" s="50"/>
      <c r="G3606" s="50"/>
      <c r="H3606" s="50"/>
      <c r="I3606" s="50"/>
      <c r="J3606" s="50"/>
      <c r="K3606" s="50"/>
      <c r="L3606" s="50"/>
      <c r="M3606" s="50"/>
      <c r="N3606" s="50"/>
    </row>
    <row r="3607" spans="2:14">
      <c r="B3607" s="50"/>
      <c r="C3607" s="50"/>
      <c r="D3607" s="50"/>
      <c r="E3607" s="50"/>
      <c r="F3607" s="50"/>
      <c r="G3607" s="50"/>
      <c r="H3607" s="50"/>
      <c r="I3607" s="50"/>
      <c r="J3607" s="50"/>
      <c r="K3607" s="50"/>
      <c r="L3607" s="50"/>
      <c r="M3607" s="50"/>
      <c r="N3607" s="50"/>
    </row>
    <row r="3608" spans="2:14">
      <c r="B3608" s="50"/>
      <c r="C3608" s="50"/>
      <c r="D3608" s="50"/>
      <c r="E3608" s="50"/>
      <c r="F3608" s="50"/>
      <c r="G3608" s="50"/>
      <c r="H3608" s="50"/>
      <c r="I3608" s="50"/>
      <c r="J3608" s="50"/>
      <c r="K3608" s="50"/>
      <c r="L3608" s="50"/>
      <c r="M3608" s="50"/>
      <c r="N3608" s="50"/>
    </row>
    <row r="3609" spans="2:14">
      <c r="B3609" s="50"/>
      <c r="C3609" s="50"/>
      <c r="D3609" s="50"/>
      <c r="E3609" s="50"/>
      <c r="F3609" s="50"/>
      <c r="G3609" s="50"/>
      <c r="H3609" s="50"/>
      <c r="I3609" s="50"/>
      <c r="J3609" s="50"/>
      <c r="K3609" s="50"/>
      <c r="L3609" s="50"/>
      <c r="M3609" s="50"/>
      <c r="N3609" s="50"/>
    </row>
    <row r="3610" spans="2:14">
      <c r="B3610" s="50"/>
      <c r="C3610" s="50"/>
      <c r="D3610" s="50"/>
      <c r="E3610" s="50"/>
      <c r="F3610" s="50"/>
      <c r="G3610" s="50"/>
      <c r="H3610" s="50"/>
      <c r="I3610" s="50"/>
      <c r="J3610" s="50"/>
      <c r="K3610" s="50"/>
      <c r="L3610" s="50"/>
      <c r="M3610" s="50"/>
      <c r="N3610" s="50"/>
    </row>
    <row r="3611" spans="2:14">
      <c r="B3611" s="50"/>
      <c r="C3611" s="50"/>
      <c r="D3611" s="50"/>
      <c r="E3611" s="50"/>
      <c r="F3611" s="50"/>
      <c r="G3611" s="50"/>
      <c r="H3611" s="50"/>
      <c r="I3611" s="50"/>
      <c r="J3611" s="50"/>
      <c r="K3611" s="50"/>
      <c r="L3611" s="50"/>
      <c r="M3611" s="50"/>
      <c r="N3611" s="50"/>
    </row>
    <row r="3612" spans="2:14">
      <c r="B3612" s="50"/>
      <c r="C3612" s="50"/>
      <c r="D3612" s="50"/>
      <c r="E3612" s="50"/>
      <c r="F3612" s="50"/>
      <c r="G3612" s="50"/>
      <c r="H3612" s="50"/>
      <c r="I3612" s="50"/>
      <c r="J3612" s="50"/>
      <c r="K3612" s="50"/>
      <c r="L3612" s="50"/>
      <c r="M3612" s="50"/>
      <c r="N3612" s="50"/>
    </row>
    <row r="3613" spans="2:14">
      <c r="B3613" s="50"/>
      <c r="C3613" s="50"/>
      <c r="D3613" s="50"/>
      <c r="E3613" s="50"/>
      <c r="F3613" s="50"/>
      <c r="G3613" s="50"/>
      <c r="H3613" s="50"/>
      <c r="I3613" s="50"/>
      <c r="J3613" s="50"/>
      <c r="K3613" s="50"/>
      <c r="L3613" s="50"/>
      <c r="M3613" s="50"/>
      <c r="N3613" s="50"/>
    </row>
    <row r="3614" spans="2:14">
      <c r="B3614" s="50"/>
      <c r="C3614" s="50"/>
      <c r="D3614" s="50"/>
      <c r="E3614" s="50"/>
      <c r="F3614" s="50"/>
      <c r="G3614" s="50"/>
      <c r="H3614" s="50"/>
      <c r="I3614" s="50"/>
      <c r="J3614" s="50"/>
      <c r="K3614" s="50"/>
      <c r="L3614" s="50"/>
      <c r="M3614" s="50"/>
      <c r="N3614" s="50"/>
    </row>
    <row r="3615" spans="2:14">
      <c r="B3615" s="50"/>
      <c r="C3615" s="50"/>
      <c r="D3615" s="50"/>
      <c r="E3615" s="50"/>
      <c r="F3615" s="50"/>
      <c r="G3615" s="50"/>
      <c r="H3615" s="50"/>
      <c r="I3615" s="50"/>
      <c r="J3615" s="50"/>
      <c r="K3615" s="50"/>
      <c r="L3615" s="50"/>
      <c r="M3615" s="50"/>
      <c r="N3615" s="50"/>
    </row>
    <row r="3616" spans="2:14">
      <c r="B3616" s="50"/>
      <c r="C3616" s="50"/>
      <c r="D3616" s="50"/>
      <c r="E3616" s="50"/>
      <c r="F3616" s="50"/>
      <c r="G3616" s="50"/>
      <c r="H3616" s="50"/>
      <c r="I3616" s="50"/>
      <c r="J3616" s="50"/>
      <c r="K3616" s="50"/>
      <c r="L3616" s="50"/>
      <c r="M3616" s="50"/>
      <c r="N3616" s="50"/>
    </row>
    <row r="3617" spans="2:14">
      <c r="B3617" s="50"/>
      <c r="C3617" s="50"/>
      <c r="D3617" s="50"/>
      <c r="E3617" s="50"/>
      <c r="F3617" s="50"/>
      <c r="G3617" s="50"/>
      <c r="H3617" s="50"/>
      <c r="I3617" s="50"/>
      <c r="J3617" s="50"/>
      <c r="K3617" s="50"/>
      <c r="L3617" s="50"/>
      <c r="M3617" s="50"/>
      <c r="N3617" s="50"/>
    </row>
    <row r="3618" spans="2:14">
      <c r="B3618" s="50"/>
      <c r="C3618" s="50"/>
      <c r="D3618" s="50"/>
      <c r="E3618" s="50"/>
      <c r="F3618" s="50"/>
      <c r="G3618" s="50"/>
      <c r="H3618" s="50"/>
      <c r="I3618" s="50"/>
      <c r="J3618" s="50"/>
      <c r="K3618" s="50"/>
      <c r="L3618" s="50"/>
      <c r="M3618" s="50"/>
      <c r="N3618" s="50"/>
    </row>
    <row r="3619" spans="2:14">
      <c r="B3619" s="50"/>
      <c r="C3619" s="50"/>
      <c r="D3619" s="50"/>
      <c r="E3619" s="50"/>
      <c r="F3619" s="50"/>
      <c r="G3619" s="50"/>
      <c r="H3619" s="50"/>
      <c r="I3619" s="50"/>
      <c r="J3619" s="50"/>
      <c r="K3619" s="50"/>
      <c r="L3619" s="50"/>
      <c r="M3619" s="50"/>
      <c r="N3619" s="50"/>
    </row>
    <row r="3620" spans="2:14">
      <c r="B3620" s="50"/>
      <c r="C3620" s="50"/>
      <c r="D3620" s="50"/>
      <c r="E3620" s="50"/>
      <c r="F3620" s="50"/>
      <c r="G3620" s="50"/>
      <c r="H3620" s="50"/>
      <c r="I3620" s="50"/>
      <c r="J3620" s="50"/>
      <c r="K3620" s="50"/>
      <c r="L3620" s="50"/>
      <c r="M3620" s="50"/>
      <c r="N3620" s="50"/>
    </row>
    <row r="3621" spans="2:14">
      <c r="B3621" s="50"/>
      <c r="C3621" s="50"/>
      <c r="D3621" s="50"/>
      <c r="E3621" s="50"/>
      <c r="F3621" s="50"/>
      <c r="G3621" s="50"/>
      <c r="H3621" s="50"/>
      <c r="I3621" s="50"/>
      <c r="J3621" s="50"/>
      <c r="K3621" s="50"/>
      <c r="L3621" s="50"/>
      <c r="M3621" s="50"/>
      <c r="N3621" s="50"/>
    </row>
    <row r="3622" spans="2:14">
      <c r="B3622" s="50"/>
      <c r="C3622" s="50"/>
      <c r="D3622" s="50"/>
      <c r="E3622" s="50"/>
      <c r="F3622" s="50"/>
      <c r="G3622" s="50"/>
      <c r="H3622" s="50"/>
      <c r="I3622" s="50"/>
      <c r="J3622" s="50"/>
      <c r="K3622" s="50"/>
      <c r="L3622" s="50"/>
      <c r="M3622" s="50"/>
      <c r="N3622" s="50"/>
    </row>
    <row r="3623" spans="2:14">
      <c r="B3623" s="50"/>
      <c r="C3623" s="50"/>
      <c r="D3623" s="50"/>
      <c r="E3623" s="50"/>
      <c r="F3623" s="50"/>
      <c r="G3623" s="50"/>
      <c r="H3623" s="50"/>
      <c r="I3623" s="50"/>
      <c r="J3623" s="50"/>
      <c r="K3623" s="50"/>
      <c r="L3623" s="50"/>
      <c r="M3623" s="50"/>
      <c r="N3623" s="50"/>
    </row>
    <row r="3624" spans="2:14">
      <c r="B3624" s="50"/>
      <c r="C3624" s="50"/>
      <c r="D3624" s="50"/>
      <c r="E3624" s="50"/>
      <c r="F3624" s="50"/>
      <c r="G3624" s="50"/>
      <c r="H3624" s="50"/>
      <c r="I3624" s="50"/>
      <c r="J3624" s="50"/>
      <c r="K3624" s="50"/>
      <c r="L3624" s="50"/>
      <c r="M3624" s="50"/>
      <c r="N3624" s="50"/>
    </row>
    <row r="3625" spans="2:14">
      <c r="B3625" s="50"/>
      <c r="C3625" s="50"/>
      <c r="D3625" s="50"/>
      <c r="E3625" s="50"/>
      <c r="F3625" s="50"/>
      <c r="G3625" s="50"/>
      <c r="H3625" s="50"/>
      <c r="I3625" s="50"/>
      <c r="J3625" s="50"/>
      <c r="K3625" s="50"/>
      <c r="L3625" s="50"/>
      <c r="M3625" s="50"/>
      <c r="N3625" s="50"/>
    </row>
    <row r="3626" spans="2:14">
      <c r="B3626" s="50"/>
      <c r="C3626" s="50"/>
      <c r="D3626" s="50"/>
      <c r="E3626" s="50"/>
      <c r="F3626" s="50"/>
      <c r="G3626" s="50"/>
      <c r="H3626" s="50"/>
      <c r="I3626" s="50"/>
      <c r="J3626" s="50"/>
      <c r="K3626" s="50"/>
      <c r="L3626" s="50"/>
      <c r="M3626" s="50"/>
      <c r="N3626" s="50"/>
    </row>
    <row r="3627" spans="2:14">
      <c r="B3627" s="50"/>
      <c r="C3627" s="50"/>
      <c r="D3627" s="50"/>
      <c r="E3627" s="50"/>
      <c r="F3627" s="50"/>
      <c r="G3627" s="50"/>
      <c r="H3627" s="50"/>
      <c r="I3627" s="50"/>
      <c r="J3627" s="50"/>
      <c r="K3627" s="50"/>
      <c r="L3627" s="50"/>
      <c r="M3627" s="50"/>
      <c r="N3627" s="50"/>
    </row>
    <row r="3628" spans="2:14">
      <c r="B3628" s="50"/>
      <c r="C3628" s="50"/>
      <c r="D3628" s="50"/>
      <c r="E3628" s="50"/>
      <c r="F3628" s="50"/>
      <c r="G3628" s="50"/>
      <c r="H3628" s="50"/>
      <c r="I3628" s="50"/>
      <c r="J3628" s="50"/>
      <c r="K3628" s="50"/>
      <c r="L3628" s="50"/>
      <c r="M3628" s="50"/>
      <c r="N3628" s="50"/>
    </row>
    <row r="3629" spans="2:14">
      <c r="B3629" s="50"/>
      <c r="C3629" s="50"/>
      <c r="D3629" s="50"/>
      <c r="E3629" s="50"/>
      <c r="F3629" s="50"/>
      <c r="G3629" s="50"/>
      <c r="H3629" s="50"/>
      <c r="I3629" s="50"/>
      <c r="J3629" s="50"/>
      <c r="K3629" s="50"/>
      <c r="L3629" s="50"/>
      <c r="M3629" s="50"/>
      <c r="N3629" s="50"/>
    </row>
    <row r="3630" spans="2:14">
      <c r="B3630" s="50"/>
      <c r="C3630" s="50"/>
      <c r="D3630" s="50"/>
      <c r="E3630" s="50"/>
      <c r="F3630" s="50"/>
      <c r="G3630" s="50"/>
      <c r="H3630" s="50"/>
      <c r="I3630" s="50"/>
      <c r="J3630" s="50"/>
      <c r="K3630" s="50"/>
      <c r="L3630" s="50"/>
      <c r="M3630" s="50"/>
      <c r="N3630" s="50"/>
    </row>
    <row r="3631" spans="2:14">
      <c r="B3631" s="50"/>
      <c r="C3631" s="50"/>
      <c r="D3631" s="50"/>
      <c r="E3631" s="50"/>
      <c r="F3631" s="50"/>
      <c r="G3631" s="50"/>
      <c r="H3631" s="50"/>
      <c r="I3631" s="50"/>
      <c r="J3631" s="50"/>
      <c r="K3631" s="50"/>
      <c r="L3631" s="50"/>
      <c r="M3631" s="50"/>
      <c r="N3631" s="50"/>
    </row>
    <row r="3632" spans="2:14">
      <c r="B3632" s="50"/>
      <c r="C3632" s="50"/>
      <c r="D3632" s="50"/>
      <c r="E3632" s="50"/>
      <c r="F3632" s="50"/>
      <c r="G3632" s="50"/>
      <c r="H3632" s="50"/>
      <c r="I3632" s="50"/>
      <c r="J3632" s="50"/>
      <c r="K3632" s="50"/>
      <c r="L3632" s="50"/>
      <c r="M3632" s="50"/>
      <c r="N3632" s="50"/>
    </row>
    <row r="3633" spans="2:14">
      <c r="B3633" s="50"/>
      <c r="C3633" s="50"/>
      <c r="D3633" s="50"/>
      <c r="E3633" s="50"/>
      <c r="F3633" s="50"/>
      <c r="G3633" s="50"/>
      <c r="H3633" s="50"/>
      <c r="I3633" s="50"/>
      <c r="J3633" s="50"/>
      <c r="K3633" s="50"/>
      <c r="L3633" s="50"/>
      <c r="M3633" s="50"/>
      <c r="N3633" s="50"/>
    </row>
    <row r="3634" spans="2:14">
      <c r="B3634" s="50"/>
      <c r="C3634" s="50"/>
      <c r="D3634" s="50"/>
      <c r="E3634" s="50"/>
      <c r="F3634" s="50"/>
      <c r="G3634" s="50"/>
      <c r="H3634" s="50"/>
      <c r="I3634" s="50"/>
      <c r="J3634" s="50"/>
      <c r="K3634" s="50"/>
      <c r="L3634" s="50"/>
      <c r="M3634" s="50"/>
      <c r="N3634" s="50"/>
    </row>
    <row r="3635" spans="2:14">
      <c r="B3635" s="50"/>
      <c r="C3635" s="50"/>
      <c r="D3635" s="50"/>
      <c r="E3635" s="50"/>
      <c r="F3635" s="50"/>
      <c r="G3635" s="50"/>
      <c r="H3635" s="50"/>
      <c r="I3635" s="50"/>
      <c r="J3635" s="50"/>
      <c r="K3635" s="50"/>
      <c r="L3635" s="50"/>
      <c r="M3635" s="50"/>
      <c r="N3635" s="50"/>
    </row>
    <row r="3636" spans="2:14">
      <c r="B3636" s="50"/>
      <c r="C3636" s="50"/>
      <c r="D3636" s="50"/>
      <c r="E3636" s="50"/>
      <c r="F3636" s="50"/>
      <c r="G3636" s="50"/>
      <c r="H3636" s="50"/>
      <c r="I3636" s="50"/>
      <c r="J3636" s="50"/>
      <c r="K3636" s="50"/>
      <c r="L3636" s="50"/>
      <c r="M3636" s="50"/>
      <c r="N3636" s="50"/>
    </row>
    <row r="3637" spans="2:14">
      <c r="B3637" s="50"/>
      <c r="C3637" s="50"/>
      <c r="D3637" s="50"/>
      <c r="E3637" s="50"/>
      <c r="F3637" s="50"/>
      <c r="G3637" s="50"/>
      <c r="H3637" s="50"/>
      <c r="I3637" s="50"/>
      <c r="J3637" s="50"/>
      <c r="K3637" s="50"/>
      <c r="L3637" s="50"/>
      <c r="M3637" s="50"/>
      <c r="N3637" s="50"/>
    </row>
    <row r="3638" spans="2:14">
      <c r="B3638" s="50"/>
      <c r="C3638" s="50"/>
      <c r="D3638" s="50"/>
      <c r="E3638" s="50"/>
      <c r="F3638" s="50"/>
      <c r="G3638" s="50"/>
      <c r="H3638" s="50"/>
      <c r="I3638" s="50"/>
      <c r="J3638" s="50"/>
      <c r="K3638" s="50"/>
      <c r="L3638" s="50"/>
      <c r="M3638" s="50"/>
      <c r="N3638" s="50"/>
    </row>
    <row r="3639" spans="2:14">
      <c r="B3639" s="50"/>
      <c r="C3639" s="50"/>
      <c r="D3639" s="50"/>
      <c r="E3639" s="50"/>
      <c r="F3639" s="50"/>
      <c r="G3639" s="50"/>
      <c r="H3639" s="50"/>
      <c r="I3639" s="50"/>
      <c r="J3639" s="50"/>
      <c r="K3639" s="50"/>
      <c r="L3639" s="50"/>
      <c r="M3639" s="50"/>
      <c r="N3639" s="50"/>
    </row>
    <row r="3640" spans="2:14">
      <c r="B3640" s="50"/>
      <c r="C3640" s="50"/>
      <c r="D3640" s="50"/>
      <c r="E3640" s="50"/>
      <c r="F3640" s="50"/>
      <c r="G3640" s="50"/>
      <c r="H3640" s="50"/>
      <c r="I3640" s="50"/>
      <c r="J3640" s="50"/>
      <c r="K3640" s="50"/>
      <c r="L3640" s="50"/>
      <c r="M3640" s="50"/>
      <c r="N3640" s="50"/>
    </row>
    <row r="3641" spans="2:14">
      <c r="B3641" s="50"/>
      <c r="C3641" s="50"/>
      <c r="D3641" s="50"/>
      <c r="E3641" s="50"/>
      <c r="F3641" s="50"/>
      <c r="G3641" s="50"/>
      <c r="H3641" s="50"/>
      <c r="I3641" s="50"/>
      <c r="J3641" s="50"/>
      <c r="K3641" s="50"/>
      <c r="L3641" s="50"/>
      <c r="M3641" s="50"/>
      <c r="N3641" s="50"/>
    </row>
    <row r="3642" spans="2:14">
      <c r="B3642" s="50"/>
      <c r="C3642" s="50"/>
      <c r="D3642" s="50"/>
      <c r="E3642" s="50"/>
      <c r="F3642" s="50"/>
      <c r="G3642" s="50"/>
      <c r="H3642" s="50"/>
      <c r="I3642" s="50"/>
      <c r="J3642" s="50"/>
      <c r="K3642" s="50"/>
      <c r="L3642" s="50"/>
      <c r="M3642" s="50"/>
      <c r="N3642" s="50"/>
    </row>
    <row r="3643" spans="2:14">
      <c r="B3643" s="50"/>
      <c r="C3643" s="50"/>
      <c r="D3643" s="50"/>
      <c r="E3643" s="50"/>
      <c r="F3643" s="50"/>
      <c r="G3643" s="50"/>
      <c r="H3643" s="50"/>
      <c r="I3643" s="50"/>
      <c r="J3643" s="50"/>
      <c r="K3643" s="50"/>
      <c r="L3643" s="50"/>
      <c r="M3643" s="50"/>
      <c r="N3643" s="50"/>
    </row>
    <row r="3644" spans="2:14">
      <c r="B3644" s="50"/>
      <c r="C3644" s="50"/>
      <c r="D3644" s="50"/>
      <c r="E3644" s="50"/>
      <c r="F3644" s="50"/>
      <c r="G3644" s="50"/>
      <c r="H3644" s="50"/>
      <c r="I3644" s="50"/>
      <c r="J3644" s="50"/>
      <c r="K3644" s="50"/>
      <c r="L3644" s="50"/>
      <c r="M3644" s="50"/>
      <c r="N3644" s="50"/>
    </row>
    <row r="3645" spans="2:14">
      <c r="B3645" s="50"/>
      <c r="C3645" s="50"/>
      <c r="D3645" s="50"/>
      <c r="E3645" s="50"/>
      <c r="F3645" s="50"/>
      <c r="G3645" s="50"/>
      <c r="H3645" s="50"/>
      <c r="I3645" s="50"/>
      <c r="J3645" s="50"/>
      <c r="K3645" s="50"/>
      <c r="L3645" s="50"/>
      <c r="M3645" s="50"/>
      <c r="N3645" s="50"/>
    </row>
    <row r="3646" spans="2:14">
      <c r="B3646" s="50"/>
      <c r="C3646" s="50"/>
      <c r="D3646" s="50"/>
      <c r="E3646" s="50"/>
      <c r="F3646" s="50"/>
      <c r="G3646" s="50"/>
      <c r="H3646" s="50"/>
      <c r="I3646" s="50"/>
      <c r="J3646" s="50"/>
      <c r="K3646" s="50"/>
      <c r="L3646" s="50"/>
      <c r="M3646" s="50"/>
      <c r="N3646" s="50"/>
    </row>
    <row r="3647" spans="2:14">
      <c r="B3647" s="50"/>
      <c r="C3647" s="50"/>
      <c r="D3647" s="50"/>
      <c r="E3647" s="50"/>
      <c r="F3647" s="50"/>
      <c r="G3647" s="50"/>
      <c r="H3647" s="50"/>
      <c r="I3647" s="50"/>
      <c r="J3647" s="50"/>
      <c r="K3647" s="50"/>
      <c r="L3647" s="50"/>
      <c r="M3647" s="50"/>
      <c r="N3647" s="50"/>
    </row>
    <row r="3648" spans="2:14">
      <c r="B3648" s="50"/>
      <c r="C3648" s="50"/>
      <c r="D3648" s="50"/>
      <c r="E3648" s="50"/>
      <c r="F3648" s="50"/>
      <c r="G3648" s="50"/>
      <c r="H3648" s="50"/>
      <c r="I3648" s="50"/>
      <c r="J3648" s="50"/>
      <c r="K3648" s="50"/>
      <c r="L3648" s="50"/>
      <c r="M3648" s="50"/>
      <c r="N3648" s="50"/>
    </row>
    <row r="3649" spans="2:14">
      <c r="B3649" s="50"/>
      <c r="C3649" s="50"/>
      <c r="D3649" s="50"/>
      <c r="E3649" s="50"/>
      <c r="F3649" s="50"/>
      <c r="G3649" s="50"/>
      <c r="H3649" s="50"/>
      <c r="I3649" s="50"/>
      <c r="J3649" s="50"/>
      <c r="K3649" s="50"/>
      <c r="L3649" s="50"/>
      <c r="M3649" s="50"/>
      <c r="N3649" s="50"/>
    </row>
    <row r="3650" spans="2:14">
      <c r="B3650" s="50"/>
      <c r="C3650" s="50"/>
      <c r="D3650" s="50"/>
      <c r="E3650" s="50"/>
      <c r="F3650" s="50"/>
      <c r="G3650" s="50"/>
      <c r="H3650" s="50"/>
      <c r="I3650" s="50"/>
      <c r="J3650" s="50"/>
      <c r="K3650" s="50"/>
      <c r="L3650" s="50"/>
      <c r="M3650" s="50"/>
      <c r="N3650" s="50"/>
    </row>
    <row r="3651" spans="2:14">
      <c r="B3651" s="50"/>
      <c r="C3651" s="50"/>
      <c r="D3651" s="50"/>
      <c r="E3651" s="50"/>
      <c r="F3651" s="50"/>
      <c r="G3651" s="50"/>
      <c r="H3651" s="50"/>
      <c r="I3651" s="50"/>
      <c r="J3651" s="50"/>
      <c r="K3651" s="50"/>
      <c r="L3651" s="50"/>
      <c r="M3651" s="50"/>
      <c r="N3651" s="50"/>
    </row>
    <row r="3652" spans="2:14">
      <c r="B3652" s="50"/>
      <c r="C3652" s="50"/>
      <c r="D3652" s="50"/>
      <c r="E3652" s="50"/>
      <c r="F3652" s="50"/>
      <c r="G3652" s="50"/>
      <c r="H3652" s="50"/>
      <c r="I3652" s="50"/>
      <c r="J3652" s="50"/>
      <c r="K3652" s="50"/>
      <c r="L3652" s="50"/>
      <c r="M3652" s="50"/>
      <c r="N3652" s="50"/>
    </row>
    <row r="3653" spans="2:14">
      <c r="B3653" s="50"/>
      <c r="C3653" s="50"/>
      <c r="D3653" s="50"/>
      <c r="E3653" s="50"/>
      <c r="F3653" s="50"/>
      <c r="G3653" s="50"/>
      <c r="H3653" s="50"/>
      <c r="I3653" s="50"/>
      <c r="J3653" s="50"/>
      <c r="K3653" s="50"/>
      <c r="L3653" s="50"/>
      <c r="M3653" s="50"/>
      <c r="N3653" s="50"/>
    </row>
    <row r="3654" spans="2:14">
      <c r="B3654" s="50"/>
      <c r="C3654" s="50"/>
      <c r="D3654" s="50"/>
      <c r="E3654" s="50"/>
      <c r="F3654" s="50"/>
      <c r="G3654" s="50"/>
      <c r="H3654" s="50"/>
      <c r="I3654" s="50"/>
      <c r="J3654" s="50"/>
      <c r="K3654" s="50"/>
      <c r="L3654" s="50"/>
      <c r="M3654" s="50"/>
      <c r="N3654" s="50"/>
    </row>
    <row r="3655" spans="2:14">
      <c r="B3655" s="50"/>
      <c r="C3655" s="50"/>
      <c r="D3655" s="50"/>
      <c r="E3655" s="50"/>
      <c r="F3655" s="50"/>
      <c r="G3655" s="50"/>
      <c r="H3655" s="50"/>
      <c r="I3655" s="50"/>
      <c r="J3655" s="50"/>
      <c r="K3655" s="50"/>
      <c r="L3655" s="50"/>
      <c r="M3655" s="50"/>
      <c r="N3655" s="50"/>
    </row>
    <row r="3656" spans="2:14">
      <c r="B3656" s="50"/>
      <c r="C3656" s="50"/>
      <c r="D3656" s="50"/>
      <c r="E3656" s="50"/>
      <c r="F3656" s="50"/>
      <c r="G3656" s="50"/>
      <c r="H3656" s="50"/>
      <c r="I3656" s="50"/>
      <c r="J3656" s="50"/>
      <c r="K3656" s="50"/>
      <c r="L3656" s="50"/>
      <c r="M3656" s="50"/>
      <c r="N3656" s="50"/>
    </row>
    <row r="3657" spans="2:14">
      <c r="B3657" s="50"/>
      <c r="C3657" s="50"/>
      <c r="D3657" s="50"/>
      <c r="E3657" s="50"/>
      <c r="F3657" s="50"/>
      <c r="G3657" s="50"/>
      <c r="H3657" s="50"/>
      <c r="I3657" s="50"/>
      <c r="J3657" s="50"/>
      <c r="K3657" s="50"/>
      <c r="L3657" s="50"/>
      <c r="M3657" s="50"/>
      <c r="N3657" s="50"/>
    </row>
    <row r="3658" spans="2:14">
      <c r="B3658" s="50"/>
      <c r="C3658" s="50"/>
      <c r="D3658" s="50"/>
      <c r="E3658" s="50"/>
      <c r="F3658" s="50"/>
      <c r="G3658" s="50"/>
      <c r="H3658" s="50"/>
      <c r="I3658" s="50"/>
      <c r="J3658" s="50"/>
      <c r="K3658" s="50"/>
      <c r="L3658" s="50"/>
      <c r="M3658" s="50"/>
      <c r="N3658" s="50"/>
    </row>
    <row r="3659" spans="2:14">
      <c r="B3659" s="50"/>
      <c r="C3659" s="50"/>
      <c r="D3659" s="50"/>
      <c r="E3659" s="50"/>
      <c r="F3659" s="50"/>
      <c r="G3659" s="50"/>
      <c r="H3659" s="50"/>
      <c r="I3659" s="50"/>
      <c r="J3659" s="50"/>
      <c r="K3659" s="50"/>
      <c r="L3659" s="50"/>
      <c r="M3659" s="50"/>
      <c r="N3659" s="50"/>
    </row>
    <row r="3660" spans="2:14">
      <c r="B3660" s="50"/>
      <c r="C3660" s="50"/>
      <c r="D3660" s="50"/>
      <c r="E3660" s="50"/>
      <c r="F3660" s="50"/>
      <c r="G3660" s="50"/>
      <c r="H3660" s="50"/>
      <c r="I3660" s="50"/>
      <c r="J3660" s="50"/>
      <c r="K3660" s="50"/>
      <c r="L3660" s="50"/>
      <c r="M3660" s="50"/>
      <c r="N3660" s="50"/>
    </row>
    <row r="3661" spans="2:14">
      <c r="B3661" s="50"/>
      <c r="C3661" s="50"/>
      <c r="D3661" s="50"/>
      <c r="E3661" s="50"/>
      <c r="F3661" s="50"/>
      <c r="G3661" s="50"/>
      <c r="H3661" s="50"/>
      <c r="I3661" s="50"/>
      <c r="J3661" s="50"/>
      <c r="K3661" s="50"/>
      <c r="L3661" s="50"/>
      <c r="M3661" s="50"/>
      <c r="N3661" s="50"/>
    </row>
    <row r="3662" spans="2:14">
      <c r="B3662" s="50"/>
      <c r="C3662" s="50"/>
      <c r="D3662" s="50"/>
      <c r="E3662" s="50"/>
      <c r="F3662" s="50"/>
      <c r="G3662" s="50"/>
      <c r="H3662" s="50"/>
      <c r="I3662" s="50"/>
      <c r="J3662" s="50"/>
      <c r="K3662" s="50"/>
      <c r="L3662" s="50"/>
      <c r="M3662" s="50"/>
      <c r="N3662" s="50"/>
    </row>
    <row r="3663" spans="2:14">
      <c r="B3663" s="50"/>
      <c r="C3663" s="50"/>
      <c r="D3663" s="50"/>
      <c r="E3663" s="50"/>
      <c r="F3663" s="50"/>
      <c r="G3663" s="50"/>
      <c r="H3663" s="50"/>
      <c r="I3663" s="50"/>
      <c r="J3663" s="50"/>
      <c r="K3663" s="50"/>
      <c r="L3663" s="50"/>
      <c r="M3663" s="50"/>
      <c r="N3663" s="50"/>
    </row>
    <row r="3664" spans="2:14">
      <c r="B3664" s="50"/>
      <c r="C3664" s="50"/>
      <c r="D3664" s="50"/>
      <c r="E3664" s="50"/>
      <c r="F3664" s="50"/>
      <c r="G3664" s="50"/>
      <c r="H3664" s="50"/>
      <c r="I3664" s="50"/>
      <c r="J3664" s="50"/>
      <c r="K3664" s="50"/>
      <c r="L3664" s="50"/>
      <c r="M3664" s="50"/>
      <c r="N3664" s="50"/>
    </row>
    <row r="3665" spans="2:14">
      <c r="B3665" s="50"/>
      <c r="C3665" s="50"/>
      <c r="D3665" s="50"/>
      <c r="E3665" s="50"/>
      <c r="F3665" s="50"/>
      <c r="G3665" s="50"/>
      <c r="H3665" s="50"/>
      <c r="I3665" s="50"/>
      <c r="J3665" s="50"/>
      <c r="K3665" s="50"/>
      <c r="L3665" s="50"/>
      <c r="M3665" s="50"/>
      <c r="N3665" s="50"/>
    </row>
    <row r="3666" spans="2:14">
      <c r="B3666" s="50"/>
      <c r="C3666" s="50"/>
      <c r="D3666" s="50"/>
      <c r="E3666" s="50"/>
      <c r="F3666" s="50"/>
      <c r="G3666" s="50"/>
      <c r="H3666" s="50"/>
      <c r="I3666" s="50"/>
      <c r="J3666" s="50"/>
      <c r="K3666" s="50"/>
      <c r="L3666" s="50"/>
      <c r="M3666" s="50"/>
      <c r="N3666" s="50"/>
    </row>
    <row r="3667" spans="2:14">
      <c r="B3667" s="50"/>
      <c r="C3667" s="50"/>
      <c r="D3667" s="50"/>
      <c r="E3667" s="50"/>
      <c r="F3667" s="50"/>
      <c r="G3667" s="50"/>
      <c r="H3667" s="50"/>
      <c r="I3667" s="50"/>
      <c r="J3667" s="50"/>
      <c r="K3667" s="50"/>
      <c r="L3667" s="50"/>
      <c r="M3667" s="50"/>
      <c r="N3667" s="50"/>
    </row>
    <row r="3668" spans="2:14">
      <c r="B3668" s="50"/>
      <c r="C3668" s="50"/>
      <c r="D3668" s="50"/>
      <c r="E3668" s="50"/>
      <c r="F3668" s="50"/>
      <c r="G3668" s="50"/>
      <c r="H3668" s="50"/>
      <c r="I3668" s="50"/>
      <c r="J3668" s="50"/>
      <c r="K3668" s="50"/>
      <c r="L3668" s="50"/>
      <c r="M3668" s="50"/>
      <c r="N3668" s="50"/>
    </row>
    <row r="3669" spans="2:14">
      <c r="B3669" s="50"/>
      <c r="C3669" s="50"/>
      <c r="D3669" s="50"/>
      <c r="E3669" s="50"/>
      <c r="F3669" s="50"/>
      <c r="G3669" s="50"/>
      <c r="H3669" s="50"/>
      <c r="I3669" s="50"/>
      <c r="J3669" s="50"/>
      <c r="K3669" s="50"/>
      <c r="L3669" s="50"/>
      <c r="M3669" s="50"/>
      <c r="N3669" s="50"/>
    </row>
    <row r="3670" spans="2:14">
      <c r="B3670" s="50"/>
      <c r="C3670" s="50"/>
      <c r="D3670" s="50"/>
      <c r="E3670" s="50"/>
      <c r="F3670" s="50"/>
      <c r="G3670" s="50"/>
      <c r="H3670" s="50"/>
      <c r="I3670" s="50"/>
      <c r="J3670" s="50"/>
      <c r="K3670" s="50"/>
      <c r="L3670" s="50"/>
      <c r="M3670" s="50"/>
      <c r="N3670" s="50"/>
    </row>
    <row r="3671" spans="2:14">
      <c r="B3671" s="50"/>
      <c r="C3671" s="50"/>
      <c r="D3671" s="50"/>
      <c r="E3671" s="50"/>
      <c r="F3671" s="50"/>
      <c r="G3671" s="50"/>
      <c r="H3671" s="50"/>
      <c r="I3671" s="50"/>
      <c r="J3671" s="50"/>
      <c r="K3671" s="50"/>
      <c r="L3671" s="50"/>
      <c r="M3671" s="50"/>
      <c r="N3671" s="50"/>
    </row>
    <row r="3672" spans="2:14">
      <c r="B3672" s="50"/>
      <c r="C3672" s="50"/>
      <c r="D3672" s="50"/>
      <c r="E3672" s="50"/>
      <c r="F3672" s="50"/>
      <c r="G3672" s="50"/>
      <c r="H3672" s="50"/>
      <c r="I3672" s="50"/>
      <c r="J3672" s="50"/>
      <c r="K3672" s="50"/>
      <c r="L3672" s="50"/>
      <c r="M3672" s="50"/>
      <c r="N3672" s="50"/>
    </row>
    <row r="3673" spans="2:14">
      <c r="B3673" s="50"/>
      <c r="C3673" s="50"/>
      <c r="D3673" s="50"/>
      <c r="E3673" s="50"/>
      <c r="F3673" s="50"/>
      <c r="G3673" s="50"/>
      <c r="H3673" s="50"/>
      <c r="I3673" s="50"/>
      <c r="J3673" s="50"/>
      <c r="K3673" s="50"/>
      <c r="L3673" s="50"/>
      <c r="M3673" s="50"/>
      <c r="N3673" s="50"/>
    </row>
    <row r="3674" spans="2:14">
      <c r="B3674" s="50"/>
      <c r="C3674" s="50"/>
      <c r="D3674" s="50"/>
      <c r="E3674" s="50"/>
      <c r="F3674" s="50"/>
      <c r="G3674" s="50"/>
      <c r="H3674" s="50"/>
      <c r="I3674" s="50"/>
      <c r="J3674" s="50"/>
      <c r="K3674" s="50"/>
      <c r="L3674" s="50"/>
      <c r="M3674" s="50"/>
      <c r="N3674" s="50"/>
    </row>
    <row r="3675" spans="2:14">
      <c r="B3675" s="50"/>
      <c r="C3675" s="50"/>
      <c r="D3675" s="50"/>
      <c r="E3675" s="50"/>
      <c r="F3675" s="50"/>
      <c r="G3675" s="50"/>
      <c r="H3675" s="50"/>
      <c r="I3675" s="50"/>
      <c r="J3675" s="50"/>
      <c r="K3675" s="50"/>
      <c r="L3675" s="50"/>
      <c r="M3675" s="50"/>
      <c r="N3675" s="50"/>
    </row>
    <row r="3676" spans="2:14">
      <c r="B3676" s="50"/>
      <c r="C3676" s="50"/>
      <c r="D3676" s="50"/>
      <c r="E3676" s="50"/>
      <c r="F3676" s="50"/>
      <c r="G3676" s="50"/>
      <c r="H3676" s="50"/>
      <c r="I3676" s="50"/>
      <c r="J3676" s="50"/>
      <c r="K3676" s="50"/>
      <c r="L3676" s="50"/>
      <c r="M3676" s="50"/>
      <c r="N3676" s="50"/>
    </row>
    <row r="3677" spans="2:14">
      <c r="B3677" s="50"/>
      <c r="C3677" s="50"/>
      <c r="D3677" s="50"/>
      <c r="E3677" s="50"/>
      <c r="F3677" s="50"/>
      <c r="G3677" s="50"/>
      <c r="H3677" s="50"/>
      <c r="I3677" s="50"/>
      <c r="J3677" s="50"/>
      <c r="K3677" s="50"/>
      <c r="L3677" s="50"/>
      <c r="M3677" s="50"/>
      <c r="N3677" s="50"/>
    </row>
    <row r="3678" spans="2:14">
      <c r="B3678" s="50"/>
      <c r="C3678" s="50"/>
      <c r="D3678" s="50"/>
      <c r="E3678" s="50"/>
      <c r="F3678" s="50"/>
      <c r="G3678" s="50"/>
      <c r="H3678" s="50"/>
      <c r="I3678" s="50"/>
      <c r="J3678" s="50"/>
      <c r="K3678" s="50"/>
      <c r="L3678" s="50"/>
      <c r="M3678" s="50"/>
      <c r="N3678" s="50"/>
    </row>
    <row r="3679" spans="2:14">
      <c r="B3679" s="50"/>
      <c r="C3679" s="50"/>
      <c r="D3679" s="50"/>
      <c r="E3679" s="50"/>
      <c r="F3679" s="50"/>
      <c r="G3679" s="50"/>
      <c r="H3679" s="50"/>
      <c r="I3679" s="50"/>
      <c r="J3679" s="50"/>
      <c r="K3679" s="50"/>
      <c r="L3679" s="50"/>
      <c r="M3679" s="50"/>
      <c r="N3679" s="50"/>
    </row>
    <row r="3680" spans="2:14">
      <c r="B3680" s="50"/>
      <c r="C3680" s="50"/>
      <c r="D3680" s="50"/>
      <c r="E3680" s="50"/>
      <c r="F3680" s="50"/>
      <c r="G3680" s="50"/>
      <c r="H3680" s="50"/>
      <c r="I3680" s="50"/>
      <c r="J3680" s="50"/>
      <c r="K3680" s="50"/>
      <c r="L3680" s="50"/>
      <c r="M3680" s="50"/>
      <c r="N3680" s="50"/>
    </row>
    <row r="3681" spans="2:14">
      <c r="B3681" s="50"/>
      <c r="C3681" s="50"/>
      <c r="D3681" s="50"/>
      <c r="E3681" s="50"/>
      <c r="F3681" s="50"/>
      <c r="G3681" s="50"/>
      <c r="H3681" s="50"/>
      <c r="I3681" s="50"/>
      <c r="J3681" s="50"/>
      <c r="K3681" s="50"/>
      <c r="L3681" s="50"/>
      <c r="M3681" s="50"/>
      <c r="N3681" s="50"/>
    </row>
    <row r="3682" spans="2:14">
      <c r="B3682" s="50"/>
      <c r="C3682" s="50"/>
      <c r="D3682" s="50"/>
      <c r="E3682" s="50"/>
      <c r="F3682" s="50"/>
      <c r="G3682" s="50"/>
      <c r="H3682" s="50"/>
      <c r="I3682" s="50"/>
      <c r="J3682" s="50"/>
      <c r="K3682" s="50"/>
      <c r="L3682" s="50"/>
      <c r="M3682" s="50"/>
      <c r="N3682" s="50"/>
    </row>
    <row r="3683" spans="2:14">
      <c r="B3683" s="50"/>
      <c r="C3683" s="50"/>
      <c r="D3683" s="50"/>
      <c r="E3683" s="50"/>
      <c r="F3683" s="50"/>
      <c r="G3683" s="50"/>
      <c r="H3683" s="50"/>
      <c r="I3683" s="50"/>
      <c r="J3683" s="50"/>
      <c r="K3683" s="50"/>
      <c r="L3683" s="50"/>
      <c r="M3683" s="50"/>
      <c r="N3683" s="50"/>
    </row>
    <row r="3684" spans="2:14">
      <c r="B3684" s="50"/>
      <c r="C3684" s="50"/>
      <c r="D3684" s="50"/>
      <c r="E3684" s="50"/>
      <c r="F3684" s="50"/>
      <c r="G3684" s="50"/>
      <c r="H3684" s="50"/>
      <c r="I3684" s="50"/>
      <c r="J3684" s="50"/>
      <c r="K3684" s="50"/>
      <c r="L3684" s="50"/>
      <c r="M3684" s="50"/>
      <c r="N3684" s="50"/>
    </row>
    <row r="3685" spans="2:14">
      <c r="B3685" s="50"/>
      <c r="C3685" s="50"/>
      <c r="D3685" s="50"/>
      <c r="E3685" s="50"/>
      <c r="F3685" s="50"/>
      <c r="G3685" s="50"/>
      <c r="H3685" s="50"/>
      <c r="I3685" s="50"/>
      <c r="J3685" s="50"/>
      <c r="K3685" s="50"/>
      <c r="L3685" s="50"/>
      <c r="M3685" s="50"/>
      <c r="N3685" s="50"/>
    </row>
    <row r="3686" spans="2:14">
      <c r="B3686" s="50"/>
      <c r="C3686" s="50"/>
      <c r="D3686" s="50"/>
      <c r="E3686" s="50"/>
      <c r="F3686" s="50"/>
      <c r="G3686" s="50"/>
      <c r="H3686" s="50"/>
      <c r="I3686" s="50"/>
      <c r="J3686" s="50"/>
      <c r="K3686" s="50"/>
      <c r="L3686" s="50"/>
      <c r="M3686" s="50"/>
      <c r="N3686" s="50"/>
    </row>
    <row r="3687" spans="2:14">
      <c r="B3687" s="50"/>
      <c r="C3687" s="50"/>
      <c r="D3687" s="50"/>
      <c r="E3687" s="50"/>
      <c r="F3687" s="50"/>
      <c r="G3687" s="50"/>
      <c r="H3687" s="50"/>
      <c r="I3687" s="50"/>
      <c r="J3687" s="50"/>
      <c r="K3687" s="50"/>
      <c r="L3687" s="50"/>
      <c r="M3687" s="50"/>
      <c r="N3687" s="50"/>
    </row>
    <row r="3688" spans="2:14">
      <c r="B3688" s="50"/>
      <c r="C3688" s="50"/>
      <c r="D3688" s="50"/>
      <c r="E3688" s="50"/>
      <c r="F3688" s="50"/>
      <c r="G3688" s="50"/>
      <c r="H3688" s="50"/>
      <c r="I3688" s="50"/>
      <c r="J3688" s="50"/>
      <c r="K3688" s="50"/>
      <c r="L3688" s="50"/>
      <c r="M3688" s="50"/>
      <c r="N3688" s="50"/>
    </row>
    <row r="3689" spans="2:14">
      <c r="B3689" s="50"/>
      <c r="C3689" s="50"/>
      <c r="D3689" s="50"/>
      <c r="E3689" s="50"/>
      <c r="F3689" s="50"/>
      <c r="G3689" s="50"/>
      <c r="H3689" s="50"/>
      <c r="I3689" s="50"/>
      <c r="J3689" s="50"/>
      <c r="K3689" s="50"/>
      <c r="L3689" s="50"/>
      <c r="M3689" s="50"/>
      <c r="N3689" s="50"/>
    </row>
    <row r="3690" spans="2:14">
      <c r="B3690" s="50"/>
      <c r="C3690" s="50"/>
      <c r="D3690" s="50"/>
      <c r="E3690" s="50"/>
      <c r="F3690" s="50"/>
      <c r="G3690" s="50"/>
      <c r="H3690" s="50"/>
      <c r="I3690" s="50"/>
      <c r="J3690" s="50"/>
      <c r="K3690" s="50"/>
      <c r="L3690" s="50"/>
      <c r="M3690" s="50"/>
      <c r="N3690" s="50"/>
    </row>
    <row r="3691" spans="2:14">
      <c r="B3691" s="50"/>
      <c r="C3691" s="50"/>
      <c r="D3691" s="50"/>
      <c r="E3691" s="50"/>
      <c r="F3691" s="50"/>
      <c r="G3691" s="50"/>
      <c r="H3691" s="50"/>
      <c r="I3691" s="50"/>
      <c r="J3691" s="50"/>
      <c r="K3691" s="50"/>
      <c r="L3691" s="50"/>
      <c r="M3691" s="50"/>
      <c r="N3691" s="50"/>
    </row>
    <row r="3692" spans="2:14">
      <c r="B3692" s="50"/>
      <c r="C3692" s="50"/>
      <c r="D3692" s="50"/>
      <c r="E3692" s="50"/>
      <c r="F3692" s="50"/>
      <c r="G3692" s="50"/>
      <c r="H3692" s="50"/>
      <c r="I3692" s="50"/>
      <c r="J3692" s="50"/>
      <c r="K3692" s="50"/>
      <c r="L3692" s="50"/>
      <c r="M3692" s="50"/>
      <c r="N3692" s="50"/>
    </row>
    <row r="3693" spans="2:14">
      <c r="B3693" s="50"/>
      <c r="C3693" s="50"/>
      <c r="D3693" s="50"/>
      <c r="E3693" s="50"/>
      <c r="F3693" s="50"/>
      <c r="G3693" s="50"/>
      <c r="H3693" s="50"/>
      <c r="I3693" s="50"/>
      <c r="J3693" s="50"/>
      <c r="K3693" s="50"/>
      <c r="L3693" s="50"/>
      <c r="M3693" s="50"/>
      <c r="N3693" s="50"/>
    </row>
    <row r="3694" spans="2:14">
      <c r="B3694" s="50"/>
      <c r="C3694" s="50"/>
      <c r="D3694" s="50"/>
      <c r="E3694" s="50"/>
      <c r="F3694" s="50"/>
      <c r="G3694" s="50"/>
      <c r="H3694" s="50"/>
      <c r="I3694" s="50"/>
      <c r="J3694" s="50"/>
      <c r="K3694" s="50"/>
      <c r="L3694" s="50"/>
      <c r="M3694" s="50"/>
      <c r="N3694" s="50"/>
    </row>
    <row r="3695" spans="2:14">
      <c r="B3695" s="50"/>
      <c r="C3695" s="50"/>
      <c r="D3695" s="50"/>
      <c r="E3695" s="50"/>
      <c r="F3695" s="50"/>
      <c r="G3695" s="50"/>
      <c r="H3695" s="50"/>
      <c r="I3695" s="50"/>
      <c r="J3695" s="50"/>
      <c r="K3695" s="50"/>
      <c r="L3695" s="50"/>
      <c r="M3695" s="50"/>
      <c r="N3695" s="50"/>
    </row>
    <row r="3696" spans="2:14">
      <c r="B3696" s="50"/>
      <c r="C3696" s="50"/>
      <c r="D3696" s="50"/>
      <c r="E3696" s="50"/>
      <c r="F3696" s="50"/>
      <c r="G3696" s="50"/>
      <c r="H3696" s="50"/>
      <c r="I3696" s="50"/>
      <c r="J3696" s="50"/>
      <c r="K3696" s="50"/>
      <c r="L3696" s="50"/>
      <c r="M3696" s="50"/>
      <c r="N3696" s="50"/>
    </row>
    <row r="3697" spans="2:14">
      <c r="B3697" s="50"/>
      <c r="C3697" s="50"/>
      <c r="D3697" s="50"/>
      <c r="E3697" s="50"/>
      <c r="F3697" s="50"/>
      <c r="G3697" s="50"/>
      <c r="H3697" s="50"/>
      <c r="I3697" s="50"/>
      <c r="J3697" s="50"/>
      <c r="K3697" s="50"/>
      <c r="L3697" s="50"/>
      <c r="M3697" s="50"/>
      <c r="N3697" s="50"/>
    </row>
    <row r="3698" spans="2:14">
      <c r="B3698" s="50"/>
      <c r="C3698" s="50"/>
      <c r="D3698" s="50"/>
      <c r="E3698" s="50"/>
      <c r="F3698" s="50"/>
      <c r="G3698" s="50"/>
      <c r="H3698" s="50"/>
      <c r="I3698" s="50"/>
      <c r="J3698" s="50"/>
      <c r="K3698" s="50"/>
      <c r="L3698" s="50"/>
      <c r="M3698" s="50"/>
      <c r="N3698" s="50"/>
    </row>
    <row r="3699" spans="2:14">
      <c r="B3699" s="50"/>
      <c r="C3699" s="50"/>
      <c r="D3699" s="50"/>
      <c r="E3699" s="50"/>
      <c r="F3699" s="50"/>
      <c r="G3699" s="50"/>
      <c r="H3699" s="50"/>
      <c r="I3699" s="50"/>
      <c r="J3699" s="50"/>
      <c r="K3699" s="50"/>
      <c r="L3699" s="50"/>
      <c r="M3699" s="50"/>
      <c r="N3699" s="50"/>
    </row>
    <row r="3700" spans="2:14">
      <c r="B3700" s="50"/>
      <c r="C3700" s="50"/>
      <c r="D3700" s="50"/>
      <c r="E3700" s="50"/>
      <c r="F3700" s="50"/>
      <c r="G3700" s="50"/>
      <c r="H3700" s="50"/>
      <c r="I3700" s="50"/>
      <c r="J3700" s="50"/>
      <c r="K3700" s="50"/>
      <c r="L3700" s="50"/>
      <c r="M3700" s="50"/>
      <c r="N3700" s="50"/>
    </row>
    <row r="3701" spans="2:14">
      <c r="B3701" s="50"/>
      <c r="C3701" s="50"/>
      <c r="D3701" s="50"/>
      <c r="E3701" s="50"/>
      <c r="F3701" s="50"/>
      <c r="G3701" s="50"/>
      <c r="H3701" s="50"/>
      <c r="I3701" s="50"/>
      <c r="J3701" s="50"/>
      <c r="K3701" s="50"/>
      <c r="L3701" s="50"/>
      <c r="M3701" s="50"/>
      <c r="N3701" s="50"/>
    </row>
    <row r="3702" spans="2:14">
      <c r="B3702" s="50"/>
      <c r="C3702" s="50"/>
      <c r="D3702" s="50"/>
      <c r="E3702" s="50"/>
      <c r="F3702" s="50"/>
      <c r="G3702" s="50"/>
      <c r="H3702" s="50"/>
      <c r="I3702" s="50"/>
      <c r="J3702" s="50"/>
      <c r="K3702" s="50"/>
      <c r="L3702" s="50"/>
      <c r="M3702" s="50"/>
      <c r="N3702" s="50"/>
    </row>
    <row r="3703" spans="2:14">
      <c r="B3703" s="50"/>
      <c r="C3703" s="50"/>
      <c r="D3703" s="50"/>
      <c r="E3703" s="50"/>
      <c r="F3703" s="50"/>
      <c r="G3703" s="50"/>
      <c r="H3703" s="50"/>
      <c r="I3703" s="50"/>
      <c r="J3703" s="50"/>
      <c r="K3703" s="50"/>
      <c r="L3703" s="50"/>
      <c r="M3703" s="50"/>
      <c r="N3703" s="50"/>
    </row>
    <row r="3704" spans="2:14">
      <c r="B3704" s="50"/>
      <c r="C3704" s="50"/>
      <c r="D3704" s="50"/>
      <c r="E3704" s="50"/>
      <c r="F3704" s="50"/>
      <c r="G3704" s="50"/>
      <c r="H3704" s="50"/>
      <c r="I3704" s="50"/>
      <c r="J3704" s="50"/>
      <c r="K3704" s="50"/>
      <c r="L3704" s="50"/>
      <c r="M3704" s="50"/>
      <c r="N3704" s="50"/>
    </row>
    <row r="3705" spans="2:14">
      <c r="B3705" s="50"/>
      <c r="C3705" s="50"/>
      <c r="D3705" s="50"/>
      <c r="E3705" s="50"/>
      <c r="F3705" s="50"/>
      <c r="G3705" s="50"/>
      <c r="H3705" s="50"/>
      <c r="I3705" s="50"/>
      <c r="J3705" s="50"/>
      <c r="K3705" s="50"/>
      <c r="L3705" s="50"/>
      <c r="M3705" s="50"/>
      <c r="N3705" s="50"/>
    </row>
    <row r="3706" spans="2:14">
      <c r="B3706" s="50"/>
      <c r="C3706" s="50"/>
      <c r="D3706" s="50"/>
      <c r="E3706" s="50"/>
      <c r="F3706" s="50"/>
      <c r="G3706" s="50"/>
      <c r="H3706" s="50"/>
      <c r="I3706" s="50"/>
      <c r="J3706" s="50"/>
      <c r="K3706" s="50"/>
      <c r="L3706" s="50"/>
      <c r="M3706" s="50"/>
      <c r="N3706" s="50"/>
    </row>
    <row r="3707" spans="2:14">
      <c r="B3707" s="50"/>
      <c r="C3707" s="50"/>
      <c r="D3707" s="50"/>
      <c r="E3707" s="50"/>
      <c r="F3707" s="50"/>
      <c r="G3707" s="50"/>
      <c r="H3707" s="50"/>
      <c r="I3707" s="50"/>
      <c r="J3707" s="50"/>
      <c r="K3707" s="50"/>
      <c r="L3707" s="50"/>
      <c r="M3707" s="50"/>
      <c r="N3707" s="50"/>
    </row>
    <row r="3708" spans="2:14">
      <c r="B3708" s="50"/>
      <c r="C3708" s="50"/>
      <c r="D3708" s="50"/>
      <c r="E3708" s="50"/>
      <c r="F3708" s="50"/>
      <c r="G3708" s="50"/>
      <c r="H3708" s="50"/>
      <c r="I3708" s="50"/>
      <c r="J3708" s="50"/>
      <c r="K3708" s="50"/>
      <c r="L3708" s="50"/>
      <c r="M3708" s="50"/>
      <c r="N3708" s="50"/>
    </row>
    <row r="3709" spans="2:14">
      <c r="B3709" s="50"/>
      <c r="C3709" s="50"/>
      <c r="D3709" s="50"/>
      <c r="E3709" s="50"/>
      <c r="F3709" s="50"/>
      <c r="G3709" s="50"/>
      <c r="H3709" s="50"/>
      <c r="I3709" s="50"/>
      <c r="J3709" s="50"/>
      <c r="K3709" s="50"/>
      <c r="L3709" s="50"/>
      <c r="M3709" s="50"/>
      <c r="N3709" s="50"/>
    </row>
    <row r="3710" spans="2:14">
      <c r="B3710" s="50"/>
      <c r="C3710" s="50"/>
      <c r="D3710" s="50"/>
      <c r="E3710" s="50"/>
      <c r="F3710" s="50"/>
      <c r="G3710" s="50"/>
      <c r="H3710" s="50"/>
      <c r="I3710" s="50"/>
      <c r="J3710" s="50"/>
      <c r="K3710" s="50"/>
      <c r="L3710" s="50"/>
      <c r="M3710" s="50"/>
      <c r="N3710" s="50"/>
    </row>
    <row r="3711" spans="2:14">
      <c r="B3711" s="50"/>
      <c r="C3711" s="50"/>
      <c r="D3711" s="50"/>
      <c r="E3711" s="50"/>
      <c r="F3711" s="50"/>
      <c r="G3711" s="50"/>
      <c r="H3711" s="50"/>
      <c r="I3711" s="50"/>
      <c r="J3711" s="50"/>
      <c r="K3711" s="50"/>
      <c r="L3711" s="50"/>
      <c r="M3711" s="50"/>
      <c r="N3711" s="50"/>
    </row>
    <row r="3712" spans="2:14">
      <c r="B3712" s="50"/>
      <c r="C3712" s="50"/>
      <c r="D3712" s="50"/>
      <c r="E3712" s="50"/>
      <c r="F3712" s="50"/>
      <c r="G3712" s="50"/>
      <c r="H3712" s="50"/>
      <c r="I3712" s="50"/>
      <c r="J3712" s="50"/>
      <c r="K3712" s="50"/>
      <c r="L3712" s="50"/>
      <c r="M3712" s="50"/>
      <c r="N3712" s="50"/>
    </row>
    <row r="3713" spans="2:14">
      <c r="B3713" s="50"/>
      <c r="C3713" s="50"/>
      <c r="D3713" s="50"/>
      <c r="E3713" s="50"/>
      <c r="F3713" s="50"/>
      <c r="G3713" s="50"/>
      <c r="H3713" s="50"/>
      <c r="I3713" s="50"/>
      <c r="J3713" s="50"/>
      <c r="K3713" s="50"/>
      <c r="L3713" s="50"/>
      <c r="M3713" s="50"/>
      <c r="N3713" s="50"/>
    </row>
    <row r="3714" spans="2:14">
      <c r="B3714" s="50"/>
      <c r="C3714" s="50"/>
      <c r="D3714" s="50"/>
      <c r="E3714" s="50"/>
      <c r="F3714" s="50"/>
      <c r="G3714" s="50"/>
      <c r="H3714" s="50"/>
      <c r="I3714" s="50"/>
      <c r="J3714" s="50"/>
      <c r="K3714" s="50"/>
      <c r="L3714" s="50"/>
      <c r="M3714" s="50"/>
      <c r="N3714" s="50"/>
    </row>
    <row r="3715" spans="2:14">
      <c r="B3715" s="50"/>
      <c r="C3715" s="50"/>
      <c r="D3715" s="50"/>
      <c r="E3715" s="50"/>
      <c r="F3715" s="50"/>
      <c r="G3715" s="50"/>
      <c r="H3715" s="50"/>
      <c r="I3715" s="50"/>
      <c r="J3715" s="50"/>
      <c r="K3715" s="50"/>
      <c r="L3715" s="50"/>
      <c r="M3715" s="50"/>
      <c r="N3715" s="50"/>
    </row>
    <row r="3716" spans="2:14">
      <c r="B3716" s="50"/>
      <c r="C3716" s="50"/>
      <c r="D3716" s="50"/>
      <c r="E3716" s="50"/>
      <c r="F3716" s="50"/>
      <c r="G3716" s="50"/>
      <c r="H3716" s="50"/>
      <c r="I3716" s="50"/>
      <c r="J3716" s="50"/>
      <c r="K3716" s="50"/>
      <c r="L3716" s="50"/>
      <c r="M3716" s="50"/>
      <c r="N3716" s="50"/>
    </row>
    <row r="3717" spans="2:14">
      <c r="B3717" s="50"/>
      <c r="C3717" s="50"/>
      <c r="D3717" s="50"/>
      <c r="E3717" s="50"/>
      <c r="F3717" s="50"/>
      <c r="G3717" s="50"/>
      <c r="H3717" s="50"/>
      <c r="I3717" s="50"/>
      <c r="J3717" s="50"/>
      <c r="K3717" s="50"/>
      <c r="L3717" s="50"/>
      <c r="M3717" s="50"/>
      <c r="N3717" s="50"/>
    </row>
    <row r="3718" spans="2:14">
      <c r="B3718" s="50"/>
      <c r="C3718" s="50"/>
      <c r="D3718" s="50"/>
      <c r="E3718" s="50"/>
      <c r="F3718" s="50"/>
      <c r="G3718" s="50"/>
      <c r="H3718" s="50"/>
      <c r="I3718" s="50"/>
      <c r="J3718" s="50"/>
      <c r="K3718" s="50"/>
      <c r="L3718" s="50"/>
      <c r="M3718" s="50"/>
      <c r="N3718" s="50"/>
    </row>
    <row r="3719" spans="2:14">
      <c r="B3719" s="50"/>
      <c r="C3719" s="50"/>
      <c r="D3719" s="50"/>
      <c r="E3719" s="50"/>
      <c r="F3719" s="50"/>
      <c r="G3719" s="50"/>
      <c r="H3719" s="50"/>
      <c r="I3719" s="50"/>
      <c r="J3719" s="50"/>
      <c r="K3719" s="50"/>
      <c r="L3719" s="50"/>
      <c r="M3719" s="50"/>
      <c r="N3719" s="50"/>
    </row>
    <row r="3720" spans="2:14">
      <c r="B3720" s="50"/>
      <c r="C3720" s="50"/>
      <c r="D3720" s="50"/>
      <c r="E3720" s="50"/>
      <c r="F3720" s="50"/>
      <c r="G3720" s="50"/>
      <c r="H3720" s="50"/>
      <c r="I3720" s="50"/>
      <c r="J3720" s="50"/>
      <c r="K3720" s="50"/>
      <c r="L3720" s="50"/>
      <c r="M3720" s="50"/>
      <c r="N3720" s="50"/>
    </row>
    <row r="3721" spans="2:14">
      <c r="B3721" s="50"/>
      <c r="C3721" s="50"/>
      <c r="D3721" s="50"/>
      <c r="E3721" s="50"/>
      <c r="F3721" s="50"/>
      <c r="G3721" s="50"/>
      <c r="H3721" s="50"/>
      <c r="I3721" s="50"/>
      <c r="J3721" s="50"/>
      <c r="K3721" s="50"/>
      <c r="L3721" s="50"/>
      <c r="M3721" s="50"/>
      <c r="N3721" s="50"/>
    </row>
    <row r="3722" spans="2:14">
      <c r="B3722" s="50"/>
      <c r="C3722" s="50"/>
      <c r="D3722" s="50"/>
      <c r="E3722" s="50"/>
      <c r="F3722" s="50"/>
      <c r="G3722" s="50"/>
      <c r="H3722" s="50"/>
      <c r="I3722" s="50"/>
      <c r="J3722" s="50"/>
      <c r="K3722" s="50"/>
      <c r="L3722" s="50"/>
      <c r="M3722" s="50"/>
      <c r="N3722" s="50"/>
    </row>
    <row r="3723" spans="2:14">
      <c r="B3723" s="50"/>
      <c r="C3723" s="50"/>
      <c r="D3723" s="50"/>
      <c r="E3723" s="50"/>
      <c r="F3723" s="50"/>
      <c r="G3723" s="50"/>
      <c r="H3723" s="50"/>
      <c r="I3723" s="50"/>
      <c r="J3723" s="50"/>
      <c r="K3723" s="50"/>
      <c r="L3723" s="50"/>
      <c r="M3723" s="50"/>
      <c r="N3723" s="50"/>
    </row>
    <row r="3724" spans="2:14">
      <c r="B3724" s="50"/>
      <c r="C3724" s="50"/>
      <c r="D3724" s="50"/>
      <c r="E3724" s="50"/>
      <c r="F3724" s="50"/>
      <c r="G3724" s="50"/>
      <c r="H3724" s="50"/>
      <c r="I3724" s="50"/>
      <c r="J3724" s="50"/>
      <c r="K3724" s="50"/>
      <c r="L3724" s="50"/>
      <c r="M3724" s="50"/>
      <c r="N3724" s="50"/>
    </row>
    <row r="3725" spans="2:14">
      <c r="B3725" s="50"/>
      <c r="C3725" s="50"/>
      <c r="D3725" s="50"/>
      <c r="E3725" s="50"/>
      <c r="F3725" s="50"/>
      <c r="G3725" s="50"/>
      <c r="H3725" s="50"/>
      <c r="I3725" s="50"/>
      <c r="J3725" s="50"/>
      <c r="K3725" s="50"/>
      <c r="L3725" s="50"/>
      <c r="M3725" s="50"/>
      <c r="N3725" s="50"/>
    </row>
    <row r="3726" spans="2:14">
      <c r="B3726" s="50"/>
      <c r="C3726" s="50"/>
      <c r="D3726" s="50"/>
      <c r="E3726" s="50"/>
      <c r="F3726" s="50"/>
      <c r="G3726" s="50"/>
      <c r="H3726" s="50"/>
      <c r="I3726" s="50"/>
      <c r="J3726" s="50"/>
      <c r="K3726" s="50"/>
      <c r="L3726" s="50"/>
      <c r="M3726" s="50"/>
      <c r="N3726" s="50"/>
    </row>
    <row r="3727" spans="2:14">
      <c r="B3727" s="50"/>
      <c r="C3727" s="50"/>
      <c r="D3727" s="50"/>
      <c r="E3727" s="50"/>
      <c r="F3727" s="50"/>
      <c r="G3727" s="50"/>
      <c r="H3727" s="50"/>
      <c r="I3727" s="50"/>
      <c r="J3727" s="50"/>
      <c r="K3727" s="50"/>
      <c r="L3727" s="50"/>
      <c r="M3727" s="50"/>
      <c r="N3727" s="50"/>
    </row>
    <row r="3728" spans="2:14">
      <c r="B3728" s="50"/>
      <c r="C3728" s="50"/>
      <c r="D3728" s="50"/>
      <c r="E3728" s="50"/>
      <c r="F3728" s="50"/>
      <c r="G3728" s="50"/>
      <c r="H3728" s="50"/>
      <c r="I3728" s="50"/>
      <c r="J3728" s="50"/>
      <c r="K3728" s="50"/>
      <c r="L3728" s="50"/>
      <c r="M3728" s="50"/>
      <c r="N3728" s="50"/>
    </row>
    <row r="3729" spans="2:14">
      <c r="B3729" s="50"/>
      <c r="C3729" s="50"/>
      <c r="D3729" s="50"/>
      <c r="E3729" s="50"/>
      <c r="F3729" s="50"/>
      <c r="G3729" s="50"/>
      <c r="H3729" s="50"/>
      <c r="I3729" s="50"/>
      <c r="J3729" s="50"/>
      <c r="K3729" s="50"/>
      <c r="L3729" s="50"/>
      <c r="M3729" s="50"/>
      <c r="N3729" s="50"/>
    </row>
    <row r="3730" spans="2:14">
      <c r="B3730" s="50"/>
      <c r="C3730" s="50"/>
      <c r="D3730" s="50"/>
      <c r="E3730" s="50"/>
      <c r="F3730" s="50"/>
      <c r="G3730" s="50"/>
      <c r="H3730" s="50"/>
      <c r="I3730" s="50"/>
      <c r="J3730" s="50"/>
      <c r="K3730" s="50"/>
      <c r="L3730" s="50"/>
      <c r="M3730" s="50"/>
      <c r="N3730" s="50"/>
    </row>
    <row r="3731" spans="2:14">
      <c r="B3731" s="50"/>
      <c r="C3731" s="50"/>
      <c r="D3731" s="50"/>
      <c r="E3731" s="50"/>
      <c r="F3731" s="50"/>
      <c r="G3731" s="50"/>
      <c r="H3731" s="50"/>
      <c r="I3731" s="50"/>
      <c r="J3731" s="50"/>
      <c r="K3731" s="50"/>
      <c r="L3731" s="50"/>
      <c r="M3731" s="50"/>
      <c r="N3731" s="50"/>
    </row>
    <row r="3732" spans="2:14">
      <c r="B3732" s="50"/>
      <c r="C3732" s="50"/>
      <c r="D3732" s="50"/>
      <c r="E3732" s="50"/>
      <c r="F3732" s="50"/>
      <c r="G3732" s="50"/>
      <c r="H3732" s="50"/>
      <c r="I3732" s="50"/>
      <c r="J3732" s="50"/>
      <c r="K3732" s="50"/>
      <c r="L3732" s="50"/>
      <c r="M3732" s="50"/>
      <c r="N3732" s="50"/>
    </row>
    <row r="3733" spans="2:14">
      <c r="B3733" s="50"/>
      <c r="C3733" s="50"/>
      <c r="D3733" s="50"/>
      <c r="E3733" s="50"/>
      <c r="F3733" s="50"/>
      <c r="G3733" s="50"/>
      <c r="H3733" s="50"/>
      <c r="I3733" s="50"/>
      <c r="J3733" s="50"/>
      <c r="K3733" s="50"/>
      <c r="L3733" s="50"/>
      <c r="M3733" s="50"/>
      <c r="N3733" s="50"/>
    </row>
    <row r="3734" spans="2:14">
      <c r="B3734" s="50"/>
      <c r="C3734" s="50"/>
      <c r="D3734" s="50"/>
      <c r="E3734" s="50"/>
      <c r="F3734" s="50"/>
      <c r="G3734" s="50"/>
      <c r="H3734" s="50"/>
      <c r="I3734" s="50"/>
      <c r="J3734" s="50"/>
      <c r="K3734" s="50"/>
      <c r="L3734" s="50"/>
      <c r="M3734" s="50"/>
      <c r="N3734" s="50"/>
    </row>
    <row r="3735" spans="2:14">
      <c r="B3735" s="50"/>
      <c r="C3735" s="50"/>
      <c r="D3735" s="50"/>
      <c r="E3735" s="50"/>
      <c r="F3735" s="50"/>
      <c r="G3735" s="50"/>
      <c r="H3735" s="50"/>
      <c r="I3735" s="50"/>
      <c r="J3735" s="50"/>
      <c r="K3735" s="50"/>
      <c r="L3735" s="50"/>
      <c r="M3735" s="50"/>
      <c r="N3735" s="50"/>
    </row>
    <row r="3736" spans="2:14">
      <c r="B3736" s="50"/>
      <c r="C3736" s="50"/>
      <c r="D3736" s="50"/>
      <c r="E3736" s="50"/>
      <c r="F3736" s="50"/>
      <c r="G3736" s="50"/>
      <c r="H3736" s="50"/>
      <c r="I3736" s="50"/>
      <c r="J3736" s="50"/>
      <c r="K3736" s="50"/>
      <c r="L3736" s="50"/>
      <c r="M3736" s="50"/>
      <c r="N3736" s="50"/>
    </row>
    <row r="3737" spans="2:14">
      <c r="B3737" s="50"/>
      <c r="C3737" s="50"/>
      <c r="D3737" s="50"/>
      <c r="E3737" s="50"/>
      <c r="F3737" s="50"/>
      <c r="G3737" s="50"/>
      <c r="H3737" s="50"/>
      <c r="I3737" s="50"/>
      <c r="J3737" s="50"/>
      <c r="K3737" s="50"/>
      <c r="L3737" s="50"/>
      <c r="M3737" s="50"/>
      <c r="N3737" s="50"/>
    </row>
    <row r="3738" spans="2:14">
      <c r="B3738" s="50"/>
      <c r="C3738" s="50"/>
      <c r="D3738" s="50"/>
      <c r="E3738" s="50"/>
      <c r="F3738" s="50"/>
      <c r="G3738" s="50"/>
      <c r="H3738" s="50"/>
      <c r="I3738" s="50"/>
      <c r="J3738" s="50"/>
      <c r="K3738" s="50"/>
      <c r="L3738" s="50"/>
      <c r="M3738" s="50"/>
      <c r="N3738" s="50"/>
    </row>
    <row r="3739" spans="2:14">
      <c r="B3739" s="50"/>
      <c r="C3739" s="50"/>
      <c r="D3739" s="50"/>
      <c r="E3739" s="50"/>
      <c r="F3739" s="50"/>
      <c r="G3739" s="50"/>
      <c r="H3739" s="50"/>
      <c r="I3739" s="50"/>
      <c r="J3739" s="50"/>
      <c r="K3739" s="50"/>
      <c r="L3739" s="50"/>
      <c r="M3739" s="50"/>
      <c r="N3739" s="50"/>
    </row>
    <row r="3740" spans="2:14">
      <c r="B3740" s="50"/>
      <c r="C3740" s="50"/>
      <c r="D3740" s="50"/>
      <c r="E3740" s="50"/>
      <c r="F3740" s="50"/>
      <c r="G3740" s="50"/>
      <c r="H3740" s="50"/>
      <c r="I3740" s="50"/>
      <c r="J3740" s="50"/>
      <c r="K3740" s="50"/>
      <c r="L3740" s="50"/>
      <c r="M3740" s="50"/>
      <c r="N3740" s="50"/>
    </row>
    <row r="3741" spans="2:14">
      <c r="B3741" s="50"/>
      <c r="C3741" s="50"/>
      <c r="D3741" s="50"/>
      <c r="E3741" s="50"/>
      <c r="F3741" s="50"/>
      <c r="G3741" s="50"/>
      <c r="H3741" s="50"/>
      <c r="I3741" s="50"/>
      <c r="J3741" s="50"/>
      <c r="K3741" s="50"/>
      <c r="L3741" s="50"/>
      <c r="M3741" s="50"/>
      <c r="N3741" s="50"/>
    </row>
    <row r="3742" spans="2:14">
      <c r="B3742" s="50"/>
      <c r="C3742" s="50"/>
      <c r="D3742" s="50"/>
      <c r="E3742" s="50"/>
      <c r="F3742" s="50"/>
      <c r="G3742" s="50"/>
      <c r="H3742" s="50"/>
      <c r="I3742" s="50"/>
      <c r="J3742" s="50"/>
      <c r="K3742" s="50"/>
      <c r="L3742" s="50"/>
      <c r="M3742" s="50"/>
      <c r="N3742" s="50"/>
    </row>
    <row r="3743" spans="2:14">
      <c r="B3743" s="50"/>
      <c r="C3743" s="50"/>
      <c r="D3743" s="50"/>
      <c r="E3743" s="50"/>
      <c r="F3743" s="50"/>
      <c r="G3743" s="50"/>
      <c r="H3743" s="50"/>
      <c r="I3743" s="50"/>
      <c r="J3743" s="50"/>
      <c r="K3743" s="50"/>
      <c r="L3743" s="50"/>
      <c r="M3743" s="50"/>
      <c r="N3743" s="50"/>
    </row>
    <row r="3744" spans="2:14">
      <c r="B3744" s="50"/>
      <c r="C3744" s="50"/>
      <c r="D3744" s="50"/>
      <c r="E3744" s="50"/>
      <c r="F3744" s="50"/>
      <c r="G3744" s="50"/>
      <c r="H3744" s="50"/>
      <c r="I3744" s="50"/>
      <c r="J3744" s="50"/>
      <c r="K3744" s="50"/>
      <c r="L3744" s="50"/>
      <c r="M3744" s="50"/>
      <c r="N3744" s="50"/>
    </row>
    <row r="3745" spans="2:14">
      <c r="B3745" s="50"/>
      <c r="C3745" s="50"/>
      <c r="D3745" s="50"/>
      <c r="E3745" s="50"/>
      <c r="F3745" s="50"/>
      <c r="G3745" s="50"/>
      <c r="H3745" s="50"/>
      <c r="I3745" s="50"/>
      <c r="J3745" s="50"/>
      <c r="K3745" s="50"/>
      <c r="L3745" s="50"/>
      <c r="M3745" s="50"/>
      <c r="N3745" s="50"/>
    </row>
    <row r="3746" spans="2:14">
      <c r="B3746" s="50"/>
      <c r="C3746" s="50"/>
      <c r="D3746" s="50"/>
      <c r="E3746" s="50"/>
      <c r="F3746" s="50"/>
      <c r="G3746" s="50"/>
      <c r="H3746" s="50"/>
      <c r="I3746" s="50"/>
      <c r="J3746" s="50"/>
      <c r="K3746" s="50"/>
      <c r="L3746" s="50"/>
      <c r="M3746" s="50"/>
      <c r="N3746" s="50"/>
    </row>
    <row r="3747" spans="2:14">
      <c r="B3747" s="50"/>
      <c r="C3747" s="50"/>
      <c r="D3747" s="50"/>
      <c r="E3747" s="50"/>
      <c r="F3747" s="50"/>
      <c r="G3747" s="50"/>
      <c r="H3747" s="50"/>
      <c r="I3747" s="50"/>
      <c r="J3747" s="50"/>
      <c r="K3747" s="50"/>
      <c r="L3747" s="50"/>
      <c r="M3747" s="50"/>
      <c r="N3747" s="50"/>
    </row>
    <row r="3748" spans="2:14">
      <c r="B3748" s="50"/>
      <c r="C3748" s="50"/>
      <c r="D3748" s="50"/>
      <c r="E3748" s="50"/>
      <c r="F3748" s="50"/>
      <c r="G3748" s="50"/>
      <c r="H3748" s="50"/>
      <c r="I3748" s="50"/>
      <c r="J3748" s="50"/>
      <c r="K3748" s="50"/>
      <c r="L3748" s="50"/>
      <c r="M3748" s="50"/>
      <c r="N3748" s="50"/>
    </row>
    <row r="3749" spans="2:14">
      <c r="B3749" s="50"/>
      <c r="C3749" s="50"/>
      <c r="D3749" s="50"/>
      <c r="E3749" s="50"/>
      <c r="F3749" s="50"/>
      <c r="G3749" s="50"/>
      <c r="H3749" s="50"/>
      <c r="I3749" s="50"/>
      <c r="J3749" s="50"/>
      <c r="K3749" s="50"/>
      <c r="L3749" s="50"/>
      <c r="M3749" s="50"/>
      <c r="N3749" s="50"/>
    </row>
    <row r="3750" spans="2:14">
      <c r="B3750" s="50"/>
      <c r="C3750" s="50"/>
      <c r="D3750" s="50"/>
      <c r="E3750" s="50"/>
      <c r="F3750" s="50"/>
      <c r="G3750" s="50"/>
      <c r="H3750" s="50"/>
      <c r="I3750" s="50"/>
      <c r="J3750" s="50"/>
      <c r="K3750" s="50"/>
      <c r="L3750" s="50"/>
      <c r="M3750" s="50"/>
      <c r="N3750" s="50"/>
    </row>
    <row r="3751" spans="2:14">
      <c r="B3751" s="50"/>
      <c r="C3751" s="50"/>
      <c r="D3751" s="50"/>
      <c r="E3751" s="50"/>
      <c r="F3751" s="50"/>
      <c r="G3751" s="50"/>
      <c r="H3751" s="50"/>
      <c r="I3751" s="50"/>
      <c r="J3751" s="50"/>
      <c r="K3751" s="50"/>
      <c r="L3751" s="50"/>
      <c r="M3751" s="50"/>
      <c r="N3751" s="50"/>
    </row>
    <row r="3752" spans="2:14">
      <c r="B3752" s="50"/>
      <c r="C3752" s="50"/>
      <c r="D3752" s="50"/>
      <c r="E3752" s="50"/>
      <c r="F3752" s="50"/>
      <c r="G3752" s="50"/>
      <c r="H3752" s="50"/>
      <c r="I3752" s="50"/>
      <c r="J3752" s="50"/>
      <c r="K3752" s="50"/>
      <c r="L3752" s="50"/>
      <c r="M3752" s="50"/>
      <c r="N3752" s="50"/>
    </row>
    <row r="3753" spans="2:14">
      <c r="B3753" s="50"/>
      <c r="C3753" s="50"/>
      <c r="D3753" s="50"/>
      <c r="E3753" s="50"/>
      <c r="F3753" s="50"/>
      <c r="G3753" s="50"/>
      <c r="H3753" s="50"/>
      <c r="I3753" s="50"/>
      <c r="J3753" s="50"/>
      <c r="K3753" s="50"/>
      <c r="L3753" s="50"/>
      <c r="M3753" s="50"/>
      <c r="N3753" s="50"/>
    </row>
    <row r="3754" spans="2:14">
      <c r="B3754" s="50"/>
      <c r="C3754" s="50"/>
      <c r="D3754" s="50"/>
      <c r="E3754" s="50"/>
      <c r="F3754" s="50"/>
      <c r="G3754" s="50"/>
      <c r="H3754" s="50"/>
      <c r="I3754" s="50"/>
      <c r="J3754" s="50"/>
      <c r="K3754" s="50"/>
      <c r="L3754" s="50"/>
      <c r="M3754" s="50"/>
      <c r="N3754" s="50"/>
    </row>
    <row r="3755" spans="2:14">
      <c r="B3755" s="50"/>
      <c r="C3755" s="50"/>
      <c r="D3755" s="50"/>
      <c r="E3755" s="50"/>
      <c r="F3755" s="50"/>
      <c r="G3755" s="50"/>
      <c r="H3755" s="50"/>
      <c r="I3755" s="50"/>
      <c r="J3755" s="50"/>
      <c r="K3755" s="50"/>
      <c r="L3755" s="50"/>
      <c r="M3755" s="50"/>
      <c r="N3755" s="50"/>
    </row>
    <row r="3756" spans="2:14">
      <c r="B3756" s="50"/>
      <c r="C3756" s="50"/>
      <c r="D3756" s="50"/>
      <c r="E3756" s="50"/>
      <c r="F3756" s="50"/>
      <c r="G3756" s="50"/>
      <c r="H3756" s="50"/>
      <c r="I3756" s="50"/>
      <c r="J3756" s="50"/>
      <c r="K3756" s="50"/>
      <c r="L3756" s="50"/>
      <c r="M3756" s="50"/>
      <c r="N3756" s="50"/>
    </row>
    <row r="3757" spans="2:14">
      <c r="B3757" s="50"/>
      <c r="C3757" s="50"/>
      <c r="D3757" s="50"/>
      <c r="E3757" s="50"/>
      <c r="F3757" s="50"/>
      <c r="G3757" s="50"/>
      <c r="H3757" s="50"/>
      <c r="I3757" s="50"/>
      <c r="J3757" s="50"/>
      <c r="K3757" s="50"/>
      <c r="L3757" s="50"/>
      <c r="M3757" s="50"/>
      <c r="N3757" s="50"/>
    </row>
    <row r="3758" spans="2:14">
      <c r="B3758" s="50"/>
      <c r="C3758" s="50"/>
      <c r="D3758" s="50"/>
      <c r="E3758" s="50"/>
      <c r="F3758" s="50"/>
      <c r="G3758" s="50"/>
      <c r="H3758" s="50"/>
      <c r="I3758" s="50"/>
      <c r="J3758" s="50"/>
      <c r="K3758" s="50"/>
      <c r="L3758" s="50"/>
      <c r="M3758" s="50"/>
      <c r="N3758" s="50"/>
    </row>
    <row r="3759" spans="2:14">
      <c r="B3759" s="50"/>
      <c r="C3759" s="50"/>
      <c r="D3759" s="50"/>
      <c r="E3759" s="50"/>
      <c r="F3759" s="50"/>
      <c r="G3759" s="50"/>
      <c r="H3759" s="50"/>
      <c r="I3759" s="50"/>
      <c r="J3759" s="50"/>
      <c r="K3759" s="50"/>
      <c r="L3759" s="50"/>
      <c r="M3759" s="50"/>
      <c r="N3759" s="50"/>
    </row>
    <row r="3760" spans="2:14">
      <c r="B3760" s="50"/>
      <c r="C3760" s="50"/>
      <c r="D3760" s="50"/>
      <c r="E3760" s="50"/>
      <c r="F3760" s="50"/>
      <c r="G3760" s="50"/>
      <c r="H3760" s="50"/>
      <c r="I3760" s="50"/>
      <c r="J3760" s="50"/>
      <c r="K3760" s="50"/>
      <c r="L3760" s="50"/>
      <c r="M3760" s="50"/>
      <c r="N3760" s="50"/>
    </row>
    <row r="3761" spans="2:14">
      <c r="B3761" s="50"/>
      <c r="C3761" s="50"/>
      <c r="D3761" s="50"/>
      <c r="E3761" s="50"/>
      <c r="F3761" s="50"/>
      <c r="G3761" s="50"/>
      <c r="H3761" s="50"/>
      <c r="I3761" s="50"/>
      <c r="J3761" s="50"/>
      <c r="K3761" s="50"/>
      <c r="L3761" s="50"/>
      <c r="M3761" s="50"/>
      <c r="N3761" s="50"/>
    </row>
    <row r="3762" spans="2:14">
      <c r="B3762" s="50"/>
      <c r="C3762" s="50"/>
      <c r="D3762" s="50"/>
      <c r="E3762" s="50"/>
      <c r="F3762" s="50"/>
      <c r="G3762" s="50"/>
      <c r="H3762" s="50"/>
      <c r="I3762" s="50"/>
      <c r="J3762" s="50"/>
      <c r="K3762" s="50"/>
      <c r="L3762" s="50"/>
      <c r="M3762" s="50"/>
      <c r="N3762" s="50"/>
    </row>
    <row r="3763" spans="2:14">
      <c r="B3763" s="50"/>
      <c r="C3763" s="50"/>
      <c r="D3763" s="50"/>
      <c r="E3763" s="50"/>
      <c r="F3763" s="50"/>
      <c r="G3763" s="50"/>
      <c r="H3763" s="50"/>
      <c r="I3763" s="50"/>
      <c r="J3763" s="50"/>
      <c r="K3763" s="50"/>
      <c r="L3763" s="50"/>
      <c r="M3763" s="50"/>
      <c r="N3763" s="50"/>
    </row>
    <row r="3764" spans="2:14">
      <c r="B3764" s="50"/>
      <c r="C3764" s="50"/>
      <c r="D3764" s="50"/>
      <c r="E3764" s="50"/>
      <c r="F3764" s="50"/>
      <c r="G3764" s="50"/>
      <c r="H3764" s="50"/>
      <c r="I3764" s="50"/>
      <c r="J3764" s="50"/>
      <c r="K3764" s="50"/>
      <c r="L3764" s="50"/>
      <c r="M3764" s="50"/>
      <c r="N3764" s="50"/>
    </row>
    <row r="3765" spans="2:14">
      <c r="B3765" s="50"/>
      <c r="C3765" s="50"/>
      <c r="D3765" s="50"/>
      <c r="E3765" s="50"/>
      <c r="F3765" s="50"/>
      <c r="G3765" s="50"/>
      <c r="H3765" s="50"/>
      <c r="I3765" s="50"/>
      <c r="J3765" s="50"/>
      <c r="K3765" s="50"/>
      <c r="L3765" s="50"/>
      <c r="M3765" s="50"/>
      <c r="N3765" s="50"/>
    </row>
    <row r="3766" spans="2:14">
      <c r="B3766" s="50"/>
      <c r="C3766" s="50"/>
      <c r="D3766" s="50"/>
      <c r="E3766" s="50"/>
      <c r="F3766" s="50"/>
      <c r="G3766" s="50"/>
      <c r="H3766" s="50"/>
      <c r="I3766" s="50"/>
      <c r="J3766" s="50"/>
      <c r="K3766" s="50"/>
      <c r="L3766" s="50"/>
      <c r="M3766" s="50"/>
      <c r="N3766" s="50"/>
    </row>
    <row r="3767" spans="2:14">
      <c r="B3767" s="50"/>
      <c r="C3767" s="50"/>
      <c r="D3767" s="50"/>
      <c r="E3767" s="50"/>
      <c r="F3767" s="50"/>
      <c r="G3767" s="50"/>
      <c r="H3767" s="50"/>
      <c r="I3767" s="50"/>
      <c r="J3767" s="50"/>
      <c r="K3767" s="50"/>
      <c r="L3767" s="50"/>
      <c r="M3767" s="50"/>
      <c r="N3767" s="50"/>
    </row>
    <row r="3768" spans="2:14">
      <c r="B3768" s="50"/>
      <c r="C3768" s="50"/>
      <c r="D3768" s="50"/>
      <c r="E3768" s="50"/>
      <c r="F3768" s="50"/>
      <c r="G3768" s="50"/>
      <c r="H3768" s="50"/>
      <c r="I3768" s="50"/>
      <c r="J3768" s="50"/>
      <c r="K3768" s="50"/>
      <c r="L3768" s="50"/>
      <c r="M3768" s="50"/>
      <c r="N3768" s="50"/>
    </row>
    <row r="3769" spans="2:14">
      <c r="B3769" s="50"/>
      <c r="C3769" s="50"/>
      <c r="D3769" s="50"/>
      <c r="E3769" s="50"/>
      <c r="F3769" s="50"/>
      <c r="G3769" s="50"/>
      <c r="H3769" s="50"/>
      <c r="I3769" s="50"/>
      <c r="J3769" s="50"/>
      <c r="K3769" s="50"/>
      <c r="L3769" s="50"/>
      <c r="M3769" s="50"/>
      <c r="N3769" s="50"/>
    </row>
    <row r="3770" spans="2:14">
      <c r="B3770" s="50"/>
      <c r="C3770" s="50"/>
      <c r="D3770" s="50"/>
      <c r="E3770" s="50"/>
      <c r="F3770" s="50"/>
      <c r="G3770" s="50"/>
      <c r="H3770" s="50"/>
      <c r="I3770" s="50"/>
      <c r="J3770" s="50"/>
      <c r="K3770" s="50"/>
      <c r="L3770" s="50"/>
      <c r="M3770" s="50"/>
      <c r="N3770" s="50"/>
    </row>
    <row r="3771" spans="2:14">
      <c r="B3771" s="50"/>
      <c r="C3771" s="50"/>
      <c r="D3771" s="50"/>
      <c r="E3771" s="50"/>
      <c r="F3771" s="50"/>
      <c r="G3771" s="50"/>
      <c r="H3771" s="50"/>
      <c r="I3771" s="50"/>
      <c r="J3771" s="50"/>
      <c r="K3771" s="50"/>
      <c r="L3771" s="50"/>
      <c r="M3771" s="50"/>
      <c r="N3771" s="50"/>
    </row>
    <row r="3772" spans="2:14">
      <c r="B3772" s="50"/>
      <c r="C3772" s="50"/>
      <c r="D3772" s="50"/>
      <c r="E3772" s="50"/>
      <c r="F3772" s="50"/>
      <c r="G3772" s="50"/>
      <c r="H3772" s="50"/>
      <c r="I3772" s="50"/>
      <c r="J3772" s="50"/>
      <c r="K3772" s="50"/>
      <c r="L3772" s="50"/>
      <c r="M3772" s="50"/>
      <c r="N3772" s="50"/>
    </row>
    <row r="3773" spans="2:14">
      <c r="B3773" s="50"/>
      <c r="C3773" s="50"/>
      <c r="D3773" s="50"/>
      <c r="E3773" s="50"/>
      <c r="F3773" s="50"/>
      <c r="G3773" s="50"/>
      <c r="H3773" s="50"/>
      <c r="I3773" s="50"/>
      <c r="J3773" s="50"/>
      <c r="K3773" s="50"/>
      <c r="L3773" s="50"/>
      <c r="M3773" s="50"/>
      <c r="N3773" s="50"/>
    </row>
    <row r="3774" spans="2:14">
      <c r="B3774" s="50"/>
      <c r="C3774" s="50"/>
      <c r="D3774" s="50"/>
      <c r="E3774" s="50"/>
      <c r="F3774" s="50"/>
      <c r="G3774" s="50"/>
      <c r="H3774" s="50"/>
      <c r="I3774" s="50"/>
      <c r="J3774" s="50"/>
      <c r="K3774" s="50"/>
      <c r="L3774" s="50"/>
      <c r="M3774" s="50"/>
      <c r="N3774" s="50"/>
    </row>
    <row r="3775" spans="2:14">
      <c r="B3775" s="50"/>
      <c r="C3775" s="50"/>
      <c r="D3775" s="50"/>
      <c r="E3775" s="50"/>
      <c r="F3775" s="50"/>
      <c r="G3775" s="50"/>
      <c r="H3775" s="50"/>
      <c r="I3775" s="50"/>
      <c r="J3775" s="50"/>
      <c r="K3775" s="50"/>
      <c r="L3775" s="50"/>
      <c r="M3775" s="50"/>
      <c r="N3775" s="50"/>
    </row>
    <row r="3776" spans="2:14">
      <c r="B3776" s="50"/>
      <c r="C3776" s="50"/>
      <c r="D3776" s="50"/>
      <c r="E3776" s="50"/>
      <c r="F3776" s="50"/>
      <c r="G3776" s="50"/>
      <c r="H3776" s="50"/>
      <c r="I3776" s="50"/>
      <c r="J3776" s="50"/>
      <c r="K3776" s="50"/>
      <c r="L3776" s="50"/>
      <c r="M3776" s="50"/>
      <c r="N3776" s="50"/>
    </row>
    <row r="3777" spans="2:14">
      <c r="B3777" s="50"/>
      <c r="C3777" s="50"/>
      <c r="D3777" s="50"/>
      <c r="E3777" s="50"/>
      <c r="F3777" s="50"/>
      <c r="G3777" s="50"/>
      <c r="H3777" s="50"/>
      <c r="I3777" s="50"/>
      <c r="J3777" s="50"/>
      <c r="K3777" s="50"/>
      <c r="L3777" s="50"/>
      <c r="M3777" s="50"/>
      <c r="N3777" s="50"/>
    </row>
    <row r="3778" spans="2:14">
      <c r="B3778" s="50"/>
      <c r="C3778" s="50"/>
      <c r="D3778" s="50"/>
      <c r="E3778" s="50"/>
      <c r="F3778" s="50"/>
      <c r="G3778" s="50"/>
      <c r="H3778" s="50"/>
      <c r="I3778" s="50"/>
      <c r="J3778" s="50"/>
      <c r="K3778" s="50"/>
      <c r="L3778" s="50"/>
      <c r="M3778" s="50"/>
      <c r="N3778" s="50"/>
    </row>
    <row r="3779" spans="2:14">
      <c r="B3779" s="50"/>
      <c r="C3779" s="50"/>
      <c r="D3779" s="50"/>
      <c r="E3779" s="50"/>
      <c r="F3779" s="50"/>
      <c r="G3779" s="50"/>
      <c r="H3779" s="50"/>
      <c r="I3779" s="50"/>
      <c r="J3779" s="50"/>
      <c r="K3779" s="50"/>
      <c r="L3779" s="50"/>
      <c r="M3779" s="50"/>
      <c r="N3779" s="50"/>
    </row>
    <row r="3780" spans="2:14">
      <c r="B3780" s="50"/>
      <c r="C3780" s="50"/>
      <c r="D3780" s="50"/>
      <c r="E3780" s="50"/>
      <c r="F3780" s="50"/>
      <c r="G3780" s="50"/>
      <c r="H3780" s="50"/>
      <c r="I3780" s="50"/>
      <c r="J3780" s="50"/>
      <c r="K3780" s="50"/>
      <c r="L3780" s="50"/>
      <c r="M3780" s="50"/>
      <c r="N3780" s="50"/>
    </row>
    <row r="3781" spans="2:14">
      <c r="B3781" s="50"/>
      <c r="C3781" s="50"/>
      <c r="D3781" s="50"/>
      <c r="E3781" s="50"/>
      <c r="F3781" s="50"/>
      <c r="G3781" s="50"/>
      <c r="H3781" s="50"/>
      <c r="I3781" s="50"/>
      <c r="J3781" s="50"/>
      <c r="K3781" s="50"/>
      <c r="L3781" s="50"/>
      <c r="M3781" s="50"/>
      <c r="N3781" s="50"/>
    </row>
    <row r="3782" spans="2:14">
      <c r="B3782" s="50"/>
      <c r="C3782" s="50"/>
      <c r="D3782" s="50"/>
      <c r="E3782" s="50"/>
      <c r="F3782" s="50"/>
      <c r="G3782" s="50"/>
      <c r="H3782" s="50"/>
      <c r="I3782" s="50"/>
      <c r="J3782" s="50"/>
      <c r="K3782" s="50"/>
      <c r="L3782" s="50"/>
      <c r="M3782" s="50"/>
      <c r="N3782" s="50"/>
    </row>
    <row r="3783" spans="2:14">
      <c r="B3783" s="50"/>
      <c r="C3783" s="50"/>
      <c r="D3783" s="50"/>
      <c r="E3783" s="50"/>
      <c r="F3783" s="50"/>
      <c r="G3783" s="50"/>
      <c r="H3783" s="50"/>
      <c r="I3783" s="50"/>
      <c r="J3783" s="50"/>
      <c r="K3783" s="50"/>
      <c r="L3783" s="50"/>
      <c r="M3783" s="50"/>
      <c r="N3783" s="50"/>
    </row>
    <row r="3784" spans="2:14">
      <c r="B3784" s="50"/>
      <c r="C3784" s="50"/>
      <c r="D3784" s="50"/>
      <c r="E3784" s="50"/>
      <c r="F3784" s="50"/>
      <c r="G3784" s="50"/>
      <c r="H3784" s="50"/>
      <c r="I3784" s="50"/>
      <c r="J3784" s="50"/>
      <c r="K3784" s="50"/>
      <c r="L3784" s="50"/>
      <c r="M3784" s="50"/>
      <c r="N3784" s="50"/>
    </row>
    <row r="3785" spans="2:14">
      <c r="B3785" s="50"/>
      <c r="C3785" s="50"/>
      <c r="D3785" s="50"/>
      <c r="E3785" s="50"/>
      <c r="F3785" s="50"/>
      <c r="G3785" s="50"/>
      <c r="H3785" s="50"/>
      <c r="I3785" s="50"/>
      <c r="J3785" s="50"/>
      <c r="K3785" s="50"/>
      <c r="L3785" s="50"/>
      <c r="M3785" s="50"/>
      <c r="N3785" s="50"/>
    </row>
    <row r="3786" spans="2:14">
      <c r="B3786" s="50"/>
      <c r="C3786" s="50"/>
      <c r="D3786" s="50"/>
      <c r="E3786" s="50"/>
      <c r="F3786" s="50"/>
      <c r="G3786" s="50"/>
      <c r="H3786" s="50"/>
      <c r="I3786" s="50"/>
      <c r="J3786" s="50"/>
      <c r="K3786" s="50"/>
      <c r="L3786" s="50"/>
      <c r="M3786" s="50"/>
      <c r="N3786" s="50"/>
    </row>
    <row r="3787" spans="2:14">
      <c r="B3787" s="50"/>
      <c r="C3787" s="50"/>
      <c r="D3787" s="50"/>
      <c r="E3787" s="50"/>
      <c r="F3787" s="50"/>
      <c r="G3787" s="50"/>
      <c r="H3787" s="50"/>
      <c r="I3787" s="50"/>
      <c r="J3787" s="50"/>
      <c r="K3787" s="50"/>
      <c r="L3787" s="50"/>
      <c r="M3787" s="50"/>
      <c r="N3787" s="50"/>
    </row>
    <row r="3788" spans="2:14">
      <c r="B3788" s="50"/>
      <c r="C3788" s="50"/>
      <c r="D3788" s="50"/>
      <c r="E3788" s="50"/>
      <c r="F3788" s="50"/>
      <c r="G3788" s="50"/>
      <c r="H3788" s="50"/>
      <c r="I3788" s="50"/>
      <c r="J3788" s="50"/>
      <c r="K3788" s="50"/>
      <c r="L3788" s="50"/>
      <c r="M3788" s="50"/>
      <c r="N3788" s="50"/>
    </row>
    <row r="3789" spans="2:14">
      <c r="B3789" s="50"/>
      <c r="C3789" s="50"/>
      <c r="D3789" s="50"/>
      <c r="E3789" s="50"/>
      <c r="F3789" s="50"/>
      <c r="G3789" s="50"/>
      <c r="H3789" s="50"/>
      <c r="I3789" s="50"/>
      <c r="J3789" s="50"/>
      <c r="K3789" s="50"/>
      <c r="L3789" s="50"/>
      <c r="M3789" s="50"/>
      <c r="N3789" s="50"/>
    </row>
    <row r="3790" spans="2:14">
      <c r="B3790" s="50"/>
      <c r="C3790" s="50"/>
      <c r="D3790" s="50"/>
      <c r="E3790" s="50"/>
      <c r="F3790" s="50"/>
      <c r="G3790" s="50"/>
      <c r="H3790" s="50"/>
      <c r="I3790" s="50"/>
      <c r="J3790" s="50"/>
      <c r="K3790" s="50"/>
      <c r="L3790" s="50"/>
      <c r="M3790" s="50"/>
      <c r="N3790" s="50"/>
    </row>
    <row r="3791" spans="2:14">
      <c r="B3791" s="50"/>
      <c r="C3791" s="50"/>
      <c r="D3791" s="50"/>
      <c r="E3791" s="50"/>
      <c r="F3791" s="50"/>
      <c r="G3791" s="50"/>
      <c r="H3791" s="50"/>
      <c r="I3791" s="50"/>
      <c r="J3791" s="50"/>
      <c r="K3791" s="50"/>
      <c r="L3791" s="50"/>
      <c r="M3791" s="50"/>
      <c r="N3791" s="50"/>
    </row>
    <row r="3792" spans="2:14">
      <c r="B3792" s="50"/>
      <c r="C3792" s="50"/>
      <c r="D3792" s="50"/>
      <c r="E3792" s="50"/>
      <c r="F3792" s="50"/>
      <c r="G3792" s="50"/>
      <c r="H3792" s="50"/>
      <c r="I3792" s="50"/>
      <c r="J3792" s="50"/>
      <c r="K3792" s="50"/>
      <c r="L3792" s="50"/>
      <c r="M3792" s="50"/>
      <c r="N3792" s="50"/>
    </row>
    <row r="3793" spans="2:14">
      <c r="B3793" s="50"/>
      <c r="C3793" s="50"/>
      <c r="D3793" s="50"/>
      <c r="E3793" s="50"/>
      <c r="F3793" s="50"/>
      <c r="G3793" s="50"/>
      <c r="H3793" s="50"/>
      <c r="I3793" s="50"/>
      <c r="J3793" s="50"/>
      <c r="K3793" s="50"/>
      <c r="L3793" s="50"/>
      <c r="M3793" s="50"/>
      <c r="N3793" s="50"/>
    </row>
    <row r="3794" spans="2:14">
      <c r="B3794" s="50"/>
      <c r="C3794" s="50"/>
      <c r="D3794" s="50"/>
      <c r="E3794" s="50"/>
      <c r="F3794" s="50"/>
      <c r="G3794" s="50"/>
      <c r="H3794" s="50"/>
      <c r="I3794" s="50"/>
      <c r="J3794" s="50"/>
      <c r="K3794" s="50"/>
      <c r="L3794" s="50"/>
      <c r="M3794" s="50"/>
      <c r="N3794" s="50"/>
    </row>
    <row r="3795" spans="2:14">
      <c r="B3795" s="50"/>
      <c r="C3795" s="50"/>
      <c r="D3795" s="50"/>
      <c r="E3795" s="50"/>
      <c r="F3795" s="50"/>
      <c r="G3795" s="50"/>
      <c r="H3795" s="50"/>
      <c r="I3795" s="50"/>
      <c r="J3795" s="50"/>
      <c r="K3795" s="50"/>
      <c r="L3795" s="50"/>
      <c r="M3795" s="50"/>
      <c r="N3795" s="50"/>
    </row>
    <row r="3796" spans="2:14">
      <c r="B3796" s="50"/>
      <c r="C3796" s="50"/>
      <c r="D3796" s="50"/>
      <c r="E3796" s="50"/>
      <c r="F3796" s="50"/>
      <c r="G3796" s="50"/>
      <c r="H3796" s="50"/>
      <c r="I3796" s="50"/>
      <c r="J3796" s="50"/>
      <c r="K3796" s="50"/>
      <c r="L3796" s="50"/>
      <c r="M3796" s="50"/>
      <c r="N3796" s="50"/>
    </row>
    <row r="3797" spans="2:14">
      <c r="B3797" s="50"/>
      <c r="C3797" s="50"/>
      <c r="D3797" s="50"/>
      <c r="E3797" s="50"/>
      <c r="F3797" s="50"/>
      <c r="G3797" s="50"/>
      <c r="H3797" s="50"/>
      <c r="I3797" s="50"/>
      <c r="J3797" s="50"/>
      <c r="K3797" s="50"/>
      <c r="L3797" s="50"/>
      <c r="M3797" s="50"/>
      <c r="N3797" s="50"/>
    </row>
    <row r="3798" spans="2:14">
      <c r="B3798" s="50"/>
      <c r="C3798" s="50"/>
      <c r="D3798" s="50"/>
      <c r="E3798" s="50"/>
      <c r="F3798" s="50"/>
      <c r="G3798" s="50"/>
      <c r="H3798" s="50"/>
      <c r="I3798" s="50"/>
      <c r="J3798" s="50"/>
      <c r="K3798" s="50"/>
      <c r="L3798" s="50"/>
      <c r="M3798" s="50"/>
      <c r="N3798" s="50"/>
    </row>
    <row r="3799" spans="2:14">
      <c r="B3799" s="50"/>
      <c r="C3799" s="50"/>
      <c r="D3799" s="50"/>
      <c r="E3799" s="50"/>
      <c r="F3799" s="50"/>
      <c r="G3799" s="50"/>
      <c r="H3799" s="50"/>
      <c r="I3799" s="50"/>
      <c r="J3799" s="50"/>
      <c r="K3799" s="50"/>
      <c r="L3799" s="50"/>
      <c r="M3799" s="50"/>
      <c r="N3799" s="50"/>
    </row>
    <row r="3800" spans="2:14">
      <c r="B3800" s="50"/>
      <c r="C3800" s="50"/>
      <c r="D3800" s="50"/>
      <c r="E3800" s="50"/>
      <c r="F3800" s="50"/>
      <c r="G3800" s="50"/>
      <c r="H3800" s="50"/>
      <c r="I3800" s="50"/>
      <c r="J3800" s="50"/>
      <c r="K3800" s="50"/>
      <c r="L3800" s="50"/>
      <c r="M3800" s="50"/>
      <c r="N3800" s="50"/>
    </row>
    <row r="3801" spans="2:14">
      <c r="B3801" s="50"/>
      <c r="C3801" s="50"/>
      <c r="D3801" s="50"/>
      <c r="E3801" s="50"/>
      <c r="F3801" s="50"/>
      <c r="G3801" s="50"/>
      <c r="H3801" s="50"/>
      <c r="I3801" s="50"/>
      <c r="J3801" s="50"/>
      <c r="K3801" s="50"/>
      <c r="L3801" s="50"/>
      <c r="M3801" s="50"/>
      <c r="N3801" s="50"/>
    </row>
    <row r="3802" spans="2:14">
      <c r="B3802" s="50"/>
      <c r="C3802" s="50"/>
      <c r="D3802" s="50"/>
      <c r="E3802" s="50"/>
      <c r="F3802" s="50"/>
      <c r="G3802" s="50"/>
      <c r="H3802" s="50"/>
      <c r="I3802" s="50"/>
      <c r="J3802" s="50"/>
      <c r="K3802" s="50"/>
      <c r="L3802" s="50"/>
      <c r="M3802" s="50"/>
      <c r="N3802" s="50"/>
    </row>
    <row r="3803" spans="2:14">
      <c r="B3803" s="50"/>
      <c r="C3803" s="50"/>
      <c r="D3803" s="50"/>
      <c r="E3803" s="50"/>
      <c r="F3803" s="50"/>
      <c r="G3803" s="50"/>
      <c r="H3803" s="50"/>
      <c r="I3803" s="50"/>
      <c r="J3803" s="50"/>
      <c r="K3803" s="50"/>
      <c r="L3803" s="50"/>
      <c r="M3803" s="50"/>
      <c r="N3803" s="50"/>
    </row>
    <row r="3804" spans="2:14">
      <c r="B3804" s="50"/>
      <c r="C3804" s="50"/>
      <c r="D3804" s="50"/>
      <c r="E3804" s="50"/>
      <c r="F3804" s="50"/>
      <c r="G3804" s="50"/>
      <c r="H3804" s="50"/>
      <c r="I3804" s="50"/>
      <c r="J3804" s="50"/>
      <c r="K3804" s="50"/>
      <c r="L3804" s="50"/>
      <c r="M3804" s="50"/>
      <c r="N3804" s="50"/>
    </row>
    <row r="3805" spans="2:14">
      <c r="B3805" s="50"/>
      <c r="C3805" s="50"/>
      <c r="D3805" s="50"/>
      <c r="E3805" s="50"/>
      <c r="F3805" s="50"/>
      <c r="G3805" s="50"/>
      <c r="H3805" s="50"/>
      <c r="I3805" s="50"/>
      <c r="J3805" s="50"/>
      <c r="K3805" s="50"/>
      <c r="L3805" s="50"/>
      <c r="M3805" s="50"/>
      <c r="N3805" s="50"/>
    </row>
    <row r="3806" spans="2:14">
      <c r="B3806" s="50"/>
      <c r="C3806" s="50"/>
      <c r="D3806" s="50"/>
      <c r="E3806" s="50"/>
      <c r="F3806" s="50"/>
      <c r="G3806" s="50"/>
      <c r="H3806" s="50"/>
      <c r="I3806" s="50"/>
      <c r="J3806" s="50"/>
      <c r="K3806" s="50"/>
      <c r="L3806" s="50"/>
      <c r="M3806" s="50"/>
      <c r="N3806" s="50"/>
    </row>
    <row r="3807" spans="2:14">
      <c r="B3807" s="50"/>
      <c r="C3807" s="50"/>
      <c r="D3807" s="50"/>
      <c r="E3807" s="50"/>
      <c r="F3807" s="50"/>
      <c r="G3807" s="50"/>
      <c r="H3807" s="50"/>
      <c r="I3807" s="50"/>
      <c r="J3807" s="50"/>
      <c r="K3807" s="50"/>
      <c r="L3807" s="50"/>
      <c r="M3807" s="50"/>
      <c r="N3807" s="50"/>
    </row>
    <row r="3808" spans="2:14">
      <c r="B3808" s="50"/>
      <c r="C3808" s="50"/>
      <c r="D3808" s="50"/>
      <c r="E3808" s="50"/>
      <c r="F3808" s="50"/>
      <c r="G3808" s="50"/>
      <c r="H3808" s="50"/>
      <c r="I3808" s="50"/>
      <c r="J3808" s="50"/>
      <c r="K3808" s="50"/>
      <c r="L3808" s="50"/>
      <c r="M3808" s="50"/>
      <c r="N3808" s="50"/>
    </row>
    <row r="3809" spans="2:14">
      <c r="B3809" s="50"/>
      <c r="C3809" s="50"/>
      <c r="D3809" s="50"/>
      <c r="E3809" s="50"/>
      <c r="F3809" s="50"/>
      <c r="G3809" s="50"/>
      <c r="H3809" s="50"/>
      <c r="I3809" s="50"/>
      <c r="J3809" s="50"/>
      <c r="K3809" s="50"/>
      <c r="L3809" s="50"/>
      <c r="M3809" s="50"/>
      <c r="N3809" s="50"/>
    </row>
    <row r="3810" spans="2:14">
      <c r="B3810" s="50"/>
      <c r="C3810" s="50"/>
      <c r="D3810" s="50"/>
      <c r="E3810" s="50"/>
      <c r="F3810" s="50"/>
      <c r="G3810" s="50"/>
      <c r="H3810" s="50"/>
      <c r="I3810" s="50"/>
      <c r="J3810" s="50"/>
      <c r="K3810" s="50"/>
      <c r="L3810" s="50"/>
      <c r="M3810" s="50"/>
      <c r="N3810" s="50"/>
    </row>
    <row r="3811" spans="2:14">
      <c r="B3811" s="50"/>
      <c r="C3811" s="50"/>
      <c r="D3811" s="50"/>
      <c r="E3811" s="50"/>
      <c r="F3811" s="50"/>
      <c r="G3811" s="50"/>
      <c r="H3811" s="50"/>
      <c r="I3811" s="50"/>
      <c r="J3811" s="50"/>
      <c r="K3811" s="50"/>
      <c r="L3811" s="50"/>
      <c r="M3811" s="50"/>
      <c r="N3811" s="50"/>
    </row>
    <row r="3812" spans="2:14">
      <c r="B3812" s="50"/>
      <c r="C3812" s="50"/>
      <c r="D3812" s="50"/>
      <c r="E3812" s="50"/>
      <c r="F3812" s="50"/>
      <c r="G3812" s="50"/>
      <c r="H3812" s="50"/>
      <c r="I3812" s="50"/>
      <c r="J3812" s="50"/>
      <c r="K3812" s="50"/>
      <c r="L3812" s="50"/>
      <c r="M3812" s="50"/>
      <c r="N3812" s="50"/>
    </row>
    <row r="3813" spans="2:14">
      <c r="B3813" s="50"/>
      <c r="C3813" s="50"/>
      <c r="D3813" s="50"/>
      <c r="E3813" s="50"/>
      <c r="F3813" s="50"/>
      <c r="G3813" s="50"/>
      <c r="H3813" s="50"/>
      <c r="I3813" s="50"/>
      <c r="J3813" s="50"/>
      <c r="K3813" s="50"/>
      <c r="L3813" s="50"/>
      <c r="M3813" s="50"/>
      <c r="N3813" s="50"/>
    </row>
    <row r="3814" spans="2:14">
      <c r="B3814" s="50"/>
      <c r="C3814" s="50"/>
      <c r="D3814" s="50"/>
      <c r="E3814" s="50"/>
      <c r="F3814" s="50"/>
      <c r="G3814" s="50"/>
      <c r="H3814" s="50"/>
      <c r="I3814" s="50"/>
      <c r="J3814" s="50"/>
      <c r="K3814" s="50"/>
      <c r="L3814" s="50"/>
      <c r="M3814" s="50"/>
      <c r="N3814" s="50"/>
    </row>
    <row r="3815" spans="2:14">
      <c r="B3815" s="50"/>
      <c r="C3815" s="50"/>
      <c r="D3815" s="50"/>
      <c r="E3815" s="50"/>
      <c r="F3815" s="50"/>
      <c r="G3815" s="50"/>
      <c r="H3815" s="50"/>
      <c r="I3815" s="50"/>
      <c r="J3815" s="50"/>
      <c r="K3815" s="50"/>
      <c r="L3815" s="50"/>
      <c r="M3815" s="50"/>
      <c r="N3815" s="50"/>
    </row>
    <row r="3816" spans="2:14">
      <c r="B3816" s="50"/>
      <c r="C3816" s="50"/>
      <c r="D3816" s="50"/>
      <c r="E3816" s="50"/>
      <c r="F3816" s="50"/>
      <c r="G3816" s="50"/>
      <c r="H3816" s="50"/>
      <c r="I3816" s="50"/>
      <c r="J3816" s="50"/>
      <c r="K3816" s="50"/>
      <c r="L3816" s="50"/>
      <c r="M3816" s="50"/>
      <c r="N3816" s="50"/>
    </row>
    <row r="3817" spans="2:14">
      <c r="B3817" s="50"/>
      <c r="C3817" s="50"/>
      <c r="D3817" s="50"/>
      <c r="E3817" s="50"/>
      <c r="F3817" s="50"/>
      <c r="G3817" s="50"/>
      <c r="H3817" s="50"/>
      <c r="I3817" s="50"/>
      <c r="J3817" s="50"/>
      <c r="K3817" s="50"/>
      <c r="L3817" s="50"/>
      <c r="M3817" s="50"/>
      <c r="N3817" s="50"/>
    </row>
    <row r="3818" spans="2:14">
      <c r="B3818" s="50"/>
      <c r="C3818" s="50"/>
      <c r="D3818" s="50"/>
      <c r="E3818" s="50"/>
      <c r="F3818" s="50"/>
      <c r="G3818" s="50"/>
      <c r="H3818" s="50"/>
      <c r="I3818" s="50"/>
      <c r="J3818" s="50"/>
      <c r="K3818" s="50"/>
      <c r="L3818" s="50"/>
      <c r="M3818" s="50"/>
      <c r="N3818" s="50"/>
    </row>
    <row r="3819" spans="2:14">
      <c r="B3819" s="50"/>
      <c r="C3819" s="50"/>
      <c r="D3819" s="50"/>
      <c r="E3819" s="50"/>
      <c r="F3819" s="50"/>
      <c r="G3819" s="50"/>
      <c r="H3819" s="50"/>
      <c r="I3819" s="50"/>
      <c r="J3819" s="50"/>
      <c r="K3819" s="50"/>
      <c r="L3819" s="50"/>
      <c r="M3819" s="50"/>
      <c r="N3819" s="50"/>
    </row>
    <row r="3820" spans="2:14">
      <c r="B3820" s="50"/>
      <c r="C3820" s="50"/>
      <c r="D3820" s="50"/>
      <c r="E3820" s="50"/>
      <c r="F3820" s="50"/>
      <c r="G3820" s="50"/>
      <c r="H3820" s="50"/>
      <c r="I3820" s="50"/>
      <c r="J3820" s="50"/>
      <c r="K3820" s="50"/>
      <c r="L3820" s="50"/>
      <c r="M3820" s="50"/>
      <c r="N3820" s="50"/>
    </row>
    <row r="3821" spans="2:14">
      <c r="B3821" s="50"/>
      <c r="C3821" s="50"/>
      <c r="D3821" s="50"/>
      <c r="E3821" s="50"/>
      <c r="F3821" s="50"/>
      <c r="G3821" s="50"/>
      <c r="H3821" s="50"/>
      <c r="I3821" s="50"/>
      <c r="J3821" s="50"/>
      <c r="K3821" s="50"/>
      <c r="L3821" s="50"/>
      <c r="M3821" s="50"/>
      <c r="N3821" s="50"/>
    </row>
    <row r="3822" spans="2:14">
      <c r="B3822" s="50"/>
      <c r="C3822" s="50"/>
      <c r="D3822" s="50"/>
      <c r="E3822" s="50"/>
      <c r="F3822" s="50"/>
      <c r="G3822" s="50"/>
      <c r="H3822" s="50"/>
      <c r="I3822" s="50"/>
      <c r="J3822" s="50"/>
      <c r="K3822" s="50"/>
      <c r="L3822" s="50"/>
      <c r="M3822" s="50"/>
      <c r="N3822" s="50"/>
    </row>
    <row r="3823" spans="2:14">
      <c r="B3823" s="50"/>
      <c r="C3823" s="50"/>
      <c r="D3823" s="50"/>
      <c r="E3823" s="50"/>
      <c r="F3823" s="50"/>
      <c r="G3823" s="50"/>
      <c r="H3823" s="50"/>
      <c r="I3823" s="50"/>
      <c r="J3823" s="50"/>
      <c r="K3823" s="50"/>
      <c r="L3823" s="50"/>
      <c r="M3823" s="50"/>
      <c r="N3823" s="50"/>
    </row>
    <row r="3824" spans="2:14">
      <c r="B3824" s="50"/>
      <c r="C3824" s="50"/>
      <c r="D3824" s="50"/>
      <c r="E3824" s="50"/>
      <c r="F3824" s="50"/>
      <c r="G3824" s="50"/>
      <c r="H3824" s="50"/>
      <c r="I3824" s="50"/>
      <c r="J3824" s="50"/>
      <c r="K3824" s="50"/>
      <c r="L3824" s="50"/>
      <c r="M3824" s="50"/>
      <c r="N3824" s="50"/>
    </row>
    <row r="3825" spans="2:14">
      <c r="B3825" s="50"/>
      <c r="C3825" s="50"/>
      <c r="D3825" s="50"/>
      <c r="E3825" s="50"/>
      <c r="F3825" s="50"/>
      <c r="G3825" s="50"/>
      <c r="H3825" s="50"/>
      <c r="I3825" s="50"/>
      <c r="J3825" s="50"/>
      <c r="K3825" s="50"/>
      <c r="L3825" s="50"/>
      <c r="M3825" s="50"/>
      <c r="N3825" s="50"/>
    </row>
    <row r="3826" spans="2:14">
      <c r="B3826" s="50"/>
      <c r="C3826" s="50"/>
      <c r="D3826" s="50"/>
      <c r="E3826" s="50"/>
      <c r="F3826" s="50"/>
      <c r="G3826" s="50"/>
      <c r="H3826" s="50"/>
      <c r="I3826" s="50"/>
      <c r="J3826" s="50"/>
      <c r="K3826" s="50"/>
      <c r="L3826" s="50"/>
      <c r="M3826" s="50"/>
      <c r="N3826" s="50"/>
    </row>
    <row r="3827" spans="2:14">
      <c r="B3827" s="50"/>
      <c r="C3827" s="50"/>
      <c r="D3827" s="50"/>
      <c r="E3827" s="50"/>
      <c r="F3827" s="50"/>
      <c r="G3827" s="50"/>
      <c r="H3827" s="50"/>
      <c r="I3827" s="50"/>
      <c r="J3827" s="50"/>
      <c r="K3827" s="50"/>
      <c r="L3827" s="50"/>
      <c r="M3827" s="50"/>
      <c r="N3827" s="50"/>
    </row>
    <row r="3828" spans="2:14">
      <c r="B3828" s="50"/>
      <c r="C3828" s="50"/>
      <c r="D3828" s="50"/>
      <c r="E3828" s="50"/>
      <c r="F3828" s="50"/>
      <c r="G3828" s="50"/>
      <c r="H3828" s="50"/>
      <c r="I3828" s="50"/>
      <c r="J3828" s="50"/>
      <c r="K3828" s="50"/>
      <c r="L3828" s="50"/>
      <c r="M3828" s="50"/>
      <c r="N3828" s="50"/>
    </row>
    <row r="3829" spans="2:14">
      <c r="B3829" s="50"/>
      <c r="C3829" s="50"/>
      <c r="D3829" s="50"/>
      <c r="E3829" s="50"/>
      <c r="F3829" s="50"/>
      <c r="G3829" s="50"/>
      <c r="H3829" s="50"/>
      <c r="I3829" s="50"/>
      <c r="J3829" s="50"/>
      <c r="K3829" s="50"/>
      <c r="L3829" s="50"/>
      <c r="M3829" s="50"/>
      <c r="N3829" s="50"/>
    </row>
    <row r="3830" spans="2:14">
      <c r="B3830" s="50"/>
      <c r="C3830" s="50"/>
      <c r="D3830" s="50"/>
      <c r="E3830" s="50"/>
      <c r="F3830" s="50"/>
      <c r="G3830" s="50"/>
      <c r="H3830" s="50"/>
      <c r="I3830" s="50"/>
      <c r="J3830" s="50"/>
      <c r="K3830" s="50"/>
      <c r="L3830" s="50"/>
      <c r="M3830" s="50"/>
      <c r="N3830" s="50"/>
    </row>
    <row r="3831" spans="2:14">
      <c r="B3831" s="50"/>
      <c r="C3831" s="50"/>
      <c r="D3831" s="50"/>
      <c r="E3831" s="50"/>
      <c r="F3831" s="50"/>
      <c r="G3831" s="50"/>
      <c r="H3831" s="50"/>
      <c r="I3831" s="50"/>
      <c r="J3831" s="50"/>
      <c r="K3831" s="50"/>
      <c r="L3831" s="50"/>
      <c r="M3831" s="50"/>
      <c r="N3831" s="50"/>
    </row>
    <row r="3832" spans="2:14">
      <c r="B3832" s="50"/>
      <c r="C3832" s="50"/>
      <c r="D3832" s="50"/>
      <c r="E3832" s="50"/>
      <c r="F3832" s="50"/>
      <c r="G3832" s="50"/>
      <c r="H3832" s="50"/>
      <c r="I3832" s="50"/>
      <c r="J3832" s="50"/>
      <c r="K3832" s="50"/>
      <c r="L3832" s="50"/>
      <c r="M3832" s="50"/>
      <c r="N3832" s="50"/>
    </row>
    <row r="3833" spans="2:14">
      <c r="B3833" s="50"/>
      <c r="C3833" s="50"/>
      <c r="D3833" s="50"/>
      <c r="E3833" s="50"/>
      <c r="F3833" s="50"/>
      <c r="G3833" s="50"/>
      <c r="H3833" s="50"/>
      <c r="I3833" s="50"/>
      <c r="J3833" s="50"/>
      <c r="K3833" s="50"/>
      <c r="L3833" s="50"/>
      <c r="M3833" s="50"/>
      <c r="N3833" s="50"/>
    </row>
    <row r="3834" spans="2:14">
      <c r="B3834" s="50"/>
      <c r="C3834" s="50"/>
      <c r="D3834" s="50"/>
      <c r="E3834" s="50"/>
      <c r="F3834" s="50"/>
      <c r="G3834" s="50"/>
      <c r="H3834" s="50"/>
      <c r="I3834" s="50"/>
      <c r="J3834" s="50"/>
      <c r="K3834" s="50"/>
      <c r="L3834" s="50"/>
      <c r="M3834" s="50"/>
      <c r="N3834" s="50"/>
    </row>
    <row r="3835" spans="2:14">
      <c r="B3835" s="50"/>
      <c r="C3835" s="50"/>
      <c r="D3835" s="50"/>
      <c r="E3835" s="50"/>
      <c r="F3835" s="50"/>
      <c r="G3835" s="50"/>
      <c r="H3835" s="50"/>
      <c r="I3835" s="50"/>
      <c r="J3835" s="50"/>
      <c r="K3835" s="50"/>
      <c r="L3835" s="50"/>
      <c r="M3835" s="50"/>
      <c r="N3835" s="50"/>
    </row>
    <row r="3836" spans="2:14">
      <c r="B3836" s="50"/>
      <c r="C3836" s="50"/>
      <c r="D3836" s="50"/>
      <c r="E3836" s="50"/>
      <c r="F3836" s="50"/>
      <c r="G3836" s="50"/>
      <c r="H3836" s="50"/>
      <c r="I3836" s="50"/>
      <c r="J3836" s="50"/>
      <c r="K3836" s="50"/>
      <c r="L3836" s="50"/>
      <c r="M3836" s="50"/>
      <c r="N3836" s="50"/>
    </row>
    <row r="3837" spans="2:14">
      <c r="B3837" s="50"/>
      <c r="C3837" s="50"/>
      <c r="D3837" s="50"/>
      <c r="E3837" s="50"/>
      <c r="F3837" s="50"/>
      <c r="G3837" s="50"/>
      <c r="H3837" s="50"/>
      <c r="I3837" s="50"/>
      <c r="J3837" s="50"/>
      <c r="K3837" s="50"/>
      <c r="L3837" s="50"/>
      <c r="M3837" s="50"/>
      <c r="N3837" s="50"/>
    </row>
    <row r="3838" spans="2:14">
      <c r="B3838" s="50"/>
      <c r="C3838" s="50"/>
      <c r="D3838" s="50"/>
      <c r="E3838" s="50"/>
      <c r="F3838" s="50"/>
      <c r="G3838" s="50"/>
      <c r="H3838" s="50"/>
      <c r="I3838" s="50"/>
      <c r="J3838" s="50"/>
      <c r="K3838" s="50"/>
      <c r="L3838" s="50"/>
      <c r="M3838" s="50"/>
      <c r="N3838" s="50"/>
    </row>
    <row r="3839" spans="2:14">
      <c r="B3839" s="50"/>
      <c r="C3839" s="50"/>
      <c r="D3839" s="50"/>
      <c r="E3839" s="50"/>
      <c r="F3839" s="50"/>
      <c r="G3839" s="50"/>
      <c r="H3839" s="50"/>
      <c r="I3839" s="50"/>
      <c r="J3839" s="50"/>
      <c r="K3839" s="50"/>
      <c r="L3839" s="50"/>
      <c r="M3839" s="50"/>
      <c r="N3839" s="50"/>
    </row>
    <row r="3840" spans="2:14">
      <c r="B3840" s="50"/>
      <c r="C3840" s="50"/>
      <c r="D3840" s="50"/>
      <c r="E3840" s="50"/>
      <c r="F3840" s="50"/>
      <c r="G3840" s="50"/>
      <c r="H3840" s="50"/>
      <c r="I3840" s="50"/>
      <c r="J3840" s="50"/>
      <c r="K3840" s="50"/>
      <c r="L3840" s="50"/>
      <c r="M3840" s="50"/>
      <c r="N3840" s="50"/>
    </row>
    <row r="3841" spans="2:14">
      <c r="B3841" s="50"/>
      <c r="C3841" s="50"/>
      <c r="D3841" s="50"/>
      <c r="E3841" s="50"/>
      <c r="F3841" s="50"/>
      <c r="G3841" s="50"/>
      <c r="H3841" s="50"/>
      <c r="I3841" s="50"/>
      <c r="J3841" s="50"/>
      <c r="K3841" s="50"/>
      <c r="L3841" s="50"/>
      <c r="M3841" s="50"/>
      <c r="N3841" s="50"/>
    </row>
    <row r="3842" spans="2:14">
      <c r="B3842" s="50"/>
      <c r="C3842" s="50"/>
      <c r="D3842" s="50"/>
      <c r="E3842" s="50"/>
      <c r="F3842" s="50"/>
      <c r="G3842" s="50"/>
      <c r="H3842" s="50"/>
      <c r="I3842" s="50"/>
      <c r="J3842" s="50"/>
      <c r="K3842" s="50"/>
      <c r="L3842" s="50"/>
      <c r="M3842" s="50"/>
      <c r="N3842" s="50"/>
    </row>
    <row r="3843" spans="2:14">
      <c r="B3843" s="50"/>
      <c r="C3843" s="50"/>
      <c r="D3843" s="50"/>
      <c r="E3843" s="50"/>
      <c r="F3843" s="50"/>
      <c r="G3843" s="50"/>
      <c r="H3843" s="50"/>
      <c r="I3843" s="50"/>
      <c r="J3843" s="50"/>
      <c r="K3843" s="50"/>
      <c r="L3843" s="50"/>
      <c r="M3843" s="50"/>
      <c r="N3843" s="50"/>
    </row>
    <row r="3844" spans="2:14">
      <c r="B3844" s="50"/>
      <c r="C3844" s="50"/>
      <c r="D3844" s="50"/>
      <c r="E3844" s="50"/>
      <c r="F3844" s="50"/>
      <c r="G3844" s="50"/>
      <c r="H3844" s="50"/>
      <c r="I3844" s="50"/>
      <c r="J3844" s="50"/>
      <c r="K3844" s="50"/>
      <c r="L3844" s="50"/>
      <c r="M3844" s="50"/>
      <c r="N3844" s="50"/>
    </row>
    <row r="3845" spans="2:14">
      <c r="B3845" s="50"/>
      <c r="C3845" s="50"/>
      <c r="D3845" s="50"/>
      <c r="E3845" s="50"/>
      <c r="F3845" s="50"/>
      <c r="G3845" s="50"/>
      <c r="H3845" s="50"/>
      <c r="I3845" s="50"/>
      <c r="J3845" s="50"/>
      <c r="K3845" s="50"/>
      <c r="L3845" s="50"/>
      <c r="M3845" s="50"/>
      <c r="N3845" s="50"/>
    </row>
    <row r="3846" spans="2:14">
      <c r="B3846" s="50"/>
      <c r="C3846" s="50"/>
      <c r="D3846" s="50"/>
      <c r="E3846" s="50"/>
      <c r="F3846" s="50"/>
      <c r="G3846" s="50"/>
      <c r="H3846" s="50"/>
      <c r="I3846" s="50"/>
      <c r="J3846" s="50"/>
      <c r="K3846" s="50"/>
      <c r="L3846" s="50"/>
      <c r="M3846" s="50"/>
      <c r="N3846" s="50"/>
    </row>
    <row r="3847" spans="2:14">
      <c r="B3847" s="50"/>
      <c r="C3847" s="50"/>
      <c r="D3847" s="50"/>
      <c r="E3847" s="50"/>
      <c r="F3847" s="50"/>
      <c r="G3847" s="50"/>
      <c r="H3847" s="50"/>
      <c r="I3847" s="50"/>
      <c r="J3847" s="50"/>
      <c r="K3847" s="50"/>
      <c r="L3847" s="50"/>
      <c r="M3847" s="50"/>
      <c r="N3847" s="50"/>
    </row>
    <row r="3848" spans="2:14">
      <c r="B3848" s="50"/>
      <c r="C3848" s="50"/>
      <c r="D3848" s="50"/>
      <c r="E3848" s="50"/>
      <c r="F3848" s="50"/>
      <c r="G3848" s="50"/>
      <c r="H3848" s="50"/>
      <c r="I3848" s="50"/>
      <c r="J3848" s="50"/>
      <c r="K3848" s="50"/>
      <c r="L3848" s="50"/>
      <c r="M3848" s="50"/>
      <c r="N3848" s="50"/>
    </row>
    <row r="3849" spans="2:14">
      <c r="B3849" s="50"/>
      <c r="C3849" s="50"/>
      <c r="D3849" s="50"/>
      <c r="E3849" s="50"/>
      <c r="F3849" s="50"/>
      <c r="G3849" s="50"/>
      <c r="H3849" s="50"/>
      <c r="I3849" s="50"/>
      <c r="J3849" s="50"/>
      <c r="K3849" s="50"/>
      <c r="L3849" s="50"/>
      <c r="M3849" s="50"/>
      <c r="N3849" s="50"/>
    </row>
    <row r="3850" spans="2:14">
      <c r="B3850" s="50"/>
      <c r="C3850" s="50"/>
      <c r="D3850" s="50"/>
      <c r="E3850" s="50"/>
      <c r="F3850" s="50"/>
      <c r="G3850" s="50"/>
      <c r="H3850" s="50"/>
      <c r="I3850" s="50"/>
      <c r="J3850" s="50"/>
      <c r="K3850" s="50"/>
      <c r="L3850" s="50"/>
      <c r="M3850" s="50"/>
      <c r="N3850" s="50"/>
    </row>
    <row r="3851" spans="2:14">
      <c r="B3851" s="50"/>
      <c r="C3851" s="50"/>
      <c r="D3851" s="50"/>
      <c r="E3851" s="50"/>
      <c r="F3851" s="50"/>
      <c r="G3851" s="50"/>
      <c r="H3851" s="50"/>
      <c r="I3851" s="50"/>
      <c r="J3851" s="50"/>
      <c r="K3851" s="50"/>
      <c r="L3851" s="50"/>
      <c r="M3851" s="50"/>
      <c r="N3851" s="50"/>
    </row>
    <row r="3852" spans="2:14">
      <c r="B3852" s="50"/>
      <c r="C3852" s="50"/>
      <c r="D3852" s="50"/>
      <c r="E3852" s="50"/>
      <c r="F3852" s="50"/>
      <c r="G3852" s="50"/>
      <c r="H3852" s="50"/>
      <c r="I3852" s="50"/>
      <c r="J3852" s="50"/>
      <c r="K3852" s="50"/>
      <c r="L3852" s="50"/>
      <c r="M3852" s="50"/>
      <c r="N3852" s="50"/>
    </row>
    <row r="3853" spans="2:14">
      <c r="B3853" s="50"/>
      <c r="C3853" s="50"/>
      <c r="D3853" s="50"/>
      <c r="E3853" s="50"/>
      <c r="F3853" s="50"/>
      <c r="G3853" s="50"/>
      <c r="H3853" s="50"/>
      <c r="I3853" s="50"/>
      <c r="J3853" s="50"/>
      <c r="K3853" s="50"/>
      <c r="L3853" s="50"/>
      <c r="M3853" s="50"/>
      <c r="N3853" s="50"/>
    </row>
    <row r="3854" spans="2:14">
      <c r="B3854" s="50"/>
      <c r="C3854" s="50"/>
      <c r="D3854" s="50"/>
      <c r="E3854" s="50"/>
      <c r="F3854" s="50"/>
      <c r="G3854" s="50"/>
      <c r="H3854" s="50"/>
      <c r="I3854" s="50"/>
      <c r="J3854" s="50"/>
      <c r="K3854" s="50"/>
      <c r="L3854" s="50"/>
      <c r="M3854" s="50"/>
      <c r="N3854" s="50"/>
    </row>
    <row r="3855" spans="2:14">
      <c r="B3855" s="50"/>
      <c r="C3855" s="50"/>
      <c r="D3855" s="50"/>
      <c r="E3855" s="50"/>
      <c r="F3855" s="50"/>
      <c r="G3855" s="50"/>
      <c r="H3855" s="50"/>
      <c r="I3855" s="50"/>
      <c r="J3855" s="50"/>
      <c r="K3855" s="50"/>
      <c r="L3855" s="50"/>
      <c r="M3855" s="50"/>
      <c r="N3855" s="50"/>
    </row>
    <row r="3856" spans="2:14">
      <c r="B3856" s="50"/>
      <c r="C3856" s="50"/>
      <c r="D3856" s="50"/>
      <c r="E3856" s="50"/>
      <c r="F3856" s="50"/>
      <c r="G3856" s="50"/>
      <c r="H3856" s="50"/>
      <c r="I3856" s="50"/>
      <c r="J3856" s="50"/>
      <c r="K3856" s="50"/>
      <c r="L3856" s="50"/>
      <c r="M3856" s="50"/>
      <c r="N3856" s="50"/>
    </row>
    <row r="3857" spans="2:14">
      <c r="B3857" s="50"/>
      <c r="C3857" s="50"/>
      <c r="D3857" s="50"/>
      <c r="E3857" s="50"/>
      <c r="F3857" s="50"/>
      <c r="G3857" s="50"/>
      <c r="H3857" s="50"/>
      <c r="I3857" s="50"/>
      <c r="J3857" s="50"/>
      <c r="K3857" s="50"/>
      <c r="L3857" s="50"/>
      <c r="M3857" s="50"/>
      <c r="N3857" s="50"/>
    </row>
    <row r="3858" spans="2:14">
      <c r="B3858" s="50"/>
      <c r="C3858" s="50"/>
      <c r="D3858" s="50"/>
      <c r="E3858" s="50"/>
      <c r="F3858" s="50"/>
      <c r="G3858" s="50"/>
      <c r="H3858" s="50"/>
      <c r="I3858" s="50"/>
      <c r="J3858" s="50"/>
      <c r="K3858" s="50"/>
      <c r="L3858" s="50"/>
      <c r="M3858" s="50"/>
      <c r="N3858" s="50"/>
    </row>
    <row r="3859" spans="2:14">
      <c r="B3859" s="50"/>
      <c r="C3859" s="50"/>
      <c r="D3859" s="50"/>
      <c r="E3859" s="50"/>
      <c r="F3859" s="50"/>
      <c r="G3859" s="50"/>
      <c r="H3859" s="50"/>
      <c r="I3859" s="50"/>
      <c r="J3859" s="50"/>
      <c r="K3859" s="50"/>
      <c r="L3859" s="50"/>
      <c r="M3859" s="50"/>
      <c r="N3859" s="50"/>
    </row>
    <row r="3860" spans="2:14">
      <c r="B3860" s="50"/>
      <c r="C3860" s="50"/>
      <c r="D3860" s="50"/>
      <c r="E3860" s="50"/>
      <c r="F3860" s="50"/>
      <c r="G3860" s="50"/>
      <c r="H3860" s="50"/>
      <c r="I3860" s="50"/>
      <c r="J3860" s="50"/>
      <c r="K3860" s="50"/>
      <c r="L3860" s="50"/>
      <c r="M3860" s="50"/>
      <c r="N3860" s="50"/>
    </row>
    <row r="3861" spans="2:14">
      <c r="B3861" s="50"/>
      <c r="C3861" s="50"/>
      <c r="D3861" s="50"/>
      <c r="E3861" s="50"/>
      <c r="F3861" s="50"/>
      <c r="G3861" s="50"/>
      <c r="H3861" s="50"/>
      <c r="I3861" s="50"/>
      <c r="J3861" s="50"/>
      <c r="K3861" s="50"/>
      <c r="L3861" s="50"/>
      <c r="M3861" s="50"/>
      <c r="N3861" s="50"/>
    </row>
    <row r="3862" spans="2:14">
      <c r="B3862" s="50"/>
      <c r="C3862" s="50"/>
      <c r="D3862" s="50"/>
      <c r="E3862" s="50"/>
      <c r="F3862" s="50"/>
      <c r="G3862" s="50"/>
      <c r="H3862" s="50"/>
      <c r="I3862" s="50"/>
      <c r="J3862" s="50"/>
      <c r="K3862" s="50"/>
      <c r="L3862" s="50"/>
      <c r="M3862" s="50"/>
      <c r="N3862" s="50"/>
    </row>
    <row r="3863" spans="2:14">
      <c r="B3863" s="50"/>
      <c r="C3863" s="50"/>
      <c r="D3863" s="50"/>
      <c r="E3863" s="50"/>
      <c r="F3863" s="50"/>
      <c r="G3863" s="50"/>
      <c r="H3863" s="50"/>
      <c r="I3863" s="50"/>
      <c r="J3863" s="50"/>
      <c r="K3863" s="50"/>
      <c r="L3863" s="50"/>
      <c r="M3863" s="50"/>
      <c r="N3863" s="50"/>
    </row>
    <row r="3864" spans="2:14">
      <c r="B3864" s="50"/>
      <c r="C3864" s="50"/>
      <c r="D3864" s="50"/>
      <c r="E3864" s="50"/>
      <c r="F3864" s="50"/>
      <c r="G3864" s="50"/>
      <c r="H3864" s="50"/>
      <c r="I3864" s="50"/>
      <c r="J3864" s="50"/>
      <c r="K3864" s="50"/>
      <c r="L3864" s="50"/>
      <c r="M3864" s="50"/>
      <c r="N3864" s="50"/>
    </row>
    <row r="3865" spans="2:14">
      <c r="B3865" s="50"/>
      <c r="C3865" s="50"/>
      <c r="D3865" s="50"/>
      <c r="E3865" s="50"/>
      <c r="F3865" s="50"/>
      <c r="G3865" s="50"/>
      <c r="H3865" s="50"/>
      <c r="I3865" s="50"/>
      <c r="J3865" s="50"/>
      <c r="K3865" s="50"/>
      <c r="L3865" s="50"/>
      <c r="M3865" s="50"/>
      <c r="N3865" s="50"/>
    </row>
    <row r="3866" spans="2:14">
      <c r="B3866" s="50"/>
      <c r="C3866" s="50"/>
      <c r="D3866" s="50"/>
      <c r="E3866" s="50"/>
      <c r="F3866" s="50"/>
      <c r="G3866" s="50"/>
      <c r="H3866" s="50"/>
      <c r="I3866" s="50"/>
      <c r="J3866" s="50"/>
      <c r="K3866" s="50"/>
      <c r="L3866" s="50"/>
      <c r="M3866" s="50"/>
      <c r="N3866" s="50"/>
    </row>
    <row r="3867" spans="2:14">
      <c r="B3867" s="50"/>
      <c r="C3867" s="50"/>
      <c r="D3867" s="50"/>
      <c r="E3867" s="50"/>
      <c r="F3867" s="50"/>
      <c r="G3867" s="50"/>
      <c r="H3867" s="50"/>
      <c r="I3867" s="50"/>
      <c r="J3867" s="50"/>
      <c r="K3867" s="50"/>
      <c r="L3867" s="50"/>
      <c r="M3867" s="50"/>
      <c r="N3867" s="50"/>
    </row>
    <row r="3868" spans="2:14">
      <c r="B3868" s="50"/>
      <c r="C3868" s="50"/>
      <c r="D3868" s="50"/>
      <c r="E3868" s="50"/>
      <c r="F3868" s="50"/>
      <c r="G3868" s="50"/>
      <c r="H3868" s="50"/>
      <c r="I3868" s="50"/>
      <c r="J3868" s="50"/>
      <c r="K3868" s="50"/>
      <c r="L3868" s="50"/>
      <c r="M3868" s="50"/>
      <c r="N3868" s="50"/>
    </row>
    <row r="3869" spans="2:14">
      <c r="B3869" s="50"/>
      <c r="C3869" s="50"/>
      <c r="D3869" s="50"/>
      <c r="E3869" s="50"/>
      <c r="F3869" s="50"/>
      <c r="G3869" s="50"/>
      <c r="H3869" s="50"/>
      <c r="I3869" s="50"/>
      <c r="J3869" s="50"/>
      <c r="K3869" s="50"/>
      <c r="L3869" s="50"/>
      <c r="M3869" s="50"/>
      <c r="N3869" s="50"/>
    </row>
    <row r="3870" spans="2:14">
      <c r="B3870" s="50"/>
      <c r="C3870" s="50"/>
      <c r="D3870" s="50"/>
      <c r="E3870" s="50"/>
      <c r="F3870" s="50"/>
      <c r="G3870" s="50"/>
      <c r="H3870" s="50"/>
      <c r="I3870" s="50"/>
      <c r="J3870" s="50"/>
      <c r="K3870" s="50"/>
      <c r="L3870" s="50"/>
      <c r="M3870" s="50"/>
      <c r="N3870" s="50"/>
    </row>
    <row r="3871" spans="2:14">
      <c r="B3871" s="50"/>
      <c r="C3871" s="50"/>
      <c r="D3871" s="50"/>
      <c r="E3871" s="50"/>
      <c r="F3871" s="50"/>
      <c r="G3871" s="50"/>
      <c r="H3871" s="50"/>
      <c r="I3871" s="50"/>
      <c r="J3871" s="50"/>
      <c r="K3871" s="50"/>
      <c r="L3871" s="50"/>
      <c r="M3871" s="50"/>
      <c r="N3871" s="50"/>
    </row>
    <row r="3872" spans="2:14">
      <c r="B3872" s="50"/>
      <c r="C3872" s="50"/>
      <c r="D3872" s="50"/>
      <c r="E3872" s="50"/>
      <c r="F3872" s="50"/>
      <c r="G3872" s="50"/>
      <c r="H3872" s="50"/>
      <c r="I3872" s="50"/>
      <c r="J3872" s="50"/>
      <c r="K3872" s="50"/>
      <c r="L3872" s="50"/>
      <c r="M3872" s="50"/>
      <c r="N3872" s="50"/>
    </row>
    <row r="3873" spans="2:14">
      <c r="B3873" s="50"/>
      <c r="C3873" s="50"/>
      <c r="D3873" s="50"/>
      <c r="E3873" s="50"/>
      <c r="F3873" s="50"/>
      <c r="G3873" s="50"/>
      <c r="H3873" s="50"/>
      <c r="I3873" s="50"/>
      <c r="J3873" s="50"/>
      <c r="K3873" s="50"/>
      <c r="L3873" s="50"/>
      <c r="M3873" s="50"/>
      <c r="N3873" s="50"/>
    </row>
    <row r="3874" spans="2:14">
      <c r="B3874" s="50"/>
      <c r="C3874" s="50"/>
      <c r="D3874" s="50"/>
      <c r="E3874" s="50"/>
      <c r="F3874" s="50"/>
      <c r="G3874" s="50"/>
      <c r="H3874" s="50"/>
      <c r="I3874" s="50"/>
      <c r="J3874" s="50"/>
      <c r="K3874" s="50"/>
      <c r="L3874" s="50"/>
      <c r="M3874" s="50"/>
      <c r="N3874" s="50"/>
    </row>
    <row r="3875" spans="2:14">
      <c r="B3875" s="50"/>
      <c r="C3875" s="50"/>
      <c r="D3875" s="50"/>
      <c r="E3875" s="50"/>
      <c r="F3875" s="50"/>
      <c r="G3875" s="50"/>
      <c r="H3875" s="50"/>
      <c r="I3875" s="50"/>
      <c r="J3875" s="50"/>
      <c r="K3875" s="50"/>
      <c r="L3875" s="50"/>
      <c r="M3875" s="50"/>
      <c r="N3875" s="50"/>
    </row>
    <row r="3876" spans="2:14">
      <c r="B3876" s="50"/>
      <c r="C3876" s="50"/>
      <c r="D3876" s="50"/>
      <c r="E3876" s="50"/>
      <c r="F3876" s="50"/>
      <c r="G3876" s="50"/>
      <c r="H3876" s="50"/>
      <c r="I3876" s="50"/>
      <c r="J3876" s="50"/>
      <c r="K3876" s="50"/>
      <c r="L3876" s="50"/>
      <c r="M3876" s="50"/>
      <c r="N3876" s="50"/>
    </row>
    <row r="3877" spans="2:14">
      <c r="B3877" s="50"/>
      <c r="C3877" s="50"/>
      <c r="D3877" s="50"/>
      <c r="E3877" s="50"/>
      <c r="F3877" s="50"/>
      <c r="G3877" s="50"/>
      <c r="H3877" s="50"/>
      <c r="I3877" s="50"/>
      <c r="J3877" s="50"/>
      <c r="K3877" s="50"/>
      <c r="L3877" s="50"/>
      <c r="M3877" s="50"/>
      <c r="N3877" s="50"/>
    </row>
    <row r="3878" spans="2:14">
      <c r="B3878" s="50"/>
      <c r="C3878" s="50"/>
      <c r="D3878" s="50"/>
      <c r="E3878" s="50"/>
      <c r="F3878" s="50"/>
      <c r="G3878" s="50"/>
      <c r="H3878" s="50"/>
      <c r="I3878" s="50"/>
      <c r="J3878" s="50"/>
      <c r="K3878" s="50"/>
      <c r="L3878" s="50"/>
      <c r="M3878" s="50"/>
      <c r="N3878" s="50"/>
    </row>
    <row r="3879" spans="2:14">
      <c r="B3879" s="50"/>
      <c r="C3879" s="50"/>
      <c r="D3879" s="50"/>
      <c r="E3879" s="50"/>
      <c r="F3879" s="50"/>
      <c r="G3879" s="50"/>
      <c r="H3879" s="50"/>
      <c r="I3879" s="50"/>
      <c r="J3879" s="50"/>
      <c r="K3879" s="50"/>
      <c r="L3879" s="50"/>
      <c r="M3879" s="50"/>
      <c r="N3879" s="50"/>
    </row>
    <row r="3880" spans="2:14">
      <c r="B3880" s="50"/>
      <c r="C3880" s="50"/>
      <c r="D3880" s="50"/>
      <c r="E3880" s="50"/>
      <c r="F3880" s="50"/>
      <c r="G3880" s="50"/>
      <c r="H3880" s="50"/>
      <c r="I3880" s="50"/>
      <c r="J3880" s="50"/>
      <c r="K3880" s="50"/>
      <c r="L3880" s="50"/>
      <c r="M3880" s="50"/>
      <c r="N3880" s="50"/>
    </row>
    <row r="3881" spans="2:14">
      <c r="B3881" s="50"/>
      <c r="C3881" s="50"/>
      <c r="D3881" s="50"/>
      <c r="E3881" s="50"/>
      <c r="F3881" s="50"/>
      <c r="G3881" s="50"/>
      <c r="H3881" s="50"/>
      <c r="I3881" s="50"/>
      <c r="J3881" s="50"/>
      <c r="K3881" s="50"/>
      <c r="L3881" s="50"/>
      <c r="M3881" s="50"/>
      <c r="N3881" s="50"/>
    </row>
    <row r="3882" spans="2:14">
      <c r="B3882" s="50"/>
      <c r="C3882" s="50"/>
      <c r="D3882" s="50"/>
      <c r="E3882" s="50"/>
      <c r="F3882" s="50"/>
      <c r="G3882" s="50"/>
      <c r="H3882" s="50"/>
      <c r="I3882" s="50"/>
      <c r="J3882" s="50"/>
      <c r="K3882" s="50"/>
      <c r="L3882" s="50"/>
      <c r="M3882" s="50"/>
      <c r="N3882" s="50"/>
    </row>
    <row r="3883" spans="2:14">
      <c r="B3883" s="50"/>
      <c r="C3883" s="50"/>
      <c r="D3883" s="50"/>
      <c r="E3883" s="50"/>
      <c r="F3883" s="50"/>
      <c r="G3883" s="50"/>
      <c r="H3883" s="50"/>
      <c r="I3883" s="50"/>
      <c r="J3883" s="50"/>
      <c r="K3883" s="50"/>
      <c r="L3883" s="50"/>
      <c r="M3883" s="50"/>
      <c r="N3883" s="50"/>
    </row>
    <row r="3884" spans="2:14">
      <c r="B3884" s="50"/>
      <c r="C3884" s="50"/>
      <c r="D3884" s="50"/>
      <c r="E3884" s="50"/>
      <c r="F3884" s="50"/>
      <c r="G3884" s="50"/>
      <c r="H3884" s="50"/>
      <c r="I3884" s="50"/>
      <c r="J3884" s="50"/>
      <c r="K3884" s="50"/>
      <c r="L3884" s="50"/>
      <c r="M3884" s="50"/>
      <c r="N3884" s="50"/>
    </row>
    <row r="3885" spans="2:14">
      <c r="B3885" s="50"/>
      <c r="C3885" s="50"/>
      <c r="D3885" s="50"/>
      <c r="E3885" s="50"/>
      <c r="F3885" s="50"/>
      <c r="G3885" s="50"/>
      <c r="H3885" s="50"/>
      <c r="I3885" s="50"/>
      <c r="J3885" s="50"/>
      <c r="K3885" s="50"/>
      <c r="L3885" s="50"/>
      <c r="M3885" s="50"/>
      <c r="N3885" s="50"/>
    </row>
    <row r="3886" spans="2:14">
      <c r="B3886" s="50"/>
      <c r="C3886" s="50"/>
      <c r="D3886" s="50"/>
      <c r="E3886" s="50"/>
      <c r="F3886" s="50"/>
      <c r="G3886" s="50"/>
      <c r="H3886" s="50"/>
      <c r="I3886" s="50"/>
      <c r="J3886" s="50"/>
      <c r="K3886" s="50"/>
      <c r="L3886" s="50"/>
      <c r="M3886" s="50"/>
      <c r="N3886" s="50"/>
    </row>
    <row r="3887" spans="2:14">
      <c r="B3887" s="50"/>
      <c r="C3887" s="50"/>
      <c r="D3887" s="50"/>
      <c r="E3887" s="50"/>
      <c r="F3887" s="50"/>
      <c r="G3887" s="50"/>
      <c r="H3887" s="50"/>
      <c r="I3887" s="50"/>
      <c r="J3887" s="50"/>
      <c r="K3887" s="50"/>
      <c r="L3887" s="50"/>
      <c r="M3887" s="50"/>
      <c r="N3887" s="50"/>
    </row>
    <row r="3888" spans="2:14">
      <c r="B3888" s="50"/>
      <c r="C3888" s="50"/>
      <c r="D3888" s="50"/>
      <c r="E3888" s="50"/>
      <c r="F3888" s="50"/>
      <c r="G3888" s="50"/>
      <c r="H3888" s="50"/>
      <c r="I3888" s="50"/>
      <c r="J3888" s="50"/>
      <c r="K3888" s="50"/>
      <c r="L3888" s="50"/>
      <c r="M3888" s="50"/>
      <c r="N3888" s="50"/>
    </row>
    <row r="3889" spans="2:14">
      <c r="B3889" s="50"/>
      <c r="C3889" s="50"/>
      <c r="D3889" s="50"/>
      <c r="E3889" s="50"/>
      <c r="F3889" s="50"/>
      <c r="G3889" s="50"/>
      <c r="H3889" s="50"/>
      <c r="I3889" s="50"/>
      <c r="J3889" s="50"/>
      <c r="K3889" s="50"/>
      <c r="L3889" s="50"/>
      <c r="M3889" s="50"/>
      <c r="N3889" s="50"/>
    </row>
    <row r="3890" spans="2:14">
      <c r="B3890" s="50"/>
      <c r="C3890" s="50"/>
      <c r="D3890" s="50"/>
      <c r="E3890" s="50"/>
      <c r="F3890" s="50"/>
      <c r="G3890" s="50"/>
      <c r="H3890" s="50"/>
      <c r="I3890" s="50"/>
      <c r="J3890" s="50"/>
      <c r="K3890" s="50"/>
      <c r="L3890" s="50"/>
      <c r="M3890" s="50"/>
      <c r="N3890" s="50"/>
    </row>
    <row r="3891" spans="2:14">
      <c r="B3891" s="50"/>
      <c r="C3891" s="50"/>
      <c r="D3891" s="50"/>
      <c r="E3891" s="50"/>
      <c r="F3891" s="50"/>
      <c r="G3891" s="50"/>
      <c r="H3891" s="50"/>
      <c r="I3891" s="50"/>
      <c r="J3891" s="50"/>
      <c r="K3891" s="50"/>
      <c r="L3891" s="50"/>
      <c r="M3891" s="50"/>
      <c r="N3891" s="50"/>
    </row>
    <row r="3892" spans="2:14">
      <c r="B3892" s="50"/>
      <c r="C3892" s="50"/>
      <c r="D3892" s="50"/>
      <c r="E3892" s="50"/>
      <c r="F3892" s="50"/>
      <c r="G3892" s="50"/>
      <c r="H3892" s="50"/>
      <c r="I3892" s="50"/>
      <c r="J3892" s="50"/>
      <c r="K3892" s="50"/>
      <c r="L3892" s="50"/>
      <c r="M3892" s="50"/>
      <c r="N3892" s="50"/>
    </row>
    <row r="3893" spans="2:14">
      <c r="B3893" s="50"/>
      <c r="C3893" s="50"/>
      <c r="D3893" s="50"/>
      <c r="E3893" s="50"/>
      <c r="F3893" s="50"/>
      <c r="G3893" s="50"/>
      <c r="H3893" s="50"/>
      <c r="I3893" s="50"/>
      <c r="J3893" s="50"/>
      <c r="K3893" s="50"/>
      <c r="L3893" s="50"/>
      <c r="M3893" s="50"/>
      <c r="N3893" s="50"/>
    </row>
    <row r="3894" spans="2:14">
      <c r="B3894" s="50"/>
      <c r="C3894" s="50"/>
      <c r="D3894" s="50"/>
      <c r="E3894" s="50"/>
      <c r="F3894" s="50"/>
      <c r="G3894" s="50"/>
      <c r="H3894" s="50"/>
      <c r="I3894" s="50"/>
      <c r="J3894" s="50"/>
      <c r="K3894" s="50"/>
      <c r="L3894" s="50"/>
      <c r="M3894" s="50"/>
      <c r="N3894" s="50"/>
    </row>
    <row r="3895" spans="2:14">
      <c r="B3895" s="50"/>
      <c r="C3895" s="50"/>
      <c r="D3895" s="50"/>
      <c r="E3895" s="50"/>
      <c r="F3895" s="50"/>
      <c r="G3895" s="50"/>
      <c r="H3895" s="50"/>
      <c r="I3895" s="50"/>
      <c r="J3895" s="50"/>
      <c r="K3895" s="50"/>
      <c r="L3895" s="50"/>
      <c r="M3895" s="50"/>
      <c r="N3895" s="50"/>
    </row>
    <row r="3896" spans="2:14">
      <c r="B3896" s="50"/>
      <c r="C3896" s="50"/>
      <c r="D3896" s="50"/>
      <c r="E3896" s="50"/>
      <c r="F3896" s="50"/>
      <c r="G3896" s="50"/>
      <c r="H3896" s="50"/>
      <c r="I3896" s="50"/>
      <c r="J3896" s="50"/>
      <c r="K3896" s="50"/>
      <c r="L3896" s="50"/>
      <c r="M3896" s="50"/>
      <c r="N3896" s="50"/>
    </row>
    <row r="3897" spans="2:14">
      <c r="B3897" s="50"/>
      <c r="C3897" s="50"/>
      <c r="D3897" s="50"/>
      <c r="E3897" s="50"/>
      <c r="F3897" s="50"/>
      <c r="G3897" s="50"/>
      <c r="H3897" s="50"/>
      <c r="I3897" s="50"/>
      <c r="J3897" s="50"/>
      <c r="K3897" s="50"/>
      <c r="L3897" s="50"/>
      <c r="M3897" s="50"/>
      <c r="N3897" s="50"/>
    </row>
    <row r="3898" spans="2:14">
      <c r="B3898" s="50"/>
      <c r="C3898" s="50"/>
      <c r="D3898" s="50"/>
      <c r="E3898" s="50"/>
      <c r="F3898" s="50"/>
      <c r="G3898" s="50"/>
      <c r="H3898" s="50"/>
      <c r="I3898" s="50"/>
      <c r="J3898" s="50"/>
      <c r="K3898" s="50"/>
      <c r="L3898" s="50"/>
      <c r="M3898" s="50"/>
      <c r="N3898" s="50"/>
    </row>
    <row r="3899" spans="2:14">
      <c r="B3899" s="50"/>
      <c r="C3899" s="50"/>
      <c r="D3899" s="50"/>
      <c r="E3899" s="50"/>
      <c r="F3899" s="50"/>
      <c r="G3899" s="50"/>
      <c r="H3899" s="50"/>
      <c r="I3899" s="50"/>
      <c r="J3899" s="50"/>
      <c r="K3899" s="50"/>
      <c r="L3899" s="50"/>
      <c r="M3899" s="50"/>
      <c r="N3899" s="50"/>
    </row>
    <row r="3900" spans="2:14">
      <c r="B3900" s="50"/>
      <c r="C3900" s="50"/>
      <c r="D3900" s="50"/>
      <c r="E3900" s="50"/>
      <c r="F3900" s="50"/>
      <c r="G3900" s="50"/>
      <c r="H3900" s="50"/>
      <c r="I3900" s="50"/>
      <c r="J3900" s="50"/>
      <c r="K3900" s="50"/>
      <c r="L3900" s="50"/>
      <c r="M3900" s="50"/>
      <c r="N3900" s="50"/>
    </row>
    <row r="3901" spans="2:14">
      <c r="B3901" s="50"/>
      <c r="C3901" s="50"/>
      <c r="D3901" s="50"/>
      <c r="E3901" s="50"/>
      <c r="F3901" s="50"/>
      <c r="G3901" s="50"/>
      <c r="H3901" s="50"/>
      <c r="I3901" s="50"/>
      <c r="J3901" s="50"/>
      <c r="K3901" s="50"/>
      <c r="L3901" s="50"/>
      <c r="M3901" s="50"/>
      <c r="N3901" s="50"/>
    </row>
    <row r="3902" spans="2:14">
      <c r="B3902" s="50"/>
      <c r="C3902" s="50"/>
      <c r="D3902" s="50"/>
      <c r="E3902" s="50"/>
      <c r="F3902" s="50"/>
      <c r="G3902" s="50"/>
      <c r="H3902" s="50"/>
      <c r="I3902" s="50"/>
      <c r="J3902" s="50"/>
      <c r="K3902" s="50"/>
      <c r="L3902" s="50"/>
      <c r="M3902" s="50"/>
      <c r="N3902" s="50"/>
    </row>
    <row r="3903" spans="2:14">
      <c r="B3903" s="50"/>
      <c r="C3903" s="50"/>
      <c r="D3903" s="50"/>
      <c r="E3903" s="50"/>
      <c r="F3903" s="50"/>
      <c r="G3903" s="50"/>
      <c r="H3903" s="50"/>
      <c r="I3903" s="50"/>
      <c r="J3903" s="50"/>
      <c r="K3903" s="50"/>
      <c r="L3903" s="50"/>
      <c r="M3903" s="50"/>
      <c r="N3903" s="50"/>
    </row>
    <row r="3904" spans="2:14">
      <c r="B3904" s="50"/>
      <c r="C3904" s="50"/>
      <c r="D3904" s="50"/>
      <c r="E3904" s="50"/>
      <c r="F3904" s="50"/>
      <c r="G3904" s="50"/>
      <c r="H3904" s="50"/>
      <c r="I3904" s="50"/>
      <c r="J3904" s="50"/>
      <c r="K3904" s="50"/>
      <c r="L3904" s="50"/>
      <c r="M3904" s="50"/>
      <c r="N3904" s="50"/>
    </row>
    <row r="3905" spans="2:14">
      <c r="B3905" s="50"/>
      <c r="C3905" s="50"/>
      <c r="D3905" s="50"/>
      <c r="E3905" s="50"/>
      <c r="F3905" s="50"/>
      <c r="G3905" s="50"/>
      <c r="H3905" s="50"/>
      <c r="I3905" s="50"/>
      <c r="J3905" s="50"/>
      <c r="K3905" s="50"/>
      <c r="L3905" s="50"/>
      <c r="M3905" s="50"/>
      <c r="N3905" s="50"/>
    </row>
    <row r="3906" spans="2:14">
      <c r="B3906" s="50"/>
      <c r="C3906" s="50"/>
      <c r="D3906" s="50"/>
      <c r="E3906" s="50"/>
      <c r="F3906" s="50"/>
      <c r="G3906" s="50"/>
      <c r="H3906" s="50"/>
      <c r="I3906" s="50"/>
      <c r="J3906" s="50"/>
      <c r="K3906" s="50"/>
      <c r="L3906" s="50"/>
      <c r="M3906" s="50"/>
      <c r="N3906" s="50"/>
    </row>
    <row r="3907" spans="2:14">
      <c r="B3907" s="50"/>
      <c r="C3907" s="50"/>
      <c r="D3907" s="50"/>
      <c r="E3907" s="50"/>
      <c r="F3907" s="50"/>
      <c r="G3907" s="50"/>
      <c r="H3907" s="50"/>
      <c r="I3907" s="50"/>
      <c r="J3907" s="50"/>
      <c r="K3907" s="50"/>
      <c r="L3907" s="50"/>
      <c r="M3907" s="50"/>
      <c r="N3907" s="50"/>
    </row>
    <row r="3908" spans="2:14">
      <c r="B3908" s="50"/>
      <c r="C3908" s="50"/>
      <c r="D3908" s="50"/>
      <c r="E3908" s="50"/>
      <c r="F3908" s="50"/>
      <c r="G3908" s="50"/>
      <c r="H3908" s="50"/>
      <c r="I3908" s="50"/>
      <c r="J3908" s="50"/>
      <c r="K3908" s="50"/>
      <c r="L3908" s="50"/>
      <c r="M3908" s="50"/>
      <c r="N3908" s="50"/>
    </row>
    <row r="3909" spans="2:14">
      <c r="B3909" s="50"/>
      <c r="C3909" s="50"/>
      <c r="D3909" s="50"/>
      <c r="E3909" s="50"/>
      <c r="F3909" s="50"/>
      <c r="G3909" s="50"/>
      <c r="H3909" s="50"/>
      <c r="I3909" s="50"/>
      <c r="J3909" s="50"/>
      <c r="K3909" s="50"/>
      <c r="L3909" s="50"/>
      <c r="M3909" s="50"/>
      <c r="N3909" s="50"/>
    </row>
    <row r="3910" spans="2:14">
      <c r="B3910" s="50"/>
      <c r="C3910" s="50"/>
      <c r="D3910" s="50"/>
      <c r="E3910" s="50"/>
      <c r="F3910" s="50"/>
      <c r="G3910" s="50"/>
      <c r="H3910" s="50"/>
      <c r="I3910" s="50"/>
      <c r="J3910" s="50"/>
      <c r="K3910" s="50"/>
      <c r="L3910" s="50"/>
      <c r="M3910" s="50"/>
      <c r="N3910" s="50"/>
    </row>
    <row r="3911" spans="2:14">
      <c r="B3911" s="50"/>
      <c r="C3911" s="50"/>
      <c r="D3911" s="50"/>
      <c r="E3911" s="50"/>
      <c r="F3911" s="50"/>
      <c r="G3911" s="50"/>
      <c r="H3911" s="50"/>
      <c r="I3911" s="50"/>
      <c r="J3911" s="50"/>
      <c r="K3911" s="50"/>
      <c r="L3911" s="50"/>
      <c r="M3911" s="50"/>
      <c r="N3911" s="50"/>
    </row>
    <row r="3912" spans="2:14">
      <c r="B3912" s="50"/>
      <c r="C3912" s="50"/>
      <c r="D3912" s="50"/>
      <c r="E3912" s="50"/>
      <c r="F3912" s="50"/>
      <c r="G3912" s="50"/>
      <c r="H3912" s="50"/>
      <c r="I3912" s="50"/>
      <c r="J3912" s="50"/>
      <c r="K3912" s="50"/>
      <c r="L3912" s="50"/>
      <c r="M3912" s="50"/>
      <c r="N3912" s="50"/>
    </row>
    <row r="3913" spans="2:14">
      <c r="B3913" s="50"/>
      <c r="C3913" s="50"/>
      <c r="D3913" s="50"/>
      <c r="E3913" s="50"/>
      <c r="F3913" s="50"/>
      <c r="G3913" s="50"/>
      <c r="H3913" s="50"/>
      <c r="I3913" s="50"/>
      <c r="J3913" s="50"/>
      <c r="K3913" s="50"/>
      <c r="L3913" s="50"/>
      <c r="M3913" s="50"/>
      <c r="N3913" s="50"/>
    </row>
    <row r="3914" spans="2:14">
      <c r="B3914" s="50"/>
      <c r="C3914" s="50"/>
      <c r="D3914" s="50"/>
      <c r="E3914" s="50"/>
      <c r="F3914" s="50"/>
      <c r="G3914" s="50"/>
      <c r="H3914" s="50"/>
      <c r="I3914" s="50"/>
      <c r="J3914" s="50"/>
      <c r="K3914" s="50"/>
      <c r="L3914" s="50"/>
      <c r="M3914" s="50"/>
      <c r="N3914" s="50"/>
    </row>
    <row r="3915" spans="2:14">
      <c r="B3915" s="50"/>
      <c r="C3915" s="50"/>
      <c r="D3915" s="50"/>
      <c r="E3915" s="50"/>
      <c r="F3915" s="50"/>
      <c r="G3915" s="50"/>
      <c r="H3915" s="50"/>
      <c r="I3915" s="50"/>
      <c r="J3915" s="50"/>
      <c r="K3915" s="50"/>
      <c r="L3915" s="50"/>
      <c r="M3915" s="50"/>
      <c r="N3915" s="50"/>
    </row>
    <row r="3916" spans="2:14">
      <c r="B3916" s="50"/>
      <c r="C3916" s="50"/>
      <c r="D3916" s="50"/>
      <c r="E3916" s="50"/>
      <c r="F3916" s="50"/>
      <c r="G3916" s="50"/>
      <c r="H3916" s="50"/>
      <c r="I3916" s="50"/>
      <c r="J3916" s="50"/>
      <c r="K3916" s="50"/>
      <c r="L3916" s="50"/>
      <c r="M3916" s="50"/>
      <c r="N3916" s="50"/>
    </row>
    <row r="3917" spans="2:14">
      <c r="B3917" s="50"/>
      <c r="C3917" s="50"/>
      <c r="D3917" s="50"/>
      <c r="E3917" s="50"/>
      <c r="F3917" s="50"/>
      <c r="G3917" s="50"/>
      <c r="H3917" s="50"/>
      <c r="I3917" s="50"/>
      <c r="J3917" s="50"/>
      <c r="K3917" s="50"/>
      <c r="L3917" s="50"/>
      <c r="M3917" s="50"/>
      <c r="N3917" s="50"/>
    </row>
    <row r="3918" spans="2:14">
      <c r="B3918" s="50"/>
      <c r="C3918" s="50"/>
      <c r="D3918" s="50"/>
      <c r="E3918" s="50"/>
      <c r="F3918" s="50"/>
      <c r="G3918" s="50"/>
      <c r="H3918" s="50"/>
      <c r="I3918" s="50"/>
      <c r="J3918" s="50"/>
      <c r="K3918" s="50"/>
      <c r="L3918" s="50"/>
      <c r="M3918" s="50"/>
      <c r="N3918" s="50"/>
    </row>
    <row r="3919" spans="2:14">
      <c r="B3919" s="50"/>
      <c r="C3919" s="50"/>
      <c r="D3919" s="50"/>
      <c r="E3919" s="50"/>
      <c r="F3919" s="50"/>
      <c r="G3919" s="50"/>
      <c r="H3919" s="50"/>
      <c r="I3919" s="50"/>
      <c r="J3919" s="50"/>
      <c r="K3919" s="50"/>
      <c r="L3919" s="50"/>
      <c r="M3919" s="50"/>
      <c r="N3919" s="50"/>
    </row>
    <row r="3920" spans="2:14">
      <c r="B3920" s="50"/>
      <c r="C3920" s="50"/>
      <c r="D3920" s="50"/>
      <c r="E3920" s="50"/>
      <c r="F3920" s="50"/>
      <c r="G3920" s="50"/>
      <c r="H3920" s="50"/>
      <c r="I3920" s="50"/>
      <c r="J3920" s="50"/>
      <c r="K3920" s="50"/>
      <c r="L3920" s="50"/>
      <c r="M3920" s="50"/>
      <c r="N3920" s="50"/>
    </row>
    <row r="3921" spans="2:14">
      <c r="B3921" s="50"/>
      <c r="C3921" s="50"/>
      <c r="D3921" s="50"/>
      <c r="E3921" s="50"/>
      <c r="F3921" s="50"/>
      <c r="G3921" s="50"/>
      <c r="H3921" s="50"/>
      <c r="I3921" s="50"/>
      <c r="J3921" s="50"/>
      <c r="K3921" s="50"/>
      <c r="L3921" s="50"/>
      <c r="M3921" s="50"/>
      <c r="N3921" s="50"/>
    </row>
    <row r="3922" spans="2:14">
      <c r="B3922" s="50"/>
      <c r="C3922" s="50"/>
      <c r="D3922" s="50"/>
      <c r="E3922" s="50"/>
      <c r="F3922" s="50"/>
      <c r="G3922" s="50"/>
      <c r="H3922" s="50"/>
      <c r="I3922" s="50"/>
      <c r="J3922" s="50"/>
      <c r="K3922" s="50"/>
      <c r="L3922" s="50"/>
      <c r="M3922" s="50"/>
      <c r="N3922" s="50"/>
    </row>
    <row r="3923" spans="2:14">
      <c r="B3923" s="50"/>
      <c r="C3923" s="50"/>
      <c r="D3923" s="50"/>
      <c r="E3923" s="50"/>
      <c r="F3923" s="50"/>
      <c r="G3923" s="50"/>
      <c r="H3923" s="50"/>
      <c r="I3923" s="50"/>
      <c r="J3923" s="50"/>
      <c r="K3923" s="50"/>
      <c r="L3923" s="50"/>
      <c r="M3923" s="50"/>
      <c r="N3923" s="50"/>
    </row>
    <row r="3924" spans="2:14">
      <c r="B3924" s="50"/>
      <c r="C3924" s="50"/>
      <c r="D3924" s="50"/>
      <c r="E3924" s="50"/>
      <c r="F3924" s="50"/>
      <c r="G3924" s="50"/>
      <c r="H3924" s="50"/>
      <c r="I3924" s="50"/>
      <c r="J3924" s="50"/>
      <c r="K3924" s="50"/>
      <c r="L3924" s="50"/>
      <c r="M3924" s="50"/>
      <c r="N3924" s="50"/>
    </row>
    <row r="3925" spans="2:14">
      <c r="B3925" s="50"/>
      <c r="C3925" s="50"/>
      <c r="D3925" s="50"/>
      <c r="E3925" s="50"/>
      <c r="F3925" s="50"/>
      <c r="G3925" s="50"/>
      <c r="H3925" s="50"/>
      <c r="I3925" s="50"/>
      <c r="J3925" s="50"/>
      <c r="K3925" s="50"/>
      <c r="L3925" s="50"/>
      <c r="M3925" s="50"/>
      <c r="N3925" s="50"/>
    </row>
    <row r="3926" spans="2:14">
      <c r="B3926" s="50"/>
      <c r="C3926" s="50"/>
      <c r="D3926" s="50"/>
      <c r="E3926" s="50"/>
      <c r="F3926" s="50"/>
      <c r="G3926" s="50"/>
      <c r="H3926" s="50"/>
      <c r="I3926" s="50"/>
      <c r="J3926" s="50"/>
      <c r="K3926" s="50"/>
      <c r="L3926" s="50"/>
      <c r="M3926" s="50"/>
      <c r="N3926" s="50"/>
    </row>
    <row r="3927" spans="2:14">
      <c r="B3927" s="50"/>
      <c r="C3927" s="50"/>
      <c r="D3927" s="50"/>
      <c r="E3927" s="50"/>
      <c r="F3927" s="50"/>
      <c r="G3927" s="50"/>
      <c r="H3927" s="50"/>
      <c r="I3927" s="50"/>
      <c r="J3927" s="50"/>
      <c r="K3927" s="50"/>
      <c r="L3927" s="50"/>
      <c r="M3927" s="50"/>
      <c r="N3927" s="50"/>
    </row>
    <row r="3928" spans="2:14">
      <c r="B3928" s="50"/>
      <c r="C3928" s="50"/>
      <c r="D3928" s="50"/>
      <c r="E3928" s="50"/>
      <c r="F3928" s="50"/>
      <c r="G3928" s="50"/>
      <c r="H3928" s="50"/>
      <c r="I3928" s="50"/>
      <c r="J3928" s="50"/>
      <c r="K3928" s="50"/>
      <c r="L3928" s="50"/>
      <c r="M3928" s="50"/>
      <c r="N3928" s="50"/>
    </row>
    <row r="3929" spans="2:14">
      <c r="B3929" s="50"/>
      <c r="C3929" s="50"/>
      <c r="D3929" s="50"/>
      <c r="E3929" s="50"/>
      <c r="F3929" s="50"/>
      <c r="G3929" s="50"/>
      <c r="H3929" s="50"/>
      <c r="I3929" s="50"/>
      <c r="J3929" s="50"/>
      <c r="K3929" s="50"/>
      <c r="L3929" s="50"/>
      <c r="M3929" s="50"/>
      <c r="N3929" s="50"/>
    </row>
    <row r="3930" spans="2:14">
      <c r="B3930" s="50"/>
      <c r="C3930" s="50"/>
      <c r="D3930" s="50"/>
      <c r="E3930" s="50"/>
      <c r="F3930" s="50"/>
      <c r="G3930" s="50"/>
      <c r="H3930" s="50"/>
      <c r="I3930" s="50"/>
      <c r="J3930" s="50"/>
      <c r="K3930" s="50"/>
      <c r="L3930" s="50"/>
      <c r="M3930" s="50"/>
      <c r="N3930" s="50"/>
    </row>
    <row r="3931" spans="2:14">
      <c r="B3931" s="50"/>
      <c r="C3931" s="50"/>
      <c r="D3931" s="50"/>
      <c r="E3931" s="50"/>
      <c r="F3931" s="50"/>
      <c r="G3931" s="50"/>
      <c r="H3931" s="50"/>
      <c r="I3931" s="50"/>
      <c r="J3931" s="50"/>
      <c r="K3931" s="50"/>
      <c r="L3931" s="50"/>
      <c r="M3931" s="50"/>
      <c r="N3931" s="50"/>
    </row>
    <row r="3932" spans="2:14">
      <c r="B3932" s="50"/>
      <c r="C3932" s="50"/>
      <c r="D3932" s="50"/>
      <c r="E3932" s="50"/>
      <c r="F3932" s="50"/>
      <c r="G3932" s="50"/>
      <c r="H3932" s="50"/>
      <c r="I3932" s="50"/>
      <c r="J3932" s="50"/>
      <c r="K3932" s="50"/>
      <c r="L3932" s="50"/>
      <c r="M3932" s="50"/>
      <c r="N3932" s="50"/>
    </row>
    <row r="3933" spans="2:14">
      <c r="B3933" s="50"/>
      <c r="C3933" s="50"/>
      <c r="D3933" s="50"/>
      <c r="E3933" s="50"/>
      <c r="F3933" s="50"/>
      <c r="G3933" s="50"/>
      <c r="H3933" s="50"/>
      <c r="I3933" s="50"/>
      <c r="J3933" s="50"/>
      <c r="K3933" s="50"/>
      <c r="L3933" s="50"/>
      <c r="M3933" s="50"/>
      <c r="N3933" s="50"/>
    </row>
    <row r="3934" spans="2:14">
      <c r="B3934" s="50"/>
      <c r="C3934" s="50"/>
      <c r="D3934" s="50"/>
      <c r="E3934" s="50"/>
      <c r="F3934" s="50"/>
      <c r="G3934" s="50"/>
      <c r="H3934" s="50"/>
      <c r="I3934" s="50"/>
      <c r="J3934" s="50"/>
      <c r="K3934" s="50"/>
      <c r="L3934" s="50"/>
      <c r="M3934" s="50"/>
      <c r="N3934" s="50"/>
    </row>
    <row r="3935" spans="2:14">
      <c r="B3935" s="50"/>
      <c r="C3935" s="50"/>
      <c r="D3935" s="50"/>
      <c r="E3935" s="50"/>
      <c r="F3935" s="50"/>
      <c r="G3935" s="50"/>
      <c r="H3935" s="50"/>
      <c r="I3935" s="50"/>
      <c r="J3935" s="50"/>
      <c r="K3935" s="50"/>
      <c r="L3935" s="50"/>
      <c r="M3935" s="50"/>
      <c r="N3935" s="50"/>
    </row>
    <row r="3936" spans="2:14">
      <c r="B3936" s="50"/>
      <c r="C3936" s="50"/>
      <c r="D3936" s="50"/>
      <c r="E3936" s="50"/>
      <c r="F3936" s="50"/>
      <c r="G3936" s="50"/>
      <c r="H3936" s="50"/>
      <c r="I3936" s="50"/>
      <c r="J3936" s="50"/>
      <c r="K3936" s="50"/>
      <c r="L3936" s="50"/>
      <c r="M3936" s="50"/>
      <c r="N3936" s="50"/>
    </row>
    <row r="3937" spans="2:14">
      <c r="B3937" s="50"/>
      <c r="C3937" s="50"/>
      <c r="D3937" s="50"/>
      <c r="E3937" s="50"/>
      <c r="F3937" s="50"/>
      <c r="G3937" s="50"/>
      <c r="H3937" s="50"/>
      <c r="I3937" s="50"/>
      <c r="J3937" s="50"/>
      <c r="K3937" s="50"/>
      <c r="L3937" s="50"/>
      <c r="M3937" s="50"/>
      <c r="N3937" s="50"/>
    </row>
    <row r="3938" spans="2:14">
      <c r="B3938" s="50"/>
      <c r="C3938" s="50"/>
      <c r="D3938" s="50"/>
      <c r="E3938" s="50"/>
      <c r="F3938" s="50"/>
      <c r="G3938" s="50"/>
      <c r="H3938" s="50"/>
      <c r="I3938" s="50"/>
      <c r="J3938" s="50"/>
      <c r="K3938" s="50"/>
      <c r="L3938" s="50"/>
      <c r="M3938" s="50"/>
      <c r="N3938" s="50"/>
    </row>
    <row r="3939" spans="2:14">
      <c r="B3939" s="50"/>
      <c r="C3939" s="50"/>
      <c r="D3939" s="50"/>
      <c r="E3939" s="50"/>
      <c r="F3939" s="50"/>
      <c r="G3939" s="50"/>
      <c r="H3939" s="50"/>
      <c r="I3939" s="50"/>
      <c r="J3939" s="50"/>
      <c r="K3939" s="50"/>
      <c r="L3939" s="50"/>
      <c r="M3939" s="50"/>
      <c r="N3939" s="50"/>
    </row>
    <row r="3940" spans="2:14">
      <c r="B3940" s="50"/>
      <c r="C3940" s="50"/>
      <c r="D3940" s="50"/>
      <c r="E3940" s="50"/>
      <c r="F3940" s="50"/>
      <c r="G3940" s="50"/>
      <c r="H3940" s="50"/>
      <c r="I3940" s="50"/>
      <c r="J3940" s="50"/>
      <c r="K3940" s="50"/>
      <c r="L3940" s="50"/>
      <c r="M3940" s="50"/>
      <c r="N3940" s="50"/>
    </row>
    <row r="3941" spans="2:14">
      <c r="B3941" s="50"/>
      <c r="C3941" s="50"/>
      <c r="D3941" s="50"/>
      <c r="E3941" s="50"/>
      <c r="F3941" s="50"/>
      <c r="G3941" s="50"/>
      <c r="H3941" s="50"/>
      <c r="I3941" s="50"/>
      <c r="J3941" s="50"/>
      <c r="K3941" s="50"/>
      <c r="L3941" s="50"/>
      <c r="M3941" s="50"/>
      <c r="N3941" s="50"/>
    </row>
    <row r="3942" spans="2:14">
      <c r="B3942" s="50"/>
      <c r="C3942" s="50"/>
      <c r="D3942" s="50"/>
      <c r="E3942" s="50"/>
      <c r="F3942" s="50"/>
      <c r="G3942" s="50"/>
      <c r="H3942" s="50"/>
      <c r="I3942" s="50"/>
      <c r="J3942" s="50"/>
      <c r="K3942" s="50"/>
      <c r="L3942" s="50"/>
      <c r="M3942" s="50"/>
      <c r="N3942" s="50"/>
    </row>
    <row r="3943" spans="2:14">
      <c r="B3943" s="50"/>
      <c r="C3943" s="50"/>
      <c r="D3943" s="50"/>
      <c r="E3943" s="50"/>
      <c r="F3943" s="50"/>
      <c r="G3943" s="50"/>
      <c r="H3943" s="50"/>
      <c r="I3943" s="50"/>
      <c r="J3943" s="50"/>
      <c r="K3943" s="50"/>
      <c r="L3943" s="50"/>
      <c r="M3943" s="50"/>
      <c r="N3943" s="50"/>
    </row>
    <row r="3944" spans="2:14">
      <c r="B3944" s="50"/>
      <c r="C3944" s="50"/>
      <c r="D3944" s="50"/>
      <c r="E3944" s="50"/>
      <c r="F3944" s="50"/>
      <c r="G3944" s="50"/>
      <c r="H3944" s="50"/>
      <c r="I3944" s="50"/>
      <c r="J3944" s="50"/>
      <c r="K3944" s="50"/>
      <c r="L3944" s="50"/>
      <c r="M3944" s="50"/>
      <c r="N3944" s="50"/>
    </row>
    <row r="3945" spans="2:14">
      <c r="B3945" s="50"/>
      <c r="C3945" s="50"/>
      <c r="D3945" s="50"/>
      <c r="E3945" s="50"/>
      <c r="F3945" s="50"/>
      <c r="G3945" s="50"/>
      <c r="H3945" s="50"/>
      <c r="I3945" s="50"/>
      <c r="J3945" s="50"/>
      <c r="K3945" s="50"/>
      <c r="L3945" s="50"/>
      <c r="M3945" s="50"/>
      <c r="N3945" s="50"/>
    </row>
    <row r="3946" spans="2:14">
      <c r="B3946" s="50"/>
      <c r="C3946" s="50"/>
      <c r="D3946" s="50"/>
      <c r="E3946" s="50"/>
      <c r="F3946" s="50"/>
      <c r="G3946" s="50"/>
      <c r="H3946" s="50"/>
      <c r="I3946" s="50"/>
      <c r="J3946" s="50"/>
      <c r="K3946" s="50"/>
      <c r="L3946" s="50"/>
      <c r="M3946" s="50"/>
      <c r="N3946" s="50"/>
    </row>
    <row r="3947" spans="2:14">
      <c r="B3947" s="50"/>
      <c r="C3947" s="50"/>
      <c r="D3947" s="50"/>
      <c r="E3947" s="50"/>
      <c r="F3947" s="50"/>
      <c r="G3947" s="50"/>
      <c r="H3947" s="50"/>
      <c r="I3947" s="50"/>
      <c r="J3947" s="50"/>
      <c r="K3947" s="50"/>
      <c r="L3947" s="50"/>
      <c r="M3947" s="50"/>
      <c r="N3947" s="50"/>
    </row>
    <row r="3948" spans="2:14">
      <c r="B3948" s="50"/>
      <c r="C3948" s="50"/>
      <c r="D3948" s="50"/>
      <c r="E3948" s="50"/>
      <c r="F3948" s="50"/>
      <c r="G3948" s="50"/>
      <c r="H3948" s="50"/>
      <c r="I3948" s="50"/>
      <c r="J3948" s="50"/>
      <c r="K3948" s="50"/>
      <c r="L3948" s="50"/>
      <c r="M3948" s="50"/>
      <c r="N3948" s="50"/>
    </row>
    <row r="3949" spans="2:14">
      <c r="B3949" s="50"/>
      <c r="C3949" s="50"/>
      <c r="D3949" s="50"/>
      <c r="E3949" s="50"/>
      <c r="F3949" s="50"/>
      <c r="G3949" s="50"/>
      <c r="H3949" s="50"/>
      <c r="I3949" s="50"/>
      <c r="J3949" s="50"/>
      <c r="K3949" s="50"/>
      <c r="L3949" s="50"/>
      <c r="M3949" s="50"/>
      <c r="N3949" s="50"/>
    </row>
    <row r="3950" spans="2:14">
      <c r="B3950" s="50"/>
      <c r="C3950" s="50"/>
      <c r="D3950" s="50"/>
      <c r="E3950" s="50"/>
      <c r="F3950" s="50"/>
      <c r="G3950" s="50"/>
      <c r="H3950" s="50"/>
      <c r="I3950" s="50"/>
      <c r="J3950" s="50"/>
      <c r="K3950" s="50"/>
      <c r="L3950" s="50"/>
      <c r="M3950" s="50"/>
      <c r="N3950" s="50"/>
    </row>
    <row r="3951" spans="2:14">
      <c r="B3951" s="50"/>
      <c r="C3951" s="50"/>
      <c r="D3951" s="50"/>
      <c r="E3951" s="50"/>
      <c r="F3951" s="50"/>
      <c r="G3951" s="50"/>
      <c r="H3951" s="50"/>
      <c r="I3951" s="50"/>
      <c r="J3951" s="50"/>
      <c r="K3951" s="50"/>
      <c r="L3951" s="50"/>
      <c r="M3951" s="50"/>
      <c r="N3951" s="50"/>
    </row>
    <row r="3952" spans="2:14">
      <c r="B3952" s="50"/>
      <c r="C3952" s="50"/>
      <c r="D3952" s="50"/>
      <c r="E3952" s="50"/>
      <c r="F3952" s="50"/>
      <c r="G3952" s="50"/>
      <c r="H3952" s="50"/>
      <c r="I3952" s="50"/>
      <c r="J3952" s="50"/>
      <c r="K3952" s="50"/>
      <c r="L3952" s="50"/>
      <c r="M3952" s="50"/>
      <c r="N3952" s="50"/>
    </row>
    <row r="3953" spans="2:14">
      <c r="B3953" s="50"/>
      <c r="C3953" s="50"/>
      <c r="D3953" s="50"/>
      <c r="E3953" s="50"/>
      <c r="F3953" s="50"/>
      <c r="G3953" s="50"/>
      <c r="H3953" s="50"/>
      <c r="I3953" s="50"/>
      <c r="J3953" s="50"/>
      <c r="K3953" s="50"/>
      <c r="L3953" s="50"/>
      <c r="M3953" s="50"/>
      <c r="N3953" s="50"/>
    </row>
    <row r="3954" spans="2:14">
      <c r="B3954" s="50"/>
      <c r="C3954" s="50"/>
      <c r="D3954" s="50"/>
      <c r="E3954" s="50"/>
      <c r="F3954" s="50"/>
      <c r="G3954" s="50"/>
      <c r="H3954" s="50"/>
      <c r="I3954" s="50"/>
      <c r="J3954" s="50"/>
      <c r="K3954" s="50"/>
      <c r="L3954" s="50"/>
      <c r="M3954" s="50"/>
      <c r="N3954" s="50"/>
    </row>
    <row r="3955" spans="2:14">
      <c r="B3955" s="50"/>
      <c r="C3955" s="50"/>
      <c r="D3955" s="50"/>
      <c r="E3955" s="50"/>
      <c r="F3955" s="50"/>
      <c r="G3955" s="50"/>
      <c r="H3955" s="50"/>
      <c r="I3955" s="50"/>
      <c r="J3955" s="50"/>
      <c r="K3955" s="50"/>
      <c r="L3955" s="50"/>
      <c r="M3955" s="50"/>
      <c r="N3955" s="50"/>
    </row>
    <row r="3956" spans="2:14">
      <c r="B3956" s="50"/>
      <c r="C3956" s="50"/>
      <c r="D3956" s="50"/>
      <c r="E3956" s="50"/>
      <c r="F3956" s="50"/>
      <c r="G3956" s="50"/>
      <c r="H3956" s="50"/>
      <c r="I3956" s="50"/>
      <c r="J3956" s="50"/>
      <c r="K3956" s="50"/>
      <c r="L3956" s="50"/>
      <c r="M3956" s="50"/>
      <c r="N3956" s="50"/>
    </row>
    <row r="3957" spans="2:14">
      <c r="B3957" s="50"/>
      <c r="C3957" s="50"/>
      <c r="D3957" s="50"/>
      <c r="E3957" s="50"/>
      <c r="F3957" s="50"/>
      <c r="G3957" s="50"/>
      <c r="H3957" s="50"/>
      <c r="I3957" s="50"/>
      <c r="J3957" s="50"/>
      <c r="K3957" s="50"/>
      <c r="L3957" s="50"/>
      <c r="M3957" s="50"/>
      <c r="N3957" s="50"/>
    </row>
    <row r="3958" spans="2:14">
      <c r="B3958" s="50"/>
      <c r="C3958" s="50"/>
      <c r="D3958" s="50"/>
      <c r="E3958" s="50"/>
      <c r="F3958" s="50"/>
      <c r="G3958" s="50"/>
      <c r="H3958" s="50"/>
      <c r="I3958" s="50"/>
      <c r="J3958" s="50"/>
      <c r="K3958" s="50"/>
      <c r="L3958" s="50"/>
      <c r="M3958" s="50"/>
      <c r="N3958" s="50"/>
    </row>
    <row r="3959" spans="2:14">
      <c r="B3959" s="50"/>
      <c r="C3959" s="50"/>
      <c r="D3959" s="50"/>
      <c r="E3959" s="50"/>
      <c r="F3959" s="50"/>
      <c r="G3959" s="50"/>
      <c r="H3959" s="50"/>
      <c r="I3959" s="50"/>
      <c r="J3959" s="50"/>
      <c r="K3959" s="50"/>
      <c r="L3959" s="50"/>
      <c r="M3959" s="50"/>
      <c r="N3959" s="50"/>
    </row>
    <row r="3960" spans="2:14">
      <c r="B3960" s="50"/>
      <c r="C3960" s="50"/>
      <c r="D3960" s="50"/>
      <c r="E3960" s="50"/>
      <c r="F3960" s="50"/>
      <c r="G3960" s="50"/>
      <c r="H3960" s="50"/>
      <c r="I3960" s="50"/>
      <c r="J3960" s="50"/>
      <c r="K3960" s="50"/>
      <c r="L3960" s="50"/>
      <c r="M3960" s="50"/>
      <c r="N3960" s="50"/>
    </row>
  </sheetData>
  <mergeCells count="1">
    <mergeCell ref="A1:N1"/>
  </mergeCells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M1146"/>
  <sheetViews>
    <sheetView topLeftCell="A442" workbookViewId="0">
      <selection activeCell="Q458" activeCellId="2" sqref="U458 S458 Q458"/>
    </sheetView>
  </sheetViews>
  <sheetFormatPr defaultRowHeight="15.75"/>
  <cols>
    <col min="1" max="1" width="41" style="3" customWidth="1"/>
    <col min="2" max="2" width="9.5703125" style="48" hidden="1" customWidth="1"/>
    <col min="3" max="3" width="0" style="36" hidden="1" customWidth="1"/>
    <col min="4" max="4" width="9.5703125" style="59" hidden="1" customWidth="1"/>
    <col min="5" max="5" width="0" style="4" hidden="1" customWidth="1"/>
    <col min="6" max="6" width="9.5703125" style="59" hidden="1" customWidth="1"/>
    <col min="7" max="7" width="0" style="4" hidden="1" customWidth="1"/>
    <col min="8" max="8" width="9.5703125" style="59" hidden="1" customWidth="1"/>
    <col min="9" max="9" width="0" style="4" hidden="1" customWidth="1"/>
    <col min="10" max="10" width="9.5703125" style="59" hidden="1" customWidth="1"/>
    <col min="11" max="11" width="0" style="4" hidden="1" customWidth="1"/>
    <col min="12" max="12" width="9.5703125" style="59" hidden="1" customWidth="1"/>
    <col min="13" max="13" width="0" style="4" hidden="1" customWidth="1"/>
    <col min="14" max="14" width="9.5703125" style="59" hidden="1" customWidth="1"/>
    <col min="15" max="15" width="0" style="4" hidden="1" customWidth="1"/>
    <col min="16" max="16" width="9.5703125" style="59" bestFit="1" customWidth="1"/>
    <col min="17" max="17" width="9.140625" style="4"/>
    <col min="18" max="18" width="9.140625" style="59"/>
    <col min="19" max="19" width="9.140625" style="4"/>
    <col min="20" max="20" width="9.140625" style="59"/>
    <col min="21" max="21" width="9.140625" style="4"/>
    <col min="22" max="22" width="9.140625" style="59"/>
    <col min="23" max="23" width="9.140625" style="4"/>
    <col min="24" max="24" width="9.140625" style="59"/>
    <col min="25" max="25" width="9.140625" style="4"/>
    <col min="26" max="26" width="35.85546875" hidden="1" customWidth="1"/>
    <col min="27" max="39" width="0" style="1" hidden="1" customWidth="1"/>
    <col min="40" max="40" width="0" hidden="1" customWidth="1"/>
  </cols>
  <sheetData>
    <row r="1" spans="1:39" ht="23.25" customHeight="1" thickBot="1">
      <c r="A1" s="261" t="s">
        <v>1081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t="s">
        <v>468</v>
      </c>
    </row>
    <row r="2" spans="1:39">
      <c r="A2" s="262" t="s">
        <v>0</v>
      </c>
      <c r="B2" s="302" t="s">
        <v>1</v>
      </c>
      <c r="C2" s="303"/>
      <c r="D2" s="258" t="s">
        <v>2</v>
      </c>
      <c r="E2" s="259"/>
      <c r="F2" s="258" t="s">
        <v>3</v>
      </c>
      <c r="G2" s="259"/>
      <c r="H2" s="258" t="s">
        <v>4</v>
      </c>
      <c r="I2" s="259"/>
      <c r="J2" s="258" t="s">
        <v>5</v>
      </c>
      <c r="K2" s="259"/>
      <c r="L2" s="258" t="s">
        <v>6</v>
      </c>
      <c r="M2" s="259"/>
      <c r="N2" s="258" t="s">
        <v>7</v>
      </c>
      <c r="O2" s="259"/>
      <c r="P2" s="258" t="s">
        <v>8</v>
      </c>
      <c r="Q2" s="259"/>
      <c r="R2" s="258" t="s">
        <v>9</v>
      </c>
      <c r="S2" s="259"/>
      <c r="T2" s="258" t="s">
        <v>10</v>
      </c>
      <c r="U2" s="259"/>
      <c r="V2" s="258" t="s">
        <v>11</v>
      </c>
      <c r="W2" s="259"/>
      <c r="X2" s="258" t="s">
        <v>12</v>
      </c>
      <c r="Y2" s="259"/>
      <c r="Z2" t="s">
        <v>469</v>
      </c>
      <c r="AA2" s="1" t="s">
        <v>1</v>
      </c>
      <c r="AB2" s="1" t="s">
        <v>2</v>
      </c>
      <c r="AC2" s="1" t="s">
        <v>3</v>
      </c>
      <c r="AD2" s="1" t="s">
        <v>4</v>
      </c>
      <c r="AE2" s="1" t="s">
        <v>5</v>
      </c>
      <c r="AF2" s="1" t="s">
        <v>6</v>
      </c>
      <c r="AG2" s="1" t="s">
        <v>7</v>
      </c>
      <c r="AH2" s="1" t="s">
        <v>8</v>
      </c>
      <c r="AI2" s="1" t="s">
        <v>9</v>
      </c>
      <c r="AJ2" s="1" t="s">
        <v>10</v>
      </c>
      <c r="AK2" s="1" t="s">
        <v>11</v>
      </c>
      <c r="AL2" s="1" t="s">
        <v>12</v>
      </c>
      <c r="AM2" s="1" t="s">
        <v>13</v>
      </c>
    </row>
    <row r="3" spans="1:39">
      <c r="A3" s="263"/>
      <c r="B3" s="58" t="s">
        <v>470</v>
      </c>
      <c r="C3" s="57" t="s">
        <v>471</v>
      </c>
      <c r="D3" s="58" t="s">
        <v>470</v>
      </c>
      <c r="E3" s="57" t="s">
        <v>471</v>
      </c>
      <c r="F3" s="58" t="s">
        <v>470</v>
      </c>
      <c r="G3" s="57" t="s">
        <v>471</v>
      </c>
      <c r="H3" s="58" t="s">
        <v>470</v>
      </c>
      <c r="I3" s="57" t="s">
        <v>471</v>
      </c>
      <c r="J3" s="58" t="s">
        <v>470</v>
      </c>
      <c r="K3" s="57" t="s">
        <v>471</v>
      </c>
      <c r="L3" s="58" t="s">
        <v>470</v>
      </c>
      <c r="M3" s="57" t="s">
        <v>471</v>
      </c>
      <c r="N3" s="58" t="s">
        <v>470</v>
      </c>
      <c r="O3" s="57" t="s">
        <v>471</v>
      </c>
      <c r="P3" s="58" t="s">
        <v>470</v>
      </c>
      <c r="Q3" s="57" t="s">
        <v>471</v>
      </c>
      <c r="R3" s="58" t="s">
        <v>470</v>
      </c>
      <c r="S3" s="57" t="s">
        <v>471</v>
      </c>
      <c r="T3" s="58" t="s">
        <v>470</v>
      </c>
      <c r="U3" s="57" t="s">
        <v>471</v>
      </c>
      <c r="V3" s="58" t="s">
        <v>470</v>
      </c>
      <c r="W3" s="57" t="s">
        <v>471</v>
      </c>
      <c r="X3" s="58" t="s">
        <v>470</v>
      </c>
      <c r="Y3" s="57" t="s">
        <v>471</v>
      </c>
    </row>
    <row r="4" spans="1:39">
      <c r="A4" s="34" t="s">
        <v>14</v>
      </c>
      <c r="B4" s="46">
        <v>117441</v>
      </c>
      <c r="C4" s="38">
        <f t="shared" ref="C4:C67" si="0">B4/AA4</f>
        <v>0.72870642886837611</v>
      </c>
      <c r="D4" s="46">
        <v>110702</v>
      </c>
      <c r="E4" s="38">
        <f t="shared" ref="E4:E67" si="1">D4/AB4</f>
        <v>0.67102559388026017</v>
      </c>
      <c r="F4" s="46">
        <v>102616</v>
      </c>
      <c r="G4" s="38">
        <f t="shared" ref="G4:G67" si="2">F4/AC4</f>
        <v>0.61165297384289841</v>
      </c>
      <c r="H4" s="46">
        <v>104160</v>
      </c>
      <c r="I4" s="38">
        <f t="shared" ref="I4:I67" si="3">H4/AD4*100</f>
        <v>61.747862893186159</v>
      </c>
      <c r="J4" s="46">
        <v>98802</v>
      </c>
      <c r="K4" s="38">
        <f t="shared" ref="K4:K67" si="4">J4/AE4</f>
        <v>0.58269639065817413</v>
      </c>
      <c r="L4" s="46">
        <v>73243</v>
      </c>
      <c r="M4" s="38">
        <f t="shared" ref="M4:M67" si="5">L4/AF4</f>
        <v>0.40645995501228283</v>
      </c>
      <c r="N4" s="46">
        <v>51531</v>
      </c>
      <c r="O4" s="38">
        <f t="shared" ref="O4:O67" si="6">N4/AG4</f>
        <v>0.2843806163575926</v>
      </c>
      <c r="P4" s="46">
        <v>36089</v>
      </c>
      <c r="Q4" s="38">
        <f t="shared" ref="Q4:Q67" si="7">P4/AH4</f>
        <v>0.19824945295404814</v>
      </c>
      <c r="R4" s="46">
        <v>22200</v>
      </c>
      <c r="S4" s="38">
        <f t="shared" ref="S4:S67" si="8">R4/AI4</f>
        <v>0.1217483501818913</v>
      </c>
      <c r="T4" s="46">
        <v>11887</v>
      </c>
      <c r="U4" s="38">
        <f t="shared" ref="U4:U67" si="9">T4/AJ4</f>
        <v>6.4817793675807422E-2</v>
      </c>
      <c r="V4" s="46">
        <v>2427</v>
      </c>
      <c r="W4" s="61">
        <f t="shared" ref="W4:W67" si="10">V4/AK4</f>
        <v>1.3705127987938132E-2</v>
      </c>
      <c r="X4" s="46">
        <v>739</v>
      </c>
      <c r="Y4" s="61">
        <f t="shared" ref="Y4:Y67" si="11">X4/AL4</f>
        <v>4.1556620661344469E-3</v>
      </c>
      <c r="Z4" t="s">
        <v>14</v>
      </c>
      <c r="AA4" s="2">
        <v>161163.66666666666</v>
      </c>
      <c r="AB4" s="2">
        <v>164974.33333333334</v>
      </c>
      <c r="AC4" s="2">
        <v>167768.33333333334</v>
      </c>
      <c r="AD4" s="2">
        <v>168686</v>
      </c>
      <c r="AE4" s="2">
        <v>169560</v>
      </c>
      <c r="AF4" s="2">
        <v>180197.33333333334</v>
      </c>
      <c r="AG4" s="2">
        <v>181204.33333333334</v>
      </c>
      <c r="AH4" s="2">
        <v>182038.33333333334</v>
      </c>
      <c r="AI4" s="2">
        <v>182343.33333333334</v>
      </c>
      <c r="AJ4" s="2">
        <v>183391</v>
      </c>
      <c r="AK4" s="2">
        <v>177087</v>
      </c>
      <c r="AL4" s="2">
        <v>177829.66666666666</v>
      </c>
      <c r="AM4" s="1">
        <v>6288730</v>
      </c>
    </row>
    <row r="5" spans="1:39">
      <c r="A5" s="34" t="s">
        <v>15</v>
      </c>
      <c r="B5" s="46">
        <v>62507</v>
      </c>
      <c r="C5" s="38">
        <f t="shared" si="0"/>
        <v>0.70359864473935996</v>
      </c>
      <c r="D5" s="46">
        <v>51279</v>
      </c>
      <c r="E5" s="38">
        <f t="shared" si="1"/>
        <v>0.56313832006969822</v>
      </c>
      <c r="F5" s="46">
        <v>49596</v>
      </c>
      <c r="G5" s="38">
        <f t="shared" si="2"/>
        <v>0.5414213456569994</v>
      </c>
      <c r="H5" s="46">
        <v>52026</v>
      </c>
      <c r="I5" s="38">
        <f t="shared" si="3"/>
        <v>56.413463067647861</v>
      </c>
      <c r="J5" s="46">
        <v>45777</v>
      </c>
      <c r="K5" s="38">
        <f t="shared" si="4"/>
        <v>0.49290067404116028</v>
      </c>
      <c r="L5" s="46">
        <v>33768</v>
      </c>
      <c r="M5" s="38">
        <f t="shared" si="5"/>
        <v>0.34179752080057763</v>
      </c>
      <c r="N5" s="46">
        <v>24035</v>
      </c>
      <c r="O5" s="38">
        <f t="shared" si="6"/>
        <v>0.24163064240474516</v>
      </c>
      <c r="P5" s="46">
        <v>18301</v>
      </c>
      <c r="Q5" s="38">
        <f t="shared" si="7"/>
        <v>0.18283447890025575</v>
      </c>
      <c r="R5" s="46">
        <v>14818</v>
      </c>
      <c r="S5" s="38">
        <f t="shared" si="8"/>
        <v>0.14717820700432391</v>
      </c>
      <c r="T5" s="46">
        <v>9668</v>
      </c>
      <c r="U5" s="38">
        <f t="shared" si="9"/>
        <v>9.5539261221021007E-2</v>
      </c>
      <c r="V5" s="46">
        <v>1962</v>
      </c>
      <c r="W5" s="61">
        <f t="shared" si="10"/>
        <v>2.0043314808761033E-2</v>
      </c>
      <c r="X5" s="46">
        <v>169</v>
      </c>
      <c r="Y5" s="61">
        <f t="shared" si="11"/>
        <v>1.7187955548624624E-3</v>
      </c>
      <c r="Z5" t="s">
        <v>15</v>
      </c>
      <c r="AA5" s="2">
        <v>88839</v>
      </c>
      <c r="AB5" s="2">
        <v>91059.333333333328</v>
      </c>
      <c r="AC5" s="2">
        <v>91603.333333333328</v>
      </c>
      <c r="AD5" s="2">
        <v>92222.666666666672</v>
      </c>
      <c r="AE5" s="2">
        <v>92872.666666666672</v>
      </c>
      <c r="AF5" s="2">
        <v>98795.333333333328</v>
      </c>
      <c r="AG5" s="2">
        <v>99470</v>
      </c>
      <c r="AH5" s="2">
        <v>100096</v>
      </c>
      <c r="AI5" s="2">
        <v>100680.66666666667</v>
      </c>
      <c r="AJ5" s="2">
        <v>101194</v>
      </c>
      <c r="AK5" s="2">
        <v>97888</v>
      </c>
      <c r="AL5" s="2">
        <v>98324.666666666672</v>
      </c>
      <c r="AM5" s="1">
        <v>3459137</v>
      </c>
    </row>
    <row r="6" spans="1:39">
      <c r="A6" s="3" t="s">
        <v>16</v>
      </c>
      <c r="B6" s="48">
        <v>680</v>
      </c>
      <c r="C6" s="39">
        <f t="shared" si="0"/>
        <v>0.35453597497393119</v>
      </c>
      <c r="D6" s="48">
        <v>997</v>
      </c>
      <c r="E6" s="39">
        <f t="shared" si="1"/>
        <v>0.505578093306288</v>
      </c>
      <c r="F6" s="48">
        <v>694</v>
      </c>
      <c r="G6" s="39">
        <f t="shared" si="2"/>
        <v>0.32075181019873672</v>
      </c>
      <c r="H6" s="48">
        <v>1011</v>
      </c>
      <c r="I6" s="39">
        <f t="shared" si="3"/>
        <v>46.827234830940249</v>
      </c>
      <c r="J6" s="48">
        <v>633</v>
      </c>
      <c r="K6" s="39">
        <f t="shared" si="4"/>
        <v>0.29373549883990718</v>
      </c>
      <c r="L6" s="48">
        <v>201</v>
      </c>
      <c r="M6" s="39">
        <f t="shared" si="5"/>
        <v>8.8377546533782783E-2</v>
      </c>
      <c r="N6" s="48">
        <v>468</v>
      </c>
      <c r="O6" s="39">
        <f t="shared" si="6"/>
        <v>0.20589529256489222</v>
      </c>
      <c r="P6" s="48">
        <v>190</v>
      </c>
      <c r="Q6" s="39">
        <f t="shared" si="7"/>
        <v>8.3663584324086313E-2</v>
      </c>
      <c r="R6" s="48">
        <v>204</v>
      </c>
      <c r="S6" s="39">
        <f t="shared" si="8"/>
        <v>8.9867841409691632E-2</v>
      </c>
      <c r="T6" s="48">
        <v>246</v>
      </c>
      <c r="U6" s="39">
        <f t="shared" si="9"/>
        <v>0.10849750073507791</v>
      </c>
      <c r="V6" s="48">
        <v>3</v>
      </c>
      <c r="W6" s="62">
        <f t="shared" si="10"/>
        <v>1.3854679802955663E-3</v>
      </c>
      <c r="X6" s="48">
        <v>4</v>
      </c>
      <c r="Y6" s="62">
        <f t="shared" si="11"/>
        <v>1.8575851393188853E-3</v>
      </c>
      <c r="Z6" t="s">
        <v>16</v>
      </c>
      <c r="AA6" s="2">
        <v>1918</v>
      </c>
      <c r="AB6" s="2">
        <v>1972</v>
      </c>
      <c r="AC6" s="2">
        <v>2163.6666666666665</v>
      </c>
      <c r="AD6" s="2">
        <v>2159</v>
      </c>
      <c r="AE6" s="2">
        <v>2155</v>
      </c>
      <c r="AF6" s="2">
        <v>2274.3333333333335</v>
      </c>
      <c r="AG6" s="2">
        <v>2273</v>
      </c>
      <c r="AH6" s="2">
        <v>2271</v>
      </c>
      <c r="AI6" s="2">
        <v>2270</v>
      </c>
      <c r="AJ6" s="2">
        <v>2267.3333333333335</v>
      </c>
      <c r="AK6" s="2">
        <v>2165.3333333333335</v>
      </c>
      <c r="AL6" s="2">
        <v>2153.3333333333335</v>
      </c>
      <c r="AM6" s="1">
        <v>78126</v>
      </c>
    </row>
    <row r="7" spans="1:39">
      <c r="A7" s="3" t="s">
        <v>17</v>
      </c>
      <c r="B7" s="48">
        <v>444</v>
      </c>
      <c r="C7" s="39">
        <f t="shared" si="0"/>
        <v>0.59730941704035867</v>
      </c>
      <c r="D7" s="48">
        <v>571</v>
      </c>
      <c r="E7" s="39">
        <f t="shared" si="1"/>
        <v>0.74738219895287961</v>
      </c>
      <c r="F7" s="48">
        <v>568</v>
      </c>
      <c r="G7" s="39">
        <f t="shared" si="2"/>
        <v>0.68023952095808382</v>
      </c>
      <c r="H7" s="48">
        <v>546</v>
      </c>
      <c r="I7" s="39">
        <f t="shared" si="3"/>
        <v>64.794303797468359</v>
      </c>
      <c r="J7" s="48">
        <v>597</v>
      </c>
      <c r="K7" s="39">
        <f t="shared" si="4"/>
        <v>0.70262848175755199</v>
      </c>
      <c r="L7" s="48">
        <v>156</v>
      </c>
      <c r="M7" s="39">
        <f t="shared" si="5"/>
        <v>0.17212210371460096</v>
      </c>
      <c r="N7" s="48">
        <v>72</v>
      </c>
      <c r="O7" s="39">
        <f t="shared" si="6"/>
        <v>7.8803356439255748E-2</v>
      </c>
      <c r="P7" s="48">
        <v>278</v>
      </c>
      <c r="Q7" s="39">
        <f t="shared" si="7"/>
        <v>0.30184581976112923</v>
      </c>
      <c r="R7" s="48">
        <v>241</v>
      </c>
      <c r="S7" s="39">
        <f t="shared" si="8"/>
        <v>0.25951184493898061</v>
      </c>
      <c r="T7" s="48">
        <v>1</v>
      </c>
      <c r="U7" s="39">
        <f t="shared" si="9"/>
        <v>1.0699001426533524E-3</v>
      </c>
      <c r="V7" s="48">
        <v>0</v>
      </c>
      <c r="W7" s="62">
        <f t="shared" si="10"/>
        <v>0</v>
      </c>
      <c r="X7" s="48">
        <v>1</v>
      </c>
      <c r="Y7" s="62">
        <f t="shared" si="11"/>
        <v>1.0980966325036604E-3</v>
      </c>
      <c r="Z7" t="s">
        <v>17</v>
      </c>
      <c r="AA7" s="2">
        <v>743.33333333333337</v>
      </c>
      <c r="AB7" s="2">
        <v>764</v>
      </c>
      <c r="AC7" s="2">
        <v>835</v>
      </c>
      <c r="AD7" s="2">
        <v>842.66666666666663</v>
      </c>
      <c r="AE7" s="2">
        <v>849.66666666666663</v>
      </c>
      <c r="AF7" s="2">
        <v>906.33333333333337</v>
      </c>
      <c r="AG7" s="2">
        <v>913.66666666666663</v>
      </c>
      <c r="AH7" s="2">
        <v>921</v>
      </c>
      <c r="AI7" s="2">
        <v>928.66666666666663</v>
      </c>
      <c r="AJ7" s="2">
        <v>934.66666666666663</v>
      </c>
      <c r="AK7" s="2">
        <v>906.66666666666663</v>
      </c>
      <c r="AL7" s="2">
        <v>910.66666666666663</v>
      </c>
      <c r="AM7" s="1">
        <v>31369</v>
      </c>
    </row>
    <row r="8" spans="1:39">
      <c r="A8" s="3" t="s">
        <v>18</v>
      </c>
      <c r="B8" s="48">
        <v>949</v>
      </c>
      <c r="C8" s="39">
        <f t="shared" si="0"/>
        <v>1.1489104116222761</v>
      </c>
      <c r="D8" s="48">
        <v>446</v>
      </c>
      <c r="E8" s="39">
        <f t="shared" si="1"/>
        <v>0.52801894238358327</v>
      </c>
      <c r="F8" s="48">
        <v>582</v>
      </c>
      <c r="G8" s="39">
        <f t="shared" si="2"/>
        <v>0.70460048426150124</v>
      </c>
      <c r="H8" s="48">
        <v>574</v>
      </c>
      <c r="I8" s="39">
        <f t="shared" si="3"/>
        <v>69.575757575757578</v>
      </c>
      <c r="J8" s="48">
        <v>520</v>
      </c>
      <c r="K8" s="39">
        <f t="shared" si="4"/>
        <v>0.63132335087009306</v>
      </c>
      <c r="L8" s="48">
        <v>604</v>
      </c>
      <c r="M8" s="39">
        <f t="shared" si="5"/>
        <v>0.69186712485681556</v>
      </c>
      <c r="N8" s="48">
        <v>290</v>
      </c>
      <c r="O8" s="39">
        <f t="shared" si="6"/>
        <v>0.33193437619229305</v>
      </c>
      <c r="P8" s="48">
        <v>93</v>
      </c>
      <c r="Q8" s="39">
        <f t="shared" si="7"/>
        <v>0.10644792064097673</v>
      </c>
      <c r="R8" s="48">
        <v>7</v>
      </c>
      <c r="S8" s="39">
        <f t="shared" si="8"/>
        <v>8.0398162327718226E-3</v>
      </c>
      <c r="T8" s="48">
        <v>4</v>
      </c>
      <c r="U8" s="39">
        <f t="shared" si="9"/>
        <v>4.5977011494252873E-3</v>
      </c>
      <c r="V8" s="48">
        <v>0</v>
      </c>
      <c r="W8" s="62">
        <f t="shared" si="10"/>
        <v>0</v>
      </c>
      <c r="X8" s="48">
        <v>1</v>
      </c>
      <c r="Y8" s="62">
        <f t="shared" si="11"/>
        <v>1.2014417300760913E-3</v>
      </c>
      <c r="Z8" t="s">
        <v>18</v>
      </c>
      <c r="AA8" s="2">
        <v>826</v>
      </c>
      <c r="AB8" s="2">
        <v>844.66666666666663</v>
      </c>
      <c r="AC8" s="2">
        <v>826</v>
      </c>
      <c r="AD8" s="2">
        <v>825</v>
      </c>
      <c r="AE8" s="2">
        <v>823.66666666666663</v>
      </c>
      <c r="AF8" s="2">
        <v>873</v>
      </c>
      <c r="AG8" s="2">
        <v>873.66666666666663</v>
      </c>
      <c r="AH8" s="2">
        <v>873.66666666666663</v>
      </c>
      <c r="AI8" s="2">
        <v>870.66666666666663</v>
      </c>
      <c r="AJ8" s="2">
        <v>870</v>
      </c>
      <c r="AK8" s="2">
        <v>833.33333333333337</v>
      </c>
      <c r="AL8" s="2">
        <v>832.33333333333337</v>
      </c>
      <c r="AM8" s="1">
        <v>30516</v>
      </c>
    </row>
    <row r="9" spans="1:39">
      <c r="A9" s="3" t="s">
        <v>19</v>
      </c>
      <c r="B9" s="48">
        <v>1093</v>
      </c>
      <c r="C9" s="39">
        <f t="shared" si="0"/>
        <v>0.7383472190947985</v>
      </c>
      <c r="D9" s="48">
        <v>883</v>
      </c>
      <c r="E9" s="39">
        <f t="shared" si="1"/>
        <v>0.58463915250496579</v>
      </c>
      <c r="F9" s="48">
        <v>891</v>
      </c>
      <c r="G9" s="39">
        <f t="shared" si="2"/>
        <v>0.60502489814395655</v>
      </c>
      <c r="H9" s="48">
        <v>1010</v>
      </c>
      <c r="I9" s="39">
        <f t="shared" si="3"/>
        <v>68.723066454978451</v>
      </c>
      <c r="J9" s="48">
        <v>917</v>
      </c>
      <c r="K9" s="39">
        <f t="shared" si="4"/>
        <v>0.62310305775764441</v>
      </c>
      <c r="L9" s="48">
        <v>741</v>
      </c>
      <c r="M9" s="39">
        <f t="shared" si="5"/>
        <v>0.47662950257289877</v>
      </c>
      <c r="N9" s="48">
        <v>446</v>
      </c>
      <c r="O9" s="39">
        <f t="shared" si="6"/>
        <v>0.28675525075010716</v>
      </c>
      <c r="P9" s="48">
        <v>181</v>
      </c>
      <c r="Q9" s="39">
        <f t="shared" si="7"/>
        <v>0.11632390745501285</v>
      </c>
      <c r="R9" s="48">
        <v>19</v>
      </c>
      <c r="S9" s="39">
        <f t="shared" si="8"/>
        <v>1.2091641917691982E-2</v>
      </c>
      <c r="T9" s="48">
        <v>11</v>
      </c>
      <c r="U9" s="39">
        <f t="shared" si="9"/>
        <v>7.0019096117122856E-3</v>
      </c>
      <c r="V9" s="48">
        <v>5</v>
      </c>
      <c r="W9" s="62">
        <f t="shared" si="10"/>
        <v>3.3229951262738148E-3</v>
      </c>
      <c r="X9" s="48">
        <v>8</v>
      </c>
      <c r="Y9" s="62">
        <f t="shared" si="11"/>
        <v>5.3285968028419185E-3</v>
      </c>
      <c r="Z9" t="s">
        <v>19</v>
      </c>
      <c r="AA9" s="2">
        <v>1480.3333333333333</v>
      </c>
      <c r="AB9" s="2">
        <v>1510.3333333333333</v>
      </c>
      <c r="AC9" s="2">
        <v>1472.6666666666667</v>
      </c>
      <c r="AD9" s="2">
        <v>1469.6666666666667</v>
      </c>
      <c r="AE9" s="2">
        <v>1471.6666666666667</v>
      </c>
      <c r="AF9" s="2">
        <v>1554.6666666666667</v>
      </c>
      <c r="AG9" s="2">
        <v>1555.3333333333333</v>
      </c>
      <c r="AH9" s="2">
        <v>1556</v>
      </c>
      <c r="AI9" s="2">
        <v>1571.3333333333333</v>
      </c>
      <c r="AJ9" s="2">
        <v>1571</v>
      </c>
      <c r="AK9" s="2">
        <v>1504.6666666666667</v>
      </c>
      <c r="AL9" s="2">
        <v>1501.3333333333333</v>
      </c>
      <c r="AM9" s="1">
        <v>54657</v>
      </c>
    </row>
    <row r="10" spans="1:39">
      <c r="A10" s="3" t="s">
        <v>20</v>
      </c>
      <c r="B10" s="48">
        <v>400</v>
      </c>
      <c r="C10" s="39">
        <f t="shared" si="0"/>
        <v>0.60728744939271262</v>
      </c>
      <c r="D10" s="48">
        <v>350</v>
      </c>
      <c r="E10" s="39">
        <f t="shared" si="1"/>
        <v>0.53245436105476673</v>
      </c>
      <c r="F10" s="48">
        <v>256</v>
      </c>
      <c r="G10" s="39">
        <f t="shared" si="2"/>
        <v>0.38170974155069587</v>
      </c>
      <c r="H10" s="48">
        <v>254</v>
      </c>
      <c r="I10" s="39">
        <f t="shared" si="3"/>
        <v>38.23381836427496</v>
      </c>
      <c r="J10" s="48">
        <v>315</v>
      </c>
      <c r="K10" s="39">
        <f t="shared" si="4"/>
        <v>0.47920892494929002</v>
      </c>
      <c r="L10" s="48">
        <v>340</v>
      </c>
      <c r="M10" s="39">
        <f t="shared" si="5"/>
        <v>0.4929917834702755</v>
      </c>
      <c r="N10" s="48">
        <v>288</v>
      </c>
      <c r="O10" s="39">
        <f t="shared" si="6"/>
        <v>0.42105263157894735</v>
      </c>
      <c r="P10" s="48">
        <v>91</v>
      </c>
      <c r="Q10" s="39">
        <f t="shared" si="7"/>
        <v>0.13388916135360471</v>
      </c>
      <c r="R10" s="48">
        <v>8</v>
      </c>
      <c r="S10" s="39">
        <f t="shared" si="8"/>
        <v>1.1922503725782414E-2</v>
      </c>
      <c r="T10" s="48">
        <v>3</v>
      </c>
      <c r="U10" s="39">
        <f t="shared" si="9"/>
        <v>4.5135406218655971E-3</v>
      </c>
      <c r="V10" s="48">
        <v>1</v>
      </c>
      <c r="W10" s="62">
        <f t="shared" si="10"/>
        <v>1.594896331738437E-3</v>
      </c>
      <c r="X10" s="48">
        <v>0</v>
      </c>
      <c r="Y10" s="62">
        <f t="shared" si="11"/>
        <v>0</v>
      </c>
      <c r="Z10" t="s">
        <v>20</v>
      </c>
      <c r="AA10" s="2">
        <v>658.66666666666663</v>
      </c>
      <c r="AB10" s="2">
        <v>657.33333333333337</v>
      </c>
      <c r="AC10" s="2">
        <v>670.66666666666663</v>
      </c>
      <c r="AD10" s="2">
        <v>664.33333333333337</v>
      </c>
      <c r="AE10" s="2">
        <v>657.33333333333337</v>
      </c>
      <c r="AF10" s="2">
        <v>689.66666666666663</v>
      </c>
      <c r="AG10" s="2">
        <v>684</v>
      </c>
      <c r="AH10" s="2">
        <v>679.66666666666663</v>
      </c>
      <c r="AI10" s="2">
        <v>671</v>
      </c>
      <c r="AJ10" s="2">
        <v>664.66666666666663</v>
      </c>
      <c r="AK10" s="2">
        <v>627</v>
      </c>
      <c r="AL10" s="2">
        <v>619.33333333333337</v>
      </c>
      <c r="AM10" s="1">
        <v>23831</v>
      </c>
    </row>
    <row r="11" spans="1:39">
      <c r="A11" s="3" t="s">
        <v>21</v>
      </c>
      <c r="B11" s="48">
        <v>823</v>
      </c>
      <c r="C11" s="39">
        <f t="shared" si="0"/>
        <v>0.91444444444444439</v>
      </c>
      <c r="D11" s="48">
        <v>985</v>
      </c>
      <c r="E11" s="39">
        <f t="shared" si="1"/>
        <v>1.0840058694057226</v>
      </c>
      <c r="F11" s="48">
        <v>835</v>
      </c>
      <c r="G11" s="39">
        <f t="shared" si="2"/>
        <v>0.92333210468116478</v>
      </c>
      <c r="H11" s="48">
        <v>889</v>
      </c>
      <c r="I11" s="39">
        <f t="shared" si="3"/>
        <v>98.485967503692763</v>
      </c>
      <c r="J11" s="48">
        <v>701</v>
      </c>
      <c r="K11" s="39">
        <f t="shared" si="4"/>
        <v>0.77716186252771624</v>
      </c>
      <c r="L11" s="48">
        <v>726</v>
      </c>
      <c r="M11" s="39">
        <f t="shared" si="5"/>
        <v>0.76287215411558673</v>
      </c>
      <c r="N11" s="48">
        <v>303</v>
      </c>
      <c r="O11" s="39">
        <f t="shared" si="6"/>
        <v>0.31861198738170349</v>
      </c>
      <c r="P11" s="48">
        <v>43</v>
      </c>
      <c r="Q11" s="39">
        <f t="shared" si="7"/>
        <v>4.5263157894736845E-2</v>
      </c>
      <c r="R11" s="48">
        <v>13</v>
      </c>
      <c r="S11" s="39">
        <f t="shared" si="8"/>
        <v>1.3569937369519834E-2</v>
      </c>
      <c r="T11" s="48">
        <v>6</v>
      </c>
      <c r="U11" s="39">
        <f t="shared" si="9"/>
        <v>6.269592476489028E-3</v>
      </c>
      <c r="V11" s="48">
        <v>3</v>
      </c>
      <c r="W11" s="62">
        <f t="shared" si="10"/>
        <v>3.2798833819241984E-3</v>
      </c>
      <c r="X11" s="48">
        <v>5</v>
      </c>
      <c r="Y11" s="62">
        <f t="shared" si="11"/>
        <v>5.4924935920908089E-3</v>
      </c>
      <c r="Z11" t="s">
        <v>21</v>
      </c>
      <c r="AA11" s="2">
        <v>900</v>
      </c>
      <c r="AB11" s="2">
        <v>908.66666666666663</v>
      </c>
      <c r="AC11" s="2">
        <v>904.33333333333337</v>
      </c>
      <c r="AD11" s="2">
        <v>902.66666666666663</v>
      </c>
      <c r="AE11" s="2">
        <v>902</v>
      </c>
      <c r="AF11" s="2">
        <v>951.66666666666663</v>
      </c>
      <c r="AG11" s="2">
        <v>951</v>
      </c>
      <c r="AH11" s="2">
        <v>950</v>
      </c>
      <c r="AI11" s="2">
        <v>958</v>
      </c>
      <c r="AJ11" s="2">
        <v>957</v>
      </c>
      <c r="AK11" s="2">
        <v>914.66666666666663</v>
      </c>
      <c r="AL11" s="2">
        <v>910.33333333333337</v>
      </c>
      <c r="AM11" s="1">
        <v>33331</v>
      </c>
    </row>
    <row r="12" spans="1:39">
      <c r="A12" s="3" t="s">
        <v>22</v>
      </c>
      <c r="B12" s="48">
        <v>1747</v>
      </c>
      <c r="C12" s="39">
        <f t="shared" si="0"/>
        <v>0.73496003365586871</v>
      </c>
      <c r="D12" s="48">
        <v>1808</v>
      </c>
      <c r="E12" s="39">
        <f t="shared" si="1"/>
        <v>0.74159146841673507</v>
      </c>
      <c r="F12" s="48">
        <v>1442</v>
      </c>
      <c r="G12" s="39">
        <f t="shared" si="2"/>
        <v>0.53592666005946488</v>
      </c>
      <c r="H12" s="48">
        <v>1166</v>
      </c>
      <c r="I12" s="39">
        <f t="shared" si="3"/>
        <v>42.90971540726202</v>
      </c>
      <c r="J12" s="48">
        <v>933</v>
      </c>
      <c r="K12" s="39">
        <f t="shared" si="4"/>
        <v>0.3400145772594752</v>
      </c>
      <c r="L12" s="48">
        <v>901</v>
      </c>
      <c r="M12" s="39">
        <f t="shared" si="5"/>
        <v>0.30785876993166289</v>
      </c>
      <c r="N12" s="48">
        <v>479</v>
      </c>
      <c r="O12" s="39">
        <f t="shared" si="6"/>
        <v>0.16217131249294664</v>
      </c>
      <c r="P12" s="48">
        <v>946</v>
      </c>
      <c r="Q12" s="39">
        <f t="shared" si="7"/>
        <v>0.31755622692178581</v>
      </c>
      <c r="R12" s="48">
        <v>773</v>
      </c>
      <c r="S12" s="39">
        <f t="shared" si="8"/>
        <v>0.25738068812430631</v>
      </c>
      <c r="T12" s="48">
        <v>656</v>
      </c>
      <c r="U12" s="39">
        <f t="shared" si="9"/>
        <v>0.2168595041322314</v>
      </c>
      <c r="V12" s="48">
        <v>303</v>
      </c>
      <c r="W12" s="62">
        <f t="shared" si="10"/>
        <v>0.10311968235961429</v>
      </c>
      <c r="X12" s="48">
        <v>11</v>
      </c>
      <c r="Y12" s="62">
        <f t="shared" si="11"/>
        <v>3.7191479770089038E-3</v>
      </c>
      <c r="Z12" t="s">
        <v>22</v>
      </c>
      <c r="AA12" s="2">
        <v>2377</v>
      </c>
      <c r="AB12" s="2">
        <v>2438</v>
      </c>
      <c r="AC12" s="2">
        <v>2690.6666666666665</v>
      </c>
      <c r="AD12" s="2">
        <v>2717.3333333333335</v>
      </c>
      <c r="AE12" s="2">
        <v>2744</v>
      </c>
      <c r="AF12" s="2">
        <v>2926.6666666666665</v>
      </c>
      <c r="AG12" s="2">
        <v>2953.6666666666665</v>
      </c>
      <c r="AH12" s="2">
        <v>2979</v>
      </c>
      <c r="AI12" s="2">
        <v>3003.3333333333335</v>
      </c>
      <c r="AJ12" s="2">
        <v>3025</v>
      </c>
      <c r="AK12" s="2">
        <v>2938.3333333333335</v>
      </c>
      <c r="AL12" s="2">
        <v>2957.6666666666665</v>
      </c>
      <c r="AM12" s="1">
        <v>101252</v>
      </c>
    </row>
    <row r="13" spans="1:39">
      <c r="A13" s="3" t="s">
        <v>23</v>
      </c>
      <c r="B13" s="48">
        <v>1070</v>
      </c>
      <c r="C13" s="39">
        <f t="shared" si="0"/>
        <v>0.61778290993071594</v>
      </c>
      <c r="D13" s="48">
        <v>725</v>
      </c>
      <c r="E13" s="39">
        <f t="shared" si="1"/>
        <v>0.41060977912025676</v>
      </c>
      <c r="F13" s="48">
        <v>1015</v>
      </c>
      <c r="G13" s="39">
        <f t="shared" si="2"/>
        <v>0.56714471968709257</v>
      </c>
      <c r="H13" s="48">
        <v>996</v>
      </c>
      <c r="I13" s="39">
        <f t="shared" si="3"/>
        <v>55.976020981641064</v>
      </c>
      <c r="J13" s="48">
        <v>643</v>
      </c>
      <c r="K13" s="39">
        <f t="shared" si="4"/>
        <v>0.36341371514694804</v>
      </c>
      <c r="L13" s="48">
        <v>53</v>
      </c>
      <c r="M13" s="39">
        <f t="shared" si="5"/>
        <v>2.8443649373881934E-2</v>
      </c>
      <c r="N13" s="48">
        <v>156</v>
      </c>
      <c r="O13" s="39">
        <f t="shared" si="6"/>
        <v>8.4081925979159186E-2</v>
      </c>
      <c r="P13" s="48">
        <v>88</v>
      </c>
      <c r="Q13" s="39">
        <f t="shared" si="7"/>
        <v>4.7593293672255274E-2</v>
      </c>
      <c r="R13" s="48">
        <v>251</v>
      </c>
      <c r="S13" s="39">
        <f t="shared" si="8"/>
        <v>0.13116181849851941</v>
      </c>
      <c r="T13" s="48">
        <v>391</v>
      </c>
      <c r="U13" s="39">
        <f t="shared" si="9"/>
        <v>0.20496243229075659</v>
      </c>
      <c r="V13" s="48">
        <v>43</v>
      </c>
      <c r="W13" s="62">
        <f t="shared" si="10"/>
        <v>2.3704520396912898E-2</v>
      </c>
      <c r="X13" s="48">
        <v>5</v>
      </c>
      <c r="Y13" s="62">
        <f t="shared" si="11"/>
        <v>2.7731558513588465E-3</v>
      </c>
      <c r="Z13" t="s">
        <v>23</v>
      </c>
      <c r="AA13" s="2">
        <v>1732</v>
      </c>
      <c r="AB13" s="2">
        <v>1765.6666666666667</v>
      </c>
      <c r="AC13" s="2">
        <v>1789.6666666666667</v>
      </c>
      <c r="AD13" s="2">
        <v>1779.3333333333333</v>
      </c>
      <c r="AE13" s="2">
        <v>1769.3333333333333</v>
      </c>
      <c r="AF13" s="2">
        <v>1863.3333333333333</v>
      </c>
      <c r="AG13" s="2">
        <v>1855.3333333333333</v>
      </c>
      <c r="AH13" s="2">
        <v>1849</v>
      </c>
      <c r="AI13" s="2">
        <v>1913.6666666666667</v>
      </c>
      <c r="AJ13" s="2">
        <v>1907.6666666666667</v>
      </c>
      <c r="AK13" s="2">
        <v>1814</v>
      </c>
      <c r="AL13" s="2">
        <v>1803</v>
      </c>
      <c r="AM13" s="1">
        <v>65526</v>
      </c>
    </row>
    <row r="14" spans="1:39">
      <c r="A14" s="3" t="s">
        <v>24</v>
      </c>
      <c r="B14" s="48">
        <v>35113</v>
      </c>
      <c r="C14" s="39">
        <f t="shared" si="0"/>
        <v>0.69154565268769208</v>
      </c>
      <c r="D14" s="48">
        <v>27240</v>
      </c>
      <c r="E14" s="39">
        <f t="shared" si="1"/>
        <v>0.52264006139677666</v>
      </c>
      <c r="F14" s="48">
        <v>26062</v>
      </c>
      <c r="G14" s="39">
        <f t="shared" si="2"/>
        <v>0.51294735115630641</v>
      </c>
      <c r="H14" s="48">
        <v>28569</v>
      </c>
      <c r="I14" s="39">
        <f t="shared" si="3"/>
        <v>55.646669263731987</v>
      </c>
      <c r="J14" s="48">
        <v>24999</v>
      </c>
      <c r="K14" s="39">
        <f t="shared" si="4"/>
        <v>0.48210669769415215</v>
      </c>
      <c r="L14" s="48">
        <v>20067</v>
      </c>
      <c r="M14" s="39">
        <f t="shared" si="5"/>
        <v>0.36270032534040247</v>
      </c>
      <c r="N14" s="48">
        <v>13444</v>
      </c>
      <c r="O14" s="39">
        <f t="shared" si="6"/>
        <v>0.24067023904715304</v>
      </c>
      <c r="P14" s="48">
        <v>11409</v>
      </c>
      <c r="Q14" s="39">
        <f t="shared" si="7"/>
        <v>0.20240925380548558</v>
      </c>
      <c r="R14" s="48">
        <v>10054</v>
      </c>
      <c r="S14" s="39">
        <f t="shared" si="8"/>
        <v>0.17691775277735416</v>
      </c>
      <c r="T14" s="48">
        <v>5982</v>
      </c>
      <c r="U14" s="39">
        <f t="shared" si="9"/>
        <v>0.10444833747533713</v>
      </c>
      <c r="V14" s="48">
        <v>961</v>
      </c>
      <c r="W14" s="62">
        <f t="shared" si="10"/>
        <v>1.7262852831634791E-2</v>
      </c>
      <c r="X14" s="48">
        <v>29</v>
      </c>
      <c r="Y14" s="62">
        <f t="shared" si="11"/>
        <v>5.1676209936087818E-4</v>
      </c>
      <c r="Z14" t="s">
        <v>24</v>
      </c>
      <c r="AA14" s="2">
        <v>50774.666666666664</v>
      </c>
      <c r="AB14" s="2">
        <v>52120</v>
      </c>
      <c r="AC14" s="2">
        <v>50808.333333333336</v>
      </c>
      <c r="AD14" s="2">
        <v>51340</v>
      </c>
      <c r="AE14" s="2">
        <v>51853.666666666664</v>
      </c>
      <c r="AF14" s="2">
        <v>55326.666666666664</v>
      </c>
      <c r="AG14" s="2">
        <v>55860.666666666664</v>
      </c>
      <c r="AH14" s="2">
        <v>56366</v>
      </c>
      <c r="AI14" s="2">
        <v>56828.666666666664</v>
      </c>
      <c r="AJ14" s="2">
        <v>57272.333333333336</v>
      </c>
      <c r="AK14" s="2">
        <v>55668.666666666664</v>
      </c>
      <c r="AL14" s="2">
        <v>56118.666666666664</v>
      </c>
      <c r="AM14" s="1">
        <v>1951015</v>
      </c>
    </row>
    <row r="15" spans="1:39">
      <c r="A15" s="3" t="s">
        <v>25</v>
      </c>
      <c r="B15" s="48">
        <v>239</v>
      </c>
      <c r="C15" s="39">
        <f t="shared" si="0"/>
        <v>0.73765432098765427</v>
      </c>
      <c r="D15" s="48">
        <v>407</v>
      </c>
      <c r="E15" s="39">
        <f t="shared" si="1"/>
        <v>1.2510245901639345</v>
      </c>
      <c r="F15" s="48">
        <v>324</v>
      </c>
      <c r="G15" s="39">
        <f t="shared" si="2"/>
        <v>0.93014354066985649</v>
      </c>
      <c r="H15" s="48">
        <v>357</v>
      </c>
      <c r="I15" s="39">
        <f t="shared" si="3"/>
        <v>102.98076923076923</v>
      </c>
      <c r="J15" s="48">
        <v>291</v>
      </c>
      <c r="K15" s="39">
        <f t="shared" si="4"/>
        <v>0.84347826086956523</v>
      </c>
      <c r="L15" s="48">
        <v>293</v>
      </c>
      <c r="M15" s="39">
        <f t="shared" si="5"/>
        <v>0.80864765409383632</v>
      </c>
      <c r="N15" s="48">
        <v>84</v>
      </c>
      <c r="O15" s="39">
        <f t="shared" si="6"/>
        <v>0.23247232472324725</v>
      </c>
      <c r="P15" s="48">
        <v>18</v>
      </c>
      <c r="Q15" s="39">
        <f t="shared" si="7"/>
        <v>0.05</v>
      </c>
      <c r="R15" s="48">
        <v>6</v>
      </c>
      <c r="S15" s="39">
        <f t="shared" si="8"/>
        <v>1.655933762649494E-2</v>
      </c>
      <c r="T15" s="48">
        <v>1</v>
      </c>
      <c r="U15" s="39">
        <f t="shared" si="9"/>
        <v>2.7726432532347504E-3</v>
      </c>
      <c r="V15" s="48">
        <v>1</v>
      </c>
      <c r="W15" s="62">
        <f t="shared" si="10"/>
        <v>2.9211295034079847E-3</v>
      </c>
      <c r="X15" s="48">
        <v>2</v>
      </c>
      <c r="Y15" s="62">
        <f t="shared" si="11"/>
        <v>5.9113300492610842E-3</v>
      </c>
      <c r="Z15" t="s">
        <v>25</v>
      </c>
      <c r="AA15" s="2">
        <v>324</v>
      </c>
      <c r="AB15" s="2">
        <v>325.33333333333331</v>
      </c>
      <c r="AC15" s="2">
        <v>348.33333333333331</v>
      </c>
      <c r="AD15" s="2">
        <v>346.66666666666669</v>
      </c>
      <c r="AE15" s="2">
        <v>345</v>
      </c>
      <c r="AF15" s="2">
        <v>362.33333333333331</v>
      </c>
      <c r="AG15" s="2">
        <v>361.33333333333331</v>
      </c>
      <c r="AH15" s="2">
        <v>360</v>
      </c>
      <c r="AI15" s="2">
        <v>362.33333333333331</v>
      </c>
      <c r="AJ15" s="2">
        <v>360.66666666666669</v>
      </c>
      <c r="AK15" s="2">
        <v>342.33333333333331</v>
      </c>
      <c r="AL15" s="2">
        <v>338.33333333333331</v>
      </c>
      <c r="AM15" s="1">
        <v>12530</v>
      </c>
    </row>
    <row r="16" spans="1:39">
      <c r="A16" s="3" t="s">
        <v>26</v>
      </c>
      <c r="B16" s="48">
        <v>398</v>
      </c>
      <c r="C16" s="39">
        <f t="shared" si="0"/>
        <v>0.86647314949201748</v>
      </c>
      <c r="D16" s="48">
        <v>299</v>
      </c>
      <c r="E16" s="39">
        <f t="shared" si="1"/>
        <v>0.63169014084507047</v>
      </c>
      <c r="F16" s="48">
        <v>361</v>
      </c>
      <c r="G16" s="39">
        <f t="shared" si="2"/>
        <v>0.82798165137614677</v>
      </c>
      <c r="H16" s="48">
        <v>235</v>
      </c>
      <c r="I16" s="39">
        <f t="shared" si="3"/>
        <v>53.530751708428248</v>
      </c>
      <c r="J16" s="48">
        <v>330</v>
      </c>
      <c r="K16" s="39">
        <f t="shared" si="4"/>
        <v>0.67438692098092645</v>
      </c>
      <c r="L16" s="48">
        <v>193</v>
      </c>
      <c r="M16" s="39">
        <f t="shared" si="5"/>
        <v>0.37115384615384617</v>
      </c>
      <c r="N16" s="48">
        <v>172</v>
      </c>
      <c r="O16" s="39">
        <f t="shared" si="6"/>
        <v>0.32971246006389776</v>
      </c>
      <c r="P16" s="48">
        <v>263</v>
      </c>
      <c r="Q16" s="39">
        <f t="shared" si="7"/>
        <v>0.50190839694656486</v>
      </c>
      <c r="R16" s="48">
        <v>229</v>
      </c>
      <c r="S16" s="39">
        <f t="shared" si="8"/>
        <v>0.43072100313479628</v>
      </c>
      <c r="T16" s="48">
        <v>56</v>
      </c>
      <c r="U16" s="39">
        <f t="shared" si="9"/>
        <v>0.10526315789473684</v>
      </c>
      <c r="V16" s="48">
        <v>1</v>
      </c>
      <c r="W16" s="62">
        <f t="shared" si="10"/>
        <v>1.953125E-3</v>
      </c>
      <c r="X16" s="48">
        <v>1</v>
      </c>
      <c r="Y16" s="62">
        <f t="shared" si="11"/>
        <v>1.9518542615484709E-3</v>
      </c>
      <c r="Z16" t="s">
        <v>26</v>
      </c>
      <c r="AA16" s="2">
        <v>459.33333333333331</v>
      </c>
      <c r="AB16" s="2">
        <v>473.33333333333331</v>
      </c>
      <c r="AC16" s="2">
        <v>436</v>
      </c>
      <c r="AD16" s="2">
        <v>439</v>
      </c>
      <c r="AE16" s="2">
        <v>489.33333333333331</v>
      </c>
      <c r="AF16" s="2">
        <v>520</v>
      </c>
      <c r="AG16" s="2">
        <v>521.66666666666663</v>
      </c>
      <c r="AH16" s="2">
        <v>524</v>
      </c>
      <c r="AI16" s="2">
        <v>531.66666666666663</v>
      </c>
      <c r="AJ16" s="2">
        <v>532</v>
      </c>
      <c r="AK16" s="2">
        <v>512</v>
      </c>
      <c r="AL16" s="2">
        <v>512.33333333333337</v>
      </c>
      <c r="AM16" s="1">
        <v>17852</v>
      </c>
    </row>
    <row r="17" spans="1:39">
      <c r="A17" s="3" t="s">
        <v>27</v>
      </c>
      <c r="B17" s="48">
        <v>841</v>
      </c>
      <c r="C17" s="39">
        <f t="shared" si="0"/>
        <v>0.78819119025304596</v>
      </c>
      <c r="D17" s="48">
        <v>834</v>
      </c>
      <c r="E17" s="39">
        <f t="shared" si="1"/>
        <v>0.76094890510948909</v>
      </c>
      <c r="F17" s="48">
        <v>701</v>
      </c>
      <c r="G17" s="39">
        <f t="shared" si="2"/>
        <v>0.61455289304500293</v>
      </c>
      <c r="H17" s="48">
        <v>686</v>
      </c>
      <c r="I17" s="39">
        <f t="shared" si="3"/>
        <v>60.743801652892571</v>
      </c>
      <c r="J17" s="48">
        <v>414</v>
      </c>
      <c r="K17" s="39">
        <f t="shared" si="4"/>
        <v>0.37041455413062924</v>
      </c>
      <c r="L17" s="48">
        <v>395</v>
      </c>
      <c r="M17" s="39">
        <f t="shared" si="5"/>
        <v>0.33683911313246162</v>
      </c>
      <c r="N17" s="48">
        <v>259</v>
      </c>
      <c r="O17" s="39">
        <f t="shared" si="6"/>
        <v>0.2226999140154772</v>
      </c>
      <c r="P17" s="48">
        <v>112</v>
      </c>
      <c r="Q17" s="39">
        <f t="shared" si="7"/>
        <v>9.6997690531177821E-2</v>
      </c>
      <c r="R17" s="48">
        <v>8</v>
      </c>
      <c r="S17" s="39">
        <f t="shared" si="8"/>
        <v>6.8965517241379309E-3</v>
      </c>
      <c r="T17" s="48">
        <v>0</v>
      </c>
      <c r="U17" s="39">
        <f t="shared" si="9"/>
        <v>0</v>
      </c>
      <c r="V17" s="48">
        <v>1</v>
      </c>
      <c r="W17" s="62">
        <f t="shared" si="10"/>
        <v>9.2052776925437253E-4</v>
      </c>
      <c r="X17" s="48">
        <v>2</v>
      </c>
      <c r="Y17" s="62">
        <f t="shared" si="11"/>
        <v>1.8627755355479663E-3</v>
      </c>
      <c r="Z17" t="s">
        <v>27</v>
      </c>
      <c r="AA17" s="2">
        <v>1067</v>
      </c>
      <c r="AB17" s="2">
        <v>1096</v>
      </c>
      <c r="AC17" s="2">
        <v>1140.6666666666667</v>
      </c>
      <c r="AD17" s="2">
        <v>1129.3333333333333</v>
      </c>
      <c r="AE17" s="2">
        <v>1117.6666666666667</v>
      </c>
      <c r="AF17" s="2">
        <v>1172.6666666666667</v>
      </c>
      <c r="AG17" s="2">
        <v>1163</v>
      </c>
      <c r="AH17" s="2">
        <v>1154.6666666666667</v>
      </c>
      <c r="AI17" s="2">
        <v>1160</v>
      </c>
      <c r="AJ17" s="2">
        <v>1152</v>
      </c>
      <c r="AK17" s="2">
        <v>1086.3333333333333</v>
      </c>
      <c r="AL17" s="2">
        <v>1073.6666666666667</v>
      </c>
      <c r="AM17" s="1">
        <v>40539</v>
      </c>
    </row>
    <row r="18" spans="1:39">
      <c r="A18" s="3" t="s">
        <v>28</v>
      </c>
      <c r="B18" s="48">
        <v>3362</v>
      </c>
      <c r="C18" s="39">
        <f t="shared" si="0"/>
        <v>0.76763832863992687</v>
      </c>
      <c r="D18" s="48">
        <v>1897</v>
      </c>
      <c r="E18" s="39">
        <f t="shared" si="1"/>
        <v>0.4212747057517211</v>
      </c>
      <c r="F18" s="48">
        <v>2344</v>
      </c>
      <c r="G18" s="39">
        <f t="shared" si="2"/>
        <v>0.52204899777282854</v>
      </c>
      <c r="H18" s="48">
        <v>2913</v>
      </c>
      <c r="I18" s="39">
        <f t="shared" si="3"/>
        <v>65.061048243001792</v>
      </c>
      <c r="J18" s="48">
        <v>2554</v>
      </c>
      <c r="K18" s="39">
        <f t="shared" si="4"/>
        <v>0.57213261648745517</v>
      </c>
      <c r="L18" s="48">
        <v>141</v>
      </c>
      <c r="M18" s="39">
        <f t="shared" si="5"/>
        <v>2.9934187247894702E-2</v>
      </c>
      <c r="N18" s="48">
        <v>65</v>
      </c>
      <c r="O18" s="39">
        <f t="shared" si="6"/>
        <v>1.3817048111670092E-2</v>
      </c>
      <c r="P18" s="48">
        <v>858</v>
      </c>
      <c r="Q18" s="39">
        <f t="shared" si="7"/>
        <v>0.18263090676883781</v>
      </c>
      <c r="R18" s="48">
        <v>1520</v>
      </c>
      <c r="S18" s="39">
        <f t="shared" si="8"/>
        <v>0.32042723631508674</v>
      </c>
      <c r="T18" s="48">
        <v>290</v>
      </c>
      <c r="U18" s="39">
        <f t="shared" si="9"/>
        <v>6.1215873909372366E-2</v>
      </c>
      <c r="V18" s="48">
        <v>22</v>
      </c>
      <c r="W18" s="62">
        <f t="shared" si="10"/>
        <v>4.8668977214069761E-3</v>
      </c>
      <c r="X18" s="48">
        <v>26</v>
      </c>
      <c r="Y18" s="62">
        <f t="shared" si="11"/>
        <v>5.7709381473808824E-3</v>
      </c>
      <c r="Z18" t="s">
        <v>28</v>
      </c>
      <c r="AA18" s="2">
        <v>4379.666666666667</v>
      </c>
      <c r="AB18" s="2">
        <v>4503</v>
      </c>
      <c r="AC18" s="2">
        <v>4490</v>
      </c>
      <c r="AD18" s="2">
        <v>4477.333333333333</v>
      </c>
      <c r="AE18" s="2">
        <v>4464</v>
      </c>
      <c r="AF18" s="2">
        <v>4710.333333333333</v>
      </c>
      <c r="AG18" s="2">
        <v>4704.333333333333</v>
      </c>
      <c r="AH18" s="2">
        <v>4698</v>
      </c>
      <c r="AI18" s="2">
        <v>4743.666666666667</v>
      </c>
      <c r="AJ18" s="2">
        <v>4737.333333333333</v>
      </c>
      <c r="AK18" s="2">
        <v>4520.333333333333</v>
      </c>
      <c r="AL18" s="2">
        <v>4505.333333333333</v>
      </c>
      <c r="AM18" s="1">
        <v>164800</v>
      </c>
    </row>
    <row r="19" spans="1:39">
      <c r="A19" s="3" t="s">
        <v>29</v>
      </c>
      <c r="B19" s="48">
        <v>1899</v>
      </c>
      <c r="C19" s="39">
        <f t="shared" si="0"/>
        <v>1.0313178855901521</v>
      </c>
      <c r="D19" s="48">
        <v>1858</v>
      </c>
      <c r="E19" s="39">
        <f t="shared" si="1"/>
        <v>0.99005328596802833</v>
      </c>
      <c r="F19" s="48">
        <v>1656</v>
      </c>
      <c r="G19" s="39">
        <f t="shared" si="2"/>
        <v>0.78595158993830094</v>
      </c>
      <c r="H19" s="48">
        <v>1650</v>
      </c>
      <c r="I19" s="39">
        <f t="shared" si="3"/>
        <v>77.81795315202011</v>
      </c>
      <c r="J19" s="48">
        <v>1560</v>
      </c>
      <c r="K19" s="39">
        <f t="shared" si="4"/>
        <v>0.73124999999999996</v>
      </c>
      <c r="L19" s="48">
        <v>1233</v>
      </c>
      <c r="M19" s="39">
        <f t="shared" si="5"/>
        <v>0.5434111943587483</v>
      </c>
      <c r="N19" s="48">
        <v>1096</v>
      </c>
      <c r="O19" s="39">
        <f t="shared" si="6"/>
        <v>0.47985989492119091</v>
      </c>
      <c r="P19" s="48">
        <v>1053</v>
      </c>
      <c r="Q19" s="39">
        <f t="shared" si="7"/>
        <v>0.45829101987523579</v>
      </c>
      <c r="R19" s="48">
        <v>838</v>
      </c>
      <c r="S19" s="39">
        <f t="shared" si="8"/>
        <v>0.36765136004679727</v>
      </c>
      <c r="T19" s="48">
        <v>1127</v>
      </c>
      <c r="U19" s="39">
        <f t="shared" si="9"/>
        <v>0.49206811235628001</v>
      </c>
      <c r="V19" s="48">
        <v>429</v>
      </c>
      <c r="W19" s="62">
        <f t="shared" si="10"/>
        <v>0.19367945823927765</v>
      </c>
      <c r="X19" s="48">
        <v>4</v>
      </c>
      <c r="Y19" s="62">
        <f t="shared" si="11"/>
        <v>1.7985611510791368E-3</v>
      </c>
      <c r="Z19" t="s">
        <v>29</v>
      </c>
      <c r="AA19" s="2">
        <v>1841.3333333333333</v>
      </c>
      <c r="AB19" s="2">
        <v>1876.6666666666667</v>
      </c>
      <c r="AC19" s="2">
        <v>2107</v>
      </c>
      <c r="AD19" s="2">
        <v>2120.3333333333335</v>
      </c>
      <c r="AE19" s="2">
        <v>2133.3333333333335</v>
      </c>
      <c r="AF19" s="2">
        <v>2269</v>
      </c>
      <c r="AG19" s="2">
        <v>2284</v>
      </c>
      <c r="AH19" s="2">
        <v>2297.6666666666665</v>
      </c>
      <c r="AI19" s="2">
        <v>2279.3333333333335</v>
      </c>
      <c r="AJ19" s="2">
        <v>2290.3333333333335</v>
      </c>
      <c r="AK19" s="2">
        <v>2215</v>
      </c>
      <c r="AL19" s="2">
        <v>2224</v>
      </c>
      <c r="AM19" s="1">
        <v>77814</v>
      </c>
    </row>
    <row r="20" spans="1:39">
      <c r="A20" s="3" t="s">
        <v>30</v>
      </c>
      <c r="B20" s="48">
        <v>1257</v>
      </c>
      <c r="C20" s="39">
        <f t="shared" si="0"/>
        <v>0.80940115904700582</v>
      </c>
      <c r="D20" s="48">
        <v>1031</v>
      </c>
      <c r="E20" s="39">
        <f t="shared" si="1"/>
        <v>0.65198145025295118</v>
      </c>
      <c r="F20" s="48">
        <v>1159</v>
      </c>
      <c r="G20" s="39">
        <f t="shared" si="2"/>
        <v>0.66762672811059909</v>
      </c>
      <c r="H20" s="48">
        <v>898</v>
      </c>
      <c r="I20" s="39">
        <f t="shared" si="3"/>
        <v>51.226468910439252</v>
      </c>
      <c r="J20" s="48">
        <v>1056</v>
      </c>
      <c r="K20" s="39">
        <f t="shared" si="4"/>
        <v>0.59672254661894897</v>
      </c>
      <c r="L20" s="48">
        <v>734</v>
      </c>
      <c r="M20" s="39">
        <f t="shared" si="5"/>
        <v>0.38904593639575968</v>
      </c>
      <c r="N20" s="48">
        <v>499</v>
      </c>
      <c r="O20" s="39">
        <f t="shared" si="6"/>
        <v>0.26030255607720398</v>
      </c>
      <c r="P20" s="48">
        <v>59</v>
      </c>
      <c r="Q20" s="39">
        <f t="shared" si="7"/>
        <v>3.0522503879979308E-2</v>
      </c>
      <c r="R20" s="48">
        <v>22</v>
      </c>
      <c r="S20" s="39">
        <f t="shared" si="8"/>
        <v>1.1377348732977072E-2</v>
      </c>
      <c r="T20" s="48">
        <v>6</v>
      </c>
      <c r="U20" s="39">
        <f t="shared" si="9"/>
        <v>3.0827196437746189E-3</v>
      </c>
      <c r="V20" s="48">
        <v>9</v>
      </c>
      <c r="W20" s="62">
        <f t="shared" si="10"/>
        <v>4.7602256699576864E-3</v>
      </c>
      <c r="X20" s="48">
        <v>7</v>
      </c>
      <c r="Y20" s="62">
        <f t="shared" si="11"/>
        <v>3.6790469516468113E-3</v>
      </c>
      <c r="Z20" t="s">
        <v>30</v>
      </c>
      <c r="AA20" s="2">
        <v>1553</v>
      </c>
      <c r="AB20" s="2">
        <v>1581.3333333333333</v>
      </c>
      <c r="AC20" s="2">
        <v>1736</v>
      </c>
      <c r="AD20" s="2">
        <v>1753</v>
      </c>
      <c r="AE20" s="2">
        <v>1769.6666666666667</v>
      </c>
      <c r="AF20" s="2">
        <v>1886.6666666666667</v>
      </c>
      <c r="AG20" s="2">
        <v>1917</v>
      </c>
      <c r="AH20" s="2">
        <v>1933</v>
      </c>
      <c r="AI20" s="2">
        <v>1933.6666666666667</v>
      </c>
      <c r="AJ20" s="2">
        <v>1946.3333333333333</v>
      </c>
      <c r="AK20" s="2">
        <v>1890.6666666666667</v>
      </c>
      <c r="AL20" s="2">
        <v>1902.6666666666667</v>
      </c>
      <c r="AM20" s="1">
        <v>65409</v>
      </c>
    </row>
    <row r="21" spans="1:39">
      <c r="A21" s="3" t="s">
        <v>31</v>
      </c>
      <c r="B21" s="48">
        <v>206</v>
      </c>
      <c r="C21" s="39">
        <f t="shared" si="0"/>
        <v>0.35273972602739728</v>
      </c>
      <c r="D21" s="48">
        <v>305</v>
      </c>
      <c r="E21" s="39">
        <f t="shared" si="1"/>
        <v>0.51433389544688024</v>
      </c>
      <c r="F21" s="48">
        <v>125</v>
      </c>
      <c r="G21" s="39">
        <f t="shared" si="2"/>
        <v>0.19726459758022094</v>
      </c>
      <c r="H21" s="48">
        <v>162</v>
      </c>
      <c r="I21" s="39">
        <f t="shared" si="3"/>
        <v>25.458355159769514</v>
      </c>
      <c r="J21" s="48">
        <v>72</v>
      </c>
      <c r="K21" s="39">
        <f t="shared" si="4"/>
        <v>0.11332633788037774</v>
      </c>
      <c r="L21" s="48">
        <v>213</v>
      </c>
      <c r="M21" s="39">
        <f t="shared" si="5"/>
        <v>0.31618010885700149</v>
      </c>
      <c r="N21" s="48">
        <v>46</v>
      </c>
      <c r="O21" s="39">
        <f t="shared" si="6"/>
        <v>6.8080907745436611E-2</v>
      </c>
      <c r="P21" s="48">
        <v>47</v>
      </c>
      <c r="Q21" s="39">
        <f t="shared" si="7"/>
        <v>6.9355632070831286E-2</v>
      </c>
      <c r="R21" s="48">
        <v>9</v>
      </c>
      <c r="S21" s="39">
        <f t="shared" si="8"/>
        <v>1.3346515076618883E-2</v>
      </c>
      <c r="T21" s="48">
        <v>24</v>
      </c>
      <c r="U21" s="39">
        <f t="shared" si="9"/>
        <v>3.5538005923000986E-2</v>
      </c>
      <c r="V21" s="48">
        <v>3</v>
      </c>
      <c r="W21" s="62">
        <f t="shared" si="10"/>
        <v>4.6224961479198771E-3</v>
      </c>
      <c r="X21" s="48">
        <v>3</v>
      </c>
      <c r="Y21" s="62">
        <f t="shared" si="11"/>
        <v>4.6201232032854209E-3</v>
      </c>
      <c r="Z21" t="s">
        <v>31</v>
      </c>
      <c r="AA21" s="2">
        <v>584</v>
      </c>
      <c r="AB21" s="2">
        <v>593</v>
      </c>
      <c r="AC21" s="2">
        <v>633.66666666666663</v>
      </c>
      <c r="AD21" s="2">
        <v>636.33333333333337</v>
      </c>
      <c r="AE21" s="2">
        <v>635.33333333333337</v>
      </c>
      <c r="AF21" s="2">
        <v>673.66666666666663</v>
      </c>
      <c r="AG21" s="2">
        <v>675.66666666666663</v>
      </c>
      <c r="AH21" s="2">
        <v>677.66666666666663</v>
      </c>
      <c r="AI21" s="2">
        <v>674.33333333333337</v>
      </c>
      <c r="AJ21" s="2">
        <v>675.33333333333337</v>
      </c>
      <c r="AK21" s="2">
        <v>649</v>
      </c>
      <c r="AL21" s="2">
        <v>649.33333333333337</v>
      </c>
      <c r="AM21" s="1">
        <v>23272</v>
      </c>
    </row>
    <row r="22" spans="1:39">
      <c r="A22" s="3" t="s">
        <v>32</v>
      </c>
      <c r="B22" s="48">
        <v>661</v>
      </c>
      <c r="C22" s="39">
        <f t="shared" si="0"/>
        <v>0.66521301576652137</v>
      </c>
      <c r="D22" s="48">
        <v>576</v>
      </c>
      <c r="E22" s="39">
        <f t="shared" si="1"/>
        <v>0.57067371202113604</v>
      </c>
      <c r="F22" s="48">
        <v>642</v>
      </c>
      <c r="G22" s="39">
        <f t="shared" si="2"/>
        <v>0.61104060913705582</v>
      </c>
      <c r="H22" s="48">
        <v>428</v>
      </c>
      <c r="I22" s="39">
        <f t="shared" si="3"/>
        <v>40.800762631077212</v>
      </c>
      <c r="J22" s="48">
        <v>498</v>
      </c>
      <c r="K22" s="39">
        <f t="shared" si="4"/>
        <v>0.47503974562798096</v>
      </c>
      <c r="L22" s="48">
        <v>446</v>
      </c>
      <c r="M22" s="39">
        <f t="shared" si="5"/>
        <v>0.40325497287522605</v>
      </c>
      <c r="N22" s="48">
        <v>438</v>
      </c>
      <c r="O22" s="39">
        <f t="shared" si="6"/>
        <v>0.39626055488540413</v>
      </c>
      <c r="P22" s="48">
        <v>258</v>
      </c>
      <c r="Q22" s="39">
        <f t="shared" si="7"/>
        <v>0.2334137515078408</v>
      </c>
      <c r="R22" s="48">
        <v>275</v>
      </c>
      <c r="S22" s="39">
        <f t="shared" si="8"/>
        <v>0.25275735294117646</v>
      </c>
      <c r="T22" s="48">
        <v>185</v>
      </c>
      <c r="U22" s="39">
        <f t="shared" si="9"/>
        <v>0.17029763731205894</v>
      </c>
      <c r="V22" s="48">
        <v>0</v>
      </c>
      <c r="W22" s="62">
        <f t="shared" si="10"/>
        <v>0</v>
      </c>
      <c r="X22" s="48">
        <v>0</v>
      </c>
      <c r="Y22" s="62">
        <f t="shared" si="11"/>
        <v>0</v>
      </c>
      <c r="Z22" t="s">
        <v>32</v>
      </c>
      <c r="AA22" s="2">
        <v>993.66666666666663</v>
      </c>
      <c r="AB22" s="2">
        <v>1009.3333333333334</v>
      </c>
      <c r="AC22" s="2">
        <v>1050.6666666666667</v>
      </c>
      <c r="AD22" s="2">
        <v>1049</v>
      </c>
      <c r="AE22" s="2">
        <v>1048.3333333333333</v>
      </c>
      <c r="AF22" s="2">
        <v>1106</v>
      </c>
      <c r="AG22" s="2">
        <v>1105.3333333333333</v>
      </c>
      <c r="AH22" s="2">
        <v>1105.3333333333333</v>
      </c>
      <c r="AI22" s="2">
        <v>1088</v>
      </c>
      <c r="AJ22" s="2">
        <v>1086.3333333333333</v>
      </c>
      <c r="AK22" s="2">
        <v>1039.3333333333333</v>
      </c>
      <c r="AL22" s="2">
        <v>1035.6666666666667</v>
      </c>
      <c r="AM22" s="1">
        <v>38151</v>
      </c>
    </row>
    <row r="23" spans="1:39">
      <c r="A23" s="3" t="s">
        <v>33</v>
      </c>
      <c r="B23" s="48">
        <v>750</v>
      </c>
      <c r="C23" s="39">
        <f t="shared" si="0"/>
        <v>1.0017809439002672</v>
      </c>
      <c r="D23" s="48">
        <v>595</v>
      </c>
      <c r="E23" s="39">
        <f t="shared" si="1"/>
        <v>0.79192546583850931</v>
      </c>
      <c r="F23" s="48">
        <v>819</v>
      </c>
      <c r="G23" s="39">
        <f t="shared" si="2"/>
        <v>1.0371464753060364</v>
      </c>
      <c r="H23" s="48">
        <v>747</v>
      </c>
      <c r="I23" s="39">
        <f t="shared" si="3"/>
        <v>94.957627118644069</v>
      </c>
      <c r="J23" s="48">
        <v>700</v>
      </c>
      <c r="K23" s="39">
        <f t="shared" si="4"/>
        <v>0.89399744572158368</v>
      </c>
      <c r="L23" s="48">
        <v>845</v>
      </c>
      <c r="M23" s="39">
        <f t="shared" si="5"/>
        <v>1.0246564268391269</v>
      </c>
      <c r="N23" s="48">
        <v>392</v>
      </c>
      <c r="O23" s="39">
        <f t="shared" si="6"/>
        <v>0.47649918962722854</v>
      </c>
      <c r="P23" s="48">
        <v>52</v>
      </c>
      <c r="Q23" s="39">
        <f t="shared" si="7"/>
        <v>6.3363119415109664E-2</v>
      </c>
      <c r="R23" s="48">
        <v>12</v>
      </c>
      <c r="S23" s="39">
        <f t="shared" si="8"/>
        <v>1.4240506329113925E-2</v>
      </c>
      <c r="T23" s="48">
        <v>0</v>
      </c>
      <c r="U23" s="39">
        <f t="shared" si="9"/>
        <v>0</v>
      </c>
      <c r="V23" s="48">
        <v>0</v>
      </c>
      <c r="W23" s="62">
        <f t="shared" si="10"/>
        <v>0</v>
      </c>
      <c r="X23" s="48">
        <v>0</v>
      </c>
      <c r="Y23" s="62">
        <f t="shared" si="11"/>
        <v>0</v>
      </c>
      <c r="Z23" t="s">
        <v>33</v>
      </c>
      <c r="AA23" s="2">
        <v>748.66666666666663</v>
      </c>
      <c r="AB23" s="2">
        <v>751.33333333333337</v>
      </c>
      <c r="AC23" s="2">
        <v>789.66666666666663</v>
      </c>
      <c r="AD23" s="2">
        <v>786.66666666666663</v>
      </c>
      <c r="AE23" s="2">
        <v>783</v>
      </c>
      <c r="AF23" s="2">
        <v>824.66666666666663</v>
      </c>
      <c r="AG23" s="2">
        <v>822.66666666666663</v>
      </c>
      <c r="AH23" s="2">
        <v>820.66666666666663</v>
      </c>
      <c r="AI23" s="2">
        <v>842.66666666666663</v>
      </c>
      <c r="AJ23" s="2">
        <v>840</v>
      </c>
      <c r="AK23" s="2">
        <v>799.33333333333337</v>
      </c>
      <c r="AL23" s="2">
        <v>794</v>
      </c>
      <c r="AM23" s="1">
        <v>28810</v>
      </c>
    </row>
    <row r="24" spans="1:39">
      <c r="A24" s="3" t="s">
        <v>34</v>
      </c>
      <c r="B24" s="48">
        <v>1184</v>
      </c>
      <c r="C24" s="39">
        <f t="shared" si="0"/>
        <v>0.7109687750200161</v>
      </c>
      <c r="D24" s="48">
        <v>1629</v>
      </c>
      <c r="E24" s="39">
        <f t="shared" si="1"/>
        <v>0.95300312012480504</v>
      </c>
      <c r="F24" s="48">
        <v>1383</v>
      </c>
      <c r="G24" s="39">
        <f t="shared" si="2"/>
        <v>0.81963650730936388</v>
      </c>
      <c r="H24" s="48">
        <v>1231</v>
      </c>
      <c r="I24" s="39">
        <f t="shared" si="3"/>
        <v>72.883362936648908</v>
      </c>
      <c r="J24" s="48">
        <v>789</v>
      </c>
      <c r="K24" s="39">
        <f t="shared" si="4"/>
        <v>0.46704814522494081</v>
      </c>
      <c r="L24" s="48">
        <v>842</v>
      </c>
      <c r="M24" s="39">
        <f t="shared" si="5"/>
        <v>0.47065399664617102</v>
      </c>
      <c r="N24" s="48">
        <v>368</v>
      </c>
      <c r="O24" s="39">
        <f t="shared" si="6"/>
        <v>0.20524261015058562</v>
      </c>
      <c r="P24" s="48">
        <v>70</v>
      </c>
      <c r="Q24" s="39">
        <f t="shared" si="7"/>
        <v>3.8975501113585748E-2</v>
      </c>
      <c r="R24" s="48">
        <v>16</v>
      </c>
      <c r="S24" s="39">
        <f t="shared" si="8"/>
        <v>9.225446857582165E-3</v>
      </c>
      <c r="T24" s="48">
        <v>473</v>
      </c>
      <c r="U24" s="39">
        <f t="shared" si="9"/>
        <v>0.27257011140991166</v>
      </c>
      <c r="V24" s="48">
        <v>140</v>
      </c>
      <c r="W24" s="62">
        <f t="shared" si="10"/>
        <v>8.4067253803042433E-2</v>
      </c>
      <c r="X24" s="48">
        <v>6</v>
      </c>
      <c r="Y24" s="62">
        <f t="shared" si="11"/>
        <v>3.6014405762304922E-3</v>
      </c>
      <c r="Z24" t="s">
        <v>34</v>
      </c>
      <c r="AA24" s="2">
        <v>1665.3333333333333</v>
      </c>
      <c r="AB24" s="2">
        <v>1709.3333333333333</v>
      </c>
      <c r="AC24" s="2">
        <v>1687.3333333333333</v>
      </c>
      <c r="AD24" s="2">
        <v>1689</v>
      </c>
      <c r="AE24" s="2">
        <v>1689.3333333333333</v>
      </c>
      <c r="AF24" s="2">
        <v>1789</v>
      </c>
      <c r="AG24" s="2">
        <v>1793</v>
      </c>
      <c r="AH24" s="2">
        <v>1796</v>
      </c>
      <c r="AI24" s="2">
        <v>1734.3333333333333</v>
      </c>
      <c r="AJ24" s="2">
        <v>1735.3333333333333</v>
      </c>
      <c r="AK24" s="2">
        <v>1665.3333333333333</v>
      </c>
      <c r="AL24" s="2">
        <v>1666</v>
      </c>
      <c r="AM24" s="1">
        <v>61858</v>
      </c>
    </row>
    <row r="25" spans="1:39">
      <c r="A25" s="3" t="s">
        <v>35</v>
      </c>
      <c r="B25" s="48">
        <v>2045</v>
      </c>
      <c r="C25" s="39">
        <f t="shared" si="0"/>
        <v>0.79664978574211143</v>
      </c>
      <c r="D25" s="48">
        <v>1058</v>
      </c>
      <c r="E25" s="39">
        <f t="shared" si="1"/>
        <v>0.40248541719502917</v>
      </c>
      <c r="F25" s="48">
        <v>1360</v>
      </c>
      <c r="G25" s="39">
        <f t="shared" si="2"/>
        <v>0.48821347373459378</v>
      </c>
      <c r="H25" s="48">
        <v>913</v>
      </c>
      <c r="I25" s="39">
        <f t="shared" si="3"/>
        <v>32.739660530719583</v>
      </c>
      <c r="J25" s="48">
        <v>1079</v>
      </c>
      <c r="K25" s="39">
        <f t="shared" si="4"/>
        <v>0.38623076005249973</v>
      </c>
      <c r="L25" s="48">
        <v>372</v>
      </c>
      <c r="M25" s="39">
        <f t="shared" si="5"/>
        <v>0.12570398738454605</v>
      </c>
      <c r="N25" s="48">
        <v>587</v>
      </c>
      <c r="O25" s="39">
        <f t="shared" si="6"/>
        <v>0.19786516853932584</v>
      </c>
      <c r="P25" s="48">
        <v>318</v>
      </c>
      <c r="Q25" s="39">
        <f t="shared" si="7"/>
        <v>0.1069506726457399</v>
      </c>
      <c r="R25" s="48">
        <v>55</v>
      </c>
      <c r="S25" s="39">
        <f t="shared" si="8"/>
        <v>1.8867924528301886E-2</v>
      </c>
      <c r="T25" s="48">
        <v>30</v>
      </c>
      <c r="U25" s="39">
        <f t="shared" si="9"/>
        <v>1.027866605756053E-2</v>
      </c>
      <c r="V25" s="48">
        <v>12</v>
      </c>
      <c r="W25" s="62">
        <f t="shared" si="10"/>
        <v>4.2821458308552399E-3</v>
      </c>
      <c r="X25" s="48">
        <v>18</v>
      </c>
      <c r="Y25" s="62">
        <f t="shared" si="11"/>
        <v>6.4201640708595889E-3</v>
      </c>
      <c r="Z25" t="s">
        <v>35</v>
      </c>
      <c r="AA25" s="2">
        <v>2567</v>
      </c>
      <c r="AB25" s="2">
        <v>2628.6666666666665</v>
      </c>
      <c r="AC25" s="2">
        <v>2785.6666666666665</v>
      </c>
      <c r="AD25" s="2">
        <v>2788.6666666666665</v>
      </c>
      <c r="AE25" s="2">
        <v>2793.6666666666665</v>
      </c>
      <c r="AF25" s="2">
        <v>2959.3333333333335</v>
      </c>
      <c r="AG25" s="2">
        <v>2966.6666666666665</v>
      </c>
      <c r="AH25" s="2">
        <v>2973.3333333333335</v>
      </c>
      <c r="AI25" s="2">
        <v>2915</v>
      </c>
      <c r="AJ25" s="2">
        <v>2918.6666666666665</v>
      </c>
      <c r="AK25" s="2">
        <v>2802.3333333333335</v>
      </c>
      <c r="AL25" s="2">
        <v>2803.6666666666665</v>
      </c>
      <c r="AM25" s="1">
        <v>101708</v>
      </c>
    </row>
    <row r="26" spans="1:39">
      <c r="A26" s="3" t="s">
        <v>36</v>
      </c>
      <c r="B26" s="48">
        <v>662</v>
      </c>
      <c r="C26" s="39">
        <f t="shared" si="0"/>
        <v>0.44202092143334071</v>
      </c>
      <c r="D26" s="48">
        <v>717</v>
      </c>
      <c r="E26" s="39">
        <f t="shared" si="1"/>
        <v>0.46598786828422872</v>
      </c>
      <c r="F26" s="48">
        <v>1096</v>
      </c>
      <c r="G26" s="39">
        <f t="shared" si="2"/>
        <v>0.72614840989399299</v>
      </c>
      <c r="H26" s="48">
        <v>1120</v>
      </c>
      <c r="I26" s="39">
        <f t="shared" si="3"/>
        <v>73.781291172595516</v>
      </c>
      <c r="J26" s="48">
        <v>947</v>
      </c>
      <c r="K26" s="39">
        <f t="shared" si="4"/>
        <v>0.61976439790575921</v>
      </c>
      <c r="L26" s="48">
        <v>722</v>
      </c>
      <c r="M26" s="39">
        <f t="shared" si="5"/>
        <v>0.44467255183740501</v>
      </c>
      <c r="N26" s="48">
        <v>223</v>
      </c>
      <c r="O26" s="39">
        <f t="shared" si="6"/>
        <v>0.13647490820073441</v>
      </c>
      <c r="P26" s="48">
        <v>100</v>
      </c>
      <c r="Q26" s="39">
        <f t="shared" si="7"/>
        <v>6.0851926977687633E-2</v>
      </c>
      <c r="R26" s="48">
        <v>13</v>
      </c>
      <c r="S26" s="39">
        <f t="shared" si="8"/>
        <v>7.6983813659692061E-3</v>
      </c>
      <c r="T26" s="48">
        <v>4</v>
      </c>
      <c r="U26" s="39">
        <f t="shared" si="9"/>
        <v>2.359882005899705E-3</v>
      </c>
      <c r="V26" s="48">
        <v>2</v>
      </c>
      <c r="W26" s="62">
        <f t="shared" si="10"/>
        <v>1.221001221001221E-3</v>
      </c>
      <c r="X26" s="48">
        <v>0</v>
      </c>
      <c r="Y26" s="62">
        <f t="shared" si="11"/>
        <v>0</v>
      </c>
      <c r="Z26" t="s">
        <v>36</v>
      </c>
      <c r="AA26" s="2">
        <v>1497.6666666666667</v>
      </c>
      <c r="AB26" s="2">
        <v>1538.6666666666667</v>
      </c>
      <c r="AC26" s="2">
        <v>1509.3333333333333</v>
      </c>
      <c r="AD26" s="2">
        <v>1518</v>
      </c>
      <c r="AE26" s="2">
        <v>1528</v>
      </c>
      <c r="AF26" s="2">
        <v>1623.6666666666667</v>
      </c>
      <c r="AG26" s="2">
        <v>1634</v>
      </c>
      <c r="AH26" s="2">
        <v>1643.3333333333333</v>
      </c>
      <c r="AI26" s="2">
        <v>1688.6666666666667</v>
      </c>
      <c r="AJ26" s="2">
        <v>1695</v>
      </c>
      <c r="AK26" s="2">
        <v>1638</v>
      </c>
      <c r="AL26" s="2">
        <v>1644.3333333333333</v>
      </c>
      <c r="AM26" s="1">
        <v>57476</v>
      </c>
    </row>
    <row r="27" spans="1:39">
      <c r="A27" s="3" t="s">
        <v>37</v>
      </c>
      <c r="B27" s="48">
        <v>431</v>
      </c>
      <c r="C27" s="39">
        <f t="shared" si="0"/>
        <v>0.64136904761904767</v>
      </c>
      <c r="D27" s="48">
        <v>513</v>
      </c>
      <c r="E27" s="39">
        <f t="shared" si="1"/>
        <v>0.74636275460717749</v>
      </c>
      <c r="F27" s="48">
        <v>506</v>
      </c>
      <c r="G27" s="39">
        <f t="shared" si="2"/>
        <v>0.75409836065573765</v>
      </c>
      <c r="H27" s="48">
        <v>455</v>
      </c>
      <c r="I27" s="39">
        <f t="shared" si="3"/>
        <v>67.641228939544106</v>
      </c>
      <c r="J27" s="48">
        <v>359</v>
      </c>
      <c r="K27" s="39">
        <f t="shared" si="4"/>
        <v>0.53106508875739644</v>
      </c>
      <c r="L27" s="48">
        <v>385</v>
      </c>
      <c r="M27" s="39">
        <f t="shared" si="5"/>
        <v>0.53720930232558139</v>
      </c>
      <c r="N27" s="48">
        <v>224</v>
      </c>
      <c r="O27" s="39">
        <f t="shared" si="6"/>
        <v>0.31154381084840055</v>
      </c>
      <c r="P27" s="48">
        <v>146</v>
      </c>
      <c r="Q27" s="39">
        <f t="shared" si="7"/>
        <v>0.20221606648199447</v>
      </c>
      <c r="R27" s="48">
        <v>15</v>
      </c>
      <c r="S27" s="39">
        <f t="shared" si="8"/>
        <v>2.1106941838649158E-2</v>
      </c>
      <c r="T27" s="48">
        <v>8</v>
      </c>
      <c r="U27" s="39">
        <f t="shared" si="9"/>
        <v>1.1299435028248588E-2</v>
      </c>
      <c r="V27" s="48">
        <v>2</v>
      </c>
      <c r="W27" s="62">
        <f t="shared" si="10"/>
        <v>2.9325513196480938E-3</v>
      </c>
      <c r="X27" s="48">
        <v>4</v>
      </c>
      <c r="Y27" s="62">
        <f t="shared" si="11"/>
        <v>6.1696658097686371E-3</v>
      </c>
      <c r="Z27" t="s">
        <v>37</v>
      </c>
      <c r="AA27" s="2">
        <v>672</v>
      </c>
      <c r="AB27" s="2">
        <v>687.33333333333337</v>
      </c>
      <c r="AC27" s="2">
        <v>671</v>
      </c>
      <c r="AD27" s="2">
        <v>672.66666666666663</v>
      </c>
      <c r="AE27" s="2">
        <v>676</v>
      </c>
      <c r="AF27" s="2">
        <v>716.66666666666663</v>
      </c>
      <c r="AG27" s="2">
        <v>719</v>
      </c>
      <c r="AH27" s="2">
        <v>722</v>
      </c>
      <c r="AI27" s="2">
        <v>710.66666666666663</v>
      </c>
      <c r="AJ27" s="2">
        <v>708</v>
      </c>
      <c r="AK27" s="2">
        <v>682</v>
      </c>
      <c r="AL27" s="2">
        <v>648.33333333333337</v>
      </c>
      <c r="AM27" s="1">
        <v>24857</v>
      </c>
    </row>
    <row r="28" spans="1:39">
      <c r="A28" s="3" t="s">
        <v>38</v>
      </c>
      <c r="B28" s="48">
        <v>1688</v>
      </c>
      <c r="C28" s="39">
        <f t="shared" si="0"/>
        <v>0.50297973778307514</v>
      </c>
      <c r="D28" s="48">
        <v>1871</v>
      </c>
      <c r="E28" s="39">
        <f t="shared" si="1"/>
        <v>0.54142953602778043</v>
      </c>
      <c r="F28" s="48">
        <v>1599</v>
      </c>
      <c r="G28" s="39">
        <f t="shared" si="2"/>
        <v>0.42380068910681157</v>
      </c>
      <c r="H28" s="48">
        <v>1311</v>
      </c>
      <c r="I28" s="39">
        <f t="shared" si="3"/>
        <v>34.382376081825335</v>
      </c>
      <c r="J28" s="48">
        <v>1416</v>
      </c>
      <c r="K28" s="39">
        <f t="shared" si="4"/>
        <v>0.36747404844290654</v>
      </c>
      <c r="L28" s="48">
        <v>883</v>
      </c>
      <c r="M28" s="39">
        <f t="shared" si="5"/>
        <v>0.21471994812353085</v>
      </c>
      <c r="N28" s="48">
        <v>932</v>
      </c>
      <c r="O28" s="39">
        <f t="shared" si="6"/>
        <v>0.22441608475800626</v>
      </c>
      <c r="P28" s="48">
        <v>202</v>
      </c>
      <c r="Q28" s="39">
        <f t="shared" si="7"/>
        <v>4.8190854870775346E-2</v>
      </c>
      <c r="R28" s="48">
        <v>43</v>
      </c>
      <c r="S28" s="39">
        <f t="shared" si="8"/>
        <v>1.0203274539270743E-2</v>
      </c>
      <c r="T28" s="48">
        <v>25</v>
      </c>
      <c r="U28" s="39">
        <f t="shared" si="9"/>
        <v>5.8883567559079846E-3</v>
      </c>
      <c r="V28" s="48">
        <v>9</v>
      </c>
      <c r="W28" s="62">
        <f t="shared" si="10"/>
        <v>2.1798805102535117E-3</v>
      </c>
      <c r="X28" s="48">
        <v>15</v>
      </c>
      <c r="Y28" s="62">
        <f t="shared" si="11"/>
        <v>3.6049026676279738E-3</v>
      </c>
      <c r="Z28" t="s">
        <v>38</v>
      </c>
      <c r="AA28" s="2">
        <v>3356</v>
      </c>
      <c r="AB28" s="2">
        <v>3455.6666666666665</v>
      </c>
      <c r="AC28" s="2">
        <v>3773</v>
      </c>
      <c r="AD28" s="2">
        <v>3813</v>
      </c>
      <c r="AE28" s="2">
        <v>3853.3333333333335</v>
      </c>
      <c r="AF28" s="2">
        <v>4112.333333333333</v>
      </c>
      <c r="AG28" s="2">
        <v>4153</v>
      </c>
      <c r="AH28" s="2">
        <v>4191.666666666667</v>
      </c>
      <c r="AI28" s="2">
        <v>4214.333333333333</v>
      </c>
      <c r="AJ28" s="2">
        <v>4245.666666666667</v>
      </c>
      <c r="AK28" s="2">
        <v>4128.666666666667</v>
      </c>
      <c r="AL28" s="2">
        <v>4161</v>
      </c>
      <c r="AM28" s="1">
        <v>142373</v>
      </c>
    </row>
    <row r="29" spans="1:39">
      <c r="A29" s="3" t="s">
        <v>39</v>
      </c>
      <c r="B29" s="48">
        <v>1876</v>
      </c>
      <c r="C29" s="39">
        <f t="shared" si="0"/>
        <v>0.77584780810587262</v>
      </c>
      <c r="D29" s="48">
        <v>1276</v>
      </c>
      <c r="E29" s="39">
        <f t="shared" si="1"/>
        <v>0.51224407868325972</v>
      </c>
      <c r="F29" s="48">
        <v>1380</v>
      </c>
      <c r="G29" s="39">
        <f t="shared" si="2"/>
        <v>0.49640287769784175</v>
      </c>
      <c r="H29" s="48">
        <v>1598</v>
      </c>
      <c r="I29" s="39">
        <f t="shared" si="3"/>
        <v>56.666666666666664</v>
      </c>
      <c r="J29" s="48">
        <v>1578</v>
      </c>
      <c r="K29" s="39">
        <f t="shared" si="4"/>
        <v>0.55187689438097454</v>
      </c>
      <c r="L29" s="48">
        <v>860</v>
      </c>
      <c r="M29" s="39">
        <f t="shared" si="5"/>
        <v>0.28101513996296701</v>
      </c>
      <c r="N29" s="48">
        <v>1509</v>
      </c>
      <c r="O29" s="39">
        <f t="shared" si="6"/>
        <v>0.48677419354838708</v>
      </c>
      <c r="P29" s="48">
        <v>956</v>
      </c>
      <c r="Q29" s="39">
        <f t="shared" si="7"/>
        <v>0.30471738206544835</v>
      </c>
      <c r="R29" s="48">
        <v>97</v>
      </c>
      <c r="S29" s="39">
        <f t="shared" si="8"/>
        <v>3.0855688686247482E-2</v>
      </c>
      <c r="T29" s="48">
        <v>12</v>
      </c>
      <c r="U29" s="39">
        <f t="shared" si="9"/>
        <v>3.7811154290515706E-3</v>
      </c>
      <c r="V29" s="48">
        <v>5</v>
      </c>
      <c r="W29" s="62">
        <f t="shared" si="10"/>
        <v>1.6125564394753817E-3</v>
      </c>
      <c r="X29" s="48">
        <v>6</v>
      </c>
      <c r="Y29" s="62">
        <f t="shared" si="11"/>
        <v>1.9146899266035528E-3</v>
      </c>
      <c r="Z29" t="s">
        <v>39</v>
      </c>
      <c r="AA29" s="2">
        <v>2418</v>
      </c>
      <c r="AB29" s="2">
        <v>2491</v>
      </c>
      <c r="AC29" s="2">
        <v>2780</v>
      </c>
      <c r="AD29" s="2">
        <v>2820</v>
      </c>
      <c r="AE29" s="2">
        <v>2859.3333333333335</v>
      </c>
      <c r="AF29" s="2">
        <v>3060.3333333333335</v>
      </c>
      <c r="AG29" s="2">
        <v>3100</v>
      </c>
      <c r="AH29" s="2">
        <v>3137.3333333333335</v>
      </c>
      <c r="AI29" s="2">
        <v>3143.6666666666665</v>
      </c>
      <c r="AJ29" s="2">
        <v>3173.6666666666665</v>
      </c>
      <c r="AK29" s="2">
        <v>3100.6666666666665</v>
      </c>
      <c r="AL29" s="2">
        <v>3133.6666666666665</v>
      </c>
      <c r="AM29" s="1">
        <v>105653</v>
      </c>
    </row>
    <row r="30" spans="1:39">
      <c r="A30" s="3" t="s">
        <v>40</v>
      </c>
      <c r="B30" s="48">
        <v>1253</v>
      </c>
      <c r="C30" s="39">
        <f t="shared" si="0"/>
        <v>1.1230953092321481</v>
      </c>
      <c r="D30" s="48">
        <v>1183</v>
      </c>
      <c r="E30" s="39">
        <f t="shared" si="1"/>
        <v>1.0340909090909092</v>
      </c>
      <c r="F30" s="48">
        <v>565</v>
      </c>
      <c r="G30" s="39">
        <f t="shared" si="2"/>
        <v>0.48692904337833959</v>
      </c>
      <c r="H30" s="48">
        <v>830</v>
      </c>
      <c r="I30" s="39">
        <f t="shared" si="3"/>
        <v>72.510192195690152</v>
      </c>
      <c r="J30" s="48">
        <v>626</v>
      </c>
      <c r="K30" s="39">
        <f t="shared" si="4"/>
        <v>0.55414576571259955</v>
      </c>
      <c r="L30" s="48">
        <v>158</v>
      </c>
      <c r="M30" s="39">
        <f t="shared" si="5"/>
        <v>0.13389830508474576</v>
      </c>
      <c r="N30" s="48">
        <v>333</v>
      </c>
      <c r="O30" s="39">
        <f t="shared" si="6"/>
        <v>0.28518412789037967</v>
      </c>
      <c r="P30" s="48">
        <v>126</v>
      </c>
      <c r="Q30" s="39">
        <f t="shared" si="7"/>
        <v>0.10893371757925072</v>
      </c>
      <c r="R30" s="48">
        <v>61</v>
      </c>
      <c r="S30" s="39">
        <f t="shared" si="8"/>
        <v>5.0068399452804384E-2</v>
      </c>
      <c r="T30" s="48">
        <v>113</v>
      </c>
      <c r="U30" s="39">
        <f t="shared" si="9"/>
        <v>9.3594699061292114E-2</v>
      </c>
      <c r="V30" s="48">
        <v>0</v>
      </c>
      <c r="W30" s="62">
        <f t="shared" si="10"/>
        <v>0</v>
      </c>
      <c r="X30" s="48">
        <v>1</v>
      </c>
      <c r="Y30" s="62">
        <f t="shared" si="11"/>
        <v>8.9392133492252677E-4</v>
      </c>
      <c r="Z30" t="s">
        <v>40</v>
      </c>
      <c r="AA30" s="2">
        <v>1115.6666666666667</v>
      </c>
      <c r="AB30" s="2">
        <v>1144</v>
      </c>
      <c r="AC30" s="2">
        <v>1160.3333333333333</v>
      </c>
      <c r="AD30" s="2">
        <v>1144.6666666666667</v>
      </c>
      <c r="AE30" s="2">
        <v>1129.6666666666667</v>
      </c>
      <c r="AF30" s="2">
        <v>1180</v>
      </c>
      <c r="AG30" s="2">
        <v>1167.6666666666667</v>
      </c>
      <c r="AH30" s="2">
        <v>1156.6666666666667</v>
      </c>
      <c r="AI30" s="2">
        <v>1218.3333333333333</v>
      </c>
      <c r="AJ30" s="2">
        <v>1207.3333333333333</v>
      </c>
      <c r="AK30" s="2">
        <v>1134.3333333333333</v>
      </c>
      <c r="AL30" s="2">
        <v>1118.6666666666667</v>
      </c>
      <c r="AM30" s="1">
        <v>41632</v>
      </c>
    </row>
    <row r="31" spans="1:39">
      <c r="A31" s="3" t="s">
        <v>41</v>
      </c>
      <c r="B31" s="48">
        <v>592</v>
      </c>
      <c r="C31" s="39">
        <f t="shared" si="0"/>
        <v>0.97689768976897695</v>
      </c>
      <c r="D31" s="48">
        <v>381</v>
      </c>
      <c r="E31" s="39">
        <f t="shared" si="1"/>
        <v>0.62153344208809136</v>
      </c>
      <c r="F31" s="48">
        <v>494</v>
      </c>
      <c r="G31" s="39">
        <f t="shared" si="2"/>
        <v>0.75304878048780488</v>
      </c>
      <c r="H31" s="48">
        <v>354</v>
      </c>
      <c r="I31" s="39">
        <f t="shared" si="3"/>
        <v>53.744939271255063</v>
      </c>
      <c r="J31" s="48">
        <v>347</v>
      </c>
      <c r="K31" s="39">
        <f t="shared" si="4"/>
        <v>0.52735562310030393</v>
      </c>
      <c r="L31" s="48">
        <v>257</v>
      </c>
      <c r="M31" s="39">
        <f t="shared" si="5"/>
        <v>0.3688995215311005</v>
      </c>
      <c r="N31" s="48">
        <v>232</v>
      </c>
      <c r="O31" s="39">
        <f t="shared" si="6"/>
        <v>0.33190271816881262</v>
      </c>
      <c r="P31" s="48">
        <v>81</v>
      </c>
      <c r="Q31" s="39">
        <f t="shared" si="7"/>
        <v>0.11560418648905804</v>
      </c>
      <c r="R31" s="48">
        <v>6</v>
      </c>
      <c r="S31" s="39">
        <f t="shared" si="8"/>
        <v>8.9285714285714281E-3</v>
      </c>
      <c r="T31" s="48">
        <v>5</v>
      </c>
      <c r="U31" s="39">
        <f t="shared" si="9"/>
        <v>7.4257425742574254E-3</v>
      </c>
      <c r="V31" s="48">
        <v>2</v>
      </c>
      <c r="W31" s="62">
        <f t="shared" si="10"/>
        <v>3.0943785456420832E-3</v>
      </c>
      <c r="X31" s="48">
        <v>2</v>
      </c>
      <c r="Y31" s="62">
        <f t="shared" si="11"/>
        <v>3.0927835051546395E-3</v>
      </c>
      <c r="Z31" t="s">
        <v>41</v>
      </c>
      <c r="AA31" s="2">
        <v>606</v>
      </c>
      <c r="AB31" s="2">
        <v>613</v>
      </c>
      <c r="AC31" s="2">
        <v>656</v>
      </c>
      <c r="AD31" s="2">
        <v>658.66666666666663</v>
      </c>
      <c r="AE31" s="2">
        <v>658</v>
      </c>
      <c r="AF31" s="2">
        <v>696.66666666666663</v>
      </c>
      <c r="AG31" s="2">
        <v>699</v>
      </c>
      <c r="AH31" s="2">
        <v>700.66666666666663</v>
      </c>
      <c r="AI31" s="2">
        <v>672</v>
      </c>
      <c r="AJ31" s="2">
        <v>673.33333333333337</v>
      </c>
      <c r="AK31" s="2">
        <v>646.33333333333337</v>
      </c>
      <c r="AL31" s="2">
        <v>646.66666666666663</v>
      </c>
      <c r="AM31" s="1">
        <v>23779</v>
      </c>
    </row>
    <row r="32" spans="1:39">
      <c r="A32" s="3" t="s">
        <v>42</v>
      </c>
      <c r="B32" s="48">
        <v>498</v>
      </c>
      <c r="C32" s="39">
        <f t="shared" si="0"/>
        <v>0.7946808510638298</v>
      </c>
      <c r="D32" s="48">
        <v>263</v>
      </c>
      <c r="E32" s="39">
        <f t="shared" si="1"/>
        <v>0.41439075630252103</v>
      </c>
      <c r="F32" s="48">
        <v>232</v>
      </c>
      <c r="G32" s="39">
        <f t="shared" si="2"/>
        <v>0.36612309310889007</v>
      </c>
      <c r="H32" s="48">
        <v>605</v>
      </c>
      <c r="I32" s="39">
        <f t="shared" si="3"/>
        <v>96.439957492029748</v>
      </c>
      <c r="J32" s="48">
        <v>417</v>
      </c>
      <c r="K32" s="39">
        <f t="shared" si="4"/>
        <v>0.67041800643086813</v>
      </c>
      <c r="L32" s="48">
        <v>362</v>
      </c>
      <c r="M32" s="39">
        <f t="shared" si="5"/>
        <v>0.55493101686254465</v>
      </c>
      <c r="N32" s="48">
        <v>263</v>
      </c>
      <c r="O32" s="39">
        <f t="shared" si="6"/>
        <v>0.4060730828615543</v>
      </c>
      <c r="P32" s="48">
        <v>95</v>
      </c>
      <c r="Q32" s="39">
        <f t="shared" si="7"/>
        <v>0.14774494556765164</v>
      </c>
      <c r="R32" s="48">
        <v>15</v>
      </c>
      <c r="S32" s="39">
        <f t="shared" si="8"/>
        <v>2.3413111342351717E-2</v>
      </c>
      <c r="T32" s="48">
        <v>5</v>
      </c>
      <c r="U32" s="39">
        <f t="shared" si="9"/>
        <v>7.8616352201257862E-3</v>
      </c>
      <c r="V32" s="48">
        <v>2</v>
      </c>
      <c r="W32" s="62">
        <f t="shared" si="10"/>
        <v>3.3333333333333335E-3</v>
      </c>
      <c r="X32" s="48">
        <v>5</v>
      </c>
      <c r="Y32" s="62">
        <f t="shared" si="11"/>
        <v>8.4317032040472171E-3</v>
      </c>
      <c r="Z32" t="s">
        <v>42</v>
      </c>
      <c r="AA32" s="2">
        <v>626.66666666666663</v>
      </c>
      <c r="AB32" s="2">
        <v>634.66666666666663</v>
      </c>
      <c r="AC32" s="2">
        <v>633.66666666666663</v>
      </c>
      <c r="AD32" s="2">
        <v>627.33333333333337</v>
      </c>
      <c r="AE32" s="2">
        <v>622</v>
      </c>
      <c r="AF32" s="2">
        <v>652.33333333333337</v>
      </c>
      <c r="AG32" s="2">
        <v>647.66666666666663</v>
      </c>
      <c r="AH32" s="2">
        <v>643</v>
      </c>
      <c r="AI32" s="2">
        <v>640.66666666666663</v>
      </c>
      <c r="AJ32" s="2">
        <v>636</v>
      </c>
      <c r="AK32" s="2">
        <v>600</v>
      </c>
      <c r="AL32" s="2">
        <v>593</v>
      </c>
      <c r="AM32" s="1">
        <v>22671</v>
      </c>
    </row>
    <row r="33" spans="1:39">
      <c r="A33" s="3" t="s">
        <v>43</v>
      </c>
      <c r="B33" s="48">
        <v>346</v>
      </c>
      <c r="C33" s="39">
        <f t="shared" si="0"/>
        <v>0.36268343815513626</v>
      </c>
      <c r="D33" s="48">
        <v>581</v>
      </c>
      <c r="E33" s="39">
        <f t="shared" si="1"/>
        <v>0.60082730093071357</v>
      </c>
      <c r="F33" s="48">
        <v>505</v>
      </c>
      <c r="G33" s="39">
        <f t="shared" si="2"/>
        <v>0.47912713472485768</v>
      </c>
      <c r="H33" s="48">
        <v>518</v>
      </c>
      <c r="I33" s="39">
        <f t="shared" si="3"/>
        <v>49.192782526115856</v>
      </c>
      <c r="J33" s="48">
        <v>486</v>
      </c>
      <c r="K33" s="39">
        <f t="shared" si="4"/>
        <v>0.46227013316423593</v>
      </c>
      <c r="L33" s="48">
        <v>645</v>
      </c>
      <c r="M33" s="39">
        <f t="shared" si="5"/>
        <v>0.5793413173652695</v>
      </c>
      <c r="N33" s="48">
        <v>367</v>
      </c>
      <c r="O33" s="39">
        <f t="shared" si="6"/>
        <v>0.32924641148325356</v>
      </c>
      <c r="P33" s="48">
        <v>168</v>
      </c>
      <c r="Q33" s="39">
        <f t="shared" si="7"/>
        <v>0.15058261129369585</v>
      </c>
      <c r="R33" s="48">
        <v>8</v>
      </c>
      <c r="S33" s="39">
        <f t="shared" si="8"/>
        <v>7.1942446043165471E-3</v>
      </c>
      <c r="T33" s="48">
        <v>4</v>
      </c>
      <c r="U33" s="39">
        <f t="shared" si="9"/>
        <v>3.6003600360036002E-3</v>
      </c>
      <c r="V33" s="48">
        <v>3</v>
      </c>
      <c r="W33" s="62">
        <f t="shared" si="10"/>
        <v>2.8213166144200629E-3</v>
      </c>
      <c r="X33" s="48">
        <v>3</v>
      </c>
      <c r="Y33" s="62">
        <f t="shared" si="11"/>
        <v>2.8107432854465961E-3</v>
      </c>
      <c r="Z33" t="s">
        <v>43</v>
      </c>
      <c r="AA33" s="2">
        <v>954</v>
      </c>
      <c r="AB33" s="2">
        <v>967</v>
      </c>
      <c r="AC33" s="2">
        <v>1054</v>
      </c>
      <c r="AD33" s="2">
        <v>1053</v>
      </c>
      <c r="AE33" s="2">
        <v>1051.3333333333333</v>
      </c>
      <c r="AF33" s="2">
        <v>1113.3333333333333</v>
      </c>
      <c r="AG33" s="2">
        <v>1114.6666666666667</v>
      </c>
      <c r="AH33" s="2">
        <v>1115.6666666666667</v>
      </c>
      <c r="AI33" s="2">
        <v>1112</v>
      </c>
      <c r="AJ33" s="2">
        <v>1111</v>
      </c>
      <c r="AK33" s="2">
        <v>1063.3333333333333</v>
      </c>
      <c r="AL33" s="2">
        <v>1067.3333333333333</v>
      </c>
      <c r="AM33" s="1">
        <v>38330</v>
      </c>
    </row>
    <row r="34" spans="1:39">
      <c r="A34" s="34" t="s">
        <v>44</v>
      </c>
      <c r="B34" s="46">
        <v>8876</v>
      </c>
      <c r="C34" s="38">
        <f t="shared" si="0"/>
        <v>0.52207669986667715</v>
      </c>
      <c r="D34" s="46">
        <v>11553</v>
      </c>
      <c r="E34" s="38">
        <f t="shared" si="1"/>
        <v>0.66623736111645071</v>
      </c>
      <c r="F34" s="46">
        <v>10433</v>
      </c>
      <c r="G34" s="38">
        <f t="shared" si="2"/>
        <v>0.58193886657742078</v>
      </c>
      <c r="H34" s="46">
        <v>11686</v>
      </c>
      <c r="I34" s="38">
        <f t="shared" si="3"/>
        <v>65.104273059852545</v>
      </c>
      <c r="J34" s="46">
        <v>9689</v>
      </c>
      <c r="K34" s="38">
        <f t="shared" si="4"/>
        <v>0.53918640672243967</v>
      </c>
      <c r="L34" s="46">
        <v>6238</v>
      </c>
      <c r="M34" s="38">
        <f t="shared" si="5"/>
        <v>0.32794182073074563</v>
      </c>
      <c r="N34" s="46">
        <v>6982</v>
      </c>
      <c r="O34" s="38">
        <f t="shared" si="6"/>
        <v>0.36597127581507494</v>
      </c>
      <c r="P34" s="46">
        <v>5892</v>
      </c>
      <c r="Q34" s="38">
        <f t="shared" si="7"/>
        <v>0.30829336356501263</v>
      </c>
      <c r="R34" s="46">
        <v>1605</v>
      </c>
      <c r="S34" s="38">
        <f t="shared" si="8"/>
        <v>8.3803258145363407E-2</v>
      </c>
      <c r="T34" s="46">
        <v>98</v>
      </c>
      <c r="U34" s="38">
        <f t="shared" si="9"/>
        <v>5.1125989044430919E-3</v>
      </c>
      <c r="V34" s="46">
        <v>115</v>
      </c>
      <c r="W34" s="61">
        <f t="shared" si="10"/>
        <v>6.2503396923745853E-3</v>
      </c>
      <c r="X34" s="46">
        <v>119</v>
      </c>
      <c r="Y34" s="61">
        <f t="shared" si="11"/>
        <v>6.4697354113809353E-3</v>
      </c>
      <c r="Z34" t="s">
        <v>44</v>
      </c>
      <c r="AA34" s="2">
        <v>17001.333333333332</v>
      </c>
      <c r="AB34" s="2">
        <v>17340.666666666668</v>
      </c>
      <c r="AC34" s="2">
        <v>17928</v>
      </c>
      <c r="AD34" s="2">
        <v>17949.666666666668</v>
      </c>
      <c r="AE34" s="2">
        <v>17969.666666666668</v>
      </c>
      <c r="AF34" s="2">
        <v>19021.666666666668</v>
      </c>
      <c r="AG34" s="2">
        <v>19078</v>
      </c>
      <c r="AH34" s="2">
        <v>19111.666666666668</v>
      </c>
      <c r="AI34" s="2">
        <v>19152</v>
      </c>
      <c r="AJ34" s="2">
        <v>19168.333333333332</v>
      </c>
      <c r="AK34" s="2">
        <v>18399</v>
      </c>
      <c r="AL34" s="2">
        <v>18393.333333333332</v>
      </c>
      <c r="AM34" s="1">
        <v>661540</v>
      </c>
    </row>
    <row r="35" spans="1:39">
      <c r="A35" s="3" t="s">
        <v>45</v>
      </c>
      <c r="B35" s="48">
        <v>372</v>
      </c>
      <c r="C35" s="39">
        <f t="shared" si="0"/>
        <v>0.42385112039498674</v>
      </c>
      <c r="D35" s="48">
        <v>709</v>
      </c>
      <c r="E35" s="39">
        <f t="shared" si="1"/>
        <v>0.7907063197026023</v>
      </c>
      <c r="F35" s="48">
        <v>757</v>
      </c>
      <c r="G35" s="39">
        <f t="shared" si="2"/>
        <v>0.8073231425524352</v>
      </c>
      <c r="H35" s="48">
        <v>918</v>
      </c>
      <c r="I35" s="39">
        <f t="shared" si="3"/>
        <v>98.146828225231644</v>
      </c>
      <c r="J35" s="48">
        <v>771</v>
      </c>
      <c r="K35" s="39">
        <f t="shared" si="4"/>
        <v>0.82401140007125051</v>
      </c>
      <c r="L35" s="48">
        <v>823</v>
      </c>
      <c r="M35" s="39">
        <f t="shared" si="5"/>
        <v>0.83131313131313134</v>
      </c>
      <c r="N35" s="48">
        <v>453</v>
      </c>
      <c r="O35" s="39">
        <f t="shared" si="6"/>
        <v>0.49185667752442996</v>
      </c>
      <c r="P35" s="48">
        <v>246</v>
      </c>
      <c r="Q35" s="39">
        <f t="shared" si="7"/>
        <v>0.26700434153400865</v>
      </c>
      <c r="R35" s="48">
        <v>10</v>
      </c>
      <c r="S35" s="39">
        <f t="shared" si="8"/>
        <v>1.0865628395508873E-2</v>
      </c>
      <c r="T35" s="48">
        <v>4</v>
      </c>
      <c r="U35" s="39">
        <f t="shared" si="9"/>
        <v>4.3431053203040176E-3</v>
      </c>
      <c r="V35" s="48">
        <v>11</v>
      </c>
      <c r="W35" s="62">
        <f t="shared" si="10"/>
        <v>1.2466943709860219E-2</v>
      </c>
      <c r="X35" s="48">
        <v>10</v>
      </c>
      <c r="Y35" s="62">
        <f t="shared" si="11"/>
        <v>1.1350737797956867E-2</v>
      </c>
      <c r="Z35" t="s">
        <v>45</v>
      </c>
      <c r="AA35" s="2">
        <v>877.66666666666663</v>
      </c>
      <c r="AB35" s="2">
        <v>896.66666666666663</v>
      </c>
      <c r="AC35" s="2">
        <v>937.66666666666663</v>
      </c>
      <c r="AD35" s="2">
        <v>935.33333333333337</v>
      </c>
      <c r="AE35" s="2">
        <v>935.66666666666663</v>
      </c>
      <c r="AF35" s="2">
        <v>990</v>
      </c>
      <c r="AG35" s="2">
        <v>921</v>
      </c>
      <c r="AH35" s="2">
        <v>921.33333333333337</v>
      </c>
      <c r="AI35" s="2">
        <v>920.33333333333337</v>
      </c>
      <c r="AJ35" s="2">
        <v>921</v>
      </c>
      <c r="AK35" s="2">
        <v>882.33333333333337</v>
      </c>
      <c r="AL35" s="2">
        <v>881</v>
      </c>
      <c r="AM35" s="1">
        <v>33060</v>
      </c>
    </row>
    <row r="36" spans="1:39">
      <c r="A36" s="3" t="s">
        <v>46</v>
      </c>
      <c r="B36" s="48">
        <v>885</v>
      </c>
      <c r="C36" s="39">
        <f t="shared" si="0"/>
        <v>0.77699736611062331</v>
      </c>
      <c r="D36" s="48">
        <v>693</v>
      </c>
      <c r="E36" s="39">
        <f t="shared" si="1"/>
        <v>0.5982733812949641</v>
      </c>
      <c r="F36" s="48">
        <v>906</v>
      </c>
      <c r="G36" s="39">
        <f t="shared" si="2"/>
        <v>0.7357877639415269</v>
      </c>
      <c r="H36" s="48">
        <v>851</v>
      </c>
      <c r="I36" s="39">
        <f t="shared" si="3"/>
        <v>69.299674267100968</v>
      </c>
      <c r="J36" s="48">
        <v>605</v>
      </c>
      <c r="K36" s="39">
        <f t="shared" si="4"/>
        <v>0.49374319912948861</v>
      </c>
      <c r="L36" s="48">
        <v>8</v>
      </c>
      <c r="M36" s="39">
        <f t="shared" si="5"/>
        <v>6.1903533660046433E-3</v>
      </c>
      <c r="N36" s="48">
        <v>13</v>
      </c>
      <c r="O36" s="39">
        <f t="shared" si="6"/>
        <v>1.016949152542373E-2</v>
      </c>
      <c r="P36" s="48">
        <v>103</v>
      </c>
      <c r="Q36" s="39">
        <f t="shared" si="7"/>
        <v>8.0657791699295225E-2</v>
      </c>
      <c r="R36" s="48">
        <v>11</v>
      </c>
      <c r="S36" s="39">
        <f t="shared" si="8"/>
        <v>8.2273747195213166E-3</v>
      </c>
      <c r="T36" s="48">
        <v>2</v>
      </c>
      <c r="U36" s="39">
        <f t="shared" si="9"/>
        <v>1.4988758431176618E-3</v>
      </c>
      <c r="V36" s="48">
        <v>1</v>
      </c>
      <c r="W36" s="62">
        <f t="shared" si="10"/>
        <v>7.8513478147081909E-4</v>
      </c>
      <c r="X36" s="48">
        <v>5</v>
      </c>
      <c r="Y36" s="62">
        <f t="shared" si="11"/>
        <v>3.9401103230890461E-3</v>
      </c>
      <c r="Z36" t="s">
        <v>46</v>
      </c>
      <c r="AA36" s="2">
        <v>1139</v>
      </c>
      <c r="AB36" s="2">
        <v>1158.3333333333333</v>
      </c>
      <c r="AC36" s="2">
        <v>1231.3333333333333</v>
      </c>
      <c r="AD36" s="2">
        <v>1228</v>
      </c>
      <c r="AE36" s="2">
        <v>1225.3333333333333</v>
      </c>
      <c r="AF36" s="2">
        <v>1292.3333333333333</v>
      </c>
      <c r="AG36" s="2">
        <v>1278.3333333333333</v>
      </c>
      <c r="AH36" s="2">
        <v>1277</v>
      </c>
      <c r="AI36" s="2">
        <v>1337</v>
      </c>
      <c r="AJ36" s="2">
        <v>1334.3333333333333</v>
      </c>
      <c r="AK36" s="2">
        <v>1273.6666666666667</v>
      </c>
      <c r="AL36" s="2">
        <v>1269</v>
      </c>
      <c r="AM36" s="1">
        <v>45131</v>
      </c>
    </row>
    <row r="37" spans="1:39">
      <c r="A37" s="3" t="s">
        <v>47</v>
      </c>
      <c r="B37" s="48">
        <v>745</v>
      </c>
      <c r="C37" s="39">
        <f t="shared" si="0"/>
        <v>0.87168486739469586</v>
      </c>
      <c r="D37" s="48">
        <v>699</v>
      </c>
      <c r="E37" s="39">
        <f t="shared" si="1"/>
        <v>0.80129919755445167</v>
      </c>
      <c r="F37" s="48">
        <v>731</v>
      </c>
      <c r="G37" s="39">
        <f t="shared" si="2"/>
        <v>0.7305129913391073</v>
      </c>
      <c r="H37" s="48">
        <v>718</v>
      </c>
      <c r="I37" s="39">
        <f t="shared" si="3"/>
        <v>71.018793273986148</v>
      </c>
      <c r="J37" s="48">
        <v>908</v>
      </c>
      <c r="K37" s="39">
        <f t="shared" si="4"/>
        <v>0.88990525971904599</v>
      </c>
      <c r="L37" s="48">
        <v>492</v>
      </c>
      <c r="M37" s="39">
        <f t="shared" si="5"/>
        <v>0.45192896509491731</v>
      </c>
      <c r="N37" s="48">
        <v>786</v>
      </c>
      <c r="O37" s="39">
        <f t="shared" si="6"/>
        <v>0.69680851063829785</v>
      </c>
      <c r="P37" s="48">
        <v>1496</v>
      </c>
      <c r="Q37" s="39">
        <f t="shared" si="7"/>
        <v>1.3145869947275923</v>
      </c>
      <c r="R37" s="48">
        <v>716</v>
      </c>
      <c r="S37" s="39">
        <f t="shared" si="8"/>
        <v>0.62423714036617262</v>
      </c>
      <c r="T37" s="48">
        <v>22</v>
      </c>
      <c r="U37" s="39">
        <f t="shared" si="9"/>
        <v>1.9058619693907018E-2</v>
      </c>
      <c r="V37" s="48">
        <v>24</v>
      </c>
      <c r="W37" s="62">
        <f t="shared" si="10"/>
        <v>2.1396731054977709E-2</v>
      </c>
      <c r="X37" s="48">
        <v>14</v>
      </c>
      <c r="Y37" s="62">
        <f t="shared" si="11"/>
        <v>1.2411347517730497E-2</v>
      </c>
      <c r="Z37" t="s">
        <v>47</v>
      </c>
      <c r="AA37" s="2">
        <v>854.66666666666663</v>
      </c>
      <c r="AB37" s="2">
        <v>872.33333333333337</v>
      </c>
      <c r="AC37" s="2">
        <v>1000.6666666666666</v>
      </c>
      <c r="AD37" s="2">
        <v>1011</v>
      </c>
      <c r="AE37" s="2">
        <v>1020.3333333333334</v>
      </c>
      <c r="AF37" s="2">
        <v>1088.6666666666667</v>
      </c>
      <c r="AG37" s="2">
        <v>1128</v>
      </c>
      <c r="AH37" s="2">
        <v>1138</v>
      </c>
      <c r="AI37" s="2">
        <v>1147</v>
      </c>
      <c r="AJ37" s="2">
        <v>1154.3333333333333</v>
      </c>
      <c r="AK37" s="2">
        <v>1121.6666666666667</v>
      </c>
      <c r="AL37" s="2">
        <v>1128</v>
      </c>
      <c r="AM37" s="1">
        <v>37994</v>
      </c>
    </row>
    <row r="38" spans="1:39">
      <c r="A38" s="3" t="s">
        <v>48</v>
      </c>
      <c r="B38" s="48">
        <v>1061</v>
      </c>
      <c r="C38" s="39">
        <f t="shared" si="0"/>
        <v>0.54718927282104179</v>
      </c>
      <c r="D38" s="48">
        <v>1350</v>
      </c>
      <c r="E38" s="39">
        <f t="shared" si="1"/>
        <v>0.6831983805668016</v>
      </c>
      <c r="F38" s="48">
        <v>1236</v>
      </c>
      <c r="G38" s="39">
        <f t="shared" si="2"/>
        <v>0.65721375398794746</v>
      </c>
      <c r="H38" s="48">
        <v>1253</v>
      </c>
      <c r="I38" s="39">
        <f t="shared" si="3"/>
        <v>67.148981779206864</v>
      </c>
      <c r="J38" s="48">
        <v>1214</v>
      </c>
      <c r="K38" s="39">
        <f t="shared" si="4"/>
        <v>0.65621621621621617</v>
      </c>
      <c r="L38" s="48">
        <v>125</v>
      </c>
      <c r="M38" s="39">
        <f t="shared" si="5"/>
        <v>6.4333504889346374E-2</v>
      </c>
      <c r="N38" s="48">
        <v>28</v>
      </c>
      <c r="O38" s="39">
        <f t="shared" si="6"/>
        <v>1.4520311149524633E-2</v>
      </c>
      <c r="P38" s="48">
        <v>789</v>
      </c>
      <c r="Q38" s="39">
        <f t="shared" si="7"/>
        <v>0.41244119184526923</v>
      </c>
      <c r="R38" s="48">
        <v>23</v>
      </c>
      <c r="S38" s="39">
        <f t="shared" si="8"/>
        <v>1.2101017186951946E-2</v>
      </c>
      <c r="T38" s="48">
        <v>13</v>
      </c>
      <c r="U38" s="39">
        <f t="shared" si="9"/>
        <v>6.8783068783068784E-3</v>
      </c>
      <c r="V38" s="48">
        <v>6</v>
      </c>
      <c r="W38" s="62">
        <f t="shared" si="10"/>
        <v>3.354453969437197E-3</v>
      </c>
      <c r="X38" s="48">
        <v>15</v>
      </c>
      <c r="Y38" s="62">
        <f t="shared" si="11"/>
        <v>8.4554678692220966E-3</v>
      </c>
      <c r="Z38" t="s">
        <v>48</v>
      </c>
      <c r="AA38" s="2">
        <v>1939</v>
      </c>
      <c r="AB38" s="2">
        <v>1976</v>
      </c>
      <c r="AC38" s="2">
        <v>1880.6666666666667</v>
      </c>
      <c r="AD38" s="2">
        <v>1866</v>
      </c>
      <c r="AE38" s="2">
        <v>1850</v>
      </c>
      <c r="AF38" s="2">
        <v>1943</v>
      </c>
      <c r="AG38" s="2">
        <v>1928.3333333333333</v>
      </c>
      <c r="AH38" s="2">
        <v>1913</v>
      </c>
      <c r="AI38" s="2">
        <v>1900.6666666666667</v>
      </c>
      <c r="AJ38" s="2">
        <v>1890</v>
      </c>
      <c r="AK38" s="2">
        <v>1788.6666666666667</v>
      </c>
      <c r="AL38" s="2">
        <v>1774</v>
      </c>
      <c r="AM38" s="1">
        <v>67948</v>
      </c>
    </row>
    <row r="39" spans="1:39">
      <c r="A39" s="3" t="s">
        <v>49</v>
      </c>
      <c r="B39" s="48">
        <v>84</v>
      </c>
      <c r="C39" s="39">
        <f t="shared" si="0"/>
        <v>0.23751178133836001</v>
      </c>
      <c r="D39" s="48">
        <v>130</v>
      </c>
      <c r="E39" s="39">
        <f t="shared" si="1"/>
        <v>0.35747021081576535</v>
      </c>
      <c r="F39" s="48">
        <v>129</v>
      </c>
      <c r="G39" s="39">
        <f t="shared" si="2"/>
        <v>0.37463697967086157</v>
      </c>
      <c r="H39" s="48">
        <v>101</v>
      </c>
      <c r="I39" s="39">
        <f t="shared" si="3"/>
        <v>29.24710424710425</v>
      </c>
      <c r="J39" s="48">
        <v>49</v>
      </c>
      <c r="K39" s="39">
        <f t="shared" si="4"/>
        <v>0.14148219441770934</v>
      </c>
      <c r="L39" s="48">
        <v>36</v>
      </c>
      <c r="M39" s="39">
        <f t="shared" si="5"/>
        <v>9.8630136986301367E-2</v>
      </c>
      <c r="N39" s="48">
        <v>39</v>
      </c>
      <c r="O39" s="39">
        <f t="shared" si="6"/>
        <v>0.10704483074107961</v>
      </c>
      <c r="P39" s="48">
        <v>29</v>
      </c>
      <c r="Q39" s="39">
        <f t="shared" si="7"/>
        <v>7.9452054794520555E-2</v>
      </c>
      <c r="R39" s="48">
        <v>1</v>
      </c>
      <c r="S39" s="39">
        <f t="shared" si="8"/>
        <v>3.3482142857142855E-3</v>
      </c>
      <c r="T39" s="48">
        <v>3</v>
      </c>
      <c r="U39" s="39">
        <f t="shared" si="9"/>
        <v>1.0044642857142856E-2</v>
      </c>
      <c r="V39" s="48">
        <v>0</v>
      </c>
      <c r="W39" s="62">
        <f t="shared" si="10"/>
        <v>0</v>
      </c>
      <c r="X39" s="48">
        <v>0</v>
      </c>
      <c r="Y39" s="62">
        <f t="shared" si="11"/>
        <v>0</v>
      </c>
      <c r="Z39" t="s">
        <v>49</v>
      </c>
      <c r="AA39" s="2">
        <v>353.66666666666669</v>
      </c>
      <c r="AB39" s="2">
        <v>363.66666666666669</v>
      </c>
      <c r="AC39" s="2">
        <v>344.33333333333331</v>
      </c>
      <c r="AD39" s="2">
        <v>345.33333333333331</v>
      </c>
      <c r="AE39" s="2">
        <v>346.33333333333331</v>
      </c>
      <c r="AF39" s="2">
        <v>365</v>
      </c>
      <c r="AG39" s="2">
        <v>364.33333333333331</v>
      </c>
      <c r="AH39" s="2">
        <v>365</v>
      </c>
      <c r="AI39" s="2">
        <v>298.66666666666669</v>
      </c>
      <c r="AJ39" s="2">
        <v>298.66666666666669</v>
      </c>
      <c r="AK39" s="2">
        <v>286.33333333333331</v>
      </c>
      <c r="AL39" s="2">
        <v>286.33333333333331</v>
      </c>
      <c r="AM39" s="1">
        <v>12053</v>
      </c>
    </row>
    <row r="40" spans="1:39">
      <c r="A40" s="3" t="s">
        <v>50</v>
      </c>
      <c r="B40" s="48">
        <v>710</v>
      </c>
      <c r="C40" s="39">
        <f t="shared" si="0"/>
        <v>0.15325946179306374</v>
      </c>
      <c r="D40" s="48">
        <v>1765</v>
      </c>
      <c r="E40" s="39">
        <f t="shared" si="1"/>
        <v>0.37246764209341582</v>
      </c>
      <c r="F40" s="48">
        <v>1144</v>
      </c>
      <c r="G40" s="39">
        <f t="shared" si="2"/>
        <v>0.23267796610169489</v>
      </c>
      <c r="H40" s="48">
        <v>2451</v>
      </c>
      <c r="I40" s="39">
        <f t="shared" si="3"/>
        <v>49.685789580377055</v>
      </c>
      <c r="J40" s="48">
        <v>1163</v>
      </c>
      <c r="K40" s="39">
        <f t="shared" si="4"/>
        <v>0.23499696908466358</v>
      </c>
      <c r="L40" s="48">
        <v>1776</v>
      </c>
      <c r="M40" s="39">
        <f t="shared" si="5"/>
        <v>0.33830719410756238</v>
      </c>
      <c r="N40" s="48">
        <v>2829</v>
      </c>
      <c r="O40" s="39">
        <f t="shared" si="6"/>
        <v>0.53677819239769786</v>
      </c>
      <c r="P40" s="48">
        <v>2240</v>
      </c>
      <c r="Q40" s="39">
        <f t="shared" si="7"/>
        <v>0.42344045368620037</v>
      </c>
      <c r="R40" s="48">
        <v>744</v>
      </c>
      <c r="S40" s="39">
        <f t="shared" si="8"/>
        <v>0.14004266532814655</v>
      </c>
      <c r="T40" s="48">
        <v>24</v>
      </c>
      <c r="U40" s="39">
        <f t="shared" si="9"/>
        <v>4.5042227087894902E-3</v>
      </c>
      <c r="V40" s="48">
        <v>43</v>
      </c>
      <c r="W40" s="62">
        <f t="shared" si="10"/>
        <v>8.3815216685075699E-3</v>
      </c>
      <c r="X40" s="48">
        <v>42</v>
      </c>
      <c r="Y40" s="62">
        <f t="shared" si="11"/>
        <v>8.1696168060688586E-3</v>
      </c>
      <c r="Z40" t="s">
        <v>50</v>
      </c>
      <c r="AA40" s="2">
        <v>4632.666666666667</v>
      </c>
      <c r="AB40" s="2">
        <v>4738.666666666667</v>
      </c>
      <c r="AC40" s="2">
        <v>4916.666666666667</v>
      </c>
      <c r="AD40" s="2">
        <v>4933</v>
      </c>
      <c r="AE40" s="2">
        <v>4949</v>
      </c>
      <c r="AF40" s="2">
        <v>5249.666666666667</v>
      </c>
      <c r="AG40" s="2">
        <v>5270.333333333333</v>
      </c>
      <c r="AH40" s="2">
        <v>5290</v>
      </c>
      <c r="AI40" s="2">
        <v>5312.666666666667</v>
      </c>
      <c r="AJ40" s="2">
        <v>5328.333333333333</v>
      </c>
      <c r="AK40" s="2">
        <v>5130.333333333333</v>
      </c>
      <c r="AL40" s="2">
        <v>5141</v>
      </c>
      <c r="AM40" s="1">
        <v>182677</v>
      </c>
    </row>
    <row r="41" spans="1:39">
      <c r="A41" s="3" t="s">
        <v>51</v>
      </c>
      <c r="B41" s="48">
        <v>928</v>
      </c>
      <c r="C41" s="39">
        <f t="shared" si="0"/>
        <v>1.0388059701492536</v>
      </c>
      <c r="D41" s="48">
        <v>1237</v>
      </c>
      <c r="E41" s="39">
        <f t="shared" si="1"/>
        <v>1.3578485181119648</v>
      </c>
      <c r="F41" s="48">
        <v>879</v>
      </c>
      <c r="G41" s="39">
        <f t="shared" si="2"/>
        <v>0.88757993941433855</v>
      </c>
      <c r="H41" s="48">
        <v>926</v>
      </c>
      <c r="I41" s="39">
        <f t="shared" si="3"/>
        <v>93.034159410582717</v>
      </c>
      <c r="J41" s="48">
        <v>913</v>
      </c>
      <c r="K41" s="39">
        <f t="shared" si="4"/>
        <v>0.91360907271514336</v>
      </c>
      <c r="L41" s="48">
        <v>829</v>
      </c>
      <c r="M41" s="39">
        <f t="shared" si="5"/>
        <v>0.78084772370486655</v>
      </c>
      <c r="N41" s="48">
        <v>592</v>
      </c>
      <c r="O41" s="39">
        <f t="shared" si="6"/>
        <v>0.54495243939858862</v>
      </c>
      <c r="P41" s="48">
        <v>106</v>
      </c>
      <c r="Q41" s="39">
        <f t="shared" si="7"/>
        <v>9.7128894318876002E-2</v>
      </c>
      <c r="R41" s="48">
        <v>17</v>
      </c>
      <c r="S41" s="39">
        <f t="shared" si="8"/>
        <v>1.5510948905109489E-2</v>
      </c>
      <c r="T41" s="48">
        <v>4</v>
      </c>
      <c r="U41" s="39">
        <f t="shared" si="9"/>
        <v>3.6396724294813468E-3</v>
      </c>
      <c r="V41" s="48">
        <v>0</v>
      </c>
      <c r="W41" s="62">
        <f t="shared" si="10"/>
        <v>0</v>
      </c>
      <c r="X41" s="48">
        <v>2</v>
      </c>
      <c r="Y41" s="62">
        <f t="shared" si="11"/>
        <v>1.8838304552590266E-3</v>
      </c>
      <c r="Z41" t="s">
        <v>51</v>
      </c>
      <c r="AA41" s="2">
        <v>893.33333333333337</v>
      </c>
      <c r="AB41" s="2">
        <v>911</v>
      </c>
      <c r="AC41" s="2">
        <v>990.33333333333337</v>
      </c>
      <c r="AD41" s="2">
        <v>995.33333333333337</v>
      </c>
      <c r="AE41" s="2">
        <v>999.33333333333337</v>
      </c>
      <c r="AF41" s="2">
        <v>1061.6666666666667</v>
      </c>
      <c r="AG41" s="2">
        <v>1086.3333333333333</v>
      </c>
      <c r="AH41" s="2">
        <v>1091.3333333333333</v>
      </c>
      <c r="AI41" s="2">
        <v>1096</v>
      </c>
      <c r="AJ41" s="2">
        <v>1099</v>
      </c>
      <c r="AK41" s="2">
        <v>1059.6666666666667</v>
      </c>
      <c r="AL41" s="2">
        <v>1061.6666666666667</v>
      </c>
      <c r="AM41" s="1">
        <v>37035</v>
      </c>
    </row>
    <row r="42" spans="1:39">
      <c r="A42" s="3" t="s">
        <v>52</v>
      </c>
      <c r="B42" s="48">
        <v>229</v>
      </c>
      <c r="C42" s="39">
        <f t="shared" si="0"/>
        <v>0.81980906921241059</v>
      </c>
      <c r="D42" s="48">
        <v>249</v>
      </c>
      <c r="E42" s="39">
        <f t="shared" si="1"/>
        <v>0.87573270808909731</v>
      </c>
      <c r="F42" s="48">
        <v>286</v>
      </c>
      <c r="G42" s="39">
        <f t="shared" si="2"/>
        <v>1.0082256169212691</v>
      </c>
      <c r="H42" s="48">
        <v>253</v>
      </c>
      <c r="I42" s="39">
        <f t="shared" si="3"/>
        <v>89.610389610389618</v>
      </c>
      <c r="J42" s="48">
        <v>229</v>
      </c>
      <c r="K42" s="39">
        <f t="shared" si="4"/>
        <v>0.81883194278903448</v>
      </c>
      <c r="L42" s="48">
        <v>81</v>
      </c>
      <c r="M42" s="39">
        <f t="shared" si="5"/>
        <v>0.27519818799547002</v>
      </c>
      <c r="N42" s="48">
        <v>51</v>
      </c>
      <c r="O42" s="39">
        <f t="shared" si="6"/>
        <v>0.17728852838933951</v>
      </c>
      <c r="P42" s="48">
        <v>14</v>
      </c>
      <c r="Q42" s="39">
        <f t="shared" si="7"/>
        <v>4.8894062863795114E-2</v>
      </c>
      <c r="R42" s="48">
        <v>5</v>
      </c>
      <c r="S42" s="39">
        <f t="shared" si="8"/>
        <v>1.7221584385763492E-2</v>
      </c>
      <c r="T42" s="48">
        <v>3</v>
      </c>
      <c r="U42" s="39">
        <f t="shared" si="9"/>
        <v>1.0416666666666666E-2</v>
      </c>
      <c r="V42" s="48">
        <v>3</v>
      </c>
      <c r="W42" s="62">
        <f t="shared" si="10"/>
        <v>1.100244498777506E-2</v>
      </c>
      <c r="X42" s="48">
        <v>2</v>
      </c>
      <c r="Y42" s="62">
        <f t="shared" si="11"/>
        <v>7.4349442379182153E-3</v>
      </c>
      <c r="Z42" t="s">
        <v>52</v>
      </c>
      <c r="AA42" s="2">
        <v>279.33333333333331</v>
      </c>
      <c r="AB42" s="2">
        <v>284.33333333333331</v>
      </c>
      <c r="AC42" s="2">
        <v>283.66666666666669</v>
      </c>
      <c r="AD42" s="2">
        <v>282.33333333333331</v>
      </c>
      <c r="AE42" s="2">
        <v>279.66666666666669</v>
      </c>
      <c r="AF42" s="2">
        <v>294.33333333333331</v>
      </c>
      <c r="AG42" s="2">
        <v>287.66666666666669</v>
      </c>
      <c r="AH42" s="2">
        <v>286.33333333333331</v>
      </c>
      <c r="AI42" s="2">
        <v>290.33333333333331</v>
      </c>
      <c r="AJ42" s="2">
        <v>288</v>
      </c>
      <c r="AK42" s="2">
        <v>272.66666666666669</v>
      </c>
      <c r="AL42" s="2">
        <v>269</v>
      </c>
      <c r="AM42" s="1">
        <v>10193</v>
      </c>
    </row>
    <row r="43" spans="1:39">
      <c r="A43" s="3" t="s">
        <v>53</v>
      </c>
      <c r="B43" s="48">
        <v>471</v>
      </c>
      <c r="C43" s="39">
        <f t="shared" si="0"/>
        <v>0.60984031074665512</v>
      </c>
      <c r="D43" s="48">
        <v>732</v>
      </c>
      <c r="E43" s="39">
        <f t="shared" si="1"/>
        <v>0.9332766680832979</v>
      </c>
      <c r="F43" s="48">
        <v>558</v>
      </c>
      <c r="G43" s="39">
        <f t="shared" si="2"/>
        <v>0.67581752119499394</v>
      </c>
      <c r="H43" s="48">
        <v>425</v>
      </c>
      <c r="I43" s="39">
        <f t="shared" si="3"/>
        <v>51.640340218712034</v>
      </c>
      <c r="J43" s="48">
        <v>279</v>
      </c>
      <c r="K43" s="39">
        <f t="shared" si="4"/>
        <v>0.33831851253031531</v>
      </c>
      <c r="L43" s="48">
        <v>378</v>
      </c>
      <c r="M43" s="39">
        <f t="shared" si="5"/>
        <v>0.43448275862068964</v>
      </c>
      <c r="N43" s="48">
        <v>516</v>
      </c>
      <c r="O43" s="39">
        <f t="shared" si="6"/>
        <v>0.59310344827586203</v>
      </c>
      <c r="P43" s="48">
        <v>124</v>
      </c>
      <c r="Q43" s="39">
        <f t="shared" si="7"/>
        <v>0.14252873563218391</v>
      </c>
      <c r="R43" s="48">
        <v>23</v>
      </c>
      <c r="S43" s="39">
        <f t="shared" si="8"/>
        <v>2.6305756767060616E-2</v>
      </c>
      <c r="T43" s="48">
        <v>7</v>
      </c>
      <c r="U43" s="39">
        <f t="shared" si="9"/>
        <v>8.0122090805036256E-3</v>
      </c>
      <c r="V43" s="48">
        <v>8</v>
      </c>
      <c r="W43" s="62">
        <f t="shared" si="10"/>
        <v>9.56175298804781E-3</v>
      </c>
      <c r="X43" s="48">
        <v>6</v>
      </c>
      <c r="Y43" s="62">
        <f t="shared" si="11"/>
        <v>7.1884984025559111E-3</v>
      </c>
      <c r="Z43" t="s">
        <v>53</v>
      </c>
      <c r="AA43" s="2">
        <v>772.33333333333337</v>
      </c>
      <c r="AB43" s="2">
        <v>784.33333333333337</v>
      </c>
      <c r="AC43" s="2">
        <v>825.66666666666663</v>
      </c>
      <c r="AD43" s="2">
        <v>823</v>
      </c>
      <c r="AE43" s="2">
        <v>824.66666666666663</v>
      </c>
      <c r="AF43" s="2">
        <v>870</v>
      </c>
      <c r="AG43" s="2">
        <v>870</v>
      </c>
      <c r="AH43" s="2">
        <v>870</v>
      </c>
      <c r="AI43" s="2">
        <v>874.33333333333337</v>
      </c>
      <c r="AJ43" s="2">
        <v>873.66666666666663</v>
      </c>
      <c r="AK43" s="2">
        <v>836.66666666666663</v>
      </c>
      <c r="AL43" s="2">
        <v>834.66666666666663</v>
      </c>
      <c r="AM43" s="1">
        <v>30178</v>
      </c>
    </row>
    <row r="44" spans="1:39">
      <c r="A44" s="3" t="s">
        <v>54</v>
      </c>
      <c r="B44" s="48">
        <v>439</v>
      </c>
      <c r="C44" s="39">
        <f t="shared" si="0"/>
        <v>0.63014354066985645</v>
      </c>
      <c r="D44" s="48">
        <v>1207</v>
      </c>
      <c r="E44" s="39">
        <f t="shared" si="1"/>
        <v>1.7</v>
      </c>
      <c r="F44" s="48">
        <v>678</v>
      </c>
      <c r="G44" s="39">
        <f t="shared" si="2"/>
        <v>0.94341372912801491</v>
      </c>
      <c r="H44" s="48">
        <v>767</v>
      </c>
      <c r="I44" s="39">
        <f t="shared" si="3"/>
        <v>106.87412912215515</v>
      </c>
      <c r="J44" s="48">
        <v>943</v>
      </c>
      <c r="K44" s="39">
        <f t="shared" si="4"/>
        <v>1.3188811188811189</v>
      </c>
      <c r="L44" s="48">
        <v>3</v>
      </c>
      <c r="M44" s="39">
        <f t="shared" si="5"/>
        <v>3.975265017667845E-3</v>
      </c>
      <c r="N44" s="48">
        <v>12</v>
      </c>
      <c r="O44" s="39">
        <f t="shared" si="6"/>
        <v>1.6007114273010228E-2</v>
      </c>
      <c r="P44" s="48">
        <v>107</v>
      </c>
      <c r="Q44" s="39">
        <f t="shared" si="7"/>
        <v>0.14279359430604982</v>
      </c>
      <c r="R44" s="48">
        <v>9</v>
      </c>
      <c r="S44" s="39">
        <f t="shared" si="8"/>
        <v>1.2016021361815754E-2</v>
      </c>
      <c r="T44" s="48">
        <v>3</v>
      </c>
      <c r="U44" s="39">
        <f t="shared" si="9"/>
        <v>4.0178571428571433E-3</v>
      </c>
      <c r="V44" s="48">
        <v>4</v>
      </c>
      <c r="W44" s="62">
        <f t="shared" si="10"/>
        <v>5.6100981767180924E-3</v>
      </c>
      <c r="X44" s="48">
        <v>4</v>
      </c>
      <c r="Y44" s="62">
        <f t="shared" si="11"/>
        <v>5.6417489421720732E-3</v>
      </c>
      <c r="Z44" t="s">
        <v>54</v>
      </c>
      <c r="AA44" s="2">
        <v>696.66666666666663</v>
      </c>
      <c r="AB44" s="2">
        <v>710</v>
      </c>
      <c r="AC44" s="2">
        <v>718.66666666666663</v>
      </c>
      <c r="AD44" s="2">
        <v>717.66666666666663</v>
      </c>
      <c r="AE44" s="2">
        <v>715</v>
      </c>
      <c r="AF44" s="2">
        <v>754.66666666666663</v>
      </c>
      <c r="AG44" s="2">
        <v>749.66666666666663</v>
      </c>
      <c r="AH44" s="2">
        <v>749.33333333333337</v>
      </c>
      <c r="AI44" s="2">
        <v>749</v>
      </c>
      <c r="AJ44" s="2">
        <v>746.66666666666663</v>
      </c>
      <c r="AK44" s="2">
        <v>713</v>
      </c>
      <c r="AL44" s="2">
        <v>709</v>
      </c>
      <c r="AM44" s="1">
        <v>26188</v>
      </c>
    </row>
    <row r="45" spans="1:39">
      <c r="A45" s="3" t="s">
        <v>55</v>
      </c>
      <c r="B45" s="48">
        <v>145</v>
      </c>
      <c r="C45" s="39">
        <f t="shared" si="0"/>
        <v>0.24006622516556292</v>
      </c>
      <c r="D45" s="48">
        <v>65</v>
      </c>
      <c r="E45" s="39">
        <f t="shared" si="1"/>
        <v>0.10512129380053908</v>
      </c>
      <c r="F45" s="48">
        <v>132</v>
      </c>
      <c r="G45" s="39">
        <f t="shared" si="2"/>
        <v>0.21890547263681592</v>
      </c>
      <c r="H45" s="48">
        <v>174</v>
      </c>
      <c r="I45" s="39">
        <f t="shared" si="3"/>
        <v>28.744493392070481</v>
      </c>
      <c r="J45" s="48">
        <v>94</v>
      </c>
      <c r="K45" s="39">
        <f t="shared" si="4"/>
        <v>0.15528634361233479</v>
      </c>
      <c r="L45" s="48">
        <v>5</v>
      </c>
      <c r="M45" s="39">
        <f t="shared" si="5"/>
        <v>7.8084331077563768E-3</v>
      </c>
      <c r="N45" s="48">
        <v>3</v>
      </c>
      <c r="O45" s="39">
        <f t="shared" si="6"/>
        <v>4.227336777829967E-3</v>
      </c>
      <c r="P45" s="48">
        <v>1</v>
      </c>
      <c r="Q45" s="39">
        <f t="shared" si="7"/>
        <v>1.4071294559099437E-3</v>
      </c>
      <c r="R45" s="48">
        <v>0</v>
      </c>
      <c r="S45" s="39">
        <f t="shared" si="8"/>
        <v>0</v>
      </c>
      <c r="T45" s="48">
        <v>1</v>
      </c>
      <c r="U45" s="39">
        <f t="shared" si="9"/>
        <v>1.4031805425631433E-3</v>
      </c>
      <c r="V45" s="48">
        <v>0</v>
      </c>
      <c r="W45" s="62">
        <f t="shared" si="10"/>
        <v>0</v>
      </c>
      <c r="X45" s="48">
        <v>3</v>
      </c>
      <c r="Y45" s="62">
        <f t="shared" si="11"/>
        <v>4.3881033642125793E-3</v>
      </c>
      <c r="Z45" t="s">
        <v>55</v>
      </c>
      <c r="AA45" s="2">
        <v>604</v>
      </c>
      <c r="AB45" s="2">
        <v>618.33333333333337</v>
      </c>
      <c r="AC45" s="2">
        <v>603</v>
      </c>
      <c r="AD45" s="2">
        <v>605.33333333333337</v>
      </c>
      <c r="AE45" s="2">
        <v>605.33333333333337</v>
      </c>
      <c r="AF45" s="2">
        <v>640.33333333333337</v>
      </c>
      <c r="AG45" s="2">
        <v>709.66666666666663</v>
      </c>
      <c r="AH45" s="2">
        <v>710.66666666666663</v>
      </c>
      <c r="AI45" s="2">
        <v>713.33333333333337</v>
      </c>
      <c r="AJ45" s="2">
        <v>712.66666666666663</v>
      </c>
      <c r="AK45" s="2">
        <v>683.66666666666663</v>
      </c>
      <c r="AL45" s="2">
        <v>683.66666666666663</v>
      </c>
      <c r="AM45" s="1">
        <v>23670</v>
      </c>
    </row>
    <row r="46" spans="1:39">
      <c r="A46" s="3" t="s">
        <v>56</v>
      </c>
      <c r="B46" s="48">
        <v>1389</v>
      </c>
      <c r="C46" s="39">
        <f t="shared" si="0"/>
        <v>0.6390124214077596</v>
      </c>
      <c r="D46" s="48">
        <v>1322</v>
      </c>
      <c r="E46" s="39">
        <f t="shared" si="1"/>
        <v>0.59800965018094099</v>
      </c>
      <c r="F46" s="48">
        <v>1385</v>
      </c>
      <c r="G46" s="39">
        <f t="shared" si="2"/>
        <v>0.60781158572264482</v>
      </c>
      <c r="H46" s="48">
        <v>1383</v>
      </c>
      <c r="I46" s="39">
        <f t="shared" si="3"/>
        <v>60.560502116479356</v>
      </c>
      <c r="J46" s="48">
        <v>1414</v>
      </c>
      <c r="K46" s="39">
        <f t="shared" si="4"/>
        <v>0.61800699300699302</v>
      </c>
      <c r="L46" s="48">
        <v>1214</v>
      </c>
      <c r="M46" s="39">
        <f t="shared" si="5"/>
        <v>0.50075622164168843</v>
      </c>
      <c r="N46" s="48">
        <v>866</v>
      </c>
      <c r="O46" s="39">
        <f t="shared" si="6"/>
        <v>0.35740817168799011</v>
      </c>
      <c r="P46" s="48">
        <v>371</v>
      </c>
      <c r="Q46" s="39">
        <f t="shared" si="7"/>
        <v>0.15269584305117301</v>
      </c>
      <c r="R46" s="48">
        <v>18</v>
      </c>
      <c r="S46" s="39">
        <f t="shared" si="8"/>
        <v>7.3921971252566736E-3</v>
      </c>
      <c r="T46" s="48">
        <v>6</v>
      </c>
      <c r="U46" s="39">
        <f t="shared" si="9"/>
        <v>2.4600246002460025E-3</v>
      </c>
      <c r="V46" s="48">
        <v>4</v>
      </c>
      <c r="W46" s="62">
        <f t="shared" si="10"/>
        <v>1.7059994313335231E-3</v>
      </c>
      <c r="X46" s="48">
        <v>5</v>
      </c>
      <c r="Y46" s="62">
        <f t="shared" si="11"/>
        <v>2.1303792074989347E-3</v>
      </c>
      <c r="Z46" t="s">
        <v>56</v>
      </c>
      <c r="AA46" s="2">
        <v>2173.6666666666665</v>
      </c>
      <c r="AB46" s="2">
        <v>2210.6666666666665</v>
      </c>
      <c r="AC46" s="2">
        <v>2278.6666666666665</v>
      </c>
      <c r="AD46" s="2">
        <v>2283.6666666666665</v>
      </c>
      <c r="AE46" s="2">
        <v>2288</v>
      </c>
      <c r="AF46" s="2">
        <v>2424.3333333333335</v>
      </c>
      <c r="AG46" s="2">
        <v>2423</v>
      </c>
      <c r="AH46" s="2">
        <v>2429.6666666666665</v>
      </c>
      <c r="AI46" s="2">
        <v>2435</v>
      </c>
      <c r="AJ46" s="2">
        <v>2439</v>
      </c>
      <c r="AK46" s="2">
        <v>2344.6666666666665</v>
      </c>
      <c r="AL46" s="2">
        <v>2347</v>
      </c>
      <c r="AM46" s="1">
        <v>84232</v>
      </c>
    </row>
    <row r="47" spans="1:39">
      <c r="A47" s="3" t="s">
        <v>57</v>
      </c>
      <c r="B47" s="48">
        <v>1086</v>
      </c>
      <c r="C47" s="39">
        <f t="shared" si="0"/>
        <v>0.90349417637271212</v>
      </c>
      <c r="D47" s="48">
        <v>972</v>
      </c>
      <c r="E47" s="39">
        <f t="shared" si="1"/>
        <v>0.79196089082020649</v>
      </c>
      <c r="F47" s="48">
        <v>1263</v>
      </c>
      <c r="G47" s="39">
        <f t="shared" si="2"/>
        <v>0.98441153546375681</v>
      </c>
      <c r="H47" s="48">
        <v>1134</v>
      </c>
      <c r="I47" s="39">
        <f t="shared" si="3"/>
        <v>87.906976744186053</v>
      </c>
      <c r="J47" s="48">
        <v>780</v>
      </c>
      <c r="K47" s="39">
        <f t="shared" si="4"/>
        <v>0.60138781804163455</v>
      </c>
      <c r="L47" s="48">
        <v>261</v>
      </c>
      <c r="M47" s="39">
        <f t="shared" si="5"/>
        <v>0.18945076215823856</v>
      </c>
      <c r="N47" s="48">
        <v>451</v>
      </c>
      <c r="O47" s="39">
        <f t="shared" si="6"/>
        <v>0.32776162790697677</v>
      </c>
      <c r="P47" s="48">
        <v>164</v>
      </c>
      <c r="Q47" s="39">
        <f t="shared" si="7"/>
        <v>0.11852565646832088</v>
      </c>
      <c r="R47" s="48">
        <v>16</v>
      </c>
      <c r="S47" s="39">
        <f t="shared" si="8"/>
        <v>1.1510791366906475E-2</v>
      </c>
      <c r="T47" s="48">
        <v>2</v>
      </c>
      <c r="U47" s="39">
        <f t="shared" si="9"/>
        <v>1.4330069262001432E-3</v>
      </c>
      <c r="V47" s="48">
        <v>5</v>
      </c>
      <c r="W47" s="62">
        <f t="shared" si="10"/>
        <v>3.7119524870081661E-3</v>
      </c>
      <c r="X47" s="48">
        <v>7</v>
      </c>
      <c r="Y47" s="62">
        <f t="shared" si="11"/>
        <v>5.1813471502590676E-3</v>
      </c>
      <c r="Z47" t="s">
        <v>57</v>
      </c>
      <c r="AA47" s="2">
        <v>1202</v>
      </c>
      <c r="AB47" s="2">
        <v>1227.3333333333333</v>
      </c>
      <c r="AC47" s="2">
        <v>1283</v>
      </c>
      <c r="AD47" s="2">
        <v>1290</v>
      </c>
      <c r="AE47" s="2">
        <v>1297</v>
      </c>
      <c r="AF47" s="2">
        <v>1377.6666666666667</v>
      </c>
      <c r="AG47" s="2">
        <v>1376</v>
      </c>
      <c r="AH47" s="2">
        <v>1383.6666666666667</v>
      </c>
      <c r="AI47" s="2">
        <v>1390</v>
      </c>
      <c r="AJ47" s="2">
        <v>1395.6666666666667</v>
      </c>
      <c r="AK47" s="2">
        <v>1347</v>
      </c>
      <c r="AL47" s="2">
        <v>1351</v>
      </c>
      <c r="AM47" s="1">
        <v>47761</v>
      </c>
    </row>
    <row r="48" spans="1:39">
      <c r="A48" s="3" t="s">
        <v>58</v>
      </c>
      <c r="B48" s="48">
        <v>332</v>
      </c>
      <c r="C48" s="39">
        <f t="shared" si="0"/>
        <v>0.56914285714285706</v>
      </c>
      <c r="D48" s="48">
        <v>423</v>
      </c>
      <c r="E48" s="39">
        <f t="shared" si="1"/>
        <v>0.71816638370118846</v>
      </c>
      <c r="F48" s="48">
        <v>349</v>
      </c>
      <c r="G48" s="39">
        <f t="shared" si="2"/>
        <v>0.55076275644397688</v>
      </c>
      <c r="H48" s="48">
        <v>332</v>
      </c>
      <c r="I48" s="39">
        <f t="shared" si="3"/>
        <v>52.393477117306688</v>
      </c>
      <c r="J48" s="48">
        <v>327</v>
      </c>
      <c r="K48" s="39">
        <f t="shared" si="4"/>
        <v>0.51577287066246058</v>
      </c>
      <c r="L48" s="48">
        <v>207</v>
      </c>
      <c r="M48" s="39">
        <f t="shared" si="5"/>
        <v>0.30895522388059704</v>
      </c>
      <c r="N48" s="48">
        <v>343</v>
      </c>
      <c r="O48" s="39">
        <f t="shared" si="6"/>
        <v>0.5004863813229572</v>
      </c>
      <c r="P48" s="48">
        <v>102</v>
      </c>
      <c r="Q48" s="39">
        <f t="shared" si="7"/>
        <v>0.14861583292860611</v>
      </c>
      <c r="R48" s="48">
        <v>12</v>
      </c>
      <c r="S48" s="39">
        <f t="shared" si="8"/>
        <v>1.7450315075133303E-2</v>
      </c>
      <c r="T48" s="48">
        <v>4</v>
      </c>
      <c r="U48" s="39">
        <f t="shared" si="9"/>
        <v>5.822416302765648E-3</v>
      </c>
      <c r="V48" s="48">
        <v>6</v>
      </c>
      <c r="W48" s="62">
        <f t="shared" si="10"/>
        <v>9.1093117408906892E-3</v>
      </c>
      <c r="X48" s="48">
        <v>4</v>
      </c>
      <c r="Y48" s="62">
        <f t="shared" si="11"/>
        <v>6.0790273556231003E-3</v>
      </c>
      <c r="Z48" t="s">
        <v>58</v>
      </c>
      <c r="AA48" s="2">
        <v>583.33333333333337</v>
      </c>
      <c r="AB48" s="2">
        <v>589</v>
      </c>
      <c r="AC48" s="2">
        <v>633.66666666666663</v>
      </c>
      <c r="AD48" s="2">
        <v>633.66666666666663</v>
      </c>
      <c r="AE48" s="2">
        <v>634</v>
      </c>
      <c r="AF48" s="2">
        <v>670</v>
      </c>
      <c r="AG48" s="2">
        <v>685.33333333333337</v>
      </c>
      <c r="AH48" s="2">
        <v>686.33333333333337</v>
      </c>
      <c r="AI48" s="2">
        <v>687.66666666666663</v>
      </c>
      <c r="AJ48" s="2">
        <v>687</v>
      </c>
      <c r="AK48" s="2">
        <v>658.66666666666663</v>
      </c>
      <c r="AL48" s="2">
        <v>658</v>
      </c>
      <c r="AM48" s="1">
        <v>23420</v>
      </c>
    </row>
    <row r="49" spans="1:39">
      <c r="A49" s="34" t="s">
        <v>59</v>
      </c>
      <c r="B49" s="46">
        <v>9223</v>
      </c>
      <c r="C49" s="38">
        <f t="shared" si="0"/>
        <v>0.71994691923397169</v>
      </c>
      <c r="D49" s="46">
        <v>9336</v>
      </c>
      <c r="E49" s="38">
        <f t="shared" si="1"/>
        <v>0.7118747458316389</v>
      </c>
      <c r="F49" s="46">
        <v>8695</v>
      </c>
      <c r="G49" s="38">
        <f t="shared" si="2"/>
        <v>0.66534880755005732</v>
      </c>
      <c r="H49" s="46">
        <v>8371</v>
      </c>
      <c r="I49" s="38">
        <f t="shared" si="3"/>
        <v>63.788767812238056</v>
      </c>
      <c r="J49" s="46">
        <v>9445</v>
      </c>
      <c r="K49" s="38">
        <f t="shared" si="4"/>
        <v>0.71705132098390523</v>
      </c>
      <c r="L49" s="46">
        <v>9128</v>
      </c>
      <c r="M49" s="38">
        <f t="shared" si="5"/>
        <v>0.65184479885741486</v>
      </c>
      <c r="N49" s="46">
        <v>7931</v>
      </c>
      <c r="O49" s="38">
        <f t="shared" si="6"/>
        <v>0.56527523698652915</v>
      </c>
      <c r="P49" s="46">
        <v>4460</v>
      </c>
      <c r="Q49" s="38">
        <f t="shared" si="7"/>
        <v>0.31661894507678834</v>
      </c>
      <c r="R49" s="46">
        <v>1404</v>
      </c>
      <c r="S49" s="38">
        <f t="shared" si="8"/>
        <v>9.9295127183573403E-2</v>
      </c>
      <c r="T49" s="46">
        <v>78</v>
      </c>
      <c r="U49" s="38">
        <f t="shared" si="9"/>
        <v>5.5017398664534934E-3</v>
      </c>
      <c r="V49" s="46">
        <v>42</v>
      </c>
      <c r="W49" s="61">
        <f t="shared" si="10"/>
        <v>3.0739204684069282E-3</v>
      </c>
      <c r="X49" s="46">
        <v>66</v>
      </c>
      <c r="Y49" s="61">
        <f t="shared" si="11"/>
        <v>4.8229161592049496E-3</v>
      </c>
      <c r="Z49" t="s">
        <v>59</v>
      </c>
      <c r="AA49" s="2">
        <v>12810.666666666666</v>
      </c>
      <c r="AB49" s="2">
        <v>13114.666666666666</v>
      </c>
      <c r="AC49" s="2">
        <v>13068.333333333334</v>
      </c>
      <c r="AD49" s="2">
        <v>13123</v>
      </c>
      <c r="AE49" s="2">
        <v>13172</v>
      </c>
      <c r="AF49" s="2">
        <v>14003.333333333334</v>
      </c>
      <c r="AG49" s="2">
        <v>14030.333333333334</v>
      </c>
      <c r="AH49" s="2">
        <v>14086.333333333334</v>
      </c>
      <c r="AI49" s="2">
        <v>14139.666666666666</v>
      </c>
      <c r="AJ49" s="2">
        <v>14177.333333333334</v>
      </c>
      <c r="AK49" s="2">
        <v>13663.333333333334</v>
      </c>
      <c r="AL49" s="2">
        <v>13684.666666666666</v>
      </c>
      <c r="AM49" s="1">
        <v>489221</v>
      </c>
    </row>
    <row r="50" spans="1:39">
      <c r="A50" s="3" t="s">
        <v>60</v>
      </c>
      <c r="B50" s="48">
        <v>558</v>
      </c>
      <c r="C50" s="39">
        <f t="shared" si="0"/>
        <v>0.78702397743300423</v>
      </c>
      <c r="D50" s="48">
        <v>585</v>
      </c>
      <c r="E50" s="39">
        <f t="shared" si="1"/>
        <v>0.81438515081206497</v>
      </c>
      <c r="F50" s="48">
        <v>386</v>
      </c>
      <c r="G50" s="39">
        <f t="shared" si="2"/>
        <v>0.55090390104662235</v>
      </c>
      <c r="H50" s="48">
        <v>375</v>
      </c>
      <c r="I50" s="39">
        <f t="shared" si="3"/>
        <v>51.252847380410024</v>
      </c>
      <c r="J50" s="48">
        <v>571</v>
      </c>
      <c r="K50" s="39">
        <f t="shared" si="4"/>
        <v>0.78219178082191776</v>
      </c>
      <c r="L50" s="48">
        <v>366</v>
      </c>
      <c r="M50" s="39">
        <f t="shared" si="5"/>
        <v>0.47573656845753898</v>
      </c>
      <c r="N50" s="48">
        <v>356</v>
      </c>
      <c r="O50" s="39">
        <f t="shared" si="6"/>
        <v>0.4571917808219178</v>
      </c>
      <c r="P50" s="48">
        <v>35</v>
      </c>
      <c r="Q50" s="39">
        <f t="shared" si="7"/>
        <v>4.502572898799314E-2</v>
      </c>
      <c r="R50" s="48">
        <v>7</v>
      </c>
      <c r="S50" s="39">
        <f t="shared" si="8"/>
        <v>9.0090090090090089E-3</v>
      </c>
      <c r="T50" s="48">
        <v>5</v>
      </c>
      <c r="U50" s="39">
        <f t="shared" si="9"/>
        <v>6.4543889845094671E-3</v>
      </c>
      <c r="V50" s="48">
        <v>0</v>
      </c>
      <c r="W50" s="62">
        <f t="shared" si="10"/>
        <v>0</v>
      </c>
      <c r="X50" s="48">
        <v>0</v>
      </c>
      <c r="Y50" s="62">
        <f t="shared" si="11"/>
        <v>0</v>
      </c>
      <c r="Z50" t="s">
        <v>60</v>
      </c>
      <c r="AA50" s="2">
        <v>709</v>
      </c>
      <c r="AB50" s="2">
        <v>718.33333333333337</v>
      </c>
      <c r="AC50" s="2">
        <v>700.66666666666663</v>
      </c>
      <c r="AD50" s="2">
        <v>731.66666666666663</v>
      </c>
      <c r="AE50" s="2">
        <v>730</v>
      </c>
      <c r="AF50" s="2">
        <v>769.33333333333337</v>
      </c>
      <c r="AG50" s="2">
        <v>778.66666666666663</v>
      </c>
      <c r="AH50" s="2">
        <v>777.33333333333337</v>
      </c>
      <c r="AI50" s="2">
        <v>777</v>
      </c>
      <c r="AJ50" s="2">
        <v>774.66666666666663</v>
      </c>
      <c r="AK50" s="2">
        <v>738.66666666666663</v>
      </c>
      <c r="AL50" s="2">
        <v>734.33333333333337</v>
      </c>
      <c r="AM50" s="1">
        <v>26819</v>
      </c>
    </row>
    <row r="51" spans="1:39">
      <c r="A51" s="3" t="s">
        <v>61</v>
      </c>
      <c r="B51" s="48">
        <v>588</v>
      </c>
      <c r="C51" s="39">
        <f t="shared" si="0"/>
        <v>0.6359048305695747</v>
      </c>
      <c r="D51" s="48">
        <v>707</v>
      </c>
      <c r="E51" s="39">
        <f t="shared" si="1"/>
        <v>0.75</v>
      </c>
      <c r="F51" s="48">
        <v>419</v>
      </c>
      <c r="G51" s="39">
        <f t="shared" si="2"/>
        <v>0.42195367573011078</v>
      </c>
      <c r="H51" s="48">
        <v>601</v>
      </c>
      <c r="I51" s="39">
        <f t="shared" si="3"/>
        <v>60.059960026648909</v>
      </c>
      <c r="J51" s="48">
        <v>519</v>
      </c>
      <c r="K51" s="39">
        <f t="shared" si="4"/>
        <v>0.51556291390728481</v>
      </c>
      <c r="L51" s="48">
        <v>481</v>
      </c>
      <c r="M51" s="39">
        <f t="shared" si="5"/>
        <v>0.45009357454772297</v>
      </c>
      <c r="N51" s="48">
        <v>511</v>
      </c>
      <c r="O51" s="39">
        <f t="shared" si="6"/>
        <v>0.4865122183433831</v>
      </c>
      <c r="P51" s="48">
        <v>439</v>
      </c>
      <c r="Q51" s="39">
        <f t="shared" si="7"/>
        <v>0.41506460762685154</v>
      </c>
      <c r="R51" s="48">
        <v>303</v>
      </c>
      <c r="S51" s="39">
        <f t="shared" si="8"/>
        <v>0.28495297805642633</v>
      </c>
      <c r="T51" s="48">
        <v>5</v>
      </c>
      <c r="U51" s="39">
        <f t="shared" si="9"/>
        <v>4.6801872074882997E-3</v>
      </c>
      <c r="V51" s="48">
        <v>3</v>
      </c>
      <c r="W51" s="62">
        <f t="shared" si="10"/>
        <v>2.9004189494038031E-3</v>
      </c>
      <c r="X51" s="48">
        <v>3</v>
      </c>
      <c r="Y51" s="62">
        <f t="shared" si="11"/>
        <v>2.8901734104046241E-3</v>
      </c>
      <c r="Z51" t="s">
        <v>61</v>
      </c>
      <c r="AA51" s="2">
        <v>924.66666666666663</v>
      </c>
      <c r="AB51" s="2">
        <v>942.66666666666663</v>
      </c>
      <c r="AC51" s="2">
        <v>993</v>
      </c>
      <c r="AD51" s="2">
        <v>1000.6666666666666</v>
      </c>
      <c r="AE51" s="2">
        <v>1006.6666666666666</v>
      </c>
      <c r="AF51" s="2">
        <v>1068.6666666666667</v>
      </c>
      <c r="AG51" s="2">
        <v>1050.3333333333333</v>
      </c>
      <c r="AH51" s="2">
        <v>1057.6666666666667</v>
      </c>
      <c r="AI51" s="2">
        <v>1063.3333333333333</v>
      </c>
      <c r="AJ51" s="2">
        <v>1068.3333333333333</v>
      </c>
      <c r="AK51" s="2">
        <v>1034.3333333333333</v>
      </c>
      <c r="AL51" s="2">
        <v>1038</v>
      </c>
      <c r="AM51" s="1">
        <v>36745</v>
      </c>
    </row>
    <row r="52" spans="1:39">
      <c r="A52" s="3" t="s">
        <v>62</v>
      </c>
      <c r="B52" s="48">
        <v>1289</v>
      </c>
      <c r="C52" s="39">
        <f t="shared" si="0"/>
        <v>1.1051729065447271</v>
      </c>
      <c r="D52" s="48">
        <v>1206</v>
      </c>
      <c r="E52" s="39">
        <f t="shared" si="1"/>
        <v>1.0128779395296752</v>
      </c>
      <c r="F52" s="48">
        <v>977</v>
      </c>
      <c r="G52" s="39">
        <f t="shared" si="2"/>
        <v>0.81666202284758993</v>
      </c>
      <c r="H52" s="48">
        <v>1151</v>
      </c>
      <c r="I52" s="39">
        <f t="shared" si="3"/>
        <v>95.703991130820398</v>
      </c>
      <c r="J52" s="48">
        <v>1030</v>
      </c>
      <c r="K52" s="39">
        <f t="shared" si="4"/>
        <v>0.85194375516956167</v>
      </c>
      <c r="L52" s="48">
        <v>1026</v>
      </c>
      <c r="M52" s="39">
        <f t="shared" si="5"/>
        <v>0.79865075246497141</v>
      </c>
      <c r="N52" s="48">
        <v>757</v>
      </c>
      <c r="O52" s="39">
        <f t="shared" si="6"/>
        <v>0.59063719115734714</v>
      </c>
      <c r="P52" s="48">
        <v>1216</v>
      </c>
      <c r="Q52" s="39">
        <f t="shared" si="7"/>
        <v>0.94385510996119026</v>
      </c>
      <c r="R52" s="48">
        <v>638</v>
      </c>
      <c r="S52" s="39">
        <f t="shared" si="8"/>
        <v>0.49291784702549579</v>
      </c>
      <c r="T52" s="48">
        <v>7</v>
      </c>
      <c r="U52" s="39">
        <f t="shared" si="9"/>
        <v>5.3873781426372501E-3</v>
      </c>
      <c r="V52" s="48">
        <v>7</v>
      </c>
      <c r="W52" s="62">
        <f t="shared" si="10"/>
        <v>5.5806537337230932E-3</v>
      </c>
      <c r="X52" s="48">
        <v>3</v>
      </c>
      <c r="Y52" s="62">
        <f t="shared" si="11"/>
        <v>2.3853697323085077E-3</v>
      </c>
      <c r="Z52" t="s">
        <v>62</v>
      </c>
      <c r="AA52" s="2">
        <v>1166.3333333333333</v>
      </c>
      <c r="AB52" s="2">
        <v>1190.6666666666667</v>
      </c>
      <c r="AC52" s="2">
        <v>1196.3333333333333</v>
      </c>
      <c r="AD52" s="2">
        <v>1202.6666666666667</v>
      </c>
      <c r="AE52" s="2">
        <v>1209</v>
      </c>
      <c r="AF52" s="2">
        <v>1284.6666666666667</v>
      </c>
      <c r="AG52" s="2">
        <v>1281.6666666666667</v>
      </c>
      <c r="AH52" s="2">
        <v>1288.3333333333333</v>
      </c>
      <c r="AI52" s="2">
        <v>1294.3333333333333</v>
      </c>
      <c r="AJ52" s="2">
        <v>1299.3333333333333</v>
      </c>
      <c r="AK52" s="2">
        <v>1254.3333333333333</v>
      </c>
      <c r="AL52" s="2">
        <v>1257.6666666666667</v>
      </c>
      <c r="AM52" s="1">
        <v>44776</v>
      </c>
    </row>
    <row r="53" spans="1:39">
      <c r="A53" s="3" t="s">
        <v>63</v>
      </c>
      <c r="B53" s="48">
        <v>1186</v>
      </c>
      <c r="C53" s="39">
        <f t="shared" si="0"/>
        <v>0.77567037279267492</v>
      </c>
      <c r="D53" s="48">
        <v>1095</v>
      </c>
      <c r="E53" s="39">
        <f t="shared" si="1"/>
        <v>0.68867924528301883</v>
      </c>
      <c r="F53" s="48">
        <v>1300</v>
      </c>
      <c r="G53" s="39">
        <f t="shared" si="2"/>
        <v>0.82855321861057996</v>
      </c>
      <c r="H53" s="48">
        <v>977</v>
      </c>
      <c r="I53" s="39">
        <f t="shared" si="3"/>
        <v>61.39505655634688</v>
      </c>
      <c r="J53" s="48">
        <v>1066</v>
      </c>
      <c r="K53" s="39">
        <f t="shared" si="4"/>
        <v>0.66060731253873162</v>
      </c>
      <c r="L53" s="48">
        <v>1369</v>
      </c>
      <c r="M53" s="39">
        <f t="shared" si="5"/>
        <v>0.7927041111754487</v>
      </c>
      <c r="N53" s="48">
        <v>1213</v>
      </c>
      <c r="O53" s="39">
        <f t="shared" si="6"/>
        <v>0.70687645687645684</v>
      </c>
      <c r="P53" s="48">
        <v>579</v>
      </c>
      <c r="Q53" s="39">
        <f t="shared" si="7"/>
        <v>0.33358939888611483</v>
      </c>
      <c r="R53" s="48">
        <v>14</v>
      </c>
      <c r="S53" s="39">
        <f t="shared" si="8"/>
        <v>7.9787234042553185E-3</v>
      </c>
      <c r="T53" s="48">
        <v>15</v>
      </c>
      <c r="U53" s="39">
        <f t="shared" si="9"/>
        <v>8.4681972149040271E-3</v>
      </c>
      <c r="V53" s="48">
        <v>4</v>
      </c>
      <c r="W53" s="62">
        <f t="shared" si="10"/>
        <v>2.3112480739599381E-3</v>
      </c>
      <c r="X53" s="48">
        <v>8</v>
      </c>
      <c r="Y53" s="62">
        <f t="shared" si="11"/>
        <v>4.5766590389016018E-3</v>
      </c>
      <c r="Z53" t="s">
        <v>63</v>
      </c>
      <c r="AA53" s="2">
        <v>1529</v>
      </c>
      <c r="AB53" s="2">
        <v>1590</v>
      </c>
      <c r="AC53" s="2">
        <v>1569</v>
      </c>
      <c r="AD53" s="2">
        <v>1591.3333333333333</v>
      </c>
      <c r="AE53" s="2">
        <v>1613.6666666666667</v>
      </c>
      <c r="AF53" s="2">
        <v>1727</v>
      </c>
      <c r="AG53" s="2">
        <v>1716</v>
      </c>
      <c r="AH53" s="2">
        <v>1735.6666666666667</v>
      </c>
      <c r="AI53" s="2">
        <v>1754.6666666666667</v>
      </c>
      <c r="AJ53" s="2">
        <v>1771.3333333333333</v>
      </c>
      <c r="AK53" s="2">
        <v>1730.6666666666667</v>
      </c>
      <c r="AL53" s="2">
        <v>1748</v>
      </c>
      <c r="AM53" s="1">
        <v>60229</v>
      </c>
    </row>
    <row r="54" spans="1:39">
      <c r="A54" s="3" t="s">
        <v>64</v>
      </c>
      <c r="B54" s="48">
        <v>453</v>
      </c>
      <c r="C54" s="39">
        <f t="shared" si="0"/>
        <v>0.68188660311088811</v>
      </c>
      <c r="D54" s="48">
        <v>463</v>
      </c>
      <c r="E54" s="39">
        <f t="shared" si="1"/>
        <v>0.67558365758754857</v>
      </c>
      <c r="F54" s="48">
        <v>354</v>
      </c>
      <c r="G54" s="39">
        <f t="shared" si="2"/>
        <v>0.46558526961858832</v>
      </c>
      <c r="H54" s="48">
        <v>295</v>
      </c>
      <c r="I54" s="39">
        <f t="shared" si="3"/>
        <v>38.344887348353552</v>
      </c>
      <c r="J54" s="48">
        <v>343</v>
      </c>
      <c r="K54" s="39">
        <f t="shared" si="4"/>
        <v>0.44163090128755367</v>
      </c>
      <c r="L54" s="48">
        <v>398</v>
      </c>
      <c r="M54" s="39">
        <f t="shared" si="5"/>
        <v>0.48009650180940894</v>
      </c>
      <c r="N54" s="48">
        <v>455</v>
      </c>
      <c r="O54" s="39">
        <f t="shared" si="6"/>
        <v>0.5470941883767535</v>
      </c>
      <c r="P54" s="48">
        <v>115</v>
      </c>
      <c r="Q54" s="39">
        <f t="shared" si="7"/>
        <v>0.13695911075823741</v>
      </c>
      <c r="R54" s="48">
        <v>4</v>
      </c>
      <c r="S54" s="39">
        <f t="shared" si="8"/>
        <v>4.7225501770956314E-3</v>
      </c>
      <c r="T54" s="48">
        <v>1</v>
      </c>
      <c r="U54" s="39">
        <f t="shared" si="9"/>
        <v>1.1737089201877935E-3</v>
      </c>
      <c r="V54" s="48">
        <v>1</v>
      </c>
      <c r="W54" s="62">
        <f t="shared" si="10"/>
        <v>1.2067578439259857E-3</v>
      </c>
      <c r="X54" s="48">
        <v>3</v>
      </c>
      <c r="Y54" s="62">
        <f t="shared" si="11"/>
        <v>3.595685177786656E-3</v>
      </c>
      <c r="Z54" t="s">
        <v>64</v>
      </c>
      <c r="AA54" s="2">
        <v>664.33333333333337</v>
      </c>
      <c r="AB54" s="2">
        <v>685.33333333333337</v>
      </c>
      <c r="AC54" s="2">
        <v>760.33333333333337</v>
      </c>
      <c r="AD54" s="2">
        <v>769.33333333333337</v>
      </c>
      <c r="AE54" s="2">
        <v>776.66666666666663</v>
      </c>
      <c r="AF54" s="2">
        <v>829</v>
      </c>
      <c r="AG54" s="2">
        <v>831.66666666666663</v>
      </c>
      <c r="AH54" s="2">
        <v>839.66666666666663</v>
      </c>
      <c r="AI54" s="2">
        <v>847</v>
      </c>
      <c r="AJ54" s="2">
        <v>852</v>
      </c>
      <c r="AK54" s="2">
        <v>828.66666666666663</v>
      </c>
      <c r="AL54" s="2">
        <v>834.33333333333337</v>
      </c>
      <c r="AM54" s="1">
        <v>28555</v>
      </c>
    </row>
    <row r="55" spans="1:39">
      <c r="A55" s="3" t="s">
        <v>65</v>
      </c>
      <c r="B55" s="48">
        <v>505</v>
      </c>
      <c r="C55" s="39">
        <f t="shared" si="0"/>
        <v>0.48279158699808794</v>
      </c>
      <c r="D55" s="48">
        <v>438</v>
      </c>
      <c r="E55" s="39">
        <f t="shared" si="1"/>
        <v>0.41113892365456822</v>
      </c>
      <c r="F55" s="48">
        <v>509</v>
      </c>
      <c r="G55" s="39">
        <f t="shared" si="2"/>
        <v>0.63944723618090449</v>
      </c>
      <c r="H55" s="48">
        <v>484</v>
      </c>
      <c r="I55" s="39">
        <f t="shared" si="3"/>
        <v>62.024775736864591</v>
      </c>
      <c r="J55" s="48">
        <v>439</v>
      </c>
      <c r="K55" s="39">
        <f t="shared" si="4"/>
        <v>0.57285776424532397</v>
      </c>
      <c r="L55" s="48">
        <v>543</v>
      </c>
      <c r="M55" s="39">
        <f t="shared" si="5"/>
        <v>0.68073547847889682</v>
      </c>
      <c r="N55" s="48">
        <v>588</v>
      </c>
      <c r="O55" s="39">
        <f t="shared" si="6"/>
        <v>0.7487266553480475</v>
      </c>
      <c r="P55" s="48">
        <v>207</v>
      </c>
      <c r="Q55" s="39">
        <f t="shared" si="7"/>
        <v>0.26767241379310341</v>
      </c>
      <c r="R55" s="48">
        <v>3</v>
      </c>
      <c r="S55" s="39">
        <f t="shared" si="8"/>
        <v>3.9335664335664339E-3</v>
      </c>
      <c r="T55" s="48">
        <v>2</v>
      </c>
      <c r="U55" s="39">
        <f t="shared" si="9"/>
        <v>2.6642984014209592E-3</v>
      </c>
      <c r="V55" s="48">
        <v>0</v>
      </c>
      <c r="W55" s="62">
        <f t="shared" si="10"/>
        <v>0</v>
      </c>
      <c r="X55" s="48">
        <v>4</v>
      </c>
      <c r="Y55" s="62">
        <f t="shared" si="11"/>
        <v>5.8651026392961877E-3</v>
      </c>
      <c r="Z55" t="s">
        <v>65</v>
      </c>
      <c r="AA55" s="2">
        <v>1046</v>
      </c>
      <c r="AB55" s="2">
        <v>1065.3333333333333</v>
      </c>
      <c r="AC55" s="2">
        <v>796</v>
      </c>
      <c r="AD55" s="2">
        <v>780.33333333333337</v>
      </c>
      <c r="AE55" s="2">
        <v>766.33333333333337</v>
      </c>
      <c r="AF55" s="2">
        <v>797.66666666666663</v>
      </c>
      <c r="AG55" s="2">
        <v>785.33333333333337</v>
      </c>
      <c r="AH55" s="2">
        <v>773.33333333333337</v>
      </c>
      <c r="AI55" s="2">
        <v>762.66666666666663</v>
      </c>
      <c r="AJ55" s="2">
        <v>750.66666666666663</v>
      </c>
      <c r="AK55" s="2">
        <v>697.66666666666663</v>
      </c>
      <c r="AL55" s="2">
        <v>682</v>
      </c>
      <c r="AM55" s="1">
        <v>29110</v>
      </c>
    </row>
    <row r="56" spans="1:39">
      <c r="A56" s="3" t="s">
        <v>66</v>
      </c>
      <c r="B56" s="48">
        <v>254</v>
      </c>
      <c r="C56" s="39">
        <f t="shared" si="0"/>
        <v>0.31842875052235686</v>
      </c>
      <c r="D56" s="48">
        <v>338</v>
      </c>
      <c r="E56" s="39">
        <f t="shared" si="1"/>
        <v>0.40903590157321501</v>
      </c>
      <c r="F56" s="48">
        <v>267</v>
      </c>
      <c r="G56" s="39">
        <f t="shared" si="2"/>
        <v>0.33854606931530012</v>
      </c>
      <c r="H56" s="48">
        <v>327</v>
      </c>
      <c r="I56" s="39">
        <f t="shared" si="3"/>
        <v>40.840965861781854</v>
      </c>
      <c r="J56" s="48">
        <v>638</v>
      </c>
      <c r="K56" s="39">
        <f t="shared" si="4"/>
        <v>0.78506972928630026</v>
      </c>
      <c r="L56" s="48">
        <v>458</v>
      </c>
      <c r="M56" s="39">
        <f t="shared" si="5"/>
        <v>0.52563121652639633</v>
      </c>
      <c r="N56" s="48">
        <v>417</v>
      </c>
      <c r="O56" s="39">
        <f t="shared" si="6"/>
        <v>0.46713965646004485</v>
      </c>
      <c r="P56" s="48">
        <v>676</v>
      </c>
      <c r="Q56" s="39">
        <f t="shared" si="7"/>
        <v>0.74778761061946908</v>
      </c>
      <c r="R56" s="48">
        <v>354</v>
      </c>
      <c r="S56" s="39">
        <f t="shared" si="8"/>
        <v>0.38702623906705541</v>
      </c>
      <c r="T56" s="48">
        <v>2</v>
      </c>
      <c r="U56" s="39">
        <f t="shared" si="9"/>
        <v>2.1676300578034684E-3</v>
      </c>
      <c r="V56" s="48">
        <v>1</v>
      </c>
      <c r="W56" s="62">
        <f t="shared" si="10"/>
        <v>1.1082379017362393E-3</v>
      </c>
      <c r="X56" s="48">
        <v>1</v>
      </c>
      <c r="Y56" s="62">
        <f t="shared" si="11"/>
        <v>1.0968921389396709E-3</v>
      </c>
      <c r="Z56" t="s">
        <v>66</v>
      </c>
      <c r="AA56" s="2">
        <v>797.66666666666663</v>
      </c>
      <c r="AB56" s="2">
        <v>826.33333333333337</v>
      </c>
      <c r="AC56" s="2">
        <v>788.66666666666663</v>
      </c>
      <c r="AD56" s="2">
        <v>800.66666666666663</v>
      </c>
      <c r="AE56" s="2">
        <v>812.66666666666663</v>
      </c>
      <c r="AF56" s="2">
        <v>871.33333333333337</v>
      </c>
      <c r="AG56" s="2">
        <v>892.66666666666663</v>
      </c>
      <c r="AH56" s="2">
        <v>904</v>
      </c>
      <c r="AI56" s="2">
        <v>914.66666666666663</v>
      </c>
      <c r="AJ56" s="2">
        <v>922.66666666666663</v>
      </c>
      <c r="AK56" s="2">
        <v>902.33333333333337</v>
      </c>
      <c r="AL56" s="2">
        <v>911.66666666666663</v>
      </c>
      <c r="AM56" s="1">
        <v>31036</v>
      </c>
    </row>
    <row r="57" spans="1:39">
      <c r="A57" s="3" t="s">
        <v>67</v>
      </c>
      <c r="B57" s="48">
        <v>391</v>
      </c>
      <c r="C57" s="39">
        <f t="shared" si="0"/>
        <v>0.66837606837606833</v>
      </c>
      <c r="D57" s="48">
        <v>406</v>
      </c>
      <c r="E57" s="39">
        <f t="shared" si="1"/>
        <v>0.6796875</v>
      </c>
      <c r="F57" s="48">
        <v>513</v>
      </c>
      <c r="G57" s="39">
        <f t="shared" si="2"/>
        <v>0.80702674357629789</v>
      </c>
      <c r="H57" s="48">
        <v>316</v>
      </c>
      <c r="I57" s="39">
        <f t="shared" si="3"/>
        <v>49.246753246753251</v>
      </c>
      <c r="J57" s="48">
        <v>435</v>
      </c>
      <c r="K57" s="39">
        <f t="shared" si="4"/>
        <v>0.67372225090345894</v>
      </c>
      <c r="L57" s="48">
        <v>253</v>
      </c>
      <c r="M57" s="39">
        <f t="shared" si="5"/>
        <v>0.3671988388969521</v>
      </c>
      <c r="N57" s="48">
        <v>362</v>
      </c>
      <c r="O57" s="39">
        <f t="shared" si="6"/>
        <v>0.52821011673151752</v>
      </c>
      <c r="P57" s="48">
        <v>126</v>
      </c>
      <c r="Q57" s="39">
        <f t="shared" si="7"/>
        <v>0.18269695505074918</v>
      </c>
      <c r="R57" s="48">
        <v>10</v>
      </c>
      <c r="S57" s="39">
        <f t="shared" si="8"/>
        <v>1.4402304368698991E-2</v>
      </c>
      <c r="T57" s="48">
        <v>8</v>
      </c>
      <c r="U57" s="39">
        <f t="shared" si="9"/>
        <v>1.1461318051575931E-2</v>
      </c>
      <c r="V57" s="48">
        <v>4</v>
      </c>
      <c r="W57" s="62">
        <f t="shared" si="10"/>
        <v>5.9200789343857923E-3</v>
      </c>
      <c r="X57" s="48">
        <v>7</v>
      </c>
      <c r="Y57" s="62">
        <f t="shared" si="11"/>
        <v>1.0324483775811209E-2</v>
      </c>
      <c r="Z57" t="s">
        <v>67</v>
      </c>
      <c r="AA57" s="2">
        <v>585</v>
      </c>
      <c r="AB57" s="2">
        <v>597.33333333333337</v>
      </c>
      <c r="AC57" s="2">
        <v>635.66666666666663</v>
      </c>
      <c r="AD57" s="2">
        <v>641.66666666666663</v>
      </c>
      <c r="AE57" s="2">
        <v>645.66666666666663</v>
      </c>
      <c r="AF57" s="2">
        <v>689</v>
      </c>
      <c r="AG57" s="2">
        <v>685.33333333333337</v>
      </c>
      <c r="AH57" s="2">
        <v>689.66666666666663</v>
      </c>
      <c r="AI57" s="2">
        <v>694.33333333333337</v>
      </c>
      <c r="AJ57" s="2">
        <v>698</v>
      </c>
      <c r="AK57" s="2">
        <v>675.66666666666663</v>
      </c>
      <c r="AL57" s="2">
        <v>678</v>
      </c>
      <c r="AM57" s="1">
        <v>23746</v>
      </c>
    </row>
    <row r="58" spans="1:39">
      <c r="A58" s="3" t="s">
        <v>68</v>
      </c>
      <c r="B58" s="48">
        <v>643</v>
      </c>
      <c r="C58" s="39">
        <f t="shared" si="0"/>
        <v>0.47653162055335974</v>
      </c>
      <c r="D58" s="48">
        <v>756</v>
      </c>
      <c r="E58" s="39">
        <f t="shared" si="1"/>
        <v>0.55344070278184476</v>
      </c>
      <c r="F58" s="48">
        <v>841</v>
      </c>
      <c r="G58" s="39">
        <f t="shared" si="2"/>
        <v>0.60329985652797702</v>
      </c>
      <c r="H58" s="48">
        <v>706</v>
      </c>
      <c r="I58" s="39">
        <f t="shared" si="3"/>
        <v>52.270483711747282</v>
      </c>
      <c r="J58" s="48">
        <v>469</v>
      </c>
      <c r="K58" s="39">
        <f t="shared" si="4"/>
        <v>0.35061051582357339</v>
      </c>
      <c r="L58" s="48">
        <v>711</v>
      </c>
      <c r="M58" s="39">
        <f t="shared" si="5"/>
        <v>0.49778296382730458</v>
      </c>
      <c r="N58" s="48">
        <v>562</v>
      </c>
      <c r="O58" s="39">
        <f t="shared" si="6"/>
        <v>0.3900971772327626</v>
      </c>
      <c r="P58" s="48">
        <v>204</v>
      </c>
      <c r="Q58" s="39">
        <f t="shared" si="7"/>
        <v>0.14245810055865921</v>
      </c>
      <c r="R58" s="48">
        <v>12</v>
      </c>
      <c r="S58" s="39">
        <f t="shared" si="8"/>
        <v>8.4328882642304981E-3</v>
      </c>
      <c r="T58" s="48">
        <v>5</v>
      </c>
      <c r="U58" s="39">
        <f t="shared" si="9"/>
        <v>3.5352345038887584E-3</v>
      </c>
      <c r="V58" s="48">
        <v>3</v>
      </c>
      <c r="W58" s="62">
        <f t="shared" si="10"/>
        <v>2.243270189431705E-3</v>
      </c>
      <c r="X58" s="48">
        <v>0</v>
      </c>
      <c r="Y58" s="62">
        <f t="shared" si="11"/>
        <v>0</v>
      </c>
      <c r="Z58" t="s">
        <v>68</v>
      </c>
      <c r="AA58" s="2">
        <v>1349.3333333333333</v>
      </c>
      <c r="AB58" s="2">
        <v>1366</v>
      </c>
      <c r="AC58" s="2">
        <v>1394</v>
      </c>
      <c r="AD58" s="2">
        <v>1350.6666666666667</v>
      </c>
      <c r="AE58" s="2">
        <v>1337.6666666666667</v>
      </c>
      <c r="AF58" s="2">
        <v>1428.3333333333333</v>
      </c>
      <c r="AG58" s="2">
        <v>1440.6666666666667</v>
      </c>
      <c r="AH58" s="2">
        <v>1432</v>
      </c>
      <c r="AI58" s="2">
        <v>1423</v>
      </c>
      <c r="AJ58" s="2">
        <v>1414.3333333333333</v>
      </c>
      <c r="AK58" s="2">
        <v>1337.3333333333333</v>
      </c>
      <c r="AL58" s="2">
        <v>1324.3333333333333</v>
      </c>
      <c r="AM58" s="1">
        <v>49793</v>
      </c>
    </row>
    <row r="59" spans="1:39">
      <c r="A59" s="3" t="s">
        <v>69</v>
      </c>
      <c r="B59" s="48">
        <v>1872</v>
      </c>
      <c r="C59" s="39">
        <f t="shared" si="0"/>
        <v>0.65992949471210349</v>
      </c>
      <c r="D59" s="48">
        <v>2363</v>
      </c>
      <c r="E59" s="39">
        <f t="shared" si="1"/>
        <v>0.81896950092421439</v>
      </c>
      <c r="F59" s="48">
        <v>2137</v>
      </c>
      <c r="G59" s="39">
        <f t="shared" si="2"/>
        <v>0.67869997882701671</v>
      </c>
      <c r="H59" s="48">
        <v>2043</v>
      </c>
      <c r="I59" s="39">
        <f t="shared" si="3"/>
        <v>64.60419521450406</v>
      </c>
      <c r="J59" s="48">
        <v>2478</v>
      </c>
      <c r="K59" s="39">
        <f t="shared" si="4"/>
        <v>0.78014482107251548</v>
      </c>
      <c r="L59" s="48">
        <v>2026</v>
      </c>
      <c r="M59" s="39">
        <f t="shared" si="5"/>
        <v>0.60077097953938907</v>
      </c>
      <c r="N59" s="48">
        <v>1905</v>
      </c>
      <c r="O59" s="39">
        <f t="shared" si="6"/>
        <v>0.56189165273817709</v>
      </c>
      <c r="P59" s="48">
        <v>610</v>
      </c>
      <c r="Q59" s="39">
        <f t="shared" si="7"/>
        <v>0.17914831130690162</v>
      </c>
      <c r="R59" s="48">
        <v>38</v>
      </c>
      <c r="S59" s="39">
        <f t="shared" si="8"/>
        <v>1.1114360924246856E-2</v>
      </c>
      <c r="T59" s="48">
        <v>18</v>
      </c>
      <c r="U59" s="39">
        <f t="shared" si="9"/>
        <v>5.2452646915978635E-3</v>
      </c>
      <c r="V59" s="48">
        <v>13</v>
      </c>
      <c r="W59" s="62">
        <f t="shared" si="10"/>
        <v>3.927888004834324E-3</v>
      </c>
      <c r="X59" s="48">
        <v>30</v>
      </c>
      <c r="Y59" s="62">
        <f t="shared" si="11"/>
        <v>9.0388671286532087E-3</v>
      </c>
      <c r="Z59" t="s">
        <v>69</v>
      </c>
      <c r="AA59" s="2">
        <v>2836.6666666666665</v>
      </c>
      <c r="AB59" s="2">
        <v>2885.3333333333335</v>
      </c>
      <c r="AC59" s="2">
        <v>3148.6666666666665</v>
      </c>
      <c r="AD59" s="2">
        <v>3162.3333333333335</v>
      </c>
      <c r="AE59" s="2">
        <v>3176.3333333333335</v>
      </c>
      <c r="AF59" s="2">
        <v>3372.3333333333335</v>
      </c>
      <c r="AG59" s="2">
        <v>3390.3333333333335</v>
      </c>
      <c r="AH59" s="2">
        <v>3405</v>
      </c>
      <c r="AI59" s="2">
        <v>3419</v>
      </c>
      <c r="AJ59" s="2">
        <v>3431.6666666666665</v>
      </c>
      <c r="AK59" s="2">
        <v>3309.6666666666665</v>
      </c>
      <c r="AL59" s="2">
        <v>3319</v>
      </c>
      <c r="AM59" s="1">
        <v>116569</v>
      </c>
    </row>
    <row r="60" spans="1:39">
      <c r="A60" s="3" t="s">
        <v>70</v>
      </c>
      <c r="B60" s="48">
        <v>1484</v>
      </c>
      <c r="C60" s="39">
        <f t="shared" si="0"/>
        <v>1.2339246119733924</v>
      </c>
      <c r="D60" s="48">
        <v>979</v>
      </c>
      <c r="E60" s="39">
        <f t="shared" si="1"/>
        <v>0.7848743987172635</v>
      </c>
      <c r="F60" s="48">
        <v>992</v>
      </c>
      <c r="G60" s="39">
        <f t="shared" si="2"/>
        <v>0.91344383057090239</v>
      </c>
      <c r="H60" s="48">
        <v>1096</v>
      </c>
      <c r="I60" s="39">
        <f t="shared" si="3"/>
        <v>100.3969465648855</v>
      </c>
      <c r="J60" s="48">
        <v>1457</v>
      </c>
      <c r="K60" s="39">
        <f t="shared" si="4"/>
        <v>1.3277642770352371</v>
      </c>
      <c r="L60" s="48">
        <v>1497</v>
      </c>
      <c r="M60" s="39">
        <f t="shared" si="5"/>
        <v>1.2838765008576329</v>
      </c>
      <c r="N60" s="48">
        <v>805</v>
      </c>
      <c r="O60" s="39">
        <f t="shared" si="6"/>
        <v>0.6835550523634305</v>
      </c>
      <c r="P60" s="48">
        <v>253</v>
      </c>
      <c r="Q60" s="39">
        <f t="shared" si="7"/>
        <v>0.21374260771613629</v>
      </c>
      <c r="R60" s="48">
        <v>21</v>
      </c>
      <c r="S60" s="39">
        <f t="shared" si="8"/>
        <v>1.7652003362286353E-2</v>
      </c>
      <c r="T60" s="48">
        <v>10</v>
      </c>
      <c r="U60" s="39">
        <f t="shared" si="9"/>
        <v>8.3728718950600058E-3</v>
      </c>
      <c r="V60" s="48">
        <v>6</v>
      </c>
      <c r="W60" s="62">
        <f t="shared" si="10"/>
        <v>5.1993067590987872E-3</v>
      </c>
      <c r="X60" s="48">
        <v>7</v>
      </c>
      <c r="Y60" s="62">
        <f t="shared" si="11"/>
        <v>6.0483870967741942E-3</v>
      </c>
      <c r="Z60" t="s">
        <v>70</v>
      </c>
      <c r="AA60" s="2">
        <v>1202.6666666666667</v>
      </c>
      <c r="AB60" s="2">
        <v>1247.3333333333333</v>
      </c>
      <c r="AC60" s="2">
        <v>1086</v>
      </c>
      <c r="AD60" s="2">
        <v>1091.6666666666667</v>
      </c>
      <c r="AE60" s="2">
        <v>1097.3333333333333</v>
      </c>
      <c r="AF60" s="2">
        <v>1166</v>
      </c>
      <c r="AG60" s="2">
        <v>1177.6666666666667</v>
      </c>
      <c r="AH60" s="2">
        <v>1183.6666666666667</v>
      </c>
      <c r="AI60" s="2">
        <v>1189.6666666666667</v>
      </c>
      <c r="AJ60" s="2">
        <v>1194.3333333333333</v>
      </c>
      <c r="AK60" s="2">
        <v>1154</v>
      </c>
      <c r="AL60" s="2">
        <v>1157.3333333333333</v>
      </c>
      <c r="AM60" s="1">
        <v>41843</v>
      </c>
    </row>
    <row r="61" spans="1:39">
      <c r="A61" s="34" t="s">
        <v>71</v>
      </c>
      <c r="B61" s="46">
        <v>36835</v>
      </c>
      <c r="C61" s="38">
        <f t="shared" si="0"/>
        <v>0.86644764697580334</v>
      </c>
      <c r="D61" s="46">
        <v>38534</v>
      </c>
      <c r="E61" s="38">
        <f t="shared" si="1"/>
        <v>0.88666119543791566</v>
      </c>
      <c r="F61" s="46">
        <v>33892</v>
      </c>
      <c r="G61" s="38">
        <f t="shared" si="2"/>
        <v>0.75034315823653575</v>
      </c>
      <c r="H61" s="46">
        <v>32077</v>
      </c>
      <c r="I61" s="38">
        <f t="shared" si="3"/>
        <v>70.668713098140586</v>
      </c>
      <c r="J61" s="46">
        <v>33891</v>
      </c>
      <c r="K61" s="38">
        <f t="shared" si="4"/>
        <v>0.74411030687149171</v>
      </c>
      <c r="L61" s="46">
        <v>24109</v>
      </c>
      <c r="M61" s="38">
        <f t="shared" si="5"/>
        <v>0.49835665708911259</v>
      </c>
      <c r="N61" s="46">
        <v>12583</v>
      </c>
      <c r="O61" s="38">
        <f t="shared" si="6"/>
        <v>0.25877102784518569</v>
      </c>
      <c r="P61" s="46">
        <v>7436</v>
      </c>
      <c r="Q61" s="38">
        <f t="shared" si="7"/>
        <v>0.15255106576490943</v>
      </c>
      <c r="R61" s="46">
        <v>4373</v>
      </c>
      <c r="S61" s="38">
        <f t="shared" si="8"/>
        <v>9.0405408199127582E-2</v>
      </c>
      <c r="T61" s="46">
        <v>2043</v>
      </c>
      <c r="U61" s="38">
        <f t="shared" si="9"/>
        <v>4.1820762312867611E-2</v>
      </c>
      <c r="V61" s="46">
        <v>308</v>
      </c>
      <c r="W61" s="61">
        <f t="shared" si="10"/>
        <v>6.5341913584612121E-3</v>
      </c>
      <c r="X61" s="46">
        <v>385</v>
      </c>
      <c r="Y61" s="61">
        <f t="shared" si="11"/>
        <v>8.1177388407447232E-3</v>
      </c>
      <c r="Z61" t="s">
        <v>71</v>
      </c>
      <c r="AA61" s="2">
        <v>42512.666666666664</v>
      </c>
      <c r="AB61" s="2">
        <v>43459.666666666664</v>
      </c>
      <c r="AC61" s="2">
        <v>45168.666666666664</v>
      </c>
      <c r="AD61" s="2">
        <v>45390.666666666664</v>
      </c>
      <c r="AE61" s="2">
        <v>45545.666666666664</v>
      </c>
      <c r="AF61" s="2">
        <v>48377</v>
      </c>
      <c r="AG61" s="2">
        <v>48626</v>
      </c>
      <c r="AH61" s="2">
        <v>48744.333333333336</v>
      </c>
      <c r="AI61" s="2">
        <v>48371</v>
      </c>
      <c r="AJ61" s="2">
        <v>48851.333333333336</v>
      </c>
      <c r="AK61" s="2">
        <v>47136.666666666664</v>
      </c>
      <c r="AL61" s="2">
        <v>47427</v>
      </c>
      <c r="AM61" s="1">
        <v>1678832</v>
      </c>
    </row>
    <row r="62" spans="1:39">
      <c r="A62" s="3" t="s">
        <v>72</v>
      </c>
      <c r="B62" s="48">
        <v>628</v>
      </c>
      <c r="C62" s="39">
        <f t="shared" si="0"/>
        <v>0.63627152988855118</v>
      </c>
      <c r="D62" s="48">
        <v>516</v>
      </c>
      <c r="E62" s="39">
        <f t="shared" si="1"/>
        <v>0.51309247596950613</v>
      </c>
      <c r="F62" s="48">
        <v>813</v>
      </c>
      <c r="G62" s="39">
        <f t="shared" si="2"/>
        <v>0.7215976331360946</v>
      </c>
      <c r="H62" s="48">
        <v>434</v>
      </c>
      <c r="I62" s="39">
        <f t="shared" si="3"/>
        <v>38.339222614840992</v>
      </c>
      <c r="J62" s="48">
        <v>474</v>
      </c>
      <c r="K62" s="39">
        <f t="shared" si="4"/>
        <v>0.41652021089630931</v>
      </c>
      <c r="L62" s="48">
        <v>53</v>
      </c>
      <c r="M62" s="39">
        <f t="shared" si="5"/>
        <v>4.3862068965517247E-2</v>
      </c>
      <c r="N62" s="48">
        <v>84</v>
      </c>
      <c r="O62" s="39">
        <f t="shared" si="6"/>
        <v>6.9173757891847376E-2</v>
      </c>
      <c r="P62" s="48">
        <v>205</v>
      </c>
      <c r="Q62" s="39">
        <f t="shared" si="7"/>
        <v>0.1678951678951679</v>
      </c>
      <c r="R62" s="48">
        <v>9</v>
      </c>
      <c r="S62" s="39">
        <f t="shared" si="8"/>
        <v>7.2057646116893519E-3</v>
      </c>
      <c r="T62" s="48">
        <v>8</v>
      </c>
      <c r="U62" s="39">
        <f t="shared" si="9"/>
        <v>6.3846767757382286E-3</v>
      </c>
      <c r="V62" s="48">
        <v>10</v>
      </c>
      <c r="W62" s="62">
        <f t="shared" si="10"/>
        <v>8.2667401488013218E-3</v>
      </c>
      <c r="X62" s="48">
        <v>12</v>
      </c>
      <c r="Y62" s="62">
        <f t="shared" si="11"/>
        <v>9.8982678031344518E-3</v>
      </c>
      <c r="Z62" t="s">
        <v>72</v>
      </c>
      <c r="AA62" s="2">
        <v>987</v>
      </c>
      <c r="AB62" s="2">
        <v>1005.6666666666666</v>
      </c>
      <c r="AC62" s="2">
        <v>1126.6666666666667</v>
      </c>
      <c r="AD62" s="2">
        <v>1132</v>
      </c>
      <c r="AE62" s="2">
        <v>1138</v>
      </c>
      <c r="AF62" s="2">
        <v>1208.3333333333333</v>
      </c>
      <c r="AG62" s="2">
        <v>1214.3333333333333</v>
      </c>
      <c r="AH62" s="2">
        <v>1221</v>
      </c>
      <c r="AI62" s="2">
        <v>1249</v>
      </c>
      <c r="AJ62" s="2">
        <v>1253</v>
      </c>
      <c r="AK62" s="2">
        <v>1209.6666666666667</v>
      </c>
      <c r="AL62" s="2">
        <v>1212.3333333333333</v>
      </c>
      <c r="AM62" s="1">
        <v>41871</v>
      </c>
    </row>
    <row r="63" spans="1:39">
      <c r="A63" s="3" t="s">
        <v>73</v>
      </c>
      <c r="B63" s="48">
        <v>2005</v>
      </c>
      <c r="C63" s="39">
        <f t="shared" si="0"/>
        <v>0.60337044839000897</v>
      </c>
      <c r="D63" s="48">
        <v>2834</v>
      </c>
      <c r="E63" s="39">
        <f t="shared" si="1"/>
        <v>0.83295777407661409</v>
      </c>
      <c r="F63" s="48">
        <v>1173</v>
      </c>
      <c r="G63" s="39">
        <f t="shared" si="2"/>
        <v>0.33314399318375459</v>
      </c>
      <c r="H63" s="48">
        <v>1042</v>
      </c>
      <c r="I63" s="39">
        <f t="shared" si="3"/>
        <v>29.401805869074494</v>
      </c>
      <c r="J63" s="48">
        <v>1956</v>
      </c>
      <c r="K63" s="39">
        <f t="shared" si="4"/>
        <v>0.54846247312832974</v>
      </c>
      <c r="L63" s="48">
        <v>807</v>
      </c>
      <c r="M63" s="39">
        <f t="shared" si="5"/>
        <v>0.21270426989984187</v>
      </c>
      <c r="N63" s="48">
        <v>97</v>
      </c>
      <c r="O63" s="39">
        <f t="shared" si="6"/>
        <v>2.5403753819292885E-2</v>
      </c>
      <c r="P63" s="48">
        <v>217</v>
      </c>
      <c r="Q63" s="39">
        <f t="shared" si="7"/>
        <v>5.647120055517002E-2</v>
      </c>
      <c r="R63" s="48">
        <v>39</v>
      </c>
      <c r="S63" s="39">
        <f t="shared" si="8"/>
        <v>1.0285714285714287E-2</v>
      </c>
      <c r="T63" s="48">
        <v>29</v>
      </c>
      <c r="U63" s="39">
        <f t="shared" si="9"/>
        <v>7.6088857792548535E-3</v>
      </c>
      <c r="V63" s="48">
        <v>32</v>
      </c>
      <c r="W63" s="62">
        <f t="shared" si="10"/>
        <v>8.683068017366135E-3</v>
      </c>
      <c r="X63" s="48">
        <v>39</v>
      </c>
      <c r="Y63" s="62">
        <f t="shared" si="11"/>
        <v>1.0532001080205239E-2</v>
      </c>
      <c r="Z63" t="s">
        <v>73</v>
      </c>
      <c r="AA63" s="2">
        <v>3323</v>
      </c>
      <c r="AB63" s="2">
        <v>3402.3333333333335</v>
      </c>
      <c r="AC63" s="2">
        <v>3521</v>
      </c>
      <c r="AD63" s="2">
        <v>3544</v>
      </c>
      <c r="AE63" s="2">
        <v>3566.3333333333335</v>
      </c>
      <c r="AF63" s="2">
        <v>3794</v>
      </c>
      <c r="AG63" s="2">
        <v>3818.3333333333335</v>
      </c>
      <c r="AH63" s="2">
        <v>3842.6666666666665</v>
      </c>
      <c r="AI63" s="2">
        <v>3791.6666666666665</v>
      </c>
      <c r="AJ63" s="2">
        <v>3811.3333333333335</v>
      </c>
      <c r="AK63" s="2">
        <v>3685.3333333333335</v>
      </c>
      <c r="AL63" s="2">
        <v>3703</v>
      </c>
      <c r="AM63" s="1">
        <v>131409</v>
      </c>
    </row>
    <row r="64" spans="1:39">
      <c r="A64" s="3" t="s">
        <v>74</v>
      </c>
      <c r="B64" s="48">
        <v>264</v>
      </c>
      <c r="C64" s="39">
        <f t="shared" si="0"/>
        <v>0.27461858529819694</v>
      </c>
      <c r="D64" s="48">
        <v>1160</v>
      </c>
      <c r="E64" s="39">
        <f t="shared" si="1"/>
        <v>1.1681772406847934</v>
      </c>
      <c r="F64" s="48">
        <v>431</v>
      </c>
      <c r="G64" s="39">
        <f t="shared" si="2"/>
        <v>0.40865992414664976</v>
      </c>
      <c r="H64" s="48">
        <v>81</v>
      </c>
      <c r="I64" s="39">
        <f t="shared" si="3"/>
        <v>7.5984990619136967</v>
      </c>
      <c r="J64" s="48">
        <v>83</v>
      </c>
      <c r="K64" s="39">
        <f t="shared" si="4"/>
        <v>7.7018249304051961E-2</v>
      </c>
      <c r="L64" s="48">
        <v>341</v>
      </c>
      <c r="M64" s="39">
        <f t="shared" si="5"/>
        <v>0.29660771238040012</v>
      </c>
      <c r="N64" s="48">
        <v>356</v>
      </c>
      <c r="O64" s="39">
        <f t="shared" si="6"/>
        <v>0.30663221360895782</v>
      </c>
      <c r="P64" s="48">
        <v>97</v>
      </c>
      <c r="Q64" s="39">
        <f t="shared" si="7"/>
        <v>8.2740972419675859E-2</v>
      </c>
      <c r="R64" s="48">
        <v>16</v>
      </c>
      <c r="S64" s="39">
        <f t="shared" si="8"/>
        <v>1.2585212375458836E-2</v>
      </c>
      <c r="T64" s="48">
        <v>3</v>
      </c>
      <c r="U64" s="39">
        <f t="shared" si="9"/>
        <v>2.4786560176259984E-3</v>
      </c>
      <c r="V64" s="48">
        <v>7</v>
      </c>
      <c r="W64" s="62">
        <f t="shared" si="10"/>
        <v>5.9473237043330502E-3</v>
      </c>
      <c r="X64" s="48">
        <v>4</v>
      </c>
      <c r="Y64" s="62">
        <f t="shared" si="11"/>
        <v>3.1957390146471368E-3</v>
      </c>
      <c r="Z64" t="s">
        <v>74</v>
      </c>
      <c r="AA64" s="2">
        <v>961.33333333333337</v>
      </c>
      <c r="AB64" s="2">
        <v>993</v>
      </c>
      <c r="AC64" s="2">
        <v>1054.6666666666667</v>
      </c>
      <c r="AD64" s="2">
        <v>1066</v>
      </c>
      <c r="AE64" s="2">
        <v>1077.6666666666667</v>
      </c>
      <c r="AF64" s="2">
        <v>1149.6666666666667</v>
      </c>
      <c r="AG64" s="2">
        <v>1161</v>
      </c>
      <c r="AH64" s="2">
        <v>1172.3333333333333</v>
      </c>
      <c r="AI64" s="2">
        <v>1271.3333333333333</v>
      </c>
      <c r="AJ64" s="2">
        <v>1210.3333333333333</v>
      </c>
      <c r="AK64" s="2">
        <v>1177</v>
      </c>
      <c r="AL64" s="2">
        <v>1251.6666666666667</v>
      </c>
      <c r="AM64" s="1">
        <v>40638</v>
      </c>
    </row>
    <row r="65" spans="1:39">
      <c r="A65" s="3" t="s">
        <v>75</v>
      </c>
      <c r="B65" s="48">
        <v>609</v>
      </c>
      <c r="C65" s="39">
        <f t="shared" si="0"/>
        <v>0.68146214099216718</v>
      </c>
      <c r="D65" s="48">
        <v>369</v>
      </c>
      <c r="E65" s="39">
        <f t="shared" si="1"/>
        <v>0.40773480662983425</v>
      </c>
      <c r="F65" s="48">
        <v>515</v>
      </c>
      <c r="G65" s="39">
        <f t="shared" si="2"/>
        <v>0.48661417322834649</v>
      </c>
      <c r="H65" s="48">
        <v>391</v>
      </c>
      <c r="I65" s="39">
        <f t="shared" si="3"/>
        <v>36.852026390197928</v>
      </c>
      <c r="J65" s="48">
        <v>472</v>
      </c>
      <c r="K65" s="39">
        <f t="shared" si="4"/>
        <v>0.4455632473253619</v>
      </c>
      <c r="L65" s="48">
        <v>265</v>
      </c>
      <c r="M65" s="39">
        <f t="shared" si="5"/>
        <v>0.23604513064133015</v>
      </c>
      <c r="N65" s="48">
        <v>8</v>
      </c>
      <c r="O65" s="39">
        <f t="shared" si="6"/>
        <v>7.1132187314759928E-3</v>
      </c>
      <c r="P65" s="48">
        <v>25</v>
      </c>
      <c r="Q65" s="39">
        <f t="shared" si="7"/>
        <v>2.2182786157941437E-2</v>
      </c>
      <c r="R65" s="48">
        <v>17</v>
      </c>
      <c r="S65" s="39">
        <f t="shared" si="8"/>
        <v>1.4345991561181435E-2</v>
      </c>
      <c r="T65" s="48">
        <v>8</v>
      </c>
      <c r="U65" s="39">
        <f t="shared" si="9"/>
        <v>6.7472589260612875E-3</v>
      </c>
      <c r="V65" s="48">
        <v>5</v>
      </c>
      <c r="W65" s="62">
        <f t="shared" si="10"/>
        <v>4.3962485345838218E-3</v>
      </c>
      <c r="X65" s="48">
        <v>7</v>
      </c>
      <c r="Y65" s="62">
        <f t="shared" si="11"/>
        <v>6.1547479484173511E-3</v>
      </c>
      <c r="Z65" t="s">
        <v>75</v>
      </c>
      <c r="AA65" s="2">
        <v>893.66666666666663</v>
      </c>
      <c r="AB65" s="2">
        <v>905</v>
      </c>
      <c r="AC65" s="2">
        <v>1058.3333333333333</v>
      </c>
      <c r="AD65" s="2">
        <v>1061</v>
      </c>
      <c r="AE65" s="2">
        <v>1059.3333333333333</v>
      </c>
      <c r="AF65" s="2">
        <v>1122.6666666666667</v>
      </c>
      <c r="AG65" s="2">
        <v>1124.6666666666667</v>
      </c>
      <c r="AH65" s="2">
        <v>1127</v>
      </c>
      <c r="AI65" s="2">
        <v>1185</v>
      </c>
      <c r="AJ65" s="2">
        <v>1185.6666666666667</v>
      </c>
      <c r="AK65" s="2">
        <v>1137.3333333333333</v>
      </c>
      <c r="AL65" s="2">
        <v>1137.3333333333333</v>
      </c>
      <c r="AM65" s="1">
        <v>38991</v>
      </c>
    </row>
    <row r="66" spans="1:39">
      <c r="A66" s="3" t="s">
        <v>76</v>
      </c>
      <c r="B66" s="48">
        <v>1279</v>
      </c>
      <c r="C66" s="39">
        <f t="shared" si="0"/>
        <v>0.5623625970980507</v>
      </c>
      <c r="D66" s="48">
        <v>706</v>
      </c>
      <c r="E66" s="39">
        <f t="shared" si="1"/>
        <v>0.30457290767903367</v>
      </c>
      <c r="F66" s="48">
        <v>796</v>
      </c>
      <c r="G66" s="39">
        <f t="shared" si="2"/>
        <v>0.34055904164289785</v>
      </c>
      <c r="H66" s="48">
        <v>2042</v>
      </c>
      <c r="I66" s="39">
        <f t="shared" si="3"/>
        <v>87.153222364489963</v>
      </c>
      <c r="J66" s="48">
        <v>2011</v>
      </c>
      <c r="K66" s="39">
        <f t="shared" si="4"/>
        <v>0.85635202271114264</v>
      </c>
      <c r="L66" s="48">
        <v>1989</v>
      </c>
      <c r="M66" s="39">
        <f t="shared" si="5"/>
        <v>0.79943729903536975</v>
      </c>
      <c r="N66" s="48">
        <v>1589</v>
      </c>
      <c r="O66" s="39">
        <f t="shared" si="6"/>
        <v>0.63678867218808444</v>
      </c>
      <c r="P66" s="48">
        <v>641</v>
      </c>
      <c r="Q66" s="39">
        <f t="shared" si="7"/>
        <v>0.25612679808204586</v>
      </c>
      <c r="R66" s="48">
        <v>39</v>
      </c>
      <c r="S66" s="39">
        <f t="shared" si="8"/>
        <v>1.5202702702702702E-2</v>
      </c>
      <c r="T66" s="48">
        <v>16</v>
      </c>
      <c r="U66" s="39">
        <f t="shared" si="9"/>
        <v>6.2256809338521405E-3</v>
      </c>
      <c r="V66" s="48">
        <v>11</v>
      </c>
      <c r="W66" s="62">
        <f t="shared" si="10"/>
        <v>4.4522396114409068E-3</v>
      </c>
      <c r="X66" s="48">
        <v>17</v>
      </c>
      <c r="Y66" s="62">
        <f t="shared" si="11"/>
        <v>6.8751685090320848E-3</v>
      </c>
      <c r="Z66" t="s">
        <v>76</v>
      </c>
      <c r="AA66" s="2">
        <v>2274.3333333333335</v>
      </c>
      <c r="AB66" s="2">
        <v>2318</v>
      </c>
      <c r="AC66" s="2">
        <v>2337.3333333333335</v>
      </c>
      <c r="AD66" s="2">
        <v>2343</v>
      </c>
      <c r="AE66" s="2">
        <v>2348.3333333333335</v>
      </c>
      <c r="AF66" s="2">
        <v>2488</v>
      </c>
      <c r="AG66" s="2">
        <v>2495.3333333333335</v>
      </c>
      <c r="AH66" s="2">
        <v>2502.6666666666665</v>
      </c>
      <c r="AI66" s="2">
        <v>2565.3333333333335</v>
      </c>
      <c r="AJ66" s="2">
        <v>2570</v>
      </c>
      <c r="AK66" s="2">
        <v>2470.6666666666665</v>
      </c>
      <c r="AL66" s="2">
        <v>2472.6666666666665</v>
      </c>
      <c r="AM66" s="1">
        <v>87557</v>
      </c>
    </row>
    <row r="67" spans="1:39">
      <c r="A67" s="3" t="s">
        <v>77</v>
      </c>
      <c r="B67" s="48">
        <v>8612</v>
      </c>
      <c r="C67" s="39">
        <f t="shared" si="0"/>
        <v>1.8420076999857409</v>
      </c>
      <c r="D67" s="48">
        <v>8250</v>
      </c>
      <c r="E67" s="39">
        <f t="shared" si="1"/>
        <v>1.7161281375676052</v>
      </c>
      <c r="F67" s="48">
        <v>7254</v>
      </c>
      <c r="G67" s="39">
        <f t="shared" si="2"/>
        <v>1.4731925264012997</v>
      </c>
      <c r="H67" s="48">
        <v>6603</v>
      </c>
      <c r="I67" s="39">
        <f t="shared" si="3"/>
        <v>133.0087960786947</v>
      </c>
      <c r="J67" s="48">
        <v>6451</v>
      </c>
      <c r="K67" s="39">
        <f t="shared" si="4"/>
        <v>1.2896841263494603</v>
      </c>
      <c r="L67" s="48">
        <v>6420</v>
      </c>
      <c r="M67" s="39">
        <f t="shared" si="5"/>
        <v>1.2050303447412876</v>
      </c>
      <c r="N67" s="48">
        <v>4435</v>
      </c>
      <c r="O67" s="39">
        <f t="shared" si="6"/>
        <v>0.82598708716165881</v>
      </c>
      <c r="P67" s="48">
        <v>4162</v>
      </c>
      <c r="Q67" s="39">
        <f t="shared" si="7"/>
        <v>0.76950573154196966</v>
      </c>
      <c r="R67" s="48">
        <v>3804</v>
      </c>
      <c r="S67" s="39">
        <f t="shared" si="8"/>
        <v>0.70623182127606909</v>
      </c>
      <c r="T67" s="48">
        <v>1704</v>
      </c>
      <c r="U67" s="39">
        <f t="shared" si="9"/>
        <v>0.31446850393700787</v>
      </c>
      <c r="V67" s="48">
        <v>15</v>
      </c>
      <c r="W67" s="62">
        <f t="shared" si="10"/>
        <v>2.8564174177986546E-3</v>
      </c>
      <c r="X67" s="48">
        <v>10</v>
      </c>
      <c r="Y67" s="62">
        <f t="shared" si="11"/>
        <v>1.8929833417465926E-3</v>
      </c>
      <c r="Z67" t="s">
        <v>77</v>
      </c>
      <c r="AA67" s="2">
        <v>4675.333333333333</v>
      </c>
      <c r="AB67" s="2">
        <v>4807.333333333333</v>
      </c>
      <c r="AC67" s="2">
        <v>4924</v>
      </c>
      <c r="AD67" s="2">
        <v>4964.333333333333</v>
      </c>
      <c r="AE67" s="2">
        <v>5002</v>
      </c>
      <c r="AF67" s="2">
        <v>5327.666666666667</v>
      </c>
      <c r="AG67" s="2">
        <v>5369.333333333333</v>
      </c>
      <c r="AH67" s="2">
        <v>5408.666666666667</v>
      </c>
      <c r="AI67" s="2">
        <v>5386.333333333333</v>
      </c>
      <c r="AJ67" s="2">
        <v>5418.666666666667</v>
      </c>
      <c r="AK67" s="2">
        <v>5251.333333333333</v>
      </c>
      <c r="AL67" s="2">
        <v>5282.666666666667</v>
      </c>
      <c r="AM67" s="1">
        <v>185453</v>
      </c>
    </row>
    <row r="68" spans="1:39">
      <c r="A68" s="3" t="s">
        <v>78</v>
      </c>
      <c r="B68" s="48">
        <v>2109</v>
      </c>
      <c r="C68" s="39">
        <f t="shared" ref="C68:C131" si="12">B68/AA68</f>
        <v>0.51193462254227684</v>
      </c>
      <c r="D68" s="48">
        <v>1472</v>
      </c>
      <c r="E68" s="39">
        <f t="shared" ref="E68:E131" si="13">D68/AB68</f>
        <v>0.34920132848331492</v>
      </c>
      <c r="F68" s="48">
        <v>2844</v>
      </c>
      <c r="G68" s="39">
        <f t="shared" ref="G68:G131" si="14">F68/AC68</f>
        <v>0.67655221631908646</v>
      </c>
      <c r="H68" s="48">
        <v>1899</v>
      </c>
      <c r="I68" s="39">
        <f t="shared" ref="I68:I131" si="15">H68/AD68*100</f>
        <v>44.911312573906194</v>
      </c>
      <c r="J68" s="48">
        <v>2346</v>
      </c>
      <c r="K68" s="39">
        <f t="shared" ref="K68:K131" si="16">J68/AE68</f>
        <v>0.55152417522137764</v>
      </c>
      <c r="L68" s="48">
        <v>672</v>
      </c>
      <c r="M68" s="39">
        <f t="shared" ref="M68:M131" si="17">L68/AF68</f>
        <v>0.14860681114551083</v>
      </c>
      <c r="N68" s="48">
        <v>64</v>
      </c>
      <c r="O68" s="39">
        <f t="shared" ref="O68:O131" si="18">N68/AG68</f>
        <v>1.4065934065934066E-2</v>
      </c>
      <c r="P68" s="48">
        <v>59</v>
      </c>
      <c r="Q68" s="39">
        <f t="shared" ref="Q68:Q131" si="19">P68/AH68</f>
        <v>1.3022366097704531E-2</v>
      </c>
      <c r="R68" s="48">
        <v>59</v>
      </c>
      <c r="S68" s="39">
        <f t="shared" ref="S68:S131" si="20">R68/AI68</f>
        <v>1.282051282051282E-2</v>
      </c>
      <c r="T68" s="48">
        <v>37</v>
      </c>
      <c r="U68" s="39">
        <f t="shared" ref="U68:U131" si="21">T68/AJ68</f>
        <v>8.004038073262186E-3</v>
      </c>
      <c r="V68" s="48">
        <v>20</v>
      </c>
      <c r="W68" s="62">
        <f t="shared" ref="W68:W131" si="22">V68/AK68</f>
        <v>4.4772778150884264E-3</v>
      </c>
      <c r="X68" s="48">
        <v>34</v>
      </c>
      <c r="Y68" s="62">
        <f t="shared" ref="Y68:Y131" si="23">X68/AL68</f>
        <v>7.5199056325567686E-3</v>
      </c>
      <c r="Z68" t="s">
        <v>78</v>
      </c>
      <c r="AA68" s="2">
        <v>4119.666666666667</v>
      </c>
      <c r="AB68" s="2">
        <v>4215.333333333333</v>
      </c>
      <c r="AC68" s="2">
        <v>4203.666666666667</v>
      </c>
      <c r="AD68" s="2">
        <v>4228.333333333333</v>
      </c>
      <c r="AE68" s="2">
        <v>4253.666666666667</v>
      </c>
      <c r="AF68" s="2">
        <v>4522</v>
      </c>
      <c r="AG68" s="2">
        <v>4550</v>
      </c>
      <c r="AH68" s="2">
        <v>4530.666666666667</v>
      </c>
      <c r="AI68" s="2">
        <v>4602</v>
      </c>
      <c r="AJ68" s="2">
        <v>4622.666666666667</v>
      </c>
      <c r="AK68" s="2">
        <v>4467</v>
      </c>
      <c r="AL68" s="2">
        <v>4521.333333333333</v>
      </c>
      <c r="AM68" s="1">
        <v>158509</v>
      </c>
    </row>
    <row r="69" spans="1:39">
      <c r="A69" s="3" t="s">
        <v>79</v>
      </c>
      <c r="B69" s="48">
        <v>272</v>
      </c>
      <c r="C69" s="39">
        <f t="shared" si="12"/>
        <v>0.31493631802392902</v>
      </c>
      <c r="D69" s="48">
        <v>434</v>
      </c>
      <c r="E69" s="39">
        <f t="shared" si="13"/>
        <v>0.48257968865826534</v>
      </c>
      <c r="F69" s="48">
        <v>168</v>
      </c>
      <c r="G69" s="39">
        <f t="shared" si="14"/>
        <v>0.24277456647398843</v>
      </c>
      <c r="H69" s="48">
        <v>113</v>
      </c>
      <c r="I69" s="39">
        <f t="shared" si="15"/>
        <v>16.577017114914426</v>
      </c>
      <c r="J69" s="48">
        <v>163</v>
      </c>
      <c r="K69" s="39">
        <f t="shared" si="16"/>
        <v>0.24292101341281669</v>
      </c>
      <c r="L69" s="48">
        <v>20</v>
      </c>
      <c r="M69" s="39">
        <f t="shared" si="17"/>
        <v>2.8571428571428571E-2</v>
      </c>
      <c r="N69" s="48">
        <v>13</v>
      </c>
      <c r="O69" s="39">
        <f t="shared" si="18"/>
        <v>1.8786127167630059E-2</v>
      </c>
      <c r="P69" s="48">
        <v>67</v>
      </c>
      <c r="Q69" s="39">
        <f t="shared" si="19"/>
        <v>9.8000975134080945E-2</v>
      </c>
      <c r="R69" s="48">
        <v>37</v>
      </c>
      <c r="S69" s="39">
        <f t="shared" si="20"/>
        <v>5.6174089068825914E-2</v>
      </c>
      <c r="T69" s="48">
        <v>8</v>
      </c>
      <c r="U69" s="39">
        <f t="shared" si="21"/>
        <v>1.2301383905689389E-2</v>
      </c>
      <c r="V69" s="48">
        <v>1</v>
      </c>
      <c r="W69" s="62">
        <f t="shared" si="22"/>
        <v>1.6429353778751371E-3</v>
      </c>
      <c r="X69" s="48">
        <v>2</v>
      </c>
      <c r="Y69" s="62">
        <f t="shared" si="23"/>
        <v>3.3463469046291134E-3</v>
      </c>
      <c r="Z69" t="s">
        <v>79</v>
      </c>
      <c r="AA69" s="2">
        <v>863.66666666666663</v>
      </c>
      <c r="AB69" s="2">
        <v>899.33333333333337</v>
      </c>
      <c r="AC69" s="2">
        <v>692</v>
      </c>
      <c r="AD69" s="2">
        <v>681.66666666666663</v>
      </c>
      <c r="AE69" s="2">
        <v>671</v>
      </c>
      <c r="AF69" s="2">
        <v>700</v>
      </c>
      <c r="AG69" s="2">
        <v>692</v>
      </c>
      <c r="AH69" s="2">
        <v>683.66666666666663</v>
      </c>
      <c r="AI69" s="2">
        <v>658.66666666666663</v>
      </c>
      <c r="AJ69" s="2">
        <v>650.33333333333337</v>
      </c>
      <c r="AK69" s="2">
        <v>608.66666666666663</v>
      </c>
      <c r="AL69" s="2">
        <v>597.66666666666663</v>
      </c>
      <c r="AM69" s="1">
        <v>25196</v>
      </c>
    </row>
    <row r="70" spans="1:39">
      <c r="A70" s="3" t="s">
        <v>80</v>
      </c>
      <c r="B70" s="48">
        <v>2741</v>
      </c>
      <c r="C70" s="39">
        <f t="shared" si="12"/>
        <v>0.78696525983347687</v>
      </c>
      <c r="D70" s="48">
        <v>2643</v>
      </c>
      <c r="E70" s="39">
        <f t="shared" si="13"/>
        <v>0.75306296894291957</v>
      </c>
      <c r="F70" s="48">
        <v>2819</v>
      </c>
      <c r="G70" s="39">
        <f t="shared" si="14"/>
        <v>0.77872928176795575</v>
      </c>
      <c r="H70" s="48">
        <v>3223</v>
      </c>
      <c r="I70" s="39">
        <f t="shared" si="15"/>
        <v>89.304516486561369</v>
      </c>
      <c r="J70" s="48">
        <v>2337</v>
      </c>
      <c r="K70" s="39">
        <f t="shared" si="16"/>
        <v>0.64958769572871311</v>
      </c>
      <c r="L70" s="48">
        <v>2277</v>
      </c>
      <c r="M70" s="39">
        <f t="shared" si="17"/>
        <v>0.59978927034858198</v>
      </c>
      <c r="N70" s="48">
        <v>1367</v>
      </c>
      <c r="O70" s="39">
        <f t="shared" si="18"/>
        <v>0.36065429601618149</v>
      </c>
      <c r="P70" s="48">
        <v>576</v>
      </c>
      <c r="Q70" s="39">
        <f t="shared" si="19"/>
        <v>0.15213946117274169</v>
      </c>
      <c r="R70" s="48">
        <v>45</v>
      </c>
      <c r="S70" s="39">
        <f t="shared" si="20"/>
        <v>1.2510425354462052E-2</v>
      </c>
      <c r="T70" s="48">
        <v>21</v>
      </c>
      <c r="U70" s="39">
        <f t="shared" si="21"/>
        <v>5.8479532163742687E-3</v>
      </c>
      <c r="V70" s="48">
        <v>30</v>
      </c>
      <c r="W70" s="62">
        <f t="shared" si="22"/>
        <v>8.7574194803931114E-3</v>
      </c>
      <c r="X70" s="48">
        <v>39</v>
      </c>
      <c r="Y70" s="62">
        <f t="shared" si="23"/>
        <v>1.1425781249999999E-2</v>
      </c>
      <c r="Z70" t="s">
        <v>80</v>
      </c>
      <c r="AA70" s="2">
        <v>3483</v>
      </c>
      <c r="AB70" s="2">
        <v>3509.6666666666665</v>
      </c>
      <c r="AC70" s="2">
        <v>3620</v>
      </c>
      <c r="AD70" s="2">
        <v>3609</v>
      </c>
      <c r="AE70" s="2">
        <v>3597.6666666666665</v>
      </c>
      <c r="AF70" s="2">
        <v>3796.3333333333335</v>
      </c>
      <c r="AG70" s="2">
        <v>3790.3333333333335</v>
      </c>
      <c r="AH70" s="2">
        <v>3786</v>
      </c>
      <c r="AI70" s="2">
        <v>3597</v>
      </c>
      <c r="AJ70" s="2">
        <v>3591</v>
      </c>
      <c r="AK70" s="2">
        <v>3425.6666666666665</v>
      </c>
      <c r="AL70" s="2">
        <v>3413.3333333333335</v>
      </c>
      <c r="AM70" s="1">
        <v>129657</v>
      </c>
    </row>
    <row r="71" spans="1:39">
      <c r="A71" s="3" t="s">
        <v>81</v>
      </c>
      <c r="B71" s="48">
        <v>40</v>
      </c>
      <c r="C71" s="39">
        <f t="shared" si="12"/>
        <v>5.0146259924780612E-2</v>
      </c>
      <c r="D71" s="48">
        <v>1130</v>
      </c>
      <c r="E71" s="39">
        <f t="shared" si="13"/>
        <v>1.3831089351285191</v>
      </c>
      <c r="F71" s="48">
        <v>1030</v>
      </c>
      <c r="G71" s="39">
        <f t="shared" si="14"/>
        <v>1.2379807692307692</v>
      </c>
      <c r="H71" s="48">
        <v>1155</v>
      </c>
      <c r="I71" s="39">
        <f t="shared" si="15"/>
        <v>138.43387934478625</v>
      </c>
      <c r="J71" s="48">
        <v>984</v>
      </c>
      <c r="K71" s="39">
        <f t="shared" si="16"/>
        <v>1.1756272401433692</v>
      </c>
      <c r="L71" s="48">
        <v>1034</v>
      </c>
      <c r="M71" s="39">
        <f t="shared" si="17"/>
        <v>1.1644144144144144</v>
      </c>
      <c r="N71" s="48">
        <v>576</v>
      </c>
      <c r="O71" s="39">
        <f t="shared" si="18"/>
        <v>0.64573991031390132</v>
      </c>
      <c r="P71" s="48">
        <v>245</v>
      </c>
      <c r="Q71" s="39">
        <f t="shared" si="19"/>
        <v>0.27353926311871979</v>
      </c>
      <c r="R71" s="48">
        <v>17</v>
      </c>
      <c r="S71" s="39">
        <f t="shared" si="20"/>
        <v>1.8667642752562226E-2</v>
      </c>
      <c r="T71" s="48">
        <v>10</v>
      </c>
      <c r="U71" s="39">
        <f t="shared" si="21"/>
        <v>1.0960906101571063E-2</v>
      </c>
      <c r="V71" s="48">
        <v>7</v>
      </c>
      <c r="W71" s="62">
        <f t="shared" si="22"/>
        <v>7.9605761940864279E-3</v>
      </c>
      <c r="X71" s="48">
        <v>9</v>
      </c>
      <c r="Y71" s="62">
        <f t="shared" si="23"/>
        <v>1.0227272727272727E-2</v>
      </c>
      <c r="Z71" t="s">
        <v>81</v>
      </c>
      <c r="AA71" s="2">
        <v>797.66666666666663</v>
      </c>
      <c r="AB71" s="2">
        <v>817</v>
      </c>
      <c r="AC71" s="2">
        <v>832</v>
      </c>
      <c r="AD71" s="2">
        <v>834.33333333333337</v>
      </c>
      <c r="AE71" s="2">
        <v>837</v>
      </c>
      <c r="AF71" s="2">
        <v>888</v>
      </c>
      <c r="AG71" s="2">
        <v>892</v>
      </c>
      <c r="AH71" s="2">
        <v>895.66666666666663</v>
      </c>
      <c r="AI71" s="2">
        <v>910.66666666666663</v>
      </c>
      <c r="AJ71" s="2">
        <v>912.33333333333337</v>
      </c>
      <c r="AK71" s="2">
        <v>879.33333333333337</v>
      </c>
      <c r="AL71" s="2">
        <v>880</v>
      </c>
      <c r="AM71" s="1">
        <v>31128</v>
      </c>
    </row>
    <row r="72" spans="1:39">
      <c r="A72" s="3" t="s">
        <v>82</v>
      </c>
      <c r="B72" s="48">
        <v>1562</v>
      </c>
      <c r="C72" s="39">
        <f t="shared" si="12"/>
        <v>0.85417426175720013</v>
      </c>
      <c r="D72" s="48">
        <v>1608</v>
      </c>
      <c r="E72" s="39">
        <f t="shared" si="13"/>
        <v>0.85973979682766</v>
      </c>
      <c r="F72" s="48">
        <v>1366</v>
      </c>
      <c r="G72" s="39">
        <f t="shared" si="14"/>
        <v>0.74266038419717295</v>
      </c>
      <c r="H72" s="48">
        <v>1702</v>
      </c>
      <c r="I72" s="39">
        <f t="shared" si="15"/>
        <v>92.53352664008699</v>
      </c>
      <c r="J72" s="48">
        <v>859</v>
      </c>
      <c r="K72" s="39">
        <f t="shared" si="16"/>
        <v>0.46701703515766585</v>
      </c>
      <c r="L72" s="48">
        <v>1107</v>
      </c>
      <c r="M72" s="39">
        <f t="shared" si="17"/>
        <v>0.56895665581634403</v>
      </c>
      <c r="N72" s="48">
        <v>689</v>
      </c>
      <c r="O72" s="39">
        <f t="shared" si="18"/>
        <v>0.35363558597091532</v>
      </c>
      <c r="P72" s="48">
        <v>135</v>
      </c>
      <c r="Q72" s="39">
        <f t="shared" si="19"/>
        <v>6.9230769230769235E-2</v>
      </c>
      <c r="R72" s="48">
        <v>40</v>
      </c>
      <c r="S72" s="39">
        <f t="shared" si="20"/>
        <v>2.0168067226890758E-2</v>
      </c>
      <c r="T72" s="48">
        <v>26</v>
      </c>
      <c r="U72" s="39">
        <f t="shared" si="21"/>
        <v>1.3102637325718126E-2</v>
      </c>
      <c r="V72" s="48">
        <v>14</v>
      </c>
      <c r="W72" s="62">
        <f t="shared" si="22"/>
        <v>7.3619631901840491E-3</v>
      </c>
      <c r="X72" s="48">
        <v>23</v>
      </c>
      <c r="Y72" s="62">
        <f t="shared" si="23"/>
        <v>1.2101017186951946E-2</v>
      </c>
      <c r="Z72" t="s">
        <v>82</v>
      </c>
      <c r="AA72" s="2">
        <v>1828.6666666666667</v>
      </c>
      <c r="AB72" s="2">
        <v>1870.3333333333333</v>
      </c>
      <c r="AC72" s="2">
        <v>1839.3333333333333</v>
      </c>
      <c r="AD72" s="2">
        <v>1839.3333333333333</v>
      </c>
      <c r="AE72" s="2">
        <v>1839.3333333333333</v>
      </c>
      <c r="AF72" s="2">
        <v>1945.6666666666667</v>
      </c>
      <c r="AG72" s="2">
        <v>1948.3333333333333</v>
      </c>
      <c r="AH72" s="2">
        <v>1950</v>
      </c>
      <c r="AI72" s="2">
        <v>1983.3333333333333</v>
      </c>
      <c r="AJ72" s="2">
        <v>1984.3333333333333</v>
      </c>
      <c r="AK72" s="2">
        <v>1901.6666666666667</v>
      </c>
      <c r="AL72" s="2">
        <v>1900.6666666666667</v>
      </c>
      <c r="AM72" s="1">
        <v>68493</v>
      </c>
    </row>
    <row r="73" spans="1:39">
      <c r="A73" s="3" t="s">
        <v>83</v>
      </c>
      <c r="B73" s="48">
        <v>1352</v>
      </c>
      <c r="C73" s="39">
        <f t="shared" si="12"/>
        <v>0.76026241799437677</v>
      </c>
      <c r="D73" s="48">
        <v>1699</v>
      </c>
      <c r="E73" s="39">
        <f t="shared" si="13"/>
        <v>0.93884693313685763</v>
      </c>
      <c r="F73" s="48">
        <v>1474</v>
      </c>
      <c r="G73" s="39">
        <f t="shared" si="14"/>
        <v>0.79304160688665704</v>
      </c>
      <c r="H73" s="48">
        <v>1492</v>
      </c>
      <c r="I73" s="39">
        <f t="shared" si="15"/>
        <v>80.071556350626111</v>
      </c>
      <c r="J73" s="48">
        <v>1194</v>
      </c>
      <c r="K73" s="39">
        <f t="shared" si="16"/>
        <v>0.63930037479921464</v>
      </c>
      <c r="L73" s="48">
        <v>1180</v>
      </c>
      <c r="M73" s="39">
        <f t="shared" si="17"/>
        <v>0.59626073774633659</v>
      </c>
      <c r="N73" s="48">
        <v>593</v>
      </c>
      <c r="O73" s="39">
        <f t="shared" si="18"/>
        <v>0.29869039623908666</v>
      </c>
      <c r="P73" s="48">
        <v>196</v>
      </c>
      <c r="Q73" s="39">
        <f t="shared" si="19"/>
        <v>0.10018742545578463</v>
      </c>
      <c r="R73" s="48">
        <v>6</v>
      </c>
      <c r="S73" s="39">
        <f t="shared" si="20"/>
        <v>3.0769230769230769E-3</v>
      </c>
      <c r="T73" s="48">
        <v>9</v>
      </c>
      <c r="U73" s="39">
        <f t="shared" si="21"/>
        <v>4.6075085324232086E-3</v>
      </c>
      <c r="V73" s="48">
        <v>6</v>
      </c>
      <c r="W73" s="62">
        <f t="shared" si="22"/>
        <v>3.1948881789137379E-3</v>
      </c>
      <c r="X73" s="48">
        <v>9</v>
      </c>
      <c r="Y73" s="62">
        <f t="shared" si="23"/>
        <v>4.7880829934385527E-3</v>
      </c>
      <c r="Z73" t="s">
        <v>83</v>
      </c>
      <c r="AA73" s="2">
        <v>1778.3333333333333</v>
      </c>
      <c r="AB73" s="2">
        <v>1809.6666666666667</v>
      </c>
      <c r="AC73" s="2">
        <v>1858.6666666666667</v>
      </c>
      <c r="AD73" s="2">
        <v>1863.3333333333333</v>
      </c>
      <c r="AE73" s="2">
        <v>1867.6666666666667</v>
      </c>
      <c r="AF73" s="2">
        <v>1979</v>
      </c>
      <c r="AG73" s="2">
        <v>1985.3333333333333</v>
      </c>
      <c r="AH73" s="2">
        <v>1956.3333333333333</v>
      </c>
      <c r="AI73" s="2">
        <v>1950</v>
      </c>
      <c r="AJ73" s="2">
        <v>1953.3333333333333</v>
      </c>
      <c r="AK73" s="2">
        <v>1878</v>
      </c>
      <c r="AL73" s="2">
        <v>1879.6666666666667</v>
      </c>
      <c r="AM73" s="1">
        <v>68278</v>
      </c>
    </row>
    <row r="74" spans="1:39">
      <c r="A74" s="3" t="s">
        <v>84</v>
      </c>
      <c r="B74" s="48">
        <v>1039</v>
      </c>
      <c r="C74" s="39">
        <f t="shared" si="12"/>
        <v>1.0663701676359905</v>
      </c>
      <c r="D74" s="48">
        <v>1103</v>
      </c>
      <c r="E74" s="39">
        <f t="shared" si="13"/>
        <v>1.0956953642384106</v>
      </c>
      <c r="F74" s="48">
        <v>929</v>
      </c>
      <c r="G74" s="39">
        <f t="shared" si="14"/>
        <v>0.94250929996618193</v>
      </c>
      <c r="H74" s="48">
        <v>1072</v>
      </c>
      <c r="I74" s="39">
        <f t="shared" si="15"/>
        <v>107.77479892761394</v>
      </c>
      <c r="J74" s="48">
        <v>971</v>
      </c>
      <c r="K74" s="39">
        <f t="shared" si="16"/>
        <v>0.96648971466489719</v>
      </c>
      <c r="L74" s="48">
        <v>662</v>
      </c>
      <c r="M74" s="39">
        <f t="shared" si="17"/>
        <v>0.61849890999688573</v>
      </c>
      <c r="N74" s="48">
        <v>485</v>
      </c>
      <c r="O74" s="39">
        <f t="shared" si="18"/>
        <v>0.44935145151327982</v>
      </c>
      <c r="P74" s="48">
        <v>95</v>
      </c>
      <c r="Q74" s="39">
        <f t="shared" si="19"/>
        <v>8.7235996326905416E-2</v>
      </c>
      <c r="R74" s="48">
        <v>25</v>
      </c>
      <c r="S74" s="39">
        <f t="shared" si="20"/>
        <v>2.0885547201336674E-2</v>
      </c>
      <c r="T74" s="48">
        <v>20</v>
      </c>
      <c r="U74" s="39">
        <f t="shared" si="21"/>
        <v>1.6615895873719189E-2</v>
      </c>
      <c r="V74" s="48">
        <v>20</v>
      </c>
      <c r="W74" s="62">
        <f t="shared" si="22"/>
        <v>1.7118402282453638E-2</v>
      </c>
      <c r="X74" s="48">
        <v>16</v>
      </c>
      <c r="Y74" s="62">
        <f t="shared" si="23"/>
        <v>1.3613159387407828E-2</v>
      </c>
      <c r="Z74" t="s">
        <v>84</v>
      </c>
      <c r="AA74" s="2">
        <v>974.33333333333337</v>
      </c>
      <c r="AB74" s="2">
        <v>1006.6666666666666</v>
      </c>
      <c r="AC74" s="2">
        <v>985.66666666666663</v>
      </c>
      <c r="AD74" s="2">
        <v>994.66666666666663</v>
      </c>
      <c r="AE74" s="2">
        <v>1004.6666666666666</v>
      </c>
      <c r="AF74" s="2">
        <v>1070.3333333333333</v>
      </c>
      <c r="AG74" s="2">
        <v>1079.3333333333333</v>
      </c>
      <c r="AH74" s="2">
        <v>1089</v>
      </c>
      <c r="AI74" s="2">
        <v>1197</v>
      </c>
      <c r="AJ74" s="2">
        <v>1203.6666666666667</v>
      </c>
      <c r="AK74" s="2">
        <v>1168.3333333333333</v>
      </c>
      <c r="AL74" s="2">
        <v>1175.3333333333333</v>
      </c>
      <c r="AM74" s="1">
        <v>38847</v>
      </c>
    </row>
    <row r="75" spans="1:39">
      <c r="A75" s="3" t="s">
        <v>85</v>
      </c>
      <c r="B75" s="48">
        <v>875</v>
      </c>
      <c r="C75" s="39">
        <f t="shared" si="12"/>
        <v>0.33941039565554693</v>
      </c>
      <c r="D75" s="48">
        <v>822</v>
      </c>
      <c r="E75" s="39">
        <f t="shared" si="13"/>
        <v>0.3091775325977934</v>
      </c>
      <c r="F75" s="48">
        <v>798</v>
      </c>
      <c r="G75" s="39">
        <f t="shared" si="14"/>
        <v>0.30637317635014077</v>
      </c>
      <c r="H75" s="48">
        <v>807</v>
      </c>
      <c r="I75" s="39">
        <f t="shared" si="15"/>
        <v>30.785859613428279</v>
      </c>
      <c r="J75" s="48">
        <v>637</v>
      </c>
      <c r="K75" s="39">
        <f t="shared" si="16"/>
        <v>0.2415318503538928</v>
      </c>
      <c r="L75" s="48">
        <v>613</v>
      </c>
      <c r="M75" s="39">
        <f t="shared" si="17"/>
        <v>0.21846044191019245</v>
      </c>
      <c r="N75" s="48">
        <v>63</v>
      </c>
      <c r="O75" s="39">
        <f t="shared" si="18"/>
        <v>2.2306148943703526E-2</v>
      </c>
      <c r="P75" s="48">
        <v>31</v>
      </c>
      <c r="Q75" s="39">
        <f t="shared" si="19"/>
        <v>1.090909090909091E-2</v>
      </c>
      <c r="R75" s="48">
        <v>38</v>
      </c>
      <c r="S75" s="39">
        <f t="shared" si="20"/>
        <v>1.4784074698482686E-2</v>
      </c>
      <c r="T75" s="48">
        <v>30</v>
      </c>
      <c r="U75" s="39">
        <f t="shared" si="21"/>
        <v>1.0151139183397247E-2</v>
      </c>
      <c r="V75" s="48">
        <v>35</v>
      </c>
      <c r="W75" s="62">
        <f t="shared" si="22"/>
        <v>1.2243470149253732E-2</v>
      </c>
      <c r="X75" s="48">
        <v>72</v>
      </c>
      <c r="Y75" s="62">
        <f t="shared" si="23"/>
        <v>2.4750773461670678E-2</v>
      </c>
      <c r="Z75" t="s">
        <v>85</v>
      </c>
      <c r="AA75" s="2">
        <v>2578</v>
      </c>
      <c r="AB75" s="2">
        <v>2658.6666666666665</v>
      </c>
      <c r="AC75" s="2">
        <v>2604.6666666666665</v>
      </c>
      <c r="AD75" s="2">
        <v>2621.3333333333335</v>
      </c>
      <c r="AE75" s="2">
        <v>2637.3333333333335</v>
      </c>
      <c r="AF75" s="2">
        <v>2806</v>
      </c>
      <c r="AG75" s="2">
        <v>2824.3333333333335</v>
      </c>
      <c r="AH75" s="2">
        <v>2841.6666666666665</v>
      </c>
      <c r="AI75" s="2">
        <v>2570.3333333333335</v>
      </c>
      <c r="AJ75" s="2">
        <v>2955.3333333333335</v>
      </c>
      <c r="AK75" s="2">
        <v>2858.6666666666665</v>
      </c>
      <c r="AL75" s="2">
        <v>2909</v>
      </c>
      <c r="AM75" s="1">
        <v>98596</v>
      </c>
    </row>
    <row r="76" spans="1:39">
      <c r="A76" s="3" t="s">
        <v>86</v>
      </c>
      <c r="B76" s="48">
        <v>848</v>
      </c>
      <c r="C76" s="39">
        <f t="shared" si="12"/>
        <v>1.1187335092348285</v>
      </c>
      <c r="D76" s="48">
        <v>789</v>
      </c>
      <c r="E76" s="39">
        <f t="shared" si="13"/>
        <v>1.0158798283261803</v>
      </c>
      <c r="F76" s="48">
        <v>689</v>
      </c>
      <c r="G76" s="39">
        <f t="shared" si="14"/>
        <v>0.87141652613828002</v>
      </c>
      <c r="H76" s="48">
        <v>719</v>
      </c>
      <c r="I76" s="39">
        <f t="shared" si="15"/>
        <v>90.554156171284632</v>
      </c>
      <c r="J76" s="48">
        <v>759</v>
      </c>
      <c r="K76" s="39">
        <f t="shared" si="16"/>
        <v>0.95712484237074402</v>
      </c>
      <c r="L76" s="48">
        <v>624</v>
      </c>
      <c r="M76" s="39">
        <f t="shared" si="17"/>
        <v>0.74109263657957247</v>
      </c>
      <c r="N76" s="48">
        <v>257</v>
      </c>
      <c r="O76" s="39">
        <f t="shared" si="18"/>
        <v>0.30438215554678244</v>
      </c>
      <c r="P76" s="48">
        <v>34</v>
      </c>
      <c r="Q76" s="39">
        <f t="shared" si="19"/>
        <v>4.0141676505312869E-2</v>
      </c>
      <c r="R76" s="48">
        <v>20</v>
      </c>
      <c r="S76" s="39">
        <f t="shared" si="20"/>
        <v>2.4916943521594685E-2</v>
      </c>
      <c r="T76" s="48">
        <v>5</v>
      </c>
      <c r="U76" s="39">
        <f t="shared" si="21"/>
        <v>6.2240663900414933E-3</v>
      </c>
      <c r="V76" s="48">
        <v>9</v>
      </c>
      <c r="W76" s="62">
        <f t="shared" si="22"/>
        <v>1.1652999568407423E-2</v>
      </c>
      <c r="X76" s="48">
        <v>6</v>
      </c>
      <c r="Y76" s="62">
        <f t="shared" si="23"/>
        <v>7.7619663648124193E-3</v>
      </c>
      <c r="Z76" t="s">
        <v>86</v>
      </c>
      <c r="AA76" s="2">
        <v>758</v>
      </c>
      <c r="AB76" s="2">
        <v>776.66666666666663</v>
      </c>
      <c r="AC76" s="2">
        <v>790.66666666666663</v>
      </c>
      <c r="AD76" s="2">
        <v>794</v>
      </c>
      <c r="AE76" s="2">
        <v>793</v>
      </c>
      <c r="AF76" s="2">
        <v>842</v>
      </c>
      <c r="AG76" s="2">
        <v>844.33333333333337</v>
      </c>
      <c r="AH76" s="2">
        <v>847</v>
      </c>
      <c r="AI76" s="2">
        <v>802.66666666666663</v>
      </c>
      <c r="AJ76" s="2">
        <v>803.33333333333337</v>
      </c>
      <c r="AK76" s="2">
        <v>772.33333333333337</v>
      </c>
      <c r="AL76" s="2">
        <v>773</v>
      </c>
      <c r="AM76" s="1">
        <v>28791</v>
      </c>
    </row>
    <row r="77" spans="1:39">
      <c r="A77" s="3" t="s">
        <v>87</v>
      </c>
      <c r="B77" s="48">
        <v>6969</v>
      </c>
      <c r="C77" s="39">
        <f t="shared" si="12"/>
        <v>1.2507927011666167</v>
      </c>
      <c r="D77" s="48">
        <v>6123</v>
      </c>
      <c r="E77" s="39">
        <f t="shared" si="13"/>
        <v>1.0754054212282653</v>
      </c>
      <c r="F77" s="48">
        <v>4593</v>
      </c>
      <c r="G77" s="39">
        <f t="shared" si="14"/>
        <v>0.74180349932705247</v>
      </c>
      <c r="H77" s="48">
        <v>3297</v>
      </c>
      <c r="I77" s="39">
        <f t="shared" si="15"/>
        <v>52.876082540361381</v>
      </c>
      <c r="J77" s="48">
        <v>5546</v>
      </c>
      <c r="K77" s="39">
        <f t="shared" si="16"/>
        <v>0.89054220414280361</v>
      </c>
      <c r="L77" s="48">
        <v>644</v>
      </c>
      <c r="M77" s="39">
        <f t="shared" si="17"/>
        <v>9.7183098591549291E-2</v>
      </c>
      <c r="N77" s="48">
        <v>111</v>
      </c>
      <c r="O77" s="39">
        <f t="shared" si="18"/>
        <v>1.6633366633366634E-2</v>
      </c>
      <c r="P77" s="48">
        <v>379</v>
      </c>
      <c r="Q77" s="39">
        <f t="shared" si="19"/>
        <v>5.6426799007444163E-2</v>
      </c>
      <c r="R77" s="48">
        <v>64</v>
      </c>
      <c r="S77" s="39">
        <f t="shared" si="20"/>
        <v>9.6038415366146452E-3</v>
      </c>
      <c r="T77" s="48">
        <v>36</v>
      </c>
      <c r="U77" s="39">
        <f t="shared" si="21"/>
        <v>5.3728670215412175E-3</v>
      </c>
      <c r="V77" s="48">
        <v>29</v>
      </c>
      <c r="W77" s="62">
        <f t="shared" si="22"/>
        <v>4.4723178944121728E-3</v>
      </c>
      <c r="X77" s="48">
        <v>29</v>
      </c>
      <c r="Y77" s="62">
        <f t="shared" si="23"/>
        <v>4.4485350513882495E-3</v>
      </c>
      <c r="Z77" t="s">
        <v>87</v>
      </c>
      <c r="AA77" s="2">
        <v>5571.666666666667</v>
      </c>
      <c r="AB77" s="2">
        <v>5693.666666666667</v>
      </c>
      <c r="AC77" s="2">
        <v>6191.666666666667</v>
      </c>
      <c r="AD77" s="2">
        <v>6235.333333333333</v>
      </c>
      <c r="AE77" s="2">
        <v>6227.666666666667</v>
      </c>
      <c r="AF77" s="2">
        <v>6626.666666666667</v>
      </c>
      <c r="AG77" s="2">
        <v>6673.333333333333</v>
      </c>
      <c r="AH77" s="2">
        <v>6716.666666666667</v>
      </c>
      <c r="AI77" s="2">
        <v>6664</v>
      </c>
      <c r="AJ77" s="2">
        <v>6700.333333333333</v>
      </c>
      <c r="AK77" s="2">
        <v>6484.333333333333</v>
      </c>
      <c r="AL77" s="2">
        <v>6519</v>
      </c>
      <c r="AM77" s="1">
        <v>228913</v>
      </c>
    </row>
    <row r="78" spans="1:39">
      <c r="A78" s="3" t="s">
        <v>88</v>
      </c>
      <c r="B78" s="48">
        <v>141</v>
      </c>
      <c r="C78" s="39">
        <f t="shared" si="12"/>
        <v>9.9365750528541227E-2</v>
      </c>
      <c r="D78" s="48">
        <v>684</v>
      </c>
      <c r="E78" s="39">
        <f t="shared" si="13"/>
        <v>0.47259327498848458</v>
      </c>
      <c r="F78" s="48">
        <v>611</v>
      </c>
      <c r="G78" s="39">
        <f t="shared" si="14"/>
        <v>0.3958963282937365</v>
      </c>
      <c r="H78" s="48">
        <v>471</v>
      </c>
      <c r="I78" s="39">
        <f t="shared" si="15"/>
        <v>30.439465747522622</v>
      </c>
      <c r="J78" s="48">
        <v>967</v>
      </c>
      <c r="K78" s="39">
        <f t="shared" si="16"/>
        <v>0.6237368307890776</v>
      </c>
      <c r="L78" s="48">
        <v>889</v>
      </c>
      <c r="M78" s="39">
        <f t="shared" si="17"/>
        <v>0.54097363083164307</v>
      </c>
      <c r="N78" s="48">
        <v>358</v>
      </c>
      <c r="O78" s="39">
        <f t="shared" si="18"/>
        <v>0.21718907987866534</v>
      </c>
      <c r="P78" s="48">
        <v>76</v>
      </c>
      <c r="Q78" s="39">
        <f t="shared" si="19"/>
        <v>4.596774193548387E-2</v>
      </c>
      <c r="R78" s="48">
        <v>17</v>
      </c>
      <c r="S78" s="39">
        <f t="shared" si="20"/>
        <v>1.0151273885350318E-2</v>
      </c>
      <c r="T78" s="48">
        <v>24</v>
      </c>
      <c r="U78" s="39">
        <f t="shared" si="21"/>
        <v>1.4305583151202065E-2</v>
      </c>
      <c r="V78" s="48">
        <v>11</v>
      </c>
      <c r="W78" s="62">
        <f t="shared" si="22"/>
        <v>6.8210004133939638E-3</v>
      </c>
      <c r="X78" s="48">
        <v>10</v>
      </c>
      <c r="Y78" s="62">
        <f t="shared" si="23"/>
        <v>6.1945075366508368E-3</v>
      </c>
      <c r="Z78" t="s">
        <v>88</v>
      </c>
      <c r="AA78" s="2">
        <v>1419</v>
      </c>
      <c r="AB78" s="2">
        <v>1447.3333333333333</v>
      </c>
      <c r="AC78" s="2">
        <v>1543.3333333333333</v>
      </c>
      <c r="AD78" s="2">
        <v>1547.3333333333333</v>
      </c>
      <c r="AE78" s="2">
        <v>1550.3333333333333</v>
      </c>
      <c r="AF78" s="2">
        <v>1643.3333333333333</v>
      </c>
      <c r="AG78" s="2">
        <v>1648.3333333333333</v>
      </c>
      <c r="AH78" s="2">
        <v>1653.3333333333333</v>
      </c>
      <c r="AI78" s="2">
        <v>1674.6666666666667</v>
      </c>
      <c r="AJ78" s="2">
        <v>1677.6666666666667</v>
      </c>
      <c r="AK78" s="2">
        <v>1612.6666666666667</v>
      </c>
      <c r="AL78" s="2">
        <v>1614.3333333333333</v>
      </c>
      <c r="AM78" s="1">
        <v>57095</v>
      </c>
    </row>
    <row r="79" spans="1:39">
      <c r="A79" s="3" t="s">
        <v>89</v>
      </c>
      <c r="B79" s="48">
        <v>3225</v>
      </c>
      <c r="C79" s="39">
        <f t="shared" si="12"/>
        <v>0.926280516993777</v>
      </c>
      <c r="D79" s="48">
        <v>3679</v>
      </c>
      <c r="E79" s="39">
        <f t="shared" si="13"/>
        <v>1.0434905927956888</v>
      </c>
      <c r="F79" s="48">
        <v>3235</v>
      </c>
      <c r="G79" s="39">
        <f t="shared" si="14"/>
        <v>0.83161953727506421</v>
      </c>
      <c r="H79" s="48">
        <v>2995</v>
      </c>
      <c r="I79" s="39">
        <f t="shared" si="15"/>
        <v>76.748953617493811</v>
      </c>
      <c r="J79" s="48">
        <v>3227</v>
      </c>
      <c r="K79" s="39">
        <f t="shared" si="16"/>
        <v>0.8246869409660107</v>
      </c>
      <c r="L79" s="48">
        <v>2634</v>
      </c>
      <c r="M79" s="39">
        <f t="shared" si="17"/>
        <v>0.63469879518072292</v>
      </c>
      <c r="N79" s="48">
        <v>28</v>
      </c>
      <c r="O79" s="39">
        <f t="shared" si="18"/>
        <v>6.7216131871649194E-3</v>
      </c>
      <c r="P79" s="48">
        <v>20</v>
      </c>
      <c r="Q79" s="39">
        <f t="shared" si="19"/>
        <v>4.8316959252697701E-3</v>
      </c>
      <c r="R79" s="48">
        <v>24</v>
      </c>
      <c r="S79" s="39">
        <f t="shared" si="20"/>
        <v>6.1744275791098535E-3</v>
      </c>
      <c r="T79" s="48">
        <v>17</v>
      </c>
      <c r="U79" s="39">
        <f t="shared" si="21"/>
        <v>4.3615838535876169E-3</v>
      </c>
      <c r="V79" s="48">
        <v>17</v>
      </c>
      <c r="W79" s="62">
        <f t="shared" si="22"/>
        <v>4.5321247667288725E-3</v>
      </c>
      <c r="X79" s="48">
        <v>21</v>
      </c>
      <c r="Y79" s="62">
        <f t="shared" si="23"/>
        <v>5.5875831485587583E-3</v>
      </c>
      <c r="Z79" t="s">
        <v>89</v>
      </c>
      <c r="AA79" s="2">
        <v>3481.6666666666665</v>
      </c>
      <c r="AB79" s="2">
        <v>3525.6666666666665</v>
      </c>
      <c r="AC79" s="2">
        <v>3890</v>
      </c>
      <c r="AD79" s="2">
        <v>3902.3333333333335</v>
      </c>
      <c r="AE79" s="2">
        <v>3913</v>
      </c>
      <c r="AF79" s="2">
        <v>4150</v>
      </c>
      <c r="AG79" s="2">
        <v>4165.666666666667</v>
      </c>
      <c r="AH79" s="2">
        <v>4139.333333333333</v>
      </c>
      <c r="AI79" s="2">
        <v>3887</v>
      </c>
      <c r="AJ79" s="2">
        <v>3897.6666666666665</v>
      </c>
      <c r="AK79" s="2">
        <v>3751</v>
      </c>
      <c r="AL79" s="2">
        <v>3758.3333333333335</v>
      </c>
      <c r="AM79" s="1">
        <v>139385</v>
      </c>
    </row>
    <row r="80" spans="1:39">
      <c r="A80" s="3" t="s">
        <v>90</v>
      </c>
      <c r="B80" s="48">
        <v>2265</v>
      </c>
      <c r="C80" s="39">
        <f t="shared" si="12"/>
        <v>1.2984903497038029</v>
      </c>
      <c r="D80" s="48">
        <v>2513</v>
      </c>
      <c r="E80" s="39">
        <f t="shared" si="13"/>
        <v>1.3974050046339204</v>
      </c>
      <c r="F80" s="48">
        <v>2354</v>
      </c>
      <c r="G80" s="39">
        <f t="shared" si="14"/>
        <v>1.1236276849642004</v>
      </c>
      <c r="H80" s="48">
        <v>2539</v>
      </c>
      <c r="I80" s="39">
        <f t="shared" si="15"/>
        <v>119.2391984971822</v>
      </c>
      <c r="J80" s="48">
        <v>2454</v>
      </c>
      <c r="K80" s="39">
        <f t="shared" si="16"/>
        <v>1.1352351580570548</v>
      </c>
      <c r="L80" s="48">
        <v>1878</v>
      </c>
      <c r="M80" s="39">
        <f t="shared" si="17"/>
        <v>0.81041426927502869</v>
      </c>
      <c r="N80" s="48">
        <v>1410</v>
      </c>
      <c r="O80" s="39">
        <f t="shared" si="18"/>
        <v>0.60008511845651868</v>
      </c>
      <c r="P80" s="48">
        <v>176</v>
      </c>
      <c r="Q80" s="39">
        <f t="shared" si="19"/>
        <v>7.392887146457576E-2</v>
      </c>
      <c r="R80" s="48">
        <v>57</v>
      </c>
      <c r="S80" s="39">
        <f t="shared" si="20"/>
        <v>2.3505154639175258E-2</v>
      </c>
      <c r="T80" s="48">
        <v>32</v>
      </c>
      <c r="U80" s="39">
        <f t="shared" si="21"/>
        <v>1.3059447694191265E-2</v>
      </c>
      <c r="V80" s="48">
        <v>29</v>
      </c>
      <c r="W80" s="62">
        <f t="shared" si="22"/>
        <v>1.2095092450994023E-2</v>
      </c>
      <c r="X80" s="48">
        <v>26</v>
      </c>
      <c r="Y80" s="62">
        <f t="shared" si="23"/>
        <v>1.071870276212725E-2</v>
      </c>
      <c r="Z80" t="s">
        <v>90</v>
      </c>
      <c r="AA80" s="2">
        <v>1744.3333333333333</v>
      </c>
      <c r="AB80" s="2">
        <v>1798.3333333333333</v>
      </c>
      <c r="AC80" s="2">
        <v>2095</v>
      </c>
      <c r="AD80" s="2">
        <v>2129.3333333333335</v>
      </c>
      <c r="AE80" s="2">
        <v>2161.6666666666665</v>
      </c>
      <c r="AF80" s="2">
        <v>2317.3333333333335</v>
      </c>
      <c r="AG80" s="2">
        <v>2349.6666666666665</v>
      </c>
      <c r="AH80" s="2">
        <v>2380.6666666666665</v>
      </c>
      <c r="AI80" s="2">
        <v>2425</v>
      </c>
      <c r="AJ80" s="2">
        <v>2450.3333333333335</v>
      </c>
      <c r="AK80" s="2">
        <v>2397.6666666666665</v>
      </c>
      <c r="AL80" s="2">
        <v>2425.6666666666665</v>
      </c>
      <c r="AM80" s="1">
        <v>80025</v>
      </c>
    </row>
    <row r="81" spans="1:39">
      <c r="A81" s="34" t="s">
        <v>91</v>
      </c>
      <c r="B81" s="46">
        <v>47633</v>
      </c>
      <c r="C81" s="38">
        <f t="shared" si="12"/>
        <v>0.8448613270741816</v>
      </c>
      <c r="D81" s="46">
        <v>43481</v>
      </c>
      <c r="E81" s="38">
        <f t="shared" si="13"/>
        <v>0.75414091542415107</v>
      </c>
      <c r="F81" s="46">
        <v>45308</v>
      </c>
      <c r="G81" s="38">
        <f t="shared" si="14"/>
        <v>0.77534396604832634</v>
      </c>
      <c r="H81" s="46">
        <v>45301</v>
      </c>
      <c r="I81" s="38">
        <f t="shared" si="15"/>
        <v>77.265465544001671</v>
      </c>
      <c r="J81" s="46">
        <v>40201</v>
      </c>
      <c r="K81" s="38">
        <f t="shared" si="16"/>
        <v>0.68342702359634611</v>
      </c>
      <c r="L81" s="46">
        <v>25967</v>
      </c>
      <c r="M81" s="38">
        <f t="shared" si="17"/>
        <v>0.41632908280513481</v>
      </c>
      <c r="N81" s="46">
        <v>20102</v>
      </c>
      <c r="O81" s="38">
        <f t="shared" si="18"/>
        <v>0.3210293209547942</v>
      </c>
      <c r="P81" s="46">
        <v>6692</v>
      </c>
      <c r="Q81" s="38">
        <f t="shared" si="19"/>
        <v>0.10647799475989944</v>
      </c>
      <c r="R81" s="46">
        <v>1158</v>
      </c>
      <c r="S81" s="38">
        <f t="shared" si="20"/>
        <v>1.8347654785231034E-2</v>
      </c>
      <c r="T81" s="46">
        <v>816</v>
      </c>
      <c r="U81" s="38">
        <f t="shared" si="21"/>
        <v>1.2896903794787501E-2</v>
      </c>
      <c r="V81" s="46">
        <v>432</v>
      </c>
      <c r="W81" s="61">
        <f t="shared" si="22"/>
        <v>7.0907240635976676E-3</v>
      </c>
      <c r="X81" s="46">
        <v>311</v>
      </c>
      <c r="Y81" s="61">
        <f t="shared" si="23"/>
        <v>5.0966339273033181E-3</v>
      </c>
      <c r="Z81" t="s">
        <v>91</v>
      </c>
      <c r="AA81" s="2">
        <v>56379.666666666664</v>
      </c>
      <c r="AB81" s="2">
        <v>57656.333333333336</v>
      </c>
      <c r="AC81" s="2">
        <v>58436</v>
      </c>
      <c r="AD81" s="2">
        <v>58630.333333333336</v>
      </c>
      <c r="AE81" s="2">
        <v>58822.666666666664</v>
      </c>
      <c r="AF81" s="2">
        <v>62371.333333333336</v>
      </c>
      <c r="AG81" s="2">
        <v>62617.333333333336</v>
      </c>
      <c r="AH81" s="2">
        <v>62848.666666666664</v>
      </c>
      <c r="AI81" s="2">
        <v>63114.333333333336</v>
      </c>
      <c r="AJ81" s="2">
        <v>63271</v>
      </c>
      <c r="AK81" s="2">
        <v>60924.666666666664</v>
      </c>
      <c r="AL81" s="2">
        <v>61020.666666666664</v>
      </c>
      <c r="AM81" s="1">
        <v>2178279</v>
      </c>
    </row>
    <row r="82" spans="1:39">
      <c r="A82" s="34" t="s">
        <v>92</v>
      </c>
      <c r="B82" s="46">
        <v>28001</v>
      </c>
      <c r="C82" s="38">
        <f t="shared" si="12"/>
        <v>0.98204327850454176</v>
      </c>
      <c r="D82" s="46">
        <v>25810</v>
      </c>
      <c r="E82" s="38">
        <f t="shared" si="13"/>
        <v>0.88391419993378917</v>
      </c>
      <c r="F82" s="46">
        <v>25545</v>
      </c>
      <c r="G82" s="38">
        <f t="shared" si="14"/>
        <v>0.86532598631467217</v>
      </c>
      <c r="H82" s="46">
        <v>26705</v>
      </c>
      <c r="I82" s="38">
        <f t="shared" si="15"/>
        <v>90.079606017675232</v>
      </c>
      <c r="J82" s="46">
        <v>22794</v>
      </c>
      <c r="K82" s="38">
        <f t="shared" si="16"/>
        <v>0.76585879401487322</v>
      </c>
      <c r="L82" s="46">
        <v>14014</v>
      </c>
      <c r="M82" s="38">
        <f t="shared" si="17"/>
        <v>0.44393993791049824</v>
      </c>
      <c r="N82" s="46">
        <v>11793</v>
      </c>
      <c r="O82" s="38">
        <f t="shared" si="18"/>
        <v>0.37148767272880007</v>
      </c>
      <c r="P82" s="46">
        <v>3569</v>
      </c>
      <c r="Q82" s="38">
        <f t="shared" si="19"/>
        <v>0.11194170291067246</v>
      </c>
      <c r="R82" s="46">
        <v>769</v>
      </c>
      <c r="S82" s="38">
        <f t="shared" si="20"/>
        <v>2.4010740825544847E-2</v>
      </c>
      <c r="T82" s="46">
        <v>615</v>
      </c>
      <c r="U82" s="38">
        <f t="shared" si="21"/>
        <v>1.9146154165455981E-2</v>
      </c>
      <c r="V82" s="46">
        <v>276</v>
      </c>
      <c r="W82" s="61">
        <f t="shared" si="22"/>
        <v>8.9133851486640683E-3</v>
      </c>
      <c r="X82" s="46">
        <v>180</v>
      </c>
      <c r="Y82" s="61">
        <f t="shared" si="23"/>
        <v>5.7995918805713673E-3</v>
      </c>
      <c r="Z82" t="s">
        <v>92</v>
      </c>
      <c r="AA82" s="2">
        <v>28513</v>
      </c>
      <c r="AB82" s="2">
        <v>29199.666666666668</v>
      </c>
      <c r="AC82" s="2">
        <v>29520.666666666668</v>
      </c>
      <c r="AD82" s="2">
        <v>29646</v>
      </c>
      <c r="AE82" s="2">
        <v>29762.666666666668</v>
      </c>
      <c r="AF82" s="2">
        <v>31567.333333333332</v>
      </c>
      <c r="AG82" s="2">
        <v>31745.333333333332</v>
      </c>
      <c r="AH82" s="2">
        <v>31882.666666666668</v>
      </c>
      <c r="AI82" s="2">
        <v>32027.333333333332</v>
      </c>
      <c r="AJ82" s="2">
        <v>32121.333333333332</v>
      </c>
      <c r="AK82" s="2">
        <v>30964.666666666668</v>
      </c>
      <c r="AL82" s="2">
        <v>31036.666666666668</v>
      </c>
      <c r="AM82" s="1">
        <v>1103962</v>
      </c>
    </row>
    <row r="83" spans="1:39">
      <c r="A83" s="3" t="s">
        <v>93</v>
      </c>
      <c r="B83" s="48">
        <v>975</v>
      </c>
      <c r="C83" s="39">
        <f t="shared" si="12"/>
        <v>0.8874393203883495</v>
      </c>
      <c r="D83" s="48">
        <v>1067</v>
      </c>
      <c r="E83" s="39">
        <f t="shared" si="13"/>
        <v>0.9509803921568627</v>
      </c>
      <c r="F83" s="48">
        <v>1208</v>
      </c>
      <c r="G83" s="39">
        <f t="shared" si="14"/>
        <v>1.0811455847255371</v>
      </c>
      <c r="H83" s="48">
        <v>1105</v>
      </c>
      <c r="I83" s="39">
        <f t="shared" si="15"/>
        <v>98.896181384248223</v>
      </c>
      <c r="J83" s="48">
        <v>841</v>
      </c>
      <c r="K83" s="39">
        <f t="shared" si="16"/>
        <v>0.75268496420047737</v>
      </c>
      <c r="L83" s="48">
        <v>542</v>
      </c>
      <c r="M83" s="39">
        <f t="shared" si="17"/>
        <v>0.45854483925549916</v>
      </c>
      <c r="N83" s="48">
        <v>746</v>
      </c>
      <c r="O83" s="39">
        <f t="shared" si="18"/>
        <v>0.63024500140805406</v>
      </c>
      <c r="P83" s="48">
        <v>136</v>
      </c>
      <c r="Q83" s="39">
        <f t="shared" si="19"/>
        <v>0.11483253588516747</v>
      </c>
      <c r="R83" s="48">
        <v>26</v>
      </c>
      <c r="S83" s="39">
        <f t="shared" si="20"/>
        <v>2.213393870601589E-2</v>
      </c>
      <c r="T83" s="48">
        <v>8</v>
      </c>
      <c r="U83" s="39">
        <f t="shared" si="21"/>
        <v>6.8104426787741201E-3</v>
      </c>
      <c r="V83" s="48">
        <v>7</v>
      </c>
      <c r="W83" s="62">
        <f t="shared" si="22"/>
        <v>6.2148564664101808E-3</v>
      </c>
      <c r="X83" s="48">
        <v>13</v>
      </c>
      <c r="Y83" s="62">
        <f t="shared" si="23"/>
        <v>1.1548711874444773E-2</v>
      </c>
      <c r="Z83" t="s">
        <v>93</v>
      </c>
      <c r="AA83" s="2">
        <v>1098.6666666666667</v>
      </c>
      <c r="AB83" s="2">
        <v>1122</v>
      </c>
      <c r="AC83" s="2">
        <v>1117.3333333333333</v>
      </c>
      <c r="AD83" s="2">
        <v>1117.3333333333333</v>
      </c>
      <c r="AE83" s="2">
        <v>1117.3333333333333</v>
      </c>
      <c r="AF83" s="2">
        <v>1182</v>
      </c>
      <c r="AG83" s="2">
        <v>1183.6666666666667</v>
      </c>
      <c r="AH83" s="2">
        <v>1184.3333333333333</v>
      </c>
      <c r="AI83" s="2">
        <v>1174.6666666666667</v>
      </c>
      <c r="AJ83" s="2">
        <v>1174.6666666666667</v>
      </c>
      <c r="AK83" s="2">
        <v>1126.3333333333333</v>
      </c>
      <c r="AL83" s="2">
        <v>1125.6666666666667</v>
      </c>
      <c r="AM83" s="1">
        <v>41172</v>
      </c>
    </row>
    <row r="84" spans="1:39">
      <c r="A84" s="3" t="s">
        <v>94</v>
      </c>
      <c r="B84" s="48">
        <v>637</v>
      </c>
      <c r="C84" s="39">
        <f t="shared" si="12"/>
        <v>0.62005191434133688</v>
      </c>
      <c r="D84" s="48">
        <v>697</v>
      </c>
      <c r="E84" s="39">
        <f t="shared" si="13"/>
        <v>0.66656040803315264</v>
      </c>
      <c r="F84" s="48">
        <v>613</v>
      </c>
      <c r="G84" s="39">
        <f t="shared" si="14"/>
        <v>0.5839949190219117</v>
      </c>
      <c r="H84" s="48">
        <v>581</v>
      </c>
      <c r="I84" s="39">
        <f t="shared" si="15"/>
        <v>55.456570155902</v>
      </c>
      <c r="J84" s="48">
        <v>348</v>
      </c>
      <c r="K84" s="39">
        <f t="shared" si="16"/>
        <v>0.3332269390360677</v>
      </c>
      <c r="L84" s="48">
        <v>265</v>
      </c>
      <c r="M84" s="39">
        <f t="shared" si="17"/>
        <v>0.24047186932849365</v>
      </c>
      <c r="N84" s="48">
        <v>17</v>
      </c>
      <c r="O84" s="39">
        <f t="shared" si="18"/>
        <v>1.5577275503970679E-2</v>
      </c>
      <c r="P84" s="48">
        <v>2</v>
      </c>
      <c r="Q84" s="39">
        <f t="shared" si="19"/>
        <v>1.834862385321101E-3</v>
      </c>
      <c r="R84" s="48">
        <v>10</v>
      </c>
      <c r="S84" s="39">
        <f t="shared" si="20"/>
        <v>9.1463414634146353E-3</v>
      </c>
      <c r="T84" s="48">
        <v>4</v>
      </c>
      <c r="U84" s="39">
        <f t="shared" si="21"/>
        <v>3.66412213740458E-3</v>
      </c>
      <c r="V84" s="48">
        <v>1</v>
      </c>
      <c r="W84" s="62">
        <f t="shared" si="22"/>
        <v>9.5907928388746795E-4</v>
      </c>
      <c r="X84" s="48">
        <v>8</v>
      </c>
      <c r="Y84" s="62">
        <f t="shared" si="23"/>
        <v>7.7071290944123313E-3</v>
      </c>
      <c r="Z84" t="s">
        <v>94</v>
      </c>
      <c r="AA84" s="2">
        <v>1027.3333333333333</v>
      </c>
      <c r="AB84" s="2">
        <v>1045.6666666666667</v>
      </c>
      <c r="AC84" s="2">
        <v>1049.6666666666667</v>
      </c>
      <c r="AD84" s="2">
        <v>1047.6666666666667</v>
      </c>
      <c r="AE84" s="2">
        <v>1044.3333333333333</v>
      </c>
      <c r="AF84" s="2">
        <v>1102</v>
      </c>
      <c r="AG84" s="2">
        <v>1091.3333333333333</v>
      </c>
      <c r="AH84" s="2">
        <v>1090</v>
      </c>
      <c r="AI84" s="2">
        <v>1093.3333333333333</v>
      </c>
      <c r="AJ84" s="2">
        <v>1091.6666666666667</v>
      </c>
      <c r="AK84" s="2">
        <v>1042.6666666666667</v>
      </c>
      <c r="AL84" s="2">
        <v>1038</v>
      </c>
      <c r="AM84" s="1">
        <v>38291</v>
      </c>
    </row>
    <row r="85" spans="1:39">
      <c r="A85" s="3" t="s">
        <v>95</v>
      </c>
      <c r="B85" s="48">
        <v>866</v>
      </c>
      <c r="C85" s="39">
        <f t="shared" si="12"/>
        <v>0.88729508196721307</v>
      </c>
      <c r="D85" s="48">
        <v>749</v>
      </c>
      <c r="E85" s="39">
        <f t="shared" si="13"/>
        <v>0.74850099933377756</v>
      </c>
      <c r="F85" s="48">
        <v>663</v>
      </c>
      <c r="G85" s="39">
        <f t="shared" si="14"/>
        <v>0.66211717709720375</v>
      </c>
      <c r="H85" s="48">
        <v>797</v>
      </c>
      <c r="I85" s="39">
        <f t="shared" si="15"/>
        <v>78.651315789473685</v>
      </c>
      <c r="J85" s="48">
        <v>831</v>
      </c>
      <c r="K85" s="39">
        <f t="shared" si="16"/>
        <v>0.81205211726384363</v>
      </c>
      <c r="L85" s="48">
        <v>814</v>
      </c>
      <c r="M85" s="39">
        <f t="shared" si="17"/>
        <v>0.74496644295302006</v>
      </c>
      <c r="N85" s="48">
        <v>596</v>
      </c>
      <c r="O85" s="39">
        <f t="shared" si="18"/>
        <v>0.53198452841416244</v>
      </c>
      <c r="P85" s="48">
        <v>176</v>
      </c>
      <c r="Q85" s="39">
        <f t="shared" si="19"/>
        <v>0.15556865055981145</v>
      </c>
      <c r="R85" s="48">
        <v>19</v>
      </c>
      <c r="S85" s="39">
        <f t="shared" si="20"/>
        <v>1.7117117117117116E-2</v>
      </c>
      <c r="T85" s="48">
        <v>4</v>
      </c>
      <c r="U85" s="39">
        <f t="shared" si="21"/>
        <v>3.5788845809722634E-3</v>
      </c>
      <c r="V85" s="48">
        <v>5</v>
      </c>
      <c r="W85" s="62">
        <f t="shared" si="22"/>
        <v>4.5955882352941178E-3</v>
      </c>
      <c r="X85" s="48">
        <v>4</v>
      </c>
      <c r="Y85" s="62">
        <f t="shared" si="23"/>
        <v>3.650745360511104E-3</v>
      </c>
      <c r="Z85" t="s">
        <v>95</v>
      </c>
      <c r="AA85" s="2">
        <v>976</v>
      </c>
      <c r="AB85" s="2">
        <v>1000.6666666666666</v>
      </c>
      <c r="AC85" s="2">
        <v>1001.3333333333334</v>
      </c>
      <c r="AD85" s="2">
        <v>1013.3333333333334</v>
      </c>
      <c r="AE85" s="2">
        <v>1023.3333333333334</v>
      </c>
      <c r="AF85" s="2">
        <v>1092.6666666666667</v>
      </c>
      <c r="AG85" s="2">
        <v>1120.3333333333333</v>
      </c>
      <c r="AH85" s="2">
        <v>1131.3333333333333</v>
      </c>
      <c r="AI85" s="2">
        <v>1110</v>
      </c>
      <c r="AJ85" s="2">
        <v>1117.6666666666667</v>
      </c>
      <c r="AK85" s="2">
        <v>1088</v>
      </c>
      <c r="AL85" s="2">
        <v>1095.6666666666667</v>
      </c>
      <c r="AM85" s="1">
        <v>38311</v>
      </c>
    </row>
    <row r="86" spans="1:39">
      <c r="A86" s="3" t="s">
        <v>96</v>
      </c>
      <c r="B86" s="48">
        <v>870</v>
      </c>
      <c r="C86" s="39">
        <f t="shared" si="12"/>
        <v>0.73770491803278693</v>
      </c>
      <c r="D86" s="48">
        <v>876</v>
      </c>
      <c r="E86" s="39">
        <f t="shared" si="13"/>
        <v>0.72496551724137936</v>
      </c>
      <c r="F86" s="48">
        <v>847</v>
      </c>
      <c r="G86" s="39">
        <f t="shared" si="14"/>
        <v>0.69769357495881379</v>
      </c>
      <c r="H86" s="48">
        <v>1008</v>
      </c>
      <c r="I86" s="39">
        <f t="shared" si="15"/>
        <v>82.577826324412882</v>
      </c>
      <c r="J86" s="48">
        <v>690</v>
      </c>
      <c r="K86" s="39">
        <f t="shared" si="16"/>
        <v>0.56188925081433228</v>
      </c>
      <c r="L86" s="48">
        <v>846</v>
      </c>
      <c r="M86" s="39">
        <f t="shared" si="17"/>
        <v>0.64860720674674166</v>
      </c>
      <c r="N86" s="48">
        <v>889</v>
      </c>
      <c r="O86" s="39">
        <f t="shared" si="18"/>
        <v>0.67759146341463417</v>
      </c>
      <c r="P86" s="48">
        <v>406</v>
      </c>
      <c r="Q86" s="39">
        <f t="shared" si="19"/>
        <v>0.30780894617134191</v>
      </c>
      <c r="R86" s="48">
        <v>10</v>
      </c>
      <c r="S86" s="39">
        <f t="shared" si="20"/>
        <v>7.4906367041198503E-3</v>
      </c>
      <c r="T86" s="48">
        <v>2</v>
      </c>
      <c r="U86" s="39">
        <f t="shared" si="21"/>
        <v>1.4917951268025858E-3</v>
      </c>
      <c r="V86" s="48">
        <v>8</v>
      </c>
      <c r="W86" s="62">
        <f t="shared" si="22"/>
        <v>6.1760164693772518E-3</v>
      </c>
      <c r="X86" s="48">
        <v>10</v>
      </c>
      <c r="Y86" s="62">
        <f t="shared" si="23"/>
        <v>7.6962544894817863E-3</v>
      </c>
      <c r="Z86" t="s">
        <v>96</v>
      </c>
      <c r="AA86" s="2">
        <v>1179.3333333333333</v>
      </c>
      <c r="AB86" s="2">
        <v>1208.3333333333333</v>
      </c>
      <c r="AC86" s="2">
        <v>1214</v>
      </c>
      <c r="AD86" s="2">
        <v>1220.6666666666667</v>
      </c>
      <c r="AE86" s="2">
        <v>1228</v>
      </c>
      <c r="AF86" s="2">
        <v>1304.3333333333333</v>
      </c>
      <c r="AG86" s="2">
        <v>1312</v>
      </c>
      <c r="AH86" s="2">
        <v>1319</v>
      </c>
      <c r="AI86" s="2">
        <v>1335</v>
      </c>
      <c r="AJ86" s="2">
        <v>1340.6666666666667</v>
      </c>
      <c r="AK86" s="2">
        <v>1295.3333333333333</v>
      </c>
      <c r="AL86" s="2">
        <v>1299.3333333333333</v>
      </c>
      <c r="AM86" s="1">
        <v>45768</v>
      </c>
    </row>
    <row r="87" spans="1:39">
      <c r="A87" s="3" t="s">
        <v>97</v>
      </c>
      <c r="B87" s="48">
        <v>2691</v>
      </c>
      <c r="C87" s="39">
        <f t="shared" si="12"/>
        <v>1.4535469931580842</v>
      </c>
      <c r="D87" s="48">
        <v>1865</v>
      </c>
      <c r="E87" s="39">
        <f t="shared" si="13"/>
        <v>0.97389033942558745</v>
      </c>
      <c r="F87" s="48">
        <v>1964</v>
      </c>
      <c r="G87" s="39">
        <f t="shared" si="14"/>
        <v>1.0866838804869052</v>
      </c>
      <c r="H87" s="48">
        <v>2079</v>
      </c>
      <c r="I87" s="39">
        <f t="shared" si="15"/>
        <v>114.18894177956791</v>
      </c>
      <c r="J87" s="48">
        <v>1662</v>
      </c>
      <c r="K87" s="39">
        <f t="shared" si="16"/>
        <v>0.90539313600871618</v>
      </c>
      <c r="L87" s="48">
        <v>513</v>
      </c>
      <c r="M87" s="39">
        <f t="shared" si="17"/>
        <v>0.26276250640259519</v>
      </c>
      <c r="N87" s="48">
        <v>15</v>
      </c>
      <c r="O87" s="39">
        <f t="shared" si="18"/>
        <v>7.6245340562521181E-3</v>
      </c>
      <c r="P87" s="48">
        <v>23</v>
      </c>
      <c r="Q87" s="39">
        <f t="shared" si="19"/>
        <v>1.1610297829379102E-2</v>
      </c>
      <c r="R87" s="48">
        <v>19</v>
      </c>
      <c r="S87" s="39">
        <f t="shared" si="20"/>
        <v>9.4700116298388447E-3</v>
      </c>
      <c r="T87" s="48">
        <v>17</v>
      </c>
      <c r="U87" s="39">
        <f t="shared" si="21"/>
        <v>8.4255740954898399E-3</v>
      </c>
      <c r="V87" s="48">
        <v>8</v>
      </c>
      <c r="W87" s="62">
        <f t="shared" si="22"/>
        <v>4.0934675081016544E-3</v>
      </c>
      <c r="X87" s="48">
        <v>7</v>
      </c>
      <c r="Y87" s="62">
        <f t="shared" si="23"/>
        <v>3.5635499745460719E-3</v>
      </c>
      <c r="Z87" t="s">
        <v>97</v>
      </c>
      <c r="AA87" s="2">
        <v>1851.3333333333333</v>
      </c>
      <c r="AB87" s="2">
        <v>1915</v>
      </c>
      <c r="AC87" s="2">
        <v>1807.3333333333333</v>
      </c>
      <c r="AD87" s="2">
        <v>1820.6666666666667</v>
      </c>
      <c r="AE87" s="2">
        <v>1835.6666666666667</v>
      </c>
      <c r="AF87" s="2">
        <v>1952.3333333333333</v>
      </c>
      <c r="AG87" s="2">
        <v>1967.3333333333333</v>
      </c>
      <c r="AH87" s="2">
        <v>1981</v>
      </c>
      <c r="AI87" s="2">
        <v>2006.3333333333333</v>
      </c>
      <c r="AJ87" s="2">
        <v>2017.6666666666667</v>
      </c>
      <c r="AK87" s="2">
        <v>1954.3333333333333</v>
      </c>
      <c r="AL87" s="2">
        <v>1964.3333333333333</v>
      </c>
      <c r="AM87" s="1">
        <v>69220</v>
      </c>
    </row>
    <row r="88" spans="1:39">
      <c r="A88" s="3" t="s">
        <v>98</v>
      </c>
      <c r="B88" s="48">
        <v>1574</v>
      </c>
      <c r="C88" s="39">
        <f t="shared" si="12"/>
        <v>1.2748380129589632</v>
      </c>
      <c r="D88" s="48">
        <v>1348</v>
      </c>
      <c r="E88" s="39">
        <f t="shared" si="13"/>
        <v>1.0706910246227164</v>
      </c>
      <c r="F88" s="48">
        <v>1228</v>
      </c>
      <c r="G88" s="39">
        <f t="shared" si="14"/>
        <v>0.96162881754111196</v>
      </c>
      <c r="H88" s="48">
        <v>1084</v>
      </c>
      <c r="I88" s="39">
        <f t="shared" si="15"/>
        <v>84.753713838936676</v>
      </c>
      <c r="J88" s="48">
        <v>1147</v>
      </c>
      <c r="K88" s="39">
        <f t="shared" si="16"/>
        <v>0.89632716853347216</v>
      </c>
      <c r="L88" s="48">
        <v>1523</v>
      </c>
      <c r="M88" s="39">
        <f t="shared" si="17"/>
        <v>1.1237088047220856</v>
      </c>
      <c r="N88" s="48">
        <v>591</v>
      </c>
      <c r="O88" s="39">
        <f t="shared" si="18"/>
        <v>0.43487858719646799</v>
      </c>
      <c r="P88" s="48">
        <v>143</v>
      </c>
      <c r="Q88" s="39">
        <f t="shared" si="19"/>
        <v>0.10504407443682665</v>
      </c>
      <c r="R88" s="48">
        <v>12</v>
      </c>
      <c r="S88" s="39">
        <f t="shared" si="20"/>
        <v>8.9130973013122061E-3</v>
      </c>
      <c r="T88" s="48">
        <v>2</v>
      </c>
      <c r="U88" s="39">
        <f t="shared" si="21"/>
        <v>1.4847809948032665E-3</v>
      </c>
      <c r="V88" s="48">
        <v>3</v>
      </c>
      <c r="W88" s="62">
        <f t="shared" si="22"/>
        <v>2.3201856148491878E-3</v>
      </c>
      <c r="X88" s="48">
        <v>3</v>
      </c>
      <c r="Y88" s="62">
        <f t="shared" si="23"/>
        <v>2.3195876288659794E-3</v>
      </c>
      <c r="Z88" t="s">
        <v>98</v>
      </c>
      <c r="AA88" s="2">
        <v>1234.6666666666667</v>
      </c>
      <c r="AB88" s="2">
        <v>1259</v>
      </c>
      <c r="AC88" s="2">
        <v>1277</v>
      </c>
      <c r="AD88" s="2">
        <v>1279</v>
      </c>
      <c r="AE88" s="2">
        <v>1279.6666666666667</v>
      </c>
      <c r="AF88" s="2">
        <v>1355.3333333333333</v>
      </c>
      <c r="AG88" s="2">
        <v>1359</v>
      </c>
      <c r="AH88" s="2">
        <v>1361.3333333333333</v>
      </c>
      <c r="AI88" s="2">
        <v>1346.3333333333333</v>
      </c>
      <c r="AJ88" s="2">
        <v>1347</v>
      </c>
      <c r="AK88" s="2">
        <v>1293</v>
      </c>
      <c r="AL88" s="2">
        <v>1293.3333333333333</v>
      </c>
      <c r="AM88" s="1">
        <v>47054</v>
      </c>
    </row>
    <row r="89" spans="1:39">
      <c r="A89" s="3" t="s">
        <v>99</v>
      </c>
      <c r="B89" s="48">
        <v>262</v>
      </c>
      <c r="C89" s="39">
        <f t="shared" si="12"/>
        <v>0.34886817576564583</v>
      </c>
      <c r="D89" s="48">
        <v>470</v>
      </c>
      <c r="E89" s="39">
        <f t="shared" si="13"/>
        <v>0.60907127429805619</v>
      </c>
      <c r="F89" s="48">
        <v>812</v>
      </c>
      <c r="G89" s="39">
        <f t="shared" si="14"/>
        <v>1.0817051509769096</v>
      </c>
      <c r="H89" s="48">
        <v>786</v>
      </c>
      <c r="I89" s="39">
        <f t="shared" si="15"/>
        <v>104.47496677004872</v>
      </c>
      <c r="J89" s="48">
        <v>552</v>
      </c>
      <c r="K89" s="39">
        <f t="shared" si="16"/>
        <v>0.72983693256941384</v>
      </c>
      <c r="L89" s="48">
        <v>131</v>
      </c>
      <c r="M89" s="39">
        <f t="shared" si="17"/>
        <v>0.16340956340956342</v>
      </c>
      <c r="N89" s="48">
        <v>5</v>
      </c>
      <c r="O89" s="39">
        <f t="shared" si="18"/>
        <v>6.2163282221301278E-3</v>
      </c>
      <c r="P89" s="48">
        <v>3</v>
      </c>
      <c r="Q89" s="39">
        <f t="shared" si="19"/>
        <v>3.7174721189591076E-3</v>
      </c>
      <c r="R89" s="48">
        <v>4</v>
      </c>
      <c r="S89" s="39">
        <f t="shared" si="20"/>
        <v>4.8721071863580996E-3</v>
      </c>
      <c r="T89" s="48">
        <v>1</v>
      </c>
      <c r="U89" s="39">
        <f t="shared" si="21"/>
        <v>1.2160518848804214E-3</v>
      </c>
      <c r="V89" s="48">
        <v>3</v>
      </c>
      <c r="W89" s="62">
        <f t="shared" si="22"/>
        <v>3.7894736842105266E-3</v>
      </c>
      <c r="X89" s="48">
        <v>0</v>
      </c>
      <c r="Y89" s="62">
        <f t="shared" si="23"/>
        <v>0</v>
      </c>
      <c r="Z89" t="s">
        <v>99</v>
      </c>
      <c r="AA89" s="2">
        <v>751</v>
      </c>
      <c r="AB89" s="2">
        <v>771.66666666666663</v>
      </c>
      <c r="AC89" s="2">
        <v>750.66666666666663</v>
      </c>
      <c r="AD89" s="2">
        <v>752.33333333333337</v>
      </c>
      <c r="AE89" s="2">
        <v>756.33333333333337</v>
      </c>
      <c r="AF89" s="2">
        <v>801.66666666666663</v>
      </c>
      <c r="AG89" s="2">
        <v>804.33333333333337</v>
      </c>
      <c r="AH89" s="2">
        <v>807</v>
      </c>
      <c r="AI89" s="2">
        <v>821</v>
      </c>
      <c r="AJ89" s="2">
        <v>822.33333333333337</v>
      </c>
      <c r="AK89" s="2">
        <v>791.66666666666663</v>
      </c>
      <c r="AL89" s="2">
        <v>792.66666666666663</v>
      </c>
      <c r="AM89" s="1">
        <v>28268</v>
      </c>
    </row>
    <row r="90" spans="1:39">
      <c r="A90" s="3" t="s">
        <v>100</v>
      </c>
      <c r="B90" s="48">
        <v>1461</v>
      </c>
      <c r="C90" s="39">
        <f t="shared" si="12"/>
        <v>1.1855558560995403</v>
      </c>
      <c r="D90" s="48">
        <v>1335</v>
      </c>
      <c r="E90" s="39">
        <f t="shared" si="13"/>
        <v>1.0553359683794465</v>
      </c>
      <c r="F90" s="48">
        <v>1274</v>
      </c>
      <c r="G90" s="39">
        <f t="shared" si="14"/>
        <v>0.98708677685950408</v>
      </c>
      <c r="H90" s="48">
        <v>1593</v>
      </c>
      <c r="I90" s="39">
        <f t="shared" si="15"/>
        <v>122.44427363566489</v>
      </c>
      <c r="J90" s="48">
        <v>1149</v>
      </c>
      <c r="K90" s="39">
        <f t="shared" si="16"/>
        <v>0.87598475222363403</v>
      </c>
      <c r="L90" s="48">
        <v>1209</v>
      </c>
      <c r="M90" s="39">
        <f t="shared" si="17"/>
        <v>0.86583910241107664</v>
      </c>
      <c r="N90" s="48">
        <v>724</v>
      </c>
      <c r="O90" s="39">
        <f t="shared" si="18"/>
        <v>0.51469194312796207</v>
      </c>
      <c r="P90" s="48">
        <v>230</v>
      </c>
      <c r="Q90" s="39">
        <f t="shared" si="19"/>
        <v>0.16227657572906867</v>
      </c>
      <c r="R90" s="48">
        <v>14</v>
      </c>
      <c r="S90" s="39">
        <f t="shared" si="20"/>
        <v>9.9314258689997634E-3</v>
      </c>
      <c r="T90" s="48">
        <v>5</v>
      </c>
      <c r="U90" s="39">
        <f t="shared" si="21"/>
        <v>3.529411764705882E-3</v>
      </c>
      <c r="V90" s="48">
        <v>4</v>
      </c>
      <c r="W90" s="62">
        <f t="shared" si="22"/>
        <v>2.9133284777858705E-3</v>
      </c>
      <c r="X90" s="48">
        <v>3</v>
      </c>
      <c r="Y90" s="62">
        <f t="shared" si="23"/>
        <v>2.1739130434782609E-3</v>
      </c>
      <c r="Z90" t="s">
        <v>100</v>
      </c>
      <c r="AA90" s="2">
        <v>1232.3333333333333</v>
      </c>
      <c r="AB90" s="2">
        <v>1265</v>
      </c>
      <c r="AC90" s="2">
        <v>1290.6666666666667</v>
      </c>
      <c r="AD90" s="2">
        <v>1301</v>
      </c>
      <c r="AE90" s="2">
        <v>1311.6666666666667</v>
      </c>
      <c r="AF90" s="2">
        <v>1396.3333333333333</v>
      </c>
      <c r="AG90" s="2">
        <v>1406.6666666666667</v>
      </c>
      <c r="AH90" s="2">
        <v>1417.3333333333333</v>
      </c>
      <c r="AI90" s="2">
        <v>1409.6666666666667</v>
      </c>
      <c r="AJ90" s="2">
        <v>1416.6666666666667</v>
      </c>
      <c r="AK90" s="2">
        <v>1373</v>
      </c>
      <c r="AL90" s="2">
        <v>1380</v>
      </c>
      <c r="AM90" s="1">
        <v>48601</v>
      </c>
    </row>
    <row r="91" spans="1:39">
      <c r="A91" s="3" t="s">
        <v>101</v>
      </c>
      <c r="B91" s="48">
        <v>992</v>
      </c>
      <c r="C91" s="39">
        <f t="shared" si="12"/>
        <v>0.71179143745515427</v>
      </c>
      <c r="D91" s="48">
        <v>663</v>
      </c>
      <c r="E91" s="39">
        <f t="shared" si="13"/>
        <v>0.46657283603096411</v>
      </c>
      <c r="F91" s="48">
        <v>828</v>
      </c>
      <c r="G91" s="39">
        <f t="shared" si="14"/>
        <v>0.60882352941176465</v>
      </c>
      <c r="H91" s="48">
        <v>1031</v>
      </c>
      <c r="I91" s="39">
        <f t="shared" si="15"/>
        <v>75.901840490797539</v>
      </c>
      <c r="J91" s="48">
        <v>954</v>
      </c>
      <c r="K91" s="39">
        <f t="shared" si="16"/>
        <v>0.70475252400886479</v>
      </c>
      <c r="L91" s="48">
        <v>347</v>
      </c>
      <c r="M91" s="39">
        <f t="shared" si="17"/>
        <v>0.24277052238805971</v>
      </c>
      <c r="N91" s="48">
        <v>13</v>
      </c>
      <c r="O91" s="39">
        <f t="shared" si="18"/>
        <v>9.1015169194865811E-3</v>
      </c>
      <c r="P91" s="48">
        <v>18</v>
      </c>
      <c r="Q91" s="39">
        <f t="shared" si="19"/>
        <v>1.2605042016806723E-2</v>
      </c>
      <c r="R91" s="48">
        <v>8</v>
      </c>
      <c r="S91" s="39">
        <f t="shared" si="20"/>
        <v>5.8451047247929854E-3</v>
      </c>
      <c r="T91" s="48">
        <v>3</v>
      </c>
      <c r="U91" s="39">
        <f t="shared" si="21"/>
        <v>2.1945866861741038E-3</v>
      </c>
      <c r="V91" s="48">
        <v>2</v>
      </c>
      <c r="W91" s="62">
        <f t="shared" si="22"/>
        <v>1.5310028068384793E-3</v>
      </c>
      <c r="X91" s="48">
        <v>3</v>
      </c>
      <c r="Y91" s="62">
        <f t="shared" si="23"/>
        <v>2.3047375160051213E-3</v>
      </c>
      <c r="Z91" t="s">
        <v>101</v>
      </c>
      <c r="AA91" s="2">
        <v>1393.6666666666667</v>
      </c>
      <c r="AB91" s="2">
        <v>1421</v>
      </c>
      <c r="AC91" s="2">
        <v>1360</v>
      </c>
      <c r="AD91" s="2">
        <v>1358.3333333333333</v>
      </c>
      <c r="AE91" s="2">
        <v>1353.6666666666667</v>
      </c>
      <c r="AF91" s="2">
        <v>1429.3333333333333</v>
      </c>
      <c r="AG91" s="2">
        <v>1428.3333333333333</v>
      </c>
      <c r="AH91" s="2">
        <v>1428</v>
      </c>
      <c r="AI91" s="2">
        <v>1368.6666666666667</v>
      </c>
      <c r="AJ91" s="2">
        <v>1367</v>
      </c>
      <c r="AK91" s="2">
        <v>1306.3333333333333</v>
      </c>
      <c r="AL91" s="2">
        <v>1301.6666666666667</v>
      </c>
      <c r="AM91" s="1">
        <v>49548</v>
      </c>
    </row>
    <row r="92" spans="1:39">
      <c r="A92" s="3" t="s">
        <v>102</v>
      </c>
      <c r="B92" s="48">
        <v>3978</v>
      </c>
      <c r="C92" s="39">
        <f t="shared" si="12"/>
        <v>0.75838840874428071</v>
      </c>
      <c r="D92" s="48">
        <v>4356</v>
      </c>
      <c r="E92" s="39">
        <f t="shared" si="13"/>
        <v>0.80671646397925789</v>
      </c>
      <c r="F92" s="48">
        <v>3318</v>
      </c>
      <c r="G92" s="39">
        <f t="shared" si="14"/>
        <v>0.59253526995654504</v>
      </c>
      <c r="H92" s="48">
        <v>4259</v>
      </c>
      <c r="I92" s="39">
        <f t="shared" si="15"/>
        <v>75.278383314676248</v>
      </c>
      <c r="J92" s="48">
        <v>2549</v>
      </c>
      <c r="K92" s="39">
        <f t="shared" si="16"/>
        <v>0.44614935822637108</v>
      </c>
      <c r="L92" s="48">
        <v>1166</v>
      </c>
      <c r="M92" s="39">
        <f t="shared" si="17"/>
        <v>0.19129388603303074</v>
      </c>
      <c r="N92" s="48">
        <v>3783</v>
      </c>
      <c r="O92" s="39">
        <f t="shared" si="18"/>
        <v>0.61472213194670133</v>
      </c>
      <c r="P92" s="48">
        <v>621</v>
      </c>
      <c r="Q92" s="39">
        <f t="shared" si="19"/>
        <v>0.10001610565308423</v>
      </c>
      <c r="R92" s="48">
        <v>95</v>
      </c>
      <c r="S92" s="39">
        <f t="shared" si="20"/>
        <v>1.519108789510154E-2</v>
      </c>
      <c r="T92" s="48">
        <v>228</v>
      </c>
      <c r="U92" s="39">
        <f t="shared" si="21"/>
        <v>3.6188561451775042E-2</v>
      </c>
      <c r="V92" s="48">
        <v>79</v>
      </c>
      <c r="W92" s="62">
        <f t="shared" si="22"/>
        <v>1.2902172137840928E-2</v>
      </c>
      <c r="X92" s="48">
        <v>41</v>
      </c>
      <c r="Y92" s="62">
        <f t="shared" si="23"/>
        <v>6.6443388072601551E-3</v>
      </c>
      <c r="Z92" t="s">
        <v>102</v>
      </c>
      <c r="AA92" s="2">
        <v>5245.333333333333</v>
      </c>
      <c r="AB92" s="2">
        <v>5399.666666666667</v>
      </c>
      <c r="AC92" s="2">
        <v>5599.666666666667</v>
      </c>
      <c r="AD92" s="2">
        <v>5657.666666666667</v>
      </c>
      <c r="AE92" s="2">
        <v>5713.333333333333</v>
      </c>
      <c r="AF92" s="2">
        <v>6095.333333333333</v>
      </c>
      <c r="AG92" s="2">
        <v>6154</v>
      </c>
      <c r="AH92" s="2">
        <v>6209</v>
      </c>
      <c r="AI92" s="2">
        <v>6253.666666666667</v>
      </c>
      <c r="AJ92" s="2">
        <v>6300.333333333333</v>
      </c>
      <c r="AK92" s="2">
        <v>6123</v>
      </c>
      <c r="AL92" s="2">
        <v>6170.666666666667</v>
      </c>
      <c r="AM92" s="1">
        <v>212765</v>
      </c>
    </row>
    <row r="93" spans="1:39">
      <c r="A93" s="3" t="s">
        <v>103</v>
      </c>
      <c r="B93" s="48">
        <v>712</v>
      </c>
      <c r="C93" s="39">
        <f t="shared" si="12"/>
        <v>0.92587776332899874</v>
      </c>
      <c r="D93" s="48">
        <v>616</v>
      </c>
      <c r="E93" s="39">
        <f t="shared" si="13"/>
        <v>0.77843302443133944</v>
      </c>
      <c r="F93" s="48">
        <v>857</v>
      </c>
      <c r="G93" s="39">
        <f t="shared" si="14"/>
        <v>0.99189814814814814</v>
      </c>
      <c r="H93" s="48">
        <v>884</v>
      </c>
      <c r="I93" s="39">
        <f t="shared" si="15"/>
        <v>101.22137404580151</v>
      </c>
      <c r="J93" s="48">
        <v>547</v>
      </c>
      <c r="K93" s="39">
        <f t="shared" si="16"/>
        <v>0.6201814058956916</v>
      </c>
      <c r="L93" s="48">
        <v>691</v>
      </c>
      <c r="M93" s="39">
        <f t="shared" si="17"/>
        <v>0.73406515580736542</v>
      </c>
      <c r="N93" s="48">
        <v>439</v>
      </c>
      <c r="O93" s="39">
        <f t="shared" si="18"/>
        <v>0.46194317783233951</v>
      </c>
      <c r="P93" s="48">
        <v>103</v>
      </c>
      <c r="Q93" s="39">
        <f t="shared" si="19"/>
        <v>0.10736622654621264</v>
      </c>
      <c r="R93" s="48">
        <v>14</v>
      </c>
      <c r="S93" s="39">
        <f t="shared" si="20"/>
        <v>1.4659685863874346E-2</v>
      </c>
      <c r="T93" s="48">
        <v>1</v>
      </c>
      <c r="U93" s="39">
        <f t="shared" si="21"/>
        <v>1.0405827263267431E-3</v>
      </c>
      <c r="V93" s="48">
        <v>2</v>
      </c>
      <c r="W93" s="62">
        <f t="shared" si="22"/>
        <v>2.1405636817695326E-3</v>
      </c>
      <c r="X93" s="48">
        <v>1</v>
      </c>
      <c r="Y93" s="62">
        <f t="shared" si="23"/>
        <v>1.0630758327427358E-3</v>
      </c>
      <c r="Z93" t="s">
        <v>103</v>
      </c>
      <c r="AA93" s="2">
        <v>769</v>
      </c>
      <c r="AB93" s="2">
        <v>791.33333333333337</v>
      </c>
      <c r="AC93" s="2">
        <v>864</v>
      </c>
      <c r="AD93" s="2">
        <v>873.33333333333337</v>
      </c>
      <c r="AE93" s="2">
        <v>882</v>
      </c>
      <c r="AF93" s="2">
        <v>941.33333333333337</v>
      </c>
      <c r="AG93" s="2">
        <v>950.33333333333337</v>
      </c>
      <c r="AH93" s="2">
        <v>959.33333333333337</v>
      </c>
      <c r="AI93" s="2">
        <v>955</v>
      </c>
      <c r="AJ93" s="2">
        <v>961</v>
      </c>
      <c r="AK93" s="2">
        <v>934.33333333333337</v>
      </c>
      <c r="AL93" s="2">
        <v>940.66666666666663</v>
      </c>
      <c r="AM93" s="1">
        <v>32465</v>
      </c>
    </row>
    <row r="94" spans="1:39">
      <c r="A94" s="3" t="s">
        <v>104</v>
      </c>
      <c r="B94" s="48">
        <v>1988</v>
      </c>
      <c r="C94" s="39">
        <f t="shared" si="12"/>
        <v>1.2716417910447761</v>
      </c>
      <c r="D94" s="48">
        <v>1223</v>
      </c>
      <c r="E94" s="39">
        <f t="shared" si="13"/>
        <v>0.75696306994016915</v>
      </c>
      <c r="F94" s="48">
        <v>1442</v>
      </c>
      <c r="G94" s="39">
        <f t="shared" si="14"/>
        <v>0.8573127229488704</v>
      </c>
      <c r="H94" s="48">
        <v>1383</v>
      </c>
      <c r="I94" s="39">
        <f t="shared" si="15"/>
        <v>81.257344300822567</v>
      </c>
      <c r="J94" s="48">
        <v>858</v>
      </c>
      <c r="K94" s="39">
        <f t="shared" si="16"/>
        <v>0.49854735618826262</v>
      </c>
      <c r="L94" s="48">
        <v>832</v>
      </c>
      <c r="M94" s="39">
        <f t="shared" si="17"/>
        <v>0.45274805006348628</v>
      </c>
      <c r="N94" s="48">
        <v>105</v>
      </c>
      <c r="O94" s="39">
        <f t="shared" si="18"/>
        <v>5.6552962298025131E-2</v>
      </c>
      <c r="P94" s="48">
        <v>165</v>
      </c>
      <c r="Q94" s="39">
        <f t="shared" si="19"/>
        <v>8.7984358336295768E-2</v>
      </c>
      <c r="R94" s="48">
        <v>18</v>
      </c>
      <c r="S94" s="39">
        <f t="shared" si="20"/>
        <v>9.4853328649218329E-3</v>
      </c>
      <c r="T94" s="48">
        <v>9</v>
      </c>
      <c r="U94" s="39">
        <f t="shared" si="21"/>
        <v>4.7079337401918046E-3</v>
      </c>
      <c r="V94" s="48">
        <v>8</v>
      </c>
      <c r="W94" s="62">
        <f t="shared" si="22"/>
        <v>4.2995342171264781E-3</v>
      </c>
      <c r="X94" s="48">
        <v>11</v>
      </c>
      <c r="Y94" s="62">
        <f t="shared" si="23"/>
        <v>5.8656238890863847E-3</v>
      </c>
      <c r="Z94" t="s">
        <v>104</v>
      </c>
      <c r="AA94" s="2">
        <v>1563.3333333333333</v>
      </c>
      <c r="AB94" s="2">
        <v>1615.6666666666667</v>
      </c>
      <c r="AC94" s="2">
        <v>1682</v>
      </c>
      <c r="AD94" s="2">
        <v>1702</v>
      </c>
      <c r="AE94" s="2">
        <v>1721</v>
      </c>
      <c r="AF94" s="2">
        <v>1837.6666666666667</v>
      </c>
      <c r="AG94" s="2">
        <v>1856.6666666666667</v>
      </c>
      <c r="AH94" s="2">
        <v>1875.3333333333333</v>
      </c>
      <c r="AI94" s="2">
        <v>1897.6666666666667</v>
      </c>
      <c r="AJ94" s="2">
        <v>1911.6666666666667</v>
      </c>
      <c r="AK94" s="2">
        <v>1860.6666666666667</v>
      </c>
      <c r="AL94" s="2">
        <v>1875.3333333333333</v>
      </c>
      <c r="AM94" s="1">
        <v>64197</v>
      </c>
    </row>
    <row r="95" spans="1:39">
      <c r="A95" s="3" t="s">
        <v>105</v>
      </c>
      <c r="B95" s="48">
        <v>1229</v>
      </c>
      <c r="C95" s="39">
        <f t="shared" si="12"/>
        <v>1.2261390089790489</v>
      </c>
      <c r="D95" s="48">
        <v>934</v>
      </c>
      <c r="E95" s="39">
        <f t="shared" si="13"/>
        <v>0.91838741396263524</v>
      </c>
      <c r="F95" s="48">
        <v>973</v>
      </c>
      <c r="G95" s="39">
        <f t="shared" si="14"/>
        <v>0.91418728468524901</v>
      </c>
      <c r="H95" s="48">
        <v>953</v>
      </c>
      <c r="I95" s="39">
        <f t="shared" si="15"/>
        <v>89.708189519924701</v>
      </c>
      <c r="J95" s="48">
        <v>1211</v>
      </c>
      <c r="K95" s="39">
        <f t="shared" si="16"/>
        <v>1.1417347580138277</v>
      </c>
      <c r="L95" s="48">
        <v>27</v>
      </c>
      <c r="M95" s="39">
        <f t="shared" si="17"/>
        <v>2.409280190362879E-2</v>
      </c>
      <c r="N95" s="48">
        <v>84</v>
      </c>
      <c r="O95" s="39">
        <f t="shared" si="18"/>
        <v>7.4977685212734305E-2</v>
      </c>
      <c r="P95" s="48">
        <v>9</v>
      </c>
      <c r="Q95" s="39">
        <f t="shared" si="19"/>
        <v>8.0333234156501048E-3</v>
      </c>
      <c r="R95" s="48">
        <v>11</v>
      </c>
      <c r="S95" s="39">
        <f t="shared" si="20"/>
        <v>9.7230406599882156E-3</v>
      </c>
      <c r="T95" s="48">
        <v>10</v>
      </c>
      <c r="U95" s="39">
        <f t="shared" si="21"/>
        <v>8.8495575221238937E-3</v>
      </c>
      <c r="V95" s="48">
        <v>4</v>
      </c>
      <c r="W95" s="62">
        <f t="shared" si="22"/>
        <v>3.7014188772362738E-3</v>
      </c>
      <c r="X95" s="48">
        <v>0</v>
      </c>
      <c r="Y95" s="62">
        <f t="shared" si="23"/>
        <v>0</v>
      </c>
      <c r="Z95" t="s">
        <v>105</v>
      </c>
      <c r="AA95" s="2">
        <v>1002.3333333333334</v>
      </c>
      <c r="AB95" s="2">
        <v>1017</v>
      </c>
      <c r="AC95" s="2">
        <v>1064.3333333333333</v>
      </c>
      <c r="AD95" s="2">
        <v>1062.3333333333333</v>
      </c>
      <c r="AE95" s="2">
        <v>1060.6666666666667</v>
      </c>
      <c r="AF95" s="2">
        <v>1120.6666666666667</v>
      </c>
      <c r="AG95" s="2">
        <v>1120.3333333333333</v>
      </c>
      <c r="AH95" s="2">
        <v>1120.3333333333333</v>
      </c>
      <c r="AI95" s="2">
        <v>1131.3333333333333</v>
      </c>
      <c r="AJ95" s="2">
        <v>1130</v>
      </c>
      <c r="AK95" s="2">
        <v>1080.6666666666667</v>
      </c>
      <c r="AL95" s="2">
        <v>1077.3333333333333</v>
      </c>
      <c r="AM95" s="1">
        <v>38962</v>
      </c>
    </row>
    <row r="96" spans="1:39">
      <c r="A96" s="3" t="s">
        <v>106</v>
      </c>
      <c r="B96" s="48">
        <v>2162</v>
      </c>
      <c r="C96" s="39">
        <f t="shared" si="12"/>
        <v>1.1831448376504925</v>
      </c>
      <c r="D96" s="48">
        <v>2280</v>
      </c>
      <c r="E96" s="39">
        <f t="shared" si="13"/>
        <v>1.2218649517684887</v>
      </c>
      <c r="F96" s="48">
        <v>2247</v>
      </c>
      <c r="G96" s="39">
        <f t="shared" si="14"/>
        <v>1.1606404958677685</v>
      </c>
      <c r="H96" s="48">
        <v>1735</v>
      </c>
      <c r="I96" s="39">
        <f t="shared" si="15"/>
        <v>89.356223175965667</v>
      </c>
      <c r="J96" s="48">
        <v>1707</v>
      </c>
      <c r="K96" s="39">
        <f t="shared" si="16"/>
        <v>0.87703373865387912</v>
      </c>
      <c r="L96" s="48">
        <v>303</v>
      </c>
      <c r="M96" s="39">
        <f t="shared" si="17"/>
        <v>0.14682603779680181</v>
      </c>
      <c r="N96" s="48">
        <v>33</v>
      </c>
      <c r="O96" s="39">
        <f t="shared" si="18"/>
        <v>1.5936896329684484E-2</v>
      </c>
      <c r="P96" s="48">
        <v>18</v>
      </c>
      <c r="Q96" s="39">
        <f t="shared" si="19"/>
        <v>8.6635648965185316E-3</v>
      </c>
      <c r="R96" s="48">
        <v>18</v>
      </c>
      <c r="S96" s="39">
        <f t="shared" si="20"/>
        <v>8.469259723964867E-3</v>
      </c>
      <c r="T96" s="48">
        <v>15</v>
      </c>
      <c r="U96" s="39">
        <f t="shared" si="21"/>
        <v>7.0389488503050214E-3</v>
      </c>
      <c r="V96" s="48">
        <v>8</v>
      </c>
      <c r="W96" s="62">
        <f t="shared" si="22"/>
        <v>3.9018045846203864E-3</v>
      </c>
      <c r="X96" s="48">
        <v>11</v>
      </c>
      <c r="Y96" s="62">
        <f t="shared" si="23"/>
        <v>5.359753126522657E-3</v>
      </c>
      <c r="Z96" t="s">
        <v>106</v>
      </c>
      <c r="AA96" s="2">
        <v>1827.3333333333333</v>
      </c>
      <c r="AB96" s="2">
        <v>1866</v>
      </c>
      <c r="AC96" s="2">
        <v>1936</v>
      </c>
      <c r="AD96" s="2">
        <v>1941.6666666666667</v>
      </c>
      <c r="AE96" s="2">
        <v>1946.3333333333333</v>
      </c>
      <c r="AF96" s="2">
        <v>2063.6666666666665</v>
      </c>
      <c r="AG96" s="2">
        <v>2070.6666666666665</v>
      </c>
      <c r="AH96" s="2">
        <v>2077.6666666666665</v>
      </c>
      <c r="AI96" s="2">
        <v>2125.3333333333335</v>
      </c>
      <c r="AJ96" s="2">
        <v>2131</v>
      </c>
      <c r="AK96" s="2">
        <v>2050.3333333333335</v>
      </c>
      <c r="AL96" s="2">
        <v>2052.3333333333335</v>
      </c>
      <c r="AM96" s="1">
        <v>72265</v>
      </c>
    </row>
    <row r="97" spans="1:39">
      <c r="A97" s="3" t="s">
        <v>107</v>
      </c>
      <c r="B97" s="48">
        <v>1068</v>
      </c>
      <c r="C97" s="39">
        <f t="shared" si="12"/>
        <v>1.224770642201835</v>
      </c>
      <c r="D97" s="48">
        <v>893</v>
      </c>
      <c r="E97" s="39">
        <f t="shared" si="13"/>
        <v>1.0221289584128195</v>
      </c>
      <c r="F97" s="48">
        <v>758</v>
      </c>
      <c r="G97" s="39">
        <f t="shared" si="14"/>
        <v>0.90706023135221381</v>
      </c>
      <c r="H97" s="48">
        <v>879</v>
      </c>
      <c r="I97" s="39">
        <f t="shared" si="15"/>
        <v>107.41344195519346</v>
      </c>
      <c r="J97" s="48">
        <v>706</v>
      </c>
      <c r="K97" s="39">
        <f t="shared" si="16"/>
        <v>0.88066528066528071</v>
      </c>
      <c r="L97" s="48">
        <v>1110</v>
      </c>
      <c r="M97" s="39">
        <f t="shared" si="17"/>
        <v>1.3341346153846154</v>
      </c>
      <c r="N97" s="48">
        <v>395</v>
      </c>
      <c r="O97" s="39">
        <f t="shared" si="18"/>
        <v>0.46708711076074105</v>
      </c>
      <c r="P97" s="48">
        <v>190</v>
      </c>
      <c r="Q97" s="39">
        <f t="shared" si="19"/>
        <v>0.22827392871445734</v>
      </c>
      <c r="R97" s="48">
        <v>12</v>
      </c>
      <c r="S97" s="39">
        <f t="shared" si="20"/>
        <v>1.444043321299639E-2</v>
      </c>
      <c r="T97" s="48">
        <v>9</v>
      </c>
      <c r="U97" s="39">
        <f t="shared" si="21"/>
        <v>1.1015911872705019E-2</v>
      </c>
      <c r="V97" s="48">
        <v>7</v>
      </c>
      <c r="W97" s="62">
        <f t="shared" si="22"/>
        <v>9.2348284960422165E-3</v>
      </c>
      <c r="X97" s="48">
        <v>4</v>
      </c>
      <c r="Y97" s="62">
        <f t="shared" si="23"/>
        <v>5.3981106612685558E-3</v>
      </c>
      <c r="Z97" t="s">
        <v>107</v>
      </c>
      <c r="AA97" s="2">
        <v>872</v>
      </c>
      <c r="AB97" s="2">
        <v>873.66666666666663</v>
      </c>
      <c r="AC97" s="2">
        <v>835.66666666666663</v>
      </c>
      <c r="AD97" s="2">
        <v>818.33333333333337</v>
      </c>
      <c r="AE97" s="2">
        <v>801.66666666666663</v>
      </c>
      <c r="AF97" s="2">
        <v>832</v>
      </c>
      <c r="AG97" s="2">
        <v>845.66666666666663</v>
      </c>
      <c r="AH97" s="2">
        <v>832.33333333333337</v>
      </c>
      <c r="AI97" s="2">
        <v>831</v>
      </c>
      <c r="AJ97" s="2">
        <v>817</v>
      </c>
      <c r="AK97" s="2">
        <v>758</v>
      </c>
      <c r="AL97" s="2">
        <v>741</v>
      </c>
      <c r="AM97" s="1">
        <v>29575</v>
      </c>
    </row>
    <row r="98" spans="1:39">
      <c r="A98" s="3" t="s">
        <v>108</v>
      </c>
      <c r="B98" s="48">
        <v>1482</v>
      </c>
      <c r="C98" s="39">
        <f t="shared" si="12"/>
        <v>1.3773234200743494</v>
      </c>
      <c r="D98" s="48">
        <v>1461</v>
      </c>
      <c r="E98" s="39">
        <f t="shared" si="13"/>
        <v>1.3326238978412892</v>
      </c>
      <c r="F98" s="48">
        <v>1799</v>
      </c>
      <c r="G98" s="39">
        <f t="shared" si="14"/>
        <v>1.6539993870671161</v>
      </c>
      <c r="H98" s="48">
        <v>1856</v>
      </c>
      <c r="I98" s="39">
        <f t="shared" si="15"/>
        <v>170.32731722239217</v>
      </c>
      <c r="J98" s="48">
        <v>1745</v>
      </c>
      <c r="K98" s="39">
        <f t="shared" si="16"/>
        <v>1.5974977113213307</v>
      </c>
      <c r="L98" s="48">
        <v>1105</v>
      </c>
      <c r="M98" s="39">
        <f t="shared" si="17"/>
        <v>0.95478110599078347</v>
      </c>
      <c r="N98" s="48">
        <v>1096</v>
      </c>
      <c r="O98" s="39">
        <f t="shared" si="18"/>
        <v>0.94455616202240744</v>
      </c>
      <c r="P98" s="48">
        <v>346</v>
      </c>
      <c r="Q98" s="39">
        <f t="shared" si="19"/>
        <v>0.29733600687482092</v>
      </c>
      <c r="R98" s="48">
        <v>35</v>
      </c>
      <c r="S98" s="39">
        <f t="shared" si="20"/>
        <v>2.8165236051502143E-2</v>
      </c>
      <c r="T98" s="48">
        <v>12</v>
      </c>
      <c r="U98" s="39">
        <f t="shared" si="21"/>
        <v>9.6514745308310997E-3</v>
      </c>
      <c r="V98" s="48">
        <v>6</v>
      </c>
      <c r="W98" s="62">
        <f t="shared" si="22"/>
        <v>5.0209205020920501E-3</v>
      </c>
      <c r="X98" s="48">
        <v>21</v>
      </c>
      <c r="Y98" s="62">
        <f t="shared" si="23"/>
        <v>1.7563423473654863E-2</v>
      </c>
      <c r="Z98" t="s">
        <v>108</v>
      </c>
      <c r="AA98" s="2">
        <v>1076</v>
      </c>
      <c r="AB98" s="2">
        <v>1096.3333333333333</v>
      </c>
      <c r="AC98" s="2">
        <v>1087.6666666666667</v>
      </c>
      <c r="AD98" s="2">
        <v>1089.6666666666667</v>
      </c>
      <c r="AE98" s="2">
        <v>1092.3333333333333</v>
      </c>
      <c r="AF98" s="2">
        <v>1157.3333333333333</v>
      </c>
      <c r="AG98" s="2">
        <v>1160.3333333333333</v>
      </c>
      <c r="AH98" s="2">
        <v>1163.6666666666667</v>
      </c>
      <c r="AI98" s="2">
        <v>1242.6666666666667</v>
      </c>
      <c r="AJ98" s="2">
        <v>1243.3333333333333</v>
      </c>
      <c r="AK98" s="2">
        <v>1195</v>
      </c>
      <c r="AL98" s="2">
        <v>1195.6666666666667</v>
      </c>
      <c r="AM98" s="1">
        <v>41400</v>
      </c>
    </row>
    <row r="99" spans="1:39">
      <c r="A99" s="3" t="s">
        <v>109</v>
      </c>
      <c r="B99" s="48">
        <v>1849</v>
      </c>
      <c r="C99" s="39">
        <f t="shared" si="12"/>
        <v>1.4449075280020838</v>
      </c>
      <c r="D99" s="48">
        <v>1620</v>
      </c>
      <c r="E99" s="39">
        <f t="shared" si="13"/>
        <v>1.2451960030745581</v>
      </c>
      <c r="F99" s="48">
        <v>1422</v>
      </c>
      <c r="G99" s="39">
        <f t="shared" si="14"/>
        <v>1.0437974064105702</v>
      </c>
      <c r="H99" s="48">
        <v>1444</v>
      </c>
      <c r="I99" s="39">
        <f t="shared" si="15"/>
        <v>105.96868884540116</v>
      </c>
      <c r="J99" s="48">
        <v>1407</v>
      </c>
      <c r="K99" s="39">
        <f t="shared" si="16"/>
        <v>1.0322817314746882</v>
      </c>
      <c r="L99" s="48">
        <v>46</v>
      </c>
      <c r="M99" s="39">
        <f t="shared" si="17"/>
        <v>3.1922276197085354E-2</v>
      </c>
      <c r="N99" s="48">
        <v>14</v>
      </c>
      <c r="O99" s="39">
        <f t="shared" si="18"/>
        <v>9.7020097020097014E-3</v>
      </c>
      <c r="P99" s="48">
        <v>32</v>
      </c>
      <c r="Q99" s="39">
        <f t="shared" si="19"/>
        <v>2.2150438394093214E-2</v>
      </c>
      <c r="R99" s="48">
        <v>22</v>
      </c>
      <c r="S99" s="39">
        <f t="shared" si="20"/>
        <v>1.5186378278877128E-2</v>
      </c>
      <c r="T99" s="48">
        <v>15</v>
      </c>
      <c r="U99" s="39">
        <f t="shared" si="21"/>
        <v>1.0349586016559338E-2</v>
      </c>
      <c r="V99" s="48">
        <v>22</v>
      </c>
      <c r="W99" s="62">
        <f t="shared" si="22"/>
        <v>1.5838732901367891E-2</v>
      </c>
      <c r="X99" s="48">
        <v>26</v>
      </c>
      <c r="Y99" s="62">
        <f t="shared" si="23"/>
        <v>1.8731988472622477E-2</v>
      </c>
      <c r="Z99" t="s">
        <v>109</v>
      </c>
      <c r="AA99" s="2">
        <v>1279.6666666666667</v>
      </c>
      <c r="AB99" s="2">
        <v>1301</v>
      </c>
      <c r="AC99" s="2">
        <v>1362.3333333333333</v>
      </c>
      <c r="AD99" s="2">
        <v>1362.6666666666667</v>
      </c>
      <c r="AE99" s="2">
        <v>1363</v>
      </c>
      <c r="AF99" s="2">
        <v>1441</v>
      </c>
      <c r="AG99" s="2">
        <v>1443</v>
      </c>
      <c r="AH99" s="2">
        <v>1444.6666666666667</v>
      </c>
      <c r="AI99" s="2">
        <v>1448.6666666666667</v>
      </c>
      <c r="AJ99" s="2">
        <v>1449.3333333333333</v>
      </c>
      <c r="AK99" s="2">
        <v>1389</v>
      </c>
      <c r="AL99" s="2">
        <v>1388</v>
      </c>
      <c r="AM99" s="1">
        <v>50017</v>
      </c>
    </row>
    <row r="100" spans="1:39">
      <c r="A100" s="3" t="s">
        <v>110</v>
      </c>
      <c r="B100" s="48">
        <v>801</v>
      </c>
      <c r="C100" s="39">
        <f t="shared" si="12"/>
        <v>0.7528195488721805</v>
      </c>
      <c r="D100" s="48">
        <v>1227</v>
      </c>
      <c r="E100" s="39">
        <f t="shared" si="13"/>
        <v>1.1281029727244867</v>
      </c>
      <c r="F100" s="48">
        <v>1379</v>
      </c>
      <c r="G100" s="39">
        <f t="shared" si="14"/>
        <v>1.2686292548298068</v>
      </c>
      <c r="H100" s="48">
        <v>1310</v>
      </c>
      <c r="I100" s="39">
        <f t="shared" si="15"/>
        <v>120.25703794369646</v>
      </c>
      <c r="J100" s="48">
        <v>1422</v>
      </c>
      <c r="K100" s="39">
        <f t="shared" si="16"/>
        <v>1.3049862343224228</v>
      </c>
      <c r="L100" s="48">
        <v>851</v>
      </c>
      <c r="M100" s="39">
        <f t="shared" si="17"/>
        <v>0.73871527777777779</v>
      </c>
      <c r="N100" s="48">
        <v>791</v>
      </c>
      <c r="O100" s="39">
        <f t="shared" si="18"/>
        <v>0.6858381502890174</v>
      </c>
      <c r="P100" s="48">
        <v>260</v>
      </c>
      <c r="Q100" s="39">
        <f t="shared" si="19"/>
        <v>0.22504327755337566</v>
      </c>
      <c r="R100" s="48">
        <v>20</v>
      </c>
      <c r="S100" s="39">
        <f t="shared" si="20"/>
        <v>1.7326017903551833E-2</v>
      </c>
      <c r="T100" s="48">
        <v>7</v>
      </c>
      <c r="U100" s="39">
        <f t="shared" si="21"/>
        <v>6.0606060606060606E-3</v>
      </c>
      <c r="V100" s="48">
        <v>1</v>
      </c>
      <c r="W100" s="62">
        <f t="shared" si="22"/>
        <v>9.0279867589527531E-4</v>
      </c>
      <c r="X100" s="48">
        <v>5</v>
      </c>
      <c r="Y100" s="62">
        <f t="shared" si="23"/>
        <v>4.5139933794763765E-3</v>
      </c>
      <c r="Z100" t="s">
        <v>110</v>
      </c>
      <c r="AA100" s="2">
        <v>1064</v>
      </c>
      <c r="AB100" s="2">
        <v>1087.6666666666667</v>
      </c>
      <c r="AC100" s="2">
        <v>1087</v>
      </c>
      <c r="AD100" s="2">
        <v>1089.3333333333333</v>
      </c>
      <c r="AE100" s="2">
        <v>1089.6666666666667</v>
      </c>
      <c r="AF100" s="2">
        <v>1152</v>
      </c>
      <c r="AG100" s="2">
        <v>1153.3333333333333</v>
      </c>
      <c r="AH100" s="2">
        <v>1155.3333333333333</v>
      </c>
      <c r="AI100" s="2">
        <v>1154.3333333333333</v>
      </c>
      <c r="AJ100" s="2">
        <v>1155</v>
      </c>
      <c r="AK100" s="2">
        <v>1107.6666666666667</v>
      </c>
      <c r="AL100" s="2">
        <v>1107.6666666666667</v>
      </c>
      <c r="AM100" s="1">
        <v>40209</v>
      </c>
    </row>
    <row r="101" spans="1:39">
      <c r="A101" s="3" t="s">
        <v>111</v>
      </c>
      <c r="B101" s="48">
        <v>2404</v>
      </c>
      <c r="C101" s="39">
        <f t="shared" si="12"/>
        <v>0.78314692148984688</v>
      </c>
      <c r="D101" s="48">
        <v>2130</v>
      </c>
      <c r="E101" s="39">
        <f t="shared" si="13"/>
        <v>0.67769646834234809</v>
      </c>
      <c r="F101" s="48">
        <v>1913</v>
      </c>
      <c r="G101" s="39">
        <f t="shared" si="14"/>
        <v>0.6104020421186982</v>
      </c>
      <c r="H101" s="48">
        <v>1938</v>
      </c>
      <c r="I101" s="39">
        <f t="shared" si="15"/>
        <v>61.74596431605778</v>
      </c>
      <c r="J101" s="48">
        <v>2468</v>
      </c>
      <c r="K101" s="39">
        <f t="shared" si="16"/>
        <v>0.78532032244378447</v>
      </c>
      <c r="L101" s="48">
        <v>1693</v>
      </c>
      <c r="M101" s="39">
        <f t="shared" si="17"/>
        <v>0.51142885912798308</v>
      </c>
      <c r="N101" s="48">
        <v>1457</v>
      </c>
      <c r="O101" s="39">
        <f t="shared" si="18"/>
        <v>0.43911995177817964</v>
      </c>
      <c r="P101" s="48">
        <v>688</v>
      </c>
      <c r="Q101" s="39">
        <f t="shared" si="19"/>
        <v>0.20687581437305805</v>
      </c>
      <c r="R101" s="48">
        <v>402</v>
      </c>
      <c r="S101" s="39">
        <f t="shared" si="20"/>
        <v>0.12098715890850723</v>
      </c>
      <c r="T101" s="48">
        <v>263</v>
      </c>
      <c r="U101" s="39">
        <f t="shared" si="21"/>
        <v>7.9042276096974548E-2</v>
      </c>
      <c r="V101" s="48">
        <v>98</v>
      </c>
      <c r="W101" s="62">
        <f t="shared" si="22"/>
        <v>3.0669726684748589E-2</v>
      </c>
      <c r="X101" s="48">
        <v>9</v>
      </c>
      <c r="Y101" s="62">
        <f t="shared" si="23"/>
        <v>2.8148457047539616E-3</v>
      </c>
      <c r="Z101" t="s">
        <v>111</v>
      </c>
      <c r="AA101" s="2">
        <v>3069.6666666666665</v>
      </c>
      <c r="AB101" s="2">
        <v>3143</v>
      </c>
      <c r="AC101" s="2">
        <v>3134</v>
      </c>
      <c r="AD101" s="2">
        <v>3138.6666666666665</v>
      </c>
      <c r="AE101" s="2">
        <v>3142.6666666666665</v>
      </c>
      <c r="AF101" s="2">
        <v>3310.3333333333335</v>
      </c>
      <c r="AG101" s="2">
        <v>3318</v>
      </c>
      <c r="AH101" s="2">
        <v>3325.6666666666665</v>
      </c>
      <c r="AI101" s="2">
        <v>3322.6666666666665</v>
      </c>
      <c r="AJ101" s="2">
        <v>3327.3333333333335</v>
      </c>
      <c r="AK101" s="2">
        <v>3195.3333333333335</v>
      </c>
      <c r="AL101" s="2">
        <v>3197.3333333333335</v>
      </c>
      <c r="AM101" s="1">
        <v>115874</v>
      </c>
    </row>
    <row r="102" spans="1:39">
      <c r="A102" s="34" t="s">
        <v>112</v>
      </c>
      <c r="B102" s="46">
        <v>19632</v>
      </c>
      <c r="C102" s="38">
        <f t="shared" si="12"/>
        <v>0.7044976076555024</v>
      </c>
      <c r="D102" s="46">
        <v>17671</v>
      </c>
      <c r="E102" s="38">
        <f t="shared" si="13"/>
        <v>0.62097926672133064</v>
      </c>
      <c r="F102" s="46">
        <v>19763</v>
      </c>
      <c r="G102" s="38">
        <f t="shared" si="14"/>
        <v>0.68347820072395271</v>
      </c>
      <c r="H102" s="46">
        <v>18596</v>
      </c>
      <c r="I102" s="38">
        <f t="shared" si="15"/>
        <v>64.158798431336479</v>
      </c>
      <c r="J102" s="46">
        <v>17407</v>
      </c>
      <c r="K102" s="38">
        <f t="shared" si="16"/>
        <v>0.59900206469373707</v>
      </c>
      <c r="L102" s="46">
        <v>11953</v>
      </c>
      <c r="M102" s="38">
        <f t="shared" si="17"/>
        <v>0.38803402155564215</v>
      </c>
      <c r="N102" s="46">
        <v>8309</v>
      </c>
      <c r="O102" s="38">
        <f t="shared" si="18"/>
        <v>0.26914356050790361</v>
      </c>
      <c r="P102" s="46">
        <v>3123</v>
      </c>
      <c r="Q102" s="38">
        <f t="shared" si="19"/>
        <v>0.10085254795582252</v>
      </c>
      <c r="R102" s="46">
        <v>389</v>
      </c>
      <c r="S102" s="38">
        <f t="shared" si="20"/>
        <v>1.2513269212210892E-2</v>
      </c>
      <c r="T102" s="46">
        <v>201</v>
      </c>
      <c r="U102" s="38">
        <f t="shared" si="21"/>
        <v>6.4527175250671488E-3</v>
      </c>
      <c r="V102" s="46">
        <v>156</v>
      </c>
      <c r="W102" s="61">
        <f t="shared" si="22"/>
        <v>5.2069425901201602E-3</v>
      </c>
      <c r="X102" s="46">
        <v>131</v>
      </c>
      <c r="Y102" s="61">
        <f t="shared" si="23"/>
        <v>4.3689967982924226E-3</v>
      </c>
      <c r="Z102" t="s">
        <v>112</v>
      </c>
      <c r="AA102" s="2">
        <v>27866.666666666668</v>
      </c>
      <c r="AB102" s="2">
        <v>28456.666666666668</v>
      </c>
      <c r="AC102" s="2">
        <v>28915.333333333332</v>
      </c>
      <c r="AD102" s="2">
        <v>28984.333333333332</v>
      </c>
      <c r="AE102" s="2">
        <v>29060</v>
      </c>
      <c r="AF102" s="2">
        <v>30804</v>
      </c>
      <c r="AG102" s="2">
        <v>30872</v>
      </c>
      <c r="AH102" s="2">
        <v>30966</v>
      </c>
      <c r="AI102" s="2">
        <v>31087</v>
      </c>
      <c r="AJ102" s="2">
        <v>31149.666666666668</v>
      </c>
      <c r="AK102" s="2">
        <v>29960</v>
      </c>
      <c r="AL102" s="2">
        <v>29984</v>
      </c>
      <c r="AM102" s="1">
        <v>1074317</v>
      </c>
    </row>
    <row r="103" spans="1:39">
      <c r="A103" s="3" t="s">
        <v>113</v>
      </c>
      <c r="B103" s="48">
        <v>632</v>
      </c>
      <c r="C103" s="39">
        <f t="shared" si="12"/>
        <v>0.86694101508916321</v>
      </c>
      <c r="D103" s="48">
        <v>559</v>
      </c>
      <c r="E103" s="39">
        <f t="shared" si="13"/>
        <v>0.77638888888888891</v>
      </c>
      <c r="F103" s="48">
        <v>480</v>
      </c>
      <c r="G103" s="39">
        <f t="shared" si="14"/>
        <v>0.65903890160183065</v>
      </c>
      <c r="H103" s="48">
        <v>538</v>
      </c>
      <c r="I103" s="39">
        <f t="shared" si="15"/>
        <v>75.139664804469277</v>
      </c>
      <c r="J103" s="48">
        <v>565</v>
      </c>
      <c r="K103" s="39">
        <f t="shared" si="16"/>
        <v>0.80369843527738261</v>
      </c>
      <c r="L103" s="48">
        <v>676</v>
      </c>
      <c r="M103" s="39">
        <f t="shared" si="17"/>
        <v>0.92307692307692302</v>
      </c>
      <c r="N103" s="48">
        <v>327</v>
      </c>
      <c r="O103" s="39">
        <f t="shared" si="18"/>
        <v>0.45290858725761773</v>
      </c>
      <c r="P103" s="48">
        <v>140</v>
      </c>
      <c r="Q103" s="39">
        <f t="shared" si="19"/>
        <v>0.19635343618513323</v>
      </c>
      <c r="R103" s="48">
        <v>8</v>
      </c>
      <c r="S103" s="39">
        <f t="shared" si="20"/>
        <v>1.1188811188811189E-2</v>
      </c>
      <c r="T103" s="48">
        <v>4</v>
      </c>
      <c r="U103" s="39">
        <f t="shared" si="21"/>
        <v>5.6764427625354778E-3</v>
      </c>
      <c r="V103" s="48">
        <v>2</v>
      </c>
      <c r="W103" s="62">
        <f t="shared" si="22"/>
        <v>3.0441400304414001E-3</v>
      </c>
      <c r="X103" s="48">
        <v>3</v>
      </c>
      <c r="Y103" s="62">
        <f t="shared" si="23"/>
        <v>4.6559751681324365E-3</v>
      </c>
      <c r="Z103" t="s">
        <v>113</v>
      </c>
      <c r="AA103" s="2">
        <v>729</v>
      </c>
      <c r="AB103" s="2">
        <v>720</v>
      </c>
      <c r="AC103" s="2">
        <v>728.33333333333337</v>
      </c>
      <c r="AD103" s="2">
        <v>716</v>
      </c>
      <c r="AE103" s="2">
        <v>703</v>
      </c>
      <c r="AF103" s="2">
        <v>732.33333333333337</v>
      </c>
      <c r="AG103" s="2">
        <v>722</v>
      </c>
      <c r="AH103" s="2">
        <v>713</v>
      </c>
      <c r="AI103" s="2">
        <v>715</v>
      </c>
      <c r="AJ103" s="2">
        <v>704.66666666666663</v>
      </c>
      <c r="AK103" s="2">
        <v>657</v>
      </c>
      <c r="AL103" s="2">
        <v>644.33333333333337</v>
      </c>
      <c r="AM103" s="1">
        <v>25454</v>
      </c>
    </row>
    <row r="104" spans="1:39">
      <c r="A104" s="3" t="s">
        <v>114</v>
      </c>
      <c r="B104" s="48">
        <v>714</v>
      </c>
      <c r="C104" s="39">
        <f t="shared" si="12"/>
        <v>0.83671874999999996</v>
      </c>
      <c r="D104" s="48">
        <v>697</v>
      </c>
      <c r="E104" s="39">
        <f t="shared" si="13"/>
        <v>0.79870129870129869</v>
      </c>
      <c r="F104" s="48">
        <v>509</v>
      </c>
      <c r="G104" s="39">
        <f t="shared" si="14"/>
        <v>0.58127141225732781</v>
      </c>
      <c r="H104" s="48">
        <v>465</v>
      </c>
      <c r="I104" s="39">
        <f t="shared" si="15"/>
        <v>52.760968229954607</v>
      </c>
      <c r="J104" s="48">
        <v>389</v>
      </c>
      <c r="K104" s="39">
        <f t="shared" si="16"/>
        <v>0.43839218632607063</v>
      </c>
      <c r="L104" s="48">
        <v>580</v>
      </c>
      <c r="M104" s="39">
        <f t="shared" si="17"/>
        <v>0.61440677966101698</v>
      </c>
      <c r="N104" s="48">
        <v>364</v>
      </c>
      <c r="O104" s="39">
        <f t="shared" si="18"/>
        <v>0.38288920056100983</v>
      </c>
      <c r="P104" s="48">
        <v>162</v>
      </c>
      <c r="Q104" s="39">
        <f t="shared" si="19"/>
        <v>0.16939700243987452</v>
      </c>
      <c r="R104" s="48">
        <v>10</v>
      </c>
      <c r="S104" s="39">
        <f t="shared" si="20"/>
        <v>1.0449320794148381E-2</v>
      </c>
      <c r="T104" s="48">
        <v>3</v>
      </c>
      <c r="U104" s="39">
        <f t="shared" si="21"/>
        <v>3.123915307185005E-3</v>
      </c>
      <c r="V104" s="48">
        <v>2</v>
      </c>
      <c r="W104" s="62">
        <f t="shared" si="22"/>
        <v>2.1551724137931034E-3</v>
      </c>
      <c r="X104" s="48">
        <v>3</v>
      </c>
      <c r="Y104" s="62">
        <f t="shared" si="23"/>
        <v>3.2246506628448583E-3</v>
      </c>
      <c r="Z104" t="s">
        <v>114</v>
      </c>
      <c r="AA104" s="2">
        <v>853.33333333333337</v>
      </c>
      <c r="AB104" s="2">
        <v>872.66666666666663</v>
      </c>
      <c r="AC104" s="2">
        <v>875.66666666666663</v>
      </c>
      <c r="AD104" s="2">
        <v>881.33333333333337</v>
      </c>
      <c r="AE104" s="2">
        <v>887.33333333333337</v>
      </c>
      <c r="AF104" s="2">
        <v>944</v>
      </c>
      <c r="AG104" s="2">
        <v>950.66666666666663</v>
      </c>
      <c r="AH104" s="2">
        <v>956.33333333333337</v>
      </c>
      <c r="AI104" s="2">
        <v>957</v>
      </c>
      <c r="AJ104" s="2">
        <v>960.33333333333337</v>
      </c>
      <c r="AK104" s="2">
        <v>928</v>
      </c>
      <c r="AL104" s="2">
        <v>930.33333333333337</v>
      </c>
      <c r="AM104" s="1">
        <v>32991</v>
      </c>
    </row>
    <row r="105" spans="1:39">
      <c r="A105" s="3" t="s">
        <v>115</v>
      </c>
      <c r="B105" s="48">
        <v>971</v>
      </c>
      <c r="C105" s="39">
        <f t="shared" si="12"/>
        <v>0.47903305377405031</v>
      </c>
      <c r="D105" s="48">
        <v>898</v>
      </c>
      <c r="E105" s="39">
        <f t="shared" si="13"/>
        <v>0.4320076972418217</v>
      </c>
      <c r="F105" s="48">
        <v>776</v>
      </c>
      <c r="G105" s="39">
        <f t="shared" si="14"/>
        <v>0.36696090794451452</v>
      </c>
      <c r="H105" s="48">
        <v>1244</v>
      </c>
      <c r="I105" s="39">
        <f t="shared" si="15"/>
        <v>58.294283036551079</v>
      </c>
      <c r="J105" s="48">
        <v>1148</v>
      </c>
      <c r="K105" s="39">
        <f t="shared" si="16"/>
        <v>0.53312693498452013</v>
      </c>
      <c r="L105" s="48">
        <v>1415</v>
      </c>
      <c r="M105" s="39">
        <f t="shared" si="17"/>
        <v>0.61637868447800204</v>
      </c>
      <c r="N105" s="48">
        <v>882</v>
      </c>
      <c r="O105" s="39">
        <f t="shared" si="18"/>
        <v>0.38077421211685131</v>
      </c>
      <c r="P105" s="48">
        <v>266</v>
      </c>
      <c r="Q105" s="39">
        <f t="shared" si="19"/>
        <v>0.11393489434608796</v>
      </c>
      <c r="R105" s="48">
        <v>37</v>
      </c>
      <c r="S105" s="39">
        <f t="shared" si="20"/>
        <v>1.4915345337274927E-2</v>
      </c>
      <c r="T105" s="48">
        <v>19</v>
      </c>
      <c r="U105" s="39">
        <f t="shared" si="21"/>
        <v>7.6111630391240484E-3</v>
      </c>
      <c r="V105" s="48">
        <v>8</v>
      </c>
      <c r="W105" s="62">
        <f t="shared" si="22"/>
        <v>3.3044196612969849E-3</v>
      </c>
      <c r="X105" s="48">
        <v>7</v>
      </c>
      <c r="Y105" s="62">
        <f t="shared" si="23"/>
        <v>2.8735632183908046E-3</v>
      </c>
      <c r="Z105" t="s">
        <v>115</v>
      </c>
      <c r="AA105" s="2">
        <v>2027</v>
      </c>
      <c r="AB105" s="2">
        <v>2078.6666666666665</v>
      </c>
      <c r="AC105" s="2">
        <v>2114.6666666666665</v>
      </c>
      <c r="AD105" s="2">
        <v>2134</v>
      </c>
      <c r="AE105" s="2">
        <v>2153.3333333333335</v>
      </c>
      <c r="AF105" s="2">
        <v>2295.6666666666665</v>
      </c>
      <c r="AG105" s="2">
        <v>2316.3333333333335</v>
      </c>
      <c r="AH105" s="2">
        <v>2334.6666666666665</v>
      </c>
      <c r="AI105" s="2">
        <v>2480.6666666666665</v>
      </c>
      <c r="AJ105" s="2">
        <v>2496.3333333333335</v>
      </c>
      <c r="AK105" s="2">
        <v>2421</v>
      </c>
      <c r="AL105" s="2">
        <v>2436</v>
      </c>
      <c r="AM105" s="1">
        <v>81865</v>
      </c>
    </row>
    <row r="106" spans="1:39">
      <c r="A106" s="3" t="s">
        <v>116</v>
      </c>
      <c r="B106" s="48">
        <v>3831</v>
      </c>
      <c r="C106" s="39">
        <f t="shared" si="12"/>
        <v>0.6231294729993494</v>
      </c>
      <c r="D106" s="48">
        <v>3174</v>
      </c>
      <c r="E106" s="39">
        <f t="shared" si="13"/>
        <v>0.50835513320164427</v>
      </c>
      <c r="F106" s="48">
        <v>3689</v>
      </c>
      <c r="G106" s="39">
        <f t="shared" si="14"/>
        <v>0.5597309326320048</v>
      </c>
      <c r="H106" s="48">
        <v>3851</v>
      </c>
      <c r="I106" s="39">
        <f t="shared" si="15"/>
        <v>58.307257494700714</v>
      </c>
      <c r="J106" s="48">
        <v>3312</v>
      </c>
      <c r="K106" s="39">
        <f t="shared" si="16"/>
        <v>0.50040290088638195</v>
      </c>
      <c r="L106" s="48">
        <v>1888</v>
      </c>
      <c r="M106" s="39">
        <f t="shared" si="17"/>
        <v>0.2692143162697847</v>
      </c>
      <c r="N106" s="48">
        <v>2294</v>
      </c>
      <c r="O106" s="39">
        <f t="shared" si="18"/>
        <v>0.32614568029951185</v>
      </c>
      <c r="P106" s="48">
        <v>351</v>
      </c>
      <c r="Q106" s="39">
        <f t="shared" si="19"/>
        <v>4.9766056997022544E-2</v>
      </c>
      <c r="R106" s="48">
        <v>66</v>
      </c>
      <c r="S106" s="39">
        <f t="shared" si="20"/>
        <v>9.5128279042951853E-3</v>
      </c>
      <c r="T106" s="48">
        <v>28</v>
      </c>
      <c r="U106" s="39">
        <f t="shared" si="21"/>
        <v>4.026073619631902E-3</v>
      </c>
      <c r="V106" s="48">
        <v>24</v>
      </c>
      <c r="W106" s="62">
        <f t="shared" si="22"/>
        <v>3.5899481451934583E-3</v>
      </c>
      <c r="X106" s="48">
        <v>21</v>
      </c>
      <c r="Y106" s="62">
        <f t="shared" si="23"/>
        <v>3.1374501992031873E-3</v>
      </c>
      <c r="Z106" t="s">
        <v>116</v>
      </c>
      <c r="AA106" s="2">
        <v>6148</v>
      </c>
      <c r="AB106" s="2">
        <v>6243.666666666667</v>
      </c>
      <c r="AC106" s="2">
        <v>6590.666666666667</v>
      </c>
      <c r="AD106" s="2">
        <v>6604.666666666667</v>
      </c>
      <c r="AE106" s="2">
        <v>6618.666666666667</v>
      </c>
      <c r="AF106" s="2">
        <v>7013</v>
      </c>
      <c r="AG106" s="2">
        <v>7033.666666666667</v>
      </c>
      <c r="AH106" s="2">
        <v>7053</v>
      </c>
      <c r="AI106" s="2">
        <v>6938</v>
      </c>
      <c r="AJ106" s="2">
        <v>6954.666666666667</v>
      </c>
      <c r="AK106" s="2">
        <v>6685.333333333333</v>
      </c>
      <c r="AL106" s="2">
        <v>6693.333333333333</v>
      </c>
      <c r="AM106" s="1">
        <v>241730</v>
      </c>
    </row>
    <row r="107" spans="1:39">
      <c r="A107" s="3" t="s">
        <v>117</v>
      </c>
      <c r="B107" s="48">
        <v>1727</v>
      </c>
      <c r="C107" s="39">
        <f t="shared" si="12"/>
        <v>1.2173402255639096</v>
      </c>
      <c r="D107" s="48">
        <v>1335</v>
      </c>
      <c r="E107" s="39">
        <f t="shared" si="13"/>
        <v>0.93334886972733633</v>
      </c>
      <c r="F107" s="48">
        <v>1321</v>
      </c>
      <c r="G107" s="39">
        <f t="shared" si="14"/>
        <v>0.89156355455568048</v>
      </c>
      <c r="H107" s="48">
        <v>1271</v>
      </c>
      <c r="I107" s="39">
        <f t="shared" si="15"/>
        <v>86.130562457646249</v>
      </c>
      <c r="J107" s="48">
        <v>1176</v>
      </c>
      <c r="K107" s="39">
        <f t="shared" si="16"/>
        <v>0.80090805902383655</v>
      </c>
      <c r="L107" s="48">
        <v>954</v>
      </c>
      <c r="M107" s="39">
        <f t="shared" si="17"/>
        <v>0.61641180271376261</v>
      </c>
      <c r="N107" s="48">
        <v>645</v>
      </c>
      <c r="O107" s="39">
        <f t="shared" si="18"/>
        <v>0.41765594647096915</v>
      </c>
      <c r="P107" s="48">
        <v>288</v>
      </c>
      <c r="Q107" s="39">
        <f t="shared" si="19"/>
        <v>0.18689162881245944</v>
      </c>
      <c r="R107" s="48">
        <v>48</v>
      </c>
      <c r="S107" s="39">
        <f t="shared" si="20"/>
        <v>3.1732040546496254E-2</v>
      </c>
      <c r="T107" s="48">
        <v>22</v>
      </c>
      <c r="U107" s="39">
        <f t="shared" si="21"/>
        <v>1.4585635359116023E-2</v>
      </c>
      <c r="V107" s="48">
        <v>10</v>
      </c>
      <c r="W107" s="62">
        <f t="shared" si="22"/>
        <v>6.9621721977256908E-3</v>
      </c>
      <c r="X107" s="48">
        <v>8</v>
      </c>
      <c r="Y107" s="62">
        <f t="shared" si="23"/>
        <v>5.5996266915538965E-3</v>
      </c>
      <c r="Z107" t="s">
        <v>117</v>
      </c>
      <c r="AA107" s="2">
        <v>1418.6666666666667</v>
      </c>
      <c r="AB107" s="2">
        <v>1430.3333333333333</v>
      </c>
      <c r="AC107" s="2">
        <v>1481.6666666666667</v>
      </c>
      <c r="AD107" s="2">
        <v>1475.6666666666667</v>
      </c>
      <c r="AE107" s="2">
        <v>1468.3333333333333</v>
      </c>
      <c r="AF107" s="2">
        <v>1547.6666666666667</v>
      </c>
      <c r="AG107" s="2">
        <v>1544.3333333333333</v>
      </c>
      <c r="AH107" s="2">
        <v>1541</v>
      </c>
      <c r="AI107" s="2">
        <v>1512.6666666666667</v>
      </c>
      <c r="AJ107" s="2">
        <v>1508.3333333333333</v>
      </c>
      <c r="AK107" s="2">
        <v>1436.3333333333333</v>
      </c>
      <c r="AL107" s="2">
        <v>1428.6666666666667</v>
      </c>
      <c r="AM107" s="1">
        <v>53381</v>
      </c>
    </row>
    <row r="108" spans="1:39">
      <c r="A108" s="3" t="s">
        <v>118</v>
      </c>
      <c r="B108" s="48">
        <v>1305</v>
      </c>
      <c r="C108" s="39">
        <f t="shared" si="12"/>
        <v>0.65853658536585369</v>
      </c>
      <c r="D108" s="48">
        <v>962</v>
      </c>
      <c r="E108" s="39">
        <f t="shared" si="13"/>
        <v>0.47932237169905334</v>
      </c>
      <c r="F108" s="48">
        <v>1677</v>
      </c>
      <c r="G108" s="39">
        <f t="shared" si="14"/>
        <v>0.8383602732877854</v>
      </c>
      <c r="H108" s="48">
        <v>1400</v>
      </c>
      <c r="I108" s="39">
        <f t="shared" si="15"/>
        <v>70.387129210658628</v>
      </c>
      <c r="J108" s="48">
        <v>1581</v>
      </c>
      <c r="K108" s="39">
        <f t="shared" si="16"/>
        <v>0.79861929617780769</v>
      </c>
      <c r="L108" s="48">
        <v>132</v>
      </c>
      <c r="M108" s="39">
        <f t="shared" si="17"/>
        <v>6.3380281690140844E-2</v>
      </c>
      <c r="N108" s="48">
        <v>52</v>
      </c>
      <c r="O108" s="39">
        <f t="shared" si="18"/>
        <v>2.4912168636218458E-2</v>
      </c>
      <c r="P108" s="48">
        <v>35</v>
      </c>
      <c r="Q108" s="39">
        <f t="shared" si="19"/>
        <v>1.6824226886716871E-2</v>
      </c>
      <c r="R108" s="48">
        <v>38</v>
      </c>
      <c r="S108" s="39">
        <f t="shared" si="20"/>
        <v>1.8213772168077968E-2</v>
      </c>
      <c r="T108" s="48">
        <v>39</v>
      </c>
      <c r="U108" s="39">
        <f t="shared" si="21"/>
        <v>1.8756011542160948E-2</v>
      </c>
      <c r="V108" s="48">
        <v>18</v>
      </c>
      <c r="W108" s="62">
        <f t="shared" si="22"/>
        <v>9.1062394603709951E-3</v>
      </c>
      <c r="X108" s="48">
        <v>12</v>
      </c>
      <c r="Y108" s="62">
        <f t="shared" si="23"/>
        <v>6.1068702290076335E-3</v>
      </c>
      <c r="Z108" t="s">
        <v>118</v>
      </c>
      <c r="AA108" s="2">
        <v>1981.6666666666667</v>
      </c>
      <c r="AB108" s="2">
        <v>2007</v>
      </c>
      <c r="AC108" s="2">
        <v>2000.3333333333333</v>
      </c>
      <c r="AD108" s="2">
        <v>1989</v>
      </c>
      <c r="AE108" s="2">
        <v>1979.6666666666667</v>
      </c>
      <c r="AF108" s="2">
        <v>2082.6666666666665</v>
      </c>
      <c r="AG108" s="2">
        <v>2087.3333333333335</v>
      </c>
      <c r="AH108" s="2">
        <v>2080.3333333333335</v>
      </c>
      <c r="AI108" s="2">
        <v>2086.3333333333335</v>
      </c>
      <c r="AJ108" s="2">
        <v>2079.3333333333335</v>
      </c>
      <c r="AK108" s="2">
        <v>1976.6666666666667</v>
      </c>
      <c r="AL108" s="2">
        <v>1965</v>
      </c>
      <c r="AM108" s="1">
        <v>72946</v>
      </c>
    </row>
    <row r="109" spans="1:39">
      <c r="A109" s="3" t="s">
        <v>119</v>
      </c>
      <c r="B109" s="48">
        <v>1115</v>
      </c>
      <c r="C109" s="39">
        <f t="shared" si="12"/>
        <v>0.87634267749541528</v>
      </c>
      <c r="D109" s="48">
        <v>695</v>
      </c>
      <c r="E109" s="39">
        <f t="shared" si="13"/>
        <v>0.52532123960695387</v>
      </c>
      <c r="F109" s="48">
        <v>1021</v>
      </c>
      <c r="G109" s="39">
        <f t="shared" si="14"/>
        <v>0.84403416919261498</v>
      </c>
      <c r="H109" s="48">
        <v>703</v>
      </c>
      <c r="I109" s="39">
        <f t="shared" si="15"/>
        <v>57.544338335607094</v>
      </c>
      <c r="J109" s="48">
        <v>929</v>
      </c>
      <c r="K109" s="39">
        <f t="shared" si="16"/>
        <v>0.75303971899486621</v>
      </c>
      <c r="L109" s="48">
        <v>712</v>
      </c>
      <c r="M109" s="39">
        <f t="shared" si="17"/>
        <v>0.54075949367088605</v>
      </c>
      <c r="N109" s="48">
        <v>522</v>
      </c>
      <c r="O109" s="39">
        <f t="shared" si="18"/>
        <v>0.39287506271951828</v>
      </c>
      <c r="P109" s="48">
        <v>82</v>
      </c>
      <c r="Q109" s="39">
        <f t="shared" si="19"/>
        <v>6.1148396718866516E-2</v>
      </c>
      <c r="R109" s="48">
        <v>15</v>
      </c>
      <c r="S109" s="39">
        <f t="shared" si="20"/>
        <v>1.0861694424330196E-2</v>
      </c>
      <c r="T109" s="48">
        <v>3</v>
      </c>
      <c r="U109" s="39">
        <f t="shared" si="21"/>
        <v>2.157755933828818E-3</v>
      </c>
      <c r="V109" s="48">
        <v>3</v>
      </c>
      <c r="W109" s="62">
        <f t="shared" si="22"/>
        <v>2.2222222222222222E-3</v>
      </c>
      <c r="X109" s="48">
        <v>4</v>
      </c>
      <c r="Y109" s="62">
        <f t="shared" si="23"/>
        <v>2.944062806673209E-3</v>
      </c>
      <c r="Z109" t="s">
        <v>119</v>
      </c>
      <c r="AA109" s="2">
        <v>1272.3333333333333</v>
      </c>
      <c r="AB109" s="2">
        <v>1323</v>
      </c>
      <c r="AC109" s="2">
        <v>1209.6666666666667</v>
      </c>
      <c r="AD109" s="2">
        <v>1221.6666666666667</v>
      </c>
      <c r="AE109" s="2">
        <v>1233.6666666666667</v>
      </c>
      <c r="AF109" s="2">
        <v>1316.6666666666667</v>
      </c>
      <c r="AG109" s="2">
        <v>1328.6666666666667</v>
      </c>
      <c r="AH109" s="2">
        <v>1341</v>
      </c>
      <c r="AI109" s="2">
        <v>1381</v>
      </c>
      <c r="AJ109" s="2">
        <v>1390.3333333333333</v>
      </c>
      <c r="AK109" s="2">
        <v>1350</v>
      </c>
      <c r="AL109" s="2">
        <v>1358.6666666666667</v>
      </c>
      <c r="AM109" s="1">
        <v>47180</v>
      </c>
    </row>
    <row r="110" spans="1:39">
      <c r="A110" s="3" t="s">
        <v>120</v>
      </c>
      <c r="B110" s="48">
        <v>1660</v>
      </c>
      <c r="C110" s="39">
        <f t="shared" si="12"/>
        <v>0.69388323812177788</v>
      </c>
      <c r="D110" s="48">
        <v>1554</v>
      </c>
      <c r="E110" s="39">
        <f t="shared" si="13"/>
        <v>0.63766926549035696</v>
      </c>
      <c r="F110" s="48">
        <v>1758</v>
      </c>
      <c r="G110" s="39">
        <f t="shared" si="14"/>
        <v>0.69058530836715992</v>
      </c>
      <c r="H110" s="48">
        <v>1431</v>
      </c>
      <c r="I110" s="39">
        <f t="shared" si="15"/>
        <v>56.161695447409734</v>
      </c>
      <c r="J110" s="48">
        <v>1263</v>
      </c>
      <c r="K110" s="39">
        <f t="shared" si="16"/>
        <v>0.49509996079968638</v>
      </c>
      <c r="L110" s="48">
        <v>303</v>
      </c>
      <c r="M110" s="39">
        <f t="shared" si="17"/>
        <v>0.11212532379425187</v>
      </c>
      <c r="N110" s="48">
        <v>561</v>
      </c>
      <c r="O110" s="39">
        <f t="shared" si="18"/>
        <v>0.21145872597059931</v>
      </c>
      <c r="P110" s="48">
        <v>487</v>
      </c>
      <c r="Q110" s="39">
        <f t="shared" si="19"/>
        <v>0.18324344663238432</v>
      </c>
      <c r="R110" s="48">
        <v>23</v>
      </c>
      <c r="S110" s="39">
        <f t="shared" si="20"/>
        <v>8.6422845691382765E-3</v>
      </c>
      <c r="T110" s="48">
        <v>7</v>
      </c>
      <c r="U110" s="39">
        <f t="shared" si="21"/>
        <v>2.6256564141035259E-3</v>
      </c>
      <c r="V110" s="48">
        <v>12</v>
      </c>
      <c r="W110" s="62">
        <f t="shared" si="22"/>
        <v>4.6874999999999998E-3</v>
      </c>
      <c r="X110" s="48">
        <v>15</v>
      </c>
      <c r="Y110" s="62">
        <f t="shared" si="23"/>
        <v>5.8570870753611873E-3</v>
      </c>
      <c r="Z110" t="s">
        <v>120</v>
      </c>
      <c r="AA110" s="2">
        <v>2392.3333333333335</v>
      </c>
      <c r="AB110" s="2">
        <v>2437</v>
      </c>
      <c r="AC110" s="2">
        <v>2545.6666666666665</v>
      </c>
      <c r="AD110" s="2">
        <v>2548</v>
      </c>
      <c r="AE110" s="2">
        <v>2551</v>
      </c>
      <c r="AF110" s="2">
        <v>2702.3333333333335</v>
      </c>
      <c r="AG110" s="2">
        <v>2653</v>
      </c>
      <c r="AH110" s="2">
        <v>2657.6666666666665</v>
      </c>
      <c r="AI110" s="2">
        <v>2661.3333333333335</v>
      </c>
      <c r="AJ110" s="2">
        <v>2666</v>
      </c>
      <c r="AK110" s="2">
        <v>2560</v>
      </c>
      <c r="AL110" s="2">
        <v>2561</v>
      </c>
      <c r="AM110" s="1">
        <v>92806</v>
      </c>
    </row>
    <row r="111" spans="1:39">
      <c r="A111" s="3" t="s">
        <v>121</v>
      </c>
      <c r="B111" s="48">
        <v>972</v>
      </c>
      <c r="C111" s="39">
        <f t="shared" si="12"/>
        <v>0.87279257707273261</v>
      </c>
      <c r="D111" s="48">
        <v>786</v>
      </c>
      <c r="E111" s="39">
        <f t="shared" si="13"/>
        <v>0.68586387434554974</v>
      </c>
      <c r="F111" s="48">
        <v>806</v>
      </c>
      <c r="G111" s="39">
        <f t="shared" si="14"/>
        <v>0.67391304347826086</v>
      </c>
      <c r="H111" s="48">
        <v>649</v>
      </c>
      <c r="I111" s="39">
        <f t="shared" si="15"/>
        <v>54.023307436182023</v>
      </c>
      <c r="J111" s="48">
        <v>804</v>
      </c>
      <c r="K111" s="39">
        <f t="shared" si="16"/>
        <v>0.6661143330571665</v>
      </c>
      <c r="L111" s="48">
        <v>479</v>
      </c>
      <c r="M111" s="39">
        <f t="shared" si="17"/>
        <v>0.37373211963589076</v>
      </c>
      <c r="N111" s="48">
        <v>120</v>
      </c>
      <c r="O111" s="39">
        <f t="shared" si="18"/>
        <v>9.3191819829148329E-2</v>
      </c>
      <c r="P111" s="48">
        <v>182</v>
      </c>
      <c r="Q111" s="39">
        <f t="shared" si="19"/>
        <v>0.14061292814833892</v>
      </c>
      <c r="R111" s="48">
        <v>7</v>
      </c>
      <c r="S111" s="39">
        <f t="shared" si="20"/>
        <v>5.3571428571428572E-3</v>
      </c>
      <c r="T111" s="48">
        <v>10</v>
      </c>
      <c r="U111" s="39">
        <f t="shared" si="21"/>
        <v>7.6238881829733159E-3</v>
      </c>
      <c r="V111" s="48">
        <v>6</v>
      </c>
      <c r="W111" s="62">
        <f t="shared" si="22"/>
        <v>4.7430830039525695E-3</v>
      </c>
      <c r="X111" s="48">
        <v>5</v>
      </c>
      <c r="Y111" s="62">
        <f t="shared" si="23"/>
        <v>3.9452919516044186E-3</v>
      </c>
      <c r="Z111" t="s">
        <v>121</v>
      </c>
      <c r="AA111" s="2">
        <v>1113.6666666666667</v>
      </c>
      <c r="AB111" s="2">
        <v>1146</v>
      </c>
      <c r="AC111" s="2">
        <v>1196</v>
      </c>
      <c r="AD111" s="2">
        <v>1201.3333333333333</v>
      </c>
      <c r="AE111" s="2">
        <v>1207</v>
      </c>
      <c r="AF111" s="2">
        <v>1281.6666666666667</v>
      </c>
      <c r="AG111" s="2">
        <v>1287.6666666666667</v>
      </c>
      <c r="AH111" s="2">
        <v>1294.3333333333333</v>
      </c>
      <c r="AI111" s="2">
        <v>1306.6666666666667</v>
      </c>
      <c r="AJ111" s="2">
        <v>1311.6666666666667</v>
      </c>
      <c r="AK111" s="2">
        <v>1265</v>
      </c>
      <c r="AL111" s="2">
        <v>1267.3333333333333</v>
      </c>
      <c r="AM111" s="1">
        <v>44635</v>
      </c>
    </row>
    <row r="112" spans="1:39">
      <c r="A112" s="3" t="s">
        <v>122</v>
      </c>
      <c r="B112" s="48">
        <v>1334</v>
      </c>
      <c r="C112" s="39">
        <f t="shared" si="12"/>
        <v>0.74971899587860624</v>
      </c>
      <c r="D112" s="48">
        <v>1059</v>
      </c>
      <c r="E112" s="39">
        <f t="shared" si="13"/>
        <v>0.57078692058929215</v>
      </c>
      <c r="F112" s="48">
        <v>1336</v>
      </c>
      <c r="G112" s="39">
        <f t="shared" si="14"/>
        <v>0.7851126346718903</v>
      </c>
      <c r="H112" s="48">
        <v>1050</v>
      </c>
      <c r="I112" s="39">
        <f t="shared" si="15"/>
        <v>61.011040092969203</v>
      </c>
      <c r="J112" s="48">
        <v>966</v>
      </c>
      <c r="K112" s="39">
        <f t="shared" si="16"/>
        <v>0.55495978552278813</v>
      </c>
      <c r="L112" s="48">
        <v>945</v>
      </c>
      <c r="M112" s="39">
        <f t="shared" si="17"/>
        <v>0.50852017937219729</v>
      </c>
      <c r="N112" s="48">
        <v>563</v>
      </c>
      <c r="O112" s="39">
        <f t="shared" si="18"/>
        <v>0.29899097185342538</v>
      </c>
      <c r="P112" s="48">
        <v>103</v>
      </c>
      <c r="Q112" s="39">
        <f t="shared" si="19"/>
        <v>5.4172510518934083E-2</v>
      </c>
      <c r="R112" s="48">
        <v>22</v>
      </c>
      <c r="S112" s="39">
        <f t="shared" si="20"/>
        <v>1.1574886004910558E-2</v>
      </c>
      <c r="T112" s="48">
        <v>5</v>
      </c>
      <c r="U112" s="39">
        <f t="shared" si="21"/>
        <v>2.6114206128133705E-3</v>
      </c>
      <c r="V112" s="48">
        <v>9</v>
      </c>
      <c r="W112" s="62">
        <f t="shared" si="22"/>
        <v>4.8274629000536386E-3</v>
      </c>
      <c r="X112" s="48">
        <v>4</v>
      </c>
      <c r="Y112" s="62">
        <f t="shared" si="23"/>
        <v>2.1291696238466998E-3</v>
      </c>
      <c r="Z112" t="s">
        <v>122</v>
      </c>
      <c r="AA112" s="2">
        <v>1779.3333333333333</v>
      </c>
      <c r="AB112" s="2">
        <v>1855.3333333333333</v>
      </c>
      <c r="AC112" s="2">
        <v>1701.6666666666667</v>
      </c>
      <c r="AD112" s="2">
        <v>1721</v>
      </c>
      <c r="AE112" s="2">
        <v>1740.6666666666667</v>
      </c>
      <c r="AF112" s="2">
        <v>1858.3333333333333</v>
      </c>
      <c r="AG112" s="2">
        <v>1883</v>
      </c>
      <c r="AH112" s="2">
        <v>1901.3333333333333</v>
      </c>
      <c r="AI112" s="2">
        <v>1900.6666666666667</v>
      </c>
      <c r="AJ112" s="2">
        <v>1914.6666666666667</v>
      </c>
      <c r="AK112" s="2">
        <v>1864.3333333333333</v>
      </c>
      <c r="AL112" s="2">
        <v>1878.6666666666667</v>
      </c>
      <c r="AM112" s="1">
        <v>65997</v>
      </c>
    </row>
    <row r="113" spans="1:39">
      <c r="A113" s="3" t="s">
        <v>123</v>
      </c>
      <c r="B113" s="48">
        <v>774</v>
      </c>
      <c r="C113" s="39">
        <f t="shared" si="12"/>
        <v>1.1674208144796381</v>
      </c>
      <c r="D113" s="48">
        <v>514</v>
      </c>
      <c r="E113" s="39">
        <f t="shared" si="13"/>
        <v>0.76640159045725653</v>
      </c>
      <c r="F113" s="48">
        <v>578</v>
      </c>
      <c r="G113" s="39">
        <f t="shared" si="14"/>
        <v>0.80277777777777781</v>
      </c>
      <c r="H113" s="48">
        <v>651</v>
      </c>
      <c r="I113" s="39">
        <f t="shared" si="15"/>
        <v>90.668523676880213</v>
      </c>
      <c r="J113" s="48">
        <v>480</v>
      </c>
      <c r="K113" s="39">
        <f t="shared" si="16"/>
        <v>0.66852367688022285</v>
      </c>
      <c r="L113" s="48">
        <v>753</v>
      </c>
      <c r="M113" s="39">
        <f t="shared" si="17"/>
        <v>0.9942781690140845</v>
      </c>
      <c r="N113" s="48">
        <v>353</v>
      </c>
      <c r="O113" s="39">
        <f t="shared" si="18"/>
        <v>0.46631439894319682</v>
      </c>
      <c r="P113" s="48">
        <v>174</v>
      </c>
      <c r="Q113" s="39">
        <f t="shared" si="19"/>
        <v>0.23005729396209784</v>
      </c>
      <c r="R113" s="48">
        <v>8</v>
      </c>
      <c r="S113" s="39">
        <f t="shared" si="20"/>
        <v>1.1262318160488033E-2</v>
      </c>
      <c r="T113" s="48">
        <v>4</v>
      </c>
      <c r="U113" s="39">
        <f t="shared" si="21"/>
        <v>5.6417489421720732E-3</v>
      </c>
      <c r="V113" s="48">
        <v>4</v>
      </c>
      <c r="W113" s="62">
        <f t="shared" si="22"/>
        <v>5.905511811023622E-3</v>
      </c>
      <c r="X113" s="48">
        <v>2</v>
      </c>
      <c r="Y113" s="62">
        <f t="shared" si="23"/>
        <v>2.964426877470356E-3</v>
      </c>
      <c r="Z113" t="s">
        <v>123</v>
      </c>
      <c r="AA113" s="2">
        <v>663</v>
      </c>
      <c r="AB113" s="2">
        <v>670.66666666666663</v>
      </c>
      <c r="AC113" s="2">
        <v>720</v>
      </c>
      <c r="AD113" s="2">
        <v>718</v>
      </c>
      <c r="AE113" s="2">
        <v>718</v>
      </c>
      <c r="AF113" s="2">
        <v>757.33333333333337</v>
      </c>
      <c r="AG113" s="2">
        <v>757</v>
      </c>
      <c r="AH113" s="2">
        <v>756.33333333333337</v>
      </c>
      <c r="AI113" s="2">
        <v>710.33333333333337</v>
      </c>
      <c r="AJ113" s="2">
        <v>709</v>
      </c>
      <c r="AK113" s="2">
        <v>677.33333333333337</v>
      </c>
      <c r="AL113" s="2">
        <v>674.66666666666663</v>
      </c>
      <c r="AM113" s="1">
        <v>25595</v>
      </c>
    </row>
    <row r="114" spans="1:39">
      <c r="A114" s="3" t="s">
        <v>124</v>
      </c>
      <c r="B114" s="48">
        <v>367</v>
      </c>
      <c r="C114" s="39">
        <f t="shared" si="12"/>
        <v>0.46613039796782385</v>
      </c>
      <c r="D114" s="48">
        <v>799</v>
      </c>
      <c r="E114" s="39">
        <f t="shared" si="13"/>
        <v>0.97597719869706845</v>
      </c>
      <c r="F114" s="48">
        <v>747</v>
      </c>
      <c r="G114" s="39">
        <f t="shared" si="14"/>
        <v>0.96387096774193548</v>
      </c>
      <c r="H114" s="48">
        <v>604</v>
      </c>
      <c r="I114" s="39">
        <f t="shared" si="15"/>
        <v>77.435897435897445</v>
      </c>
      <c r="J114" s="48">
        <v>612</v>
      </c>
      <c r="K114" s="39">
        <f t="shared" si="16"/>
        <v>0.78061224489795922</v>
      </c>
      <c r="L114" s="48">
        <v>590</v>
      </c>
      <c r="M114" s="39">
        <f t="shared" si="17"/>
        <v>0.70856685348278625</v>
      </c>
      <c r="N114" s="48">
        <v>121</v>
      </c>
      <c r="O114" s="39">
        <f t="shared" si="18"/>
        <v>0.14450636942675157</v>
      </c>
      <c r="P114" s="48">
        <v>22</v>
      </c>
      <c r="Q114" s="39">
        <f t="shared" si="19"/>
        <v>2.6117926394934703E-2</v>
      </c>
      <c r="R114" s="48">
        <v>20</v>
      </c>
      <c r="S114" s="39">
        <f t="shared" si="20"/>
        <v>2.4449877750611249E-2</v>
      </c>
      <c r="T114" s="48">
        <v>4</v>
      </c>
      <c r="U114" s="39">
        <f t="shared" si="21"/>
        <v>4.8780487804878049E-3</v>
      </c>
      <c r="V114" s="48">
        <v>17</v>
      </c>
      <c r="W114" s="62">
        <f t="shared" si="22"/>
        <v>2.144659377628259E-2</v>
      </c>
      <c r="X114" s="48">
        <v>4</v>
      </c>
      <c r="Y114" s="62">
        <f t="shared" si="23"/>
        <v>5.0335570469798663E-3</v>
      </c>
      <c r="Z114" t="s">
        <v>124</v>
      </c>
      <c r="AA114" s="2">
        <v>787.33333333333337</v>
      </c>
      <c r="AB114" s="2">
        <v>818.66666666666663</v>
      </c>
      <c r="AC114" s="2">
        <v>775</v>
      </c>
      <c r="AD114" s="2">
        <v>780</v>
      </c>
      <c r="AE114" s="2">
        <v>784</v>
      </c>
      <c r="AF114" s="2">
        <v>832.66666666666663</v>
      </c>
      <c r="AG114" s="2">
        <v>837.33333333333337</v>
      </c>
      <c r="AH114" s="2">
        <v>842.33333333333337</v>
      </c>
      <c r="AI114" s="2">
        <v>818</v>
      </c>
      <c r="AJ114" s="2">
        <v>820</v>
      </c>
      <c r="AK114" s="2">
        <v>792.66666666666663</v>
      </c>
      <c r="AL114" s="2">
        <v>794.66666666666663</v>
      </c>
      <c r="AM114" s="1">
        <v>29048</v>
      </c>
    </row>
    <row r="115" spans="1:39">
      <c r="A115" s="3" t="s">
        <v>125</v>
      </c>
      <c r="B115" s="48">
        <v>473</v>
      </c>
      <c r="C115" s="39">
        <f t="shared" si="12"/>
        <v>0.52245949926362301</v>
      </c>
      <c r="D115" s="48">
        <v>632</v>
      </c>
      <c r="E115" s="39">
        <f t="shared" si="13"/>
        <v>0.6820143884892087</v>
      </c>
      <c r="F115" s="48">
        <v>560</v>
      </c>
      <c r="G115" s="39">
        <f t="shared" si="14"/>
        <v>0.6006435466571326</v>
      </c>
      <c r="H115" s="48">
        <v>607</v>
      </c>
      <c r="I115" s="39">
        <f t="shared" si="15"/>
        <v>65.035714285714292</v>
      </c>
      <c r="J115" s="48">
        <v>532</v>
      </c>
      <c r="K115" s="39">
        <f t="shared" si="16"/>
        <v>0.56656017039403617</v>
      </c>
      <c r="L115" s="48">
        <v>502</v>
      </c>
      <c r="M115" s="39">
        <f t="shared" si="17"/>
        <v>0.50435365036838575</v>
      </c>
      <c r="N115" s="48">
        <v>281</v>
      </c>
      <c r="O115" s="39">
        <f t="shared" si="18"/>
        <v>0.28128128128128127</v>
      </c>
      <c r="P115" s="48">
        <v>161</v>
      </c>
      <c r="Q115" s="39">
        <f t="shared" si="19"/>
        <v>0.16057180851063829</v>
      </c>
      <c r="R115" s="48">
        <v>15</v>
      </c>
      <c r="S115" s="39">
        <f t="shared" si="20"/>
        <v>1.4276649746192893E-2</v>
      </c>
      <c r="T115" s="48">
        <v>1</v>
      </c>
      <c r="U115" s="39">
        <f t="shared" si="21"/>
        <v>9.4966761633428305E-4</v>
      </c>
      <c r="V115" s="48">
        <v>1</v>
      </c>
      <c r="W115" s="62">
        <f t="shared" si="22"/>
        <v>9.8651759289707336E-4</v>
      </c>
      <c r="X115" s="48">
        <v>0</v>
      </c>
      <c r="Y115" s="62">
        <f t="shared" si="23"/>
        <v>0</v>
      </c>
      <c r="Z115" t="s">
        <v>125</v>
      </c>
      <c r="AA115" s="2">
        <v>905.33333333333337</v>
      </c>
      <c r="AB115" s="2">
        <v>926.66666666666663</v>
      </c>
      <c r="AC115" s="2">
        <v>932.33333333333337</v>
      </c>
      <c r="AD115" s="2">
        <v>933.33333333333337</v>
      </c>
      <c r="AE115" s="2">
        <v>939</v>
      </c>
      <c r="AF115" s="2">
        <v>995.33333333333337</v>
      </c>
      <c r="AG115" s="2">
        <v>999</v>
      </c>
      <c r="AH115" s="2">
        <v>1002.6666666666666</v>
      </c>
      <c r="AI115" s="2">
        <v>1050.6666666666667</v>
      </c>
      <c r="AJ115" s="2">
        <v>1053</v>
      </c>
      <c r="AK115" s="2">
        <v>1013.6666666666666</v>
      </c>
      <c r="AL115" s="2">
        <v>1014.6666666666666</v>
      </c>
      <c r="AM115" s="1">
        <v>35297</v>
      </c>
    </row>
    <row r="116" spans="1:39">
      <c r="A116" s="3" t="s">
        <v>126</v>
      </c>
      <c r="B116" s="48">
        <v>547</v>
      </c>
      <c r="C116" s="39">
        <f t="shared" si="12"/>
        <v>0.5765987350667604</v>
      </c>
      <c r="D116" s="48">
        <v>523</v>
      </c>
      <c r="E116" s="39">
        <f t="shared" si="13"/>
        <v>0.54028925619834711</v>
      </c>
      <c r="F116" s="48">
        <v>686</v>
      </c>
      <c r="G116" s="39">
        <f t="shared" si="14"/>
        <v>0.68760441029067831</v>
      </c>
      <c r="H116" s="48">
        <v>634</v>
      </c>
      <c r="I116" s="39">
        <f t="shared" si="15"/>
        <v>63.252411040904555</v>
      </c>
      <c r="J116" s="48">
        <v>715</v>
      </c>
      <c r="K116" s="39">
        <f t="shared" si="16"/>
        <v>0.71002979145978151</v>
      </c>
      <c r="L116" s="48">
        <v>626</v>
      </c>
      <c r="M116" s="39">
        <f t="shared" si="17"/>
        <v>0.58486452818436629</v>
      </c>
      <c r="N116" s="48">
        <v>401</v>
      </c>
      <c r="O116" s="39">
        <f t="shared" si="18"/>
        <v>0.37267657992565056</v>
      </c>
      <c r="P116" s="48">
        <v>133</v>
      </c>
      <c r="Q116" s="39">
        <f t="shared" si="19"/>
        <v>0.12303422756706753</v>
      </c>
      <c r="R116" s="48">
        <v>9</v>
      </c>
      <c r="S116" s="39">
        <f t="shared" si="20"/>
        <v>8.0838323353293415E-3</v>
      </c>
      <c r="T116" s="48">
        <v>7</v>
      </c>
      <c r="U116" s="39">
        <f t="shared" si="21"/>
        <v>6.2742754705706599E-3</v>
      </c>
      <c r="V116" s="48">
        <v>3</v>
      </c>
      <c r="W116" s="62">
        <f t="shared" si="22"/>
        <v>2.7872406317745436E-3</v>
      </c>
      <c r="X116" s="48">
        <v>4</v>
      </c>
      <c r="Y116" s="62">
        <f t="shared" si="23"/>
        <v>3.7059913526868442E-3</v>
      </c>
      <c r="Z116" t="s">
        <v>126</v>
      </c>
      <c r="AA116" s="2">
        <v>948.66666666666663</v>
      </c>
      <c r="AB116" s="2">
        <v>968</v>
      </c>
      <c r="AC116" s="2">
        <v>997.66666666666663</v>
      </c>
      <c r="AD116" s="2">
        <v>1002.3333333333334</v>
      </c>
      <c r="AE116" s="2">
        <v>1007</v>
      </c>
      <c r="AF116" s="2">
        <v>1070.3333333333333</v>
      </c>
      <c r="AG116" s="2">
        <v>1076</v>
      </c>
      <c r="AH116" s="2">
        <v>1081</v>
      </c>
      <c r="AI116" s="2">
        <v>1113.3333333333333</v>
      </c>
      <c r="AJ116" s="2">
        <v>1115.6666666666667</v>
      </c>
      <c r="AK116" s="2">
        <v>1076.3333333333333</v>
      </c>
      <c r="AL116" s="2">
        <v>1079.3333333333333</v>
      </c>
      <c r="AM116" s="1">
        <v>37607</v>
      </c>
    </row>
    <row r="117" spans="1:39">
      <c r="A117" s="3" t="s">
        <v>127</v>
      </c>
      <c r="B117" s="48">
        <v>1007</v>
      </c>
      <c r="C117" s="39">
        <f t="shared" si="12"/>
        <v>0.88488576449912126</v>
      </c>
      <c r="D117" s="48">
        <v>1251</v>
      </c>
      <c r="E117" s="39">
        <f t="shared" si="13"/>
        <v>1.0781384659580582</v>
      </c>
      <c r="F117" s="48">
        <v>1157</v>
      </c>
      <c r="G117" s="39">
        <f t="shared" si="14"/>
        <v>1.0008650519031141</v>
      </c>
      <c r="H117" s="48">
        <v>1094</v>
      </c>
      <c r="I117" s="39">
        <f t="shared" si="15"/>
        <v>94.77331793242854</v>
      </c>
      <c r="J117" s="48">
        <v>850</v>
      </c>
      <c r="K117" s="39">
        <f t="shared" si="16"/>
        <v>0.73848827106863602</v>
      </c>
      <c r="L117" s="48">
        <v>155</v>
      </c>
      <c r="M117" s="39">
        <f t="shared" si="17"/>
        <v>0.12764205325281364</v>
      </c>
      <c r="N117" s="48">
        <v>27</v>
      </c>
      <c r="O117" s="39">
        <f t="shared" si="18"/>
        <v>2.2161422708618331E-2</v>
      </c>
      <c r="P117" s="48">
        <v>30</v>
      </c>
      <c r="Q117" s="39">
        <f t="shared" si="19"/>
        <v>2.4644030668127054E-2</v>
      </c>
      <c r="R117" s="48">
        <v>29</v>
      </c>
      <c r="S117" s="39">
        <f t="shared" si="20"/>
        <v>2.3187633262260126E-2</v>
      </c>
      <c r="T117" s="48">
        <v>18</v>
      </c>
      <c r="U117" s="39">
        <f t="shared" si="21"/>
        <v>1.4415376401494926E-2</v>
      </c>
      <c r="V117" s="48">
        <v>13</v>
      </c>
      <c r="W117" s="62">
        <f t="shared" si="22"/>
        <v>1.0909090909090908E-2</v>
      </c>
      <c r="X117" s="48">
        <v>17</v>
      </c>
      <c r="Y117" s="62">
        <f t="shared" si="23"/>
        <v>1.4317798989331837E-2</v>
      </c>
      <c r="Z117" t="s">
        <v>127</v>
      </c>
      <c r="AA117" s="2">
        <v>1138</v>
      </c>
      <c r="AB117" s="2">
        <v>1160.3333333333333</v>
      </c>
      <c r="AC117" s="2">
        <v>1156</v>
      </c>
      <c r="AD117" s="2">
        <v>1154.3333333333333</v>
      </c>
      <c r="AE117" s="2">
        <v>1151</v>
      </c>
      <c r="AF117" s="2">
        <v>1214.3333333333333</v>
      </c>
      <c r="AG117" s="2">
        <v>1218.3333333333333</v>
      </c>
      <c r="AH117" s="2">
        <v>1217.3333333333333</v>
      </c>
      <c r="AI117" s="2">
        <v>1250.6666666666667</v>
      </c>
      <c r="AJ117" s="2">
        <v>1248.6666666666667</v>
      </c>
      <c r="AK117" s="2">
        <v>1191.6666666666667</v>
      </c>
      <c r="AL117" s="2">
        <v>1187.3333333333333</v>
      </c>
      <c r="AM117" s="1">
        <v>42864</v>
      </c>
    </row>
    <row r="118" spans="1:39">
      <c r="A118" s="3" t="s">
        <v>128</v>
      </c>
      <c r="B118" s="48">
        <v>575</v>
      </c>
      <c r="C118" s="39">
        <f t="shared" si="12"/>
        <v>0.55537669027688352</v>
      </c>
      <c r="D118" s="48">
        <v>605</v>
      </c>
      <c r="E118" s="39">
        <f t="shared" si="13"/>
        <v>0.56594948550046775</v>
      </c>
      <c r="F118" s="48">
        <v>700</v>
      </c>
      <c r="G118" s="39">
        <f t="shared" si="14"/>
        <v>0.59104981705600901</v>
      </c>
      <c r="H118" s="48">
        <v>439</v>
      </c>
      <c r="I118" s="39">
        <f t="shared" si="15"/>
        <v>36.583333333333336</v>
      </c>
      <c r="J118" s="48">
        <v>516</v>
      </c>
      <c r="K118" s="39">
        <f t="shared" si="16"/>
        <v>0.42515792364734961</v>
      </c>
      <c r="L118" s="48">
        <v>313</v>
      </c>
      <c r="M118" s="39">
        <f t="shared" si="17"/>
        <v>0.24114021571648692</v>
      </c>
      <c r="N118" s="48">
        <v>78</v>
      </c>
      <c r="O118" s="39">
        <f t="shared" si="18"/>
        <v>5.9375792945952799E-2</v>
      </c>
      <c r="P118" s="48">
        <v>124</v>
      </c>
      <c r="Q118" s="39">
        <f t="shared" si="19"/>
        <v>9.3420391762933208E-2</v>
      </c>
      <c r="R118" s="48">
        <v>6</v>
      </c>
      <c r="S118" s="39">
        <f t="shared" si="20"/>
        <v>4.4565486506561031E-3</v>
      </c>
      <c r="T118" s="48">
        <v>7</v>
      </c>
      <c r="U118" s="39">
        <f t="shared" si="21"/>
        <v>5.1546391752577319E-3</v>
      </c>
      <c r="V118" s="48">
        <v>9</v>
      </c>
      <c r="W118" s="62">
        <f t="shared" si="22"/>
        <v>6.7975830815709968E-3</v>
      </c>
      <c r="X118" s="48">
        <v>5</v>
      </c>
      <c r="Y118" s="62">
        <f t="shared" si="23"/>
        <v>3.746253746253746E-3</v>
      </c>
      <c r="Z118" t="s">
        <v>128</v>
      </c>
      <c r="AA118" s="2">
        <v>1035.3333333333333</v>
      </c>
      <c r="AB118" s="2">
        <v>1069</v>
      </c>
      <c r="AC118" s="2">
        <v>1184.3333333333333</v>
      </c>
      <c r="AD118" s="2">
        <v>1200</v>
      </c>
      <c r="AE118" s="2">
        <v>1213.6666666666667</v>
      </c>
      <c r="AF118" s="2">
        <v>1298</v>
      </c>
      <c r="AG118" s="2">
        <v>1313.6666666666667</v>
      </c>
      <c r="AH118" s="2">
        <v>1327.3333333333333</v>
      </c>
      <c r="AI118" s="2">
        <v>1346.3333333333333</v>
      </c>
      <c r="AJ118" s="2">
        <v>1358</v>
      </c>
      <c r="AK118" s="2">
        <v>1324</v>
      </c>
      <c r="AL118" s="2">
        <v>1334.6666666666667</v>
      </c>
      <c r="AM118" s="1">
        <v>45013</v>
      </c>
    </row>
    <row r="119" spans="1:39">
      <c r="A119" s="3" t="s">
        <v>129</v>
      </c>
      <c r="B119" s="48">
        <v>522</v>
      </c>
      <c r="C119" s="39">
        <f t="shared" si="12"/>
        <v>0.49478672985781991</v>
      </c>
      <c r="D119" s="48">
        <v>586</v>
      </c>
      <c r="E119" s="39">
        <f t="shared" si="13"/>
        <v>0.54209065679925994</v>
      </c>
      <c r="F119" s="48">
        <v>804</v>
      </c>
      <c r="G119" s="39">
        <f t="shared" si="14"/>
        <v>0.77431781701444624</v>
      </c>
      <c r="H119" s="48">
        <v>1122</v>
      </c>
      <c r="I119" s="39">
        <f t="shared" si="15"/>
        <v>107.91920487335685</v>
      </c>
      <c r="J119" s="48">
        <v>652</v>
      </c>
      <c r="K119" s="39">
        <f t="shared" si="16"/>
        <v>0.62591999999999992</v>
      </c>
      <c r="L119" s="48">
        <v>560</v>
      </c>
      <c r="M119" s="39">
        <f t="shared" si="17"/>
        <v>0.507399577167019</v>
      </c>
      <c r="N119" s="48">
        <v>328</v>
      </c>
      <c r="O119" s="39">
        <f t="shared" si="18"/>
        <v>0.29647484181982525</v>
      </c>
      <c r="P119" s="48">
        <v>86</v>
      </c>
      <c r="Q119" s="39">
        <f t="shared" si="19"/>
        <v>7.7547339945897201E-2</v>
      </c>
      <c r="R119" s="48">
        <v>10</v>
      </c>
      <c r="S119" s="39">
        <f t="shared" si="20"/>
        <v>9.079903147699759E-3</v>
      </c>
      <c r="T119" s="48">
        <v>5</v>
      </c>
      <c r="U119" s="39">
        <f t="shared" si="21"/>
        <v>4.5344619105199511E-3</v>
      </c>
      <c r="V119" s="48">
        <v>4</v>
      </c>
      <c r="W119" s="62">
        <f t="shared" si="22"/>
        <v>3.7747719408619059E-3</v>
      </c>
      <c r="X119" s="48">
        <v>5</v>
      </c>
      <c r="Y119" s="62">
        <f t="shared" si="23"/>
        <v>4.7169811320754715E-3</v>
      </c>
      <c r="Z119" t="s">
        <v>129</v>
      </c>
      <c r="AA119" s="2">
        <v>1055</v>
      </c>
      <c r="AB119" s="2">
        <v>1081</v>
      </c>
      <c r="AC119" s="2">
        <v>1038.3333333333333</v>
      </c>
      <c r="AD119" s="2">
        <v>1039.6666666666667</v>
      </c>
      <c r="AE119" s="2">
        <v>1041.6666666666667</v>
      </c>
      <c r="AF119" s="2">
        <v>1103.6666666666667</v>
      </c>
      <c r="AG119" s="2">
        <v>1106.3333333333333</v>
      </c>
      <c r="AH119" s="2">
        <v>1109</v>
      </c>
      <c r="AI119" s="2">
        <v>1101.3333333333333</v>
      </c>
      <c r="AJ119" s="2">
        <v>1102.6666666666667</v>
      </c>
      <c r="AK119" s="2">
        <v>1059.6666666666667</v>
      </c>
      <c r="AL119" s="2">
        <v>1060</v>
      </c>
      <c r="AM119" s="1">
        <v>38695</v>
      </c>
    </row>
    <row r="120" spans="1:39">
      <c r="A120" s="3" t="s">
        <v>130</v>
      </c>
      <c r="B120" s="48">
        <v>480</v>
      </c>
      <c r="C120" s="39">
        <f t="shared" si="12"/>
        <v>0.70901033973412109</v>
      </c>
      <c r="D120" s="48">
        <v>615</v>
      </c>
      <c r="E120" s="39">
        <f t="shared" si="13"/>
        <v>0.88701923076923073</v>
      </c>
      <c r="F120" s="48">
        <v>554</v>
      </c>
      <c r="G120" s="39">
        <f t="shared" si="14"/>
        <v>0.79674017257909868</v>
      </c>
      <c r="H120" s="48">
        <v>421</v>
      </c>
      <c r="I120" s="39">
        <f t="shared" si="15"/>
        <v>60.286396181384248</v>
      </c>
      <c r="J120" s="48">
        <v>391</v>
      </c>
      <c r="K120" s="39">
        <f t="shared" si="16"/>
        <v>0.55618776671408254</v>
      </c>
      <c r="L120" s="48">
        <v>73</v>
      </c>
      <c r="M120" s="39">
        <f t="shared" si="17"/>
        <v>9.7593582887700536E-2</v>
      </c>
      <c r="N120" s="48">
        <v>7</v>
      </c>
      <c r="O120" s="39">
        <f t="shared" si="18"/>
        <v>9.3126385809312647E-3</v>
      </c>
      <c r="P120" s="48">
        <v>189</v>
      </c>
      <c r="Q120" s="39">
        <f t="shared" si="19"/>
        <v>0.25011027790030876</v>
      </c>
      <c r="R120" s="48">
        <v>8</v>
      </c>
      <c r="S120" s="39">
        <f t="shared" si="20"/>
        <v>1.0614772224679346E-2</v>
      </c>
      <c r="T120" s="48">
        <v>5</v>
      </c>
      <c r="U120" s="39">
        <f t="shared" si="21"/>
        <v>6.6050198150594455E-3</v>
      </c>
      <c r="V120" s="48">
        <v>6</v>
      </c>
      <c r="W120" s="62">
        <f t="shared" si="22"/>
        <v>8.2004555808656045E-3</v>
      </c>
      <c r="X120" s="48">
        <v>6</v>
      </c>
      <c r="Y120" s="62">
        <f t="shared" si="23"/>
        <v>8.1818181818181807E-3</v>
      </c>
      <c r="Z120" t="s">
        <v>130</v>
      </c>
      <c r="AA120" s="2">
        <v>677</v>
      </c>
      <c r="AB120" s="2">
        <v>693.33333333333337</v>
      </c>
      <c r="AC120" s="2">
        <v>695.33333333333337</v>
      </c>
      <c r="AD120" s="2">
        <v>698.33333333333337</v>
      </c>
      <c r="AE120" s="2">
        <v>703</v>
      </c>
      <c r="AF120" s="2">
        <v>748</v>
      </c>
      <c r="AG120" s="2">
        <v>751.66666666666663</v>
      </c>
      <c r="AH120" s="2">
        <v>755.66666666666663</v>
      </c>
      <c r="AI120" s="2">
        <v>753.66666666666663</v>
      </c>
      <c r="AJ120" s="2">
        <v>757</v>
      </c>
      <c r="AK120" s="2">
        <v>731.66666666666663</v>
      </c>
      <c r="AL120" s="2">
        <v>733.33333333333337</v>
      </c>
      <c r="AM120" s="1">
        <v>26094</v>
      </c>
    </row>
    <row r="121" spans="1:39">
      <c r="A121" s="3" t="s">
        <v>131</v>
      </c>
      <c r="B121" s="48">
        <v>626</v>
      </c>
      <c r="C121" s="39">
        <f t="shared" si="12"/>
        <v>0.66477876106194689</v>
      </c>
      <c r="D121" s="48">
        <v>427</v>
      </c>
      <c r="E121" s="39">
        <f t="shared" si="13"/>
        <v>0.44696441032798323</v>
      </c>
      <c r="F121" s="48">
        <v>604</v>
      </c>
      <c r="G121" s="39">
        <f t="shared" si="14"/>
        <v>0.62139917695473246</v>
      </c>
      <c r="H121" s="48">
        <v>422</v>
      </c>
      <c r="I121" s="39">
        <f t="shared" si="15"/>
        <v>43.700379703141188</v>
      </c>
      <c r="J121" s="48">
        <v>526</v>
      </c>
      <c r="K121" s="39">
        <f t="shared" si="16"/>
        <v>0.54791666666666672</v>
      </c>
      <c r="L121" s="48">
        <v>297</v>
      </c>
      <c r="M121" s="39">
        <f t="shared" si="17"/>
        <v>0.29405940594059404</v>
      </c>
      <c r="N121" s="48">
        <v>383</v>
      </c>
      <c r="O121" s="39">
        <f t="shared" si="18"/>
        <v>0.38071570576540753</v>
      </c>
      <c r="P121" s="48">
        <v>108</v>
      </c>
      <c r="Q121" s="39">
        <f t="shared" si="19"/>
        <v>0.10782029950083195</v>
      </c>
      <c r="R121" s="48">
        <v>10</v>
      </c>
      <c r="S121" s="39">
        <f t="shared" si="20"/>
        <v>9.9667774086378731E-3</v>
      </c>
      <c r="T121" s="48">
        <v>10</v>
      </c>
      <c r="U121" s="39">
        <f t="shared" si="21"/>
        <v>1.0006671114076051E-2</v>
      </c>
      <c r="V121" s="48">
        <v>5</v>
      </c>
      <c r="W121" s="62">
        <f t="shared" si="22"/>
        <v>5.2668539325842695E-3</v>
      </c>
      <c r="X121" s="48">
        <v>6</v>
      </c>
      <c r="Y121" s="62">
        <f t="shared" si="23"/>
        <v>6.369426751592357E-3</v>
      </c>
      <c r="Z121" t="s">
        <v>131</v>
      </c>
      <c r="AA121" s="2">
        <v>941.66666666666663</v>
      </c>
      <c r="AB121" s="2">
        <v>955.33333333333337</v>
      </c>
      <c r="AC121" s="2">
        <v>972</v>
      </c>
      <c r="AD121" s="2">
        <v>965.66666666666663</v>
      </c>
      <c r="AE121" s="2">
        <v>960</v>
      </c>
      <c r="AF121" s="2">
        <v>1010</v>
      </c>
      <c r="AG121" s="2">
        <v>1006</v>
      </c>
      <c r="AH121" s="2">
        <v>1001.6666666666666</v>
      </c>
      <c r="AI121" s="2">
        <v>1003.3333333333334</v>
      </c>
      <c r="AJ121" s="2">
        <v>999.33333333333337</v>
      </c>
      <c r="AK121" s="2">
        <v>949.33333333333337</v>
      </c>
      <c r="AL121" s="2">
        <v>942</v>
      </c>
      <c r="AM121" s="1">
        <v>35119</v>
      </c>
    </row>
    <row r="122" spans="1:39">
      <c r="A122" s="34" t="s">
        <v>132</v>
      </c>
      <c r="B122" s="46">
        <v>29093</v>
      </c>
      <c r="C122" s="38">
        <f t="shared" si="12"/>
        <v>0.54020982267198958</v>
      </c>
      <c r="D122" s="46">
        <v>27644</v>
      </c>
      <c r="E122" s="38">
        <f t="shared" si="13"/>
        <v>0.50009949888742156</v>
      </c>
      <c r="F122" s="46">
        <v>21285</v>
      </c>
      <c r="G122" s="38">
        <f t="shared" si="14"/>
        <v>0.3597262126077404</v>
      </c>
      <c r="H122" s="46">
        <v>26614</v>
      </c>
      <c r="I122" s="38">
        <f t="shared" si="15"/>
        <v>44.542507907993908</v>
      </c>
      <c r="J122" s="46">
        <v>27551</v>
      </c>
      <c r="K122" s="38">
        <f t="shared" si="16"/>
        <v>0.45670444310603009</v>
      </c>
      <c r="L122" s="46">
        <v>19398</v>
      </c>
      <c r="M122" s="38">
        <f t="shared" si="17"/>
        <v>0.30150144549100066</v>
      </c>
      <c r="N122" s="46">
        <v>14239</v>
      </c>
      <c r="O122" s="38">
        <f t="shared" si="18"/>
        <v>0.21930108272112614</v>
      </c>
      <c r="P122" s="46">
        <v>5818</v>
      </c>
      <c r="Q122" s="38">
        <f t="shared" si="19"/>
        <v>8.884070364036159E-2</v>
      </c>
      <c r="R122" s="46">
        <v>1599</v>
      </c>
      <c r="S122" s="38">
        <f t="shared" si="20"/>
        <v>2.4220300216604311E-2</v>
      </c>
      <c r="T122" s="46">
        <v>2767</v>
      </c>
      <c r="U122" s="38">
        <f t="shared" si="21"/>
        <v>4.1620288198309319E-2</v>
      </c>
      <c r="V122" s="46">
        <v>1190</v>
      </c>
      <c r="W122" s="61">
        <f t="shared" si="22"/>
        <v>1.8428469662712547E-2</v>
      </c>
      <c r="X122" s="46">
        <v>1043</v>
      </c>
      <c r="Y122" s="61">
        <f t="shared" si="23"/>
        <v>1.6037764861457086E-2</v>
      </c>
      <c r="Z122" t="s">
        <v>132</v>
      </c>
      <c r="AA122" s="2">
        <v>53855</v>
      </c>
      <c r="AB122" s="2">
        <v>55277</v>
      </c>
      <c r="AC122" s="2">
        <v>59170</v>
      </c>
      <c r="AD122" s="2">
        <v>59749.666666666664</v>
      </c>
      <c r="AE122" s="2">
        <v>60325.666666666664</v>
      </c>
      <c r="AF122" s="2">
        <v>64338</v>
      </c>
      <c r="AG122" s="2">
        <v>64929</v>
      </c>
      <c r="AH122" s="2">
        <v>65488</v>
      </c>
      <c r="AI122" s="2">
        <v>66019</v>
      </c>
      <c r="AJ122" s="2">
        <v>66482</v>
      </c>
      <c r="AK122" s="2">
        <v>64574</v>
      </c>
      <c r="AL122" s="2">
        <v>65034</v>
      </c>
      <c r="AM122" s="1">
        <v>2235724</v>
      </c>
    </row>
    <row r="123" spans="1:39">
      <c r="A123" s="34" t="s">
        <v>133</v>
      </c>
      <c r="B123" s="46">
        <v>14539</v>
      </c>
      <c r="C123" s="38">
        <f t="shared" si="12"/>
        <v>0.60562343793390727</v>
      </c>
      <c r="D123" s="46">
        <v>12971</v>
      </c>
      <c r="E123" s="38">
        <f t="shared" si="13"/>
        <v>0.5252125792954514</v>
      </c>
      <c r="F123" s="46">
        <v>9412</v>
      </c>
      <c r="G123" s="38">
        <f t="shared" si="14"/>
        <v>0.35263263063243078</v>
      </c>
      <c r="H123" s="46">
        <v>12049</v>
      </c>
      <c r="I123" s="38">
        <f t="shared" si="15"/>
        <v>44.626476870084815</v>
      </c>
      <c r="J123" s="46">
        <v>13867</v>
      </c>
      <c r="K123" s="38">
        <f t="shared" si="16"/>
        <v>0.50797352740060564</v>
      </c>
      <c r="L123" s="46">
        <v>12671</v>
      </c>
      <c r="M123" s="38">
        <f t="shared" si="17"/>
        <v>0.43456838110045382</v>
      </c>
      <c r="N123" s="46">
        <v>9375</v>
      </c>
      <c r="O123" s="38">
        <f t="shared" si="18"/>
        <v>0.31819210317909269</v>
      </c>
      <c r="P123" s="46">
        <v>3501</v>
      </c>
      <c r="Q123" s="38">
        <f t="shared" si="19"/>
        <v>0.11767012480674001</v>
      </c>
      <c r="R123" s="46">
        <v>138</v>
      </c>
      <c r="S123" s="38">
        <f t="shared" si="20"/>
        <v>4.596016785452608E-3</v>
      </c>
      <c r="T123" s="46">
        <v>786</v>
      </c>
      <c r="U123" s="38">
        <f t="shared" si="21"/>
        <v>2.5966303270564917E-2</v>
      </c>
      <c r="V123" s="46">
        <v>24</v>
      </c>
      <c r="W123" s="61">
        <f t="shared" si="22"/>
        <v>8.1457178413847729E-4</v>
      </c>
      <c r="X123" s="46">
        <v>79</v>
      </c>
      <c r="Y123" s="61">
        <f t="shared" si="23"/>
        <v>2.6588882032871487E-3</v>
      </c>
      <c r="Z123" t="s">
        <v>133</v>
      </c>
      <c r="AA123" s="2">
        <v>24006.666666666668</v>
      </c>
      <c r="AB123" s="2">
        <v>24696.666666666668</v>
      </c>
      <c r="AC123" s="2">
        <v>26690.666666666668</v>
      </c>
      <c r="AD123" s="2">
        <v>26999.666666666668</v>
      </c>
      <c r="AE123" s="2">
        <v>27298.666666666668</v>
      </c>
      <c r="AF123" s="2">
        <v>29157.666666666668</v>
      </c>
      <c r="AG123" s="2">
        <v>29463.333333333332</v>
      </c>
      <c r="AH123" s="2">
        <v>29752.666666666668</v>
      </c>
      <c r="AI123" s="2">
        <v>30026</v>
      </c>
      <c r="AJ123" s="2">
        <v>30270</v>
      </c>
      <c r="AK123" s="2">
        <v>29463.333333333332</v>
      </c>
      <c r="AL123" s="2">
        <v>29711.666666666668</v>
      </c>
      <c r="AM123" s="1">
        <v>1012611</v>
      </c>
    </row>
    <row r="124" spans="1:39">
      <c r="A124" s="3" t="s">
        <v>134</v>
      </c>
      <c r="B124" s="48">
        <v>972</v>
      </c>
      <c r="C124" s="39">
        <f t="shared" si="12"/>
        <v>0.63584823375490618</v>
      </c>
      <c r="D124" s="48">
        <v>767</v>
      </c>
      <c r="E124" s="39">
        <f t="shared" si="13"/>
        <v>0.48801696712619297</v>
      </c>
      <c r="F124" s="48">
        <v>650</v>
      </c>
      <c r="G124" s="39">
        <f t="shared" si="14"/>
        <v>0.42053051541945219</v>
      </c>
      <c r="H124" s="48">
        <v>605</v>
      </c>
      <c r="I124" s="39">
        <f t="shared" si="15"/>
        <v>38.898414059151307</v>
      </c>
      <c r="J124" s="48">
        <v>730</v>
      </c>
      <c r="K124" s="39">
        <f t="shared" si="16"/>
        <v>0.46655304644226669</v>
      </c>
      <c r="L124" s="48">
        <v>229</v>
      </c>
      <c r="M124" s="39">
        <f t="shared" si="17"/>
        <v>0.13756507809371246</v>
      </c>
      <c r="N124" s="48">
        <v>158</v>
      </c>
      <c r="O124" s="39">
        <f t="shared" si="18"/>
        <v>9.4347133757961776E-2</v>
      </c>
      <c r="P124" s="48">
        <v>26</v>
      </c>
      <c r="Q124" s="39">
        <f t="shared" si="19"/>
        <v>1.5427215189873418E-2</v>
      </c>
      <c r="R124" s="48">
        <v>1</v>
      </c>
      <c r="S124" s="39">
        <f t="shared" si="20"/>
        <v>5.9020263623844188E-4</v>
      </c>
      <c r="T124" s="48">
        <v>3</v>
      </c>
      <c r="U124" s="39">
        <f t="shared" si="21"/>
        <v>1.7629774730656218E-3</v>
      </c>
      <c r="V124" s="48">
        <v>2</v>
      </c>
      <c r="W124" s="62">
        <f t="shared" si="22"/>
        <v>1.2160518848804214E-3</v>
      </c>
      <c r="X124" s="48">
        <v>1</v>
      </c>
      <c r="Y124" s="62">
        <f t="shared" si="23"/>
        <v>6.0569351907934583E-4</v>
      </c>
      <c r="Z124" t="s">
        <v>134</v>
      </c>
      <c r="AA124" s="2">
        <v>1528.6666666666667</v>
      </c>
      <c r="AB124" s="2">
        <v>1571.6666666666667</v>
      </c>
      <c r="AC124" s="2">
        <v>1545.6666666666667</v>
      </c>
      <c r="AD124" s="2">
        <v>1555.3333333333333</v>
      </c>
      <c r="AE124" s="2">
        <v>1564.6666666666667</v>
      </c>
      <c r="AF124" s="2">
        <v>1664.6666666666667</v>
      </c>
      <c r="AG124" s="2">
        <v>1674.6666666666667</v>
      </c>
      <c r="AH124" s="2">
        <v>1685.3333333333333</v>
      </c>
      <c r="AI124" s="2">
        <v>1694.3333333333333</v>
      </c>
      <c r="AJ124" s="2">
        <v>1701.6666666666667</v>
      </c>
      <c r="AK124" s="2">
        <v>1644.6666666666667</v>
      </c>
      <c r="AL124" s="2">
        <v>1651</v>
      </c>
      <c r="AM124" s="1">
        <v>58447</v>
      </c>
    </row>
    <row r="125" spans="1:39">
      <c r="A125" s="3" t="s">
        <v>135</v>
      </c>
      <c r="B125" s="48">
        <v>3942</v>
      </c>
      <c r="C125" s="39">
        <f t="shared" si="12"/>
        <v>0.50978532632123452</v>
      </c>
      <c r="D125" s="48">
        <v>2210</v>
      </c>
      <c r="E125" s="39">
        <f t="shared" si="13"/>
        <v>0.27674583629001959</v>
      </c>
      <c r="F125" s="48">
        <v>2810</v>
      </c>
      <c r="G125" s="39">
        <f t="shared" si="14"/>
        <v>0.34056478002666346</v>
      </c>
      <c r="H125" s="48">
        <v>2812</v>
      </c>
      <c r="I125" s="39">
        <f t="shared" si="15"/>
        <v>33.667238695773634</v>
      </c>
      <c r="J125" s="48">
        <v>4562</v>
      </c>
      <c r="K125" s="39">
        <f t="shared" si="16"/>
        <v>0.5398390659514043</v>
      </c>
      <c r="L125" s="48">
        <v>3836</v>
      </c>
      <c r="M125" s="39">
        <f t="shared" si="17"/>
        <v>0.420398918681961</v>
      </c>
      <c r="N125" s="48">
        <v>3377</v>
      </c>
      <c r="O125" s="39">
        <f t="shared" si="18"/>
        <v>0.36603078257099503</v>
      </c>
      <c r="P125" s="48">
        <v>3312</v>
      </c>
      <c r="Q125" s="39">
        <f t="shared" si="19"/>
        <v>0.35531397511085677</v>
      </c>
      <c r="R125" s="48">
        <v>54</v>
      </c>
      <c r="S125" s="39">
        <f t="shared" si="20"/>
        <v>5.7383727108497743E-3</v>
      </c>
      <c r="T125" s="48">
        <v>37</v>
      </c>
      <c r="U125" s="39">
        <f t="shared" si="21"/>
        <v>3.8980193847450483E-3</v>
      </c>
      <c r="V125" s="48">
        <v>10</v>
      </c>
      <c r="W125" s="62">
        <f t="shared" si="22"/>
        <v>1.0813928339701534E-3</v>
      </c>
      <c r="X125" s="48">
        <v>19</v>
      </c>
      <c r="Y125" s="62">
        <f t="shared" si="23"/>
        <v>2.0357142857142857E-3</v>
      </c>
      <c r="Z125" t="s">
        <v>135</v>
      </c>
      <c r="AA125" s="2">
        <v>7732.666666666667</v>
      </c>
      <c r="AB125" s="2">
        <v>7985.666666666667</v>
      </c>
      <c r="AC125" s="2">
        <v>8251</v>
      </c>
      <c r="AD125" s="2">
        <v>8352.3333333333339</v>
      </c>
      <c r="AE125" s="2">
        <v>8450.6666666666661</v>
      </c>
      <c r="AF125" s="2">
        <v>9124.6666666666661</v>
      </c>
      <c r="AG125" s="2">
        <v>9226</v>
      </c>
      <c r="AH125" s="2">
        <v>9321.3333333333339</v>
      </c>
      <c r="AI125" s="2">
        <v>9410.3333333333339</v>
      </c>
      <c r="AJ125" s="2">
        <v>9492</v>
      </c>
      <c r="AK125" s="2">
        <v>9247.3333333333339</v>
      </c>
      <c r="AL125" s="2">
        <v>9333.3333333333339</v>
      </c>
      <c r="AM125" s="1">
        <v>317782</v>
      </c>
    </row>
    <row r="126" spans="1:39">
      <c r="A126" s="3" t="s">
        <v>136</v>
      </c>
      <c r="B126" s="48">
        <v>760</v>
      </c>
      <c r="C126" s="39">
        <f t="shared" si="12"/>
        <v>0.50286722540802831</v>
      </c>
      <c r="D126" s="48">
        <v>293</v>
      </c>
      <c r="E126" s="39">
        <f t="shared" si="13"/>
        <v>0.19221517603323859</v>
      </c>
      <c r="F126" s="48">
        <v>319</v>
      </c>
      <c r="G126" s="39">
        <f t="shared" si="14"/>
        <v>0.20033493824576096</v>
      </c>
      <c r="H126" s="48">
        <v>2</v>
      </c>
      <c r="I126" s="39">
        <f t="shared" si="15"/>
        <v>0.12655557899177389</v>
      </c>
      <c r="J126" s="48">
        <v>4</v>
      </c>
      <c r="K126" s="39">
        <f t="shared" si="16"/>
        <v>2.5493945188017845E-3</v>
      </c>
      <c r="L126" s="48">
        <v>1</v>
      </c>
      <c r="M126" s="39">
        <f t="shared" si="17"/>
        <v>6.1626951520131468E-4</v>
      </c>
      <c r="N126" s="48">
        <v>15</v>
      </c>
      <c r="O126" s="39">
        <f t="shared" si="18"/>
        <v>9.2936802973977699E-3</v>
      </c>
      <c r="P126" s="48">
        <v>2</v>
      </c>
      <c r="Q126" s="39">
        <f t="shared" si="19"/>
        <v>1.2453300124533001E-3</v>
      </c>
      <c r="R126" s="48">
        <v>4</v>
      </c>
      <c r="S126" s="39">
        <f t="shared" si="20"/>
        <v>2.5020850708924102E-3</v>
      </c>
      <c r="T126" s="48">
        <v>4</v>
      </c>
      <c r="U126" s="39">
        <f t="shared" si="21"/>
        <v>2.5151959756864392E-3</v>
      </c>
      <c r="V126" s="48">
        <v>1</v>
      </c>
      <c r="W126" s="62">
        <f t="shared" si="22"/>
        <v>6.6357000663570006E-4</v>
      </c>
      <c r="X126" s="48">
        <v>2</v>
      </c>
      <c r="Y126" s="62">
        <f t="shared" si="23"/>
        <v>1.3386880856760374E-3</v>
      </c>
      <c r="Z126" t="s">
        <v>136</v>
      </c>
      <c r="AA126" s="2">
        <v>1511.3333333333333</v>
      </c>
      <c r="AB126" s="2">
        <v>1524.3333333333333</v>
      </c>
      <c r="AC126" s="2">
        <v>1592.3333333333333</v>
      </c>
      <c r="AD126" s="2">
        <v>1580.3333333333333</v>
      </c>
      <c r="AE126" s="2">
        <v>1569</v>
      </c>
      <c r="AF126" s="2">
        <v>1622.6666666666667</v>
      </c>
      <c r="AG126" s="2">
        <v>1614</v>
      </c>
      <c r="AH126" s="2">
        <v>1606</v>
      </c>
      <c r="AI126" s="2">
        <v>1598.6666666666667</v>
      </c>
      <c r="AJ126" s="2">
        <v>1590.3333333333333</v>
      </c>
      <c r="AK126" s="2">
        <v>1507</v>
      </c>
      <c r="AL126" s="2">
        <v>1494</v>
      </c>
      <c r="AM126" s="1">
        <v>56430</v>
      </c>
    </row>
    <row r="127" spans="1:39">
      <c r="A127" s="3" t="s">
        <v>137</v>
      </c>
      <c r="B127" s="48">
        <v>1422</v>
      </c>
      <c r="C127" s="39">
        <f t="shared" si="12"/>
        <v>0.81195279786829089</v>
      </c>
      <c r="D127" s="48">
        <v>1228</v>
      </c>
      <c r="E127" s="39">
        <f t="shared" si="13"/>
        <v>0.68782673637042568</v>
      </c>
      <c r="F127" s="48">
        <v>372</v>
      </c>
      <c r="G127" s="39">
        <f t="shared" si="14"/>
        <v>0.18437138608954237</v>
      </c>
      <c r="H127" s="48">
        <v>1056</v>
      </c>
      <c r="I127" s="39">
        <f t="shared" si="15"/>
        <v>51.968503937007867</v>
      </c>
      <c r="J127" s="48">
        <v>1709</v>
      </c>
      <c r="K127" s="39">
        <f t="shared" si="16"/>
        <v>0.8352883675464321</v>
      </c>
      <c r="L127" s="48">
        <v>1175</v>
      </c>
      <c r="M127" s="39">
        <f t="shared" si="17"/>
        <v>0.53973357831878732</v>
      </c>
      <c r="N127" s="48">
        <v>943</v>
      </c>
      <c r="O127" s="39">
        <f t="shared" si="18"/>
        <v>0.43000455996352027</v>
      </c>
      <c r="P127" s="48">
        <v>37</v>
      </c>
      <c r="Q127" s="39">
        <f t="shared" si="19"/>
        <v>1.6767371601208461E-2</v>
      </c>
      <c r="R127" s="48">
        <v>8</v>
      </c>
      <c r="S127" s="39">
        <f t="shared" si="20"/>
        <v>3.6030626032127304E-3</v>
      </c>
      <c r="T127" s="48">
        <v>5</v>
      </c>
      <c r="U127" s="39">
        <f t="shared" si="21"/>
        <v>2.2401433691756271E-3</v>
      </c>
      <c r="V127" s="48">
        <v>0</v>
      </c>
      <c r="W127" s="62">
        <f t="shared" si="22"/>
        <v>0</v>
      </c>
      <c r="X127" s="48">
        <v>1</v>
      </c>
      <c r="Y127" s="62">
        <f t="shared" si="23"/>
        <v>4.606879606879607E-4</v>
      </c>
      <c r="Z127" t="s">
        <v>137</v>
      </c>
      <c r="AA127" s="2">
        <v>1751.3333333333333</v>
      </c>
      <c r="AB127" s="2">
        <v>1785.3333333333333</v>
      </c>
      <c r="AC127" s="2">
        <v>2017.6666666666667</v>
      </c>
      <c r="AD127" s="2">
        <v>2032</v>
      </c>
      <c r="AE127" s="2">
        <v>2046</v>
      </c>
      <c r="AF127" s="2">
        <v>2177</v>
      </c>
      <c r="AG127" s="2">
        <v>2193</v>
      </c>
      <c r="AH127" s="2">
        <v>2206.6666666666665</v>
      </c>
      <c r="AI127" s="2">
        <v>2220.3333333333335</v>
      </c>
      <c r="AJ127" s="2">
        <v>2232</v>
      </c>
      <c r="AK127" s="2">
        <v>2160.3333333333335</v>
      </c>
      <c r="AL127" s="2">
        <v>2170.6666666666665</v>
      </c>
      <c r="AM127" s="1">
        <v>74977</v>
      </c>
    </row>
    <row r="128" spans="1:39">
      <c r="A128" s="3" t="s">
        <v>138</v>
      </c>
      <c r="B128" s="48">
        <v>213</v>
      </c>
      <c r="C128" s="39">
        <f t="shared" si="12"/>
        <v>0.40623013350286075</v>
      </c>
      <c r="D128" s="48">
        <v>260</v>
      </c>
      <c r="E128" s="39">
        <f t="shared" si="13"/>
        <v>0.48872180451127817</v>
      </c>
      <c r="F128" s="48">
        <v>0</v>
      </c>
      <c r="G128" s="39">
        <f t="shared" si="14"/>
        <v>0</v>
      </c>
      <c r="H128" s="48">
        <v>34</v>
      </c>
      <c r="I128" s="39">
        <f t="shared" si="15"/>
        <v>6.0822898032200357</v>
      </c>
      <c r="J128" s="48">
        <v>0</v>
      </c>
      <c r="K128" s="39">
        <f t="shared" si="16"/>
        <v>0</v>
      </c>
      <c r="L128" s="48">
        <v>0</v>
      </c>
      <c r="M128" s="39">
        <f t="shared" si="17"/>
        <v>0</v>
      </c>
      <c r="N128" s="48">
        <v>6</v>
      </c>
      <c r="O128" s="39">
        <f t="shared" si="18"/>
        <v>1.0268111808328579E-2</v>
      </c>
      <c r="P128" s="48">
        <v>0</v>
      </c>
      <c r="Q128" s="39">
        <f t="shared" si="19"/>
        <v>0</v>
      </c>
      <c r="R128" s="48">
        <v>2</v>
      </c>
      <c r="S128" s="39">
        <f t="shared" si="20"/>
        <v>3.4502587694077058E-3</v>
      </c>
      <c r="T128" s="48">
        <v>0</v>
      </c>
      <c r="U128" s="39">
        <f t="shared" si="21"/>
        <v>0</v>
      </c>
      <c r="V128" s="48">
        <v>1</v>
      </c>
      <c r="W128" s="62">
        <f t="shared" si="22"/>
        <v>1.8292682926829269E-3</v>
      </c>
      <c r="X128" s="48">
        <v>0</v>
      </c>
      <c r="Y128" s="62">
        <f t="shared" si="23"/>
        <v>0</v>
      </c>
      <c r="Z128" t="s">
        <v>138</v>
      </c>
      <c r="AA128" s="2">
        <v>524.33333333333337</v>
      </c>
      <c r="AB128" s="2">
        <v>532</v>
      </c>
      <c r="AC128" s="2">
        <v>562.66666666666663</v>
      </c>
      <c r="AD128" s="2">
        <v>559</v>
      </c>
      <c r="AE128" s="2">
        <v>555.66666666666663</v>
      </c>
      <c r="AF128" s="2">
        <v>587</v>
      </c>
      <c r="AG128" s="2">
        <v>584.33333333333337</v>
      </c>
      <c r="AH128" s="2">
        <v>581.33333333333337</v>
      </c>
      <c r="AI128" s="2">
        <v>579.66666666666663</v>
      </c>
      <c r="AJ128" s="2">
        <v>577</v>
      </c>
      <c r="AK128" s="2">
        <v>546.66666666666663</v>
      </c>
      <c r="AL128" s="2">
        <v>541</v>
      </c>
      <c r="AM128" s="1">
        <v>20192</v>
      </c>
    </row>
    <row r="129" spans="1:39">
      <c r="A129" s="3" t="s">
        <v>139</v>
      </c>
      <c r="B129" s="48">
        <v>507</v>
      </c>
      <c r="C129" s="39">
        <f t="shared" si="12"/>
        <v>0.63190693809721643</v>
      </c>
      <c r="D129" s="48">
        <v>316</v>
      </c>
      <c r="E129" s="39">
        <f t="shared" si="13"/>
        <v>0.3841166936790924</v>
      </c>
      <c r="F129" s="48">
        <v>382</v>
      </c>
      <c r="G129" s="39">
        <f t="shared" si="14"/>
        <v>0.49718004338394789</v>
      </c>
      <c r="H129" s="48">
        <v>441</v>
      </c>
      <c r="I129" s="39">
        <f t="shared" si="15"/>
        <v>57.697339729611862</v>
      </c>
      <c r="J129" s="48">
        <v>366</v>
      </c>
      <c r="K129" s="39">
        <f t="shared" si="16"/>
        <v>0.4805251641137856</v>
      </c>
      <c r="L129" s="48">
        <v>316</v>
      </c>
      <c r="M129" s="39">
        <f t="shared" si="17"/>
        <v>0.3945068664169788</v>
      </c>
      <c r="N129" s="48">
        <v>469</v>
      </c>
      <c r="O129" s="39">
        <f t="shared" si="18"/>
        <v>0.58747390396659704</v>
      </c>
      <c r="P129" s="48">
        <v>9</v>
      </c>
      <c r="Q129" s="39">
        <f t="shared" si="19"/>
        <v>1.1301799916282962E-2</v>
      </c>
      <c r="R129" s="48">
        <v>12</v>
      </c>
      <c r="S129" s="39">
        <f t="shared" si="20"/>
        <v>1.5088013411567477E-2</v>
      </c>
      <c r="T129" s="48">
        <v>1</v>
      </c>
      <c r="U129" s="39">
        <f t="shared" si="21"/>
        <v>1.2626262626262627E-3</v>
      </c>
      <c r="V129" s="48">
        <v>0</v>
      </c>
      <c r="W129" s="62">
        <f t="shared" si="22"/>
        <v>0</v>
      </c>
      <c r="X129" s="48">
        <v>0</v>
      </c>
      <c r="Y129" s="62">
        <f t="shared" si="23"/>
        <v>0</v>
      </c>
      <c r="Z129" t="s">
        <v>139</v>
      </c>
      <c r="AA129" s="2">
        <v>802.33333333333337</v>
      </c>
      <c r="AB129" s="2">
        <v>822.66666666666663</v>
      </c>
      <c r="AC129" s="2">
        <v>768.33333333333337</v>
      </c>
      <c r="AD129" s="2">
        <v>764.33333333333337</v>
      </c>
      <c r="AE129" s="2">
        <v>761.66666666666663</v>
      </c>
      <c r="AF129" s="2">
        <v>801</v>
      </c>
      <c r="AG129" s="2">
        <v>798.33333333333337</v>
      </c>
      <c r="AH129" s="2">
        <v>796.33333333333337</v>
      </c>
      <c r="AI129" s="2">
        <v>795.33333333333337</v>
      </c>
      <c r="AJ129" s="2">
        <v>792</v>
      </c>
      <c r="AK129" s="2">
        <v>754</v>
      </c>
      <c r="AL129" s="2">
        <v>748.66666666666663</v>
      </c>
      <c r="AM129" s="1">
        <v>28215</v>
      </c>
    </row>
    <row r="130" spans="1:39">
      <c r="A130" s="3" t="s">
        <v>140</v>
      </c>
      <c r="B130" s="48">
        <v>6238</v>
      </c>
      <c r="C130" s="39">
        <f t="shared" si="12"/>
        <v>0.74126594311970206</v>
      </c>
      <c r="D130" s="48">
        <v>7054</v>
      </c>
      <c r="E130" s="39">
        <f t="shared" si="13"/>
        <v>0.81114646019395142</v>
      </c>
      <c r="F130" s="48">
        <v>3893</v>
      </c>
      <c r="G130" s="39">
        <f t="shared" si="14"/>
        <v>0.38962468723936616</v>
      </c>
      <c r="H130" s="48">
        <v>6090</v>
      </c>
      <c r="I130" s="39">
        <f t="shared" si="15"/>
        <v>59.815348349921429</v>
      </c>
      <c r="J130" s="48">
        <v>5516</v>
      </c>
      <c r="K130" s="39">
        <f t="shared" si="16"/>
        <v>0.53229541945445191</v>
      </c>
      <c r="L130" s="48">
        <v>6100</v>
      </c>
      <c r="M130" s="39">
        <f t="shared" si="17"/>
        <v>0.54953304705564399</v>
      </c>
      <c r="N130" s="48">
        <v>4137</v>
      </c>
      <c r="O130" s="39">
        <f t="shared" si="18"/>
        <v>0.36678783580104618</v>
      </c>
      <c r="P130" s="48">
        <v>106</v>
      </c>
      <c r="Q130" s="39">
        <f t="shared" si="19"/>
        <v>9.2592592592592587E-3</v>
      </c>
      <c r="R130" s="48">
        <v>48</v>
      </c>
      <c r="S130" s="39">
        <f t="shared" si="20"/>
        <v>4.1355542791499137E-3</v>
      </c>
      <c r="T130" s="48">
        <v>651</v>
      </c>
      <c r="U130" s="39">
        <f t="shared" si="21"/>
        <v>5.5388542257515598E-2</v>
      </c>
      <c r="V130" s="48">
        <v>10</v>
      </c>
      <c r="W130" s="62">
        <f t="shared" si="22"/>
        <v>8.6645101663585943E-4</v>
      </c>
      <c r="X130" s="48">
        <v>56</v>
      </c>
      <c r="Y130" s="62">
        <f t="shared" si="23"/>
        <v>4.7853704389438003E-3</v>
      </c>
      <c r="Z130" t="s">
        <v>140</v>
      </c>
      <c r="AA130" s="2">
        <v>8415.3333333333339</v>
      </c>
      <c r="AB130" s="2">
        <v>8696.3333333333339</v>
      </c>
      <c r="AC130" s="2">
        <v>9991.6666666666661</v>
      </c>
      <c r="AD130" s="2">
        <v>10181.333333333334</v>
      </c>
      <c r="AE130" s="2">
        <v>10362.666666666666</v>
      </c>
      <c r="AF130" s="2">
        <v>11100.333333333334</v>
      </c>
      <c r="AG130" s="2">
        <v>11279</v>
      </c>
      <c r="AH130" s="2">
        <v>11448</v>
      </c>
      <c r="AI130" s="2">
        <v>11606.666666666666</v>
      </c>
      <c r="AJ130" s="2">
        <v>11753.333333333334</v>
      </c>
      <c r="AK130" s="2">
        <v>11541.333333333334</v>
      </c>
      <c r="AL130" s="2">
        <v>11702.333333333334</v>
      </c>
      <c r="AM130" s="1">
        <v>384235</v>
      </c>
    </row>
    <row r="131" spans="1:39">
      <c r="A131" s="3" t="s">
        <v>141</v>
      </c>
      <c r="B131" s="48">
        <v>485</v>
      </c>
      <c r="C131" s="39">
        <f t="shared" si="12"/>
        <v>0.27862887782458828</v>
      </c>
      <c r="D131" s="48">
        <v>843</v>
      </c>
      <c r="E131" s="39">
        <f t="shared" si="13"/>
        <v>0.47395052473763116</v>
      </c>
      <c r="F131" s="48">
        <v>986</v>
      </c>
      <c r="G131" s="39">
        <f t="shared" si="14"/>
        <v>0.50271923861318835</v>
      </c>
      <c r="H131" s="48">
        <v>1009</v>
      </c>
      <c r="I131" s="39">
        <f t="shared" si="15"/>
        <v>51.088607594936711</v>
      </c>
      <c r="J131" s="48">
        <v>980</v>
      </c>
      <c r="K131" s="39">
        <f t="shared" si="16"/>
        <v>0.49287510477787094</v>
      </c>
      <c r="L131" s="48">
        <v>1014</v>
      </c>
      <c r="M131" s="39">
        <f t="shared" si="17"/>
        <v>0.4874218875180259</v>
      </c>
      <c r="N131" s="48">
        <v>270</v>
      </c>
      <c r="O131" s="39">
        <f t="shared" si="18"/>
        <v>0.12893982808022922</v>
      </c>
      <c r="P131" s="48">
        <v>9</v>
      </c>
      <c r="Q131" s="39">
        <f t="shared" si="19"/>
        <v>4.2701249406927096E-3</v>
      </c>
      <c r="R131" s="48">
        <v>9</v>
      </c>
      <c r="S131" s="39">
        <f t="shared" si="20"/>
        <v>4.2439484438855707E-3</v>
      </c>
      <c r="T131" s="48">
        <v>85</v>
      </c>
      <c r="U131" s="39">
        <f t="shared" si="21"/>
        <v>3.9874902267396407E-2</v>
      </c>
      <c r="V131" s="48">
        <v>0</v>
      </c>
      <c r="W131" s="62">
        <f t="shared" si="22"/>
        <v>0</v>
      </c>
      <c r="X131" s="48">
        <v>0</v>
      </c>
      <c r="Y131" s="62">
        <f t="shared" si="23"/>
        <v>0</v>
      </c>
      <c r="Z131" t="s">
        <v>141</v>
      </c>
      <c r="AA131" s="2">
        <v>1740.6666666666667</v>
      </c>
      <c r="AB131" s="2">
        <v>1778.6666666666667</v>
      </c>
      <c r="AC131" s="2">
        <v>1961.3333333333333</v>
      </c>
      <c r="AD131" s="2">
        <v>1975</v>
      </c>
      <c r="AE131" s="2">
        <v>1988.3333333333333</v>
      </c>
      <c r="AF131" s="2">
        <v>2080.3333333333335</v>
      </c>
      <c r="AG131" s="2">
        <v>2094</v>
      </c>
      <c r="AH131" s="2">
        <v>2107.6666666666665</v>
      </c>
      <c r="AI131" s="2">
        <v>2120.6666666666665</v>
      </c>
      <c r="AJ131" s="2">
        <v>2131.6666666666665</v>
      </c>
      <c r="AK131" s="2">
        <v>2062</v>
      </c>
      <c r="AL131" s="2">
        <v>2070.6666666666665</v>
      </c>
      <c r="AM131" s="1">
        <v>72333</v>
      </c>
    </row>
    <row r="132" spans="1:39">
      <c r="A132" s="34" t="s">
        <v>142</v>
      </c>
      <c r="B132" s="46">
        <v>14554</v>
      </c>
      <c r="C132" s="38">
        <f t="shared" ref="C132:C195" si="24">B132/AA132</f>
        <v>0.48759841420514827</v>
      </c>
      <c r="D132" s="46">
        <v>14673</v>
      </c>
      <c r="E132" s="38">
        <f t="shared" ref="E132:E195" si="25">D132/AB132</f>
        <v>0.47981818380004582</v>
      </c>
      <c r="F132" s="46">
        <v>11873</v>
      </c>
      <c r="G132" s="38">
        <f t="shared" ref="G132:G195" si="26">F132/AC132</f>
        <v>0.36555553274903019</v>
      </c>
      <c r="H132" s="46">
        <v>14565</v>
      </c>
      <c r="I132" s="38">
        <f t="shared" ref="I132:I195" si="27">H132/AD132*100</f>
        <v>44.473282442748094</v>
      </c>
      <c r="J132" s="46">
        <v>13684</v>
      </c>
      <c r="K132" s="38">
        <f t="shared" ref="K132:K195" si="28">J132/AE132</f>
        <v>0.41432767129924003</v>
      </c>
      <c r="L132" s="46">
        <v>6727</v>
      </c>
      <c r="M132" s="38">
        <f t="shared" ref="M132:M195" si="29">L132/AF132</f>
        <v>0.19121478856558113</v>
      </c>
      <c r="N132" s="46">
        <v>4864</v>
      </c>
      <c r="O132" s="38">
        <f t="shared" ref="O132:O195" si="30">N132/AG132</f>
        <v>0.13714672406176867</v>
      </c>
      <c r="P132" s="46">
        <v>2317</v>
      </c>
      <c r="Q132" s="38">
        <f t="shared" ref="Q132:Q195" si="31">P132/AH132</f>
        <v>6.4837788929724083E-2</v>
      </c>
      <c r="R132" s="46">
        <v>1461</v>
      </c>
      <c r="S132" s="38">
        <f t="shared" ref="S132:S195" si="32">R132/AI132</f>
        <v>4.0591226071736174E-2</v>
      </c>
      <c r="T132" s="46">
        <v>1981</v>
      </c>
      <c r="U132" s="38">
        <f t="shared" ref="U132:U195" si="33">T132/AJ132</f>
        <v>5.4705622445598144E-2</v>
      </c>
      <c r="V132" s="46">
        <v>1166</v>
      </c>
      <c r="W132" s="61">
        <f t="shared" ref="W132:W195" si="34">V132/AK132</f>
        <v>3.3209281130140891E-2</v>
      </c>
      <c r="X132" s="46">
        <v>964</v>
      </c>
      <c r="Y132" s="61">
        <f t="shared" ref="Y132:Y195" si="35">X132/AL132</f>
        <v>2.7291515283059817E-2</v>
      </c>
      <c r="Z132" t="s">
        <v>142</v>
      </c>
      <c r="AA132" s="2">
        <v>29848.333333333332</v>
      </c>
      <c r="AB132" s="2">
        <v>30580.333333333332</v>
      </c>
      <c r="AC132" s="2">
        <v>32479.333333333332</v>
      </c>
      <c r="AD132" s="2">
        <v>32750</v>
      </c>
      <c r="AE132" s="2">
        <v>33027</v>
      </c>
      <c r="AF132" s="2">
        <v>35180.333333333336</v>
      </c>
      <c r="AG132" s="2">
        <v>35465.666666666664</v>
      </c>
      <c r="AH132" s="2">
        <v>35735.333333333336</v>
      </c>
      <c r="AI132" s="2">
        <v>35993</v>
      </c>
      <c r="AJ132" s="2">
        <v>36212</v>
      </c>
      <c r="AK132" s="2">
        <v>35110.666666666664</v>
      </c>
      <c r="AL132" s="2">
        <v>35322.333333333336</v>
      </c>
      <c r="AM132" s="1">
        <v>1223113</v>
      </c>
    </row>
    <row r="133" spans="1:39">
      <c r="A133" s="3" t="s">
        <v>143</v>
      </c>
      <c r="B133" s="48">
        <v>987</v>
      </c>
      <c r="C133" s="39">
        <f t="shared" si="24"/>
        <v>0.69069279216235124</v>
      </c>
      <c r="D133" s="48">
        <v>596</v>
      </c>
      <c r="E133" s="39">
        <f t="shared" si="25"/>
        <v>0.41169698365185353</v>
      </c>
      <c r="F133" s="48">
        <v>847</v>
      </c>
      <c r="G133" s="39">
        <f t="shared" si="26"/>
        <v>0.54845672350528818</v>
      </c>
      <c r="H133" s="48">
        <v>827</v>
      </c>
      <c r="I133" s="39">
        <f t="shared" si="27"/>
        <v>53.515962036238143</v>
      </c>
      <c r="J133" s="48">
        <v>589</v>
      </c>
      <c r="K133" s="39">
        <f t="shared" si="28"/>
        <v>0.38016351118760761</v>
      </c>
      <c r="L133" s="48">
        <v>0</v>
      </c>
      <c r="M133" s="39">
        <f t="shared" si="29"/>
        <v>0</v>
      </c>
      <c r="N133" s="48">
        <v>6</v>
      </c>
      <c r="O133" s="39">
        <f t="shared" si="30"/>
        <v>3.5573122529644267E-3</v>
      </c>
      <c r="P133" s="48">
        <v>0</v>
      </c>
      <c r="Q133" s="39">
        <f t="shared" si="31"/>
        <v>0</v>
      </c>
      <c r="R133" s="48">
        <v>0</v>
      </c>
      <c r="S133" s="39">
        <f t="shared" si="32"/>
        <v>0</v>
      </c>
      <c r="T133" s="48">
        <v>16</v>
      </c>
      <c r="U133" s="39">
        <f t="shared" si="33"/>
        <v>9.4265514532600164E-3</v>
      </c>
      <c r="V133" s="48">
        <v>0</v>
      </c>
      <c r="W133" s="62">
        <f t="shared" si="34"/>
        <v>0</v>
      </c>
      <c r="X133" s="48">
        <v>1</v>
      </c>
      <c r="Y133" s="62">
        <f t="shared" si="35"/>
        <v>6.1349693251533746E-4</v>
      </c>
      <c r="Z133" t="s">
        <v>143</v>
      </c>
      <c r="AA133" s="2">
        <v>1429</v>
      </c>
      <c r="AB133" s="2">
        <v>1447.6666666666667</v>
      </c>
      <c r="AC133" s="2">
        <v>1544.3333333333333</v>
      </c>
      <c r="AD133" s="2">
        <v>1545.3333333333333</v>
      </c>
      <c r="AE133" s="2">
        <v>1549.3333333333333</v>
      </c>
      <c r="AF133" s="2">
        <v>1682.3333333333333</v>
      </c>
      <c r="AG133" s="2">
        <v>1686.6666666666667</v>
      </c>
      <c r="AH133" s="2">
        <v>1690</v>
      </c>
      <c r="AI133" s="2">
        <v>1695</v>
      </c>
      <c r="AJ133" s="2">
        <v>1697.3333333333333</v>
      </c>
      <c r="AK133" s="2">
        <v>1629.3333333333333</v>
      </c>
      <c r="AL133" s="2">
        <v>1630</v>
      </c>
      <c r="AM133" s="1">
        <v>57679</v>
      </c>
    </row>
    <row r="134" spans="1:39">
      <c r="A134" s="3" t="s">
        <v>144</v>
      </c>
      <c r="B134" s="48">
        <v>836</v>
      </c>
      <c r="C134" s="39">
        <f t="shared" si="24"/>
        <v>0.55388692579505305</v>
      </c>
      <c r="D134" s="48">
        <v>642</v>
      </c>
      <c r="E134" s="39">
        <f t="shared" si="25"/>
        <v>0.41616248919619703</v>
      </c>
      <c r="F134" s="48">
        <v>748</v>
      </c>
      <c r="G134" s="39">
        <f t="shared" si="26"/>
        <v>0.47152763185543184</v>
      </c>
      <c r="H134" s="48">
        <v>448</v>
      </c>
      <c r="I134" s="39">
        <f t="shared" si="27"/>
        <v>28.117154811715483</v>
      </c>
      <c r="J134" s="48">
        <v>357</v>
      </c>
      <c r="K134" s="39">
        <f t="shared" si="28"/>
        <v>0.22293921731890093</v>
      </c>
      <c r="L134" s="48">
        <v>229</v>
      </c>
      <c r="M134" s="39">
        <f t="shared" si="29"/>
        <v>0.1384243401168648</v>
      </c>
      <c r="N134" s="48">
        <v>63</v>
      </c>
      <c r="O134" s="39">
        <f t="shared" si="30"/>
        <v>3.7898536194104673E-2</v>
      </c>
      <c r="P134" s="48">
        <v>1</v>
      </c>
      <c r="Q134" s="39">
        <f t="shared" si="31"/>
        <v>5.9880239520958083E-4</v>
      </c>
      <c r="R134" s="48">
        <v>0</v>
      </c>
      <c r="S134" s="39">
        <f t="shared" si="32"/>
        <v>0</v>
      </c>
      <c r="T134" s="48">
        <v>1</v>
      </c>
      <c r="U134" s="39">
        <f t="shared" si="33"/>
        <v>5.9382422802850359E-4</v>
      </c>
      <c r="V134" s="48">
        <v>0</v>
      </c>
      <c r="W134" s="62">
        <f t="shared" si="34"/>
        <v>0</v>
      </c>
      <c r="X134" s="48">
        <v>0</v>
      </c>
      <c r="Y134" s="62">
        <f t="shared" si="35"/>
        <v>0</v>
      </c>
      <c r="Z134" t="s">
        <v>144</v>
      </c>
      <c r="AA134" s="2">
        <v>1509.3333333333333</v>
      </c>
      <c r="AB134" s="2">
        <v>1542.6666666666667</v>
      </c>
      <c r="AC134" s="2">
        <v>1586.3333333333333</v>
      </c>
      <c r="AD134" s="2">
        <v>1593.3333333333333</v>
      </c>
      <c r="AE134" s="2">
        <v>1601.3333333333333</v>
      </c>
      <c r="AF134" s="2">
        <v>1654.3333333333333</v>
      </c>
      <c r="AG134" s="2">
        <v>1662.3333333333333</v>
      </c>
      <c r="AH134" s="2">
        <v>1670</v>
      </c>
      <c r="AI134" s="2">
        <v>1678</v>
      </c>
      <c r="AJ134" s="2">
        <v>1684</v>
      </c>
      <c r="AK134" s="2">
        <v>1625</v>
      </c>
      <c r="AL134" s="2">
        <v>1628.6666666666667</v>
      </c>
      <c r="AM134" s="1">
        <v>58306</v>
      </c>
    </row>
    <row r="135" spans="1:39">
      <c r="A135" s="3" t="s">
        <v>145</v>
      </c>
      <c r="B135" s="48">
        <v>516</v>
      </c>
      <c r="C135" s="39">
        <f t="shared" si="24"/>
        <v>0.8638392857142857</v>
      </c>
      <c r="D135" s="48">
        <v>512</v>
      </c>
      <c r="E135" s="39">
        <f t="shared" si="25"/>
        <v>0.83797054009819971</v>
      </c>
      <c r="F135" s="48">
        <v>500</v>
      </c>
      <c r="G135" s="39">
        <f t="shared" si="26"/>
        <v>0.83939563514269733</v>
      </c>
      <c r="H135" s="48">
        <v>372</v>
      </c>
      <c r="I135" s="39">
        <f t="shared" si="27"/>
        <v>61.862527716186243</v>
      </c>
      <c r="J135" s="48">
        <v>422</v>
      </c>
      <c r="K135" s="39">
        <f t="shared" si="28"/>
        <v>0.6959868059373282</v>
      </c>
      <c r="L135" s="48">
        <v>12</v>
      </c>
      <c r="M135" s="39">
        <f t="shared" si="29"/>
        <v>1.8623900672529746E-2</v>
      </c>
      <c r="N135" s="48">
        <v>5</v>
      </c>
      <c r="O135" s="39">
        <f t="shared" si="30"/>
        <v>7.7002053388090345E-3</v>
      </c>
      <c r="P135" s="48">
        <v>1</v>
      </c>
      <c r="Q135" s="39">
        <f t="shared" si="31"/>
        <v>1.5290519877675841E-3</v>
      </c>
      <c r="R135" s="48">
        <v>5</v>
      </c>
      <c r="S135" s="39">
        <f t="shared" si="32"/>
        <v>7.575757575757576E-3</v>
      </c>
      <c r="T135" s="48">
        <v>1</v>
      </c>
      <c r="U135" s="39">
        <f t="shared" si="33"/>
        <v>1.5098137896326119E-3</v>
      </c>
      <c r="V135" s="48">
        <v>0</v>
      </c>
      <c r="W135" s="62">
        <f t="shared" si="34"/>
        <v>0</v>
      </c>
      <c r="X135" s="48">
        <v>0</v>
      </c>
      <c r="Y135" s="62">
        <f t="shared" si="35"/>
        <v>0</v>
      </c>
      <c r="Z135" t="s">
        <v>145</v>
      </c>
      <c r="AA135" s="2">
        <v>597.33333333333337</v>
      </c>
      <c r="AB135" s="2">
        <v>611</v>
      </c>
      <c r="AC135" s="2">
        <v>595.66666666666663</v>
      </c>
      <c r="AD135" s="2">
        <v>601.33333333333337</v>
      </c>
      <c r="AE135" s="2">
        <v>606.33333333333337</v>
      </c>
      <c r="AF135" s="2">
        <v>644.33333333333337</v>
      </c>
      <c r="AG135" s="2">
        <v>649.33333333333337</v>
      </c>
      <c r="AH135" s="2">
        <v>654</v>
      </c>
      <c r="AI135" s="2">
        <v>660</v>
      </c>
      <c r="AJ135" s="2">
        <v>662.33333333333337</v>
      </c>
      <c r="AK135" s="2">
        <v>641.66666666666663</v>
      </c>
      <c r="AL135" s="2">
        <v>644.33333333333337</v>
      </c>
      <c r="AM135" s="1">
        <v>22703</v>
      </c>
    </row>
    <row r="136" spans="1:39">
      <c r="A136" s="3" t="s">
        <v>146</v>
      </c>
      <c r="B136" s="48">
        <v>2883</v>
      </c>
      <c r="C136" s="39">
        <f t="shared" si="24"/>
        <v>0.58000268240343344</v>
      </c>
      <c r="D136" s="48">
        <v>2566</v>
      </c>
      <c r="E136" s="39">
        <f t="shared" si="25"/>
        <v>0.50458835867855278</v>
      </c>
      <c r="F136" s="48">
        <v>2516</v>
      </c>
      <c r="G136" s="39">
        <f t="shared" si="26"/>
        <v>0.50859106529209619</v>
      </c>
      <c r="H136" s="48">
        <v>2859</v>
      </c>
      <c r="I136" s="39">
        <f t="shared" si="27"/>
        <v>57.827669902912625</v>
      </c>
      <c r="J136" s="48">
        <v>858</v>
      </c>
      <c r="K136" s="39">
        <f t="shared" si="28"/>
        <v>0.17349689943380966</v>
      </c>
      <c r="L136" s="48">
        <v>4</v>
      </c>
      <c r="M136" s="39">
        <f t="shared" si="29"/>
        <v>7.5968599645479873E-4</v>
      </c>
      <c r="N136" s="48">
        <v>63</v>
      </c>
      <c r="O136" s="39">
        <f t="shared" si="30"/>
        <v>1.1952947128762964E-2</v>
      </c>
      <c r="P136" s="48">
        <v>18</v>
      </c>
      <c r="Q136" s="39">
        <f t="shared" si="31"/>
        <v>3.4123222748815166E-3</v>
      </c>
      <c r="R136" s="48">
        <v>17</v>
      </c>
      <c r="S136" s="39">
        <f t="shared" si="32"/>
        <v>3.2186809719154308E-3</v>
      </c>
      <c r="T136" s="48">
        <v>4</v>
      </c>
      <c r="U136" s="39">
        <f t="shared" si="33"/>
        <v>7.5714556123414724E-4</v>
      </c>
      <c r="V136" s="48">
        <v>0</v>
      </c>
      <c r="W136" s="62">
        <f t="shared" si="34"/>
        <v>0</v>
      </c>
      <c r="X136" s="48">
        <v>0</v>
      </c>
      <c r="Y136" s="62">
        <f t="shared" si="35"/>
        <v>0</v>
      </c>
      <c r="Z136" t="s">
        <v>146</v>
      </c>
      <c r="AA136" s="2">
        <v>4970.666666666667</v>
      </c>
      <c r="AB136" s="2">
        <v>5085.333333333333</v>
      </c>
      <c r="AC136" s="2">
        <v>4947</v>
      </c>
      <c r="AD136" s="2">
        <v>4944</v>
      </c>
      <c r="AE136" s="2">
        <v>4945.333333333333</v>
      </c>
      <c r="AF136" s="2">
        <v>5265.333333333333</v>
      </c>
      <c r="AG136" s="2">
        <v>5270.666666666667</v>
      </c>
      <c r="AH136" s="2">
        <v>5275</v>
      </c>
      <c r="AI136" s="2">
        <v>5281.666666666667</v>
      </c>
      <c r="AJ136" s="2">
        <v>5283</v>
      </c>
      <c r="AK136" s="2">
        <v>5060.666666666667</v>
      </c>
      <c r="AL136" s="2">
        <v>5055.666666666667</v>
      </c>
      <c r="AM136" s="1">
        <v>184153</v>
      </c>
    </row>
    <row r="137" spans="1:39">
      <c r="A137" s="3" t="s">
        <v>147</v>
      </c>
      <c r="B137" s="48">
        <v>1210</v>
      </c>
      <c r="C137" s="39">
        <f t="shared" si="24"/>
        <v>0.79396325459317585</v>
      </c>
      <c r="D137" s="48">
        <v>1241</v>
      </c>
      <c r="E137" s="39">
        <f t="shared" si="25"/>
        <v>0.80479896238651105</v>
      </c>
      <c r="F137" s="48">
        <v>1461</v>
      </c>
      <c r="G137" s="39">
        <f t="shared" si="26"/>
        <v>0.95698689956331873</v>
      </c>
      <c r="H137" s="48">
        <v>1505</v>
      </c>
      <c r="I137" s="39">
        <f t="shared" si="27"/>
        <v>99.121844127332608</v>
      </c>
      <c r="J137" s="48">
        <v>1127</v>
      </c>
      <c r="K137" s="39">
        <f t="shared" si="28"/>
        <v>0.74537037037037035</v>
      </c>
      <c r="L137" s="48">
        <v>204</v>
      </c>
      <c r="M137" s="39">
        <f t="shared" si="29"/>
        <v>0.13032367972742762</v>
      </c>
      <c r="N137" s="48">
        <v>2</v>
      </c>
      <c r="O137" s="39">
        <f t="shared" si="30"/>
        <v>1.2815036309269542E-3</v>
      </c>
      <c r="P137" s="48">
        <v>0</v>
      </c>
      <c r="Q137" s="39">
        <f t="shared" si="31"/>
        <v>0</v>
      </c>
      <c r="R137" s="48">
        <v>3</v>
      </c>
      <c r="S137" s="39">
        <f t="shared" si="32"/>
        <v>1.9317450096587251E-3</v>
      </c>
      <c r="T137" s="48">
        <v>0</v>
      </c>
      <c r="U137" s="39">
        <f t="shared" si="33"/>
        <v>0</v>
      </c>
      <c r="V137" s="48">
        <v>0</v>
      </c>
      <c r="W137" s="62">
        <f t="shared" si="34"/>
        <v>0</v>
      </c>
      <c r="X137" s="48">
        <v>0</v>
      </c>
      <c r="Y137" s="62">
        <f t="shared" si="35"/>
        <v>0</v>
      </c>
      <c r="Z137" t="s">
        <v>147</v>
      </c>
      <c r="AA137" s="2">
        <v>1524</v>
      </c>
      <c r="AB137" s="2">
        <v>1542</v>
      </c>
      <c r="AC137" s="2">
        <v>1526.6666666666667</v>
      </c>
      <c r="AD137" s="2">
        <v>1518.3333333333333</v>
      </c>
      <c r="AE137" s="2">
        <v>1512</v>
      </c>
      <c r="AF137" s="2">
        <v>1565.3333333333333</v>
      </c>
      <c r="AG137" s="2">
        <v>1560.6666666666667</v>
      </c>
      <c r="AH137" s="2">
        <v>1556.6666666666667</v>
      </c>
      <c r="AI137" s="2">
        <v>1553</v>
      </c>
      <c r="AJ137" s="2">
        <v>1547.6666666666667</v>
      </c>
      <c r="AK137" s="2">
        <v>1472.3333333333333</v>
      </c>
      <c r="AL137" s="2">
        <v>1463.6666666666667</v>
      </c>
      <c r="AM137" s="1">
        <v>55027</v>
      </c>
    </row>
    <row r="138" spans="1:39">
      <c r="A138" s="3" t="s">
        <v>148</v>
      </c>
      <c r="B138" s="48">
        <v>669</v>
      </c>
      <c r="C138" s="39">
        <f t="shared" si="24"/>
        <v>0.9876968503937007</v>
      </c>
      <c r="D138" s="48">
        <v>393</v>
      </c>
      <c r="E138" s="39">
        <f t="shared" si="25"/>
        <v>0.58164775530340407</v>
      </c>
      <c r="F138" s="48">
        <v>498</v>
      </c>
      <c r="G138" s="39">
        <f t="shared" si="26"/>
        <v>0.68752876208007363</v>
      </c>
      <c r="H138" s="48">
        <v>248</v>
      </c>
      <c r="I138" s="39">
        <f t="shared" si="27"/>
        <v>34.79887745556595</v>
      </c>
      <c r="J138" s="48">
        <v>328</v>
      </c>
      <c r="K138" s="39">
        <f t="shared" si="28"/>
        <v>0.46701471286188889</v>
      </c>
      <c r="L138" s="48">
        <v>102</v>
      </c>
      <c r="M138" s="39">
        <f t="shared" si="29"/>
        <v>0.13928083750568956</v>
      </c>
      <c r="N138" s="48">
        <v>0</v>
      </c>
      <c r="O138" s="39">
        <f t="shared" si="30"/>
        <v>0</v>
      </c>
      <c r="P138" s="48">
        <v>0</v>
      </c>
      <c r="Q138" s="39">
        <f t="shared" si="31"/>
        <v>0</v>
      </c>
      <c r="R138" s="48">
        <v>0</v>
      </c>
      <c r="S138" s="39">
        <f t="shared" si="32"/>
        <v>0</v>
      </c>
      <c r="T138" s="48">
        <v>3</v>
      </c>
      <c r="U138" s="39">
        <f t="shared" si="33"/>
        <v>4.300047778308648E-3</v>
      </c>
      <c r="V138" s="48">
        <v>0</v>
      </c>
      <c r="W138" s="62">
        <f t="shared" si="34"/>
        <v>0</v>
      </c>
      <c r="X138" s="48">
        <v>0</v>
      </c>
      <c r="Y138" s="62">
        <f t="shared" si="35"/>
        <v>0</v>
      </c>
      <c r="Z138" t="s">
        <v>148</v>
      </c>
      <c r="AA138" s="2">
        <v>677.33333333333337</v>
      </c>
      <c r="AB138" s="2">
        <v>675.66666666666663</v>
      </c>
      <c r="AC138" s="2">
        <v>724.33333333333337</v>
      </c>
      <c r="AD138" s="2">
        <v>712.66666666666663</v>
      </c>
      <c r="AE138" s="2">
        <v>702.33333333333337</v>
      </c>
      <c r="AF138" s="2">
        <v>732.33333333333337</v>
      </c>
      <c r="AG138" s="2">
        <v>723.33333333333337</v>
      </c>
      <c r="AH138" s="2">
        <v>714</v>
      </c>
      <c r="AI138" s="2">
        <v>706.33333333333337</v>
      </c>
      <c r="AJ138" s="2">
        <v>697.66666666666663</v>
      </c>
      <c r="AK138" s="2">
        <v>651.66666666666663</v>
      </c>
      <c r="AL138" s="2">
        <v>639</v>
      </c>
      <c r="AM138" s="1">
        <v>25070</v>
      </c>
    </row>
    <row r="139" spans="1:39">
      <c r="A139" s="3" t="s">
        <v>149</v>
      </c>
      <c r="B139" s="48">
        <v>113</v>
      </c>
      <c r="C139" s="39">
        <f t="shared" si="24"/>
        <v>0.41442542787286063</v>
      </c>
      <c r="D139" s="48">
        <v>197</v>
      </c>
      <c r="E139" s="39">
        <f t="shared" si="25"/>
        <v>0.71463119709794432</v>
      </c>
      <c r="F139" s="48">
        <v>248</v>
      </c>
      <c r="G139" s="39">
        <f t="shared" si="26"/>
        <v>0.80694143167028209</v>
      </c>
      <c r="H139" s="48">
        <v>216</v>
      </c>
      <c r="I139" s="39">
        <f t="shared" si="27"/>
        <v>69.677419354838705</v>
      </c>
      <c r="J139" s="48">
        <v>193</v>
      </c>
      <c r="K139" s="39">
        <f t="shared" si="28"/>
        <v>0.621244635193133</v>
      </c>
      <c r="L139" s="48">
        <v>0</v>
      </c>
      <c r="M139" s="39">
        <f t="shared" si="29"/>
        <v>0</v>
      </c>
      <c r="N139" s="48">
        <v>0</v>
      </c>
      <c r="O139" s="39">
        <f t="shared" si="30"/>
        <v>0</v>
      </c>
      <c r="P139" s="48">
        <v>0</v>
      </c>
      <c r="Q139" s="39">
        <f t="shared" si="31"/>
        <v>0</v>
      </c>
      <c r="R139" s="48">
        <v>3</v>
      </c>
      <c r="S139" s="39">
        <f t="shared" si="32"/>
        <v>9.0361445783132526E-3</v>
      </c>
      <c r="T139" s="48">
        <v>0</v>
      </c>
      <c r="U139" s="39">
        <f t="shared" si="33"/>
        <v>0</v>
      </c>
      <c r="V139" s="48">
        <v>0</v>
      </c>
      <c r="W139" s="62">
        <f t="shared" si="34"/>
        <v>0</v>
      </c>
      <c r="X139" s="48">
        <v>0</v>
      </c>
      <c r="Y139" s="62">
        <f t="shared" si="35"/>
        <v>0</v>
      </c>
      <c r="Z139" t="s">
        <v>149</v>
      </c>
      <c r="AA139" s="2">
        <v>272.66666666666669</v>
      </c>
      <c r="AB139" s="2">
        <v>275.66666666666669</v>
      </c>
      <c r="AC139" s="2">
        <v>307.33333333333331</v>
      </c>
      <c r="AD139" s="2">
        <v>310</v>
      </c>
      <c r="AE139" s="2">
        <v>310.66666666666669</v>
      </c>
      <c r="AF139" s="2">
        <v>327</v>
      </c>
      <c r="AG139" s="2">
        <v>329</v>
      </c>
      <c r="AH139" s="2">
        <v>331.33333333333331</v>
      </c>
      <c r="AI139" s="2">
        <v>332</v>
      </c>
      <c r="AJ139" s="2">
        <v>332.66666666666669</v>
      </c>
      <c r="AK139" s="2">
        <v>322</v>
      </c>
      <c r="AL139" s="2">
        <v>322.66666666666669</v>
      </c>
      <c r="AM139" s="1">
        <v>11319</v>
      </c>
    </row>
    <row r="140" spans="1:39">
      <c r="A140" s="3" t="s">
        <v>150</v>
      </c>
      <c r="B140" s="48">
        <v>0</v>
      </c>
      <c r="C140" s="39">
        <f t="shared" si="24"/>
        <v>0</v>
      </c>
      <c r="D140" s="48">
        <v>0</v>
      </c>
      <c r="E140" s="39">
        <f t="shared" si="25"/>
        <v>0</v>
      </c>
      <c r="F140" s="48">
        <v>1</v>
      </c>
      <c r="G140" s="39">
        <f t="shared" si="26"/>
        <v>6.0084117764870821E-4</v>
      </c>
      <c r="H140" s="48">
        <v>0</v>
      </c>
      <c r="I140" s="39">
        <f t="shared" si="27"/>
        <v>0</v>
      </c>
      <c r="J140" s="48">
        <v>4</v>
      </c>
      <c r="K140" s="39">
        <f t="shared" si="28"/>
        <v>2.3937761819269898E-3</v>
      </c>
      <c r="L140" s="48">
        <v>362</v>
      </c>
      <c r="M140" s="39">
        <f t="shared" si="29"/>
        <v>0.20073937153419594</v>
      </c>
      <c r="N140" s="48">
        <v>812</v>
      </c>
      <c r="O140" s="39">
        <f t="shared" si="30"/>
        <v>0.44928070822574695</v>
      </c>
      <c r="P140" s="48">
        <v>1344</v>
      </c>
      <c r="Q140" s="39">
        <f t="shared" si="31"/>
        <v>0.74158543314327763</v>
      </c>
      <c r="R140" s="48">
        <v>1326</v>
      </c>
      <c r="S140" s="39">
        <f t="shared" si="32"/>
        <v>0.72977435332966423</v>
      </c>
      <c r="T140" s="48">
        <v>1307</v>
      </c>
      <c r="U140" s="39">
        <f t="shared" si="33"/>
        <v>0.71813186813186813</v>
      </c>
      <c r="V140" s="48">
        <v>1166</v>
      </c>
      <c r="W140" s="62">
        <f t="shared" si="34"/>
        <v>0.66704805491990848</v>
      </c>
      <c r="X140" s="48">
        <v>961</v>
      </c>
      <c r="Y140" s="62">
        <f t="shared" si="35"/>
        <v>0.54945683247570043</v>
      </c>
      <c r="Z140" t="s">
        <v>150</v>
      </c>
      <c r="AA140" s="2">
        <v>1750</v>
      </c>
      <c r="AB140" s="2">
        <v>1782.3333333333333</v>
      </c>
      <c r="AC140" s="2">
        <v>1664.3333333333333</v>
      </c>
      <c r="AD140" s="2">
        <v>1665.6666666666667</v>
      </c>
      <c r="AE140" s="2">
        <v>1671</v>
      </c>
      <c r="AF140" s="2">
        <v>1803.3333333333333</v>
      </c>
      <c r="AG140" s="2">
        <v>1807.3333333333333</v>
      </c>
      <c r="AH140" s="2">
        <v>1812.3333333333333</v>
      </c>
      <c r="AI140" s="2">
        <v>1817</v>
      </c>
      <c r="AJ140" s="2">
        <v>1820</v>
      </c>
      <c r="AK140" s="2">
        <v>1748</v>
      </c>
      <c r="AL140" s="2">
        <v>1749</v>
      </c>
      <c r="AM140" s="1">
        <v>63271</v>
      </c>
    </row>
    <row r="141" spans="1:39">
      <c r="A141" s="3" t="s">
        <v>151</v>
      </c>
      <c r="B141" s="48">
        <v>1014</v>
      </c>
      <c r="C141" s="39">
        <f t="shared" si="24"/>
        <v>0.40057940479325782</v>
      </c>
      <c r="D141" s="48">
        <v>253</v>
      </c>
      <c r="E141" s="39">
        <f t="shared" si="25"/>
        <v>9.612462006079027E-2</v>
      </c>
      <c r="F141" s="48">
        <v>1566</v>
      </c>
      <c r="G141" s="39">
        <f t="shared" si="26"/>
        <v>0.56684362934362942</v>
      </c>
      <c r="H141" s="48">
        <v>1730</v>
      </c>
      <c r="I141" s="39">
        <f t="shared" si="27"/>
        <v>61.573140348795832</v>
      </c>
      <c r="J141" s="48">
        <v>2337</v>
      </c>
      <c r="K141" s="39">
        <f t="shared" si="28"/>
        <v>0.8185639229422067</v>
      </c>
      <c r="L141" s="48">
        <v>78</v>
      </c>
      <c r="M141" s="39">
        <f t="shared" si="29"/>
        <v>2.547632008709853E-2</v>
      </c>
      <c r="N141" s="48">
        <v>10</v>
      </c>
      <c r="O141" s="39">
        <f t="shared" si="30"/>
        <v>3.2188841201716738E-3</v>
      </c>
      <c r="P141" s="48">
        <v>1</v>
      </c>
      <c r="Q141" s="39">
        <f t="shared" si="31"/>
        <v>3.1756113051762465E-4</v>
      </c>
      <c r="R141" s="48">
        <v>1</v>
      </c>
      <c r="S141" s="39">
        <f t="shared" si="32"/>
        <v>3.1361070457871631E-4</v>
      </c>
      <c r="T141" s="48">
        <v>33</v>
      </c>
      <c r="U141" s="39">
        <f t="shared" si="33"/>
        <v>1.0232558139534883E-2</v>
      </c>
      <c r="V141" s="48">
        <v>0</v>
      </c>
      <c r="W141" s="62">
        <f t="shared" si="34"/>
        <v>0</v>
      </c>
      <c r="X141" s="48">
        <v>0</v>
      </c>
      <c r="Y141" s="62">
        <f t="shared" si="35"/>
        <v>0</v>
      </c>
      <c r="Z141" t="s">
        <v>151</v>
      </c>
      <c r="AA141" s="2">
        <v>2531.3333333333335</v>
      </c>
      <c r="AB141" s="2">
        <v>2632</v>
      </c>
      <c r="AC141" s="2">
        <v>2762.6666666666665</v>
      </c>
      <c r="AD141" s="2">
        <v>2809.6666666666665</v>
      </c>
      <c r="AE141" s="2">
        <v>2855</v>
      </c>
      <c r="AF141" s="2">
        <v>3061.6666666666665</v>
      </c>
      <c r="AG141" s="2">
        <v>3106.6666666666665</v>
      </c>
      <c r="AH141" s="2">
        <v>3149</v>
      </c>
      <c r="AI141" s="2">
        <v>3188.6666666666665</v>
      </c>
      <c r="AJ141" s="2">
        <v>3225</v>
      </c>
      <c r="AK141" s="2">
        <v>3160</v>
      </c>
      <c r="AL141" s="2">
        <v>3199</v>
      </c>
      <c r="AM141" s="1">
        <v>107042</v>
      </c>
    </row>
    <row r="142" spans="1:39">
      <c r="A142" s="3" t="s">
        <v>152</v>
      </c>
      <c r="B142" s="48">
        <v>1687</v>
      </c>
      <c r="C142" s="39">
        <f t="shared" si="24"/>
        <v>0.67399121054734323</v>
      </c>
      <c r="D142" s="48">
        <v>2869</v>
      </c>
      <c r="E142" s="39">
        <f t="shared" si="25"/>
        <v>1.1167769560140133</v>
      </c>
      <c r="F142" s="48">
        <v>1961</v>
      </c>
      <c r="G142" s="39">
        <f t="shared" si="26"/>
        <v>0.67784306947805051</v>
      </c>
      <c r="H142" s="48">
        <v>1937</v>
      </c>
      <c r="I142" s="39">
        <f t="shared" si="27"/>
        <v>66.101694915254242</v>
      </c>
      <c r="J142" s="48">
        <v>2194</v>
      </c>
      <c r="K142" s="39">
        <f t="shared" si="28"/>
        <v>0.7395505617977528</v>
      </c>
      <c r="L142" s="48">
        <v>443</v>
      </c>
      <c r="M142" s="39">
        <f t="shared" si="29"/>
        <v>0.13968887954593232</v>
      </c>
      <c r="N142" s="48">
        <v>704</v>
      </c>
      <c r="O142" s="39">
        <f t="shared" si="30"/>
        <v>0.21947417645224984</v>
      </c>
      <c r="P142" s="48">
        <v>857</v>
      </c>
      <c r="Q142" s="39">
        <f t="shared" si="31"/>
        <v>0.26428865131578949</v>
      </c>
      <c r="R142" s="48">
        <v>23</v>
      </c>
      <c r="S142" s="39">
        <f t="shared" si="32"/>
        <v>7.0236156351791536E-3</v>
      </c>
      <c r="T142" s="48">
        <v>5</v>
      </c>
      <c r="U142" s="39">
        <f t="shared" si="33"/>
        <v>1.5131645314233834E-3</v>
      </c>
      <c r="V142" s="48">
        <v>0</v>
      </c>
      <c r="W142" s="62">
        <f t="shared" si="34"/>
        <v>0</v>
      </c>
      <c r="X142" s="48">
        <v>0</v>
      </c>
      <c r="Y142" s="62">
        <f t="shared" si="35"/>
        <v>0</v>
      </c>
      <c r="Z142" t="s">
        <v>152</v>
      </c>
      <c r="AA142" s="2">
        <v>2503</v>
      </c>
      <c r="AB142" s="2">
        <v>2569</v>
      </c>
      <c r="AC142" s="2">
        <v>2893</v>
      </c>
      <c r="AD142" s="2">
        <v>2930.3333333333335</v>
      </c>
      <c r="AE142" s="2">
        <v>2966.6666666666665</v>
      </c>
      <c r="AF142" s="2">
        <v>3171.3333333333335</v>
      </c>
      <c r="AG142" s="2">
        <v>3207.6666666666665</v>
      </c>
      <c r="AH142" s="2">
        <v>3242.6666666666665</v>
      </c>
      <c r="AI142" s="2">
        <v>3274.6666666666665</v>
      </c>
      <c r="AJ142" s="2">
        <v>3304.3333333333335</v>
      </c>
      <c r="AK142" s="2">
        <v>3221.6666666666665</v>
      </c>
      <c r="AL142" s="2">
        <v>3251.3333333333335</v>
      </c>
      <c r="AM142" s="1">
        <v>109607</v>
      </c>
    </row>
    <row r="143" spans="1:39">
      <c r="A143" s="3" t="s">
        <v>153</v>
      </c>
      <c r="B143" s="48">
        <v>1277</v>
      </c>
      <c r="C143" s="39">
        <f t="shared" si="24"/>
        <v>0.73250478011472275</v>
      </c>
      <c r="D143" s="48">
        <v>725</v>
      </c>
      <c r="E143" s="39">
        <f t="shared" si="25"/>
        <v>0.4098360655737705</v>
      </c>
      <c r="F143" s="48">
        <v>1185</v>
      </c>
      <c r="G143" s="39">
        <f t="shared" si="26"/>
        <v>0.57927326055075767</v>
      </c>
      <c r="H143" s="48">
        <v>663</v>
      </c>
      <c r="I143" s="39">
        <f t="shared" si="27"/>
        <v>32.38886174890083</v>
      </c>
      <c r="J143" s="48">
        <v>516</v>
      </c>
      <c r="K143" s="39">
        <f t="shared" si="28"/>
        <v>0.25158459288152119</v>
      </c>
      <c r="L143" s="48">
        <v>849</v>
      </c>
      <c r="M143" s="39">
        <f t="shared" si="29"/>
        <v>0.39408943215225123</v>
      </c>
      <c r="N143" s="48">
        <v>314</v>
      </c>
      <c r="O143" s="39">
        <f t="shared" si="30"/>
        <v>0.14543770264011116</v>
      </c>
      <c r="P143" s="48">
        <v>2</v>
      </c>
      <c r="Q143" s="39">
        <f t="shared" si="31"/>
        <v>9.2421441774491681E-4</v>
      </c>
      <c r="R143" s="48">
        <v>3</v>
      </c>
      <c r="S143" s="39">
        <f t="shared" si="32"/>
        <v>1.3837638376383763E-3</v>
      </c>
      <c r="T143" s="48">
        <v>1</v>
      </c>
      <c r="U143" s="39">
        <f t="shared" si="33"/>
        <v>4.606879606879607E-4</v>
      </c>
      <c r="V143" s="48">
        <v>0</v>
      </c>
      <c r="W143" s="62">
        <f t="shared" si="34"/>
        <v>0</v>
      </c>
      <c r="X143" s="48">
        <v>0</v>
      </c>
      <c r="Y143" s="62">
        <f t="shared" si="35"/>
        <v>0</v>
      </c>
      <c r="Z143" t="s">
        <v>153</v>
      </c>
      <c r="AA143" s="2">
        <v>1743.3333333333333</v>
      </c>
      <c r="AB143" s="2">
        <v>1769</v>
      </c>
      <c r="AC143" s="2">
        <v>2045.6666666666667</v>
      </c>
      <c r="AD143" s="2">
        <v>2047</v>
      </c>
      <c r="AE143" s="2">
        <v>2051</v>
      </c>
      <c r="AF143" s="2">
        <v>2154.3333333333335</v>
      </c>
      <c r="AG143" s="2">
        <v>2159</v>
      </c>
      <c r="AH143" s="2">
        <v>2164</v>
      </c>
      <c r="AI143" s="2">
        <v>2168</v>
      </c>
      <c r="AJ143" s="2">
        <v>2170.6666666666665</v>
      </c>
      <c r="AK143" s="2">
        <v>2084</v>
      </c>
      <c r="AL143" s="2">
        <v>2084.3333333333335</v>
      </c>
      <c r="AM143" s="1">
        <v>73921</v>
      </c>
    </row>
    <row r="144" spans="1:39">
      <c r="A144" s="3" t="s">
        <v>154</v>
      </c>
      <c r="B144" s="48">
        <v>3049</v>
      </c>
      <c r="C144" s="39">
        <f t="shared" si="24"/>
        <v>0.30960601137286758</v>
      </c>
      <c r="D144" s="48">
        <v>4309</v>
      </c>
      <c r="E144" s="39">
        <f t="shared" si="25"/>
        <v>0.42449019801004828</v>
      </c>
      <c r="F144" s="48">
        <v>10</v>
      </c>
      <c r="G144" s="39">
        <f t="shared" si="26"/>
        <v>8.7822014051522248E-4</v>
      </c>
      <c r="H144" s="48">
        <v>3389</v>
      </c>
      <c r="I144" s="39">
        <f t="shared" si="27"/>
        <v>29.261764282630597</v>
      </c>
      <c r="J144" s="48">
        <v>4636</v>
      </c>
      <c r="K144" s="39">
        <f t="shared" si="28"/>
        <v>0.39390506400815678</v>
      </c>
      <c r="L144" s="48">
        <v>4444</v>
      </c>
      <c r="M144" s="39">
        <f t="shared" si="29"/>
        <v>0.35199999999999998</v>
      </c>
      <c r="N144" s="48">
        <v>2881</v>
      </c>
      <c r="O144" s="39">
        <f t="shared" si="30"/>
        <v>0.22486146161250878</v>
      </c>
      <c r="P144" s="48">
        <v>93</v>
      </c>
      <c r="Q144" s="39">
        <f t="shared" si="31"/>
        <v>7.1600882820920808E-3</v>
      </c>
      <c r="R144" s="48">
        <v>80</v>
      </c>
      <c r="S144" s="39">
        <f t="shared" si="32"/>
        <v>6.0819543346595376E-3</v>
      </c>
      <c r="T144" s="48">
        <v>609</v>
      </c>
      <c r="U144" s="39">
        <f t="shared" si="33"/>
        <v>4.5767679551090956E-2</v>
      </c>
      <c r="V144" s="48">
        <v>0</v>
      </c>
      <c r="W144" s="62">
        <f t="shared" si="34"/>
        <v>0</v>
      </c>
      <c r="X144" s="48">
        <v>2</v>
      </c>
      <c r="Y144" s="62">
        <f t="shared" si="35"/>
        <v>1.5145395799676898E-4</v>
      </c>
      <c r="Z144" t="s">
        <v>154</v>
      </c>
      <c r="AA144" s="2">
        <v>9848</v>
      </c>
      <c r="AB144" s="2">
        <v>10151</v>
      </c>
      <c r="AC144" s="2">
        <v>11386.666666666666</v>
      </c>
      <c r="AD144" s="2">
        <v>11581.666666666666</v>
      </c>
      <c r="AE144" s="2">
        <v>11769.333333333334</v>
      </c>
      <c r="AF144" s="2">
        <v>12625</v>
      </c>
      <c r="AG144" s="2">
        <v>12812.333333333334</v>
      </c>
      <c r="AH144" s="2">
        <v>12988.666666666666</v>
      </c>
      <c r="AI144" s="2">
        <v>13153.666666666666</v>
      </c>
      <c r="AJ144" s="2">
        <v>13306.333333333334</v>
      </c>
      <c r="AK144" s="2">
        <v>13039.333333333334</v>
      </c>
      <c r="AL144" s="2">
        <v>13205.333333333334</v>
      </c>
      <c r="AM144" s="1">
        <v>437602</v>
      </c>
    </row>
    <row r="145" spans="1:39">
      <c r="A145" s="3" t="s">
        <v>155</v>
      </c>
      <c r="B145" s="48">
        <v>313</v>
      </c>
      <c r="C145" s="39">
        <f t="shared" si="24"/>
        <v>0.63574813811780639</v>
      </c>
      <c r="D145" s="48">
        <v>370</v>
      </c>
      <c r="E145" s="39">
        <f t="shared" si="25"/>
        <v>0.74446680080482897</v>
      </c>
      <c r="F145" s="48">
        <v>332</v>
      </c>
      <c r="G145" s="39">
        <f t="shared" si="26"/>
        <v>0.67025572005383582</v>
      </c>
      <c r="H145" s="48">
        <v>371</v>
      </c>
      <c r="I145" s="39">
        <f t="shared" si="27"/>
        <v>75.611413043478265</v>
      </c>
      <c r="J145" s="48">
        <v>123</v>
      </c>
      <c r="K145" s="39">
        <f t="shared" si="28"/>
        <v>0.25273972602739725</v>
      </c>
      <c r="L145" s="48">
        <v>0</v>
      </c>
      <c r="M145" s="39">
        <f t="shared" si="29"/>
        <v>0</v>
      </c>
      <c r="N145" s="48">
        <v>4</v>
      </c>
      <c r="O145" s="39">
        <f t="shared" si="30"/>
        <v>8.152173913043478E-3</v>
      </c>
      <c r="P145" s="48">
        <v>0</v>
      </c>
      <c r="Q145" s="39">
        <f t="shared" si="31"/>
        <v>0</v>
      </c>
      <c r="R145" s="48">
        <v>0</v>
      </c>
      <c r="S145" s="39">
        <f t="shared" si="32"/>
        <v>0</v>
      </c>
      <c r="T145" s="48">
        <v>1</v>
      </c>
      <c r="U145" s="39">
        <f t="shared" si="33"/>
        <v>2.0790020790020791E-3</v>
      </c>
      <c r="V145" s="48">
        <v>0</v>
      </c>
      <c r="W145" s="62">
        <f t="shared" si="34"/>
        <v>0</v>
      </c>
      <c r="X145" s="48">
        <v>0</v>
      </c>
      <c r="Y145" s="62">
        <f t="shared" si="35"/>
        <v>0</v>
      </c>
      <c r="Z145" t="s">
        <v>155</v>
      </c>
      <c r="AA145" s="2">
        <v>492.33333333333331</v>
      </c>
      <c r="AB145" s="2">
        <v>497</v>
      </c>
      <c r="AC145" s="2">
        <v>495.33333333333331</v>
      </c>
      <c r="AD145" s="2">
        <v>490.66666666666669</v>
      </c>
      <c r="AE145" s="2">
        <v>486.66666666666669</v>
      </c>
      <c r="AF145" s="2">
        <v>493.66666666666669</v>
      </c>
      <c r="AG145" s="2">
        <v>490.66666666666669</v>
      </c>
      <c r="AH145" s="2">
        <v>487.66666666666669</v>
      </c>
      <c r="AI145" s="2">
        <v>485</v>
      </c>
      <c r="AJ145" s="2">
        <v>481</v>
      </c>
      <c r="AK145" s="2">
        <v>455</v>
      </c>
      <c r="AL145" s="2">
        <v>449.33333333333331</v>
      </c>
      <c r="AM145" s="1">
        <v>17413</v>
      </c>
    </row>
    <row r="146" spans="1:39">
      <c r="A146" s="34" t="s">
        <v>156</v>
      </c>
      <c r="B146" s="46">
        <v>239794</v>
      </c>
      <c r="C146" s="38">
        <f t="shared" si="24"/>
        <v>0.58370502117342737</v>
      </c>
      <c r="D146" s="46">
        <v>234226</v>
      </c>
      <c r="E146" s="38">
        <f t="shared" si="25"/>
        <v>0.55206392105718016</v>
      </c>
      <c r="F146" s="46">
        <v>238631</v>
      </c>
      <c r="G146" s="38">
        <f t="shared" si="26"/>
        <v>0.57944992593911626</v>
      </c>
      <c r="H146" s="46">
        <v>229560</v>
      </c>
      <c r="I146" s="38">
        <f t="shared" si="27"/>
        <v>55.251491039323007</v>
      </c>
      <c r="J146" s="46">
        <v>201975</v>
      </c>
      <c r="K146" s="38">
        <f t="shared" si="28"/>
        <v>0.48195622086826495</v>
      </c>
      <c r="L146" s="46">
        <v>104068</v>
      </c>
      <c r="M146" s="38">
        <f t="shared" si="29"/>
        <v>0.23304371193120746</v>
      </c>
      <c r="N146" s="46">
        <v>82009</v>
      </c>
      <c r="O146" s="38">
        <f t="shared" si="30"/>
        <v>0.18212822344532495</v>
      </c>
      <c r="P146" s="46">
        <v>30809</v>
      </c>
      <c r="Q146" s="38">
        <f t="shared" si="31"/>
        <v>6.7888498537959072E-2</v>
      </c>
      <c r="R146" s="46">
        <v>13411</v>
      </c>
      <c r="S146" s="38">
        <f t="shared" si="32"/>
        <v>2.9350314345200489E-2</v>
      </c>
      <c r="T146" s="46">
        <v>7669</v>
      </c>
      <c r="U146" s="38">
        <f t="shared" si="33"/>
        <v>1.6660945735154184E-2</v>
      </c>
      <c r="V146" s="46">
        <v>4101</v>
      </c>
      <c r="W146" s="61">
        <f t="shared" si="34"/>
        <v>9.1845304527317304E-3</v>
      </c>
      <c r="X146" s="46">
        <v>5493</v>
      </c>
      <c r="Y146" s="61">
        <f t="shared" si="35"/>
        <v>1.2214393401455441E-2</v>
      </c>
      <c r="Z146" t="s">
        <v>156</v>
      </c>
      <c r="AA146" s="2">
        <v>410813.66666666669</v>
      </c>
      <c r="AB146" s="2">
        <v>424273.33333333331</v>
      </c>
      <c r="AC146" s="2">
        <v>411823.33333333331</v>
      </c>
      <c r="AD146" s="2">
        <v>415482</v>
      </c>
      <c r="AE146" s="2">
        <v>419073.33333333331</v>
      </c>
      <c r="AF146" s="2">
        <v>446560</v>
      </c>
      <c r="AG146" s="2">
        <v>450281.66666666669</v>
      </c>
      <c r="AH146" s="2">
        <v>453817.66666666669</v>
      </c>
      <c r="AI146" s="2">
        <v>456928.66666666669</v>
      </c>
      <c r="AJ146" s="2">
        <v>460298</v>
      </c>
      <c r="AK146" s="2">
        <v>446511.66666666669</v>
      </c>
      <c r="AL146" s="2">
        <v>449715.33333333331</v>
      </c>
      <c r="AM146" s="1">
        <v>15736736</v>
      </c>
    </row>
    <row r="147" spans="1:39">
      <c r="A147" s="34" t="s">
        <v>157</v>
      </c>
      <c r="B147" s="46">
        <v>25178</v>
      </c>
      <c r="C147" s="38">
        <f t="shared" si="24"/>
        <v>0.64322575151153871</v>
      </c>
      <c r="D147" s="46">
        <v>19361</v>
      </c>
      <c r="E147" s="38">
        <f t="shared" si="25"/>
        <v>0.47399603391573292</v>
      </c>
      <c r="F147" s="46">
        <v>24272</v>
      </c>
      <c r="G147" s="38">
        <f t="shared" si="26"/>
        <v>0.54438206027257974</v>
      </c>
      <c r="H147" s="46">
        <v>24098</v>
      </c>
      <c r="I147" s="38">
        <f t="shared" si="27"/>
        <v>52.928127448037543</v>
      </c>
      <c r="J147" s="46">
        <v>20484</v>
      </c>
      <c r="K147" s="38">
        <f t="shared" si="28"/>
        <v>0.4410662762154946</v>
      </c>
      <c r="L147" s="46">
        <v>15360</v>
      </c>
      <c r="M147" s="38">
        <f t="shared" si="29"/>
        <v>0.30737417870126404</v>
      </c>
      <c r="N147" s="46">
        <v>15304</v>
      </c>
      <c r="O147" s="38">
        <f t="shared" si="30"/>
        <v>0.30087289312957088</v>
      </c>
      <c r="P147" s="46">
        <v>4829</v>
      </c>
      <c r="Q147" s="38">
        <f t="shared" si="31"/>
        <v>9.3391610420252583E-2</v>
      </c>
      <c r="R147" s="46">
        <v>1297</v>
      </c>
      <c r="S147" s="38">
        <f t="shared" si="32"/>
        <v>2.4707271849838716E-2</v>
      </c>
      <c r="T147" s="46">
        <v>1816</v>
      </c>
      <c r="U147" s="38">
        <f t="shared" si="33"/>
        <v>3.4055108266239933E-2</v>
      </c>
      <c r="V147" s="46">
        <v>1161</v>
      </c>
      <c r="W147" s="61">
        <f t="shared" si="34"/>
        <v>2.2110214627148017E-2</v>
      </c>
      <c r="X147" s="46">
        <v>1247</v>
      </c>
      <c r="Y147" s="61">
        <f t="shared" si="35"/>
        <v>2.338958253877944E-2</v>
      </c>
      <c r="Z147" t="s">
        <v>157</v>
      </c>
      <c r="AA147" s="2">
        <v>39143.333333333336</v>
      </c>
      <c r="AB147" s="2">
        <v>40846.333333333336</v>
      </c>
      <c r="AC147" s="2">
        <v>44586.333333333336</v>
      </c>
      <c r="AD147" s="2">
        <v>45529.666666666664</v>
      </c>
      <c r="AE147" s="2">
        <v>46442</v>
      </c>
      <c r="AF147" s="2">
        <v>49971.666666666664</v>
      </c>
      <c r="AG147" s="2">
        <v>50865.333333333336</v>
      </c>
      <c r="AH147" s="2">
        <v>51707</v>
      </c>
      <c r="AI147" s="2">
        <v>52494.666666666664</v>
      </c>
      <c r="AJ147" s="2">
        <v>53325.333333333336</v>
      </c>
      <c r="AK147" s="2">
        <v>52509.666666666664</v>
      </c>
      <c r="AL147" s="2">
        <v>53314.333333333336</v>
      </c>
      <c r="AM147" s="1">
        <v>1742207</v>
      </c>
    </row>
    <row r="148" spans="1:39">
      <c r="A148" s="3" t="s">
        <v>158</v>
      </c>
      <c r="B148" s="48">
        <v>13878</v>
      </c>
      <c r="C148" s="39">
        <f t="shared" si="24"/>
        <v>0.75823635469595152</v>
      </c>
      <c r="D148" s="48">
        <v>10201</v>
      </c>
      <c r="E148" s="39">
        <f t="shared" si="25"/>
        <v>0.53049161004021639</v>
      </c>
      <c r="F148" s="48">
        <v>13583</v>
      </c>
      <c r="G148" s="39">
        <f t="shared" si="26"/>
        <v>0.64483407972402007</v>
      </c>
      <c r="H148" s="48">
        <v>13619</v>
      </c>
      <c r="I148" s="39">
        <f t="shared" si="27"/>
        <v>63.037306754713484</v>
      </c>
      <c r="J148" s="48">
        <v>10655</v>
      </c>
      <c r="K148" s="39">
        <f t="shared" si="28"/>
        <v>0.48151663051337673</v>
      </c>
      <c r="L148" s="48">
        <v>10611</v>
      </c>
      <c r="M148" s="39">
        <f t="shared" si="29"/>
        <v>0.44413594887964952</v>
      </c>
      <c r="N148" s="48">
        <v>10837</v>
      </c>
      <c r="O148" s="39">
        <f t="shared" si="30"/>
        <v>0.44418788938681825</v>
      </c>
      <c r="P148" s="48">
        <v>3664</v>
      </c>
      <c r="Q148" s="39">
        <f t="shared" si="31"/>
        <v>0.14730043016228242</v>
      </c>
      <c r="R148" s="48">
        <v>299</v>
      </c>
      <c r="S148" s="39">
        <f t="shared" si="32"/>
        <v>1.1808224948659893E-2</v>
      </c>
      <c r="T148" s="48">
        <v>193</v>
      </c>
      <c r="U148" s="39">
        <f t="shared" si="33"/>
        <v>7.4987372592698115E-3</v>
      </c>
      <c r="V148" s="48">
        <v>228</v>
      </c>
      <c r="W148" s="62">
        <f t="shared" si="34"/>
        <v>8.9539343639957591E-3</v>
      </c>
      <c r="X148" s="48">
        <v>378</v>
      </c>
      <c r="Y148" s="62">
        <f t="shared" si="35"/>
        <v>1.4577521821290381E-2</v>
      </c>
      <c r="Z148" t="s">
        <v>158</v>
      </c>
      <c r="AA148" s="2">
        <v>18303</v>
      </c>
      <c r="AB148" s="2">
        <v>19229.333333333332</v>
      </c>
      <c r="AC148" s="2">
        <v>21064.333333333332</v>
      </c>
      <c r="AD148" s="2">
        <v>21604.666666666668</v>
      </c>
      <c r="AE148" s="2">
        <v>22128</v>
      </c>
      <c r="AF148" s="2">
        <v>23891.333333333332</v>
      </c>
      <c r="AG148" s="2">
        <v>24397.333333333332</v>
      </c>
      <c r="AH148" s="2">
        <v>24874.333333333332</v>
      </c>
      <c r="AI148" s="2">
        <v>25321.333333333332</v>
      </c>
      <c r="AJ148" s="2">
        <v>25737.666666666668</v>
      </c>
      <c r="AK148" s="2">
        <v>25463.666666666668</v>
      </c>
      <c r="AL148" s="2">
        <v>25930.333333333332</v>
      </c>
      <c r="AM148" s="1">
        <v>833836</v>
      </c>
    </row>
    <row r="149" spans="1:39">
      <c r="A149" s="3" t="s">
        <v>159</v>
      </c>
      <c r="B149" s="48">
        <v>1227</v>
      </c>
      <c r="C149" s="39">
        <f t="shared" si="24"/>
        <v>0.86775106082036779</v>
      </c>
      <c r="D149" s="48">
        <v>1045</v>
      </c>
      <c r="E149" s="39">
        <f t="shared" si="25"/>
        <v>0.71870701513067403</v>
      </c>
      <c r="F149" s="48">
        <v>1189</v>
      </c>
      <c r="G149" s="39">
        <f t="shared" si="26"/>
        <v>0.75829081632653061</v>
      </c>
      <c r="H149" s="48">
        <v>1086</v>
      </c>
      <c r="I149" s="39">
        <f t="shared" si="27"/>
        <v>68.546181359141599</v>
      </c>
      <c r="J149" s="48">
        <v>895</v>
      </c>
      <c r="K149" s="39">
        <f t="shared" si="28"/>
        <v>0.55925848781503851</v>
      </c>
      <c r="L149" s="48">
        <v>1123</v>
      </c>
      <c r="M149" s="39">
        <f t="shared" si="29"/>
        <v>0.65787932044522557</v>
      </c>
      <c r="N149" s="48">
        <v>551</v>
      </c>
      <c r="O149" s="39">
        <f t="shared" si="30"/>
        <v>0.31972920696324952</v>
      </c>
      <c r="P149" s="48">
        <v>157</v>
      </c>
      <c r="Q149" s="39">
        <f t="shared" si="31"/>
        <v>9.0264469145266396E-2</v>
      </c>
      <c r="R149" s="48">
        <v>15</v>
      </c>
      <c r="S149" s="39">
        <f t="shared" si="32"/>
        <v>8.555133079847909E-3</v>
      </c>
      <c r="T149" s="48">
        <v>9</v>
      </c>
      <c r="U149" s="39">
        <f t="shared" si="33"/>
        <v>5.1448170731707319E-3</v>
      </c>
      <c r="V149" s="48">
        <v>7</v>
      </c>
      <c r="W149" s="62">
        <f t="shared" si="34"/>
        <v>4.1176470588235297E-3</v>
      </c>
      <c r="X149" s="48">
        <v>7</v>
      </c>
      <c r="Y149" s="62">
        <f t="shared" si="35"/>
        <v>4.0871934604904629E-3</v>
      </c>
      <c r="Z149" t="s">
        <v>159</v>
      </c>
      <c r="AA149" s="2">
        <v>1414</v>
      </c>
      <c r="AB149" s="2">
        <v>1454</v>
      </c>
      <c r="AC149" s="2">
        <v>1568</v>
      </c>
      <c r="AD149" s="2">
        <v>1584.3333333333333</v>
      </c>
      <c r="AE149" s="2">
        <v>1600.3333333333333</v>
      </c>
      <c r="AF149" s="2">
        <v>1707</v>
      </c>
      <c r="AG149" s="2">
        <v>1723.3333333333333</v>
      </c>
      <c r="AH149" s="2">
        <v>1739.3333333333333</v>
      </c>
      <c r="AI149" s="2">
        <v>1753.3333333333333</v>
      </c>
      <c r="AJ149" s="2">
        <v>1749.3333333333333</v>
      </c>
      <c r="AK149" s="2">
        <v>1700</v>
      </c>
      <c r="AL149" s="2">
        <v>1712.6666666666667</v>
      </c>
      <c r="AM149" s="1">
        <v>59117</v>
      </c>
    </row>
    <row r="150" spans="1:39">
      <c r="A150" s="3" t="s">
        <v>160</v>
      </c>
      <c r="B150" s="48">
        <v>2539</v>
      </c>
      <c r="C150" s="39">
        <f t="shared" si="24"/>
        <v>0.55533683289588798</v>
      </c>
      <c r="D150" s="48">
        <v>2437</v>
      </c>
      <c r="E150" s="39">
        <f t="shared" si="25"/>
        <v>0.51208237024585002</v>
      </c>
      <c r="F150" s="48">
        <v>1812</v>
      </c>
      <c r="G150" s="39">
        <f t="shared" si="26"/>
        <v>0.32270703472840606</v>
      </c>
      <c r="H150" s="48">
        <v>1292</v>
      </c>
      <c r="I150" s="39">
        <f t="shared" si="27"/>
        <v>22.46175243393602</v>
      </c>
      <c r="J150" s="48">
        <v>1737</v>
      </c>
      <c r="K150" s="39">
        <f t="shared" si="28"/>
        <v>0.29519061915821676</v>
      </c>
      <c r="L150" s="48">
        <v>947</v>
      </c>
      <c r="M150" s="39">
        <f t="shared" si="29"/>
        <v>0.14919651297132655</v>
      </c>
      <c r="N150" s="48">
        <v>1594</v>
      </c>
      <c r="O150" s="39">
        <f t="shared" si="30"/>
        <v>0.24615226231533432</v>
      </c>
      <c r="P150" s="48">
        <v>231</v>
      </c>
      <c r="Q150" s="39">
        <f t="shared" si="31"/>
        <v>3.5017685699848408E-2</v>
      </c>
      <c r="R150" s="48">
        <v>656</v>
      </c>
      <c r="S150" s="39">
        <f t="shared" si="32"/>
        <v>9.7764530551415804E-2</v>
      </c>
      <c r="T150" s="48">
        <v>47</v>
      </c>
      <c r="U150" s="39">
        <f t="shared" si="33"/>
        <v>6.8965517241379309E-3</v>
      </c>
      <c r="V150" s="48">
        <v>43</v>
      </c>
      <c r="W150" s="62">
        <f t="shared" si="34"/>
        <v>6.3870871911670055E-3</v>
      </c>
      <c r="X150" s="48">
        <v>76</v>
      </c>
      <c r="Y150" s="62">
        <f t="shared" si="35"/>
        <v>1.1096510439480217E-2</v>
      </c>
      <c r="Z150" t="s">
        <v>160</v>
      </c>
      <c r="AA150" s="2">
        <v>4572</v>
      </c>
      <c r="AB150" s="2">
        <v>4759</v>
      </c>
      <c r="AC150" s="2">
        <v>5615</v>
      </c>
      <c r="AD150" s="2">
        <v>5752</v>
      </c>
      <c r="AE150" s="2">
        <v>5884.333333333333</v>
      </c>
      <c r="AF150" s="2">
        <v>6347.333333333333</v>
      </c>
      <c r="AG150" s="2">
        <v>6475.666666666667</v>
      </c>
      <c r="AH150" s="2">
        <v>6596.666666666667</v>
      </c>
      <c r="AI150" s="2">
        <v>6710</v>
      </c>
      <c r="AJ150" s="2">
        <v>6815</v>
      </c>
      <c r="AK150" s="2">
        <v>6732.333333333333</v>
      </c>
      <c r="AL150" s="2">
        <v>6849</v>
      </c>
      <c r="AM150" s="1">
        <v>219325</v>
      </c>
    </row>
    <row r="151" spans="1:39">
      <c r="A151" s="3" t="s">
        <v>161</v>
      </c>
      <c r="B151" s="48">
        <v>1905</v>
      </c>
      <c r="C151" s="39">
        <f t="shared" si="24"/>
        <v>0.62602694709168583</v>
      </c>
      <c r="D151" s="48">
        <v>1887</v>
      </c>
      <c r="E151" s="39">
        <f t="shared" si="25"/>
        <v>0.59879416120160778</v>
      </c>
      <c r="F151" s="48">
        <v>1889</v>
      </c>
      <c r="G151" s="39">
        <f t="shared" si="26"/>
        <v>0.5655124239097894</v>
      </c>
      <c r="H151" s="48">
        <v>2064</v>
      </c>
      <c r="I151" s="39">
        <f t="shared" si="27"/>
        <v>60.753532182103612</v>
      </c>
      <c r="J151" s="48">
        <v>1713</v>
      </c>
      <c r="K151" s="39">
        <f t="shared" si="28"/>
        <v>0.49623406720741597</v>
      </c>
      <c r="L151" s="48">
        <v>54</v>
      </c>
      <c r="M151" s="39">
        <f t="shared" si="29"/>
        <v>1.458408354339215E-2</v>
      </c>
      <c r="N151" s="48">
        <v>53</v>
      </c>
      <c r="O151" s="39">
        <f t="shared" si="30"/>
        <v>1.4105748757984385E-2</v>
      </c>
      <c r="P151" s="48">
        <v>49</v>
      </c>
      <c r="Q151" s="39">
        <f t="shared" si="31"/>
        <v>1.286652078774617E-2</v>
      </c>
      <c r="R151" s="48">
        <v>71</v>
      </c>
      <c r="S151" s="39">
        <f t="shared" si="32"/>
        <v>1.8411271501426223E-2</v>
      </c>
      <c r="T151" s="48">
        <v>1069</v>
      </c>
      <c r="U151" s="39">
        <f t="shared" si="33"/>
        <v>0.27370487326107368</v>
      </c>
      <c r="V151" s="48">
        <v>549</v>
      </c>
      <c r="W151" s="62">
        <f t="shared" si="34"/>
        <v>0.14356694560669456</v>
      </c>
      <c r="X151" s="48">
        <v>29</v>
      </c>
      <c r="Y151" s="62">
        <f t="shared" si="35"/>
        <v>7.4948311509303927E-3</v>
      </c>
      <c r="Z151" t="s">
        <v>161</v>
      </c>
      <c r="AA151" s="2">
        <v>3043</v>
      </c>
      <c r="AB151" s="2">
        <v>3151.3333333333335</v>
      </c>
      <c r="AC151" s="2">
        <v>3340.3333333333335</v>
      </c>
      <c r="AD151" s="2">
        <v>3397.3333333333335</v>
      </c>
      <c r="AE151" s="2">
        <v>3452</v>
      </c>
      <c r="AF151" s="2">
        <v>3702.6666666666665</v>
      </c>
      <c r="AG151" s="2">
        <v>3757.3333333333335</v>
      </c>
      <c r="AH151" s="2">
        <v>3808.3333333333335</v>
      </c>
      <c r="AI151" s="2">
        <v>3856.3333333333335</v>
      </c>
      <c r="AJ151" s="2">
        <v>3905.6666666666665</v>
      </c>
      <c r="AK151" s="2">
        <v>3824</v>
      </c>
      <c r="AL151" s="2">
        <v>3869.3333333333335</v>
      </c>
      <c r="AM151" s="1">
        <v>129323</v>
      </c>
    </row>
    <row r="152" spans="1:39">
      <c r="A152" s="3" t="s">
        <v>162</v>
      </c>
      <c r="B152" s="48">
        <v>1384</v>
      </c>
      <c r="C152" s="39">
        <f t="shared" si="24"/>
        <v>0.53237594563405566</v>
      </c>
      <c r="D152" s="48">
        <v>161</v>
      </c>
      <c r="E152" s="39">
        <f t="shared" si="25"/>
        <v>5.9636992221261891E-2</v>
      </c>
      <c r="F152" s="48">
        <v>1092</v>
      </c>
      <c r="G152" s="39">
        <f t="shared" si="26"/>
        <v>0.37763688760806918</v>
      </c>
      <c r="H152" s="48">
        <v>1818</v>
      </c>
      <c r="I152" s="39">
        <f t="shared" si="27"/>
        <v>61.878829135466304</v>
      </c>
      <c r="J152" s="48">
        <v>1564</v>
      </c>
      <c r="K152" s="39">
        <f t="shared" si="28"/>
        <v>0.52442159383033415</v>
      </c>
      <c r="L152" s="48">
        <v>57</v>
      </c>
      <c r="M152" s="39">
        <f t="shared" si="29"/>
        <v>1.7834793491864832E-2</v>
      </c>
      <c r="N152" s="48">
        <v>459</v>
      </c>
      <c r="O152" s="39">
        <f t="shared" si="30"/>
        <v>0.14160839160839161</v>
      </c>
      <c r="P152" s="48">
        <v>51</v>
      </c>
      <c r="Q152" s="39">
        <f t="shared" si="31"/>
        <v>1.5531418130139073E-2</v>
      </c>
      <c r="R152" s="48">
        <v>35</v>
      </c>
      <c r="S152" s="39">
        <f t="shared" si="32"/>
        <v>1.0534764723587839E-2</v>
      </c>
      <c r="T152" s="48">
        <v>373</v>
      </c>
      <c r="U152" s="39">
        <f t="shared" si="33"/>
        <v>0.10745150758594199</v>
      </c>
      <c r="V152" s="48">
        <v>271</v>
      </c>
      <c r="W152" s="62">
        <f t="shared" si="34"/>
        <v>7.9417798183061439E-2</v>
      </c>
      <c r="X152" s="48">
        <v>660</v>
      </c>
      <c r="Y152" s="62">
        <f t="shared" si="35"/>
        <v>0.19123044234112418</v>
      </c>
      <c r="Z152" t="s">
        <v>162</v>
      </c>
      <c r="AA152" s="2">
        <v>2599.6666666666665</v>
      </c>
      <c r="AB152" s="2">
        <v>2699.6666666666665</v>
      </c>
      <c r="AC152" s="2">
        <v>2891.6666666666665</v>
      </c>
      <c r="AD152" s="2">
        <v>2938</v>
      </c>
      <c r="AE152" s="2">
        <v>2982.3333333333335</v>
      </c>
      <c r="AF152" s="2">
        <v>3196</v>
      </c>
      <c r="AG152" s="2">
        <v>3241.3333333333335</v>
      </c>
      <c r="AH152" s="2">
        <v>3283.6666666666665</v>
      </c>
      <c r="AI152" s="2">
        <v>3322.3333333333335</v>
      </c>
      <c r="AJ152" s="2">
        <v>3471.3333333333335</v>
      </c>
      <c r="AK152" s="2">
        <v>3412.3333333333335</v>
      </c>
      <c r="AL152" s="2">
        <v>3451.3333333333335</v>
      </c>
      <c r="AM152" s="1">
        <v>112469</v>
      </c>
    </row>
    <row r="153" spans="1:39">
      <c r="A153" s="3" t="s">
        <v>163</v>
      </c>
      <c r="B153" s="48">
        <v>4245</v>
      </c>
      <c r="C153" s="39">
        <f t="shared" si="24"/>
        <v>0.46082865930884753</v>
      </c>
      <c r="D153" s="48">
        <v>3630</v>
      </c>
      <c r="E153" s="39">
        <f t="shared" si="25"/>
        <v>0.37998534491782687</v>
      </c>
      <c r="F153" s="48">
        <v>4707</v>
      </c>
      <c r="G153" s="39">
        <f t="shared" si="26"/>
        <v>0.46571682991985752</v>
      </c>
      <c r="H153" s="48">
        <v>4219</v>
      </c>
      <c r="I153" s="39">
        <f t="shared" si="27"/>
        <v>41.147594278283485</v>
      </c>
      <c r="J153" s="48">
        <v>3920</v>
      </c>
      <c r="K153" s="39">
        <f t="shared" si="28"/>
        <v>0.37710437710437711</v>
      </c>
      <c r="L153" s="48">
        <v>2568</v>
      </c>
      <c r="M153" s="39">
        <f t="shared" si="29"/>
        <v>0.23078305673716373</v>
      </c>
      <c r="N153" s="48">
        <v>1810</v>
      </c>
      <c r="O153" s="39">
        <f t="shared" si="30"/>
        <v>0.16059862175031794</v>
      </c>
      <c r="P153" s="48">
        <v>677</v>
      </c>
      <c r="Q153" s="39">
        <f t="shared" si="31"/>
        <v>5.9361664815572576E-2</v>
      </c>
      <c r="R153" s="48">
        <v>221</v>
      </c>
      <c r="S153" s="39">
        <f t="shared" si="32"/>
        <v>1.9165173151413539E-2</v>
      </c>
      <c r="T153" s="48">
        <v>125</v>
      </c>
      <c r="U153" s="39">
        <f t="shared" si="33"/>
        <v>1.073299178568362E-2</v>
      </c>
      <c r="V153" s="48">
        <v>63</v>
      </c>
      <c r="W153" s="62">
        <f t="shared" si="34"/>
        <v>5.5373256767842494E-3</v>
      </c>
      <c r="X153" s="48">
        <v>97</v>
      </c>
      <c r="Y153" s="62">
        <f t="shared" si="35"/>
        <v>8.4335603535719457E-3</v>
      </c>
      <c r="Z153" t="s">
        <v>163</v>
      </c>
      <c r="AA153" s="2">
        <v>9211.6666666666661</v>
      </c>
      <c r="AB153" s="2">
        <v>9553</v>
      </c>
      <c r="AC153" s="2">
        <v>10107</v>
      </c>
      <c r="AD153" s="2">
        <v>10253.333333333334</v>
      </c>
      <c r="AE153" s="2">
        <v>10395</v>
      </c>
      <c r="AF153" s="2">
        <v>11127.333333333334</v>
      </c>
      <c r="AG153" s="2">
        <v>11270.333333333334</v>
      </c>
      <c r="AH153" s="2">
        <v>11404.666666666666</v>
      </c>
      <c r="AI153" s="2">
        <v>11531.333333333334</v>
      </c>
      <c r="AJ153" s="2">
        <v>11646.333333333334</v>
      </c>
      <c r="AK153" s="2">
        <v>11377.333333333334</v>
      </c>
      <c r="AL153" s="2">
        <v>11501.666666666666</v>
      </c>
      <c r="AM153" s="1">
        <v>388137</v>
      </c>
    </row>
    <row r="154" spans="1:39">
      <c r="A154" s="34" t="s">
        <v>164</v>
      </c>
      <c r="B154" s="46">
        <v>12834</v>
      </c>
      <c r="C154" s="38">
        <f t="shared" si="24"/>
        <v>0.64305040585228979</v>
      </c>
      <c r="D154" s="46">
        <v>11005</v>
      </c>
      <c r="E154" s="38">
        <f t="shared" si="25"/>
        <v>0.53688164698995022</v>
      </c>
      <c r="F154" s="46">
        <v>10293</v>
      </c>
      <c r="G154" s="38">
        <f t="shared" si="26"/>
        <v>0.4903997331935776</v>
      </c>
      <c r="H154" s="46">
        <v>10872</v>
      </c>
      <c r="I154" s="38">
        <f t="shared" si="27"/>
        <v>51.550497866287337</v>
      </c>
      <c r="J154" s="46">
        <v>9277</v>
      </c>
      <c r="K154" s="38">
        <f t="shared" si="28"/>
        <v>0.43789728743155643</v>
      </c>
      <c r="L154" s="46">
        <v>7740</v>
      </c>
      <c r="M154" s="38">
        <f t="shared" si="29"/>
        <v>0.34398980770940119</v>
      </c>
      <c r="N154" s="46">
        <v>6287</v>
      </c>
      <c r="O154" s="38">
        <f t="shared" si="30"/>
        <v>0.27799722901865992</v>
      </c>
      <c r="P154" s="46">
        <v>4796</v>
      </c>
      <c r="Q154" s="38">
        <f t="shared" si="31"/>
        <v>0.21105129596761182</v>
      </c>
      <c r="R154" s="46">
        <v>291</v>
      </c>
      <c r="S154" s="38">
        <f t="shared" si="32"/>
        <v>1.2770999736680418E-2</v>
      </c>
      <c r="T154" s="46">
        <v>212</v>
      </c>
      <c r="U154" s="38">
        <f t="shared" si="33"/>
        <v>9.2334494773519162E-3</v>
      </c>
      <c r="V154" s="46">
        <v>100</v>
      </c>
      <c r="W154" s="61">
        <f t="shared" si="34"/>
        <v>4.5143330072981713E-3</v>
      </c>
      <c r="X154" s="46">
        <v>616</v>
      </c>
      <c r="Y154" s="61">
        <f t="shared" si="35"/>
        <v>2.7770264178162474E-2</v>
      </c>
      <c r="Z154" t="s">
        <v>164</v>
      </c>
      <c r="AA154" s="2">
        <v>19958</v>
      </c>
      <c r="AB154" s="2">
        <v>20498</v>
      </c>
      <c r="AC154" s="2">
        <v>20989</v>
      </c>
      <c r="AD154" s="2">
        <v>21090</v>
      </c>
      <c r="AE154" s="2">
        <v>21185.333333333332</v>
      </c>
      <c r="AF154" s="2">
        <v>22500.666666666668</v>
      </c>
      <c r="AG154" s="2">
        <v>22615.333333333332</v>
      </c>
      <c r="AH154" s="2">
        <v>22724.333333333332</v>
      </c>
      <c r="AI154" s="2">
        <v>22786</v>
      </c>
      <c r="AJ154" s="2">
        <v>22960</v>
      </c>
      <c r="AK154" s="2">
        <v>22151.666666666668</v>
      </c>
      <c r="AL154" s="2">
        <v>22182</v>
      </c>
      <c r="AM154" s="1">
        <v>784921</v>
      </c>
    </row>
    <row r="155" spans="1:39">
      <c r="A155" s="3" t="s">
        <v>165</v>
      </c>
      <c r="B155" s="48">
        <v>861</v>
      </c>
      <c r="C155" s="39">
        <f t="shared" si="24"/>
        <v>0.720703125</v>
      </c>
      <c r="D155" s="48">
        <v>525</v>
      </c>
      <c r="E155" s="39">
        <f t="shared" si="25"/>
        <v>0.42395693135935397</v>
      </c>
      <c r="F155" s="48">
        <v>813</v>
      </c>
      <c r="G155" s="39">
        <f t="shared" si="26"/>
        <v>0.67153083700440519</v>
      </c>
      <c r="H155" s="48">
        <v>895</v>
      </c>
      <c r="I155" s="39">
        <f t="shared" si="27"/>
        <v>73.400765445598694</v>
      </c>
      <c r="J155" s="48">
        <v>672</v>
      </c>
      <c r="K155" s="39">
        <f t="shared" si="28"/>
        <v>0.54663774403470722</v>
      </c>
      <c r="L155" s="48">
        <v>475</v>
      </c>
      <c r="M155" s="39">
        <f t="shared" si="29"/>
        <v>0.3632424165179709</v>
      </c>
      <c r="N155" s="48">
        <v>738</v>
      </c>
      <c r="O155" s="39">
        <f t="shared" si="30"/>
        <v>0.56036446469248291</v>
      </c>
      <c r="P155" s="48">
        <v>616</v>
      </c>
      <c r="Q155" s="39">
        <f t="shared" si="31"/>
        <v>0.46467186321347748</v>
      </c>
      <c r="R155" s="48">
        <v>17</v>
      </c>
      <c r="S155" s="39">
        <f t="shared" si="32"/>
        <v>1.2664514526943135E-2</v>
      </c>
      <c r="T155" s="48">
        <v>3</v>
      </c>
      <c r="U155" s="39">
        <f t="shared" si="33"/>
        <v>2.223869532987398E-3</v>
      </c>
      <c r="V155" s="48">
        <v>3</v>
      </c>
      <c r="W155" s="62">
        <f t="shared" si="34"/>
        <v>2.2959183673469385E-3</v>
      </c>
      <c r="X155" s="48">
        <v>6</v>
      </c>
      <c r="Y155" s="62">
        <f t="shared" si="35"/>
        <v>4.5708481462671405E-3</v>
      </c>
      <c r="Z155" t="s">
        <v>165</v>
      </c>
      <c r="AA155" s="2">
        <v>1194.6666666666667</v>
      </c>
      <c r="AB155" s="2">
        <v>1238.3333333333333</v>
      </c>
      <c r="AC155" s="2">
        <v>1210.6666666666667</v>
      </c>
      <c r="AD155" s="2">
        <v>1219.3333333333333</v>
      </c>
      <c r="AE155" s="2">
        <v>1229.3333333333333</v>
      </c>
      <c r="AF155" s="2">
        <v>1307.6666666666667</v>
      </c>
      <c r="AG155" s="2">
        <v>1317</v>
      </c>
      <c r="AH155" s="2">
        <v>1325.6666666666667</v>
      </c>
      <c r="AI155" s="2">
        <v>1342.3333333333333</v>
      </c>
      <c r="AJ155" s="2">
        <v>1349</v>
      </c>
      <c r="AK155" s="2">
        <v>1306.6666666666667</v>
      </c>
      <c r="AL155" s="2">
        <v>1312.6666666666667</v>
      </c>
      <c r="AM155" s="1">
        <v>46060</v>
      </c>
    </row>
    <row r="156" spans="1:39">
      <c r="A156" s="3" t="s">
        <v>166</v>
      </c>
      <c r="B156" s="48">
        <v>1370</v>
      </c>
      <c r="C156" s="39">
        <f t="shared" si="24"/>
        <v>0.52323360916613615</v>
      </c>
      <c r="D156" s="48">
        <v>945</v>
      </c>
      <c r="E156" s="39">
        <f t="shared" si="25"/>
        <v>0.35108359133126937</v>
      </c>
      <c r="F156" s="48">
        <v>1149</v>
      </c>
      <c r="G156" s="39">
        <f t="shared" si="26"/>
        <v>0.43671607753705816</v>
      </c>
      <c r="H156" s="48">
        <v>926</v>
      </c>
      <c r="I156" s="39">
        <f t="shared" si="27"/>
        <v>35.062476334721701</v>
      </c>
      <c r="J156" s="48">
        <v>988</v>
      </c>
      <c r="K156" s="39">
        <f t="shared" si="28"/>
        <v>0.37259585166561915</v>
      </c>
      <c r="L156" s="48">
        <v>960</v>
      </c>
      <c r="M156" s="39">
        <f t="shared" si="29"/>
        <v>0.3412726626377533</v>
      </c>
      <c r="N156" s="48">
        <v>1130</v>
      </c>
      <c r="O156" s="39">
        <f t="shared" si="30"/>
        <v>0.39990562699068066</v>
      </c>
      <c r="P156" s="48">
        <v>542</v>
      </c>
      <c r="Q156" s="39">
        <f t="shared" si="31"/>
        <v>0.19106933019976499</v>
      </c>
      <c r="R156" s="48">
        <v>32</v>
      </c>
      <c r="S156" s="39">
        <f t="shared" si="32"/>
        <v>1.1123986095017382E-2</v>
      </c>
      <c r="T156" s="48">
        <v>10</v>
      </c>
      <c r="U156" s="39">
        <f t="shared" si="33"/>
        <v>3.4646033029218154E-3</v>
      </c>
      <c r="V156" s="48">
        <v>3</v>
      </c>
      <c r="W156" s="62">
        <f t="shared" si="34"/>
        <v>1.0786193672099713E-3</v>
      </c>
      <c r="X156" s="48">
        <v>13</v>
      </c>
      <c r="Y156" s="62">
        <f t="shared" si="35"/>
        <v>4.7312871527356547E-3</v>
      </c>
      <c r="Z156" t="s">
        <v>166</v>
      </c>
      <c r="AA156" s="2">
        <v>2618.3333333333335</v>
      </c>
      <c r="AB156" s="2">
        <v>2691.6666666666665</v>
      </c>
      <c r="AC156" s="2">
        <v>2631</v>
      </c>
      <c r="AD156" s="2">
        <v>2641</v>
      </c>
      <c r="AE156" s="2">
        <v>2651.6666666666665</v>
      </c>
      <c r="AF156" s="2">
        <v>2813</v>
      </c>
      <c r="AG156" s="2">
        <v>2825.6666666666665</v>
      </c>
      <c r="AH156" s="2">
        <v>2836.6666666666665</v>
      </c>
      <c r="AI156" s="2">
        <v>2876.6666666666665</v>
      </c>
      <c r="AJ156" s="2">
        <v>2886.3333333333335</v>
      </c>
      <c r="AK156" s="2">
        <v>2781.3333333333335</v>
      </c>
      <c r="AL156" s="2">
        <v>2747.6666666666665</v>
      </c>
      <c r="AM156" s="1">
        <v>99003</v>
      </c>
    </row>
    <row r="157" spans="1:39">
      <c r="A157" s="3" t="s">
        <v>167</v>
      </c>
      <c r="B157" s="48">
        <v>636</v>
      </c>
      <c r="C157" s="39">
        <f t="shared" si="24"/>
        <v>0.41424229266174556</v>
      </c>
      <c r="D157" s="48">
        <v>1292</v>
      </c>
      <c r="E157" s="39">
        <f t="shared" si="25"/>
        <v>0.81962359906957072</v>
      </c>
      <c r="F157" s="48">
        <v>824</v>
      </c>
      <c r="G157" s="39">
        <f t="shared" si="26"/>
        <v>0.48594456457637114</v>
      </c>
      <c r="H157" s="48">
        <v>832</v>
      </c>
      <c r="I157" s="39">
        <f t="shared" si="27"/>
        <v>48.531985222632706</v>
      </c>
      <c r="J157" s="48">
        <v>756</v>
      </c>
      <c r="K157" s="39">
        <f t="shared" si="28"/>
        <v>0.43640561862613048</v>
      </c>
      <c r="L157" s="48">
        <v>734</v>
      </c>
      <c r="M157" s="39">
        <f t="shared" si="29"/>
        <v>0.39711451758340849</v>
      </c>
      <c r="N157" s="48">
        <v>351</v>
      </c>
      <c r="O157" s="39">
        <f t="shared" si="30"/>
        <v>0.18803571428571428</v>
      </c>
      <c r="P157" s="48">
        <v>95</v>
      </c>
      <c r="Q157" s="39">
        <f t="shared" si="31"/>
        <v>5.0415708473376973E-2</v>
      </c>
      <c r="R157" s="48">
        <v>10</v>
      </c>
      <c r="S157" s="39">
        <f t="shared" si="32"/>
        <v>5.2622346956674266E-3</v>
      </c>
      <c r="T157" s="48">
        <v>5</v>
      </c>
      <c r="U157" s="39">
        <f t="shared" si="33"/>
        <v>2.6123301985370951E-3</v>
      </c>
      <c r="V157" s="48">
        <v>4</v>
      </c>
      <c r="W157" s="62">
        <f t="shared" si="34"/>
        <v>2.1486123545210382E-3</v>
      </c>
      <c r="X157" s="48">
        <v>1</v>
      </c>
      <c r="Y157" s="62">
        <f t="shared" si="35"/>
        <v>5.3304904051172707E-4</v>
      </c>
      <c r="Z157" t="s">
        <v>167</v>
      </c>
      <c r="AA157" s="2">
        <v>1535.3333333333333</v>
      </c>
      <c r="AB157" s="2">
        <v>1576.3333333333333</v>
      </c>
      <c r="AC157" s="2">
        <v>1695.6666666666667</v>
      </c>
      <c r="AD157" s="2">
        <v>1714.3333333333333</v>
      </c>
      <c r="AE157" s="2">
        <v>1732.3333333333333</v>
      </c>
      <c r="AF157" s="2">
        <v>1848.3333333333333</v>
      </c>
      <c r="AG157" s="2">
        <v>1866.6666666666667</v>
      </c>
      <c r="AH157" s="2">
        <v>1884.3333333333333</v>
      </c>
      <c r="AI157" s="2">
        <v>1900.3333333333333</v>
      </c>
      <c r="AJ157" s="2">
        <v>1914</v>
      </c>
      <c r="AK157" s="2">
        <v>1861.6666666666667</v>
      </c>
      <c r="AL157" s="2">
        <v>1876</v>
      </c>
      <c r="AM157" s="1">
        <v>64216</v>
      </c>
    </row>
    <row r="158" spans="1:39">
      <c r="A158" s="3" t="s">
        <v>168</v>
      </c>
      <c r="B158" s="48">
        <v>3100</v>
      </c>
      <c r="C158" s="39">
        <f t="shared" si="24"/>
        <v>0.63411973271512334</v>
      </c>
      <c r="D158" s="48">
        <v>2715</v>
      </c>
      <c r="E158" s="39">
        <f t="shared" si="25"/>
        <v>0.54137587238285145</v>
      </c>
      <c r="F158" s="48">
        <v>1342</v>
      </c>
      <c r="G158" s="39">
        <f t="shared" si="26"/>
        <v>0.24981384959046909</v>
      </c>
      <c r="H158" s="48">
        <v>1913</v>
      </c>
      <c r="I158" s="39">
        <f t="shared" si="27"/>
        <v>35.349553433939022</v>
      </c>
      <c r="J158" s="48">
        <v>1696</v>
      </c>
      <c r="K158" s="39">
        <f t="shared" si="28"/>
        <v>0.31113557145477894</v>
      </c>
      <c r="L158" s="48">
        <v>1964</v>
      </c>
      <c r="M158" s="39">
        <f t="shared" si="29"/>
        <v>0.33848451772275523</v>
      </c>
      <c r="N158" s="48">
        <v>121</v>
      </c>
      <c r="O158" s="39">
        <f t="shared" si="30"/>
        <v>2.0702634880803011E-2</v>
      </c>
      <c r="P158" s="48">
        <v>726</v>
      </c>
      <c r="Q158" s="39">
        <f t="shared" si="31"/>
        <v>0.1233784625842633</v>
      </c>
      <c r="R158" s="48">
        <v>58</v>
      </c>
      <c r="S158" s="39">
        <f t="shared" si="32"/>
        <v>9.8039215686274508E-3</v>
      </c>
      <c r="T158" s="48">
        <v>21</v>
      </c>
      <c r="U158" s="39">
        <f t="shared" si="33"/>
        <v>3.5292140496330738E-3</v>
      </c>
      <c r="V158" s="48">
        <v>16</v>
      </c>
      <c r="W158" s="62">
        <f t="shared" si="34"/>
        <v>2.7771349224716504E-3</v>
      </c>
      <c r="X158" s="48">
        <v>20</v>
      </c>
      <c r="Y158" s="62">
        <f t="shared" si="35"/>
        <v>3.4526412705719873E-3</v>
      </c>
      <c r="Z158" t="s">
        <v>168</v>
      </c>
      <c r="AA158" s="2">
        <v>4888.666666666667</v>
      </c>
      <c r="AB158" s="2">
        <v>5015</v>
      </c>
      <c r="AC158" s="2">
        <v>5372</v>
      </c>
      <c r="AD158" s="2">
        <v>5411.666666666667</v>
      </c>
      <c r="AE158" s="2">
        <v>5451</v>
      </c>
      <c r="AF158" s="2">
        <v>5802.333333333333</v>
      </c>
      <c r="AG158" s="2">
        <v>5844.666666666667</v>
      </c>
      <c r="AH158" s="2">
        <v>5884.333333333333</v>
      </c>
      <c r="AI158" s="2">
        <v>5916</v>
      </c>
      <c r="AJ158" s="2">
        <v>5950.333333333333</v>
      </c>
      <c r="AK158" s="2">
        <v>5761.333333333333</v>
      </c>
      <c r="AL158" s="2">
        <v>5792.666666666667</v>
      </c>
      <c r="AM158" s="1">
        <v>201270</v>
      </c>
    </row>
    <row r="159" spans="1:39">
      <c r="A159" s="3" t="s">
        <v>169</v>
      </c>
      <c r="B159" s="48">
        <v>1114</v>
      </c>
      <c r="C159" s="39">
        <f t="shared" si="24"/>
        <v>0.69683069224353622</v>
      </c>
      <c r="D159" s="48">
        <v>632</v>
      </c>
      <c r="E159" s="39">
        <f t="shared" si="25"/>
        <v>0.38303030303030305</v>
      </c>
      <c r="F159" s="48">
        <v>1300</v>
      </c>
      <c r="G159" s="39">
        <f t="shared" si="26"/>
        <v>0.79983593109105833</v>
      </c>
      <c r="H159" s="48">
        <v>686</v>
      </c>
      <c r="I159" s="39">
        <f t="shared" si="27"/>
        <v>42.094497852321538</v>
      </c>
      <c r="J159" s="48">
        <v>1186</v>
      </c>
      <c r="K159" s="39">
        <f t="shared" si="28"/>
        <v>0.72597429096102828</v>
      </c>
      <c r="L159" s="48">
        <v>570</v>
      </c>
      <c r="M159" s="39">
        <f t="shared" si="29"/>
        <v>0.32903598229747932</v>
      </c>
      <c r="N159" s="48">
        <v>827</v>
      </c>
      <c r="O159" s="39">
        <f t="shared" si="30"/>
        <v>0.47574304889741131</v>
      </c>
      <c r="P159" s="48">
        <v>723</v>
      </c>
      <c r="Q159" s="39">
        <f t="shared" si="31"/>
        <v>0.41456422018348627</v>
      </c>
      <c r="R159" s="48">
        <v>26</v>
      </c>
      <c r="S159" s="39">
        <f t="shared" si="32"/>
        <v>1.4792338327327896E-2</v>
      </c>
      <c r="T159" s="48">
        <v>11</v>
      </c>
      <c r="U159" s="39">
        <f t="shared" si="33"/>
        <v>6.2452687358062076E-3</v>
      </c>
      <c r="V159" s="48">
        <v>16</v>
      </c>
      <c r="W159" s="62">
        <f t="shared" si="34"/>
        <v>9.4432421798150701E-3</v>
      </c>
      <c r="X159" s="48">
        <v>15</v>
      </c>
      <c r="Y159" s="62">
        <f t="shared" si="35"/>
        <v>8.8426016899194344E-3</v>
      </c>
      <c r="Z159" t="s">
        <v>169</v>
      </c>
      <c r="AA159" s="2">
        <v>1598.6666666666667</v>
      </c>
      <c r="AB159" s="2">
        <v>1650</v>
      </c>
      <c r="AC159" s="2">
        <v>1625.3333333333333</v>
      </c>
      <c r="AD159" s="2">
        <v>1629.6666666666667</v>
      </c>
      <c r="AE159" s="2">
        <v>1633.6666666666667</v>
      </c>
      <c r="AF159" s="2">
        <v>1732.3333333333333</v>
      </c>
      <c r="AG159" s="2">
        <v>1738.3333333333333</v>
      </c>
      <c r="AH159" s="2">
        <v>1744</v>
      </c>
      <c r="AI159" s="2">
        <v>1757.6666666666667</v>
      </c>
      <c r="AJ159" s="2">
        <v>1761.3333333333333</v>
      </c>
      <c r="AK159" s="2">
        <v>1694.3333333333333</v>
      </c>
      <c r="AL159" s="2">
        <v>1696.3333333333333</v>
      </c>
      <c r="AM159" s="1">
        <v>60785</v>
      </c>
    </row>
    <row r="160" spans="1:39">
      <c r="A160" s="3" t="s">
        <v>170</v>
      </c>
      <c r="B160" s="48">
        <v>1737</v>
      </c>
      <c r="C160" s="39">
        <f t="shared" si="24"/>
        <v>0.53506520176609507</v>
      </c>
      <c r="D160" s="48">
        <v>2071</v>
      </c>
      <c r="E160" s="39">
        <f t="shared" si="25"/>
        <v>0.62080335731414871</v>
      </c>
      <c r="F160" s="48">
        <v>1537</v>
      </c>
      <c r="G160" s="39">
        <f t="shared" si="26"/>
        <v>0.45330318521431384</v>
      </c>
      <c r="H160" s="48">
        <v>2146</v>
      </c>
      <c r="I160" s="39">
        <f t="shared" si="27"/>
        <v>63.06818181818182</v>
      </c>
      <c r="J160" s="48">
        <v>1341</v>
      </c>
      <c r="K160" s="39">
        <f t="shared" si="28"/>
        <v>0.39271768840296761</v>
      </c>
      <c r="L160" s="48">
        <v>989</v>
      </c>
      <c r="M160" s="39">
        <f t="shared" si="29"/>
        <v>0.27297819486613306</v>
      </c>
      <c r="N160" s="48">
        <v>1594</v>
      </c>
      <c r="O160" s="39">
        <f t="shared" si="30"/>
        <v>0.43827330217211991</v>
      </c>
      <c r="P160" s="48">
        <v>930</v>
      </c>
      <c r="Q160" s="39">
        <f t="shared" si="31"/>
        <v>0.2546549835706462</v>
      </c>
      <c r="R160" s="48">
        <v>44</v>
      </c>
      <c r="S160" s="39">
        <f t="shared" si="32"/>
        <v>1.2050392550666422E-2</v>
      </c>
      <c r="T160" s="48">
        <v>20</v>
      </c>
      <c r="U160" s="39">
        <f t="shared" si="33"/>
        <v>5.4605023662176923E-3</v>
      </c>
      <c r="V160" s="48">
        <v>17</v>
      </c>
      <c r="W160" s="62">
        <f t="shared" si="34"/>
        <v>4.8190494188793346E-3</v>
      </c>
      <c r="X160" s="48">
        <v>14</v>
      </c>
      <c r="Y160" s="62">
        <f t="shared" si="35"/>
        <v>3.9600226287007352E-3</v>
      </c>
      <c r="Z160" t="s">
        <v>170</v>
      </c>
      <c r="AA160" s="2">
        <v>3246.3333333333335</v>
      </c>
      <c r="AB160" s="2">
        <v>3336</v>
      </c>
      <c r="AC160" s="2">
        <v>3390.6666666666665</v>
      </c>
      <c r="AD160" s="2">
        <v>3402.6666666666665</v>
      </c>
      <c r="AE160" s="2">
        <v>3414.6666666666665</v>
      </c>
      <c r="AF160" s="2">
        <v>3623</v>
      </c>
      <c r="AG160" s="2">
        <v>3637</v>
      </c>
      <c r="AH160" s="2">
        <v>3652</v>
      </c>
      <c r="AI160" s="2">
        <v>3651.3333333333335</v>
      </c>
      <c r="AJ160" s="2">
        <v>3662.6666666666665</v>
      </c>
      <c r="AK160" s="2">
        <v>3527.6666666666665</v>
      </c>
      <c r="AL160" s="2">
        <v>3535.3333333333335</v>
      </c>
      <c r="AM160" s="1">
        <v>126238</v>
      </c>
    </row>
    <row r="161" spans="1:39">
      <c r="A161" s="3" t="s">
        <v>171</v>
      </c>
      <c r="B161" s="48">
        <v>2164</v>
      </c>
      <c r="C161" s="39">
        <f t="shared" si="24"/>
        <v>0.96420614881924838</v>
      </c>
      <c r="D161" s="48">
        <v>1295</v>
      </c>
      <c r="E161" s="39">
        <f t="shared" si="25"/>
        <v>0.56773345024112232</v>
      </c>
      <c r="F161" s="48">
        <v>1096</v>
      </c>
      <c r="G161" s="39">
        <f t="shared" si="26"/>
        <v>0.44468487963213421</v>
      </c>
      <c r="H161" s="48">
        <v>1523</v>
      </c>
      <c r="I161" s="39">
        <f t="shared" si="27"/>
        <v>61.726560389084028</v>
      </c>
      <c r="J161" s="48">
        <v>999</v>
      </c>
      <c r="K161" s="39">
        <f t="shared" si="28"/>
        <v>0.4049452776651804</v>
      </c>
      <c r="L161" s="48">
        <v>1165</v>
      </c>
      <c r="M161" s="39">
        <f t="shared" si="29"/>
        <v>0.44584768465365482</v>
      </c>
      <c r="N161" s="48">
        <v>826</v>
      </c>
      <c r="O161" s="39">
        <f t="shared" si="30"/>
        <v>0.3155481981408379</v>
      </c>
      <c r="P161" s="48">
        <v>259</v>
      </c>
      <c r="Q161" s="39">
        <f t="shared" si="31"/>
        <v>9.8792116973935168E-2</v>
      </c>
      <c r="R161" s="48">
        <v>31</v>
      </c>
      <c r="S161" s="39">
        <f t="shared" si="32"/>
        <v>1.1891062523973917E-2</v>
      </c>
      <c r="T161" s="48">
        <v>11</v>
      </c>
      <c r="U161" s="39">
        <f t="shared" si="33"/>
        <v>4.2150977136288159E-3</v>
      </c>
      <c r="V161" s="48">
        <v>11</v>
      </c>
      <c r="W161" s="62">
        <f t="shared" si="34"/>
        <v>4.3941411451398132E-3</v>
      </c>
      <c r="X161" s="48">
        <v>9</v>
      </c>
      <c r="Y161" s="62">
        <f t="shared" si="35"/>
        <v>3.5942492012779551E-3</v>
      </c>
      <c r="Z161" t="s">
        <v>171</v>
      </c>
      <c r="AA161" s="2">
        <v>2244.3333333333335</v>
      </c>
      <c r="AB161" s="2">
        <v>2281</v>
      </c>
      <c r="AC161" s="2">
        <v>2464.6666666666665</v>
      </c>
      <c r="AD161" s="2">
        <v>2467.3333333333335</v>
      </c>
      <c r="AE161" s="2">
        <v>2467</v>
      </c>
      <c r="AF161" s="2">
        <v>2613</v>
      </c>
      <c r="AG161" s="2">
        <v>2617.6666666666665</v>
      </c>
      <c r="AH161" s="2">
        <v>2621.6666666666665</v>
      </c>
      <c r="AI161" s="2">
        <v>2607</v>
      </c>
      <c r="AJ161" s="2">
        <v>2609.6666666666665</v>
      </c>
      <c r="AK161" s="2">
        <v>2503.3333333333335</v>
      </c>
      <c r="AL161" s="2">
        <v>2504</v>
      </c>
      <c r="AM161" s="1">
        <v>90002</v>
      </c>
    </row>
    <row r="162" spans="1:39">
      <c r="A162" s="3" t="s">
        <v>172</v>
      </c>
      <c r="B162" s="48">
        <v>831</v>
      </c>
      <c r="C162" s="39">
        <f t="shared" si="24"/>
        <v>0.62309422644338908</v>
      </c>
      <c r="D162" s="48">
        <v>728</v>
      </c>
      <c r="E162" s="39">
        <f t="shared" si="25"/>
        <v>0.52791878172588835</v>
      </c>
      <c r="F162" s="48">
        <v>1159</v>
      </c>
      <c r="G162" s="39">
        <f t="shared" si="26"/>
        <v>0.93972972972972979</v>
      </c>
      <c r="H162" s="48">
        <v>1094</v>
      </c>
      <c r="I162" s="39">
        <f t="shared" si="27"/>
        <v>88.535203668734823</v>
      </c>
      <c r="J162" s="48">
        <v>939</v>
      </c>
      <c r="K162" s="39">
        <f t="shared" si="28"/>
        <v>0.75807319698600639</v>
      </c>
      <c r="L162" s="48">
        <v>480</v>
      </c>
      <c r="M162" s="39">
        <f t="shared" si="29"/>
        <v>0.36576073152146305</v>
      </c>
      <c r="N162" s="48">
        <v>643</v>
      </c>
      <c r="O162" s="39">
        <f t="shared" si="30"/>
        <v>0.4884780957204356</v>
      </c>
      <c r="P162" s="48">
        <v>478</v>
      </c>
      <c r="Q162" s="39">
        <f t="shared" si="31"/>
        <v>0.36193841494194851</v>
      </c>
      <c r="R162" s="48">
        <v>58</v>
      </c>
      <c r="S162" s="39">
        <f t="shared" si="32"/>
        <v>4.6511627906976744E-2</v>
      </c>
      <c r="T162" s="48">
        <v>118</v>
      </c>
      <c r="U162" s="39">
        <f t="shared" si="33"/>
        <v>8.8169364881693649E-2</v>
      </c>
      <c r="V162" s="48">
        <v>28</v>
      </c>
      <c r="W162" s="62">
        <f t="shared" si="34"/>
        <v>2.1756021756021756E-2</v>
      </c>
      <c r="X162" s="48">
        <v>533</v>
      </c>
      <c r="Y162" s="62">
        <f t="shared" si="35"/>
        <v>0.41360579410243142</v>
      </c>
      <c r="Z162" t="s">
        <v>172</v>
      </c>
      <c r="AA162" s="2">
        <v>1333.6666666666667</v>
      </c>
      <c r="AB162" s="2">
        <v>1379</v>
      </c>
      <c r="AC162" s="2">
        <v>1233.3333333333333</v>
      </c>
      <c r="AD162" s="2">
        <v>1235.6666666666667</v>
      </c>
      <c r="AE162" s="2">
        <v>1238.6666666666667</v>
      </c>
      <c r="AF162" s="2">
        <v>1312.3333333333333</v>
      </c>
      <c r="AG162" s="2">
        <v>1316.3333333333333</v>
      </c>
      <c r="AH162" s="2">
        <v>1320.6666666666667</v>
      </c>
      <c r="AI162" s="2">
        <v>1247</v>
      </c>
      <c r="AJ162" s="2">
        <v>1338.3333333333333</v>
      </c>
      <c r="AK162" s="2">
        <v>1287</v>
      </c>
      <c r="AL162" s="2">
        <v>1288.6666666666667</v>
      </c>
      <c r="AM162" s="1">
        <v>46592</v>
      </c>
    </row>
    <row r="163" spans="1:39">
      <c r="A163" s="3" t="s">
        <v>173</v>
      </c>
      <c r="B163" s="48">
        <v>1021</v>
      </c>
      <c r="C163" s="39">
        <f t="shared" si="24"/>
        <v>0.78659476117103233</v>
      </c>
      <c r="D163" s="48">
        <v>802</v>
      </c>
      <c r="E163" s="39">
        <f t="shared" si="25"/>
        <v>0.60270541082164331</v>
      </c>
      <c r="F163" s="48">
        <v>1073</v>
      </c>
      <c r="G163" s="39">
        <f t="shared" si="26"/>
        <v>0.78569685135464973</v>
      </c>
      <c r="H163" s="48">
        <v>857</v>
      </c>
      <c r="I163" s="39">
        <f t="shared" si="27"/>
        <v>62.630937880633375</v>
      </c>
      <c r="J163" s="48">
        <v>700</v>
      </c>
      <c r="K163" s="39">
        <f t="shared" si="28"/>
        <v>0.51207022677395753</v>
      </c>
      <c r="L163" s="48">
        <v>403</v>
      </c>
      <c r="M163" s="39">
        <f t="shared" si="29"/>
        <v>0.2781868384721583</v>
      </c>
      <c r="N163" s="48">
        <v>57</v>
      </c>
      <c r="O163" s="39">
        <f t="shared" si="30"/>
        <v>3.9256198347107439E-2</v>
      </c>
      <c r="P163" s="48">
        <v>427</v>
      </c>
      <c r="Q163" s="39">
        <f t="shared" si="31"/>
        <v>0.29347079037800688</v>
      </c>
      <c r="R163" s="48">
        <v>15</v>
      </c>
      <c r="S163" s="39">
        <f t="shared" si="32"/>
        <v>1.0082903876316378E-2</v>
      </c>
      <c r="T163" s="48">
        <v>13</v>
      </c>
      <c r="U163" s="39">
        <f t="shared" si="33"/>
        <v>8.7346024636058232E-3</v>
      </c>
      <c r="V163" s="48">
        <v>2</v>
      </c>
      <c r="W163" s="62">
        <f t="shared" si="34"/>
        <v>1.4002333722287048E-3</v>
      </c>
      <c r="X163" s="48">
        <v>5</v>
      </c>
      <c r="Y163" s="62">
        <f t="shared" si="35"/>
        <v>3.499766682221185E-3</v>
      </c>
      <c r="Z163" t="s">
        <v>173</v>
      </c>
      <c r="AA163" s="2">
        <v>1298</v>
      </c>
      <c r="AB163" s="2">
        <v>1330.6666666666667</v>
      </c>
      <c r="AC163" s="2">
        <v>1365.6666666666667</v>
      </c>
      <c r="AD163" s="2">
        <v>1368.3333333333333</v>
      </c>
      <c r="AE163" s="2">
        <v>1367</v>
      </c>
      <c r="AF163" s="2">
        <v>1448.6666666666667</v>
      </c>
      <c r="AG163" s="2">
        <v>1452</v>
      </c>
      <c r="AH163" s="2">
        <v>1455</v>
      </c>
      <c r="AI163" s="2">
        <v>1487.6666666666667</v>
      </c>
      <c r="AJ163" s="2">
        <v>1488.3333333333333</v>
      </c>
      <c r="AK163" s="2">
        <v>1428.3333333333333</v>
      </c>
      <c r="AL163" s="2">
        <v>1428.6666666666667</v>
      </c>
      <c r="AM163" s="1">
        <v>50755</v>
      </c>
    </row>
    <row r="164" spans="1:39">
      <c r="A164" s="34" t="s">
        <v>174</v>
      </c>
      <c r="B164" s="46">
        <v>178084</v>
      </c>
      <c r="C164" s="38">
        <f t="shared" si="24"/>
        <v>0.55803488893136588</v>
      </c>
      <c r="D164" s="46">
        <v>178765</v>
      </c>
      <c r="E164" s="38">
        <f t="shared" si="25"/>
        <v>0.54266479941553958</v>
      </c>
      <c r="F164" s="46">
        <v>180437</v>
      </c>
      <c r="G164" s="38">
        <f t="shared" si="26"/>
        <v>0.57950067391143767</v>
      </c>
      <c r="H164" s="46">
        <v>170590</v>
      </c>
      <c r="I164" s="38">
        <f t="shared" si="27"/>
        <v>54.370101702910212</v>
      </c>
      <c r="J164" s="46">
        <v>151619</v>
      </c>
      <c r="K164" s="38">
        <f t="shared" si="28"/>
        <v>0.47970677010497809</v>
      </c>
      <c r="L164" s="46">
        <v>61128</v>
      </c>
      <c r="M164" s="38">
        <f t="shared" si="29"/>
        <v>0.18167678326763403</v>
      </c>
      <c r="N164" s="46">
        <v>50535</v>
      </c>
      <c r="O164" s="38">
        <f t="shared" si="30"/>
        <v>0.14908589562168045</v>
      </c>
      <c r="P164" s="46">
        <v>20109</v>
      </c>
      <c r="Q164" s="38">
        <f t="shared" si="31"/>
        <v>5.8914121537292648E-2</v>
      </c>
      <c r="R164" s="46">
        <v>11457</v>
      </c>
      <c r="S164" s="38">
        <f t="shared" si="32"/>
        <v>3.335147864917342E-2</v>
      </c>
      <c r="T164" s="46">
        <v>5392</v>
      </c>
      <c r="U164" s="38">
        <f t="shared" si="33"/>
        <v>1.5601851851851851E-2</v>
      </c>
      <c r="V164" s="46">
        <v>2668</v>
      </c>
      <c r="W164" s="61">
        <f t="shared" si="34"/>
        <v>7.9709048032568786E-3</v>
      </c>
      <c r="X164" s="46">
        <v>3440</v>
      </c>
      <c r="Y164" s="61">
        <f t="shared" si="35"/>
        <v>1.0215171905901637E-2</v>
      </c>
      <c r="Z164" t="s">
        <v>174</v>
      </c>
      <c r="AA164" s="2">
        <v>319127</v>
      </c>
      <c r="AB164" s="2">
        <v>329420.66666666669</v>
      </c>
      <c r="AC164" s="2">
        <v>311366.33333333331</v>
      </c>
      <c r="AD164" s="2">
        <v>313757</v>
      </c>
      <c r="AE164" s="2">
        <v>316066</v>
      </c>
      <c r="AF164" s="2">
        <v>336465.66666666669</v>
      </c>
      <c r="AG164" s="2">
        <v>338965.66666666669</v>
      </c>
      <c r="AH164" s="2">
        <v>341327.33333333331</v>
      </c>
      <c r="AI164" s="2">
        <v>343523</v>
      </c>
      <c r="AJ164" s="2">
        <v>345600</v>
      </c>
      <c r="AK164" s="2">
        <v>334717.33333333331</v>
      </c>
      <c r="AL164" s="2">
        <v>336754</v>
      </c>
      <c r="AM164" s="1">
        <v>11901270</v>
      </c>
    </row>
    <row r="165" spans="1:39">
      <c r="A165" s="3" t="s">
        <v>175</v>
      </c>
      <c r="B165" s="48">
        <v>3979</v>
      </c>
      <c r="C165" s="39">
        <f t="shared" si="24"/>
        <v>0.58566382101854575</v>
      </c>
      <c r="D165" s="48">
        <v>2731</v>
      </c>
      <c r="E165" s="39">
        <f t="shared" si="25"/>
        <v>0.39249784420810579</v>
      </c>
      <c r="F165" s="48">
        <v>1959</v>
      </c>
      <c r="G165" s="39">
        <f t="shared" si="26"/>
        <v>0.26034375830601575</v>
      </c>
      <c r="H165" s="48">
        <v>2747</v>
      </c>
      <c r="I165" s="39">
        <f t="shared" si="27"/>
        <v>36.289576819763084</v>
      </c>
      <c r="J165" s="48">
        <v>2556</v>
      </c>
      <c r="K165" s="39">
        <f t="shared" si="28"/>
        <v>0.33577089810395411</v>
      </c>
      <c r="L165" s="48">
        <v>395</v>
      </c>
      <c r="M165" s="39">
        <f t="shared" si="29"/>
        <v>4.8817664991348771E-2</v>
      </c>
      <c r="N165" s="48">
        <v>164</v>
      </c>
      <c r="O165" s="39">
        <f t="shared" si="30"/>
        <v>2.0523944602035708E-2</v>
      </c>
      <c r="P165" s="48">
        <v>148</v>
      </c>
      <c r="Q165" s="39">
        <f t="shared" si="31"/>
        <v>1.841712294673967E-2</v>
      </c>
      <c r="R165" s="48">
        <v>131</v>
      </c>
      <c r="S165" s="39">
        <f t="shared" si="32"/>
        <v>1.6217554574340775E-2</v>
      </c>
      <c r="T165" s="48">
        <v>86</v>
      </c>
      <c r="U165" s="39">
        <f t="shared" si="33"/>
        <v>1.0595482546201232E-2</v>
      </c>
      <c r="V165" s="48">
        <v>40</v>
      </c>
      <c r="W165" s="62">
        <f t="shared" si="34"/>
        <v>5.1005228035873682E-3</v>
      </c>
      <c r="X165" s="48">
        <v>39</v>
      </c>
      <c r="Y165" s="62">
        <f t="shared" si="35"/>
        <v>4.9511235241843339E-3</v>
      </c>
      <c r="Z165" t="s">
        <v>175</v>
      </c>
      <c r="AA165" s="2">
        <v>6794</v>
      </c>
      <c r="AB165" s="2">
        <v>6958</v>
      </c>
      <c r="AC165" s="2">
        <v>7524.666666666667</v>
      </c>
      <c r="AD165" s="2">
        <v>7569.666666666667</v>
      </c>
      <c r="AE165" s="2">
        <v>7612.333333333333</v>
      </c>
      <c r="AF165" s="2">
        <v>8091.333333333333</v>
      </c>
      <c r="AG165" s="2">
        <v>7990.666666666667</v>
      </c>
      <c r="AH165" s="2">
        <v>8036</v>
      </c>
      <c r="AI165" s="2">
        <v>8077.666666666667</v>
      </c>
      <c r="AJ165" s="2">
        <v>8116.666666666667</v>
      </c>
      <c r="AK165" s="2">
        <v>7842.333333333333</v>
      </c>
      <c r="AL165" s="2">
        <v>7877</v>
      </c>
      <c r="AM165" s="1">
        <v>277471</v>
      </c>
    </row>
    <row r="166" spans="1:39">
      <c r="A166" s="3" t="s">
        <v>176</v>
      </c>
      <c r="B166" s="48">
        <v>1148</v>
      </c>
      <c r="C166" s="39">
        <f t="shared" si="24"/>
        <v>0.69184411410204905</v>
      </c>
      <c r="D166" s="48">
        <v>844</v>
      </c>
      <c r="E166" s="39">
        <f t="shared" si="25"/>
        <v>0.49579009203054636</v>
      </c>
      <c r="F166" s="48">
        <v>777</v>
      </c>
      <c r="G166" s="39">
        <f t="shared" si="26"/>
        <v>0.43725379853685986</v>
      </c>
      <c r="H166" s="48">
        <v>604</v>
      </c>
      <c r="I166" s="39">
        <f t="shared" si="27"/>
        <v>33.774464119291707</v>
      </c>
      <c r="J166" s="48">
        <v>743</v>
      </c>
      <c r="K166" s="39">
        <f t="shared" si="28"/>
        <v>0.41285423226523427</v>
      </c>
      <c r="L166" s="48">
        <v>882</v>
      </c>
      <c r="M166" s="39">
        <f t="shared" si="29"/>
        <v>0.46081504702194359</v>
      </c>
      <c r="N166" s="48">
        <v>656</v>
      </c>
      <c r="O166" s="39">
        <f t="shared" si="30"/>
        <v>0.34042553191489361</v>
      </c>
      <c r="P166" s="48">
        <v>172</v>
      </c>
      <c r="Q166" s="39">
        <f t="shared" si="31"/>
        <v>8.8720770288858317E-2</v>
      </c>
      <c r="R166" s="48">
        <v>26</v>
      </c>
      <c r="S166" s="39">
        <f t="shared" si="32"/>
        <v>1.3335612925286374E-2</v>
      </c>
      <c r="T166" s="48">
        <v>9</v>
      </c>
      <c r="U166" s="39">
        <f t="shared" si="33"/>
        <v>4.5949625595643291E-3</v>
      </c>
      <c r="V166" s="48">
        <v>11</v>
      </c>
      <c r="W166" s="62">
        <f t="shared" si="34"/>
        <v>5.8078141499472019E-3</v>
      </c>
      <c r="X166" s="48">
        <v>21</v>
      </c>
      <c r="Y166" s="62">
        <f t="shared" si="35"/>
        <v>1.1039074820396006E-2</v>
      </c>
      <c r="Z166" t="s">
        <v>176</v>
      </c>
      <c r="AA166" s="2">
        <v>1659.3333333333333</v>
      </c>
      <c r="AB166" s="2">
        <v>1702.3333333333333</v>
      </c>
      <c r="AC166" s="2">
        <v>1777</v>
      </c>
      <c r="AD166" s="2">
        <v>1788.3333333333333</v>
      </c>
      <c r="AE166" s="2">
        <v>1799.6666666666667</v>
      </c>
      <c r="AF166" s="2">
        <v>1914</v>
      </c>
      <c r="AG166" s="2">
        <v>1927</v>
      </c>
      <c r="AH166" s="2">
        <v>1938.6666666666667</v>
      </c>
      <c r="AI166" s="2">
        <v>1949.6666666666667</v>
      </c>
      <c r="AJ166" s="2">
        <v>1958.6666666666667</v>
      </c>
      <c r="AK166" s="2">
        <v>1894</v>
      </c>
      <c r="AL166" s="2">
        <v>1902.3333333333333</v>
      </c>
      <c r="AM166" s="1">
        <v>66633</v>
      </c>
    </row>
    <row r="167" spans="1:39">
      <c r="A167" s="3" t="s">
        <v>177</v>
      </c>
      <c r="B167" s="48">
        <v>7337</v>
      </c>
      <c r="C167" s="39">
        <f t="shared" si="24"/>
        <v>0.53779808444096955</v>
      </c>
      <c r="D167" s="48">
        <v>6682</v>
      </c>
      <c r="E167" s="39">
        <f t="shared" si="25"/>
        <v>0.46847394250993218</v>
      </c>
      <c r="F167" s="48">
        <v>7137</v>
      </c>
      <c r="G167" s="39">
        <f t="shared" si="26"/>
        <v>0.46597314413806612</v>
      </c>
      <c r="H167" s="48">
        <v>6811</v>
      </c>
      <c r="I167" s="39">
        <f t="shared" si="27"/>
        <v>43.443041204235236</v>
      </c>
      <c r="J167" s="48">
        <v>8508</v>
      </c>
      <c r="K167" s="39">
        <f t="shared" si="28"/>
        <v>0.53081002391598209</v>
      </c>
      <c r="L167" s="48">
        <v>7213</v>
      </c>
      <c r="M167" s="39">
        <f t="shared" si="29"/>
        <v>0.41746729945595556</v>
      </c>
      <c r="N167" s="48">
        <v>8922</v>
      </c>
      <c r="O167" s="39">
        <f t="shared" si="30"/>
        <v>0.50640431368839278</v>
      </c>
      <c r="P167" s="48">
        <v>1190</v>
      </c>
      <c r="Q167" s="39">
        <f t="shared" si="31"/>
        <v>6.6335916160321085E-2</v>
      </c>
      <c r="R167" s="48">
        <v>1841</v>
      </c>
      <c r="S167" s="39">
        <f t="shared" si="32"/>
        <v>0.10093017305970287</v>
      </c>
      <c r="T167" s="48">
        <v>158</v>
      </c>
      <c r="U167" s="39">
        <f t="shared" si="33"/>
        <v>8.5319317445460424E-3</v>
      </c>
      <c r="V167" s="48">
        <v>91</v>
      </c>
      <c r="W167" s="62">
        <f t="shared" si="34"/>
        <v>4.9779366179205711E-3</v>
      </c>
      <c r="X167" s="48">
        <v>123</v>
      </c>
      <c r="Y167" s="62">
        <f t="shared" si="35"/>
        <v>6.6157487091222031E-3</v>
      </c>
      <c r="Z167" t="s">
        <v>177</v>
      </c>
      <c r="AA167" s="2">
        <v>13642.666666666666</v>
      </c>
      <c r="AB167" s="2">
        <v>14263.333333333334</v>
      </c>
      <c r="AC167" s="2">
        <v>15316.333333333334</v>
      </c>
      <c r="AD167" s="2">
        <v>15678</v>
      </c>
      <c r="AE167" s="2">
        <v>16028.333333333334</v>
      </c>
      <c r="AF167" s="2">
        <v>17278</v>
      </c>
      <c r="AG167" s="2">
        <v>17618.333333333332</v>
      </c>
      <c r="AH167" s="2">
        <v>17939</v>
      </c>
      <c r="AI167" s="2">
        <v>18240.333333333332</v>
      </c>
      <c r="AJ167" s="2">
        <v>18518.666666666668</v>
      </c>
      <c r="AK167" s="2">
        <v>18280.666666666668</v>
      </c>
      <c r="AL167" s="2">
        <v>18592</v>
      </c>
      <c r="AM167" s="1">
        <v>604187</v>
      </c>
    </row>
    <row r="168" spans="1:39">
      <c r="A168" s="3" t="s">
        <v>178</v>
      </c>
      <c r="B168" s="48">
        <v>1993</v>
      </c>
      <c r="C168" s="39">
        <f t="shared" si="24"/>
        <v>1.3801939058171746</v>
      </c>
      <c r="D168" s="48">
        <v>1220</v>
      </c>
      <c r="E168" s="39">
        <f t="shared" si="25"/>
        <v>0.80866106937693327</v>
      </c>
      <c r="F168" s="48">
        <v>961</v>
      </c>
      <c r="G168" s="39">
        <f t="shared" si="26"/>
        <v>0.59751295336787569</v>
      </c>
      <c r="H168" s="48">
        <v>791</v>
      </c>
      <c r="I168" s="39">
        <f t="shared" si="27"/>
        <v>48.036437246963558</v>
      </c>
      <c r="J168" s="48">
        <v>1141</v>
      </c>
      <c r="K168" s="39">
        <f t="shared" si="28"/>
        <v>0.67782178217821787</v>
      </c>
      <c r="L168" s="48">
        <v>526</v>
      </c>
      <c r="M168" s="39">
        <f t="shared" si="29"/>
        <v>0.28996692392502754</v>
      </c>
      <c r="N168" s="48">
        <v>19</v>
      </c>
      <c r="O168" s="39">
        <f t="shared" si="30"/>
        <v>1.0270270270270269E-2</v>
      </c>
      <c r="P168" s="48">
        <v>11</v>
      </c>
      <c r="Q168" s="39">
        <f t="shared" si="31"/>
        <v>5.8407079646017705E-3</v>
      </c>
      <c r="R168" s="48">
        <v>22</v>
      </c>
      <c r="S168" s="39">
        <f t="shared" si="32"/>
        <v>1.1484252653558378E-2</v>
      </c>
      <c r="T168" s="48">
        <v>8</v>
      </c>
      <c r="U168" s="39">
        <f t="shared" si="33"/>
        <v>4.1159320871205626E-3</v>
      </c>
      <c r="V168" s="48">
        <v>8</v>
      </c>
      <c r="W168" s="62">
        <f t="shared" si="34"/>
        <v>4.1710114702815434E-3</v>
      </c>
      <c r="X168" s="48">
        <v>15</v>
      </c>
      <c r="Y168" s="62">
        <f t="shared" si="35"/>
        <v>7.694938440492476E-3</v>
      </c>
      <c r="Z168" t="s">
        <v>178</v>
      </c>
      <c r="AA168" s="2">
        <v>1444</v>
      </c>
      <c r="AB168" s="2">
        <v>1508.6666666666667</v>
      </c>
      <c r="AC168" s="2">
        <v>1608.3333333333333</v>
      </c>
      <c r="AD168" s="2">
        <v>1646.6666666666667</v>
      </c>
      <c r="AE168" s="2">
        <v>1683.3333333333333</v>
      </c>
      <c r="AF168" s="2">
        <v>1814</v>
      </c>
      <c r="AG168" s="2">
        <v>1850</v>
      </c>
      <c r="AH168" s="2">
        <v>1883.3333333333333</v>
      </c>
      <c r="AI168" s="2">
        <v>1915.6666666666667</v>
      </c>
      <c r="AJ168" s="2">
        <v>1943.6666666666667</v>
      </c>
      <c r="AK168" s="2">
        <v>1918</v>
      </c>
      <c r="AL168" s="2">
        <v>1949.3333333333333</v>
      </c>
      <c r="AM168" s="1">
        <v>63495</v>
      </c>
    </row>
    <row r="169" spans="1:39">
      <c r="A169" s="3" t="s">
        <v>179</v>
      </c>
      <c r="B169" s="48">
        <v>155414</v>
      </c>
      <c r="C169" s="39">
        <f t="shared" si="24"/>
        <v>0.55260799893802626</v>
      </c>
      <c r="D169" s="48">
        <v>159506</v>
      </c>
      <c r="E169" s="39">
        <f t="shared" si="25"/>
        <v>0.54963720714398123</v>
      </c>
      <c r="F169" s="48">
        <v>161457</v>
      </c>
      <c r="G169" s="39">
        <f t="shared" si="26"/>
        <v>0.59938078426568364</v>
      </c>
      <c r="H169" s="48">
        <v>151621</v>
      </c>
      <c r="I169" s="39">
        <f t="shared" si="27"/>
        <v>55.911640376183556</v>
      </c>
      <c r="J169" s="48">
        <v>131957</v>
      </c>
      <c r="K169" s="39">
        <f t="shared" si="28"/>
        <v>0.48348412531693191</v>
      </c>
      <c r="L169" s="48">
        <v>47950</v>
      </c>
      <c r="M169" s="39">
        <f t="shared" si="29"/>
        <v>0.16516466521001805</v>
      </c>
      <c r="N169" s="48">
        <v>37673</v>
      </c>
      <c r="O169" s="39">
        <f t="shared" si="30"/>
        <v>0.12890484657769546</v>
      </c>
      <c r="P169" s="48">
        <v>17304</v>
      </c>
      <c r="Q169" s="39">
        <f t="shared" si="31"/>
        <v>5.8840731496657396E-2</v>
      </c>
      <c r="R169" s="48">
        <v>9134</v>
      </c>
      <c r="S169" s="39">
        <f t="shared" si="32"/>
        <v>3.0881617086881454E-2</v>
      </c>
      <c r="T169" s="48">
        <v>4965</v>
      </c>
      <c r="U169" s="39">
        <f t="shared" si="33"/>
        <v>1.6695005396874858E-2</v>
      </c>
      <c r="V169" s="48">
        <v>2423</v>
      </c>
      <c r="W169" s="62">
        <f t="shared" si="34"/>
        <v>8.4230310628963679E-3</v>
      </c>
      <c r="X169" s="48">
        <v>3139</v>
      </c>
      <c r="Y169" s="62">
        <f t="shared" si="35"/>
        <v>1.0855068638107895E-2</v>
      </c>
      <c r="Z169" t="s">
        <v>179</v>
      </c>
      <c r="AA169" s="2">
        <v>281237.33333333331</v>
      </c>
      <c r="AB169" s="2">
        <v>290202.33333333331</v>
      </c>
      <c r="AC169" s="2">
        <v>269373</v>
      </c>
      <c r="AD169" s="2">
        <v>271179.66666666669</v>
      </c>
      <c r="AE169" s="2">
        <v>272929.33333333331</v>
      </c>
      <c r="AF169" s="2">
        <v>290316.33333333331</v>
      </c>
      <c r="AG169" s="2">
        <v>292254.33333333331</v>
      </c>
      <c r="AH169" s="2">
        <v>294082</v>
      </c>
      <c r="AI169" s="2">
        <v>295774.66666666669</v>
      </c>
      <c r="AJ169" s="2">
        <v>297394.33333333331</v>
      </c>
      <c r="AK169" s="2">
        <v>287663.66666666669</v>
      </c>
      <c r="AL169" s="2">
        <v>289173.66666666669</v>
      </c>
      <c r="AM169" s="1">
        <v>10294742</v>
      </c>
    </row>
    <row r="170" spans="1:39">
      <c r="A170" s="3" t="s">
        <v>180</v>
      </c>
      <c r="B170" s="48">
        <v>2227</v>
      </c>
      <c r="C170" s="39">
        <f t="shared" si="24"/>
        <v>0.47042670046472329</v>
      </c>
      <c r="D170" s="48">
        <v>2577</v>
      </c>
      <c r="E170" s="39">
        <f t="shared" si="25"/>
        <v>0.52879616963064302</v>
      </c>
      <c r="F170" s="48">
        <v>2222</v>
      </c>
      <c r="G170" s="39">
        <f t="shared" si="26"/>
        <v>0.43500391542678152</v>
      </c>
      <c r="H170" s="48">
        <v>2374</v>
      </c>
      <c r="I170" s="39">
        <f t="shared" si="27"/>
        <v>46.403440187646602</v>
      </c>
      <c r="J170" s="48">
        <v>1714</v>
      </c>
      <c r="K170" s="39">
        <f t="shared" si="28"/>
        <v>0.33450429352068695</v>
      </c>
      <c r="L170" s="48">
        <v>1613</v>
      </c>
      <c r="M170" s="39">
        <f t="shared" si="29"/>
        <v>0.29723587223587222</v>
      </c>
      <c r="N170" s="48">
        <v>943</v>
      </c>
      <c r="O170" s="39">
        <f t="shared" si="30"/>
        <v>0.17334558823529411</v>
      </c>
      <c r="P170" s="48">
        <v>397</v>
      </c>
      <c r="Q170" s="39">
        <f t="shared" si="31"/>
        <v>7.2803961122317989E-2</v>
      </c>
      <c r="R170" s="48">
        <v>77</v>
      </c>
      <c r="S170" s="39">
        <f t="shared" si="32"/>
        <v>1.4087083790706183E-2</v>
      </c>
      <c r="T170" s="48">
        <v>34</v>
      </c>
      <c r="U170" s="39">
        <f t="shared" si="33"/>
        <v>6.2096676001461102E-3</v>
      </c>
      <c r="V170" s="48">
        <v>23</v>
      </c>
      <c r="W170" s="62">
        <f t="shared" si="34"/>
        <v>4.3737322515212977E-3</v>
      </c>
      <c r="X170" s="48">
        <v>26</v>
      </c>
      <c r="Y170" s="62">
        <f t="shared" si="35"/>
        <v>4.9001130795326047E-3</v>
      </c>
      <c r="Z170" t="s">
        <v>180</v>
      </c>
      <c r="AA170" s="2">
        <v>4734</v>
      </c>
      <c r="AB170" s="2">
        <v>4873.333333333333</v>
      </c>
      <c r="AC170" s="2">
        <v>5108</v>
      </c>
      <c r="AD170" s="2">
        <v>5116</v>
      </c>
      <c r="AE170" s="2">
        <v>5124</v>
      </c>
      <c r="AF170" s="2">
        <v>5426.666666666667</v>
      </c>
      <c r="AG170" s="2">
        <v>5440</v>
      </c>
      <c r="AH170" s="2">
        <v>5453</v>
      </c>
      <c r="AI170" s="2">
        <v>5466</v>
      </c>
      <c r="AJ170" s="2">
        <v>5475.333333333333</v>
      </c>
      <c r="AK170" s="2">
        <v>5258.666666666667</v>
      </c>
      <c r="AL170" s="2">
        <v>5306</v>
      </c>
      <c r="AM170" s="1">
        <v>188343</v>
      </c>
    </row>
    <row r="171" spans="1:39">
      <c r="A171" s="3" t="s">
        <v>181</v>
      </c>
      <c r="B171" s="48">
        <v>1444</v>
      </c>
      <c r="C171" s="39">
        <f t="shared" si="24"/>
        <v>0.58382749326145544</v>
      </c>
      <c r="D171" s="48">
        <v>1797</v>
      </c>
      <c r="E171" s="39">
        <f t="shared" si="25"/>
        <v>0.70058479532163742</v>
      </c>
      <c r="F171" s="48">
        <v>2727</v>
      </c>
      <c r="G171" s="39">
        <f t="shared" si="26"/>
        <v>0.95472050414284038</v>
      </c>
      <c r="H171" s="48">
        <v>2409</v>
      </c>
      <c r="I171" s="39">
        <f t="shared" si="27"/>
        <v>83.021252153934526</v>
      </c>
      <c r="J171" s="48">
        <v>2034</v>
      </c>
      <c r="K171" s="39">
        <f t="shared" si="28"/>
        <v>0.69042769857433806</v>
      </c>
      <c r="L171" s="48">
        <v>427</v>
      </c>
      <c r="M171" s="39">
        <f t="shared" si="29"/>
        <v>0.13524070945945946</v>
      </c>
      <c r="N171" s="48">
        <v>1186</v>
      </c>
      <c r="O171" s="39">
        <f t="shared" si="30"/>
        <v>0.35473579262213356</v>
      </c>
      <c r="P171" s="48">
        <v>359</v>
      </c>
      <c r="Q171" s="39">
        <f t="shared" si="31"/>
        <v>0.10604568727845608</v>
      </c>
      <c r="R171" s="48">
        <v>55</v>
      </c>
      <c r="S171" s="39">
        <f t="shared" si="32"/>
        <v>1.6058394160583942E-2</v>
      </c>
      <c r="T171" s="48">
        <v>40</v>
      </c>
      <c r="U171" s="39">
        <f t="shared" si="33"/>
        <v>1.1559580001926596E-2</v>
      </c>
      <c r="V171" s="48">
        <v>20</v>
      </c>
      <c r="W171" s="62">
        <f t="shared" si="34"/>
        <v>5.9084194977843431E-3</v>
      </c>
      <c r="X171" s="48">
        <v>25</v>
      </c>
      <c r="Y171" s="62">
        <f t="shared" si="35"/>
        <v>7.3028237585199603E-3</v>
      </c>
      <c r="Z171" t="s">
        <v>181</v>
      </c>
      <c r="AA171" s="2">
        <v>2473.3333333333335</v>
      </c>
      <c r="AB171" s="2">
        <v>2565</v>
      </c>
      <c r="AC171" s="2">
        <v>2856.3333333333335</v>
      </c>
      <c r="AD171" s="2">
        <v>2901.6666666666665</v>
      </c>
      <c r="AE171" s="2">
        <v>2946</v>
      </c>
      <c r="AF171" s="2">
        <v>3157.3333333333335</v>
      </c>
      <c r="AG171" s="2">
        <v>3343.3333333333335</v>
      </c>
      <c r="AH171" s="2">
        <v>3385.3333333333335</v>
      </c>
      <c r="AI171" s="2">
        <v>3425</v>
      </c>
      <c r="AJ171" s="2">
        <v>3460.3333333333335</v>
      </c>
      <c r="AK171" s="2">
        <v>3385</v>
      </c>
      <c r="AL171" s="2">
        <v>3423.3333333333335</v>
      </c>
      <c r="AM171" s="1">
        <v>111966</v>
      </c>
    </row>
    <row r="172" spans="1:39">
      <c r="A172" s="3" t="s">
        <v>182</v>
      </c>
      <c r="B172" s="48">
        <v>2625</v>
      </c>
      <c r="C172" s="39">
        <f t="shared" si="24"/>
        <v>0.79241296035419606</v>
      </c>
      <c r="D172" s="48">
        <v>1863</v>
      </c>
      <c r="E172" s="39">
        <f t="shared" si="25"/>
        <v>0.55074891604257004</v>
      </c>
      <c r="F172" s="48">
        <v>1706</v>
      </c>
      <c r="G172" s="39">
        <f t="shared" si="26"/>
        <v>0.4654843110504775</v>
      </c>
      <c r="H172" s="48">
        <v>1349</v>
      </c>
      <c r="I172" s="39">
        <f t="shared" si="27"/>
        <v>36.654288560818763</v>
      </c>
      <c r="J172" s="48">
        <v>1072</v>
      </c>
      <c r="K172" s="39">
        <f t="shared" si="28"/>
        <v>0.29022651385254039</v>
      </c>
      <c r="L172" s="48">
        <v>88</v>
      </c>
      <c r="M172" s="39">
        <f t="shared" si="29"/>
        <v>2.2447070827310601E-2</v>
      </c>
      <c r="N172" s="48">
        <v>100</v>
      </c>
      <c r="O172" s="39">
        <f t="shared" si="30"/>
        <v>2.5393600812595226E-2</v>
      </c>
      <c r="P172" s="48">
        <v>95</v>
      </c>
      <c r="Q172" s="39">
        <f t="shared" si="31"/>
        <v>2.4024277164292337E-2</v>
      </c>
      <c r="R172" s="48">
        <v>77</v>
      </c>
      <c r="S172" s="39">
        <f t="shared" si="32"/>
        <v>1.9395465994962217E-2</v>
      </c>
      <c r="T172" s="48">
        <v>43</v>
      </c>
      <c r="U172" s="39">
        <f t="shared" si="33"/>
        <v>1.0794979079497908E-2</v>
      </c>
      <c r="V172" s="48">
        <v>12</v>
      </c>
      <c r="W172" s="62">
        <f t="shared" si="34"/>
        <v>3.1258140140661629E-3</v>
      </c>
      <c r="X172" s="48">
        <v>16</v>
      </c>
      <c r="Y172" s="62">
        <f t="shared" si="35"/>
        <v>4.156923876331515E-3</v>
      </c>
      <c r="Z172" t="s">
        <v>182</v>
      </c>
      <c r="AA172" s="2">
        <v>3312.6666666666665</v>
      </c>
      <c r="AB172" s="2">
        <v>3382.6666666666665</v>
      </c>
      <c r="AC172" s="2">
        <v>3665</v>
      </c>
      <c r="AD172" s="2">
        <v>3680.3333333333335</v>
      </c>
      <c r="AE172" s="2">
        <v>3693.6666666666665</v>
      </c>
      <c r="AF172" s="2">
        <v>3920.3333333333335</v>
      </c>
      <c r="AG172" s="2">
        <v>3938</v>
      </c>
      <c r="AH172" s="2">
        <v>3954.3333333333335</v>
      </c>
      <c r="AI172" s="2">
        <v>3970</v>
      </c>
      <c r="AJ172" s="2">
        <v>3983.3333333333335</v>
      </c>
      <c r="AK172" s="2">
        <v>3839</v>
      </c>
      <c r="AL172" s="2">
        <v>3849</v>
      </c>
      <c r="AM172" s="1">
        <v>135565</v>
      </c>
    </row>
    <row r="173" spans="1:39">
      <c r="A173" s="3" t="s">
        <v>183</v>
      </c>
      <c r="B173" s="48">
        <v>613</v>
      </c>
      <c r="C173" s="39">
        <f t="shared" si="24"/>
        <v>0.66461872063606786</v>
      </c>
      <c r="D173" s="48">
        <v>809</v>
      </c>
      <c r="E173" s="39">
        <f t="shared" si="25"/>
        <v>0.85277582572030919</v>
      </c>
      <c r="F173" s="48">
        <v>673</v>
      </c>
      <c r="G173" s="39">
        <f t="shared" si="26"/>
        <v>0.70299442896935926</v>
      </c>
      <c r="H173" s="48">
        <v>575</v>
      </c>
      <c r="I173" s="39">
        <f t="shared" si="27"/>
        <v>59.564917127071823</v>
      </c>
      <c r="J173" s="48">
        <v>249</v>
      </c>
      <c r="K173" s="39">
        <f t="shared" si="28"/>
        <v>0.25670103092783503</v>
      </c>
      <c r="L173" s="48">
        <v>282</v>
      </c>
      <c r="M173" s="39">
        <f t="shared" si="29"/>
        <v>0.2731675815305134</v>
      </c>
      <c r="N173" s="48">
        <v>80</v>
      </c>
      <c r="O173" s="39">
        <f t="shared" si="30"/>
        <v>7.6972418216805644E-2</v>
      </c>
      <c r="P173" s="48">
        <v>76</v>
      </c>
      <c r="Q173" s="39">
        <f t="shared" si="31"/>
        <v>7.2680905323557532E-2</v>
      </c>
      <c r="R173" s="48">
        <v>22</v>
      </c>
      <c r="S173" s="39">
        <f t="shared" si="32"/>
        <v>2.0925808497146481E-2</v>
      </c>
      <c r="T173" s="48">
        <v>10</v>
      </c>
      <c r="U173" s="39">
        <f t="shared" si="33"/>
        <v>9.4637223974763408E-3</v>
      </c>
      <c r="V173" s="48">
        <v>14</v>
      </c>
      <c r="W173" s="62">
        <f t="shared" si="34"/>
        <v>1.3689700130378096E-2</v>
      </c>
      <c r="X173" s="48">
        <v>10</v>
      </c>
      <c r="Y173" s="62">
        <f t="shared" si="35"/>
        <v>9.7529258777633299E-3</v>
      </c>
      <c r="Z173" t="s">
        <v>183</v>
      </c>
      <c r="AA173" s="2">
        <v>922.33333333333337</v>
      </c>
      <c r="AB173" s="2">
        <v>948.66666666666663</v>
      </c>
      <c r="AC173" s="2">
        <v>957.33333333333337</v>
      </c>
      <c r="AD173" s="2">
        <v>965.33333333333337</v>
      </c>
      <c r="AE173" s="2">
        <v>970</v>
      </c>
      <c r="AF173" s="2">
        <v>1032.3333333333333</v>
      </c>
      <c r="AG173" s="2">
        <v>1039.3333333333333</v>
      </c>
      <c r="AH173" s="2">
        <v>1045.6666666666667</v>
      </c>
      <c r="AI173" s="2">
        <v>1051.3333333333333</v>
      </c>
      <c r="AJ173" s="2">
        <v>1056.6666666666667</v>
      </c>
      <c r="AK173" s="2">
        <v>1022.6666666666666</v>
      </c>
      <c r="AL173" s="2">
        <v>1025.3333333333333</v>
      </c>
      <c r="AM173" s="1">
        <v>36111</v>
      </c>
    </row>
    <row r="174" spans="1:39">
      <c r="A174" s="3" t="s">
        <v>184</v>
      </c>
      <c r="B174" s="48">
        <v>1304</v>
      </c>
      <c r="C174" s="39">
        <f t="shared" si="24"/>
        <v>0.44852098142627833</v>
      </c>
      <c r="D174" s="48">
        <v>736</v>
      </c>
      <c r="E174" s="39">
        <f t="shared" si="25"/>
        <v>0.24400486241573655</v>
      </c>
      <c r="F174" s="48">
        <v>818</v>
      </c>
      <c r="G174" s="39">
        <f t="shared" si="26"/>
        <v>0.2572057436327429</v>
      </c>
      <c r="H174" s="48">
        <v>1309</v>
      </c>
      <c r="I174" s="39">
        <f t="shared" si="27"/>
        <v>40.509593563028673</v>
      </c>
      <c r="J174" s="48">
        <v>1645</v>
      </c>
      <c r="K174" s="39">
        <f t="shared" si="28"/>
        <v>0.50162634681845897</v>
      </c>
      <c r="L174" s="48">
        <v>1752</v>
      </c>
      <c r="M174" s="39">
        <f t="shared" si="29"/>
        <v>0.49838801441304759</v>
      </c>
      <c r="N174" s="48">
        <v>792</v>
      </c>
      <c r="O174" s="39">
        <f t="shared" si="30"/>
        <v>0.22218066205348794</v>
      </c>
      <c r="P174" s="48">
        <v>357</v>
      </c>
      <c r="Q174" s="39">
        <f t="shared" si="31"/>
        <v>9.8891966759002775E-2</v>
      </c>
      <c r="R174" s="48">
        <v>72</v>
      </c>
      <c r="S174" s="39">
        <f t="shared" si="32"/>
        <v>1.9711626209162256E-2</v>
      </c>
      <c r="T174" s="48">
        <v>39</v>
      </c>
      <c r="U174" s="39">
        <f t="shared" si="33"/>
        <v>1.0562426649814931E-2</v>
      </c>
      <c r="V174" s="48">
        <v>26</v>
      </c>
      <c r="W174" s="62">
        <f t="shared" si="34"/>
        <v>7.1955719557195569E-3</v>
      </c>
      <c r="X174" s="48">
        <v>26</v>
      </c>
      <c r="Y174" s="62">
        <f t="shared" si="35"/>
        <v>7.1115973741794312E-3</v>
      </c>
      <c r="Z174" t="s">
        <v>184</v>
      </c>
      <c r="AA174" s="2">
        <v>2907.3333333333335</v>
      </c>
      <c r="AB174" s="2">
        <v>3016.3333333333335</v>
      </c>
      <c r="AC174" s="2">
        <v>3180.3333333333335</v>
      </c>
      <c r="AD174" s="2">
        <v>3231.3333333333335</v>
      </c>
      <c r="AE174" s="2">
        <v>3279.3333333333335</v>
      </c>
      <c r="AF174" s="2">
        <v>3515.3333333333335</v>
      </c>
      <c r="AG174" s="2">
        <v>3564.6666666666665</v>
      </c>
      <c r="AH174" s="2">
        <v>3610</v>
      </c>
      <c r="AI174" s="2">
        <v>3652.6666666666665</v>
      </c>
      <c r="AJ174" s="2">
        <v>3692.3333333333335</v>
      </c>
      <c r="AK174" s="2">
        <v>3613.3333333333335</v>
      </c>
      <c r="AL174" s="2">
        <v>3656</v>
      </c>
      <c r="AM174" s="1">
        <v>122757</v>
      </c>
    </row>
    <row r="175" spans="1:39">
      <c r="A175" s="34" t="s">
        <v>185</v>
      </c>
      <c r="B175" s="46">
        <v>23698</v>
      </c>
      <c r="C175" s="38">
        <f t="shared" si="24"/>
        <v>0.72725970784401983</v>
      </c>
      <c r="D175" s="46">
        <v>25095</v>
      </c>
      <c r="E175" s="38">
        <f t="shared" si="25"/>
        <v>0.74891817955732398</v>
      </c>
      <c r="F175" s="46">
        <v>23629</v>
      </c>
      <c r="G175" s="38">
        <f t="shared" si="26"/>
        <v>0.67740455826843138</v>
      </c>
      <c r="H175" s="46">
        <v>24000</v>
      </c>
      <c r="I175" s="38">
        <f t="shared" si="27"/>
        <v>68.365680428424923</v>
      </c>
      <c r="J175" s="46">
        <v>20595</v>
      </c>
      <c r="K175" s="38">
        <f t="shared" si="28"/>
        <v>0.58210853589598643</v>
      </c>
      <c r="L175" s="46">
        <v>19840</v>
      </c>
      <c r="M175" s="38">
        <f t="shared" si="29"/>
        <v>0.52735101802137052</v>
      </c>
      <c r="N175" s="46">
        <v>9883</v>
      </c>
      <c r="O175" s="38">
        <f t="shared" si="30"/>
        <v>0.26121086109985375</v>
      </c>
      <c r="P175" s="46">
        <v>1075</v>
      </c>
      <c r="Q175" s="38">
        <f t="shared" si="31"/>
        <v>2.8245618644735807E-2</v>
      </c>
      <c r="R175" s="46">
        <v>366</v>
      </c>
      <c r="S175" s="38">
        <f t="shared" si="32"/>
        <v>9.5999999999999992E-3</v>
      </c>
      <c r="T175" s="46">
        <v>249</v>
      </c>
      <c r="U175" s="38">
        <f t="shared" si="33"/>
        <v>6.4822367621791424E-3</v>
      </c>
      <c r="V175" s="46">
        <v>172</v>
      </c>
      <c r="W175" s="61">
        <f t="shared" si="34"/>
        <v>4.6319984919074679E-3</v>
      </c>
      <c r="X175" s="46">
        <v>190</v>
      </c>
      <c r="Y175" s="61">
        <f t="shared" si="35"/>
        <v>5.0713999733084216E-3</v>
      </c>
      <c r="Z175" t="s">
        <v>185</v>
      </c>
      <c r="AA175" s="2">
        <v>32585.333333333332</v>
      </c>
      <c r="AB175" s="2">
        <v>33508.333333333336</v>
      </c>
      <c r="AC175" s="2">
        <v>34881.666666666664</v>
      </c>
      <c r="AD175" s="2">
        <v>35105.333333333336</v>
      </c>
      <c r="AE175" s="2">
        <v>35380</v>
      </c>
      <c r="AF175" s="2">
        <v>37622</v>
      </c>
      <c r="AG175" s="2">
        <v>37835.333333333336</v>
      </c>
      <c r="AH175" s="2">
        <v>38059</v>
      </c>
      <c r="AI175" s="2">
        <v>38125</v>
      </c>
      <c r="AJ175" s="2">
        <v>38412.666666666664</v>
      </c>
      <c r="AK175" s="2">
        <v>37133</v>
      </c>
      <c r="AL175" s="2">
        <v>37465</v>
      </c>
      <c r="AM175" s="1">
        <v>1308338</v>
      </c>
    </row>
    <row r="176" spans="1:39">
      <c r="A176" s="3" t="s">
        <v>186</v>
      </c>
      <c r="B176" s="48">
        <v>1957</v>
      </c>
      <c r="C176" s="39">
        <f t="shared" si="24"/>
        <v>0.7275994547031851</v>
      </c>
      <c r="D176" s="48">
        <v>2129</v>
      </c>
      <c r="E176" s="39">
        <f t="shared" si="25"/>
        <v>0.76785284924260644</v>
      </c>
      <c r="F176" s="48">
        <v>1759</v>
      </c>
      <c r="G176" s="39">
        <f t="shared" si="26"/>
        <v>0.63662685486789716</v>
      </c>
      <c r="H176" s="48">
        <v>2366</v>
      </c>
      <c r="I176" s="39">
        <f t="shared" si="27"/>
        <v>85.016169601149841</v>
      </c>
      <c r="J176" s="48">
        <v>2103</v>
      </c>
      <c r="K176" s="39">
        <f t="shared" si="28"/>
        <v>0.75026757046022119</v>
      </c>
      <c r="L176" s="48">
        <v>2175</v>
      </c>
      <c r="M176" s="39">
        <f t="shared" si="29"/>
        <v>0.72929473566558622</v>
      </c>
      <c r="N176" s="48">
        <v>1176</v>
      </c>
      <c r="O176" s="39">
        <f t="shared" si="30"/>
        <v>0.38927507447864945</v>
      </c>
      <c r="P176" s="48">
        <v>37</v>
      </c>
      <c r="Q176" s="39">
        <f t="shared" si="31"/>
        <v>1.2169718232649928E-2</v>
      </c>
      <c r="R176" s="48">
        <v>29</v>
      </c>
      <c r="S176" s="39">
        <f t="shared" si="32"/>
        <v>9.4781566619457462E-3</v>
      </c>
      <c r="T176" s="48">
        <v>23</v>
      </c>
      <c r="U176" s="39">
        <f t="shared" si="33"/>
        <v>7.4764329829884058E-3</v>
      </c>
      <c r="V176" s="48">
        <v>10</v>
      </c>
      <c r="W176" s="62">
        <f t="shared" si="34"/>
        <v>3.3583342662039631E-3</v>
      </c>
      <c r="X176" s="48">
        <v>14</v>
      </c>
      <c r="Y176" s="62">
        <f t="shared" si="35"/>
        <v>4.678623148045004E-3</v>
      </c>
      <c r="Z176" t="s">
        <v>186</v>
      </c>
      <c r="AA176" s="2">
        <v>2689.6666666666665</v>
      </c>
      <c r="AB176" s="2">
        <v>2772.6666666666665</v>
      </c>
      <c r="AC176" s="2">
        <v>2763</v>
      </c>
      <c r="AD176" s="2">
        <v>2783</v>
      </c>
      <c r="AE176" s="2">
        <v>2803</v>
      </c>
      <c r="AF176" s="2">
        <v>2982.3333333333335</v>
      </c>
      <c r="AG176" s="2">
        <v>3021</v>
      </c>
      <c r="AH176" s="2">
        <v>3040.3333333333335</v>
      </c>
      <c r="AI176" s="2">
        <v>3059.6666666666665</v>
      </c>
      <c r="AJ176" s="2">
        <v>3076.3333333333335</v>
      </c>
      <c r="AK176" s="2">
        <v>2977.6666666666665</v>
      </c>
      <c r="AL176" s="2">
        <v>2992.3333333333335</v>
      </c>
      <c r="AM176" s="1">
        <v>104883</v>
      </c>
    </row>
    <row r="177" spans="1:39">
      <c r="A177" s="3" t="s">
        <v>187</v>
      </c>
      <c r="B177" s="48">
        <v>482</v>
      </c>
      <c r="C177" s="39">
        <f t="shared" si="24"/>
        <v>0.85866983372921613</v>
      </c>
      <c r="D177" s="48">
        <v>177</v>
      </c>
      <c r="E177" s="39">
        <f t="shared" si="25"/>
        <v>0.30872093023255814</v>
      </c>
      <c r="F177" s="48">
        <v>137</v>
      </c>
      <c r="G177" s="39">
        <f t="shared" si="26"/>
        <v>0.22073039742212675</v>
      </c>
      <c r="H177" s="48">
        <v>317</v>
      </c>
      <c r="I177" s="39">
        <f t="shared" si="27"/>
        <v>50.882825040128409</v>
      </c>
      <c r="J177" s="48">
        <v>355</v>
      </c>
      <c r="K177" s="39">
        <f t="shared" si="28"/>
        <v>0.57073954983922826</v>
      </c>
      <c r="L177" s="48">
        <v>492</v>
      </c>
      <c r="M177" s="39">
        <f t="shared" si="29"/>
        <v>0.74507824331145878</v>
      </c>
      <c r="N177" s="48">
        <v>119</v>
      </c>
      <c r="O177" s="39">
        <f t="shared" si="30"/>
        <v>0.18103448275862069</v>
      </c>
      <c r="P177" s="48">
        <v>10</v>
      </c>
      <c r="Q177" s="39">
        <f t="shared" si="31"/>
        <v>1.5189873417721518E-2</v>
      </c>
      <c r="R177" s="48">
        <v>3</v>
      </c>
      <c r="S177" s="39">
        <f t="shared" si="32"/>
        <v>4.552352048558422E-3</v>
      </c>
      <c r="T177" s="48">
        <v>1</v>
      </c>
      <c r="U177" s="39">
        <f t="shared" si="33"/>
        <v>1.5166835187057632E-3</v>
      </c>
      <c r="V177" s="48">
        <v>3</v>
      </c>
      <c r="W177" s="62">
        <f t="shared" si="34"/>
        <v>4.7293746715712029E-3</v>
      </c>
      <c r="X177" s="48">
        <v>6</v>
      </c>
      <c r="Y177" s="62">
        <f t="shared" si="35"/>
        <v>9.4587493431424058E-3</v>
      </c>
      <c r="Z177" t="s">
        <v>187</v>
      </c>
      <c r="AA177" s="2">
        <v>561.33333333333337</v>
      </c>
      <c r="AB177" s="2">
        <v>573.33333333333337</v>
      </c>
      <c r="AC177" s="2">
        <v>620.66666666666663</v>
      </c>
      <c r="AD177" s="2">
        <v>623</v>
      </c>
      <c r="AE177" s="2">
        <v>622</v>
      </c>
      <c r="AF177" s="2">
        <v>660.33333333333337</v>
      </c>
      <c r="AG177" s="2">
        <v>657.33333333333337</v>
      </c>
      <c r="AH177" s="2">
        <v>658.33333333333337</v>
      </c>
      <c r="AI177" s="2">
        <v>659</v>
      </c>
      <c r="AJ177" s="2">
        <v>659.33333333333337</v>
      </c>
      <c r="AK177" s="2">
        <v>634.33333333333337</v>
      </c>
      <c r="AL177" s="2">
        <v>634.33333333333337</v>
      </c>
      <c r="AM177" s="1">
        <v>22690</v>
      </c>
    </row>
    <row r="178" spans="1:39">
      <c r="A178" s="3" t="s">
        <v>188</v>
      </c>
      <c r="B178" s="48">
        <v>1722</v>
      </c>
      <c r="C178" s="39">
        <f t="shared" si="24"/>
        <v>0.94184138559708297</v>
      </c>
      <c r="D178" s="48">
        <v>1780</v>
      </c>
      <c r="E178" s="39">
        <f t="shared" si="25"/>
        <v>0.96025894623269192</v>
      </c>
      <c r="F178" s="48">
        <v>2304</v>
      </c>
      <c r="G178" s="39">
        <f t="shared" si="26"/>
        <v>1.1281214297372286</v>
      </c>
      <c r="H178" s="48">
        <v>1721</v>
      </c>
      <c r="I178" s="39">
        <f t="shared" si="27"/>
        <v>83.978529603122965</v>
      </c>
      <c r="J178" s="48">
        <v>1226</v>
      </c>
      <c r="K178" s="39">
        <f t="shared" si="28"/>
        <v>0.59688412852969819</v>
      </c>
      <c r="L178" s="48">
        <v>1721</v>
      </c>
      <c r="M178" s="39">
        <f t="shared" si="29"/>
        <v>0.79005355776587605</v>
      </c>
      <c r="N178" s="48">
        <v>577</v>
      </c>
      <c r="O178" s="39">
        <f t="shared" si="30"/>
        <v>0.2639926795790758</v>
      </c>
      <c r="P178" s="48">
        <v>97</v>
      </c>
      <c r="Q178" s="39">
        <f t="shared" si="31"/>
        <v>4.4218203920376849E-2</v>
      </c>
      <c r="R178" s="48">
        <v>13</v>
      </c>
      <c r="S178" s="39">
        <f t="shared" si="32"/>
        <v>5.956017104459377E-3</v>
      </c>
      <c r="T178" s="48">
        <v>13</v>
      </c>
      <c r="U178" s="39">
        <f t="shared" si="33"/>
        <v>5.9414990859232176E-3</v>
      </c>
      <c r="V178" s="48">
        <v>7</v>
      </c>
      <c r="W178" s="62">
        <f t="shared" si="34"/>
        <v>3.3248891703609876E-3</v>
      </c>
      <c r="X178" s="48">
        <v>4</v>
      </c>
      <c r="Y178" s="62">
        <f t="shared" si="35"/>
        <v>1.8978333069745376E-3</v>
      </c>
      <c r="Z178" t="s">
        <v>188</v>
      </c>
      <c r="AA178" s="2">
        <v>1828.3333333333333</v>
      </c>
      <c r="AB178" s="2">
        <v>1853.6666666666667</v>
      </c>
      <c r="AC178" s="2">
        <v>2042.3333333333333</v>
      </c>
      <c r="AD178" s="2">
        <v>2049.3333333333335</v>
      </c>
      <c r="AE178" s="2">
        <v>2054</v>
      </c>
      <c r="AF178" s="2">
        <v>2178.3333333333335</v>
      </c>
      <c r="AG178" s="2">
        <v>2185.6666666666665</v>
      </c>
      <c r="AH178" s="2">
        <v>2193.6666666666665</v>
      </c>
      <c r="AI178" s="2">
        <v>2182.6666666666665</v>
      </c>
      <c r="AJ178" s="2">
        <v>2188</v>
      </c>
      <c r="AK178" s="2">
        <v>2105.3333333333335</v>
      </c>
      <c r="AL178" s="2">
        <v>2107.6666666666665</v>
      </c>
      <c r="AM178" s="1">
        <v>74907</v>
      </c>
    </row>
    <row r="179" spans="1:39">
      <c r="A179" s="3" t="s">
        <v>189</v>
      </c>
      <c r="B179" s="48">
        <v>1286</v>
      </c>
      <c r="C179" s="39">
        <f t="shared" si="24"/>
        <v>0.90266729059429096</v>
      </c>
      <c r="D179" s="48">
        <v>1731</v>
      </c>
      <c r="E179" s="39">
        <f t="shared" si="25"/>
        <v>1.1979238754325259</v>
      </c>
      <c r="F179" s="48">
        <v>1630</v>
      </c>
      <c r="G179" s="39">
        <f t="shared" si="26"/>
        <v>1.0679187595544879</v>
      </c>
      <c r="H179" s="48">
        <v>1421</v>
      </c>
      <c r="I179" s="39">
        <f t="shared" si="27"/>
        <v>93.630573248407629</v>
      </c>
      <c r="J179" s="48">
        <v>963</v>
      </c>
      <c r="K179" s="39">
        <f t="shared" si="28"/>
        <v>0.63746690203000878</v>
      </c>
      <c r="L179" s="48">
        <v>496</v>
      </c>
      <c r="M179" s="39">
        <f t="shared" si="29"/>
        <v>0.3117536140791955</v>
      </c>
      <c r="N179" s="48">
        <v>95</v>
      </c>
      <c r="O179" s="39">
        <f t="shared" si="30"/>
        <v>5.9911709060332143E-2</v>
      </c>
      <c r="P179" s="48">
        <v>11</v>
      </c>
      <c r="Q179" s="39">
        <f t="shared" si="31"/>
        <v>6.9605568445475644E-3</v>
      </c>
      <c r="R179" s="48">
        <v>12</v>
      </c>
      <c r="S179" s="39">
        <f t="shared" si="32"/>
        <v>7.6923076923076927E-3</v>
      </c>
      <c r="T179" s="48">
        <v>8</v>
      </c>
      <c r="U179" s="39">
        <f t="shared" si="33"/>
        <v>5.1480051480051478E-3</v>
      </c>
      <c r="V179" s="48">
        <v>6</v>
      </c>
      <c r="W179" s="62">
        <f t="shared" si="34"/>
        <v>4.0613718411552351E-3</v>
      </c>
      <c r="X179" s="48">
        <v>10</v>
      </c>
      <c r="Y179" s="62">
        <f t="shared" si="35"/>
        <v>6.810442678774121E-3</v>
      </c>
      <c r="Z179" t="s">
        <v>189</v>
      </c>
      <c r="AA179" s="2">
        <v>1424.6666666666667</v>
      </c>
      <c r="AB179" s="2">
        <v>1445</v>
      </c>
      <c r="AC179" s="2">
        <v>1526.3333333333333</v>
      </c>
      <c r="AD179" s="2">
        <v>1517.6666666666667</v>
      </c>
      <c r="AE179" s="2">
        <v>1510.6666666666667</v>
      </c>
      <c r="AF179" s="2">
        <v>1591</v>
      </c>
      <c r="AG179" s="2">
        <v>1585.6666666666667</v>
      </c>
      <c r="AH179" s="2">
        <v>1580.3333333333333</v>
      </c>
      <c r="AI179" s="2">
        <v>1560</v>
      </c>
      <c r="AJ179" s="2">
        <v>1554</v>
      </c>
      <c r="AK179" s="2">
        <v>1477.3333333333333</v>
      </c>
      <c r="AL179" s="2">
        <v>1468.3333333333333</v>
      </c>
      <c r="AM179" s="1">
        <v>54723</v>
      </c>
    </row>
    <row r="180" spans="1:39">
      <c r="A180" s="3" t="s">
        <v>190</v>
      </c>
      <c r="B180" s="48">
        <v>394</v>
      </c>
      <c r="C180" s="39">
        <f t="shared" si="24"/>
        <v>1.3118756936736959</v>
      </c>
      <c r="D180" s="48">
        <v>430</v>
      </c>
      <c r="E180" s="39">
        <f t="shared" si="25"/>
        <v>1.3841201716738196</v>
      </c>
      <c r="F180" s="48">
        <v>374</v>
      </c>
      <c r="G180" s="39">
        <f t="shared" si="26"/>
        <v>1.1873015873015873</v>
      </c>
      <c r="H180" s="48">
        <v>519</v>
      </c>
      <c r="I180" s="39">
        <f t="shared" si="27"/>
        <v>163.55042016806723</v>
      </c>
      <c r="J180" s="48">
        <v>343</v>
      </c>
      <c r="K180" s="39">
        <f t="shared" si="28"/>
        <v>1.0797481636935991</v>
      </c>
      <c r="L180" s="48">
        <v>405</v>
      </c>
      <c r="M180" s="39">
        <f t="shared" si="29"/>
        <v>1.2065541211519364</v>
      </c>
      <c r="N180" s="48">
        <v>186</v>
      </c>
      <c r="O180" s="39">
        <f t="shared" si="30"/>
        <v>0.55247524752475241</v>
      </c>
      <c r="P180" s="48">
        <v>36</v>
      </c>
      <c r="Q180" s="39">
        <f t="shared" si="31"/>
        <v>0.10661401776900295</v>
      </c>
      <c r="R180" s="48">
        <v>3</v>
      </c>
      <c r="S180" s="39">
        <f t="shared" si="32"/>
        <v>8.7633885102239538E-3</v>
      </c>
      <c r="T180" s="48">
        <v>2</v>
      </c>
      <c r="U180" s="39">
        <f t="shared" si="33"/>
        <v>5.8479532163742687E-3</v>
      </c>
      <c r="V180" s="48">
        <v>0</v>
      </c>
      <c r="W180" s="62">
        <f t="shared" si="34"/>
        <v>0</v>
      </c>
      <c r="X180" s="48">
        <v>1</v>
      </c>
      <c r="Y180" s="62">
        <f t="shared" si="35"/>
        <v>3.0395136778115501E-3</v>
      </c>
      <c r="Z180" t="s">
        <v>190</v>
      </c>
      <c r="AA180" s="2">
        <v>300.33333333333331</v>
      </c>
      <c r="AB180" s="2">
        <v>310.66666666666669</v>
      </c>
      <c r="AC180" s="2">
        <v>315</v>
      </c>
      <c r="AD180" s="2">
        <v>317.33333333333331</v>
      </c>
      <c r="AE180" s="2">
        <v>317.66666666666669</v>
      </c>
      <c r="AF180" s="2">
        <v>335.66666666666669</v>
      </c>
      <c r="AG180" s="2">
        <v>336.66666666666669</v>
      </c>
      <c r="AH180" s="2">
        <v>337.66666666666669</v>
      </c>
      <c r="AI180" s="2">
        <v>342.33333333333331</v>
      </c>
      <c r="AJ180" s="2">
        <v>342</v>
      </c>
      <c r="AK180" s="2">
        <v>328.66666666666669</v>
      </c>
      <c r="AL180" s="2">
        <v>329</v>
      </c>
      <c r="AM180" s="1">
        <v>11739</v>
      </c>
    </row>
    <row r="181" spans="1:39">
      <c r="A181" s="3" t="s">
        <v>191</v>
      </c>
      <c r="B181" s="48">
        <v>783</v>
      </c>
      <c r="C181" s="39">
        <f t="shared" si="24"/>
        <v>1.2711038961038961</v>
      </c>
      <c r="D181" s="48">
        <v>522</v>
      </c>
      <c r="E181" s="39">
        <f t="shared" si="25"/>
        <v>0.82551396942540844</v>
      </c>
      <c r="F181" s="48">
        <v>621</v>
      </c>
      <c r="G181" s="39">
        <f t="shared" si="26"/>
        <v>0.97031250000000002</v>
      </c>
      <c r="H181" s="48">
        <v>621</v>
      </c>
      <c r="I181" s="39">
        <f t="shared" si="27"/>
        <v>96.829521829521823</v>
      </c>
      <c r="J181" s="48">
        <v>489</v>
      </c>
      <c r="K181" s="39">
        <f t="shared" si="28"/>
        <v>0.76128697457187333</v>
      </c>
      <c r="L181" s="48">
        <v>679</v>
      </c>
      <c r="M181" s="39">
        <f t="shared" si="29"/>
        <v>1.0004911591355601</v>
      </c>
      <c r="N181" s="48">
        <v>281</v>
      </c>
      <c r="O181" s="39">
        <f t="shared" si="30"/>
        <v>0.41425061425061421</v>
      </c>
      <c r="P181" s="48">
        <v>11</v>
      </c>
      <c r="Q181" s="39">
        <f t="shared" si="31"/>
        <v>1.6200294550810016E-2</v>
      </c>
      <c r="R181" s="48">
        <v>11</v>
      </c>
      <c r="S181" s="39">
        <f t="shared" si="32"/>
        <v>1.6144814090019569E-2</v>
      </c>
      <c r="T181" s="48">
        <v>5</v>
      </c>
      <c r="U181" s="39">
        <f t="shared" si="33"/>
        <v>7.3385518590998039E-3</v>
      </c>
      <c r="V181" s="48">
        <v>7</v>
      </c>
      <c r="W181" s="62">
        <f t="shared" si="34"/>
        <v>1.0703363914373088E-2</v>
      </c>
      <c r="X181" s="48">
        <v>3</v>
      </c>
      <c r="Y181" s="62">
        <f t="shared" si="35"/>
        <v>4.5871559633027525E-3</v>
      </c>
      <c r="Z181" t="s">
        <v>191</v>
      </c>
      <c r="AA181" s="2">
        <v>616</v>
      </c>
      <c r="AB181" s="2">
        <v>632.33333333333337</v>
      </c>
      <c r="AC181" s="2">
        <v>640</v>
      </c>
      <c r="AD181" s="2">
        <v>641.33333333333337</v>
      </c>
      <c r="AE181" s="2">
        <v>642.33333333333337</v>
      </c>
      <c r="AF181" s="2">
        <v>678.66666666666663</v>
      </c>
      <c r="AG181" s="2">
        <v>678.33333333333337</v>
      </c>
      <c r="AH181" s="2">
        <v>679</v>
      </c>
      <c r="AI181" s="2">
        <v>681.33333333333337</v>
      </c>
      <c r="AJ181" s="2">
        <v>681.33333333333337</v>
      </c>
      <c r="AK181" s="2">
        <v>654</v>
      </c>
      <c r="AL181" s="2">
        <v>654</v>
      </c>
      <c r="AM181" s="1">
        <v>23636</v>
      </c>
    </row>
    <row r="182" spans="1:39">
      <c r="A182" s="3" t="s">
        <v>192</v>
      </c>
      <c r="B182" s="48">
        <v>550</v>
      </c>
      <c r="C182" s="39">
        <f t="shared" si="24"/>
        <v>0.51740357478833487</v>
      </c>
      <c r="D182" s="48">
        <v>595</v>
      </c>
      <c r="E182" s="39">
        <f t="shared" si="25"/>
        <v>0.54058146577831612</v>
      </c>
      <c r="F182" s="48">
        <v>631</v>
      </c>
      <c r="G182" s="39">
        <f t="shared" si="26"/>
        <v>0.57346258709481979</v>
      </c>
      <c r="H182" s="48">
        <v>570</v>
      </c>
      <c r="I182" s="39">
        <f t="shared" si="27"/>
        <v>54.615138933248161</v>
      </c>
      <c r="J182" s="48">
        <v>249</v>
      </c>
      <c r="K182" s="39">
        <f t="shared" si="28"/>
        <v>0.23744437380801015</v>
      </c>
      <c r="L182" s="48">
        <v>919</v>
      </c>
      <c r="M182" s="39">
        <f t="shared" si="29"/>
        <v>0.82544910179640729</v>
      </c>
      <c r="N182" s="48">
        <v>295</v>
      </c>
      <c r="O182" s="39">
        <f t="shared" si="30"/>
        <v>0.26504941599281223</v>
      </c>
      <c r="P182" s="48">
        <v>75</v>
      </c>
      <c r="Q182" s="39">
        <f t="shared" si="31"/>
        <v>6.7064083457526083E-2</v>
      </c>
      <c r="R182" s="48">
        <v>17</v>
      </c>
      <c r="S182" s="39">
        <f t="shared" si="32"/>
        <v>1.5070921985815602E-2</v>
      </c>
      <c r="T182" s="48">
        <v>7</v>
      </c>
      <c r="U182" s="39">
        <f t="shared" si="33"/>
        <v>6.1819252281424793E-3</v>
      </c>
      <c r="V182" s="48">
        <v>15</v>
      </c>
      <c r="W182" s="62">
        <f t="shared" si="34"/>
        <v>1.3732072017088802E-2</v>
      </c>
      <c r="X182" s="48">
        <v>15</v>
      </c>
      <c r="Y182" s="62">
        <f t="shared" si="35"/>
        <v>1.3702801461632155E-2</v>
      </c>
      <c r="Z182" t="s">
        <v>192</v>
      </c>
      <c r="AA182" s="2">
        <v>1063</v>
      </c>
      <c r="AB182" s="2">
        <v>1100.6666666666667</v>
      </c>
      <c r="AC182" s="2">
        <v>1100.3333333333333</v>
      </c>
      <c r="AD182" s="2">
        <v>1043.6666666666667</v>
      </c>
      <c r="AE182" s="2">
        <v>1048.6666666666667</v>
      </c>
      <c r="AF182" s="2">
        <v>1113.3333333333333</v>
      </c>
      <c r="AG182" s="2">
        <v>1113</v>
      </c>
      <c r="AH182" s="2">
        <v>1118.3333333333333</v>
      </c>
      <c r="AI182" s="2">
        <v>1128</v>
      </c>
      <c r="AJ182" s="2">
        <v>1132.3333333333333</v>
      </c>
      <c r="AK182" s="2">
        <v>1092.3333333333333</v>
      </c>
      <c r="AL182" s="2">
        <v>1094.6666666666667</v>
      </c>
      <c r="AM182" s="1">
        <v>39445</v>
      </c>
    </row>
    <row r="183" spans="1:39">
      <c r="A183" s="3" t="s">
        <v>193</v>
      </c>
      <c r="B183" s="48">
        <v>544</v>
      </c>
      <c r="C183" s="39">
        <f t="shared" si="24"/>
        <v>0.50045998160073601</v>
      </c>
      <c r="D183" s="48">
        <v>504</v>
      </c>
      <c r="E183" s="39">
        <f t="shared" si="25"/>
        <v>0.44575471698113206</v>
      </c>
      <c r="F183" s="48">
        <v>501</v>
      </c>
      <c r="G183" s="39">
        <f t="shared" si="26"/>
        <v>0.41645885286783041</v>
      </c>
      <c r="H183" s="48">
        <v>804</v>
      </c>
      <c r="I183" s="39">
        <f t="shared" si="27"/>
        <v>65.86564718732933</v>
      </c>
      <c r="J183" s="48">
        <v>656</v>
      </c>
      <c r="K183" s="39">
        <f t="shared" si="28"/>
        <v>0.53045822102425877</v>
      </c>
      <c r="L183" s="48">
        <v>578</v>
      </c>
      <c r="M183" s="39">
        <f t="shared" si="29"/>
        <v>0.43666582724754466</v>
      </c>
      <c r="N183" s="48">
        <v>427</v>
      </c>
      <c r="O183" s="39">
        <f t="shared" si="30"/>
        <v>0.31715771230502604</v>
      </c>
      <c r="P183" s="48">
        <v>14</v>
      </c>
      <c r="Q183" s="39">
        <f t="shared" si="31"/>
        <v>1.0279001468428781E-2</v>
      </c>
      <c r="R183" s="48">
        <v>25</v>
      </c>
      <c r="S183" s="39">
        <f t="shared" si="32"/>
        <v>1.815101645692159E-2</v>
      </c>
      <c r="T183" s="48">
        <v>14</v>
      </c>
      <c r="U183" s="39">
        <f t="shared" si="33"/>
        <v>1.0076775431861805E-2</v>
      </c>
      <c r="V183" s="48">
        <v>17</v>
      </c>
      <c r="W183" s="62">
        <f t="shared" si="34"/>
        <v>1.2527634487840826E-2</v>
      </c>
      <c r="X183" s="48">
        <v>9</v>
      </c>
      <c r="Y183" s="62">
        <f t="shared" si="35"/>
        <v>6.5709418349963493E-3</v>
      </c>
      <c r="Z183" t="s">
        <v>193</v>
      </c>
      <c r="AA183" s="2">
        <v>1087</v>
      </c>
      <c r="AB183" s="2">
        <v>1130.6666666666667</v>
      </c>
      <c r="AC183" s="2">
        <v>1203</v>
      </c>
      <c r="AD183" s="2">
        <v>1220.6666666666667</v>
      </c>
      <c r="AE183" s="2">
        <v>1236.6666666666667</v>
      </c>
      <c r="AF183" s="2">
        <v>1323.6666666666667</v>
      </c>
      <c r="AG183" s="2">
        <v>1346.3333333333333</v>
      </c>
      <c r="AH183" s="2">
        <v>1362</v>
      </c>
      <c r="AI183" s="2">
        <v>1377.3333333333333</v>
      </c>
      <c r="AJ183" s="2">
        <v>1389.3333333333333</v>
      </c>
      <c r="AK183" s="2">
        <v>1357</v>
      </c>
      <c r="AL183" s="2">
        <v>1369.6666666666667</v>
      </c>
      <c r="AM183" s="1">
        <v>46210</v>
      </c>
    </row>
    <row r="184" spans="1:39">
      <c r="A184" s="3" t="s">
        <v>194</v>
      </c>
      <c r="B184" s="48">
        <v>316</v>
      </c>
      <c r="C184" s="39">
        <f t="shared" si="24"/>
        <v>0.32332878581173258</v>
      </c>
      <c r="D184" s="48">
        <v>340</v>
      </c>
      <c r="E184" s="39">
        <f t="shared" si="25"/>
        <v>0.34011337112370793</v>
      </c>
      <c r="F184" s="48">
        <v>930</v>
      </c>
      <c r="G184" s="39">
        <f t="shared" si="26"/>
        <v>0.8675373134328358</v>
      </c>
      <c r="H184" s="48">
        <v>888</v>
      </c>
      <c r="I184" s="39">
        <f t="shared" si="27"/>
        <v>82.707233778329709</v>
      </c>
      <c r="J184" s="48">
        <v>576</v>
      </c>
      <c r="K184" s="39">
        <f t="shared" si="28"/>
        <v>0.53831775700934581</v>
      </c>
      <c r="L184" s="48">
        <v>868</v>
      </c>
      <c r="M184" s="39">
        <f t="shared" si="29"/>
        <v>0.76543209876543206</v>
      </c>
      <c r="N184" s="48">
        <v>430</v>
      </c>
      <c r="O184" s="39">
        <f t="shared" si="30"/>
        <v>0.37774524158125916</v>
      </c>
      <c r="P184" s="48">
        <v>95</v>
      </c>
      <c r="Q184" s="39">
        <f t="shared" si="31"/>
        <v>8.3235981308411214E-2</v>
      </c>
      <c r="R184" s="48">
        <v>15</v>
      </c>
      <c r="S184" s="39">
        <f t="shared" si="32"/>
        <v>1.3115709705625181E-2</v>
      </c>
      <c r="T184" s="48">
        <v>9</v>
      </c>
      <c r="U184" s="39">
        <f t="shared" si="33"/>
        <v>7.8579743888242144E-3</v>
      </c>
      <c r="V184" s="48">
        <v>3</v>
      </c>
      <c r="W184" s="62">
        <f t="shared" si="34"/>
        <v>2.7264465313541352E-3</v>
      </c>
      <c r="X184" s="48">
        <v>5</v>
      </c>
      <c r="Y184" s="62">
        <f t="shared" si="35"/>
        <v>4.5413260672116261E-3</v>
      </c>
      <c r="Z184" t="s">
        <v>194</v>
      </c>
      <c r="AA184" s="2">
        <v>977.33333333333337</v>
      </c>
      <c r="AB184" s="2">
        <v>999.66666666666663</v>
      </c>
      <c r="AC184" s="2">
        <v>1072</v>
      </c>
      <c r="AD184" s="2">
        <v>1073.6666666666667</v>
      </c>
      <c r="AE184" s="2">
        <v>1070</v>
      </c>
      <c r="AF184" s="2">
        <v>1134</v>
      </c>
      <c r="AG184" s="2">
        <v>1138.3333333333333</v>
      </c>
      <c r="AH184" s="2">
        <v>1141.3333333333333</v>
      </c>
      <c r="AI184" s="2">
        <v>1143.6666666666667</v>
      </c>
      <c r="AJ184" s="2">
        <v>1145.3333333333333</v>
      </c>
      <c r="AK184" s="2">
        <v>1100.3333333333333</v>
      </c>
      <c r="AL184" s="2">
        <v>1101</v>
      </c>
      <c r="AM184" s="1">
        <v>39290</v>
      </c>
    </row>
    <row r="185" spans="1:39">
      <c r="A185" s="3" t="s">
        <v>195</v>
      </c>
      <c r="B185" s="48">
        <v>11</v>
      </c>
      <c r="C185" s="39">
        <f t="shared" si="24"/>
        <v>7.1567989590110605E-3</v>
      </c>
      <c r="D185" s="48">
        <v>1110</v>
      </c>
      <c r="E185" s="39">
        <f t="shared" si="25"/>
        <v>0.7007575757575758</v>
      </c>
      <c r="F185" s="48">
        <v>203</v>
      </c>
      <c r="G185" s="39">
        <f t="shared" si="26"/>
        <v>0.12071357779980178</v>
      </c>
      <c r="H185" s="48">
        <v>23</v>
      </c>
      <c r="I185" s="39">
        <f t="shared" si="27"/>
        <v>1.3526759458929623</v>
      </c>
      <c r="J185" s="48">
        <v>75</v>
      </c>
      <c r="K185" s="39">
        <f t="shared" si="28"/>
        <v>4.3672360248447208E-2</v>
      </c>
      <c r="L185" s="48">
        <v>9</v>
      </c>
      <c r="M185" s="39">
        <f t="shared" si="29"/>
        <v>4.9081985093619336E-3</v>
      </c>
      <c r="N185" s="48">
        <v>10</v>
      </c>
      <c r="O185" s="39">
        <f t="shared" si="30"/>
        <v>5.5741360089186179E-3</v>
      </c>
      <c r="P185" s="48">
        <v>13</v>
      </c>
      <c r="Q185" s="39">
        <f t="shared" si="31"/>
        <v>7.1796759941089834E-3</v>
      </c>
      <c r="R185" s="48">
        <v>6</v>
      </c>
      <c r="S185" s="39">
        <f t="shared" si="32"/>
        <v>3.2870708546384225E-3</v>
      </c>
      <c r="T185" s="48">
        <v>3</v>
      </c>
      <c r="U185" s="39">
        <f t="shared" si="33"/>
        <v>1.6310257339615805E-3</v>
      </c>
      <c r="V185" s="48">
        <v>1</v>
      </c>
      <c r="W185" s="62">
        <f t="shared" si="34"/>
        <v>5.5917986952469718E-4</v>
      </c>
      <c r="X185" s="48">
        <v>10</v>
      </c>
      <c r="Y185" s="62">
        <f t="shared" si="35"/>
        <v>5.5493895671476137E-3</v>
      </c>
      <c r="Z185" t="s">
        <v>195</v>
      </c>
      <c r="AA185" s="2">
        <v>1537</v>
      </c>
      <c r="AB185" s="2">
        <v>1584</v>
      </c>
      <c r="AC185" s="2">
        <v>1681.6666666666667</v>
      </c>
      <c r="AD185" s="2">
        <v>1700.3333333333333</v>
      </c>
      <c r="AE185" s="2">
        <v>1717.3333333333333</v>
      </c>
      <c r="AF185" s="2">
        <v>1833.6666666666667</v>
      </c>
      <c r="AG185" s="2">
        <v>1794</v>
      </c>
      <c r="AH185" s="2">
        <v>1810.6666666666667</v>
      </c>
      <c r="AI185" s="2">
        <v>1825.3333333333333</v>
      </c>
      <c r="AJ185" s="2">
        <v>1839.3333333333333</v>
      </c>
      <c r="AK185" s="2">
        <v>1788.3333333333333</v>
      </c>
      <c r="AL185" s="2">
        <v>1802</v>
      </c>
      <c r="AM185" s="1">
        <v>62741</v>
      </c>
    </row>
    <row r="186" spans="1:39">
      <c r="A186" s="3" t="s">
        <v>196</v>
      </c>
      <c r="B186" s="48">
        <v>426</v>
      </c>
      <c r="C186" s="39">
        <f t="shared" si="24"/>
        <v>0.49611801242236025</v>
      </c>
      <c r="D186" s="48">
        <v>205</v>
      </c>
      <c r="E186" s="39">
        <f t="shared" si="25"/>
        <v>0.23446435379336636</v>
      </c>
      <c r="F186" s="48">
        <v>352</v>
      </c>
      <c r="G186" s="39">
        <f t="shared" si="26"/>
        <v>0.44221105527638194</v>
      </c>
      <c r="H186" s="48">
        <v>190</v>
      </c>
      <c r="I186" s="39">
        <f t="shared" si="27"/>
        <v>22.248243559718968</v>
      </c>
      <c r="J186" s="48">
        <v>280</v>
      </c>
      <c r="K186" s="39">
        <f t="shared" si="28"/>
        <v>0.32967032967032966</v>
      </c>
      <c r="L186" s="48">
        <v>3</v>
      </c>
      <c r="M186" s="39">
        <f t="shared" si="29"/>
        <v>3.3569563595673259E-3</v>
      </c>
      <c r="N186" s="48">
        <v>9</v>
      </c>
      <c r="O186" s="39">
        <f t="shared" si="30"/>
        <v>9.9594245665805981E-3</v>
      </c>
      <c r="P186" s="48">
        <v>46</v>
      </c>
      <c r="Q186" s="39">
        <f t="shared" si="31"/>
        <v>5.1073279052553669E-2</v>
      </c>
      <c r="R186" s="48">
        <v>1</v>
      </c>
      <c r="S186" s="39">
        <f t="shared" si="32"/>
        <v>1.1135857461024498E-3</v>
      </c>
      <c r="T186" s="48">
        <v>2</v>
      </c>
      <c r="U186" s="39">
        <f t="shared" si="33"/>
        <v>2.237970906378217E-3</v>
      </c>
      <c r="V186" s="48">
        <v>1</v>
      </c>
      <c r="W186" s="62">
        <f t="shared" si="34"/>
        <v>1.178318931657502E-3</v>
      </c>
      <c r="X186" s="48">
        <v>2</v>
      </c>
      <c r="Y186" s="62">
        <f t="shared" si="35"/>
        <v>2.3724792408066431E-3</v>
      </c>
      <c r="Z186" t="s">
        <v>196</v>
      </c>
      <c r="AA186" s="2">
        <v>858.66666666666663</v>
      </c>
      <c r="AB186" s="2">
        <v>874.33333333333337</v>
      </c>
      <c r="AC186" s="2">
        <v>796</v>
      </c>
      <c r="AD186" s="2">
        <v>854</v>
      </c>
      <c r="AE186" s="2">
        <v>849.33333333333337</v>
      </c>
      <c r="AF186" s="2">
        <v>893.66666666666663</v>
      </c>
      <c r="AG186" s="2">
        <v>903.66666666666663</v>
      </c>
      <c r="AH186" s="2">
        <v>900.66666666666663</v>
      </c>
      <c r="AI186" s="2">
        <v>898</v>
      </c>
      <c r="AJ186" s="2">
        <v>893.66666666666663</v>
      </c>
      <c r="AK186" s="2">
        <v>848.66666666666663</v>
      </c>
      <c r="AL186" s="2">
        <v>843</v>
      </c>
      <c r="AM186" s="1">
        <v>31241</v>
      </c>
    </row>
    <row r="187" spans="1:39">
      <c r="A187" s="3" t="s">
        <v>197</v>
      </c>
      <c r="B187" s="48">
        <v>189</v>
      </c>
      <c r="C187" s="39">
        <f t="shared" si="24"/>
        <v>0.33750000000000002</v>
      </c>
      <c r="D187" s="48">
        <v>194</v>
      </c>
      <c r="E187" s="39">
        <f t="shared" si="25"/>
        <v>0.33661075766338922</v>
      </c>
      <c r="F187" s="48">
        <v>292</v>
      </c>
      <c r="G187" s="39">
        <f t="shared" si="26"/>
        <v>0.48131868131868133</v>
      </c>
      <c r="H187" s="48">
        <v>246</v>
      </c>
      <c r="I187" s="39">
        <f t="shared" si="27"/>
        <v>40.39408866995074</v>
      </c>
      <c r="J187" s="48">
        <v>282</v>
      </c>
      <c r="K187" s="39">
        <f t="shared" si="28"/>
        <v>0.46179039301310049</v>
      </c>
      <c r="L187" s="48">
        <v>244</v>
      </c>
      <c r="M187" s="39">
        <f t="shared" si="29"/>
        <v>0.37596302003081666</v>
      </c>
      <c r="N187" s="48">
        <v>108</v>
      </c>
      <c r="O187" s="39">
        <f t="shared" si="30"/>
        <v>0.16572890025575449</v>
      </c>
      <c r="P187" s="48">
        <v>2</v>
      </c>
      <c r="Q187" s="39">
        <f t="shared" si="31"/>
        <v>3.0565461029037188E-3</v>
      </c>
      <c r="R187" s="48">
        <v>3</v>
      </c>
      <c r="S187" s="39">
        <f t="shared" si="32"/>
        <v>4.7343503419253023E-3</v>
      </c>
      <c r="T187" s="48">
        <v>5</v>
      </c>
      <c r="U187" s="39">
        <f t="shared" si="33"/>
        <v>7.8781512605042014E-3</v>
      </c>
      <c r="V187" s="48">
        <v>1</v>
      </c>
      <c r="W187" s="62">
        <f t="shared" si="34"/>
        <v>1.6339869281045752E-3</v>
      </c>
      <c r="X187" s="48">
        <v>1</v>
      </c>
      <c r="Y187" s="62">
        <f t="shared" si="35"/>
        <v>1.632208922742111E-3</v>
      </c>
      <c r="Z187" t="s">
        <v>197</v>
      </c>
      <c r="AA187" s="2">
        <v>560</v>
      </c>
      <c r="AB187" s="2">
        <v>576.33333333333337</v>
      </c>
      <c r="AC187" s="2">
        <v>606.66666666666663</v>
      </c>
      <c r="AD187" s="2">
        <v>609</v>
      </c>
      <c r="AE187" s="2">
        <v>610.66666666666663</v>
      </c>
      <c r="AF187" s="2">
        <v>649</v>
      </c>
      <c r="AG187" s="2">
        <v>651.66666666666663</v>
      </c>
      <c r="AH187" s="2">
        <v>654.33333333333337</v>
      </c>
      <c r="AI187" s="2">
        <v>633.66666666666663</v>
      </c>
      <c r="AJ187" s="2">
        <v>634.66666666666663</v>
      </c>
      <c r="AK187" s="2">
        <v>612</v>
      </c>
      <c r="AL187" s="2">
        <v>612.66666666666663</v>
      </c>
      <c r="AM187" s="1">
        <v>22232</v>
      </c>
    </row>
    <row r="188" spans="1:39">
      <c r="A188" s="3" t="s">
        <v>198</v>
      </c>
      <c r="B188" s="48">
        <v>1371</v>
      </c>
      <c r="C188" s="39">
        <f t="shared" si="24"/>
        <v>0.82063048683160411</v>
      </c>
      <c r="D188" s="48">
        <v>1217</v>
      </c>
      <c r="E188" s="39">
        <f t="shared" si="25"/>
        <v>0.70755813953488367</v>
      </c>
      <c r="F188" s="48">
        <v>1315</v>
      </c>
      <c r="G188" s="39">
        <f t="shared" si="26"/>
        <v>0.75865384615384623</v>
      </c>
      <c r="H188" s="48">
        <v>1273</v>
      </c>
      <c r="I188" s="39">
        <f t="shared" si="27"/>
        <v>73.174937727534001</v>
      </c>
      <c r="J188" s="48">
        <v>1157</v>
      </c>
      <c r="K188" s="39">
        <f t="shared" si="28"/>
        <v>0.6627840366622112</v>
      </c>
      <c r="L188" s="48">
        <v>1269</v>
      </c>
      <c r="M188" s="39">
        <f t="shared" si="29"/>
        <v>0.68471223021582739</v>
      </c>
      <c r="N188" s="48">
        <v>417</v>
      </c>
      <c r="O188" s="39">
        <f t="shared" si="30"/>
        <v>0.22687704026115343</v>
      </c>
      <c r="P188" s="48">
        <v>29</v>
      </c>
      <c r="Q188" s="39">
        <f t="shared" si="31"/>
        <v>1.5709642470205849E-2</v>
      </c>
      <c r="R188" s="48">
        <v>21</v>
      </c>
      <c r="S188" s="39">
        <f t="shared" si="32"/>
        <v>1.134113411341134E-2</v>
      </c>
      <c r="T188" s="48">
        <v>17</v>
      </c>
      <c r="U188" s="39">
        <f t="shared" si="33"/>
        <v>9.157838031962651E-3</v>
      </c>
      <c r="V188" s="48">
        <v>13</v>
      </c>
      <c r="W188" s="62">
        <f t="shared" si="34"/>
        <v>7.2679836004472601E-3</v>
      </c>
      <c r="X188" s="48">
        <v>14</v>
      </c>
      <c r="Y188" s="62">
        <f t="shared" si="35"/>
        <v>7.8110470522596244E-3</v>
      </c>
      <c r="Z188" t="s">
        <v>198</v>
      </c>
      <c r="AA188" s="2">
        <v>1670.6666666666667</v>
      </c>
      <c r="AB188" s="2">
        <v>1720</v>
      </c>
      <c r="AC188" s="2">
        <v>1733.3333333333333</v>
      </c>
      <c r="AD188" s="2">
        <v>1739.6666666666667</v>
      </c>
      <c r="AE188" s="2">
        <v>1745.6666666666667</v>
      </c>
      <c r="AF188" s="2">
        <v>1853.3333333333333</v>
      </c>
      <c r="AG188" s="2">
        <v>1838</v>
      </c>
      <c r="AH188" s="2">
        <v>1846</v>
      </c>
      <c r="AI188" s="2">
        <v>1851.6666666666667</v>
      </c>
      <c r="AJ188" s="2">
        <v>1856.3333333333333</v>
      </c>
      <c r="AK188" s="2">
        <v>1788.6666666666667</v>
      </c>
      <c r="AL188" s="2">
        <v>1792.3333333333333</v>
      </c>
      <c r="AM188" s="1">
        <v>64307</v>
      </c>
    </row>
    <row r="189" spans="1:39">
      <c r="A189" s="3" t="s">
        <v>199</v>
      </c>
      <c r="B189" s="48">
        <v>1104</v>
      </c>
      <c r="C189" s="39">
        <f t="shared" si="24"/>
        <v>0.5092250922509225</v>
      </c>
      <c r="D189" s="48">
        <v>956</v>
      </c>
      <c r="E189" s="39">
        <f t="shared" si="25"/>
        <v>0.43088942307692313</v>
      </c>
      <c r="F189" s="48">
        <v>962</v>
      </c>
      <c r="G189" s="39">
        <f t="shared" si="26"/>
        <v>0.42242388758782201</v>
      </c>
      <c r="H189" s="48">
        <v>1137</v>
      </c>
      <c r="I189" s="39">
        <f t="shared" si="27"/>
        <v>49.759299781181618</v>
      </c>
      <c r="J189" s="48">
        <v>1000</v>
      </c>
      <c r="K189" s="39">
        <f t="shared" si="28"/>
        <v>0.43617330619366096</v>
      </c>
      <c r="L189" s="48">
        <v>721</v>
      </c>
      <c r="M189" s="39">
        <f t="shared" si="29"/>
        <v>0.29654510556621877</v>
      </c>
      <c r="N189" s="48">
        <v>314</v>
      </c>
      <c r="O189" s="39">
        <f t="shared" si="30"/>
        <v>0.12839035027940576</v>
      </c>
      <c r="P189" s="48">
        <v>29</v>
      </c>
      <c r="Q189" s="39">
        <f t="shared" si="31"/>
        <v>1.1811023622047244E-2</v>
      </c>
      <c r="R189" s="48">
        <v>23</v>
      </c>
      <c r="S189" s="39">
        <f t="shared" si="32"/>
        <v>9.3533956893045948E-3</v>
      </c>
      <c r="T189" s="48">
        <v>11</v>
      </c>
      <c r="U189" s="39">
        <f t="shared" si="33"/>
        <v>4.4612680816547255E-3</v>
      </c>
      <c r="V189" s="48">
        <v>5</v>
      </c>
      <c r="W189" s="62">
        <f t="shared" si="34"/>
        <v>2.1061499578770007E-3</v>
      </c>
      <c r="X189" s="48">
        <v>9</v>
      </c>
      <c r="Y189" s="62">
        <f t="shared" si="35"/>
        <v>3.7836322869955158E-3</v>
      </c>
      <c r="Z189" t="s">
        <v>199</v>
      </c>
      <c r="AA189" s="2">
        <v>2168</v>
      </c>
      <c r="AB189" s="2">
        <v>2218.6666666666665</v>
      </c>
      <c r="AC189" s="2">
        <v>2277.3333333333335</v>
      </c>
      <c r="AD189" s="2">
        <v>2285</v>
      </c>
      <c r="AE189" s="2">
        <v>2292.6666666666665</v>
      </c>
      <c r="AF189" s="2">
        <v>2431.3333333333335</v>
      </c>
      <c r="AG189" s="2">
        <v>2445.6666666666665</v>
      </c>
      <c r="AH189" s="2">
        <v>2455.3333333333335</v>
      </c>
      <c r="AI189" s="2">
        <v>2459</v>
      </c>
      <c r="AJ189" s="2">
        <v>2465.6666666666665</v>
      </c>
      <c r="AK189" s="2">
        <v>2374</v>
      </c>
      <c r="AL189" s="2">
        <v>2378.6666666666665</v>
      </c>
      <c r="AM189" s="1">
        <v>84754</v>
      </c>
    </row>
    <row r="190" spans="1:39">
      <c r="A190" s="3" t="s">
        <v>200</v>
      </c>
      <c r="B190" s="48">
        <v>1224</v>
      </c>
      <c r="C190" s="39">
        <f t="shared" si="24"/>
        <v>0.81167108753315653</v>
      </c>
      <c r="D190" s="48">
        <v>1701</v>
      </c>
      <c r="E190" s="39">
        <f t="shared" si="25"/>
        <v>1.0793147208121827</v>
      </c>
      <c r="F190" s="48">
        <v>590</v>
      </c>
      <c r="G190" s="39">
        <f t="shared" si="26"/>
        <v>0.35244922341696533</v>
      </c>
      <c r="H190" s="48">
        <v>1243</v>
      </c>
      <c r="I190" s="39">
        <f t="shared" si="27"/>
        <v>73.203769140164894</v>
      </c>
      <c r="J190" s="48">
        <v>994</v>
      </c>
      <c r="K190" s="39">
        <f t="shared" si="28"/>
        <v>0.5776830685780705</v>
      </c>
      <c r="L190" s="48">
        <v>526</v>
      </c>
      <c r="M190" s="39">
        <f t="shared" si="29"/>
        <v>0.28561085972850675</v>
      </c>
      <c r="N190" s="48">
        <v>28</v>
      </c>
      <c r="O190" s="39">
        <f t="shared" si="30"/>
        <v>1.4669926650366748E-2</v>
      </c>
      <c r="P190" s="48">
        <v>62</v>
      </c>
      <c r="Q190" s="39">
        <f t="shared" si="31"/>
        <v>3.2107716209218019E-2</v>
      </c>
      <c r="R190" s="48">
        <v>28</v>
      </c>
      <c r="S190" s="39">
        <f t="shared" si="32"/>
        <v>1.434916296549368E-2</v>
      </c>
      <c r="T190" s="48">
        <v>9</v>
      </c>
      <c r="U190" s="39">
        <f t="shared" si="33"/>
        <v>4.5685279187817262E-3</v>
      </c>
      <c r="V190" s="48">
        <v>17</v>
      </c>
      <c r="W190" s="62">
        <f t="shared" si="34"/>
        <v>8.8403536141445655E-3</v>
      </c>
      <c r="X190" s="48">
        <v>15</v>
      </c>
      <c r="Y190" s="62">
        <f t="shared" si="35"/>
        <v>7.725321888412017E-3</v>
      </c>
      <c r="Z190" t="s">
        <v>200</v>
      </c>
      <c r="AA190" s="2">
        <v>1508</v>
      </c>
      <c r="AB190" s="2">
        <v>1576</v>
      </c>
      <c r="AC190" s="2">
        <v>1674</v>
      </c>
      <c r="AD190" s="2">
        <v>1698</v>
      </c>
      <c r="AE190" s="2">
        <v>1720.6666666666667</v>
      </c>
      <c r="AF190" s="2">
        <v>1841.6666666666667</v>
      </c>
      <c r="AG190" s="2">
        <v>1908.6666666666667</v>
      </c>
      <c r="AH190" s="2">
        <v>1931</v>
      </c>
      <c r="AI190" s="2">
        <v>1951.3333333333333</v>
      </c>
      <c r="AJ190" s="2">
        <v>1970</v>
      </c>
      <c r="AK190" s="2">
        <v>1923</v>
      </c>
      <c r="AL190" s="2">
        <v>1941.6666666666667</v>
      </c>
      <c r="AM190" s="1">
        <v>64932</v>
      </c>
    </row>
    <row r="191" spans="1:39">
      <c r="A191" s="3" t="s">
        <v>201</v>
      </c>
      <c r="B191" s="48">
        <v>829</v>
      </c>
      <c r="C191" s="39">
        <f t="shared" si="24"/>
        <v>0.78952380952380952</v>
      </c>
      <c r="D191" s="48">
        <v>959</v>
      </c>
      <c r="E191" s="39">
        <f t="shared" si="25"/>
        <v>0.87023593466424687</v>
      </c>
      <c r="F191" s="48">
        <v>963</v>
      </c>
      <c r="G191" s="39">
        <f t="shared" si="26"/>
        <v>0.88133007931665641</v>
      </c>
      <c r="H191" s="48">
        <v>743</v>
      </c>
      <c r="I191" s="39">
        <f t="shared" si="27"/>
        <v>66.816546762589923</v>
      </c>
      <c r="J191" s="48">
        <v>940</v>
      </c>
      <c r="K191" s="39">
        <f t="shared" si="28"/>
        <v>0.83136792452830188</v>
      </c>
      <c r="L191" s="48">
        <v>1041</v>
      </c>
      <c r="M191" s="39">
        <f t="shared" si="29"/>
        <v>0.85773139247459484</v>
      </c>
      <c r="N191" s="48">
        <v>544</v>
      </c>
      <c r="O191" s="39">
        <f t="shared" si="30"/>
        <v>0.44155844155844154</v>
      </c>
      <c r="P191" s="48">
        <v>28</v>
      </c>
      <c r="Q191" s="39">
        <f t="shared" si="31"/>
        <v>2.2411953041622201E-2</v>
      </c>
      <c r="R191" s="48">
        <v>35</v>
      </c>
      <c r="S191" s="39">
        <f t="shared" si="32"/>
        <v>2.7646129541864139E-2</v>
      </c>
      <c r="T191" s="48">
        <v>18</v>
      </c>
      <c r="U191" s="39">
        <f t="shared" si="33"/>
        <v>1.4066163063297733E-2</v>
      </c>
      <c r="V191" s="48">
        <v>11</v>
      </c>
      <c r="W191" s="62">
        <f t="shared" si="34"/>
        <v>8.769598724422005E-3</v>
      </c>
      <c r="X191" s="48">
        <v>14</v>
      </c>
      <c r="Y191" s="62">
        <f t="shared" si="35"/>
        <v>1.1026516145970069E-2</v>
      </c>
      <c r="Z191" t="s">
        <v>201</v>
      </c>
      <c r="AA191" s="2">
        <v>1050</v>
      </c>
      <c r="AB191" s="2">
        <v>1102</v>
      </c>
      <c r="AC191" s="2">
        <v>1092.6666666666667</v>
      </c>
      <c r="AD191" s="2">
        <v>1112</v>
      </c>
      <c r="AE191" s="2">
        <v>1130.6666666666667</v>
      </c>
      <c r="AF191" s="2">
        <v>1213.6666666666667</v>
      </c>
      <c r="AG191" s="2">
        <v>1232</v>
      </c>
      <c r="AH191" s="2">
        <v>1249.3333333333333</v>
      </c>
      <c r="AI191" s="2">
        <v>1266</v>
      </c>
      <c r="AJ191" s="2">
        <v>1279.6666666666667</v>
      </c>
      <c r="AK191" s="2">
        <v>1254.3333333333333</v>
      </c>
      <c r="AL191" s="2">
        <v>1269.6666666666667</v>
      </c>
      <c r="AM191" s="1">
        <v>42756</v>
      </c>
    </row>
    <row r="192" spans="1:39">
      <c r="A192" s="3" t="s">
        <v>202</v>
      </c>
      <c r="B192" s="48">
        <v>691</v>
      </c>
      <c r="C192" s="39">
        <f t="shared" si="24"/>
        <v>0.96914446002805044</v>
      </c>
      <c r="D192" s="48">
        <v>557</v>
      </c>
      <c r="E192" s="39">
        <f t="shared" si="25"/>
        <v>0.75679347826086951</v>
      </c>
      <c r="F192" s="48">
        <v>839</v>
      </c>
      <c r="G192" s="39">
        <f t="shared" si="26"/>
        <v>1.1756188696870622</v>
      </c>
      <c r="H192" s="48">
        <v>691</v>
      </c>
      <c r="I192" s="39">
        <f t="shared" si="27"/>
        <v>96.061167747914737</v>
      </c>
      <c r="J192" s="48">
        <v>587</v>
      </c>
      <c r="K192" s="39">
        <f t="shared" si="28"/>
        <v>0.81040036815462491</v>
      </c>
      <c r="L192" s="48">
        <v>685</v>
      </c>
      <c r="M192" s="39">
        <f t="shared" si="29"/>
        <v>0.88807260155574763</v>
      </c>
      <c r="N192" s="48">
        <v>589</v>
      </c>
      <c r="O192" s="39">
        <f t="shared" si="30"/>
        <v>0.75739391341620232</v>
      </c>
      <c r="P192" s="48">
        <v>126</v>
      </c>
      <c r="Q192" s="39">
        <f t="shared" si="31"/>
        <v>0.16091954022988506</v>
      </c>
      <c r="R192" s="48">
        <v>14</v>
      </c>
      <c r="S192" s="39">
        <f t="shared" si="32"/>
        <v>1.7234304472712351E-2</v>
      </c>
      <c r="T192" s="48">
        <v>7</v>
      </c>
      <c r="U192" s="39">
        <f t="shared" si="33"/>
        <v>8.8682432432432429E-3</v>
      </c>
      <c r="V192" s="48">
        <v>7</v>
      </c>
      <c r="W192" s="62">
        <f t="shared" si="34"/>
        <v>9.1583078935891845E-3</v>
      </c>
      <c r="X192" s="48">
        <v>11</v>
      </c>
      <c r="Y192" s="62">
        <f t="shared" si="35"/>
        <v>1.4416775884665793E-2</v>
      </c>
      <c r="Z192" t="s">
        <v>202</v>
      </c>
      <c r="AA192" s="2">
        <v>713</v>
      </c>
      <c r="AB192" s="2">
        <v>736</v>
      </c>
      <c r="AC192" s="2">
        <v>713.66666666666663</v>
      </c>
      <c r="AD192" s="2">
        <v>719.33333333333337</v>
      </c>
      <c r="AE192" s="2">
        <v>724.33333333333337</v>
      </c>
      <c r="AF192" s="2">
        <v>771.33333333333337</v>
      </c>
      <c r="AG192" s="2">
        <v>777.66666666666663</v>
      </c>
      <c r="AH192" s="2">
        <v>783</v>
      </c>
      <c r="AI192" s="2">
        <v>812.33333333333337</v>
      </c>
      <c r="AJ192" s="2">
        <v>789.33333333333337</v>
      </c>
      <c r="AK192" s="2">
        <v>764.33333333333337</v>
      </c>
      <c r="AL192" s="2">
        <v>763</v>
      </c>
      <c r="AM192" s="1">
        <v>27202</v>
      </c>
    </row>
    <row r="193" spans="1:39">
      <c r="A193" s="3" t="s">
        <v>203</v>
      </c>
      <c r="B193" s="48">
        <v>1437</v>
      </c>
      <c r="C193" s="39">
        <f t="shared" si="24"/>
        <v>0.90891840607210628</v>
      </c>
      <c r="D193" s="48">
        <v>1101</v>
      </c>
      <c r="E193" s="39">
        <f t="shared" si="25"/>
        <v>0.67712177121771222</v>
      </c>
      <c r="F193" s="48">
        <v>1356</v>
      </c>
      <c r="G193" s="39">
        <f t="shared" si="26"/>
        <v>0.81818181818181823</v>
      </c>
      <c r="H193" s="48">
        <v>1297</v>
      </c>
      <c r="I193" s="39">
        <f t="shared" si="27"/>
        <v>78.148222534645512</v>
      </c>
      <c r="J193" s="48">
        <v>1228</v>
      </c>
      <c r="K193" s="39">
        <f t="shared" si="28"/>
        <v>0.7399076119702751</v>
      </c>
      <c r="L193" s="48">
        <v>951</v>
      </c>
      <c r="M193" s="39">
        <f t="shared" si="29"/>
        <v>0.54167457755838233</v>
      </c>
      <c r="N193" s="48">
        <v>795</v>
      </c>
      <c r="O193" s="39">
        <f t="shared" si="30"/>
        <v>0.45204700530705078</v>
      </c>
      <c r="P193" s="48">
        <v>275</v>
      </c>
      <c r="Q193" s="39">
        <f t="shared" si="31"/>
        <v>0.15613171839515519</v>
      </c>
      <c r="R193" s="48">
        <v>28</v>
      </c>
      <c r="S193" s="39">
        <f t="shared" si="32"/>
        <v>1.70247263883259E-2</v>
      </c>
      <c r="T193" s="48">
        <v>15</v>
      </c>
      <c r="U193" s="39">
        <f t="shared" si="33"/>
        <v>8.3689789845638844E-3</v>
      </c>
      <c r="V193" s="48">
        <v>10</v>
      </c>
      <c r="W193" s="62">
        <f t="shared" si="34"/>
        <v>5.8162078324932144E-3</v>
      </c>
      <c r="X193" s="48">
        <v>12</v>
      </c>
      <c r="Y193" s="62">
        <f t="shared" si="35"/>
        <v>6.3003150157507869E-3</v>
      </c>
      <c r="Z193" t="s">
        <v>203</v>
      </c>
      <c r="AA193" s="2">
        <v>1581</v>
      </c>
      <c r="AB193" s="2">
        <v>1626</v>
      </c>
      <c r="AC193" s="2">
        <v>1657.3333333333333</v>
      </c>
      <c r="AD193" s="2">
        <v>1659.6666666666667</v>
      </c>
      <c r="AE193" s="2">
        <v>1659.6666666666667</v>
      </c>
      <c r="AF193" s="2">
        <v>1755.6666666666667</v>
      </c>
      <c r="AG193" s="2">
        <v>1758.6666666666667</v>
      </c>
      <c r="AH193" s="2">
        <v>1761.3333333333333</v>
      </c>
      <c r="AI193" s="2">
        <v>1644.6666666666667</v>
      </c>
      <c r="AJ193" s="2">
        <v>1792.3333333333333</v>
      </c>
      <c r="AK193" s="2">
        <v>1719.3333333333333</v>
      </c>
      <c r="AL193" s="2">
        <v>1904.6666666666667</v>
      </c>
      <c r="AM193" s="1">
        <v>61561</v>
      </c>
    </row>
    <row r="194" spans="1:39">
      <c r="A194" s="3" t="s">
        <v>204</v>
      </c>
      <c r="B194" s="48">
        <v>560</v>
      </c>
      <c r="C194" s="39">
        <f t="shared" si="24"/>
        <v>0.72980017376194606</v>
      </c>
      <c r="D194" s="48">
        <v>545</v>
      </c>
      <c r="E194" s="39">
        <f t="shared" si="25"/>
        <v>0.69604086845466151</v>
      </c>
      <c r="F194" s="48">
        <v>644</v>
      </c>
      <c r="G194" s="39">
        <f t="shared" si="26"/>
        <v>0.79670103092783506</v>
      </c>
      <c r="H194" s="48">
        <v>671</v>
      </c>
      <c r="I194" s="39">
        <f t="shared" si="27"/>
        <v>82.839506172839506</v>
      </c>
      <c r="J194" s="48">
        <v>393</v>
      </c>
      <c r="K194" s="39">
        <f t="shared" si="28"/>
        <v>0.4831967213114754</v>
      </c>
      <c r="L194" s="48">
        <v>545</v>
      </c>
      <c r="M194" s="39">
        <f t="shared" si="29"/>
        <v>0.63225058004640367</v>
      </c>
      <c r="N194" s="48">
        <v>221</v>
      </c>
      <c r="O194" s="39">
        <f t="shared" si="30"/>
        <v>0.23806104129263914</v>
      </c>
      <c r="P194" s="48">
        <v>6</v>
      </c>
      <c r="Q194" s="39">
        <f t="shared" si="31"/>
        <v>6.435466571326421E-3</v>
      </c>
      <c r="R194" s="48">
        <v>7</v>
      </c>
      <c r="S194" s="39">
        <f t="shared" si="32"/>
        <v>7.478632478632479E-3</v>
      </c>
      <c r="T194" s="48">
        <v>5</v>
      </c>
      <c r="U194" s="39">
        <f t="shared" si="33"/>
        <v>5.3304904051172707E-3</v>
      </c>
      <c r="V194" s="48">
        <v>1</v>
      </c>
      <c r="W194" s="62">
        <f t="shared" si="34"/>
        <v>1.1070110701107011E-3</v>
      </c>
      <c r="X194" s="48">
        <v>3</v>
      </c>
      <c r="Y194" s="62">
        <f t="shared" si="35"/>
        <v>3.3185840707964601E-3</v>
      </c>
      <c r="Z194" t="s">
        <v>204</v>
      </c>
      <c r="AA194" s="2">
        <v>767.33333333333337</v>
      </c>
      <c r="AB194" s="2">
        <v>783</v>
      </c>
      <c r="AC194" s="2">
        <v>808.33333333333337</v>
      </c>
      <c r="AD194" s="2">
        <v>810</v>
      </c>
      <c r="AE194" s="2">
        <v>813.33333333333337</v>
      </c>
      <c r="AF194" s="2">
        <v>862</v>
      </c>
      <c r="AG194" s="2">
        <v>928.33333333333337</v>
      </c>
      <c r="AH194" s="2">
        <v>932.33333333333337</v>
      </c>
      <c r="AI194" s="2">
        <v>936</v>
      </c>
      <c r="AJ194" s="2">
        <v>938</v>
      </c>
      <c r="AK194" s="2">
        <v>903.33333333333337</v>
      </c>
      <c r="AL194" s="2">
        <v>904</v>
      </c>
      <c r="AM194" s="1">
        <v>31158</v>
      </c>
    </row>
    <row r="195" spans="1:39">
      <c r="A195" s="3" t="s">
        <v>205</v>
      </c>
      <c r="B195" s="48">
        <v>1049</v>
      </c>
      <c r="C195" s="39">
        <f t="shared" si="24"/>
        <v>0.72063201282344858</v>
      </c>
      <c r="D195" s="48">
        <v>1103</v>
      </c>
      <c r="E195" s="39">
        <f t="shared" si="25"/>
        <v>0.73977196512407783</v>
      </c>
      <c r="F195" s="48">
        <v>924</v>
      </c>
      <c r="G195" s="39">
        <f t="shared" si="26"/>
        <v>0.62658227848101267</v>
      </c>
      <c r="H195" s="48">
        <v>1027</v>
      </c>
      <c r="I195" s="39">
        <f t="shared" si="27"/>
        <v>69.721656483367283</v>
      </c>
      <c r="J195" s="48">
        <v>964</v>
      </c>
      <c r="K195" s="39">
        <f t="shared" si="28"/>
        <v>0.62327586206896546</v>
      </c>
      <c r="L195" s="48">
        <v>974</v>
      </c>
      <c r="M195" s="39">
        <f t="shared" si="29"/>
        <v>0.59559722788422342</v>
      </c>
      <c r="N195" s="48">
        <v>333</v>
      </c>
      <c r="O195" s="39">
        <f t="shared" si="30"/>
        <v>0.21479251773812086</v>
      </c>
      <c r="P195" s="48">
        <v>17</v>
      </c>
      <c r="Q195" s="39">
        <f t="shared" si="31"/>
        <v>1.095360824742268E-2</v>
      </c>
      <c r="R195" s="48">
        <v>13</v>
      </c>
      <c r="S195" s="39">
        <f t="shared" si="32"/>
        <v>8.3708950418544745E-3</v>
      </c>
      <c r="T195" s="48">
        <v>19</v>
      </c>
      <c r="U195" s="39">
        <f t="shared" si="33"/>
        <v>1.2242268041237113E-2</v>
      </c>
      <c r="V195" s="48">
        <v>8</v>
      </c>
      <c r="W195" s="62">
        <f t="shared" si="34"/>
        <v>5.3835800807537013E-3</v>
      </c>
      <c r="X195" s="48">
        <v>11</v>
      </c>
      <c r="Y195" s="62">
        <f t="shared" si="35"/>
        <v>7.4173971679028991E-3</v>
      </c>
      <c r="Z195" t="s">
        <v>205</v>
      </c>
      <c r="AA195" s="2">
        <v>1455.6666666666667</v>
      </c>
      <c r="AB195" s="2">
        <v>1491</v>
      </c>
      <c r="AC195" s="2">
        <v>1474.6666666666667</v>
      </c>
      <c r="AD195" s="2">
        <v>1473</v>
      </c>
      <c r="AE195" s="2">
        <v>1546.6666666666667</v>
      </c>
      <c r="AF195" s="2">
        <v>1635.3333333333333</v>
      </c>
      <c r="AG195" s="2">
        <v>1550.3333333333333</v>
      </c>
      <c r="AH195" s="2">
        <v>1552</v>
      </c>
      <c r="AI195" s="2">
        <v>1553</v>
      </c>
      <c r="AJ195" s="2">
        <v>1552</v>
      </c>
      <c r="AK195" s="2">
        <v>1486</v>
      </c>
      <c r="AL195" s="2">
        <v>1483</v>
      </c>
      <c r="AM195" s="1">
        <v>54758</v>
      </c>
    </row>
    <row r="196" spans="1:39">
      <c r="A196" s="3" t="s">
        <v>206</v>
      </c>
      <c r="B196" s="48">
        <v>349</v>
      </c>
      <c r="C196" s="39">
        <f t="shared" ref="C196:C259" si="36">B196/AA196</f>
        <v>0.49363507779349364</v>
      </c>
      <c r="D196" s="48">
        <v>528</v>
      </c>
      <c r="E196" s="39">
        <f t="shared" ref="E196:E259" si="37">D196/AB196</f>
        <v>0.72760679834634823</v>
      </c>
      <c r="F196" s="48">
        <v>454</v>
      </c>
      <c r="G196" s="39">
        <f t="shared" ref="G196:G259" si="38">F196/AC196</f>
        <v>0.61434370771312585</v>
      </c>
      <c r="H196" s="48">
        <v>508</v>
      </c>
      <c r="I196" s="39">
        <f t="shared" ref="I196:I259" si="39">H196/AD196*100</f>
        <v>69.241253975465696</v>
      </c>
      <c r="J196" s="48">
        <v>299</v>
      </c>
      <c r="K196" s="39">
        <f t="shared" ref="K196:K259" si="40">J196/AE196</f>
        <v>0.4107142857142857</v>
      </c>
      <c r="L196" s="48">
        <v>281</v>
      </c>
      <c r="M196" s="39">
        <f t="shared" ref="M196:M259" si="41">L196/AF196</f>
        <v>0.3663624511082138</v>
      </c>
      <c r="N196" s="48">
        <v>209</v>
      </c>
      <c r="O196" s="39">
        <f t="shared" ref="O196:O259" si="42">N196/AG196</f>
        <v>0.27391874180865006</v>
      </c>
      <c r="P196" s="48">
        <v>5</v>
      </c>
      <c r="Q196" s="39">
        <f t="shared" ref="Q196:Q259" si="43">P196/AH196</f>
        <v>6.5847234416154515E-3</v>
      </c>
      <c r="R196" s="48">
        <v>2</v>
      </c>
      <c r="S196" s="39">
        <f t="shared" ref="S196:S259" si="44">R196/AI196</f>
        <v>2.623524267599475E-3</v>
      </c>
      <c r="T196" s="48">
        <v>2</v>
      </c>
      <c r="U196" s="39">
        <f t="shared" ref="U196:U259" si="45">T196/AJ196</f>
        <v>2.6385224274406332E-3</v>
      </c>
      <c r="V196" s="48">
        <v>0</v>
      </c>
      <c r="W196" s="62">
        <f t="shared" ref="W196:W259" si="46">V196/AK196</f>
        <v>0</v>
      </c>
      <c r="X196" s="48">
        <v>0</v>
      </c>
      <c r="Y196" s="62">
        <f t="shared" ref="Y196:Y259" si="47">X196/AL196</f>
        <v>0</v>
      </c>
      <c r="Z196" t="s">
        <v>206</v>
      </c>
      <c r="AA196" s="2">
        <v>707</v>
      </c>
      <c r="AB196" s="2">
        <v>725.66666666666663</v>
      </c>
      <c r="AC196" s="2">
        <v>739</v>
      </c>
      <c r="AD196" s="2">
        <v>733.66666666666663</v>
      </c>
      <c r="AE196" s="2">
        <v>728</v>
      </c>
      <c r="AF196" s="2">
        <v>767</v>
      </c>
      <c r="AG196" s="2">
        <v>763</v>
      </c>
      <c r="AH196" s="2">
        <v>759.33333333333337</v>
      </c>
      <c r="AI196" s="2">
        <v>762.33333333333337</v>
      </c>
      <c r="AJ196" s="2">
        <v>758</v>
      </c>
      <c r="AK196" s="2">
        <v>720</v>
      </c>
      <c r="AL196" s="2">
        <v>714.33333333333337</v>
      </c>
      <c r="AM196" s="1">
        <v>26632</v>
      </c>
    </row>
    <row r="197" spans="1:39">
      <c r="A197" s="3" t="s">
        <v>207</v>
      </c>
      <c r="B197" s="48">
        <v>6424</v>
      </c>
      <c r="C197" s="39">
        <f t="shared" si="36"/>
        <v>0.86097212294496073</v>
      </c>
      <c r="D197" s="48">
        <v>6711</v>
      </c>
      <c r="E197" s="39">
        <f t="shared" si="37"/>
        <v>0.87420755536257055</v>
      </c>
      <c r="F197" s="48">
        <v>5848</v>
      </c>
      <c r="G197" s="39">
        <f t="shared" si="38"/>
        <v>0.70083489793472609</v>
      </c>
      <c r="H197" s="48">
        <v>5724</v>
      </c>
      <c r="I197" s="39">
        <f t="shared" si="39"/>
        <v>67.803837953091687</v>
      </c>
      <c r="J197" s="48">
        <v>5436</v>
      </c>
      <c r="K197" s="39">
        <f t="shared" si="40"/>
        <v>0.63683223992502347</v>
      </c>
      <c r="L197" s="48">
        <v>4258</v>
      </c>
      <c r="M197" s="39">
        <f t="shared" si="41"/>
        <v>0.46703959635845127</v>
      </c>
      <c r="N197" s="48">
        <v>2720</v>
      </c>
      <c r="O197" s="39">
        <f t="shared" si="42"/>
        <v>0.2949681897050318</v>
      </c>
      <c r="P197" s="48">
        <v>51</v>
      </c>
      <c r="Q197" s="39">
        <f t="shared" si="43"/>
        <v>5.4764120552652307E-3</v>
      </c>
      <c r="R197" s="48">
        <v>57</v>
      </c>
      <c r="S197" s="39">
        <f t="shared" si="44"/>
        <v>6.0653353669350551E-3</v>
      </c>
      <c r="T197" s="48">
        <v>54</v>
      </c>
      <c r="U197" s="39">
        <f t="shared" si="45"/>
        <v>5.698807471769797E-3</v>
      </c>
      <c r="V197" s="48">
        <v>29</v>
      </c>
      <c r="W197" s="62">
        <f t="shared" si="46"/>
        <v>3.1439722463139637E-3</v>
      </c>
      <c r="X197" s="48">
        <v>21</v>
      </c>
      <c r="Y197" s="62">
        <f t="shared" si="47"/>
        <v>2.2568511552928535E-3</v>
      </c>
      <c r="Z197" t="s">
        <v>207</v>
      </c>
      <c r="AA197" s="2">
        <v>7461.333333333333</v>
      </c>
      <c r="AB197" s="2">
        <v>7676.666666666667</v>
      </c>
      <c r="AC197" s="2">
        <v>8344.3333333333339</v>
      </c>
      <c r="AD197" s="2">
        <v>8442</v>
      </c>
      <c r="AE197" s="2">
        <v>8536</v>
      </c>
      <c r="AF197" s="2">
        <v>9117</v>
      </c>
      <c r="AG197" s="2">
        <v>9221.3333333333339</v>
      </c>
      <c r="AH197" s="2">
        <v>9312.6666666666661</v>
      </c>
      <c r="AI197" s="2">
        <v>9397.6666666666661</v>
      </c>
      <c r="AJ197" s="2">
        <v>9475.6666666666661</v>
      </c>
      <c r="AK197" s="2">
        <v>9224</v>
      </c>
      <c r="AL197" s="2">
        <v>9305</v>
      </c>
      <c r="AM197" s="1">
        <v>316541</v>
      </c>
    </row>
    <row r="198" spans="1:39">
      <c r="A198" s="34" t="s">
        <v>208</v>
      </c>
      <c r="B198" s="46">
        <v>34061</v>
      </c>
      <c r="C198" s="38">
        <f t="shared" si="36"/>
        <v>0.57367505052773404</v>
      </c>
      <c r="D198" s="46">
        <v>33531</v>
      </c>
      <c r="E198" s="38">
        <f t="shared" si="37"/>
        <v>0.55277864785110209</v>
      </c>
      <c r="F198" s="46">
        <v>32483</v>
      </c>
      <c r="G198" s="38">
        <f t="shared" si="38"/>
        <v>0.51258192452949281</v>
      </c>
      <c r="H198" s="46">
        <v>33184</v>
      </c>
      <c r="I198" s="38">
        <f t="shared" si="39"/>
        <v>52.11246224474305</v>
      </c>
      <c r="J198" s="46">
        <v>31825</v>
      </c>
      <c r="K198" s="38">
        <f t="shared" si="40"/>
        <v>0.497478089600767</v>
      </c>
      <c r="L198" s="46">
        <v>30515</v>
      </c>
      <c r="M198" s="38">
        <f t="shared" si="41"/>
        <v>0.44918156660320696</v>
      </c>
      <c r="N198" s="46">
        <v>23693</v>
      </c>
      <c r="O198" s="38">
        <f t="shared" si="42"/>
        <v>0.34698241143476416</v>
      </c>
      <c r="P198" s="46">
        <v>14378</v>
      </c>
      <c r="Q198" s="38">
        <f t="shared" si="43"/>
        <v>0.2091913440740274</v>
      </c>
      <c r="R198" s="46">
        <v>831</v>
      </c>
      <c r="S198" s="38">
        <f t="shared" si="44"/>
        <v>1.1992380292666032E-2</v>
      </c>
      <c r="T198" s="46">
        <v>459</v>
      </c>
      <c r="U198" s="38">
        <f t="shared" si="45"/>
        <v>6.6098326661098473E-3</v>
      </c>
      <c r="V198" s="46">
        <v>333</v>
      </c>
      <c r="W198" s="61">
        <f t="shared" si="46"/>
        <v>4.9716085816234618E-3</v>
      </c>
      <c r="X198" s="46">
        <v>414</v>
      </c>
      <c r="Y198" s="61">
        <f t="shared" si="47"/>
        <v>6.1589729094452461E-3</v>
      </c>
      <c r="Z198" t="s">
        <v>208</v>
      </c>
      <c r="AA198" s="2">
        <v>59373.333333333336</v>
      </c>
      <c r="AB198" s="2">
        <v>60659</v>
      </c>
      <c r="AC198" s="2">
        <v>63371.333333333336</v>
      </c>
      <c r="AD198" s="2">
        <v>63677.666666666664</v>
      </c>
      <c r="AE198" s="2">
        <v>63972.666666666664</v>
      </c>
      <c r="AF198" s="2">
        <v>67934.666666666672</v>
      </c>
      <c r="AG198" s="2">
        <v>68283</v>
      </c>
      <c r="AH198" s="2">
        <v>68731.333333333328</v>
      </c>
      <c r="AI198" s="2">
        <v>69294</v>
      </c>
      <c r="AJ198" s="2">
        <v>69442</v>
      </c>
      <c r="AK198" s="2">
        <v>66980.333333333328</v>
      </c>
      <c r="AL198" s="2">
        <v>67219</v>
      </c>
      <c r="AM198" s="1">
        <v>2366815</v>
      </c>
    </row>
    <row r="199" spans="1:39">
      <c r="A199" s="34" t="s">
        <v>209</v>
      </c>
      <c r="B199" s="46">
        <v>20563</v>
      </c>
      <c r="C199" s="38">
        <f t="shared" si="36"/>
        <v>0.55740889663958937</v>
      </c>
      <c r="D199" s="46">
        <v>21536</v>
      </c>
      <c r="E199" s="38">
        <f t="shared" si="37"/>
        <v>0.56955965971701861</v>
      </c>
      <c r="F199" s="46">
        <v>19619</v>
      </c>
      <c r="G199" s="38">
        <f t="shared" si="38"/>
        <v>0.48875214867591737</v>
      </c>
      <c r="H199" s="46">
        <v>20462</v>
      </c>
      <c r="I199" s="38">
        <f t="shared" si="39"/>
        <v>50.628881539337058</v>
      </c>
      <c r="J199" s="46">
        <v>20682</v>
      </c>
      <c r="K199" s="38">
        <f t="shared" si="40"/>
        <v>0.50836958926332865</v>
      </c>
      <c r="L199" s="46">
        <v>19274</v>
      </c>
      <c r="M199" s="38">
        <f t="shared" si="41"/>
        <v>0.44531213899542538</v>
      </c>
      <c r="N199" s="46">
        <v>15329</v>
      </c>
      <c r="O199" s="38">
        <f t="shared" si="42"/>
        <v>0.35177351620527958</v>
      </c>
      <c r="P199" s="46">
        <v>7344</v>
      </c>
      <c r="Q199" s="38">
        <f t="shared" si="43"/>
        <v>0.16746095086079124</v>
      </c>
      <c r="R199" s="46">
        <v>557</v>
      </c>
      <c r="S199" s="38">
        <f t="shared" si="44"/>
        <v>1.2626663341872011E-2</v>
      </c>
      <c r="T199" s="46">
        <v>327</v>
      </c>
      <c r="U199" s="38">
        <f t="shared" si="45"/>
        <v>7.4147418067480953E-3</v>
      </c>
      <c r="V199" s="46">
        <v>189</v>
      </c>
      <c r="W199" s="61">
        <f t="shared" si="46"/>
        <v>4.431141468294284E-3</v>
      </c>
      <c r="X199" s="46">
        <v>227</v>
      </c>
      <c r="Y199" s="61">
        <f t="shared" si="47"/>
        <v>5.3172799887564121E-3</v>
      </c>
      <c r="Z199" t="s">
        <v>209</v>
      </c>
      <c r="AA199" s="2">
        <v>36890.333333333336</v>
      </c>
      <c r="AB199" s="2">
        <v>37811.666666666664</v>
      </c>
      <c r="AC199" s="2">
        <v>40141</v>
      </c>
      <c r="AD199" s="2">
        <v>40415.666666666664</v>
      </c>
      <c r="AE199" s="2">
        <v>40683</v>
      </c>
      <c r="AF199" s="2">
        <v>43282</v>
      </c>
      <c r="AG199" s="2">
        <v>43576.333333333336</v>
      </c>
      <c r="AH199" s="2">
        <v>43855</v>
      </c>
      <c r="AI199" s="2">
        <v>44113</v>
      </c>
      <c r="AJ199" s="2">
        <v>44101.333333333336</v>
      </c>
      <c r="AK199" s="2">
        <v>42652.666666666664</v>
      </c>
      <c r="AL199" s="2">
        <v>42691</v>
      </c>
      <c r="AM199" s="1">
        <v>1500639</v>
      </c>
    </row>
    <row r="200" spans="1:39">
      <c r="A200" s="3" t="s">
        <v>210</v>
      </c>
      <c r="B200" s="48">
        <v>561</v>
      </c>
      <c r="C200" s="39">
        <f t="shared" si="36"/>
        <v>0.53242644732679523</v>
      </c>
      <c r="D200" s="48">
        <v>493</v>
      </c>
      <c r="E200" s="39">
        <f t="shared" si="37"/>
        <v>0.45732838589981445</v>
      </c>
      <c r="F200" s="48">
        <v>329</v>
      </c>
      <c r="G200" s="39">
        <f t="shared" si="38"/>
        <v>0.30248237817958934</v>
      </c>
      <c r="H200" s="48">
        <v>608</v>
      </c>
      <c r="I200" s="39">
        <f t="shared" si="39"/>
        <v>55.796879779749155</v>
      </c>
      <c r="J200" s="48">
        <v>501</v>
      </c>
      <c r="K200" s="39">
        <f t="shared" si="40"/>
        <v>0.45837145471180241</v>
      </c>
      <c r="L200" s="48">
        <v>493</v>
      </c>
      <c r="M200" s="39">
        <f t="shared" si="41"/>
        <v>0.42536669542709232</v>
      </c>
      <c r="N200" s="48">
        <v>315</v>
      </c>
      <c r="O200" s="39">
        <f t="shared" si="42"/>
        <v>0.27092889908256879</v>
      </c>
      <c r="P200" s="48">
        <v>62</v>
      </c>
      <c r="Q200" s="39">
        <f t="shared" si="43"/>
        <v>5.3142857142857138E-2</v>
      </c>
      <c r="R200" s="48">
        <v>11</v>
      </c>
      <c r="S200" s="39">
        <f t="shared" si="44"/>
        <v>9.4070695553021676E-3</v>
      </c>
      <c r="T200" s="48">
        <v>16</v>
      </c>
      <c r="U200" s="39">
        <f t="shared" si="45"/>
        <v>1.3729977116704806E-2</v>
      </c>
      <c r="V200" s="48">
        <v>7</v>
      </c>
      <c r="W200" s="62">
        <f t="shared" si="46"/>
        <v>6.2425683709869204E-3</v>
      </c>
      <c r="X200" s="48">
        <v>15</v>
      </c>
      <c r="Y200" s="62">
        <f t="shared" si="47"/>
        <v>1.3368983957219251E-2</v>
      </c>
      <c r="Z200" t="s">
        <v>210</v>
      </c>
      <c r="AA200" s="2">
        <v>1053.6666666666667</v>
      </c>
      <c r="AB200" s="2">
        <v>1078</v>
      </c>
      <c r="AC200" s="2">
        <v>1087.6666666666667</v>
      </c>
      <c r="AD200" s="2">
        <v>1089.6666666666667</v>
      </c>
      <c r="AE200" s="2">
        <v>1093</v>
      </c>
      <c r="AF200" s="2">
        <v>1159</v>
      </c>
      <c r="AG200" s="2">
        <v>1162.6666666666667</v>
      </c>
      <c r="AH200" s="2">
        <v>1166.6666666666667</v>
      </c>
      <c r="AI200" s="2">
        <v>1169.3333333333333</v>
      </c>
      <c r="AJ200" s="2">
        <v>1165.3333333333333</v>
      </c>
      <c r="AK200" s="2">
        <v>1121.3333333333333</v>
      </c>
      <c r="AL200" s="2">
        <v>1122</v>
      </c>
      <c r="AM200" s="1">
        <v>40405</v>
      </c>
    </row>
    <row r="201" spans="1:39">
      <c r="A201" s="3" t="s">
        <v>211</v>
      </c>
      <c r="B201" s="48">
        <v>6961</v>
      </c>
      <c r="C201" s="39">
        <f t="shared" si="36"/>
        <v>0.58622238441456365</v>
      </c>
      <c r="D201" s="48">
        <v>6032</v>
      </c>
      <c r="E201" s="39">
        <f t="shared" si="37"/>
        <v>0.49696536951088899</v>
      </c>
      <c r="F201" s="48">
        <v>4372</v>
      </c>
      <c r="G201" s="39">
        <f t="shared" si="38"/>
        <v>0.3380238132055049</v>
      </c>
      <c r="H201" s="48">
        <v>3809</v>
      </c>
      <c r="I201" s="39">
        <f t="shared" si="39"/>
        <v>29.259486864341682</v>
      </c>
      <c r="J201" s="48">
        <v>4905</v>
      </c>
      <c r="K201" s="39">
        <f t="shared" si="40"/>
        <v>0.37522949816401469</v>
      </c>
      <c r="L201" s="48">
        <v>5222</v>
      </c>
      <c r="M201" s="39">
        <f t="shared" si="41"/>
        <v>0.37562940584088622</v>
      </c>
      <c r="N201" s="48">
        <v>3046</v>
      </c>
      <c r="O201" s="39">
        <f t="shared" si="42"/>
        <v>0.21770101250744492</v>
      </c>
      <c r="P201" s="48">
        <v>164</v>
      </c>
      <c r="Q201" s="39">
        <f t="shared" si="43"/>
        <v>1.1650209561696384E-2</v>
      </c>
      <c r="R201" s="48">
        <v>173</v>
      </c>
      <c r="S201" s="39">
        <f t="shared" si="44"/>
        <v>1.2219815407798078E-2</v>
      </c>
      <c r="T201" s="48">
        <v>80</v>
      </c>
      <c r="U201" s="39">
        <f t="shared" si="45"/>
        <v>5.6291779054767213E-3</v>
      </c>
      <c r="V201" s="48">
        <v>43</v>
      </c>
      <c r="W201" s="62">
        <f t="shared" si="46"/>
        <v>3.1289414960706317E-3</v>
      </c>
      <c r="X201" s="48">
        <v>51</v>
      </c>
      <c r="Y201" s="62">
        <f t="shared" si="47"/>
        <v>3.6927978374203516E-3</v>
      </c>
      <c r="Z201" t="s">
        <v>211</v>
      </c>
      <c r="AA201" s="2">
        <v>11874.333333333334</v>
      </c>
      <c r="AB201" s="2">
        <v>12137.666666666666</v>
      </c>
      <c r="AC201" s="2">
        <v>12934</v>
      </c>
      <c r="AD201" s="2">
        <v>13018</v>
      </c>
      <c r="AE201" s="2">
        <v>13072</v>
      </c>
      <c r="AF201" s="2">
        <v>13902</v>
      </c>
      <c r="AG201" s="2">
        <v>13991.666666666666</v>
      </c>
      <c r="AH201" s="2">
        <v>14077</v>
      </c>
      <c r="AI201" s="2">
        <v>14157.333333333334</v>
      </c>
      <c r="AJ201" s="2">
        <v>14211.666666666666</v>
      </c>
      <c r="AK201" s="2">
        <v>13742.666666666666</v>
      </c>
      <c r="AL201" s="2">
        <v>13810.666666666666</v>
      </c>
      <c r="AM201" s="1">
        <v>482787</v>
      </c>
    </row>
    <row r="202" spans="1:39">
      <c r="A202" s="3" t="s">
        <v>212</v>
      </c>
      <c r="B202" s="48">
        <v>728</v>
      </c>
      <c r="C202" s="39">
        <f t="shared" si="36"/>
        <v>0.60115606936416188</v>
      </c>
      <c r="D202" s="48">
        <v>667</v>
      </c>
      <c r="E202" s="39">
        <f t="shared" si="37"/>
        <v>0.53949851712051766</v>
      </c>
      <c r="F202" s="48">
        <v>693</v>
      </c>
      <c r="G202" s="39">
        <f t="shared" si="38"/>
        <v>0.54267815191855917</v>
      </c>
      <c r="H202" s="48">
        <v>621</v>
      </c>
      <c r="I202" s="39">
        <f t="shared" si="39"/>
        <v>48.427345983883548</v>
      </c>
      <c r="J202" s="48">
        <v>515</v>
      </c>
      <c r="K202" s="39">
        <f t="shared" si="40"/>
        <v>0.39994822676676156</v>
      </c>
      <c r="L202" s="48">
        <v>197</v>
      </c>
      <c r="M202" s="39">
        <f t="shared" si="41"/>
        <v>0.14414634146341462</v>
      </c>
      <c r="N202" s="48">
        <v>220</v>
      </c>
      <c r="O202" s="39">
        <f t="shared" si="42"/>
        <v>0.16027197668771248</v>
      </c>
      <c r="P202" s="48">
        <v>59</v>
      </c>
      <c r="Q202" s="39">
        <f t="shared" si="43"/>
        <v>4.2784626540971718E-2</v>
      </c>
      <c r="R202" s="48">
        <v>18</v>
      </c>
      <c r="S202" s="39">
        <f t="shared" si="44"/>
        <v>1.2996389891696752E-2</v>
      </c>
      <c r="T202" s="48">
        <v>10</v>
      </c>
      <c r="U202" s="39">
        <f t="shared" si="45"/>
        <v>7.5815011372251705E-3</v>
      </c>
      <c r="V202" s="48">
        <v>3</v>
      </c>
      <c r="W202" s="62">
        <f t="shared" si="46"/>
        <v>2.3584905660377358E-3</v>
      </c>
      <c r="X202" s="48">
        <v>6</v>
      </c>
      <c r="Y202" s="62">
        <f t="shared" si="47"/>
        <v>4.7095761381475663E-3</v>
      </c>
      <c r="Z202" t="s">
        <v>212</v>
      </c>
      <c r="AA202" s="2">
        <v>1211</v>
      </c>
      <c r="AB202" s="2">
        <v>1236.3333333333333</v>
      </c>
      <c r="AC202" s="2">
        <v>1277</v>
      </c>
      <c r="AD202" s="2">
        <v>1282.3333333333333</v>
      </c>
      <c r="AE202" s="2">
        <v>1287.6666666666667</v>
      </c>
      <c r="AF202" s="2">
        <v>1366.6666666666667</v>
      </c>
      <c r="AG202" s="2">
        <v>1372.6666666666667</v>
      </c>
      <c r="AH202" s="2">
        <v>1379</v>
      </c>
      <c r="AI202" s="2">
        <v>1385</v>
      </c>
      <c r="AJ202" s="2">
        <v>1319</v>
      </c>
      <c r="AK202" s="2">
        <v>1272</v>
      </c>
      <c r="AL202" s="2">
        <v>1274</v>
      </c>
      <c r="AM202" s="1">
        <v>46988</v>
      </c>
    </row>
    <row r="203" spans="1:39">
      <c r="A203" s="3" t="s">
        <v>213</v>
      </c>
      <c r="B203" s="48">
        <v>434</v>
      </c>
      <c r="C203" s="39">
        <f t="shared" si="36"/>
        <v>0.5413721413721414</v>
      </c>
      <c r="D203" s="48">
        <v>509</v>
      </c>
      <c r="E203" s="39">
        <f t="shared" si="37"/>
        <v>0.61597418313836216</v>
      </c>
      <c r="F203" s="48">
        <v>731</v>
      </c>
      <c r="G203" s="39">
        <f t="shared" si="38"/>
        <v>0.88072289156626504</v>
      </c>
      <c r="H203" s="48">
        <v>671</v>
      </c>
      <c r="I203" s="39">
        <f t="shared" si="39"/>
        <v>80.681362725450896</v>
      </c>
      <c r="J203" s="48">
        <v>674</v>
      </c>
      <c r="K203" s="39">
        <f t="shared" si="40"/>
        <v>0.80718562874251498</v>
      </c>
      <c r="L203" s="48">
        <v>53</v>
      </c>
      <c r="M203" s="39">
        <f t="shared" si="41"/>
        <v>5.9774436090225563E-2</v>
      </c>
      <c r="N203" s="48">
        <v>21</v>
      </c>
      <c r="O203" s="39">
        <f t="shared" si="42"/>
        <v>2.359550561797753E-2</v>
      </c>
      <c r="P203" s="48">
        <v>18</v>
      </c>
      <c r="Q203" s="39">
        <f t="shared" si="43"/>
        <v>2.0141738157403954E-2</v>
      </c>
      <c r="R203" s="48">
        <v>14</v>
      </c>
      <c r="S203" s="39">
        <f t="shared" si="44"/>
        <v>1.5048369759942672E-2</v>
      </c>
      <c r="T203" s="48">
        <v>15</v>
      </c>
      <c r="U203" s="39">
        <f t="shared" si="45"/>
        <v>1.6605166051660517E-2</v>
      </c>
      <c r="V203" s="48">
        <v>8</v>
      </c>
      <c r="W203" s="62">
        <f t="shared" si="46"/>
        <v>9.1989267918742811E-3</v>
      </c>
      <c r="X203" s="48">
        <v>8</v>
      </c>
      <c r="Y203" s="62">
        <f t="shared" si="47"/>
        <v>9.1708062667176151E-3</v>
      </c>
      <c r="Z203" t="s">
        <v>213</v>
      </c>
      <c r="AA203" s="2">
        <v>801.66666666666663</v>
      </c>
      <c r="AB203" s="2">
        <v>826.33333333333337</v>
      </c>
      <c r="AC203" s="2">
        <v>830</v>
      </c>
      <c r="AD203" s="2">
        <v>831.66666666666663</v>
      </c>
      <c r="AE203" s="2">
        <v>835</v>
      </c>
      <c r="AF203" s="2">
        <v>886.66666666666663</v>
      </c>
      <c r="AG203" s="2">
        <v>890</v>
      </c>
      <c r="AH203" s="2">
        <v>893.66666666666663</v>
      </c>
      <c r="AI203" s="2">
        <v>930.33333333333337</v>
      </c>
      <c r="AJ203" s="2">
        <v>903.33333333333337</v>
      </c>
      <c r="AK203" s="2">
        <v>869.66666666666663</v>
      </c>
      <c r="AL203" s="2">
        <v>872.33333333333337</v>
      </c>
      <c r="AM203" s="1">
        <v>31112</v>
      </c>
    </row>
    <row r="204" spans="1:39">
      <c r="A204" s="3" t="s">
        <v>214</v>
      </c>
      <c r="B204" s="48">
        <v>466</v>
      </c>
      <c r="C204" s="39">
        <f t="shared" si="36"/>
        <v>0.67211538461538456</v>
      </c>
      <c r="D204" s="48">
        <v>466</v>
      </c>
      <c r="E204" s="39">
        <f t="shared" si="37"/>
        <v>0.65819209039548021</v>
      </c>
      <c r="F204" s="48">
        <v>524</v>
      </c>
      <c r="G204" s="39">
        <f t="shared" si="38"/>
        <v>0.65829145728643212</v>
      </c>
      <c r="H204" s="48">
        <v>538</v>
      </c>
      <c r="I204" s="39">
        <f t="shared" si="39"/>
        <v>67.082294264339154</v>
      </c>
      <c r="J204" s="48">
        <v>396</v>
      </c>
      <c r="K204" s="39">
        <f t="shared" si="40"/>
        <v>0.47615230460921848</v>
      </c>
      <c r="L204" s="48">
        <v>475</v>
      </c>
      <c r="M204" s="39">
        <f t="shared" si="41"/>
        <v>0.53692539562923891</v>
      </c>
      <c r="N204" s="48">
        <v>319</v>
      </c>
      <c r="O204" s="39">
        <f t="shared" si="42"/>
        <v>0.35775700934579441</v>
      </c>
      <c r="P204" s="48">
        <v>148</v>
      </c>
      <c r="Q204" s="39">
        <f t="shared" si="43"/>
        <v>0.16493313521545319</v>
      </c>
      <c r="R204" s="48">
        <v>8</v>
      </c>
      <c r="S204" s="39">
        <f t="shared" si="44"/>
        <v>8.8593576965669985E-3</v>
      </c>
      <c r="T204" s="48">
        <v>4</v>
      </c>
      <c r="U204" s="39">
        <f t="shared" si="45"/>
        <v>4.3134435657800141E-3</v>
      </c>
      <c r="V204" s="48">
        <v>2</v>
      </c>
      <c r="W204" s="62">
        <f t="shared" si="46"/>
        <v>2.2271714922048997E-3</v>
      </c>
      <c r="X204" s="48">
        <v>8</v>
      </c>
      <c r="Y204" s="62">
        <f t="shared" si="47"/>
        <v>8.8823094004441151E-3</v>
      </c>
      <c r="Z204" t="s">
        <v>214</v>
      </c>
      <c r="AA204" s="2">
        <v>693.33333333333337</v>
      </c>
      <c r="AB204" s="2">
        <v>708</v>
      </c>
      <c r="AC204" s="2">
        <v>796</v>
      </c>
      <c r="AD204" s="2">
        <v>802</v>
      </c>
      <c r="AE204" s="2">
        <v>831.66666666666663</v>
      </c>
      <c r="AF204" s="2">
        <v>884.66666666666663</v>
      </c>
      <c r="AG204" s="2">
        <v>891.66666666666663</v>
      </c>
      <c r="AH204" s="2">
        <v>897.33333333333337</v>
      </c>
      <c r="AI204" s="2">
        <v>903</v>
      </c>
      <c r="AJ204" s="2">
        <v>927.33333333333337</v>
      </c>
      <c r="AK204" s="2">
        <v>898</v>
      </c>
      <c r="AL204" s="2">
        <v>900.66666666666663</v>
      </c>
      <c r="AM204" s="1">
        <v>30401</v>
      </c>
    </row>
    <row r="205" spans="1:39">
      <c r="A205" s="3" t="s">
        <v>215</v>
      </c>
      <c r="B205" s="48">
        <v>8</v>
      </c>
      <c r="C205" s="39">
        <f t="shared" si="36"/>
        <v>1.5957446808510641E-2</v>
      </c>
      <c r="D205" s="48">
        <v>310</v>
      </c>
      <c r="E205" s="39">
        <f t="shared" si="37"/>
        <v>0.60389610389610382</v>
      </c>
      <c r="F205" s="48">
        <v>531</v>
      </c>
      <c r="G205" s="39">
        <f t="shared" si="38"/>
        <v>0.90357345433919456</v>
      </c>
      <c r="H205" s="48">
        <v>505</v>
      </c>
      <c r="I205" s="39">
        <f t="shared" si="39"/>
        <v>85.256049521665716</v>
      </c>
      <c r="J205" s="48">
        <v>431</v>
      </c>
      <c r="K205" s="39">
        <f t="shared" si="40"/>
        <v>0.72315436241610742</v>
      </c>
      <c r="L205" s="48">
        <v>475</v>
      </c>
      <c r="M205" s="39">
        <f t="shared" si="41"/>
        <v>0.74842436974789917</v>
      </c>
      <c r="N205" s="48">
        <v>218</v>
      </c>
      <c r="O205" s="39">
        <f t="shared" si="42"/>
        <v>0.34098018769551613</v>
      </c>
      <c r="P205" s="48">
        <v>62</v>
      </c>
      <c r="Q205" s="39">
        <f t="shared" si="43"/>
        <v>9.6323148627654065E-2</v>
      </c>
      <c r="R205" s="48">
        <v>6</v>
      </c>
      <c r="S205" s="39">
        <f t="shared" si="44"/>
        <v>9.2687950566426366E-3</v>
      </c>
      <c r="T205" s="48">
        <v>4</v>
      </c>
      <c r="U205" s="39">
        <f t="shared" si="45"/>
        <v>6.36604774535809E-3</v>
      </c>
      <c r="V205" s="48">
        <v>0</v>
      </c>
      <c r="W205" s="62">
        <f t="shared" si="46"/>
        <v>0</v>
      </c>
      <c r="X205" s="48">
        <v>2</v>
      </c>
      <c r="Y205" s="62">
        <f t="shared" si="47"/>
        <v>3.2786885245901639E-3</v>
      </c>
      <c r="Z205" t="s">
        <v>215</v>
      </c>
      <c r="AA205" s="2">
        <v>501.33333333333331</v>
      </c>
      <c r="AB205" s="2">
        <v>513.33333333333337</v>
      </c>
      <c r="AC205" s="2">
        <v>587.66666666666663</v>
      </c>
      <c r="AD205" s="2">
        <v>592.33333333333337</v>
      </c>
      <c r="AE205" s="2">
        <v>596</v>
      </c>
      <c r="AF205" s="2">
        <v>634.66666666666663</v>
      </c>
      <c r="AG205" s="2">
        <v>639.33333333333337</v>
      </c>
      <c r="AH205" s="2">
        <v>643.66666666666663</v>
      </c>
      <c r="AI205" s="2">
        <v>647.33333333333337</v>
      </c>
      <c r="AJ205" s="2">
        <v>628.33333333333337</v>
      </c>
      <c r="AK205" s="2">
        <v>608</v>
      </c>
      <c r="AL205" s="2">
        <v>610</v>
      </c>
      <c r="AM205" s="1">
        <v>21606</v>
      </c>
    </row>
    <row r="206" spans="1:39">
      <c r="A206" s="3" t="s">
        <v>216</v>
      </c>
      <c r="B206" s="48">
        <v>1735</v>
      </c>
      <c r="C206" s="39">
        <f t="shared" si="36"/>
        <v>0.39660164583968299</v>
      </c>
      <c r="D206" s="48">
        <v>1739</v>
      </c>
      <c r="E206" s="39">
        <f t="shared" si="37"/>
        <v>0.38653034007557235</v>
      </c>
      <c r="F206" s="48">
        <v>2021</v>
      </c>
      <c r="G206" s="39">
        <f t="shared" si="38"/>
        <v>0.43596749838210969</v>
      </c>
      <c r="H206" s="48">
        <v>2497</v>
      </c>
      <c r="I206" s="39">
        <f t="shared" si="39"/>
        <v>53.518611130956629</v>
      </c>
      <c r="J206" s="48">
        <v>1901</v>
      </c>
      <c r="K206" s="39">
        <f t="shared" si="40"/>
        <v>0.40492757739278612</v>
      </c>
      <c r="L206" s="48">
        <v>2438</v>
      </c>
      <c r="M206" s="39">
        <f t="shared" si="41"/>
        <v>0.4882184099859822</v>
      </c>
      <c r="N206" s="48">
        <v>1222</v>
      </c>
      <c r="O206" s="39">
        <f t="shared" si="42"/>
        <v>0.24313569438917629</v>
      </c>
      <c r="P206" s="48">
        <v>575</v>
      </c>
      <c r="Q206" s="39">
        <f t="shared" si="43"/>
        <v>0.11371127224785761</v>
      </c>
      <c r="R206" s="48">
        <v>76</v>
      </c>
      <c r="S206" s="39">
        <f t="shared" si="44"/>
        <v>1.4944939695857369E-2</v>
      </c>
      <c r="T206" s="48">
        <v>47</v>
      </c>
      <c r="U206" s="39">
        <f t="shared" si="45"/>
        <v>9.1749089016137427E-3</v>
      </c>
      <c r="V206" s="48">
        <v>32</v>
      </c>
      <c r="W206" s="62">
        <f t="shared" si="46"/>
        <v>6.4807938972524133E-3</v>
      </c>
      <c r="X206" s="48">
        <v>32</v>
      </c>
      <c r="Y206" s="62">
        <f t="shared" si="47"/>
        <v>6.4498790647675363E-3</v>
      </c>
      <c r="Z206" t="s">
        <v>216</v>
      </c>
      <c r="AA206" s="2">
        <v>4374.666666666667</v>
      </c>
      <c r="AB206" s="2">
        <v>4499</v>
      </c>
      <c r="AC206" s="2">
        <v>4635.666666666667</v>
      </c>
      <c r="AD206" s="2">
        <v>4665.666666666667</v>
      </c>
      <c r="AE206" s="2">
        <v>4694.666666666667</v>
      </c>
      <c r="AF206" s="2">
        <v>4993.666666666667</v>
      </c>
      <c r="AG206" s="2">
        <v>5026</v>
      </c>
      <c r="AH206" s="2">
        <v>5056.666666666667</v>
      </c>
      <c r="AI206" s="2">
        <v>5085.333333333333</v>
      </c>
      <c r="AJ206" s="2">
        <v>5122.666666666667</v>
      </c>
      <c r="AK206" s="2">
        <v>4937.666666666667</v>
      </c>
      <c r="AL206" s="2">
        <v>4961.333333333333</v>
      </c>
      <c r="AM206" s="1">
        <v>174159</v>
      </c>
    </row>
    <row r="207" spans="1:39">
      <c r="A207" s="3" t="s">
        <v>217</v>
      </c>
      <c r="B207" s="48">
        <v>811</v>
      </c>
      <c r="C207" s="39">
        <f t="shared" si="36"/>
        <v>0.62916989914662524</v>
      </c>
      <c r="D207" s="48">
        <v>613</v>
      </c>
      <c r="E207" s="39">
        <f t="shared" si="37"/>
        <v>0.46592348619204454</v>
      </c>
      <c r="F207" s="48">
        <v>406</v>
      </c>
      <c r="G207" s="39">
        <f t="shared" si="38"/>
        <v>0.27929373996789725</v>
      </c>
      <c r="H207" s="48">
        <v>565</v>
      </c>
      <c r="I207" s="39">
        <f t="shared" si="39"/>
        <v>38.725154215215902</v>
      </c>
      <c r="J207" s="48">
        <v>730</v>
      </c>
      <c r="K207" s="39">
        <f t="shared" si="40"/>
        <v>0.49829351535836175</v>
      </c>
      <c r="L207" s="48">
        <v>411</v>
      </c>
      <c r="M207" s="39">
        <f t="shared" si="41"/>
        <v>0.26442204589320184</v>
      </c>
      <c r="N207" s="48">
        <v>476</v>
      </c>
      <c r="O207" s="39">
        <f t="shared" si="42"/>
        <v>0.30493273542600896</v>
      </c>
      <c r="P207" s="48">
        <v>403</v>
      </c>
      <c r="Q207" s="39">
        <f t="shared" si="43"/>
        <v>0.25706995534765043</v>
      </c>
      <c r="R207" s="48">
        <v>23</v>
      </c>
      <c r="S207" s="39">
        <f t="shared" si="44"/>
        <v>1.4606265876375951E-2</v>
      </c>
      <c r="T207" s="48">
        <v>11</v>
      </c>
      <c r="U207" s="39">
        <f t="shared" si="45"/>
        <v>6.9517590056878027E-3</v>
      </c>
      <c r="V207" s="48">
        <v>10</v>
      </c>
      <c r="W207" s="62">
        <f t="shared" si="46"/>
        <v>6.5602449158101905E-3</v>
      </c>
      <c r="X207" s="48">
        <v>10</v>
      </c>
      <c r="Y207" s="62">
        <f t="shared" si="47"/>
        <v>6.5487884741322853E-3</v>
      </c>
      <c r="Z207" t="s">
        <v>217</v>
      </c>
      <c r="AA207" s="2">
        <v>1289</v>
      </c>
      <c r="AB207" s="2">
        <v>1315.6666666666667</v>
      </c>
      <c r="AC207" s="2">
        <v>1453.6666666666667</v>
      </c>
      <c r="AD207" s="2">
        <v>1459</v>
      </c>
      <c r="AE207" s="2">
        <v>1465</v>
      </c>
      <c r="AF207" s="2">
        <v>1554.3333333333333</v>
      </c>
      <c r="AG207" s="2">
        <v>1561</v>
      </c>
      <c r="AH207" s="2">
        <v>1567.6666666666667</v>
      </c>
      <c r="AI207" s="2">
        <v>1574.6666666666667</v>
      </c>
      <c r="AJ207" s="2">
        <v>1582.3333333333333</v>
      </c>
      <c r="AK207" s="2">
        <v>1524.3333333333333</v>
      </c>
      <c r="AL207" s="2">
        <v>1527</v>
      </c>
      <c r="AM207" s="1">
        <v>53621</v>
      </c>
    </row>
    <row r="208" spans="1:39">
      <c r="A208" s="3" t="s">
        <v>218</v>
      </c>
      <c r="B208" s="48">
        <v>1348</v>
      </c>
      <c r="C208" s="39">
        <f t="shared" si="36"/>
        <v>0.48699421965317918</v>
      </c>
      <c r="D208" s="48">
        <v>1495</v>
      </c>
      <c r="E208" s="39">
        <f t="shared" si="37"/>
        <v>0.52870446775904756</v>
      </c>
      <c r="F208" s="48">
        <v>1715</v>
      </c>
      <c r="G208" s="39">
        <f t="shared" si="38"/>
        <v>0.56204937732138949</v>
      </c>
      <c r="H208" s="48">
        <v>1801</v>
      </c>
      <c r="I208" s="39">
        <f t="shared" si="39"/>
        <v>58.798563499836767</v>
      </c>
      <c r="J208" s="48">
        <v>1873</v>
      </c>
      <c r="K208" s="39">
        <f t="shared" si="40"/>
        <v>0.60897366424623389</v>
      </c>
      <c r="L208" s="48">
        <v>1182</v>
      </c>
      <c r="M208" s="39">
        <f t="shared" si="41"/>
        <v>0.36224333435488815</v>
      </c>
      <c r="N208" s="48">
        <v>1733</v>
      </c>
      <c r="O208" s="39">
        <f t="shared" si="42"/>
        <v>0.52878356387306746</v>
      </c>
      <c r="P208" s="48">
        <v>1425</v>
      </c>
      <c r="Q208" s="39">
        <f t="shared" si="43"/>
        <v>0.43295523597326308</v>
      </c>
      <c r="R208" s="48">
        <v>55</v>
      </c>
      <c r="S208" s="39">
        <f t="shared" si="44"/>
        <v>1.6638096198447111E-2</v>
      </c>
      <c r="T208" s="48">
        <v>26</v>
      </c>
      <c r="U208" s="39">
        <f t="shared" si="45"/>
        <v>7.8605260505895391E-3</v>
      </c>
      <c r="V208" s="48">
        <v>18</v>
      </c>
      <c r="W208" s="62">
        <f t="shared" si="46"/>
        <v>5.6467635679180173E-3</v>
      </c>
      <c r="X208" s="48">
        <v>15</v>
      </c>
      <c r="Y208" s="62">
        <f t="shared" si="47"/>
        <v>4.6938562636904147E-3</v>
      </c>
      <c r="Z208" t="s">
        <v>218</v>
      </c>
      <c r="AA208" s="2">
        <v>2768</v>
      </c>
      <c r="AB208" s="2">
        <v>2827.6666666666665</v>
      </c>
      <c r="AC208" s="2">
        <v>3051.3333333333335</v>
      </c>
      <c r="AD208" s="2">
        <v>3063</v>
      </c>
      <c r="AE208" s="2">
        <v>3075.6666666666665</v>
      </c>
      <c r="AF208" s="2">
        <v>3263</v>
      </c>
      <c r="AG208" s="2">
        <v>3277.3333333333335</v>
      </c>
      <c r="AH208" s="2">
        <v>3291.3333333333335</v>
      </c>
      <c r="AI208" s="2">
        <v>3305.6666666666665</v>
      </c>
      <c r="AJ208" s="2">
        <v>3307.6666666666665</v>
      </c>
      <c r="AK208" s="2">
        <v>3187.6666666666665</v>
      </c>
      <c r="AL208" s="2">
        <v>3195.6666666666665</v>
      </c>
      <c r="AM208" s="1">
        <v>112842</v>
      </c>
    </row>
    <row r="209" spans="1:39">
      <c r="A209" s="3" t="s">
        <v>219</v>
      </c>
      <c r="B209" s="48">
        <v>1008</v>
      </c>
      <c r="C209" s="39">
        <f t="shared" si="36"/>
        <v>0.47323943661971829</v>
      </c>
      <c r="D209" s="48">
        <v>1351</v>
      </c>
      <c r="E209" s="39">
        <f t="shared" si="37"/>
        <v>0.61511610259523442</v>
      </c>
      <c r="F209" s="48">
        <v>1295</v>
      </c>
      <c r="G209" s="39">
        <f t="shared" si="38"/>
        <v>0.54973821989528804</v>
      </c>
      <c r="H209" s="48">
        <v>1498</v>
      </c>
      <c r="I209" s="39">
        <f t="shared" si="39"/>
        <v>62.782900251466891</v>
      </c>
      <c r="J209" s="48">
        <v>1581</v>
      </c>
      <c r="K209" s="39">
        <f t="shared" si="40"/>
        <v>0.65483915504625156</v>
      </c>
      <c r="L209" s="48">
        <v>1175</v>
      </c>
      <c r="M209" s="39">
        <f t="shared" si="41"/>
        <v>0.45536752357576538</v>
      </c>
      <c r="N209" s="48">
        <v>787</v>
      </c>
      <c r="O209" s="39">
        <f t="shared" si="42"/>
        <v>0.30160960654062341</v>
      </c>
      <c r="P209" s="48">
        <v>272</v>
      </c>
      <c r="Q209" s="39">
        <f t="shared" si="43"/>
        <v>0.1031475161167994</v>
      </c>
      <c r="R209" s="48">
        <v>38</v>
      </c>
      <c r="S209" s="39">
        <f t="shared" si="44"/>
        <v>1.4266049305468653E-2</v>
      </c>
      <c r="T209" s="48">
        <v>14</v>
      </c>
      <c r="U209" s="39">
        <f t="shared" si="45"/>
        <v>5.1533742331288344E-3</v>
      </c>
      <c r="V209" s="48">
        <v>7</v>
      </c>
      <c r="W209" s="62">
        <f t="shared" si="46"/>
        <v>2.6445032111824707E-3</v>
      </c>
      <c r="X209" s="48">
        <v>11</v>
      </c>
      <c r="Y209" s="62">
        <f t="shared" si="47"/>
        <v>4.1188217673489768E-3</v>
      </c>
      <c r="Z209" t="s">
        <v>219</v>
      </c>
      <c r="AA209" s="2">
        <v>2130</v>
      </c>
      <c r="AB209" s="2">
        <v>2196.3333333333335</v>
      </c>
      <c r="AC209" s="2">
        <v>2355.6666666666665</v>
      </c>
      <c r="AD209" s="2">
        <v>2386</v>
      </c>
      <c r="AE209" s="2">
        <v>2414.3333333333335</v>
      </c>
      <c r="AF209" s="2">
        <v>2580.3333333333335</v>
      </c>
      <c r="AG209" s="2">
        <v>2609.3333333333335</v>
      </c>
      <c r="AH209" s="2">
        <v>2637</v>
      </c>
      <c r="AI209" s="2">
        <v>2663.6666666666665</v>
      </c>
      <c r="AJ209" s="2">
        <v>2716.6666666666665</v>
      </c>
      <c r="AK209" s="2">
        <v>2647</v>
      </c>
      <c r="AL209" s="2">
        <v>2670.6666666666665</v>
      </c>
      <c r="AM209" s="1">
        <v>90021</v>
      </c>
    </row>
    <row r="210" spans="1:39">
      <c r="A210" s="3" t="s">
        <v>220</v>
      </c>
      <c r="B210" s="48">
        <v>861</v>
      </c>
      <c r="C210" s="39">
        <f t="shared" si="36"/>
        <v>0.35780579027566145</v>
      </c>
      <c r="D210" s="48">
        <v>2281</v>
      </c>
      <c r="E210" s="39">
        <f t="shared" si="37"/>
        <v>0.9193873438129786</v>
      </c>
      <c r="F210" s="48">
        <v>1619</v>
      </c>
      <c r="G210" s="39">
        <f t="shared" si="38"/>
        <v>0.61691858249714204</v>
      </c>
      <c r="H210" s="48">
        <v>1825</v>
      </c>
      <c r="I210" s="39">
        <f t="shared" si="39"/>
        <v>68.583239383690341</v>
      </c>
      <c r="J210" s="48">
        <v>2320</v>
      </c>
      <c r="K210" s="39">
        <f t="shared" si="40"/>
        <v>0.86000247127146923</v>
      </c>
      <c r="L210" s="48">
        <v>2508</v>
      </c>
      <c r="M210" s="39">
        <f t="shared" si="41"/>
        <v>0.86872185659854517</v>
      </c>
      <c r="N210" s="48">
        <v>2297</v>
      </c>
      <c r="O210" s="39">
        <f t="shared" si="42"/>
        <v>0.78574686431014817</v>
      </c>
      <c r="P210" s="48">
        <v>1414</v>
      </c>
      <c r="Q210" s="39">
        <f t="shared" si="43"/>
        <v>0.47807956722641726</v>
      </c>
      <c r="R210" s="48">
        <v>50</v>
      </c>
      <c r="S210" s="39">
        <f t="shared" si="44"/>
        <v>1.6907123534715959E-2</v>
      </c>
      <c r="T210" s="48">
        <v>60</v>
      </c>
      <c r="U210" s="39">
        <f t="shared" si="45"/>
        <v>2.0526855969893943E-2</v>
      </c>
      <c r="V210" s="48">
        <v>23</v>
      </c>
      <c r="W210" s="62">
        <f t="shared" si="46"/>
        <v>8.0588647512263491E-3</v>
      </c>
      <c r="X210" s="48">
        <v>26</v>
      </c>
      <c r="Y210" s="62">
        <f t="shared" si="47"/>
        <v>9.0162986937926248E-3</v>
      </c>
      <c r="Z210" t="s">
        <v>220</v>
      </c>
      <c r="AA210" s="2">
        <v>2406.3333333333335</v>
      </c>
      <c r="AB210" s="2">
        <v>2481</v>
      </c>
      <c r="AC210" s="2">
        <v>2624.3333333333335</v>
      </c>
      <c r="AD210" s="2">
        <v>2661</v>
      </c>
      <c r="AE210" s="2">
        <v>2697.6666666666665</v>
      </c>
      <c r="AF210" s="2">
        <v>2887</v>
      </c>
      <c r="AG210" s="2">
        <v>2923.3333333333335</v>
      </c>
      <c r="AH210" s="2">
        <v>2957.6666666666665</v>
      </c>
      <c r="AI210" s="2">
        <v>2957.3333333333335</v>
      </c>
      <c r="AJ210" s="2">
        <v>2923</v>
      </c>
      <c r="AK210" s="2">
        <v>2854</v>
      </c>
      <c r="AL210" s="2">
        <v>2883.6666666666665</v>
      </c>
      <c r="AM210" s="1">
        <v>99769</v>
      </c>
    </row>
    <row r="211" spans="1:39">
      <c r="A211" s="3" t="s">
        <v>221</v>
      </c>
      <c r="B211" s="48">
        <v>237</v>
      </c>
      <c r="C211" s="39">
        <f t="shared" si="36"/>
        <v>0.56834532374100721</v>
      </c>
      <c r="D211" s="48">
        <v>182</v>
      </c>
      <c r="E211" s="39">
        <f t="shared" si="37"/>
        <v>0.42325581395348838</v>
      </c>
      <c r="F211" s="48">
        <v>139</v>
      </c>
      <c r="G211" s="39">
        <f t="shared" si="38"/>
        <v>0.27597617471872932</v>
      </c>
      <c r="H211" s="48">
        <v>168</v>
      </c>
      <c r="I211" s="39">
        <f t="shared" si="39"/>
        <v>33.399602385685881</v>
      </c>
      <c r="J211" s="48">
        <v>161</v>
      </c>
      <c r="K211" s="39">
        <f t="shared" si="40"/>
        <v>0.32093023255813952</v>
      </c>
      <c r="L211" s="48">
        <v>167</v>
      </c>
      <c r="M211" s="39">
        <f t="shared" si="41"/>
        <v>0.31390977443609025</v>
      </c>
      <c r="N211" s="48">
        <v>19</v>
      </c>
      <c r="O211" s="39">
        <f t="shared" si="42"/>
        <v>3.5714285714285712E-2</v>
      </c>
      <c r="P211" s="48">
        <v>57</v>
      </c>
      <c r="Q211" s="39">
        <f t="shared" si="43"/>
        <v>0.10714285714285714</v>
      </c>
      <c r="R211" s="48">
        <v>5</v>
      </c>
      <c r="S211" s="39">
        <f t="shared" si="44"/>
        <v>9.433962264150943E-3</v>
      </c>
      <c r="T211" s="48">
        <v>6</v>
      </c>
      <c r="U211" s="39">
        <f t="shared" si="45"/>
        <v>1.3523666416228399E-2</v>
      </c>
      <c r="V211" s="48">
        <v>3</v>
      </c>
      <c r="W211" s="62">
        <f t="shared" si="46"/>
        <v>7.0699135899450118E-3</v>
      </c>
      <c r="X211" s="48">
        <v>5</v>
      </c>
      <c r="Y211" s="62">
        <f t="shared" si="47"/>
        <v>1.1811023622047244E-2</v>
      </c>
      <c r="Z211" t="s">
        <v>221</v>
      </c>
      <c r="AA211" s="2">
        <v>417</v>
      </c>
      <c r="AB211" s="2">
        <v>430</v>
      </c>
      <c r="AC211" s="2">
        <v>503.66666666666669</v>
      </c>
      <c r="AD211" s="2">
        <v>503</v>
      </c>
      <c r="AE211" s="2">
        <v>501.66666666666669</v>
      </c>
      <c r="AF211" s="2">
        <v>532</v>
      </c>
      <c r="AG211" s="2">
        <v>532</v>
      </c>
      <c r="AH211" s="2">
        <v>532</v>
      </c>
      <c r="AI211" s="2">
        <v>530</v>
      </c>
      <c r="AJ211" s="2">
        <v>443.66666666666669</v>
      </c>
      <c r="AK211" s="2">
        <v>424.33333333333331</v>
      </c>
      <c r="AL211" s="2">
        <v>423.33333333333331</v>
      </c>
      <c r="AM211" s="1">
        <v>17318</v>
      </c>
    </row>
    <row r="212" spans="1:39">
      <c r="A212" s="3" t="s">
        <v>222</v>
      </c>
      <c r="B212" s="48">
        <v>1155</v>
      </c>
      <c r="C212" s="39">
        <f t="shared" si="36"/>
        <v>0.58264671262821588</v>
      </c>
      <c r="D212" s="48">
        <v>773</v>
      </c>
      <c r="E212" s="39">
        <f t="shared" si="37"/>
        <v>0.37997706046206786</v>
      </c>
      <c r="F212" s="48">
        <v>974</v>
      </c>
      <c r="G212" s="39">
        <f t="shared" si="38"/>
        <v>0.44850345356868765</v>
      </c>
      <c r="H212" s="48">
        <v>1277</v>
      </c>
      <c r="I212" s="39">
        <f t="shared" si="39"/>
        <v>58.133535660091049</v>
      </c>
      <c r="J212" s="48">
        <v>1170</v>
      </c>
      <c r="K212" s="39">
        <f t="shared" si="40"/>
        <v>0.52647367631618414</v>
      </c>
      <c r="L212" s="48">
        <v>1079</v>
      </c>
      <c r="M212" s="39">
        <f t="shared" si="41"/>
        <v>0.45463483146067413</v>
      </c>
      <c r="N212" s="48">
        <v>1115</v>
      </c>
      <c r="O212" s="39">
        <f t="shared" si="42"/>
        <v>0.46477699041267195</v>
      </c>
      <c r="P212" s="48">
        <v>740</v>
      </c>
      <c r="Q212" s="39">
        <f t="shared" si="43"/>
        <v>0.30549057382688866</v>
      </c>
      <c r="R212" s="48">
        <v>24</v>
      </c>
      <c r="S212" s="39">
        <f t="shared" si="44"/>
        <v>9.8159509202453993E-3</v>
      </c>
      <c r="T212" s="48">
        <v>6</v>
      </c>
      <c r="U212" s="39">
        <f t="shared" si="45"/>
        <v>2.4620434961017644E-3</v>
      </c>
      <c r="V212" s="48">
        <v>4</v>
      </c>
      <c r="W212" s="62">
        <f t="shared" si="46"/>
        <v>1.6856300042140751E-3</v>
      </c>
      <c r="X212" s="48">
        <v>12</v>
      </c>
      <c r="Y212" s="62">
        <f t="shared" si="47"/>
        <v>5.0146259924780607E-3</v>
      </c>
      <c r="Z212" t="s">
        <v>222</v>
      </c>
      <c r="AA212" s="2">
        <v>1982.3333333333333</v>
      </c>
      <c r="AB212" s="2">
        <v>2034.3333333333333</v>
      </c>
      <c r="AC212" s="2">
        <v>2171.6666666666665</v>
      </c>
      <c r="AD212" s="2">
        <v>2196.6666666666665</v>
      </c>
      <c r="AE212" s="2">
        <v>2222.3333333333335</v>
      </c>
      <c r="AF212" s="2">
        <v>2373.3333333333335</v>
      </c>
      <c r="AG212" s="2">
        <v>2399</v>
      </c>
      <c r="AH212" s="2">
        <v>2422.3333333333335</v>
      </c>
      <c r="AI212" s="2">
        <v>2445</v>
      </c>
      <c r="AJ212" s="2">
        <v>2437</v>
      </c>
      <c r="AK212" s="2">
        <v>2373</v>
      </c>
      <c r="AL212" s="2">
        <v>2393</v>
      </c>
      <c r="AM212" s="1">
        <v>82350</v>
      </c>
    </row>
    <row r="213" spans="1:39">
      <c r="A213" s="3" t="s">
        <v>223</v>
      </c>
      <c r="B213" s="48">
        <v>49</v>
      </c>
      <c r="C213" s="39">
        <f t="shared" si="36"/>
        <v>8.5564610011641451E-2</v>
      </c>
      <c r="D213" s="48">
        <v>454</v>
      </c>
      <c r="E213" s="39">
        <f t="shared" si="37"/>
        <v>0.78275862068965518</v>
      </c>
      <c r="F213" s="48">
        <v>464</v>
      </c>
      <c r="G213" s="39">
        <f t="shared" si="38"/>
        <v>0.676056338028169</v>
      </c>
      <c r="H213" s="48">
        <v>379</v>
      </c>
      <c r="I213" s="39">
        <f t="shared" si="39"/>
        <v>55.087209302325576</v>
      </c>
      <c r="J213" s="48">
        <v>498</v>
      </c>
      <c r="K213" s="39">
        <f t="shared" si="40"/>
        <v>0.72208796520058005</v>
      </c>
      <c r="L213" s="48">
        <v>466</v>
      </c>
      <c r="M213" s="39">
        <f t="shared" si="41"/>
        <v>0.63777372262773724</v>
      </c>
      <c r="N213" s="48">
        <v>405</v>
      </c>
      <c r="O213" s="39">
        <f t="shared" si="42"/>
        <v>0.55252387448840379</v>
      </c>
      <c r="P213" s="48">
        <v>286</v>
      </c>
      <c r="Q213" s="39">
        <f t="shared" si="43"/>
        <v>0.38911564625850342</v>
      </c>
      <c r="R213" s="48">
        <v>5</v>
      </c>
      <c r="S213" s="39">
        <f t="shared" si="44"/>
        <v>6.7811934900542494E-3</v>
      </c>
      <c r="T213" s="48">
        <v>7</v>
      </c>
      <c r="U213" s="39">
        <f t="shared" si="45"/>
        <v>9.4808126410835213E-3</v>
      </c>
      <c r="V213" s="48">
        <v>5</v>
      </c>
      <c r="W213" s="62">
        <f t="shared" si="46"/>
        <v>7.0422535211267607E-3</v>
      </c>
      <c r="X213" s="48">
        <v>7</v>
      </c>
      <c r="Y213" s="62">
        <f t="shared" si="47"/>
        <v>9.8591549295774655E-3</v>
      </c>
      <c r="Z213" t="s">
        <v>223</v>
      </c>
      <c r="AA213" s="2">
        <v>572.66666666666663</v>
      </c>
      <c r="AB213" s="2">
        <v>580</v>
      </c>
      <c r="AC213" s="2">
        <v>686.33333333333337</v>
      </c>
      <c r="AD213" s="2">
        <v>688</v>
      </c>
      <c r="AE213" s="2">
        <v>689.66666666666663</v>
      </c>
      <c r="AF213" s="2">
        <v>730.66666666666663</v>
      </c>
      <c r="AG213" s="2">
        <v>733</v>
      </c>
      <c r="AH213" s="2">
        <v>735</v>
      </c>
      <c r="AI213" s="2">
        <v>737.33333333333337</v>
      </c>
      <c r="AJ213" s="2">
        <v>738.33333333333337</v>
      </c>
      <c r="AK213" s="2">
        <v>710</v>
      </c>
      <c r="AL213" s="2">
        <v>710</v>
      </c>
      <c r="AM213" s="1">
        <v>24933</v>
      </c>
    </row>
    <row r="214" spans="1:39">
      <c r="A214" s="3" t="s">
        <v>224</v>
      </c>
      <c r="B214" s="48">
        <v>681</v>
      </c>
      <c r="C214" s="39">
        <f t="shared" si="36"/>
        <v>1.2495412844036697</v>
      </c>
      <c r="D214" s="48">
        <v>867</v>
      </c>
      <c r="E214" s="39">
        <f t="shared" si="37"/>
        <v>1.5472932778108268</v>
      </c>
      <c r="F214" s="48">
        <v>665</v>
      </c>
      <c r="G214" s="39">
        <f t="shared" si="38"/>
        <v>1.1374002280501712</v>
      </c>
      <c r="H214" s="48">
        <v>443</v>
      </c>
      <c r="I214" s="39">
        <f t="shared" si="39"/>
        <v>75.51136363636364</v>
      </c>
      <c r="J214" s="48">
        <v>533</v>
      </c>
      <c r="K214" s="39">
        <f t="shared" si="40"/>
        <v>0.90852272727272732</v>
      </c>
      <c r="L214" s="48">
        <v>487</v>
      </c>
      <c r="M214" s="39">
        <f t="shared" si="41"/>
        <v>0.78464017185821699</v>
      </c>
      <c r="N214" s="48">
        <v>467</v>
      </c>
      <c r="O214" s="39">
        <f t="shared" si="42"/>
        <v>0.75160944206008584</v>
      </c>
      <c r="P214" s="48">
        <v>405</v>
      </c>
      <c r="Q214" s="39">
        <f t="shared" si="43"/>
        <v>0.6500802568218299</v>
      </c>
      <c r="R214" s="48">
        <v>4</v>
      </c>
      <c r="S214" s="39">
        <f t="shared" si="44"/>
        <v>6.376195536663124E-3</v>
      </c>
      <c r="T214" s="48">
        <v>1</v>
      </c>
      <c r="U214" s="39">
        <f t="shared" si="45"/>
        <v>1.5932023366967607E-3</v>
      </c>
      <c r="V214" s="48">
        <v>2</v>
      </c>
      <c r="W214" s="62">
        <f t="shared" si="46"/>
        <v>3.3204205866076367E-3</v>
      </c>
      <c r="X214" s="48">
        <v>3</v>
      </c>
      <c r="Y214" s="62">
        <f t="shared" si="47"/>
        <v>4.9778761061946902E-3</v>
      </c>
      <c r="Z214" t="s">
        <v>224</v>
      </c>
      <c r="AA214" s="2">
        <v>545</v>
      </c>
      <c r="AB214" s="2">
        <v>560.33333333333337</v>
      </c>
      <c r="AC214" s="2">
        <v>584.66666666666663</v>
      </c>
      <c r="AD214" s="2">
        <v>586.66666666666663</v>
      </c>
      <c r="AE214" s="2">
        <v>586.66666666666663</v>
      </c>
      <c r="AF214" s="2">
        <v>620.66666666666663</v>
      </c>
      <c r="AG214" s="2">
        <v>621.33333333333337</v>
      </c>
      <c r="AH214" s="2">
        <v>623</v>
      </c>
      <c r="AI214" s="2">
        <v>627.33333333333337</v>
      </c>
      <c r="AJ214" s="2">
        <v>627.66666666666663</v>
      </c>
      <c r="AK214" s="2">
        <v>602.33333333333337</v>
      </c>
      <c r="AL214" s="2">
        <v>602.66666666666663</v>
      </c>
      <c r="AM214" s="1">
        <v>21565</v>
      </c>
    </row>
    <row r="215" spans="1:39">
      <c r="A215" s="3" t="s">
        <v>225</v>
      </c>
      <c r="B215" s="48">
        <v>172</v>
      </c>
      <c r="C215" s="39">
        <f t="shared" si="36"/>
        <v>0.35030549898167007</v>
      </c>
      <c r="D215" s="48">
        <v>274</v>
      </c>
      <c r="E215" s="39">
        <f t="shared" si="37"/>
        <v>0.54257425742574261</v>
      </c>
      <c r="F215" s="48">
        <v>310</v>
      </c>
      <c r="G215" s="39">
        <f t="shared" si="38"/>
        <v>0.63351498637602177</v>
      </c>
      <c r="H215" s="48">
        <v>334</v>
      </c>
      <c r="I215" s="39">
        <f t="shared" si="39"/>
        <v>67.656988521269412</v>
      </c>
      <c r="J215" s="48">
        <v>188</v>
      </c>
      <c r="K215" s="39">
        <f t="shared" si="40"/>
        <v>0.37776289350301406</v>
      </c>
      <c r="L215" s="48">
        <v>94</v>
      </c>
      <c r="M215" s="39">
        <f t="shared" si="41"/>
        <v>0.17724701445631677</v>
      </c>
      <c r="N215" s="48">
        <v>116</v>
      </c>
      <c r="O215" s="39">
        <f t="shared" si="42"/>
        <v>0.21695760598503741</v>
      </c>
      <c r="P215" s="48">
        <v>42</v>
      </c>
      <c r="Q215" s="39">
        <f t="shared" si="43"/>
        <v>7.797029702970297E-2</v>
      </c>
      <c r="R215" s="48">
        <v>11</v>
      </c>
      <c r="S215" s="39">
        <f t="shared" si="44"/>
        <v>2.0663744520976829E-2</v>
      </c>
      <c r="T215" s="48">
        <v>2</v>
      </c>
      <c r="U215" s="39">
        <f t="shared" si="45"/>
        <v>3.7453183520599251E-3</v>
      </c>
      <c r="V215" s="48">
        <v>7</v>
      </c>
      <c r="W215" s="62">
        <f t="shared" si="46"/>
        <v>1.3530927835051545E-2</v>
      </c>
      <c r="X215" s="48">
        <v>3</v>
      </c>
      <c r="Y215" s="62">
        <f t="shared" si="47"/>
        <v>5.7766367137355576E-3</v>
      </c>
      <c r="Z215" t="s">
        <v>225</v>
      </c>
      <c r="AA215" s="2">
        <v>491</v>
      </c>
      <c r="AB215" s="2">
        <v>505</v>
      </c>
      <c r="AC215" s="2">
        <v>489.33333333333331</v>
      </c>
      <c r="AD215" s="2">
        <v>493.66666666666669</v>
      </c>
      <c r="AE215" s="2">
        <v>497.66666666666669</v>
      </c>
      <c r="AF215" s="2">
        <v>530.33333333333337</v>
      </c>
      <c r="AG215" s="2">
        <v>534.66666666666663</v>
      </c>
      <c r="AH215" s="2">
        <v>538.66666666666663</v>
      </c>
      <c r="AI215" s="2">
        <v>532.33333333333337</v>
      </c>
      <c r="AJ215" s="2">
        <v>534</v>
      </c>
      <c r="AK215" s="2">
        <v>517.33333333333337</v>
      </c>
      <c r="AL215" s="2">
        <v>519.33333333333337</v>
      </c>
      <c r="AM215" s="1">
        <v>18550</v>
      </c>
    </row>
    <row r="216" spans="1:39">
      <c r="A216" s="3" t="s">
        <v>226</v>
      </c>
      <c r="B216" s="48">
        <v>2864</v>
      </c>
      <c r="C216" s="39">
        <f t="shared" si="36"/>
        <v>1.1126651126651126</v>
      </c>
      <c r="D216" s="48">
        <v>2421</v>
      </c>
      <c r="E216" s="39">
        <f t="shared" si="37"/>
        <v>0.91209343212357141</v>
      </c>
      <c r="F216" s="48">
        <v>2242</v>
      </c>
      <c r="G216" s="39">
        <f t="shared" si="38"/>
        <v>0.81310444874274657</v>
      </c>
      <c r="H216" s="48">
        <v>2199</v>
      </c>
      <c r="I216" s="39">
        <f t="shared" si="39"/>
        <v>79.119692971935706</v>
      </c>
      <c r="J216" s="48">
        <v>1964</v>
      </c>
      <c r="K216" s="39">
        <f t="shared" si="40"/>
        <v>0.7010113027959548</v>
      </c>
      <c r="L216" s="48">
        <v>1949</v>
      </c>
      <c r="M216" s="39">
        <f t="shared" si="41"/>
        <v>0.65351514474125405</v>
      </c>
      <c r="N216" s="48">
        <v>2089</v>
      </c>
      <c r="O216" s="39">
        <f t="shared" si="42"/>
        <v>0.69486639316997445</v>
      </c>
      <c r="P216" s="48">
        <v>986</v>
      </c>
      <c r="Q216" s="39">
        <f t="shared" si="43"/>
        <v>0.3256633270945723</v>
      </c>
      <c r="R216" s="48">
        <v>26</v>
      </c>
      <c r="S216" s="39">
        <f t="shared" si="44"/>
        <v>8.5273860282059685E-3</v>
      </c>
      <c r="T216" s="48">
        <v>12</v>
      </c>
      <c r="U216" s="39">
        <f t="shared" si="45"/>
        <v>3.8734667527437058E-3</v>
      </c>
      <c r="V216" s="48">
        <v>9</v>
      </c>
      <c r="W216" s="62">
        <f t="shared" si="46"/>
        <v>2.9983342587451417E-3</v>
      </c>
      <c r="X216" s="48">
        <v>6</v>
      </c>
      <c r="Y216" s="62">
        <f t="shared" si="47"/>
        <v>1.9871936409803486E-3</v>
      </c>
      <c r="Z216" t="s">
        <v>226</v>
      </c>
      <c r="AA216" s="2">
        <v>2574</v>
      </c>
      <c r="AB216" s="2">
        <v>2654.3333333333335</v>
      </c>
      <c r="AC216" s="2">
        <v>2757.3333333333335</v>
      </c>
      <c r="AD216" s="2">
        <v>2779.3333333333335</v>
      </c>
      <c r="AE216" s="2">
        <v>2801.6666666666665</v>
      </c>
      <c r="AF216" s="2">
        <v>2982.3333333333335</v>
      </c>
      <c r="AG216" s="2">
        <v>3006.3333333333335</v>
      </c>
      <c r="AH216" s="2">
        <v>3027.6666666666665</v>
      </c>
      <c r="AI216" s="2">
        <v>3049</v>
      </c>
      <c r="AJ216" s="2">
        <v>3098</v>
      </c>
      <c r="AK216" s="2">
        <v>3001.6666666666665</v>
      </c>
      <c r="AL216" s="2">
        <v>3019.3333333333335</v>
      </c>
      <c r="AM216" s="1">
        <v>104253</v>
      </c>
    </row>
    <row r="217" spans="1:39">
      <c r="A217" s="3" t="s">
        <v>227</v>
      </c>
      <c r="B217" s="48">
        <v>484</v>
      </c>
      <c r="C217" s="39">
        <f t="shared" si="36"/>
        <v>0.40165975103734441</v>
      </c>
      <c r="D217" s="48">
        <v>609</v>
      </c>
      <c r="E217" s="39">
        <f t="shared" si="37"/>
        <v>0.4957937584803257</v>
      </c>
      <c r="F217" s="48">
        <v>589</v>
      </c>
      <c r="G217" s="39">
        <f t="shared" si="38"/>
        <v>0.4479087452471483</v>
      </c>
      <c r="H217" s="48">
        <v>724</v>
      </c>
      <c r="I217" s="39">
        <f t="shared" si="39"/>
        <v>54.945610928408804</v>
      </c>
      <c r="J217" s="48">
        <v>341</v>
      </c>
      <c r="K217" s="39">
        <f t="shared" si="40"/>
        <v>0.25820292781423521</v>
      </c>
      <c r="L217" s="48">
        <v>403</v>
      </c>
      <c r="M217" s="39">
        <f t="shared" si="41"/>
        <v>0.28772013326987145</v>
      </c>
      <c r="N217" s="48">
        <v>464</v>
      </c>
      <c r="O217" s="39">
        <f t="shared" si="42"/>
        <v>0.3302491103202847</v>
      </c>
      <c r="P217" s="48">
        <v>226</v>
      </c>
      <c r="Q217" s="39">
        <f t="shared" si="43"/>
        <v>0.16043539990534783</v>
      </c>
      <c r="R217" s="48">
        <v>10</v>
      </c>
      <c r="S217" s="39">
        <f t="shared" si="44"/>
        <v>7.0771408351026181E-3</v>
      </c>
      <c r="T217" s="48">
        <v>6</v>
      </c>
      <c r="U217" s="39">
        <f t="shared" si="45"/>
        <v>4.2392840320301462E-3</v>
      </c>
      <c r="V217" s="48">
        <v>6</v>
      </c>
      <c r="W217" s="62">
        <f t="shared" si="46"/>
        <v>4.4063647490820068E-3</v>
      </c>
      <c r="X217" s="48">
        <v>7</v>
      </c>
      <c r="Y217" s="62">
        <f t="shared" si="47"/>
        <v>5.8561070831009482E-3</v>
      </c>
      <c r="Z217" t="s">
        <v>227</v>
      </c>
      <c r="AA217" s="2">
        <v>1205</v>
      </c>
      <c r="AB217" s="2">
        <v>1228.3333333333333</v>
      </c>
      <c r="AC217" s="2">
        <v>1315</v>
      </c>
      <c r="AD217" s="2">
        <v>1317.6666666666667</v>
      </c>
      <c r="AE217" s="2">
        <v>1320.6666666666667</v>
      </c>
      <c r="AF217" s="2">
        <v>1400.6666666666667</v>
      </c>
      <c r="AG217" s="2">
        <v>1405</v>
      </c>
      <c r="AH217" s="2">
        <v>1408.6666666666667</v>
      </c>
      <c r="AI217" s="2">
        <v>1413</v>
      </c>
      <c r="AJ217" s="2">
        <v>1415.3333333333333</v>
      </c>
      <c r="AK217" s="2">
        <v>1361.6666666666667</v>
      </c>
      <c r="AL217" s="2">
        <v>1195.3333333333333</v>
      </c>
      <c r="AM217" s="1">
        <v>47959</v>
      </c>
    </row>
    <row r="218" spans="1:39">
      <c r="A218" s="34" t="s">
        <v>228</v>
      </c>
      <c r="B218" s="46">
        <v>13498</v>
      </c>
      <c r="C218" s="38">
        <f t="shared" si="36"/>
        <v>0.60036472001067476</v>
      </c>
      <c r="D218" s="46">
        <v>11995</v>
      </c>
      <c r="E218" s="38">
        <f t="shared" si="37"/>
        <v>0.52500656531761547</v>
      </c>
      <c r="F218" s="46">
        <v>12864</v>
      </c>
      <c r="G218" s="38">
        <f t="shared" si="38"/>
        <v>0.5537587349873011</v>
      </c>
      <c r="H218" s="46">
        <v>12722</v>
      </c>
      <c r="I218" s="38">
        <f t="shared" si="39"/>
        <v>54.69005244604935</v>
      </c>
      <c r="J218" s="46">
        <v>11143</v>
      </c>
      <c r="K218" s="38">
        <f t="shared" si="40"/>
        <v>0.47845253259671666</v>
      </c>
      <c r="L218" s="46">
        <v>11241</v>
      </c>
      <c r="M218" s="38">
        <f t="shared" si="41"/>
        <v>0.45597501284512831</v>
      </c>
      <c r="N218" s="46">
        <v>8364</v>
      </c>
      <c r="O218" s="38">
        <f t="shared" si="42"/>
        <v>0.33853211009174311</v>
      </c>
      <c r="P218" s="46">
        <v>7034</v>
      </c>
      <c r="Q218" s="38">
        <f t="shared" si="43"/>
        <v>0.2827587131008053</v>
      </c>
      <c r="R218" s="46">
        <v>274</v>
      </c>
      <c r="S218" s="38">
        <f t="shared" si="44"/>
        <v>1.0881219967435764E-2</v>
      </c>
      <c r="T218" s="46">
        <v>132</v>
      </c>
      <c r="U218" s="38">
        <f t="shared" si="45"/>
        <v>5.2090184420299388E-3</v>
      </c>
      <c r="V218" s="46">
        <v>144</v>
      </c>
      <c r="W218" s="61">
        <f t="shared" si="46"/>
        <v>5.9191866599071011E-3</v>
      </c>
      <c r="X218" s="46">
        <v>187</v>
      </c>
      <c r="Y218" s="61">
        <f t="shared" si="47"/>
        <v>7.6239399869536852E-3</v>
      </c>
      <c r="Z218" t="s">
        <v>228</v>
      </c>
      <c r="AA218" s="2">
        <v>22483</v>
      </c>
      <c r="AB218" s="2">
        <v>22847.333333333332</v>
      </c>
      <c r="AC218" s="2">
        <v>23230.333333333332</v>
      </c>
      <c r="AD218" s="2">
        <v>23262</v>
      </c>
      <c r="AE218" s="2">
        <v>23289.666666666668</v>
      </c>
      <c r="AF218" s="2">
        <v>24652.666666666668</v>
      </c>
      <c r="AG218" s="2">
        <v>24706.666666666668</v>
      </c>
      <c r="AH218" s="2">
        <v>24876.333333333332</v>
      </c>
      <c r="AI218" s="2">
        <v>25181</v>
      </c>
      <c r="AJ218" s="2">
        <v>25340.666666666668</v>
      </c>
      <c r="AK218" s="2">
        <v>24327.666666666668</v>
      </c>
      <c r="AL218" s="2">
        <v>24528</v>
      </c>
      <c r="AM218" s="1">
        <v>866176</v>
      </c>
    </row>
    <row r="219" spans="1:39">
      <c r="A219" s="3" t="s">
        <v>229</v>
      </c>
      <c r="B219" s="48">
        <v>965</v>
      </c>
      <c r="C219" s="39">
        <f t="shared" si="36"/>
        <v>0.93206696716033488</v>
      </c>
      <c r="D219" s="48">
        <v>644</v>
      </c>
      <c r="E219" s="39">
        <f t="shared" si="37"/>
        <v>0.60984848484848486</v>
      </c>
      <c r="F219" s="48">
        <v>701</v>
      </c>
      <c r="G219" s="39">
        <f t="shared" si="38"/>
        <v>0.6143733567046451</v>
      </c>
      <c r="H219" s="48">
        <v>641</v>
      </c>
      <c r="I219" s="39">
        <f t="shared" si="39"/>
        <v>55.787641427328118</v>
      </c>
      <c r="J219" s="48">
        <v>592</v>
      </c>
      <c r="K219" s="39">
        <f t="shared" si="40"/>
        <v>0.51166810717372513</v>
      </c>
      <c r="L219" s="48">
        <v>389</v>
      </c>
      <c r="M219" s="39">
        <f t="shared" si="41"/>
        <v>0.31626016260162604</v>
      </c>
      <c r="N219" s="48">
        <v>546</v>
      </c>
      <c r="O219" s="39">
        <f t="shared" si="42"/>
        <v>0.44079655543595259</v>
      </c>
      <c r="P219" s="48">
        <v>508</v>
      </c>
      <c r="Q219" s="39">
        <f t="shared" si="43"/>
        <v>0.40759561380048143</v>
      </c>
      <c r="R219" s="48">
        <v>2</v>
      </c>
      <c r="S219" s="39">
        <f t="shared" si="44"/>
        <v>1.594048884165781E-3</v>
      </c>
      <c r="T219" s="48">
        <v>0</v>
      </c>
      <c r="U219" s="39">
        <f t="shared" si="45"/>
        <v>0</v>
      </c>
      <c r="V219" s="48">
        <v>0</v>
      </c>
      <c r="W219" s="62">
        <f t="shared" si="46"/>
        <v>0</v>
      </c>
      <c r="X219" s="48">
        <v>2</v>
      </c>
      <c r="Y219" s="62">
        <f t="shared" si="47"/>
        <v>1.6181229773462784E-3</v>
      </c>
      <c r="Z219" t="s">
        <v>229</v>
      </c>
      <c r="AA219" s="2">
        <v>1035.3333333333333</v>
      </c>
      <c r="AB219" s="2">
        <v>1056</v>
      </c>
      <c r="AC219" s="2">
        <v>1141</v>
      </c>
      <c r="AD219" s="2">
        <v>1149</v>
      </c>
      <c r="AE219" s="2">
        <v>1157</v>
      </c>
      <c r="AF219" s="2">
        <v>1230</v>
      </c>
      <c r="AG219" s="2">
        <v>1238.6666666666667</v>
      </c>
      <c r="AH219" s="2">
        <v>1246.3333333333333</v>
      </c>
      <c r="AI219" s="2">
        <v>1254.6666666666667</v>
      </c>
      <c r="AJ219" s="2">
        <v>1260</v>
      </c>
      <c r="AK219" s="2">
        <v>1219</v>
      </c>
      <c r="AL219" s="2">
        <v>1236</v>
      </c>
      <c r="AM219" s="1">
        <v>42669</v>
      </c>
    </row>
    <row r="220" spans="1:39">
      <c r="A220" s="3" t="s">
        <v>230</v>
      </c>
      <c r="B220" s="48">
        <v>448</v>
      </c>
      <c r="C220" s="39">
        <f t="shared" si="36"/>
        <v>0.32653061224489793</v>
      </c>
      <c r="D220" s="48">
        <v>321</v>
      </c>
      <c r="E220" s="39">
        <f t="shared" si="37"/>
        <v>0.22621564482029599</v>
      </c>
      <c r="F220" s="48">
        <v>419</v>
      </c>
      <c r="G220" s="39">
        <f t="shared" si="38"/>
        <v>0.30369654505919302</v>
      </c>
      <c r="H220" s="48">
        <v>197</v>
      </c>
      <c r="I220" s="39">
        <f t="shared" si="39"/>
        <v>14.094920104936797</v>
      </c>
      <c r="J220" s="48">
        <v>309</v>
      </c>
      <c r="K220" s="39">
        <f t="shared" si="40"/>
        <v>0.21816898093669099</v>
      </c>
      <c r="L220" s="48">
        <v>53</v>
      </c>
      <c r="M220" s="39">
        <f t="shared" si="41"/>
        <v>3.4975802903651564E-2</v>
      </c>
      <c r="N220" s="48">
        <v>8</v>
      </c>
      <c r="O220" s="39">
        <f t="shared" si="42"/>
        <v>5.2185257664709717E-3</v>
      </c>
      <c r="P220" s="48">
        <v>6</v>
      </c>
      <c r="Q220" s="39">
        <f t="shared" si="43"/>
        <v>3.8718003871800384E-3</v>
      </c>
      <c r="R220" s="48">
        <v>9</v>
      </c>
      <c r="S220" s="39">
        <f t="shared" si="44"/>
        <v>5.7446808510638299E-3</v>
      </c>
      <c r="T220" s="48">
        <v>5</v>
      </c>
      <c r="U220" s="39">
        <f t="shared" si="45"/>
        <v>3.1645569620253164E-3</v>
      </c>
      <c r="V220" s="48">
        <v>5</v>
      </c>
      <c r="W220" s="62">
        <f t="shared" si="46"/>
        <v>3.2432432432432431E-3</v>
      </c>
      <c r="X220" s="48">
        <v>7</v>
      </c>
      <c r="Y220" s="62">
        <f t="shared" si="47"/>
        <v>4.499678594386115E-3</v>
      </c>
      <c r="Z220" t="s">
        <v>230</v>
      </c>
      <c r="AA220" s="2">
        <v>1372</v>
      </c>
      <c r="AB220" s="2">
        <v>1419</v>
      </c>
      <c r="AC220" s="2">
        <v>1379.6666666666667</v>
      </c>
      <c r="AD220" s="2">
        <v>1397.6666666666667</v>
      </c>
      <c r="AE220" s="2">
        <v>1416.3333333333333</v>
      </c>
      <c r="AF220" s="2">
        <v>1515.3333333333333</v>
      </c>
      <c r="AG220" s="2">
        <v>1533</v>
      </c>
      <c r="AH220" s="2">
        <v>1549.6666666666667</v>
      </c>
      <c r="AI220" s="2">
        <v>1566.6666666666667</v>
      </c>
      <c r="AJ220" s="2">
        <v>1580</v>
      </c>
      <c r="AK220" s="2">
        <v>1541.6666666666667</v>
      </c>
      <c r="AL220" s="2">
        <v>1555.6666666666667</v>
      </c>
      <c r="AM220" s="1">
        <v>53480</v>
      </c>
    </row>
    <row r="221" spans="1:39">
      <c r="A221" s="3" t="s">
        <v>231</v>
      </c>
      <c r="B221" s="48">
        <v>534</v>
      </c>
      <c r="C221" s="39">
        <f t="shared" si="36"/>
        <v>0.74650512581547057</v>
      </c>
      <c r="D221" s="48">
        <v>384</v>
      </c>
      <c r="E221" s="39">
        <f t="shared" si="37"/>
        <v>0.53014265991716514</v>
      </c>
      <c r="F221" s="48">
        <v>416</v>
      </c>
      <c r="G221" s="39">
        <f t="shared" si="38"/>
        <v>0.50120481927710847</v>
      </c>
      <c r="H221" s="48">
        <v>431</v>
      </c>
      <c r="I221" s="39">
        <f t="shared" si="39"/>
        <v>51.7406962785114</v>
      </c>
      <c r="J221" s="48">
        <v>407</v>
      </c>
      <c r="K221" s="39">
        <f t="shared" si="40"/>
        <v>0.48898678414096913</v>
      </c>
      <c r="L221" s="48">
        <v>549</v>
      </c>
      <c r="M221" s="39">
        <f t="shared" si="41"/>
        <v>0.6233913701741105</v>
      </c>
      <c r="N221" s="48">
        <v>268</v>
      </c>
      <c r="O221" s="39">
        <f t="shared" si="42"/>
        <v>0.30374008311295803</v>
      </c>
      <c r="P221" s="48">
        <v>236</v>
      </c>
      <c r="Q221" s="39">
        <f t="shared" si="43"/>
        <v>0.24489795918367349</v>
      </c>
      <c r="R221" s="48">
        <v>16</v>
      </c>
      <c r="S221" s="39">
        <f t="shared" si="44"/>
        <v>1.6551724137931035E-2</v>
      </c>
      <c r="T221" s="48">
        <v>3</v>
      </c>
      <c r="U221" s="39">
        <f t="shared" si="45"/>
        <v>3.1045187995860641E-3</v>
      </c>
      <c r="V221" s="48">
        <v>2</v>
      </c>
      <c r="W221" s="62">
        <f t="shared" si="46"/>
        <v>2.1559468199784408E-3</v>
      </c>
      <c r="X221" s="48">
        <v>3</v>
      </c>
      <c r="Y221" s="62">
        <f t="shared" si="47"/>
        <v>3.2339202299676607E-3</v>
      </c>
      <c r="Z221" t="s">
        <v>231</v>
      </c>
      <c r="AA221" s="2">
        <v>715.33333333333337</v>
      </c>
      <c r="AB221" s="2">
        <v>724.33333333333337</v>
      </c>
      <c r="AC221" s="2">
        <v>830</v>
      </c>
      <c r="AD221" s="2">
        <v>833</v>
      </c>
      <c r="AE221" s="2">
        <v>832.33333333333337</v>
      </c>
      <c r="AF221" s="2">
        <v>880.66666666666663</v>
      </c>
      <c r="AG221" s="2">
        <v>882.33333333333337</v>
      </c>
      <c r="AH221" s="2">
        <v>963.66666666666663</v>
      </c>
      <c r="AI221" s="2">
        <v>966.66666666666663</v>
      </c>
      <c r="AJ221" s="2">
        <v>966.33333333333337</v>
      </c>
      <c r="AK221" s="2">
        <v>927.66666666666663</v>
      </c>
      <c r="AL221" s="2">
        <v>927.66666666666663</v>
      </c>
      <c r="AM221" s="1">
        <v>31350</v>
      </c>
    </row>
    <row r="222" spans="1:39">
      <c r="A222" s="3" t="s">
        <v>232</v>
      </c>
      <c r="B222" s="48">
        <v>1838</v>
      </c>
      <c r="C222" s="39">
        <f t="shared" si="36"/>
        <v>0.75752163758758062</v>
      </c>
      <c r="D222" s="48">
        <v>1737</v>
      </c>
      <c r="E222" s="39">
        <f t="shared" si="37"/>
        <v>0.70628896719978307</v>
      </c>
      <c r="F222" s="48">
        <v>1511</v>
      </c>
      <c r="G222" s="39">
        <f t="shared" si="38"/>
        <v>0.57635092180546732</v>
      </c>
      <c r="H222" s="48">
        <v>1381</v>
      </c>
      <c r="I222" s="39">
        <f t="shared" si="39"/>
        <v>52.5428027901078</v>
      </c>
      <c r="J222" s="48">
        <v>1322</v>
      </c>
      <c r="K222" s="39">
        <f t="shared" si="40"/>
        <v>0.50170777988614801</v>
      </c>
      <c r="L222" s="48">
        <v>962</v>
      </c>
      <c r="M222" s="39">
        <f t="shared" si="41"/>
        <v>0.34426816175593461</v>
      </c>
      <c r="N222" s="48">
        <v>135</v>
      </c>
      <c r="O222" s="39">
        <f t="shared" si="42"/>
        <v>4.8156956004756238E-2</v>
      </c>
      <c r="P222" s="48">
        <v>43</v>
      </c>
      <c r="Q222" s="39">
        <f t="shared" si="43"/>
        <v>1.5364459266317295E-2</v>
      </c>
      <c r="R222" s="48">
        <v>28</v>
      </c>
      <c r="S222" s="39">
        <f t="shared" si="44"/>
        <v>9.9762470308788608E-3</v>
      </c>
      <c r="T222" s="48">
        <v>11</v>
      </c>
      <c r="U222" s="39">
        <f t="shared" si="45"/>
        <v>3.9108793552974641E-3</v>
      </c>
      <c r="V222" s="48">
        <v>15</v>
      </c>
      <c r="W222" s="62">
        <f t="shared" si="46"/>
        <v>5.5425545017859339E-3</v>
      </c>
      <c r="X222" s="48">
        <v>19</v>
      </c>
      <c r="Y222" s="62">
        <f t="shared" si="47"/>
        <v>7.2088023270519795E-3</v>
      </c>
      <c r="Z222" t="s">
        <v>232</v>
      </c>
      <c r="AA222" s="2">
        <v>2426.3333333333335</v>
      </c>
      <c r="AB222" s="2">
        <v>2459.3333333333335</v>
      </c>
      <c r="AC222" s="2">
        <v>2621.6666666666665</v>
      </c>
      <c r="AD222" s="2">
        <v>2628.3333333333335</v>
      </c>
      <c r="AE222" s="2">
        <v>2635</v>
      </c>
      <c r="AF222" s="2">
        <v>2794.3333333333335</v>
      </c>
      <c r="AG222" s="2">
        <v>2803.3333333333335</v>
      </c>
      <c r="AH222" s="2">
        <v>2798.6666666666665</v>
      </c>
      <c r="AI222" s="2">
        <v>2806.6666666666665</v>
      </c>
      <c r="AJ222" s="2">
        <v>2812.6666666666665</v>
      </c>
      <c r="AK222" s="2">
        <v>2706.3333333333335</v>
      </c>
      <c r="AL222" s="2">
        <v>2635.6666666666665</v>
      </c>
      <c r="AM222" s="1">
        <v>96385</v>
      </c>
    </row>
    <row r="223" spans="1:39">
      <c r="A223" s="3" t="s">
        <v>233</v>
      </c>
      <c r="B223" s="48">
        <v>641</v>
      </c>
      <c r="C223" s="39">
        <f t="shared" si="36"/>
        <v>0.57198096371207607</v>
      </c>
      <c r="D223" s="48">
        <v>551</v>
      </c>
      <c r="E223" s="39">
        <f t="shared" si="37"/>
        <v>0.47982583454281569</v>
      </c>
      <c r="F223" s="48">
        <v>584</v>
      </c>
      <c r="G223" s="39">
        <f t="shared" si="38"/>
        <v>0.4825117047645277</v>
      </c>
      <c r="H223" s="48">
        <v>655</v>
      </c>
      <c r="I223" s="39">
        <f t="shared" si="39"/>
        <v>53.86513157894737</v>
      </c>
      <c r="J223" s="48">
        <v>538</v>
      </c>
      <c r="K223" s="39">
        <f t="shared" si="40"/>
        <v>0.44110412681060396</v>
      </c>
      <c r="L223" s="48">
        <v>844</v>
      </c>
      <c r="M223" s="39">
        <f t="shared" si="41"/>
        <v>0.65173745173745179</v>
      </c>
      <c r="N223" s="48">
        <v>441</v>
      </c>
      <c r="O223" s="39">
        <f t="shared" si="42"/>
        <v>0.33888319672131151</v>
      </c>
      <c r="P223" s="48">
        <v>287</v>
      </c>
      <c r="Q223" s="39">
        <f t="shared" si="43"/>
        <v>0.21233045622688038</v>
      </c>
      <c r="R223" s="48">
        <v>15</v>
      </c>
      <c r="S223" s="39">
        <f t="shared" si="44"/>
        <v>1.1051080550098232E-2</v>
      </c>
      <c r="T223" s="48">
        <v>10</v>
      </c>
      <c r="U223" s="39">
        <f t="shared" si="45"/>
        <v>7.3475385745775165E-3</v>
      </c>
      <c r="V223" s="48">
        <v>9</v>
      </c>
      <c r="W223" s="62">
        <f t="shared" si="46"/>
        <v>6.8649885583524023E-3</v>
      </c>
      <c r="X223" s="48">
        <v>5</v>
      </c>
      <c r="Y223" s="62">
        <f t="shared" si="47"/>
        <v>3.7754845205134661E-3</v>
      </c>
      <c r="Z223" t="s">
        <v>233</v>
      </c>
      <c r="AA223" s="2">
        <v>1120.6666666666667</v>
      </c>
      <c r="AB223" s="2">
        <v>1148.3333333333333</v>
      </c>
      <c r="AC223" s="2">
        <v>1210.3333333333333</v>
      </c>
      <c r="AD223" s="2">
        <v>1216</v>
      </c>
      <c r="AE223" s="2">
        <v>1219.6666666666667</v>
      </c>
      <c r="AF223" s="2">
        <v>1295</v>
      </c>
      <c r="AG223" s="2">
        <v>1301.3333333333333</v>
      </c>
      <c r="AH223" s="2">
        <v>1351.6666666666667</v>
      </c>
      <c r="AI223" s="2">
        <v>1357.3333333333333</v>
      </c>
      <c r="AJ223" s="2">
        <v>1361</v>
      </c>
      <c r="AK223" s="2">
        <v>1311</v>
      </c>
      <c r="AL223" s="2">
        <v>1324.3333333333333</v>
      </c>
      <c r="AM223" s="1">
        <v>45650</v>
      </c>
    </row>
    <row r="224" spans="1:39">
      <c r="A224" s="3" t="s">
        <v>234</v>
      </c>
      <c r="B224" s="48">
        <v>197</v>
      </c>
      <c r="C224" s="39">
        <f t="shared" si="36"/>
        <v>0.16398446170921199</v>
      </c>
      <c r="D224" s="48">
        <v>535</v>
      </c>
      <c r="E224" s="39">
        <f t="shared" si="37"/>
        <v>0.44324772162386084</v>
      </c>
      <c r="F224" s="48">
        <v>431</v>
      </c>
      <c r="G224" s="39">
        <f t="shared" si="38"/>
        <v>0.36816628701594528</v>
      </c>
      <c r="H224" s="48">
        <v>462</v>
      </c>
      <c r="I224" s="39">
        <f t="shared" si="39"/>
        <v>39.930855661192737</v>
      </c>
      <c r="J224" s="48">
        <v>156</v>
      </c>
      <c r="K224" s="39">
        <f t="shared" si="40"/>
        <v>0.13648293963254593</v>
      </c>
      <c r="L224" s="48">
        <v>244</v>
      </c>
      <c r="M224" s="39">
        <f t="shared" si="41"/>
        <v>0.20424107142857142</v>
      </c>
      <c r="N224" s="48">
        <v>67</v>
      </c>
      <c r="O224" s="39">
        <f t="shared" si="42"/>
        <v>5.6603773584905655E-2</v>
      </c>
      <c r="P224" s="48">
        <v>2</v>
      </c>
      <c r="Q224" s="39">
        <f t="shared" si="43"/>
        <v>1.7050298380221654E-3</v>
      </c>
      <c r="R224" s="48">
        <v>0</v>
      </c>
      <c r="S224" s="39">
        <f t="shared" si="44"/>
        <v>0</v>
      </c>
      <c r="T224" s="48">
        <v>0</v>
      </c>
      <c r="U224" s="39">
        <f t="shared" si="45"/>
        <v>0</v>
      </c>
      <c r="V224" s="48">
        <v>0</v>
      </c>
      <c r="W224" s="62">
        <f t="shared" si="46"/>
        <v>0</v>
      </c>
      <c r="X224" s="48">
        <v>0</v>
      </c>
      <c r="Y224" s="62">
        <f t="shared" si="47"/>
        <v>0</v>
      </c>
      <c r="Z224" t="s">
        <v>234</v>
      </c>
      <c r="AA224" s="2">
        <v>1201.3333333333333</v>
      </c>
      <c r="AB224" s="2">
        <v>1207</v>
      </c>
      <c r="AC224" s="2">
        <v>1170.6666666666667</v>
      </c>
      <c r="AD224" s="2">
        <v>1157</v>
      </c>
      <c r="AE224" s="2">
        <v>1143</v>
      </c>
      <c r="AF224" s="2">
        <v>1194.6666666666667</v>
      </c>
      <c r="AG224" s="2">
        <v>1183.6666666666667</v>
      </c>
      <c r="AH224" s="2">
        <v>1173</v>
      </c>
      <c r="AI224" s="2">
        <v>1163</v>
      </c>
      <c r="AJ224" s="2">
        <v>1152.6666666666667</v>
      </c>
      <c r="AK224" s="2">
        <v>1082.6666666666667</v>
      </c>
      <c r="AL224" s="2">
        <v>1087</v>
      </c>
      <c r="AM224" s="1">
        <v>41747</v>
      </c>
    </row>
    <row r="225" spans="1:39">
      <c r="A225" s="3" t="s">
        <v>235</v>
      </c>
      <c r="B225" s="48">
        <v>1030</v>
      </c>
      <c r="C225" s="39">
        <f t="shared" si="36"/>
        <v>0.74764093878538584</v>
      </c>
      <c r="D225" s="48">
        <v>905</v>
      </c>
      <c r="E225" s="39">
        <f t="shared" si="37"/>
        <v>0.64704480457578639</v>
      </c>
      <c r="F225" s="48">
        <v>1227</v>
      </c>
      <c r="G225" s="39">
        <f t="shared" si="38"/>
        <v>0.92813918305597576</v>
      </c>
      <c r="H225" s="48">
        <v>1175</v>
      </c>
      <c r="I225" s="39">
        <f t="shared" si="39"/>
        <v>89.082638362395755</v>
      </c>
      <c r="J225" s="48">
        <v>957</v>
      </c>
      <c r="K225" s="39">
        <f t="shared" si="40"/>
        <v>0.72775665399239542</v>
      </c>
      <c r="L225" s="48">
        <v>984</v>
      </c>
      <c r="M225" s="39">
        <f t="shared" si="41"/>
        <v>0.70927438731379144</v>
      </c>
      <c r="N225" s="48">
        <v>1049</v>
      </c>
      <c r="O225" s="39">
        <f t="shared" si="42"/>
        <v>0.75721847930702602</v>
      </c>
      <c r="P225" s="48">
        <v>865</v>
      </c>
      <c r="Q225" s="39">
        <f t="shared" si="43"/>
        <v>0.625</v>
      </c>
      <c r="R225" s="48">
        <v>27</v>
      </c>
      <c r="S225" s="39">
        <f t="shared" si="44"/>
        <v>1.9522776572668113E-2</v>
      </c>
      <c r="T225" s="48">
        <v>10</v>
      </c>
      <c r="U225" s="39">
        <f t="shared" si="45"/>
        <v>7.2446269017145621E-3</v>
      </c>
      <c r="V225" s="48">
        <v>14</v>
      </c>
      <c r="W225" s="62">
        <f t="shared" si="46"/>
        <v>1.0624841892233746E-2</v>
      </c>
      <c r="X225" s="48">
        <v>12</v>
      </c>
      <c r="Y225" s="62">
        <f t="shared" si="47"/>
        <v>8.9663760896637607E-3</v>
      </c>
      <c r="Z225" t="s">
        <v>235</v>
      </c>
      <c r="AA225" s="2">
        <v>1377.6666666666667</v>
      </c>
      <c r="AB225" s="2">
        <v>1398.6666666666667</v>
      </c>
      <c r="AC225" s="2">
        <v>1322</v>
      </c>
      <c r="AD225" s="2">
        <v>1319</v>
      </c>
      <c r="AE225" s="2">
        <v>1315</v>
      </c>
      <c r="AF225" s="2">
        <v>1387.3333333333333</v>
      </c>
      <c r="AG225" s="2">
        <v>1385.3333333333333</v>
      </c>
      <c r="AH225" s="2">
        <v>1384</v>
      </c>
      <c r="AI225" s="2">
        <v>1383</v>
      </c>
      <c r="AJ225" s="2">
        <v>1380.3333333333333</v>
      </c>
      <c r="AK225" s="2">
        <v>1317.6666666666667</v>
      </c>
      <c r="AL225" s="2">
        <v>1338.3333333333333</v>
      </c>
      <c r="AM225" s="1">
        <v>48925</v>
      </c>
    </row>
    <row r="226" spans="1:39">
      <c r="A226" s="3" t="s">
        <v>236</v>
      </c>
      <c r="B226" s="48">
        <v>521</v>
      </c>
      <c r="C226" s="39">
        <f t="shared" si="36"/>
        <v>0.51840796019900492</v>
      </c>
      <c r="D226" s="48">
        <v>367</v>
      </c>
      <c r="E226" s="39">
        <f t="shared" si="37"/>
        <v>0.35700389105058367</v>
      </c>
      <c r="F226" s="48">
        <v>492</v>
      </c>
      <c r="G226" s="39">
        <f t="shared" si="38"/>
        <v>0.49447236180904525</v>
      </c>
      <c r="H226" s="48">
        <v>368</v>
      </c>
      <c r="I226" s="39">
        <f t="shared" si="39"/>
        <v>37.084313066845816</v>
      </c>
      <c r="J226" s="48">
        <v>216</v>
      </c>
      <c r="K226" s="39">
        <f t="shared" si="40"/>
        <v>0.21869726628417147</v>
      </c>
      <c r="L226" s="48">
        <v>513</v>
      </c>
      <c r="M226" s="39">
        <f t="shared" si="41"/>
        <v>0.49247999999999997</v>
      </c>
      <c r="N226" s="48">
        <v>384</v>
      </c>
      <c r="O226" s="39">
        <f t="shared" si="42"/>
        <v>0.36934915036870791</v>
      </c>
      <c r="P226" s="48">
        <v>237</v>
      </c>
      <c r="Q226" s="39">
        <f t="shared" si="43"/>
        <v>0.22832369942196531</v>
      </c>
      <c r="R226" s="48">
        <v>3</v>
      </c>
      <c r="S226" s="39">
        <f t="shared" si="44"/>
        <v>2.8957528957528956E-3</v>
      </c>
      <c r="T226" s="48">
        <v>0</v>
      </c>
      <c r="U226" s="39">
        <f t="shared" si="45"/>
        <v>0</v>
      </c>
      <c r="V226" s="48">
        <v>2</v>
      </c>
      <c r="W226" s="62">
        <f t="shared" si="46"/>
        <v>2.031144211238998E-3</v>
      </c>
      <c r="X226" s="48">
        <v>3</v>
      </c>
      <c r="Y226" s="62">
        <f t="shared" si="47"/>
        <v>3.0633083730428863E-3</v>
      </c>
      <c r="Z226" t="s">
        <v>236</v>
      </c>
      <c r="AA226" s="2">
        <v>1005</v>
      </c>
      <c r="AB226" s="2">
        <v>1028</v>
      </c>
      <c r="AC226" s="2">
        <v>995</v>
      </c>
      <c r="AD226" s="2">
        <v>992.33333333333337</v>
      </c>
      <c r="AE226" s="2">
        <v>987.66666666666663</v>
      </c>
      <c r="AF226" s="2">
        <v>1041.6666666666667</v>
      </c>
      <c r="AG226" s="2">
        <v>1039.6666666666667</v>
      </c>
      <c r="AH226" s="2">
        <v>1038</v>
      </c>
      <c r="AI226" s="2">
        <v>1036</v>
      </c>
      <c r="AJ226" s="2">
        <v>1033</v>
      </c>
      <c r="AK226" s="2">
        <v>984.66666666666663</v>
      </c>
      <c r="AL226" s="2">
        <v>979.33333333333337</v>
      </c>
      <c r="AM226" s="1">
        <v>36481</v>
      </c>
    </row>
    <row r="227" spans="1:39">
      <c r="A227" s="3" t="s">
        <v>237</v>
      </c>
      <c r="B227" s="48">
        <v>1398</v>
      </c>
      <c r="C227" s="39">
        <f t="shared" si="36"/>
        <v>0.78495227400336887</v>
      </c>
      <c r="D227" s="48">
        <v>824</v>
      </c>
      <c r="E227" s="39">
        <f t="shared" si="37"/>
        <v>0.45516479469710919</v>
      </c>
      <c r="F227" s="48">
        <v>1037</v>
      </c>
      <c r="G227" s="39">
        <f t="shared" si="38"/>
        <v>0.58687040181097905</v>
      </c>
      <c r="H227" s="48">
        <v>1080</v>
      </c>
      <c r="I227" s="39">
        <f t="shared" si="39"/>
        <v>60.925159834524258</v>
      </c>
      <c r="J227" s="48">
        <v>597</v>
      </c>
      <c r="K227" s="39">
        <f t="shared" si="40"/>
        <v>0.33602251407129452</v>
      </c>
      <c r="L227" s="48">
        <v>575</v>
      </c>
      <c r="M227" s="39">
        <f t="shared" si="41"/>
        <v>0.3053637812002124</v>
      </c>
      <c r="N227" s="48">
        <v>624</v>
      </c>
      <c r="O227" s="39">
        <f t="shared" si="42"/>
        <v>0.33021696948315399</v>
      </c>
      <c r="P227" s="48">
        <v>386</v>
      </c>
      <c r="Q227" s="39">
        <f t="shared" si="43"/>
        <v>0.20398097586753569</v>
      </c>
      <c r="R227" s="48">
        <v>14</v>
      </c>
      <c r="S227" s="39">
        <f t="shared" si="44"/>
        <v>7.374890254609307E-3</v>
      </c>
      <c r="T227" s="48">
        <v>7</v>
      </c>
      <c r="U227" s="39">
        <f t="shared" si="45"/>
        <v>3.7580529706513956E-3</v>
      </c>
      <c r="V227" s="48">
        <v>10</v>
      </c>
      <c r="W227" s="62">
        <f t="shared" si="46"/>
        <v>5.580357142857143E-3</v>
      </c>
      <c r="X227" s="48">
        <v>15</v>
      </c>
      <c r="Y227" s="62">
        <f t="shared" si="47"/>
        <v>7.6116373477672526E-3</v>
      </c>
      <c r="Z227" t="s">
        <v>237</v>
      </c>
      <c r="AA227" s="2">
        <v>1781</v>
      </c>
      <c r="AB227" s="2">
        <v>1810.3333333333333</v>
      </c>
      <c r="AC227" s="2">
        <v>1767</v>
      </c>
      <c r="AD227" s="2">
        <v>1772.6666666666667</v>
      </c>
      <c r="AE227" s="2">
        <v>1776.6666666666667</v>
      </c>
      <c r="AF227" s="2">
        <v>1883</v>
      </c>
      <c r="AG227" s="2">
        <v>1889.6666666666667</v>
      </c>
      <c r="AH227" s="2">
        <v>1892.3333333333333</v>
      </c>
      <c r="AI227" s="2">
        <v>1898.3333333333333</v>
      </c>
      <c r="AJ227" s="2">
        <v>1862.6666666666667</v>
      </c>
      <c r="AK227" s="2">
        <v>1792</v>
      </c>
      <c r="AL227" s="2">
        <v>1970.6666666666667</v>
      </c>
      <c r="AM227" s="1">
        <v>66289</v>
      </c>
    </row>
    <row r="228" spans="1:39">
      <c r="A228" s="3" t="s">
        <v>238</v>
      </c>
      <c r="B228" s="48">
        <v>533</v>
      </c>
      <c r="C228" s="39">
        <f t="shared" si="36"/>
        <v>0.47518573551262999</v>
      </c>
      <c r="D228" s="48">
        <v>345</v>
      </c>
      <c r="E228" s="39">
        <f t="shared" si="37"/>
        <v>0.30069726902963395</v>
      </c>
      <c r="F228" s="48">
        <v>425</v>
      </c>
      <c r="G228" s="39">
        <f t="shared" si="38"/>
        <v>0.36796536796536794</v>
      </c>
      <c r="H228" s="48">
        <v>605</v>
      </c>
      <c r="I228" s="39">
        <f t="shared" si="39"/>
        <v>52.290406222990491</v>
      </c>
      <c r="J228" s="48">
        <v>268</v>
      </c>
      <c r="K228" s="39">
        <f t="shared" si="40"/>
        <v>0.23143350604490501</v>
      </c>
      <c r="L228" s="48">
        <v>412</v>
      </c>
      <c r="M228" s="39">
        <f t="shared" si="41"/>
        <v>0.33669299918278395</v>
      </c>
      <c r="N228" s="48">
        <v>204</v>
      </c>
      <c r="O228" s="39">
        <f t="shared" si="42"/>
        <v>0.16644003263530049</v>
      </c>
      <c r="P228" s="48">
        <v>371</v>
      </c>
      <c r="Q228" s="39">
        <f t="shared" si="43"/>
        <v>0.30236348818255909</v>
      </c>
      <c r="R228" s="48">
        <v>5</v>
      </c>
      <c r="S228" s="39">
        <f t="shared" si="44"/>
        <v>4.0639393118396105E-3</v>
      </c>
      <c r="T228" s="48">
        <v>5</v>
      </c>
      <c r="U228" s="39">
        <f t="shared" si="45"/>
        <v>4.0606388738494859E-3</v>
      </c>
      <c r="V228" s="48">
        <v>4</v>
      </c>
      <c r="W228" s="62">
        <f t="shared" si="46"/>
        <v>3.387916431394692E-3</v>
      </c>
      <c r="X228" s="48">
        <v>3</v>
      </c>
      <c r="Y228" s="62">
        <f t="shared" si="47"/>
        <v>2.5344973246972683E-3</v>
      </c>
      <c r="Z228" t="s">
        <v>238</v>
      </c>
      <c r="AA228" s="2">
        <v>1121.6666666666667</v>
      </c>
      <c r="AB228" s="2">
        <v>1147.3333333333333</v>
      </c>
      <c r="AC228" s="2">
        <v>1155</v>
      </c>
      <c r="AD228" s="2">
        <v>1157</v>
      </c>
      <c r="AE228" s="2">
        <v>1158</v>
      </c>
      <c r="AF228" s="2">
        <v>1223.6666666666667</v>
      </c>
      <c r="AG228" s="2">
        <v>1225.6666666666667</v>
      </c>
      <c r="AH228" s="2">
        <v>1227</v>
      </c>
      <c r="AI228" s="2">
        <v>1230.3333333333333</v>
      </c>
      <c r="AJ228" s="2">
        <v>1231.3333333333333</v>
      </c>
      <c r="AK228" s="2">
        <v>1180.6666666666667</v>
      </c>
      <c r="AL228" s="2">
        <v>1183.6666666666667</v>
      </c>
      <c r="AM228" s="1">
        <v>42724</v>
      </c>
    </row>
    <row r="229" spans="1:39">
      <c r="A229" s="3" t="s">
        <v>239</v>
      </c>
      <c r="B229" s="48">
        <v>1169</v>
      </c>
      <c r="C229" s="39">
        <f t="shared" si="36"/>
        <v>0.67546224961479195</v>
      </c>
      <c r="D229" s="48">
        <v>1153</v>
      </c>
      <c r="E229" s="39">
        <f t="shared" si="37"/>
        <v>0.6548655812192351</v>
      </c>
      <c r="F229" s="48">
        <v>942</v>
      </c>
      <c r="G229" s="39">
        <f t="shared" si="38"/>
        <v>0.50248933143669983</v>
      </c>
      <c r="H229" s="48">
        <v>923</v>
      </c>
      <c r="I229" s="39">
        <f t="shared" si="39"/>
        <v>49.078341013824883</v>
      </c>
      <c r="J229" s="48">
        <v>1026</v>
      </c>
      <c r="K229" s="39">
        <f t="shared" si="40"/>
        <v>0.54372019077901435</v>
      </c>
      <c r="L229" s="48">
        <v>1111</v>
      </c>
      <c r="M229" s="39">
        <f t="shared" si="41"/>
        <v>0.55531489503498832</v>
      </c>
      <c r="N229" s="48">
        <v>828</v>
      </c>
      <c r="O229" s="39">
        <f t="shared" si="42"/>
        <v>0.41221374045801523</v>
      </c>
      <c r="P229" s="48">
        <v>919</v>
      </c>
      <c r="Q229" s="39">
        <f t="shared" si="43"/>
        <v>0.45592855961633866</v>
      </c>
      <c r="R229" s="48">
        <v>28</v>
      </c>
      <c r="S229" s="39">
        <f t="shared" si="44"/>
        <v>1.3843111404087014E-2</v>
      </c>
      <c r="T229" s="48">
        <v>22</v>
      </c>
      <c r="U229" s="39">
        <f t="shared" si="45"/>
        <v>1.001669449081803E-2</v>
      </c>
      <c r="V229" s="48">
        <v>14</v>
      </c>
      <c r="W229" s="62">
        <f t="shared" si="46"/>
        <v>6.6172995115802748E-3</v>
      </c>
      <c r="X229" s="48">
        <v>20</v>
      </c>
      <c r="Y229" s="62">
        <f t="shared" si="47"/>
        <v>9.4369298521547653E-3</v>
      </c>
      <c r="Z229" t="s">
        <v>239</v>
      </c>
      <c r="AA229" s="2">
        <v>1730.6666666666667</v>
      </c>
      <c r="AB229" s="2">
        <v>1760.6666666666667</v>
      </c>
      <c r="AC229" s="2">
        <v>1874.6666666666667</v>
      </c>
      <c r="AD229" s="2">
        <v>1880.6666666666667</v>
      </c>
      <c r="AE229" s="2">
        <v>1887</v>
      </c>
      <c r="AF229" s="2">
        <v>2000.6666666666667</v>
      </c>
      <c r="AG229" s="2">
        <v>2008.6666666666667</v>
      </c>
      <c r="AH229" s="2">
        <v>2015.6666666666667</v>
      </c>
      <c r="AI229" s="2">
        <v>2022.6666666666667</v>
      </c>
      <c r="AJ229" s="2">
        <v>2196.3333333333335</v>
      </c>
      <c r="AK229" s="2">
        <v>2115.6666666666665</v>
      </c>
      <c r="AL229" s="2">
        <v>2119.3333333333335</v>
      </c>
      <c r="AM229" s="1">
        <v>70838</v>
      </c>
    </row>
    <row r="230" spans="1:39">
      <c r="A230" s="3" t="s">
        <v>240</v>
      </c>
      <c r="B230" s="48">
        <v>637</v>
      </c>
      <c r="C230" s="39">
        <f t="shared" si="36"/>
        <v>0.29962370649106301</v>
      </c>
      <c r="D230" s="48">
        <v>729</v>
      </c>
      <c r="E230" s="39">
        <f t="shared" si="37"/>
        <v>0.33677240529719743</v>
      </c>
      <c r="F230" s="48">
        <v>1007</v>
      </c>
      <c r="G230" s="39">
        <f t="shared" si="38"/>
        <v>0.47291797119599244</v>
      </c>
      <c r="H230" s="48">
        <v>1130</v>
      </c>
      <c r="I230" s="39">
        <f t="shared" si="39"/>
        <v>52.894367295990008</v>
      </c>
      <c r="J230" s="48">
        <v>1102</v>
      </c>
      <c r="K230" s="39">
        <f t="shared" si="40"/>
        <v>0.51423238450769948</v>
      </c>
      <c r="L230" s="48">
        <v>786</v>
      </c>
      <c r="M230" s="39">
        <f t="shared" si="41"/>
        <v>0.34579850417949848</v>
      </c>
      <c r="N230" s="48">
        <v>773</v>
      </c>
      <c r="O230" s="39">
        <f t="shared" si="42"/>
        <v>0.33868847670512631</v>
      </c>
      <c r="P230" s="48">
        <v>539</v>
      </c>
      <c r="Q230" s="39">
        <f t="shared" si="43"/>
        <v>0.2353711790393013</v>
      </c>
      <c r="R230" s="48">
        <v>7</v>
      </c>
      <c r="S230" s="39">
        <f t="shared" si="44"/>
        <v>3.0456852791878172E-3</v>
      </c>
      <c r="T230" s="48">
        <v>5</v>
      </c>
      <c r="U230" s="39">
        <f t="shared" si="45"/>
        <v>2.170138888888889E-3</v>
      </c>
      <c r="V230" s="48">
        <v>6</v>
      </c>
      <c r="W230" s="62">
        <f t="shared" si="46"/>
        <v>2.7047332832456799E-3</v>
      </c>
      <c r="X230" s="48">
        <v>7</v>
      </c>
      <c r="Y230" s="62">
        <f t="shared" si="47"/>
        <v>3.1541003304295582E-3</v>
      </c>
      <c r="Z230" t="s">
        <v>240</v>
      </c>
      <c r="AA230" s="2">
        <v>2126</v>
      </c>
      <c r="AB230" s="2">
        <v>2164.6666666666665</v>
      </c>
      <c r="AC230" s="2">
        <v>2129.3333333333335</v>
      </c>
      <c r="AD230" s="2">
        <v>2136.3333333333335</v>
      </c>
      <c r="AE230" s="2">
        <v>2143</v>
      </c>
      <c r="AF230" s="2">
        <v>2273</v>
      </c>
      <c r="AG230" s="2">
        <v>2282.3333333333335</v>
      </c>
      <c r="AH230" s="2">
        <v>2290</v>
      </c>
      <c r="AI230" s="2">
        <v>2298.3333333333335</v>
      </c>
      <c r="AJ230" s="2">
        <v>2304</v>
      </c>
      <c r="AK230" s="2">
        <v>2218.3333333333335</v>
      </c>
      <c r="AL230" s="2">
        <v>2219.3333333333335</v>
      </c>
      <c r="AM230" s="1">
        <v>79754</v>
      </c>
    </row>
    <row r="231" spans="1:39">
      <c r="A231" s="3" t="s">
        <v>241</v>
      </c>
      <c r="B231" s="48">
        <v>569</v>
      </c>
      <c r="C231" s="39">
        <f t="shared" si="36"/>
        <v>0.64830991264717053</v>
      </c>
      <c r="D231" s="48">
        <v>522</v>
      </c>
      <c r="E231" s="39">
        <f t="shared" si="37"/>
        <v>0.58629726694122053</v>
      </c>
      <c r="F231" s="48">
        <v>642</v>
      </c>
      <c r="G231" s="39">
        <f t="shared" si="38"/>
        <v>0.66712850710079663</v>
      </c>
      <c r="H231" s="48">
        <v>671</v>
      </c>
      <c r="I231" s="39">
        <f t="shared" si="39"/>
        <v>69.653979238754332</v>
      </c>
      <c r="J231" s="48">
        <v>545</v>
      </c>
      <c r="K231" s="39">
        <f t="shared" si="40"/>
        <v>0.5635987590486039</v>
      </c>
      <c r="L231" s="48">
        <v>643</v>
      </c>
      <c r="M231" s="39">
        <f t="shared" si="41"/>
        <v>0.62813415825464025</v>
      </c>
      <c r="N231" s="48">
        <v>510</v>
      </c>
      <c r="O231" s="39">
        <f t="shared" si="42"/>
        <v>0.49691458265670674</v>
      </c>
      <c r="P231" s="48">
        <v>519</v>
      </c>
      <c r="Q231" s="39">
        <f t="shared" si="43"/>
        <v>0.50437317784256563</v>
      </c>
      <c r="R231" s="48">
        <v>13</v>
      </c>
      <c r="S231" s="39">
        <f t="shared" si="44"/>
        <v>1.2584704743465635E-2</v>
      </c>
      <c r="T231" s="48">
        <v>9</v>
      </c>
      <c r="U231" s="39">
        <f t="shared" si="45"/>
        <v>8.6455331412103754E-3</v>
      </c>
      <c r="V231" s="48">
        <v>3</v>
      </c>
      <c r="W231" s="62">
        <f t="shared" si="46"/>
        <v>3.0000000000000001E-3</v>
      </c>
      <c r="X231" s="48">
        <v>3</v>
      </c>
      <c r="Y231" s="62">
        <f t="shared" si="47"/>
        <v>3.0581039755351682E-3</v>
      </c>
      <c r="Z231" t="s">
        <v>241</v>
      </c>
      <c r="AA231" s="2">
        <v>877.66666666666663</v>
      </c>
      <c r="AB231" s="2">
        <v>890.33333333333337</v>
      </c>
      <c r="AC231" s="2">
        <v>962.33333333333337</v>
      </c>
      <c r="AD231" s="2">
        <v>963.33333333333337</v>
      </c>
      <c r="AE231" s="2">
        <v>967</v>
      </c>
      <c r="AF231" s="2">
        <v>1023.6666666666666</v>
      </c>
      <c r="AG231" s="2">
        <v>1026.3333333333333</v>
      </c>
      <c r="AH231" s="2">
        <v>1029</v>
      </c>
      <c r="AI231" s="2">
        <v>1033</v>
      </c>
      <c r="AJ231" s="2">
        <v>1041</v>
      </c>
      <c r="AK231" s="2">
        <v>1000</v>
      </c>
      <c r="AL231" s="2">
        <v>981</v>
      </c>
      <c r="AM231" s="1">
        <v>35384</v>
      </c>
    </row>
    <row r="232" spans="1:39">
      <c r="A232" s="3" t="s">
        <v>242</v>
      </c>
      <c r="B232" s="48">
        <v>2768</v>
      </c>
      <c r="C232" s="39">
        <f t="shared" si="36"/>
        <v>0.78273164294466957</v>
      </c>
      <c r="D232" s="48">
        <v>2404</v>
      </c>
      <c r="E232" s="39">
        <f t="shared" si="37"/>
        <v>0.6700733996097743</v>
      </c>
      <c r="F232" s="48">
        <v>2415</v>
      </c>
      <c r="G232" s="39">
        <f t="shared" si="38"/>
        <v>0.64554931836407381</v>
      </c>
      <c r="H232" s="48">
        <v>2499</v>
      </c>
      <c r="I232" s="39">
        <f t="shared" si="39"/>
        <v>66.563082660037281</v>
      </c>
      <c r="J232" s="48">
        <v>2522</v>
      </c>
      <c r="K232" s="39">
        <f t="shared" si="40"/>
        <v>0.66896551724137931</v>
      </c>
      <c r="L232" s="48">
        <v>2735</v>
      </c>
      <c r="M232" s="39">
        <f t="shared" si="41"/>
        <v>0.68380698391532635</v>
      </c>
      <c r="N232" s="48">
        <v>2421</v>
      </c>
      <c r="O232" s="39">
        <f t="shared" si="42"/>
        <v>0.60268857356235994</v>
      </c>
      <c r="P232" s="48">
        <v>2110</v>
      </c>
      <c r="Q232" s="39">
        <f t="shared" si="43"/>
        <v>0.52128798484723715</v>
      </c>
      <c r="R232" s="48">
        <v>103</v>
      </c>
      <c r="S232" s="39">
        <f t="shared" si="44"/>
        <v>2.3883134951306229E-2</v>
      </c>
      <c r="T232" s="48">
        <v>42</v>
      </c>
      <c r="U232" s="39">
        <f t="shared" si="45"/>
        <v>9.706494106771435E-3</v>
      </c>
      <c r="V232" s="48">
        <v>59</v>
      </c>
      <c r="W232" s="62">
        <f t="shared" si="46"/>
        <v>1.4152074838090669E-2</v>
      </c>
      <c r="X232" s="48">
        <v>87</v>
      </c>
      <c r="Y232" s="62">
        <f t="shared" si="47"/>
        <v>2.0544710327455917E-2</v>
      </c>
      <c r="Z232" t="s">
        <v>242</v>
      </c>
      <c r="AA232" s="2">
        <v>3536.3333333333335</v>
      </c>
      <c r="AB232" s="2">
        <v>3587.6666666666665</v>
      </c>
      <c r="AC232" s="2">
        <v>3741</v>
      </c>
      <c r="AD232" s="2">
        <v>3754.3333333333335</v>
      </c>
      <c r="AE232" s="2">
        <v>3770</v>
      </c>
      <c r="AF232" s="2">
        <v>3999.6666666666665</v>
      </c>
      <c r="AG232" s="2">
        <v>4017</v>
      </c>
      <c r="AH232" s="2">
        <v>4047.6666666666665</v>
      </c>
      <c r="AI232" s="2">
        <v>4312.666666666667</v>
      </c>
      <c r="AJ232" s="2">
        <v>4327</v>
      </c>
      <c r="AK232" s="2">
        <v>4169</v>
      </c>
      <c r="AL232" s="2">
        <v>4234.666666666667</v>
      </c>
      <c r="AM232" s="1">
        <v>142491</v>
      </c>
    </row>
    <row r="233" spans="1:39">
      <c r="A233" s="3" t="s">
        <v>243</v>
      </c>
      <c r="B233" s="48">
        <v>250</v>
      </c>
      <c r="C233" s="39">
        <f t="shared" si="36"/>
        <v>0.23674242424242425</v>
      </c>
      <c r="D233" s="48">
        <v>574</v>
      </c>
      <c r="E233" s="39">
        <f t="shared" si="37"/>
        <v>0.54893210073318455</v>
      </c>
      <c r="F233" s="48">
        <v>615</v>
      </c>
      <c r="G233" s="39">
        <f t="shared" si="38"/>
        <v>0.66081661891117482</v>
      </c>
      <c r="H233" s="48">
        <v>504</v>
      </c>
      <c r="I233" s="39">
        <f t="shared" si="39"/>
        <v>55.670103092783506</v>
      </c>
      <c r="J233" s="48">
        <v>586</v>
      </c>
      <c r="K233" s="39">
        <f t="shared" si="40"/>
        <v>0.66439909297052158</v>
      </c>
      <c r="L233" s="48">
        <v>441</v>
      </c>
      <c r="M233" s="39">
        <f t="shared" si="41"/>
        <v>0.48461538461538461</v>
      </c>
      <c r="N233" s="48">
        <v>106</v>
      </c>
      <c r="O233" s="39">
        <f t="shared" si="42"/>
        <v>0.11914574747096292</v>
      </c>
      <c r="P233" s="48">
        <v>6</v>
      </c>
      <c r="Q233" s="39">
        <f t="shared" si="43"/>
        <v>6.8991950939057117E-3</v>
      </c>
      <c r="R233" s="48">
        <v>4</v>
      </c>
      <c r="S233" s="39">
        <f t="shared" si="44"/>
        <v>4.6966731898238747E-3</v>
      </c>
      <c r="T233" s="48">
        <v>3</v>
      </c>
      <c r="U233" s="39">
        <f t="shared" si="45"/>
        <v>3.6043251902282739E-3</v>
      </c>
      <c r="V233" s="48">
        <v>1</v>
      </c>
      <c r="W233" s="62">
        <f t="shared" si="46"/>
        <v>1.3134851138353765E-3</v>
      </c>
      <c r="X233" s="48">
        <v>1</v>
      </c>
      <c r="Y233" s="62">
        <f t="shared" si="47"/>
        <v>1.3599274705349048E-3</v>
      </c>
      <c r="Z233" t="s">
        <v>243</v>
      </c>
      <c r="AA233" s="2">
        <v>1056</v>
      </c>
      <c r="AB233" s="2">
        <v>1045.6666666666667</v>
      </c>
      <c r="AC233" s="2">
        <v>930.66666666666663</v>
      </c>
      <c r="AD233" s="2">
        <v>905.33333333333337</v>
      </c>
      <c r="AE233" s="2">
        <v>882</v>
      </c>
      <c r="AF233" s="2">
        <v>910</v>
      </c>
      <c r="AG233" s="2">
        <v>889.66666666666663</v>
      </c>
      <c r="AH233" s="2">
        <v>869.66666666666663</v>
      </c>
      <c r="AI233" s="2">
        <v>851.66666666666663</v>
      </c>
      <c r="AJ233" s="2">
        <v>832.33333333333337</v>
      </c>
      <c r="AK233" s="2">
        <v>761.33333333333337</v>
      </c>
      <c r="AL233" s="2">
        <v>735.33333333333337</v>
      </c>
      <c r="AM233" s="1">
        <v>32009</v>
      </c>
    </row>
    <row r="234" spans="1:39">
      <c r="A234" s="34" t="s">
        <v>244</v>
      </c>
      <c r="B234" s="46">
        <v>41343</v>
      </c>
      <c r="C234" s="38">
        <f t="shared" si="36"/>
        <v>0.53679426976261069</v>
      </c>
      <c r="D234" s="46">
        <v>43290</v>
      </c>
      <c r="E234" s="38">
        <f t="shared" si="37"/>
        <v>0.54825690861962706</v>
      </c>
      <c r="F234" s="46">
        <v>42808</v>
      </c>
      <c r="G234" s="38">
        <f t="shared" si="38"/>
        <v>0.55106717128807192</v>
      </c>
      <c r="H234" s="46">
        <v>46356</v>
      </c>
      <c r="I234" s="38">
        <f t="shared" si="39"/>
        <v>59.321000029859285</v>
      </c>
      <c r="J234" s="46">
        <v>40993</v>
      </c>
      <c r="K234" s="38">
        <f t="shared" si="40"/>
        <v>0.52160137760209013</v>
      </c>
      <c r="L234" s="46">
        <v>33984</v>
      </c>
      <c r="M234" s="38">
        <f t="shared" si="41"/>
        <v>0.4067683002246259</v>
      </c>
      <c r="N234" s="46">
        <v>28774</v>
      </c>
      <c r="O234" s="38">
        <f t="shared" si="42"/>
        <v>0.34239136901810685</v>
      </c>
      <c r="P234" s="46">
        <v>25252</v>
      </c>
      <c r="Q234" s="38">
        <f t="shared" si="43"/>
        <v>0.29877423527741404</v>
      </c>
      <c r="R234" s="46">
        <v>7444</v>
      </c>
      <c r="S234" s="38">
        <f t="shared" si="44"/>
        <v>8.7656908692682695E-2</v>
      </c>
      <c r="T234" s="46">
        <v>4279</v>
      </c>
      <c r="U234" s="38">
        <f t="shared" si="45"/>
        <v>5.0123972589367648E-2</v>
      </c>
      <c r="V234" s="46">
        <v>1096</v>
      </c>
      <c r="W234" s="61">
        <f t="shared" si="46"/>
        <v>1.3286190524295383E-2</v>
      </c>
      <c r="X234" s="46">
        <v>824</v>
      </c>
      <c r="Y234" s="61">
        <f t="shared" si="47"/>
        <v>9.9340542756217818E-3</v>
      </c>
      <c r="Z234" t="s">
        <v>244</v>
      </c>
      <c r="AA234" s="2">
        <v>77018.333333333328</v>
      </c>
      <c r="AB234" s="2">
        <v>78959.333333333328</v>
      </c>
      <c r="AC234" s="2">
        <v>77682</v>
      </c>
      <c r="AD234" s="2">
        <v>78144.333333333328</v>
      </c>
      <c r="AE234" s="2">
        <v>78590.666666666672</v>
      </c>
      <c r="AF234" s="2">
        <v>83546.333333333328</v>
      </c>
      <c r="AG234" s="2">
        <v>84038.333333333328</v>
      </c>
      <c r="AH234" s="2">
        <v>84518.666666666672</v>
      </c>
      <c r="AI234" s="2">
        <v>84922</v>
      </c>
      <c r="AJ234" s="2">
        <v>85368.333333333328</v>
      </c>
      <c r="AK234" s="2">
        <v>82491.666666666672</v>
      </c>
      <c r="AL234" s="2">
        <v>82947</v>
      </c>
      <c r="AM234" s="1">
        <v>2934681</v>
      </c>
    </row>
    <row r="235" spans="1:39">
      <c r="A235" s="34" t="s">
        <v>245</v>
      </c>
      <c r="B235" s="46">
        <v>18087</v>
      </c>
      <c r="C235" s="38">
        <f t="shared" si="36"/>
        <v>0.46952390841597008</v>
      </c>
      <c r="D235" s="46">
        <v>17829</v>
      </c>
      <c r="E235" s="38">
        <f t="shared" si="37"/>
        <v>0.44896879957694341</v>
      </c>
      <c r="F235" s="46">
        <v>19482</v>
      </c>
      <c r="G235" s="38">
        <f t="shared" si="38"/>
        <v>0.52257649183669819</v>
      </c>
      <c r="H235" s="46">
        <v>18481</v>
      </c>
      <c r="I235" s="38">
        <f t="shared" si="39"/>
        <v>49.217480847588533</v>
      </c>
      <c r="J235" s="46">
        <v>19532</v>
      </c>
      <c r="K235" s="38">
        <f t="shared" si="40"/>
        <v>0.51662390562594229</v>
      </c>
      <c r="L235" s="46">
        <v>13246</v>
      </c>
      <c r="M235" s="38">
        <f t="shared" si="41"/>
        <v>0.32922949461474726</v>
      </c>
      <c r="N235" s="46">
        <v>13661</v>
      </c>
      <c r="O235" s="38">
        <f t="shared" si="42"/>
        <v>0.33726700407357119</v>
      </c>
      <c r="P235" s="46">
        <v>11456</v>
      </c>
      <c r="Q235" s="38">
        <f t="shared" si="43"/>
        <v>0.28095646842427957</v>
      </c>
      <c r="R235" s="46">
        <v>5901</v>
      </c>
      <c r="S235" s="38">
        <f t="shared" si="44"/>
        <v>0.14385081054727178</v>
      </c>
      <c r="T235" s="46">
        <v>4059</v>
      </c>
      <c r="U235" s="38">
        <f t="shared" si="45"/>
        <v>9.826342376656283E-2</v>
      </c>
      <c r="V235" s="46">
        <v>66</v>
      </c>
      <c r="W235" s="61">
        <f t="shared" si="46"/>
        <v>1.650811649060788E-3</v>
      </c>
      <c r="X235" s="46">
        <v>61</v>
      </c>
      <c r="Y235" s="61">
        <f t="shared" si="47"/>
        <v>1.51222172641182E-3</v>
      </c>
      <c r="Z235" t="s">
        <v>245</v>
      </c>
      <c r="AA235" s="2">
        <v>38522</v>
      </c>
      <c r="AB235" s="2">
        <v>39711</v>
      </c>
      <c r="AC235" s="2">
        <v>37280.666666666664</v>
      </c>
      <c r="AD235" s="2">
        <v>37549.666666666664</v>
      </c>
      <c r="AE235" s="2">
        <v>37807</v>
      </c>
      <c r="AF235" s="2">
        <v>40233.333333333336</v>
      </c>
      <c r="AG235" s="2">
        <v>40505</v>
      </c>
      <c r="AH235" s="2">
        <v>40775</v>
      </c>
      <c r="AI235" s="2">
        <v>41021.666666666664</v>
      </c>
      <c r="AJ235" s="2">
        <v>41307.333333333336</v>
      </c>
      <c r="AK235" s="2">
        <v>39980.333333333336</v>
      </c>
      <c r="AL235" s="2">
        <v>40338</v>
      </c>
      <c r="AM235" s="1">
        <v>1425093</v>
      </c>
    </row>
    <row r="236" spans="1:39">
      <c r="A236" s="3" t="s">
        <v>246</v>
      </c>
      <c r="B236" s="48">
        <v>1369</v>
      </c>
      <c r="C236" s="39">
        <f t="shared" si="36"/>
        <v>0.75816872807827207</v>
      </c>
      <c r="D236" s="48">
        <v>1503</v>
      </c>
      <c r="E236" s="39">
        <f t="shared" si="37"/>
        <v>0.81729200652528544</v>
      </c>
      <c r="F236" s="48">
        <v>1280</v>
      </c>
      <c r="G236" s="39">
        <f t="shared" si="38"/>
        <v>0.64985615163310206</v>
      </c>
      <c r="H236" s="48">
        <v>1437</v>
      </c>
      <c r="I236" s="39">
        <f t="shared" si="39"/>
        <v>72.919485791610285</v>
      </c>
      <c r="J236" s="48">
        <v>1944</v>
      </c>
      <c r="K236" s="39">
        <f t="shared" si="40"/>
        <v>0.98480243161094227</v>
      </c>
      <c r="L236" s="48">
        <v>961</v>
      </c>
      <c r="M236" s="39">
        <f t="shared" si="41"/>
        <v>0.45973528942752351</v>
      </c>
      <c r="N236" s="48">
        <v>1479</v>
      </c>
      <c r="O236" s="39">
        <f t="shared" si="42"/>
        <v>0.70596658711217186</v>
      </c>
      <c r="P236" s="48">
        <v>1368</v>
      </c>
      <c r="Q236" s="39">
        <f t="shared" si="43"/>
        <v>0.65153198920463573</v>
      </c>
      <c r="R236" s="48">
        <v>111</v>
      </c>
      <c r="S236" s="39">
        <f t="shared" si="44"/>
        <v>5.2806850618458613E-2</v>
      </c>
      <c r="T236" s="48">
        <v>0</v>
      </c>
      <c r="U236" s="39">
        <f t="shared" si="45"/>
        <v>0</v>
      </c>
      <c r="V236" s="48">
        <v>1</v>
      </c>
      <c r="W236" s="62">
        <f t="shared" si="46"/>
        <v>4.9480455220188031E-4</v>
      </c>
      <c r="X236" s="48">
        <v>0</v>
      </c>
      <c r="Y236" s="62">
        <f t="shared" si="47"/>
        <v>0</v>
      </c>
      <c r="Z236" t="s">
        <v>246</v>
      </c>
      <c r="AA236" s="2">
        <v>1805.6666666666667</v>
      </c>
      <c r="AB236" s="2">
        <v>1839</v>
      </c>
      <c r="AC236" s="2">
        <v>1969.6666666666667</v>
      </c>
      <c r="AD236" s="2">
        <v>1970.6666666666667</v>
      </c>
      <c r="AE236" s="2">
        <v>1974</v>
      </c>
      <c r="AF236" s="2">
        <v>2090.3333333333335</v>
      </c>
      <c r="AG236" s="2">
        <v>2095</v>
      </c>
      <c r="AH236" s="2">
        <v>2099.6666666666665</v>
      </c>
      <c r="AI236" s="2">
        <v>2102</v>
      </c>
      <c r="AJ236" s="2">
        <v>2105.6666666666665</v>
      </c>
      <c r="AK236" s="2">
        <v>2021</v>
      </c>
      <c r="AL236" s="2">
        <v>2016.3333333333333</v>
      </c>
      <c r="AM236" s="1">
        <v>72267</v>
      </c>
    </row>
    <row r="237" spans="1:39">
      <c r="A237" s="3" t="s">
        <v>247</v>
      </c>
      <c r="B237" s="48">
        <v>429</v>
      </c>
      <c r="C237" s="39">
        <f t="shared" si="36"/>
        <v>0.42100098135426889</v>
      </c>
      <c r="D237" s="48">
        <v>472</v>
      </c>
      <c r="E237" s="39">
        <f t="shared" si="37"/>
        <v>0.45210727969348657</v>
      </c>
      <c r="F237" s="48">
        <v>386</v>
      </c>
      <c r="G237" s="39">
        <f t="shared" si="38"/>
        <v>0.34598147594861067</v>
      </c>
      <c r="H237" s="48">
        <v>383</v>
      </c>
      <c r="I237" s="39">
        <f t="shared" si="39"/>
        <v>34.07473309608541</v>
      </c>
      <c r="J237" s="48">
        <v>504</v>
      </c>
      <c r="K237" s="39">
        <f t="shared" si="40"/>
        <v>0.44575471698113206</v>
      </c>
      <c r="L237" s="48">
        <v>346</v>
      </c>
      <c r="M237" s="39">
        <f t="shared" si="41"/>
        <v>0.28769401330376937</v>
      </c>
      <c r="N237" s="48">
        <v>465</v>
      </c>
      <c r="O237" s="39">
        <f t="shared" si="42"/>
        <v>0.38419168273202975</v>
      </c>
      <c r="P237" s="48">
        <v>124</v>
      </c>
      <c r="Q237" s="39">
        <f t="shared" si="43"/>
        <v>0.10177838577291383</v>
      </c>
      <c r="R237" s="48">
        <v>24</v>
      </c>
      <c r="S237" s="39">
        <f t="shared" si="44"/>
        <v>1.9645293315143246E-2</v>
      </c>
      <c r="T237" s="48">
        <v>7</v>
      </c>
      <c r="U237" s="39">
        <f t="shared" si="45"/>
        <v>5.7049714751426246E-3</v>
      </c>
      <c r="V237" s="48">
        <v>6</v>
      </c>
      <c r="W237" s="62">
        <f t="shared" si="46"/>
        <v>5.054759898904802E-3</v>
      </c>
      <c r="X237" s="48">
        <v>9</v>
      </c>
      <c r="Y237" s="62">
        <f t="shared" si="47"/>
        <v>7.629273806159932E-3</v>
      </c>
      <c r="Z237" t="s">
        <v>247</v>
      </c>
      <c r="AA237" s="2">
        <v>1019</v>
      </c>
      <c r="AB237" s="2">
        <v>1044</v>
      </c>
      <c r="AC237" s="2">
        <v>1115.6666666666667</v>
      </c>
      <c r="AD237" s="2">
        <v>1124</v>
      </c>
      <c r="AE237" s="2">
        <v>1130.6666666666667</v>
      </c>
      <c r="AF237" s="2">
        <v>1202.6666666666667</v>
      </c>
      <c r="AG237" s="2">
        <v>1210.3333333333333</v>
      </c>
      <c r="AH237" s="2">
        <v>1218.3333333333333</v>
      </c>
      <c r="AI237" s="2">
        <v>1221.6666666666667</v>
      </c>
      <c r="AJ237" s="2">
        <v>1227</v>
      </c>
      <c r="AK237" s="2">
        <v>1187</v>
      </c>
      <c r="AL237" s="2">
        <v>1179.6666666666667</v>
      </c>
      <c r="AM237" s="1">
        <v>41640</v>
      </c>
    </row>
    <row r="238" spans="1:39">
      <c r="A238" s="3" t="s">
        <v>248</v>
      </c>
      <c r="B238" s="48">
        <v>1566</v>
      </c>
      <c r="C238" s="39">
        <f t="shared" si="36"/>
        <v>0.35688240656335463</v>
      </c>
      <c r="D238" s="48">
        <v>2252</v>
      </c>
      <c r="E238" s="39">
        <f t="shared" si="37"/>
        <v>0.49992600266390408</v>
      </c>
      <c r="F238" s="48">
        <v>2661</v>
      </c>
      <c r="G238" s="39">
        <f t="shared" si="38"/>
        <v>0.57062187276626164</v>
      </c>
      <c r="H238" s="48">
        <v>2231</v>
      </c>
      <c r="I238" s="39">
        <f t="shared" si="39"/>
        <v>47.327110733983879</v>
      </c>
      <c r="J238" s="48">
        <v>2775</v>
      </c>
      <c r="K238" s="39">
        <f t="shared" si="40"/>
        <v>0.58261599832038635</v>
      </c>
      <c r="L238" s="48">
        <v>1037</v>
      </c>
      <c r="M238" s="39">
        <f t="shared" si="41"/>
        <v>0.20398662382794569</v>
      </c>
      <c r="N238" s="48">
        <v>2437</v>
      </c>
      <c r="O238" s="39">
        <f t="shared" si="42"/>
        <v>0.47461698260192153</v>
      </c>
      <c r="P238" s="48">
        <v>2208</v>
      </c>
      <c r="Q238" s="39">
        <f t="shared" si="43"/>
        <v>0.42600810341501061</v>
      </c>
      <c r="R238" s="48">
        <v>338</v>
      </c>
      <c r="S238" s="39">
        <f t="shared" si="44"/>
        <v>6.466424335182705E-2</v>
      </c>
      <c r="T238" s="48">
        <v>11</v>
      </c>
      <c r="U238" s="39">
        <f t="shared" si="45"/>
        <v>2.0880789673500379E-3</v>
      </c>
      <c r="V238" s="48">
        <v>2</v>
      </c>
      <c r="W238" s="62">
        <f t="shared" si="46"/>
        <v>3.9039625219597894E-4</v>
      </c>
      <c r="X238" s="48">
        <v>6</v>
      </c>
      <c r="Y238" s="62">
        <f t="shared" si="47"/>
        <v>1.1618150132317821E-3</v>
      </c>
      <c r="Z238" t="s">
        <v>248</v>
      </c>
      <c r="AA238" s="2">
        <v>4388</v>
      </c>
      <c r="AB238" s="2">
        <v>4504.666666666667</v>
      </c>
      <c r="AC238" s="2">
        <v>4663.333333333333</v>
      </c>
      <c r="AD238" s="2">
        <v>4714</v>
      </c>
      <c r="AE238" s="2">
        <v>4763</v>
      </c>
      <c r="AF238" s="2">
        <v>5083.666666666667</v>
      </c>
      <c r="AG238" s="2">
        <v>5134.666666666667</v>
      </c>
      <c r="AH238" s="2">
        <v>5183</v>
      </c>
      <c r="AI238" s="2">
        <v>5227</v>
      </c>
      <c r="AJ238" s="2">
        <v>5268</v>
      </c>
      <c r="AK238" s="2">
        <v>5123</v>
      </c>
      <c r="AL238" s="2">
        <v>5164.333333333333</v>
      </c>
      <c r="AM238" s="1">
        <v>177650</v>
      </c>
    </row>
    <row r="239" spans="1:39">
      <c r="A239" s="3" t="s">
        <v>249</v>
      </c>
      <c r="B239" s="48">
        <v>2085</v>
      </c>
      <c r="C239" s="39">
        <f t="shared" si="36"/>
        <v>0.93862545018007193</v>
      </c>
      <c r="D239" s="48">
        <v>1288</v>
      </c>
      <c r="E239" s="39">
        <f t="shared" si="37"/>
        <v>0.56326530612244907</v>
      </c>
      <c r="F239" s="48">
        <v>1734</v>
      </c>
      <c r="G239" s="39">
        <f t="shared" si="38"/>
        <v>0.78889899909008188</v>
      </c>
      <c r="H239" s="48">
        <v>1429</v>
      </c>
      <c r="I239" s="39">
        <f t="shared" si="39"/>
        <v>64.543812104787719</v>
      </c>
      <c r="J239" s="48">
        <v>1338</v>
      </c>
      <c r="K239" s="39">
        <f t="shared" si="40"/>
        <v>0.6003589590188454</v>
      </c>
      <c r="L239" s="48">
        <v>97</v>
      </c>
      <c r="M239" s="39">
        <f t="shared" si="41"/>
        <v>4.087652760219132E-2</v>
      </c>
      <c r="N239" s="48">
        <v>16</v>
      </c>
      <c r="O239" s="39">
        <f t="shared" si="42"/>
        <v>6.6945606694560665E-3</v>
      </c>
      <c r="P239" s="48">
        <v>37</v>
      </c>
      <c r="Q239" s="39">
        <f t="shared" si="43"/>
        <v>1.5382483370288247E-2</v>
      </c>
      <c r="R239" s="48">
        <v>91</v>
      </c>
      <c r="S239" s="39">
        <f t="shared" si="44"/>
        <v>3.7717601547388784E-2</v>
      </c>
      <c r="T239" s="48">
        <v>10</v>
      </c>
      <c r="U239" s="39">
        <f t="shared" si="45"/>
        <v>4.1237113402061857E-3</v>
      </c>
      <c r="V239" s="48">
        <v>6</v>
      </c>
      <c r="W239" s="62">
        <f t="shared" si="46"/>
        <v>2.5557290927161721E-3</v>
      </c>
      <c r="X239" s="48">
        <v>8</v>
      </c>
      <c r="Y239" s="62">
        <f t="shared" si="47"/>
        <v>3.3798056611744824E-3</v>
      </c>
      <c r="Z239" t="s">
        <v>249</v>
      </c>
      <c r="AA239" s="2">
        <v>2221.3333333333335</v>
      </c>
      <c r="AB239" s="2">
        <v>2286.6666666666665</v>
      </c>
      <c r="AC239" s="2">
        <v>2198</v>
      </c>
      <c r="AD239" s="2">
        <v>2214</v>
      </c>
      <c r="AE239" s="2">
        <v>2228.6666666666665</v>
      </c>
      <c r="AF239" s="2">
        <v>2373</v>
      </c>
      <c r="AG239" s="2">
        <v>2390</v>
      </c>
      <c r="AH239" s="2">
        <v>2405.3333333333335</v>
      </c>
      <c r="AI239" s="2">
        <v>2412.6666666666665</v>
      </c>
      <c r="AJ239" s="2">
        <v>2425</v>
      </c>
      <c r="AK239" s="2">
        <v>2347.6666666666665</v>
      </c>
      <c r="AL239" s="2">
        <v>2367</v>
      </c>
      <c r="AM239" s="1">
        <v>83608</v>
      </c>
    </row>
    <row r="240" spans="1:39">
      <c r="A240" s="3" t="s">
        <v>250</v>
      </c>
      <c r="B240" s="48">
        <v>7195</v>
      </c>
      <c r="C240" s="39">
        <f t="shared" si="36"/>
        <v>0.39630228032166859</v>
      </c>
      <c r="D240" s="48">
        <v>8321</v>
      </c>
      <c r="E240" s="39">
        <f t="shared" si="37"/>
        <v>0.44137772512686319</v>
      </c>
      <c r="F240" s="48">
        <v>8702</v>
      </c>
      <c r="G240" s="39">
        <f t="shared" si="38"/>
        <v>0.54254125275364729</v>
      </c>
      <c r="H240" s="48">
        <v>8047</v>
      </c>
      <c r="I240" s="39">
        <f t="shared" si="39"/>
        <v>49.719899493347611</v>
      </c>
      <c r="J240" s="48">
        <v>8728</v>
      </c>
      <c r="K240" s="39">
        <f t="shared" si="40"/>
        <v>0.53462920614178366</v>
      </c>
      <c r="L240" s="48">
        <v>8085</v>
      </c>
      <c r="M240" s="39">
        <f t="shared" si="41"/>
        <v>0.46467297597609108</v>
      </c>
      <c r="N240" s="48">
        <v>6188</v>
      </c>
      <c r="O240" s="39">
        <f t="shared" si="42"/>
        <v>0.35263277866423526</v>
      </c>
      <c r="P240" s="48">
        <v>4654</v>
      </c>
      <c r="Q240" s="39">
        <f t="shared" si="43"/>
        <v>0.26310136242862797</v>
      </c>
      <c r="R240" s="48">
        <v>4834</v>
      </c>
      <c r="S240" s="39">
        <f t="shared" si="44"/>
        <v>0.2708730247674549</v>
      </c>
      <c r="T240" s="48">
        <v>3996</v>
      </c>
      <c r="U240" s="39">
        <f t="shared" si="45"/>
        <v>0.22241600029685155</v>
      </c>
      <c r="V240" s="48">
        <v>20</v>
      </c>
      <c r="W240" s="62">
        <f t="shared" si="46"/>
        <v>1.1472494693971205E-3</v>
      </c>
      <c r="X240" s="48">
        <v>14</v>
      </c>
      <c r="Y240" s="62">
        <f t="shared" si="47"/>
        <v>7.9749359156935343E-4</v>
      </c>
      <c r="Z240" t="s">
        <v>250</v>
      </c>
      <c r="AA240" s="2">
        <v>18155.333333333332</v>
      </c>
      <c r="AB240" s="2">
        <v>18852.333333333332</v>
      </c>
      <c r="AC240" s="2">
        <v>16039.333333333334</v>
      </c>
      <c r="AD240" s="2">
        <v>16184.666666666666</v>
      </c>
      <c r="AE240" s="2">
        <v>16325.333333333334</v>
      </c>
      <c r="AF240" s="2">
        <v>17399.333333333332</v>
      </c>
      <c r="AG240" s="2">
        <v>17548</v>
      </c>
      <c r="AH240" s="2">
        <v>17689</v>
      </c>
      <c r="AI240" s="2">
        <v>17846</v>
      </c>
      <c r="AJ240" s="2">
        <v>17966.333333333332</v>
      </c>
      <c r="AK240" s="2">
        <v>17433</v>
      </c>
      <c r="AL240" s="2">
        <v>17555</v>
      </c>
      <c r="AM240" s="1">
        <v>626981</v>
      </c>
    </row>
    <row r="241" spans="1:39">
      <c r="A241" s="3" t="s">
        <v>251</v>
      </c>
      <c r="B241" s="48">
        <v>1391</v>
      </c>
      <c r="C241" s="39">
        <f t="shared" si="36"/>
        <v>0.65955429113323849</v>
      </c>
      <c r="D241" s="48">
        <v>72</v>
      </c>
      <c r="E241" s="39">
        <f t="shared" si="37"/>
        <v>3.3205226748654879E-2</v>
      </c>
      <c r="F241" s="48">
        <v>224</v>
      </c>
      <c r="G241" s="39">
        <f t="shared" si="38"/>
        <v>0.10172570390554042</v>
      </c>
      <c r="H241" s="48">
        <v>839</v>
      </c>
      <c r="I241" s="39">
        <f t="shared" si="39"/>
        <v>37.929475587703436</v>
      </c>
      <c r="J241" s="48">
        <v>1035</v>
      </c>
      <c r="K241" s="39">
        <f t="shared" si="40"/>
        <v>0.46558704453441296</v>
      </c>
      <c r="L241" s="48">
        <v>952</v>
      </c>
      <c r="M241" s="39">
        <f t="shared" si="41"/>
        <v>0.40321897501058873</v>
      </c>
      <c r="N241" s="48">
        <v>1528</v>
      </c>
      <c r="O241" s="39">
        <f t="shared" si="42"/>
        <v>0.64672686230248311</v>
      </c>
      <c r="P241" s="48">
        <v>710</v>
      </c>
      <c r="Q241" s="39">
        <f t="shared" si="43"/>
        <v>0.29907329401853411</v>
      </c>
      <c r="R241" s="48">
        <v>224</v>
      </c>
      <c r="S241" s="39">
        <f t="shared" si="44"/>
        <v>9.3959731543624164E-2</v>
      </c>
      <c r="T241" s="48">
        <v>5</v>
      </c>
      <c r="U241" s="39">
        <f t="shared" si="45"/>
        <v>2.0888455646845844E-3</v>
      </c>
      <c r="V241" s="48">
        <v>3</v>
      </c>
      <c r="W241" s="62">
        <f t="shared" si="46"/>
        <v>1.2987012987012987E-3</v>
      </c>
      <c r="X241" s="48">
        <v>2</v>
      </c>
      <c r="Y241" s="62">
        <f t="shared" si="47"/>
        <v>8.5287846481876329E-4</v>
      </c>
      <c r="Z241" t="s">
        <v>251</v>
      </c>
      <c r="AA241" s="2">
        <v>2109</v>
      </c>
      <c r="AB241" s="2">
        <v>2168.3333333333335</v>
      </c>
      <c r="AC241" s="2">
        <v>2202</v>
      </c>
      <c r="AD241" s="2">
        <v>2212</v>
      </c>
      <c r="AE241" s="2">
        <v>2223</v>
      </c>
      <c r="AF241" s="2">
        <v>2361</v>
      </c>
      <c r="AG241" s="2">
        <v>2362.6666666666665</v>
      </c>
      <c r="AH241" s="2">
        <v>2374</v>
      </c>
      <c r="AI241" s="2">
        <v>2384</v>
      </c>
      <c r="AJ241" s="2">
        <v>2393.6666666666665</v>
      </c>
      <c r="AK241" s="2">
        <v>2310</v>
      </c>
      <c r="AL241" s="2">
        <v>2345</v>
      </c>
      <c r="AM241" s="1">
        <v>82334</v>
      </c>
    </row>
    <row r="242" spans="1:39">
      <c r="A242" s="3" t="s">
        <v>252</v>
      </c>
      <c r="B242" s="48">
        <v>1798</v>
      </c>
      <c r="C242" s="39">
        <f t="shared" si="36"/>
        <v>0.62228887863405624</v>
      </c>
      <c r="D242" s="48">
        <v>1740</v>
      </c>
      <c r="E242" s="39">
        <f t="shared" si="37"/>
        <v>0.58929780988936553</v>
      </c>
      <c r="F242" s="48">
        <v>1430</v>
      </c>
      <c r="G242" s="39">
        <f t="shared" si="38"/>
        <v>0.48061841810441402</v>
      </c>
      <c r="H242" s="48">
        <v>1498</v>
      </c>
      <c r="I242" s="39">
        <f t="shared" si="39"/>
        <v>50.072423398328695</v>
      </c>
      <c r="J242" s="48">
        <v>1503</v>
      </c>
      <c r="K242" s="39">
        <f t="shared" si="40"/>
        <v>0.49988913525498896</v>
      </c>
      <c r="L242" s="48">
        <v>1646</v>
      </c>
      <c r="M242" s="39">
        <f t="shared" si="41"/>
        <v>0.51528748826046122</v>
      </c>
      <c r="N242" s="48">
        <v>1500</v>
      </c>
      <c r="O242" s="39">
        <f t="shared" si="42"/>
        <v>0.46699875466998753</v>
      </c>
      <c r="P242" s="48">
        <v>1107</v>
      </c>
      <c r="Q242" s="39">
        <f t="shared" si="43"/>
        <v>0.34286599215362379</v>
      </c>
      <c r="R242" s="48">
        <v>89</v>
      </c>
      <c r="S242" s="39">
        <f t="shared" si="44"/>
        <v>2.7432446316654677E-2</v>
      </c>
      <c r="T242" s="48">
        <v>6</v>
      </c>
      <c r="U242" s="39">
        <f t="shared" si="45"/>
        <v>1.841620626151013E-3</v>
      </c>
      <c r="V242" s="48">
        <v>8</v>
      </c>
      <c r="W242" s="62">
        <f t="shared" si="46"/>
        <v>2.5429116338207248E-3</v>
      </c>
      <c r="X242" s="48">
        <v>5</v>
      </c>
      <c r="Y242" s="62">
        <f t="shared" si="47"/>
        <v>1.5974440894568689E-3</v>
      </c>
      <c r="Z242" t="s">
        <v>252</v>
      </c>
      <c r="AA242" s="2">
        <v>2889.3333333333335</v>
      </c>
      <c r="AB242" s="2">
        <v>2952.6666666666665</v>
      </c>
      <c r="AC242" s="2">
        <v>2975.3333333333335</v>
      </c>
      <c r="AD242" s="2">
        <v>2991.6666666666665</v>
      </c>
      <c r="AE242" s="2">
        <v>3006.6666666666665</v>
      </c>
      <c r="AF242" s="2">
        <v>3194.3333333333335</v>
      </c>
      <c r="AG242" s="2">
        <v>3212</v>
      </c>
      <c r="AH242" s="2">
        <v>3228.6666666666665</v>
      </c>
      <c r="AI242" s="2">
        <v>3244.3333333333335</v>
      </c>
      <c r="AJ242" s="2">
        <v>3258</v>
      </c>
      <c r="AK242" s="2">
        <v>3146</v>
      </c>
      <c r="AL242" s="2">
        <v>3130</v>
      </c>
      <c r="AM242" s="1">
        <v>111687</v>
      </c>
    </row>
    <row r="243" spans="1:39">
      <c r="A243" s="3" t="s">
        <v>253</v>
      </c>
      <c r="B243" s="48">
        <v>526</v>
      </c>
      <c r="C243" s="39">
        <f t="shared" si="36"/>
        <v>0.21353179972936398</v>
      </c>
      <c r="D243" s="48">
        <v>728</v>
      </c>
      <c r="E243" s="39">
        <f t="shared" si="37"/>
        <v>0.28593872741555382</v>
      </c>
      <c r="F243" s="48">
        <v>1230</v>
      </c>
      <c r="G243" s="39">
        <f t="shared" si="38"/>
        <v>0.487450462351387</v>
      </c>
      <c r="H243" s="48">
        <v>823</v>
      </c>
      <c r="I243" s="39">
        <f t="shared" si="39"/>
        <v>32.278729245653025</v>
      </c>
      <c r="J243" s="48">
        <v>502</v>
      </c>
      <c r="K243" s="39">
        <f t="shared" si="40"/>
        <v>0.19507772020725386</v>
      </c>
      <c r="L243" s="48">
        <v>6</v>
      </c>
      <c r="M243" s="39">
        <f t="shared" si="41"/>
        <v>2.1849963583394027E-3</v>
      </c>
      <c r="N243" s="48">
        <v>10</v>
      </c>
      <c r="O243" s="39">
        <f t="shared" si="42"/>
        <v>3.6088054853843378E-3</v>
      </c>
      <c r="P243" s="48">
        <v>1097</v>
      </c>
      <c r="Q243" s="39">
        <f t="shared" si="43"/>
        <v>0.3923929891498748</v>
      </c>
      <c r="R243" s="48">
        <v>137</v>
      </c>
      <c r="S243" s="39">
        <f t="shared" si="44"/>
        <v>5.0006083465141744E-2</v>
      </c>
      <c r="T243" s="48">
        <v>8</v>
      </c>
      <c r="U243" s="39">
        <f t="shared" si="45"/>
        <v>2.8341993386868211E-3</v>
      </c>
      <c r="V243" s="48">
        <v>5</v>
      </c>
      <c r="W243" s="62">
        <f t="shared" si="46"/>
        <v>1.8232648596086057E-3</v>
      </c>
      <c r="X243" s="48">
        <v>5</v>
      </c>
      <c r="Y243" s="62">
        <f t="shared" si="47"/>
        <v>1.723543605653223E-3</v>
      </c>
      <c r="Z243" t="s">
        <v>253</v>
      </c>
      <c r="AA243" s="2">
        <v>2463.3333333333335</v>
      </c>
      <c r="AB243" s="2">
        <v>2546</v>
      </c>
      <c r="AC243" s="2">
        <v>2523.3333333333335</v>
      </c>
      <c r="AD243" s="2">
        <v>2549.6666666666665</v>
      </c>
      <c r="AE243" s="2">
        <v>2573.3333333333335</v>
      </c>
      <c r="AF243" s="2">
        <v>2746</v>
      </c>
      <c r="AG243" s="2">
        <v>2771</v>
      </c>
      <c r="AH243" s="2">
        <v>2795.6666666666665</v>
      </c>
      <c r="AI243" s="2">
        <v>2739.6666666666665</v>
      </c>
      <c r="AJ243" s="2">
        <v>2822.6666666666665</v>
      </c>
      <c r="AK243" s="2">
        <v>2742.3333333333335</v>
      </c>
      <c r="AL243" s="2">
        <v>2901</v>
      </c>
      <c r="AM243" s="1">
        <v>96522</v>
      </c>
    </row>
    <row r="244" spans="1:39">
      <c r="A244" s="3" t="s">
        <v>254</v>
      </c>
      <c r="B244" s="48">
        <v>450</v>
      </c>
      <c r="C244" s="39">
        <f t="shared" si="36"/>
        <v>0.26218683239463975</v>
      </c>
      <c r="D244" s="48">
        <v>906</v>
      </c>
      <c r="E244" s="39">
        <f t="shared" si="37"/>
        <v>0.52029096477794801</v>
      </c>
      <c r="F244" s="48">
        <v>1060</v>
      </c>
      <c r="G244" s="39">
        <f t="shared" si="38"/>
        <v>0.60398860398860399</v>
      </c>
      <c r="H244" s="48">
        <v>758</v>
      </c>
      <c r="I244" s="39">
        <f t="shared" si="39"/>
        <v>43.068181818181813</v>
      </c>
      <c r="J244" s="48">
        <v>565</v>
      </c>
      <c r="K244" s="39">
        <f t="shared" si="40"/>
        <v>0.3202342716795768</v>
      </c>
      <c r="L244" s="48">
        <v>89</v>
      </c>
      <c r="M244" s="39">
        <f t="shared" si="41"/>
        <v>4.7593582887700533E-2</v>
      </c>
      <c r="N244" s="48">
        <v>11</v>
      </c>
      <c r="O244" s="39">
        <f t="shared" si="42"/>
        <v>5.864581482139683E-3</v>
      </c>
      <c r="P244" s="48">
        <v>5</v>
      </c>
      <c r="Q244" s="39">
        <f t="shared" si="43"/>
        <v>2.6572187776793621E-3</v>
      </c>
      <c r="R244" s="48">
        <v>29</v>
      </c>
      <c r="S244" s="39">
        <f t="shared" si="44"/>
        <v>1.5362881864736005E-2</v>
      </c>
      <c r="T244" s="48">
        <v>6</v>
      </c>
      <c r="U244" s="39">
        <f t="shared" si="45"/>
        <v>3.1723651744800848E-3</v>
      </c>
      <c r="V244" s="48">
        <v>3</v>
      </c>
      <c r="W244" s="62">
        <f t="shared" si="46"/>
        <v>1.6498625114573786E-3</v>
      </c>
      <c r="X244" s="48">
        <v>3</v>
      </c>
      <c r="Y244" s="62">
        <f t="shared" si="47"/>
        <v>1.623962468422952E-3</v>
      </c>
      <c r="Z244" t="s">
        <v>254</v>
      </c>
      <c r="AA244" s="2">
        <v>1716.3333333333333</v>
      </c>
      <c r="AB244" s="2">
        <v>1741.3333333333333</v>
      </c>
      <c r="AC244" s="2">
        <v>1755</v>
      </c>
      <c r="AD244" s="2">
        <v>1760</v>
      </c>
      <c r="AE244" s="2">
        <v>1764.3333333333333</v>
      </c>
      <c r="AF244" s="2">
        <v>1870</v>
      </c>
      <c r="AG244" s="2">
        <v>1875.6666666666667</v>
      </c>
      <c r="AH244" s="2">
        <v>1881.6666666666667</v>
      </c>
      <c r="AI244" s="2">
        <v>1887.6666666666667</v>
      </c>
      <c r="AJ244" s="2">
        <v>1891.3333333333333</v>
      </c>
      <c r="AK244" s="2">
        <v>1818.3333333333333</v>
      </c>
      <c r="AL244" s="2">
        <v>1847.3333333333333</v>
      </c>
      <c r="AM244" s="1">
        <v>65427</v>
      </c>
    </row>
    <row r="245" spans="1:39">
      <c r="A245" s="3" t="s">
        <v>255</v>
      </c>
      <c r="B245" s="48">
        <v>1278</v>
      </c>
      <c r="C245" s="39">
        <f t="shared" si="36"/>
        <v>0.72834346504559266</v>
      </c>
      <c r="D245" s="48">
        <v>547</v>
      </c>
      <c r="E245" s="39">
        <f t="shared" si="37"/>
        <v>0.30799549549549549</v>
      </c>
      <c r="F245" s="48">
        <v>775</v>
      </c>
      <c r="G245" s="39">
        <f t="shared" si="38"/>
        <v>0.42142468733007071</v>
      </c>
      <c r="H245" s="48">
        <v>1036</v>
      </c>
      <c r="I245" s="39">
        <f t="shared" si="39"/>
        <v>56.642974302897755</v>
      </c>
      <c r="J245" s="48">
        <v>638</v>
      </c>
      <c r="K245" s="39">
        <f t="shared" si="40"/>
        <v>0.35093509350935093</v>
      </c>
      <c r="L245" s="48">
        <v>27</v>
      </c>
      <c r="M245" s="39">
        <f t="shared" si="41"/>
        <v>1.4113957135389441E-2</v>
      </c>
      <c r="N245" s="48">
        <v>27</v>
      </c>
      <c r="O245" s="39">
        <f t="shared" si="42"/>
        <v>1.4168270071715934E-2</v>
      </c>
      <c r="P245" s="48">
        <v>146</v>
      </c>
      <c r="Q245" s="39">
        <f t="shared" si="43"/>
        <v>7.6855588699771882E-2</v>
      </c>
      <c r="R245" s="48">
        <v>24</v>
      </c>
      <c r="S245" s="39">
        <f t="shared" si="44"/>
        <v>1.2265758091993186E-2</v>
      </c>
      <c r="T245" s="48">
        <v>10</v>
      </c>
      <c r="U245" s="39">
        <f t="shared" si="45"/>
        <v>5.1290818943409127E-3</v>
      </c>
      <c r="V245" s="48">
        <v>12</v>
      </c>
      <c r="W245" s="62">
        <f t="shared" si="46"/>
        <v>6.4794816414686825E-3</v>
      </c>
      <c r="X245" s="48">
        <v>9</v>
      </c>
      <c r="Y245" s="62">
        <f t="shared" si="47"/>
        <v>4.9117700563943972E-3</v>
      </c>
      <c r="Z245" t="s">
        <v>255</v>
      </c>
      <c r="AA245" s="2">
        <v>1754.6666666666667</v>
      </c>
      <c r="AB245" s="2">
        <v>1776</v>
      </c>
      <c r="AC245" s="2">
        <v>1839</v>
      </c>
      <c r="AD245" s="2">
        <v>1829</v>
      </c>
      <c r="AE245" s="2">
        <v>1818</v>
      </c>
      <c r="AF245" s="2">
        <v>1913</v>
      </c>
      <c r="AG245" s="2">
        <v>1905.6666666666667</v>
      </c>
      <c r="AH245" s="2">
        <v>1899.6666666666667</v>
      </c>
      <c r="AI245" s="2">
        <v>1956.6666666666667</v>
      </c>
      <c r="AJ245" s="2">
        <v>1949.6666666666667</v>
      </c>
      <c r="AK245" s="2">
        <v>1852</v>
      </c>
      <c r="AL245" s="2">
        <v>1832.3333333333333</v>
      </c>
      <c r="AM245" s="1">
        <v>66977</v>
      </c>
    </row>
    <row r="246" spans="1:39">
      <c r="A246" s="34" t="s">
        <v>256</v>
      </c>
      <c r="B246" s="46">
        <v>8726</v>
      </c>
      <c r="C246" s="38">
        <f t="shared" si="36"/>
        <v>0.49656663758109182</v>
      </c>
      <c r="D246" s="46">
        <v>10007</v>
      </c>
      <c r="E246" s="38">
        <f t="shared" si="37"/>
        <v>0.55857180069214452</v>
      </c>
      <c r="F246" s="46">
        <v>9297</v>
      </c>
      <c r="G246" s="38">
        <f t="shared" si="38"/>
        <v>0.50135715698082006</v>
      </c>
      <c r="H246" s="46">
        <v>12069</v>
      </c>
      <c r="I246" s="38">
        <f t="shared" si="39"/>
        <v>64.67152502411318</v>
      </c>
      <c r="J246" s="46">
        <v>9850</v>
      </c>
      <c r="K246" s="38">
        <f t="shared" si="40"/>
        <v>0.52453138312979264</v>
      </c>
      <c r="L246" s="46">
        <v>10113</v>
      </c>
      <c r="M246" s="38">
        <f t="shared" si="41"/>
        <v>0.50644342803725839</v>
      </c>
      <c r="N246" s="46">
        <v>7700</v>
      </c>
      <c r="O246" s="38">
        <f t="shared" si="42"/>
        <v>0.38314811743241001</v>
      </c>
      <c r="P246" s="46">
        <v>6153</v>
      </c>
      <c r="Q246" s="38">
        <f t="shared" si="43"/>
        <v>0.30431772095553689</v>
      </c>
      <c r="R246" s="46">
        <v>224</v>
      </c>
      <c r="S246" s="38">
        <f t="shared" si="44"/>
        <v>1.1014407238039042E-2</v>
      </c>
      <c r="T246" s="46">
        <v>94</v>
      </c>
      <c r="U246" s="38">
        <f t="shared" si="45"/>
        <v>4.6006264682850427E-3</v>
      </c>
      <c r="V246" s="46">
        <v>927</v>
      </c>
      <c r="W246" s="61">
        <f t="shared" si="46"/>
        <v>4.6922453938044138E-2</v>
      </c>
      <c r="X246" s="46">
        <v>642</v>
      </c>
      <c r="Y246" s="61">
        <f t="shared" si="47"/>
        <v>3.2413328845506559E-2</v>
      </c>
      <c r="Z246" t="s">
        <v>256</v>
      </c>
      <c r="AA246" s="2">
        <v>17572.666666666668</v>
      </c>
      <c r="AB246" s="2">
        <v>17915.333333333332</v>
      </c>
      <c r="AC246" s="2">
        <v>18543.666666666668</v>
      </c>
      <c r="AD246" s="2">
        <v>18662</v>
      </c>
      <c r="AE246" s="2">
        <v>18778.666666666668</v>
      </c>
      <c r="AF246" s="2">
        <v>19968.666666666668</v>
      </c>
      <c r="AG246" s="2">
        <v>20096.666666666668</v>
      </c>
      <c r="AH246" s="2">
        <v>20219</v>
      </c>
      <c r="AI246" s="2">
        <v>20337</v>
      </c>
      <c r="AJ246" s="2">
        <v>20432</v>
      </c>
      <c r="AK246" s="2">
        <v>19756</v>
      </c>
      <c r="AL246" s="2">
        <v>19806.666666666668</v>
      </c>
      <c r="AM246" s="1">
        <v>696265</v>
      </c>
    </row>
    <row r="247" spans="1:39">
      <c r="A247" s="3" t="s">
        <v>257</v>
      </c>
      <c r="B247" s="48">
        <v>639</v>
      </c>
      <c r="C247" s="39">
        <f t="shared" si="36"/>
        <v>0.53924050632911391</v>
      </c>
      <c r="D247" s="48">
        <v>823</v>
      </c>
      <c r="E247" s="39">
        <f t="shared" si="37"/>
        <v>0.6678387882066541</v>
      </c>
      <c r="F247" s="48">
        <v>727</v>
      </c>
      <c r="G247" s="39">
        <f t="shared" si="38"/>
        <v>0.60432252701579381</v>
      </c>
      <c r="H247" s="48">
        <v>364</v>
      </c>
      <c r="I247" s="39">
        <f t="shared" si="39"/>
        <v>29.706202393906423</v>
      </c>
      <c r="J247" s="48">
        <v>426</v>
      </c>
      <c r="K247" s="39">
        <f t="shared" si="40"/>
        <v>0.34171122994652403</v>
      </c>
      <c r="L247" s="48">
        <v>554</v>
      </c>
      <c r="M247" s="39">
        <f t="shared" si="41"/>
        <v>0.41384462151394419</v>
      </c>
      <c r="N247" s="48">
        <v>581</v>
      </c>
      <c r="O247" s="39">
        <f t="shared" si="42"/>
        <v>0.42731061534689874</v>
      </c>
      <c r="P247" s="48">
        <v>421</v>
      </c>
      <c r="Q247" s="39">
        <f t="shared" si="43"/>
        <v>0.30507246376811592</v>
      </c>
      <c r="R247" s="48">
        <v>19</v>
      </c>
      <c r="S247" s="39">
        <f t="shared" si="44"/>
        <v>1.3513513513513514E-2</v>
      </c>
      <c r="T247" s="48">
        <v>3</v>
      </c>
      <c r="U247" s="39">
        <f t="shared" si="45"/>
        <v>2.1092102179517225E-3</v>
      </c>
      <c r="V247" s="48">
        <v>0</v>
      </c>
      <c r="W247" s="62">
        <f t="shared" si="46"/>
        <v>0</v>
      </c>
      <c r="X247" s="48">
        <v>1</v>
      </c>
      <c r="Y247" s="62">
        <f t="shared" si="47"/>
        <v>7.0704690077775167E-4</v>
      </c>
      <c r="Z247" t="s">
        <v>257</v>
      </c>
      <c r="AA247" s="2">
        <v>1185</v>
      </c>
      <c r="AB247" s="2">
        <v>1232.3333333333333</v>
      </c>
      <c r="AC247" s="2">
        <v>1203</v>
      </c>
      <c r="AD247" s="2">
        <v>1225.3333333333333</v>
      </c>
      <c r="AE247" s="2">
        <v>1246.6666666666667</v>
      </c>
      <c r="AF247" s="2">
        <v>1338.6666666666667</v>
      </c>
      <c r="AG247" s="2">
        <v>1359.6666666666667</v>
      </c>
      <c r="AH247" s="2">
        <v>1380</v>
      </c>
      <c r="AI247" s="2">
        <v>1406</v>
      </c>
      <c r="AJ247" s="2">
        <v>1422.3333333333333</v>
      </c>
      <c r="AK247" s="2">
        <v>1396</v>
      </c>
      <c r="AL247" s="2">
        <v>1414.3333333333333</v>
      </c>
      <c r="AM247" s="1">
        <v>47428</v>
      </c>
    </row>
    <row r="248" spans="1:39">
      <c r="A248" s="3" t="s">
        <v>258</v>
      </c>
      <c r="B248" s="48">
        <v>448</v>
      </c>
      <c r="C248" s="39">
        <f t="shared" si="36"/>
        <v>0.63009845288326305</v>
      </c>
      <c r="D248" s="48">
        <v>327</v>
      </c>
      <c r="E248" s="39">
        <f t="shared" si="37"/>
        <v>0.45269958467928006</v>
      </c>
      <c r="F248" s="48">
        <v>420</v>
      </c>
      <c r="G248" s="39">
        <f t="shared" si="38"/>
        <v>0.56987788331071909</v>
      </c>
      <c r="H248" s="48">
        <v>231</v>
      </c>
      <c r="I248" s="39">
        <f t="shared" si="39"/>
        <v>31.286681715575622</v>
      </c>
      <c r="J248" s="48">
        <v>294</v>
      </c>
      <c r="K248" s="39">
        <f t="shared" si="40"/>
        <v>0.39658273381294962</v>
      </c>
      <c r="L248" s="48">
        <v>362</v>
      </c>
      <c r="M248" s="39">
        <f t="shared" si="41"/>
        <v>0.46075519728468395</v>
      </c>
      <c r="N248" s="48">
        <v>290</v>
      </c>
      <c r="O248" s="39">
        <f t="shared" si="42"/>
        <v>0.3678646934460888</v>
      </c>
      <c r="P248" s="48">
        <v>194</v>
      </c>
      <c r="Q248" s="39">
        <f t="shared" si="43"/>
        <v>0.2451558550968829</v>
      </c>
      <c r="R248" s="48">
        <v>5</v>
      </c>
      <c r="S248" s="39">
        <f t="shared" si="44"/>
        <v>6.2972292191435771E-3</v>
      </c>
      <c r="T248" s="48">
        <v>3</v>
      </c>
      <c r="U248" s="39">
        <f t="shared" si="45"/>
        <v>3.7735849056603774E-3</v>
      </c>
      <c r="V248" s="48">
        <v>1</v>
      </c>
      <c r="W248" s="62">
        <f t="shared" si="46"/>
        <v>1.30718954248366E-3</v>
      </c>
      <c r="X248" s="48">
        <v>0</v>
      </c>
      <c r="Y248" s="62">
        <f t="shared" si="47"/>
        <v>0</v>
      </c>
      <c r="Z248" t="s">
        <v>258</v>
      </c>
      <c r="AA248" s="2">
        <v>711</v>
      </c>
      <c r="AB248" s="2">
        <v>722.33333333333337</v>
      </c>
      <c r="AC248" s="2">
        <v>737</v>
      </c>
      <c r="AD248" s="2">
        <v>738.33333333333337</v>
      </c>
      <c r="AE248" s="2">
        <v>741.33333333333337</v>
      </c>
      <c r="AF248" s="2">
        <v>785.66666666666663</v>
      </c>
      <c r="AG248" s="2">
        <v>788.33333333333337</v>
      </c>
      <c r="AH248" s="2">
        <v>791.33333333333337</v>
      </c>
      <c r="AI248" s="2">
        <v>794</v>
      </c>
      <c r="AJ248" s="2">
        <v>795</v>
      </c>
      <c r="AK248" s="2">
        <v>765</v>
      </c>
      <c r="AL248" s="2">
        <v>765.33333333333337</v>
      </c>
      <c r="AM248" s="1">
        <v>27404</v>
      </c>
    </row>
    <row r="249" spans="1:39">
      <c r="A249" s="3" t="s">
        <v>259</v>
      </c>
      <c r="B249" s="48">
        <v>304</v>
      </c>
      <c r="C249" s="39">
        <f t="shared" si="36"/>
        <v>0.29639259018524533</v>
      </c>
      <c r="D249" s="48">
        <v>762</v>
      </c>
      <c r="E249" s="39">
        <f t="shared" si="37"/>
        <v>0.73175416133162619</v>
      </c>
      <c r="F249" s="48">
        <v>504</v>
      </c>
      <c r="G249" s="39">
        <f t="shared" si="38"/>
        <v>0.43323782234957026</v>
      </c>
      <c r="H249" s="48">
        <v>204</v>
      </c>
      <c r="I249" s="39">
        <f t="shared" si="39"/>
        <v>17.500714898484414</v>
      </c>
      <c r="J249" s="48">
        <v>372</v>
      </c>
      <c r="K249" s="39">
        <f t="shared" si="40"/>
        <v>0.31931330472103003</v>
      </c>
      <c r="L249" s="48">
        <v>4</v>
      </c>
      <c r="M249" s="39">
        <f t="shared" si="41"/>
        <v>3.2388663967611335E-3</v>
      </c>
      <c r="N249" s="48">
        <v>491</v>
      </c>
      <c r="O249" s="39">
        <f t="shared" si="42"/>
        <v>0.396714247239429</v>
      </c>
      <c r="P249" s="48">
        <v>350</v>
      </c>
      <c r="Q249" s="39">
        <f t="shared" si="43"/>
        <v>0.28210639441160662</v>
      </c>
      <c r="R249" s="48">
        <v>16</v>
      </c>
      <c r="S249" s="39">
        <f t="shared" si="44"/>
        <v>1.3125512715340444E-2</v>
      </c>
      <c r="T249" s="48">
        <v>4</v>
      </c>
      <c r="U249" s="39">
        <f t="shared" si="45"/>
        <v>3.2795845859524457E-3</v>
      </c>
      <c r="V249" s="48">
        <v>2</v>
      </c>
      <c r="W249" s="62">
        <f t="shared" si="46"/>
        <v>1.7074558907228231E-3</v>
      </c>
      <c r="X249" s="48">
        <v>5</v>
      </c>
      <c r="Y249" s="62">
        <f t="shared" si="47"/>
        <v>4.2674253200568986E-3</v>
      </c>
      <c r="Z249" t="s">
        <v>259</v>
      </c>
      <c r="AA249" s="2">
        <v>1025.6666666666667</v>
      </c>
      <c r="AB249" s="2">
        <v>1041.3333333333333</v>
      </c>
      <c r="AC249" s="2">
        <v>1163.3333333333333</v>
      </c>
      <c r="AD249" s="2">
        <v>1165.6666666666667</v>
      </c>
      <c r="AE249" s="2">
        <v>1165</v>
      </c>
      <c r="AF249" s="2">
        <v>1235</v>
      </c>
      <c r="AG249" s="2">
        <v>1237.6666666666667</v>
      </c>
      <c r="AH249" s="2">
        <v>1240.6666666666667</v>
      </c>
      <c r="AI249" s="2">
        <v>1219</v>
      </c>
      <c r="AJ249" s="2">
        <v>1219.6666666666667</v>
      </c>
      <c r="AK249" s="2">
        <v>1171.3333333333333</v>
      </c>
      <c r="AL249" s="2">
        <v>1171.6666666666667</v>
      </c>
      <c r="AM249" s="1">
        <v>42168</v>
      </c>
    </row>
    <row r="250" spans="1:39">
      <c r="A250" s="3" t="s">
        <v>260</v>
      </c>
      <c r="B250" s="48">
        <v>2240</v>
      </c>
      <c r="C250" s="39">
        <f t="shared" si="36"/>
        <v>0.8425275827482448</v>
      </c>
      <c r="D250" s="48">
        <v>2012</v>
      </c>
      <c r="E250" s="39">
        <f t="shared" si="37"/>
        <v>0.74070438090563251</v>
      </c>
      <c r="F250" s="48">
        <v>1524</v>
      </c>
      <c r="G250" s="39">
        <f t="shared" si="38"/>
        <v>0.55681402995981</v>
      </c>
      <c r="H250" s="48">
        <v>1979</v>
      </c>
      <c r="I250" s="39">
        <f t="shared" si="39"/>
        <v>71.841723136495645</v>
      </c>
      <c r="J250" s="48">
        <v>2561</v>
      </c>
      <c r="K250" s="39">
        <f t="shared" si="40"/>
        <v>0.92388167388167386</v>
      </c>
      <c r="L250" s="48">
        <v>1585</v>
      </c>
      <c r="M250" s="39">
        <f t="shared" si="41"/>
        <v>0.53771344566323653</v>
      </c>
      <c r="N250" s="48">
        <v>597</v>
      </c>
      <c r="O250" s="39">
        <f t="shared" si="42"/>
        <v>0.20119074365311165</v>
      </c>
      <c r="P250" s="48">
        <v>44</v>
      </c>
      <c r="Q250" s="39">
        <f t="shared" si="43"/>
        <v>1.4738722644037515E-2</v>
      </c>
      <c r="R250" s="48">
        <v>52</v>
      </c>
      <c r="S250" s="39">
        <f t="shared" si="44"/>
        <v>1.7298735861610112E-2</v>
      </c>
      <c r="T250" s="48">
        <v>21</v>
      </c>
      <c r="U250" s="39">
        <f t="shared" si="45"/>
        <v>6.952107702493931E-3</v>
      </c>
      <c r="V250" s="48">
        <v>22</v>
      </c>
      <c r="W250" s="62">
        <f t="shared" si="46"/>
        <v>7.5299486594409592E-3</v>
      </c>
      <c r="X250" s="48">
        <v>19</v>
      </c>
      <c r="Y250" s="62">
        <f t="shared" si="47"/>
        <v>6.4691862444671436E-3</v>
      </c>
      <c r="Z250" t="s">
        <v>260</v>
      </c>
      <c r="AA250" s="2">
        <v>2658.6666666666665</v>
      </c>
      <c r="AB250" s="2">
        <v>2716.3333333333335</v>
      </c>
      <c r="AC250" s="2">
        <v>2737</v>
      </c>
      <c r="AD250" s="2">
        <v>2754.6666666666665</v>
      </c>
      <c r="AE250" s="2">
        <v>2772</v>
      </c>
      <c r="AF250" s="2">
        <v>2947.6666666666665</v>
      </c>
      <c r="AG250" s="2">
        <v>2967.3333333333335</v>
      </c>
      <c r="AH250" s="2">
        <v>2985.3333333333335</v>
      </c>
      <c r="AI250" s="2">
        <v>3006</v>
      </c>
      <c r="AJ250" s="2">
        <v>3020.6666666666665</v>
      </c>
      <c r="AK250" s="2">
        <v>2921.6666666666665</v>
      </c>
      <c r="AL250" s="2">
        <v>2937</v>
      </c>
      <c r="AM250" s="1">
        <v>103273</v>
      </c>
    </row>
    <row r="251" spans="1:39">
      <c r="A251" s="3" t="s">
        <v>261</v>
      </c>
      <c r="B251" s="48">
        <v>75</v>
      </c>
      <c r="C251" s="39">
        <f t="shared" si="36"/>
        <v>0.14018691588785046</v>
      </c>
      <c r="D251" s="48">
        <v>56</v>
      </c>
      <c r="E251" s="39">
        <f t="shared" si="37"/>
        <v>0.1042830540037244</v>
      </c>
      <c r="F251" s="48">
        <v>76</v>
      </c>
      <c r="G251" s="39">
        <f t="shared" si="38"/>
        <v>0.12998859749144812</v>
      </c>
      <c r="H251" s="48">
        <v>30</v>
      </c>
      <c r="I251" s="39">
        <f t="shared" si="39"/>
        <v>5.1457975986277873</v>
      </c>
      <c r="J251" s="48">
        <v>44</v>
      </c>
      <c r="K251" s="39">
        <f t="shared" si="40"/>
        <v>7.599309153713299E-2</v>
      </c>
      <c r="L251" s="48">
        <v>52</v>
      </c>
      <c r="M251" s="39">
        <f t="shared" si="41"/>
        <v>8.5292509568069982E-2</v>
      </c>
      <c r="N251" s="48">
        <v>136</v>
      </c>
      <c r="O251" s="39">
        <f t="shared" si="42"/>
        <v>0.2239297475301866</v>
      </c>
      <c r="P251" s="48">
        <v>57</v>
      </c>
      <c r="Q251" s="39">
        <f t="shared" si="43"/>
        <v>9.405940594059406E-2</v>
      </c>
      <c r="R251" s="48">
        <v>0</v>
      </c>
      <c r="S251" s="39">
        <f t="shared" si="44"/>
        <v>0</v>
      </c>
      <c r="T251" s="48">
        <v>0</v>
      </c>
      <c r="U251" s="39">
        <f t="shared" si="45"/>
        <v>0</v>
      </c>
      <c r="V251" s="48">
        <v>0</v>
      </c>
      <c r="W251" s="62">
        <f t="shared" si="46"/>
        <v>0</v>
      </c>
      <c r="X251" s="48">
        <v>1</v>
      </c>
      <c r="Y251" s="62">
        <f t="shared" si="47"/>
        <v>1.7761989342806395E-3</v>
      </c>
      <c r="Z251" t="s">
        <v>261</v>
      </c>
      <c r="AA251" s="2">
        <v>535</v>
      </c>
      <c r="AB251" s="2">
        <v>537</v>
      </c>
      <c r="AC251" s="2">
        <v>584.66666666666663</v>
      </c>
      <c r="AD251" s="2">
        <v>583</v>
      </c>
      <c r="AE251" s="2">
        <v>579</v>
      </c>
      <c r="AF251" s="2">
        <v>609.66666666666663</v>
      </c>
      <c r="AG251" s="2">
        <v>607.33333333333337</v>
      </c>
      <c r="AH251" s="2">
        <v>606</v>
      </c>
      <c r="AI251" s="2">
        <v>600</v>
      </c>
      <c r="AJ251" s="2">
        <v>597.33333333333337</v>
      </c>
      <c r="AK251" s="2">
        <v>568</v>
      </c>
      <c r="AL251" s="2">
        <v>563</v>
      </c>
      <c r="AM251" s="1">
        <v>20910</v>
      </c>
    </row>
    <row r="252" spans="1:39">
      <c r="A252" s="3" t="s">
        <v>262</v>
      </c>
      <c r="B252" s="48">
        <v>3956</v>
      </c>
      <c r="C252" s="39">
        <f t="shared" si="36"/>
        <v>0.44927316777710474</v>
      </c>
      <c r="D252" s="48">
        <v>4733</v>
      </c>
      <c r="E252" s="39">
        <f t="shared" si="37"/>
        <v>0.52727542797727356</v>
      </c>
      <c r="F252" s="48">
        <v>5105</v>
      </c>
      <c r="G252" s="39">
        <f t="shared" si="38"/>
        <v>0.54482390608324438</v>
      </c>
      <c r="H252" s="48">
        <v>8495</v>
      </c>
      <c r="I252" s="39">
        <f t="shared" si="39"/>
        <v>89.906865166161026</v>
      </c>
      <c r="J252" s="48">
        <v>5377</v>
      </c>
      <c r="K252" s="39">
        <f t="shared" si="40"/>
        <v>0.56447492738915916</v>
      </c>
      <c r="L252" s="48">
        <v>6759</v>
      </c>
      <c r="M252" s="39">
        <f t="shared" si="41"/>
        <v>0.66615197608331411</v>
      </c>
      <c r="N252" s="48">
        <v>5098</v>
      </c>
      <c r="O252" s="39">
        <f t="shared" si="42"/>
        <v>0.49840318060353256</v>
      </c>
      <c r="P252" s="48">
        <v>4958</v>
      </c>
      <c r="Q252" s="39">
        <f t="shared" si="43"/>
        <v>0.48112566715186805</v>
      </c>
      <c r="R252" s="48">
        <v>119</v>
      </c>
      <c r="S252" s="39">
        <f t="shared" si="44"/>
        <v>1.1477623456790124E-2</v>
      </c>
      <c r="T252" s="48">
        <v>61</v>
      </c>
      <c r="U252" s="39">
        <f t="shared" si="45"/>
        <v>5.8466453674121399E-3</v>
      </c>
      <c r="V252" s="48">
        <v>895</v>
      </c>
      <c r="W252" s="62">
        <f t="shared" si="46"/>
        <v>8.8488283953465377E-2</v>
      </c>
      <c r="X252" s="48">
        <v>612</v>
      </c>
      <c r="Y252" s="62">
        <f t="shared" si="47"/>
        <v>6.0129691491452149E-2</v>
      </c>
      <c r="Z252" t="s">
        <v>262</v>
      </c>
      <c r="AA252" s="2">
        <v>8805.3333333333339</v>
      </c>
      <c r="AB252" s="2">
        <v>8976.3333333333339</v>
      </c>
      <c r="AC252" s="2">
        <v>9370</v>
      </c>
      <c r="AD252" s="2">
        <v>9448.6666666666661</v>
      </c>
      <c r="AE252" s="2">
        <v>9525.6666666666661</v>
      </c>
      <c r="AF252" s="2">
        <v>10146.333333333334</v>
      </c>
      <c r="AG252" s="2">
        <v>10228.666666666666</v>
      </c>
      <c r="AH252" s="2">
        <v>10305</v>
      </c>
      <c r="AI252" s="2">
        <v>10368</v>
      </c>
      <c r="AJ252" s="2">
        <v>10433.333333333334</v>
      </c>
      <c r="AK252" s="2">
        <v>10114.333333333334</v>
      </c>
      <c r="AL252" s="2">
        <v>10178</v>
      </c>
      <c r="AM252" s="1">
        <v>353699</v>
      </c>
    </row>
    <row r="253" spans="1:39">
      <c r="A253" s="3" t="s">
        <v>263</v>
      </c>
      <c r="B253" s="48">
        <v>82</v>
      </c>
      <c r="C253" s="39">
        <f t="shared" si="36"/>
        <v>7.3301549463647198E-2</v>
      </c>
      <c r="D253" s="48">
        <v>241</v>
      </c>
      <c r="E253" s="39">
        <f t="shared" si="37"/>
        <v>0.21239717978848413</v>
      </c>
      <c r="F253" s="48">
        <v>189</v>
      </c>
      <c r="G253" s="39">
        <f t="shared" si="38"/>
        <v>0.16477768090671316</v>
      </c>
      <c r="H253" s="48">
        <v>163</v>
      </c>
      <c r="I253" s="39">
        <f t="shared" si="39"/>
        <v>14.190365641323272</v>
      </c>
      <c r="J253" s="48">
        <v>86</v>
      </c>
      <c r="K253" s="39">
        <f t="shared" si="40"/>
        <v>7.4760938858301942E-2</v>
      </c>
      <c r="L253" s="48">
        <v>27</v>
      </c>
      <c r="M253" s="39">
        <f t="shared" si="41"/>
        <v>2.2161422708618331E-2</v>
      </c>
      <c r="N253" s="48">
        <v>74</v>
      </c>
      <c r="O253" s="39">
        <f t="shared" si="42"/>
        <v>6.0606060606060608E-2</v>
      </c>
      <c r="P253" s="48">
        <v>49</v>
      </c>
      <c r="Q253" s="39">
        <f t="shared" si="43"/>
        <v>4.0032679738562088E-2</v>
      </c>
      <c r="R253" s="48">
        <v>3</v>
      </c>
      <c r="S253" s="39">
        <f t="shared" si="44"/>
        <v>2.4469820554649264E-3</v>
      </c>
      <c r="T253" s="48">
        <v>0</v>
      </c>
      <c r="U253" s="39">
        <f t="shared" si="45"/>
        <v>0</v>
      </c>
      <c r="V253" s="48">
        <v>0</v>
      </c>
      <c r="W253" s="62">
        <f t="shared" si="46"/>
        <v>0</v>
      </c>
      <c r="X253" s="48">
        <v>0</v>
      </c>
      <c r="Y253" s="62">
        <f t="shared" si="47"/>
        <v>0</v>
      </c>
      <c r="Z253" t="s">
        <v>263</v>
      </c>
      <c r="AA253" s="2">
        <v>1118.6666666666667</v>
      </c>
      <c r="AB253" s="2">
        <v>1134.6666666666667</v>
      </c>
      <c r="AC253" s="2">
        <v>1147</v>
      </c>
      <c r="AD253" s="2">
        <v>1148.6666666666667</v>
      </c>
      <c r="AE253" s="2">
        <v>1150.3333333333333</v>
      </c>
      <c r="AF253" s="2">
        <v>1218.3333333333333</v>
      </c>
      <c r="AG253" s="2">
        <v>1221</v>
      </c>
      <c r="AH253" s="2">
        <v>1224</v>
      </c>
      <c r="AI253" s="2">
        <v>1226</v>
      </c>
      <c r="AJ253" s="2">
        <v>1227.6666666666667</v>
      </c>
      <c r="AK253" s="2">
        <v>1178.6666666666667</v>
      </c>
      <c r="AL253" s="2">
        <v>1122.3333333333333</v>
      </c>
      <c r="AM253" s="1">
        <v>42352</v>
      </c>
    </row>
    <row r="254" spans="1:39">
      <c r="A254" s="3" t="s">
        <v>264</v>
      </c>
      <c r="B254" s="48">
        <v>410</v>
      </c>
      <c r="C254" s="39">
        <f t="shared" si="36"/>
        <v>0.81349206349206349</v>
      </c>
      <c r="D254" s="48">
        <v>346</v>
      </c>
      <c r="E254" s="39">
        <f t="shared" si="37"/>
        <v>0.67184466019417477</v>
      </c>
      <c r="F254" s="48">
        <v>290</v>
      </c>
      <c r="G254" s="39">
        <f t="shared" si="38"/>
        <v>0.5040556199304751</v>
      </c>
      <c r="H254" s="48">
        <v>177</v>
      </c>
      <c r="I254" s="39">
        <f t="shared" si="39"/>
        <v>30.256410256410255</v>
      </c>
      <c r="J254" s="48">
        <v>227</v>
      </c>
      <c r="K254" s="39">
        <f t="shared" si="40"/>
        <v>0.38108561835478461</v>
      </c>
      <c r="L254" s="48">
        <v>195</v>
      </c>
      <c r="M254" s="39">
        <f t="shared" si="41"/>
        <v>0.30516431924882631</v>
      </c>
      <c r="N254" s="48">
        <v>170</v>
      </c>
      <c r="O254" s="39">
        <f t="shared" si="42"/>
        <v>0.26221079691516708</v>
      </c>
      <c r="P254" s="48">
        <v>68</v>
      </c>
      <c r="Q254" s="39">
        <f t="shared" si="43"/>
        <v>0.10344827586206896</v>
      </c>
      <c r="R254" s="48">
        <v>5</v>
      </c>
      <c r="S254" s="39">
        <f t="shared" si="44"/>
        <v>7.2604065827686351E-3</v>
      </c>
      <c r="T254" s="48">
        <v>2</v>
      </c>
      <c r="U254" s="39">
        <f t="shared" si="45"/>
        <v>2.8776978417266188E-3</v>
      </c>
      <c r="V254" s="48">
        <v>1</v>
      </c>
      <c r="W254" s="62">
        <f t="shared" si="46"/>
        <v>1.4684287812041115E-3</v>
      </c>
      <c r="X254" s="48">
        <v>1</v>
      </c>
      <c r="Y254" s="62">
        <f t="shared" si="47"/>
        <v>1.4534883720930232E-3</v>
      </c>
      <c r="Z254" t="s">
        <v>264</v>
      </c>
      <c r="AA254" s="2">
        <v>504</v>
      </c>
      <c r="AB254" s="2">
        <v>515</v>
      </c>
      <c r="AC254" s="2">
        <v>575.33333333333337</v>
      </c>
      <c r="AD254" s="2">
        <v>585</v>
      </c>
      <c r="AE254" s="2">
        <v>595.66666666666663</v>
      </c>
      <c r="AF254" s="2">
        <v>639</v>
      </c>
      <c r="AG254" s="2">
        <v>648.33333333333337</v>
      </c>
      <c r="AH254" s="2">
        <v>657.33333333333337</v>
      </c>
      <c r="AI254" s="2">
        <v>688.66666666666663</v>
      </c>
      <c r="AJ254" s="2">
        <v>695</v>
      </c>
      <c r="AK254" s="2">
        <v>681</v>
      </c>
      <c r="AL254" s="2">
        <v>688</v>
      </c>
      <c r="AM254" s="1">
        <v>22417</v>
      </c>
    </row>
    <row r="255" spans="1:39">
      <c r="A255" s="3" t="s">
        <v>265</v>
      </c>
      <c r="B255" s="48">
        <v>572</v>
      </c>
      <c r="C255" s="39">
        <f t="shared" si="36"/>
        <v>0.55569948186528506</v>
      </c>
      <c r="D255" s="48">
        <v>707</v>
      </c>
      <c r="E255" s="39">
        <f t="shared" si="37"/>
        <v>0.67980769230769234</v>
      </c>
      <c r="F255" s="48">
        <v>462</v>
      </c>
      <c r="G255" s="39">
        <f t="shared" si="38"/>
        <v>0.45014615134784025</v>
      </c>
      <c r="H255" s="48">
        <v>426</v>
      </c>
      <c r="I255" s="39">
        <f t="shared" si="39"/>
        <v>42.067149440421332</v>
      </c>
      <c r="J255" s="48">
        <v>463</v>
      </c>
      <c r="K255" s="39">
        <f t="shared" si="40"/>
        <v>0.46161515453639085</v>
      </c>
      <c r="L255" s="48">
        <v>575</v>
      </c>
      <c r="M255" s="39">
        <f t="shared" si="41"/>
        <v>0.54848966613672501</v>
      </c>
      <c r="N255" s="48">
        <v>263</v>
      </c>
      <c r="O255" s="39">
        <f t="shared" si="42"/>
        <v>0.25329052969502408</v>
      </c>
      <c r="P255" s="48">
        <v>12</v>
      </c>
      <c r="Q255" s="39">
        <f t="shared" si="43"/>
        <v>1.1658031088082903E-2</v>
      </c>
      <c r="R255" s="48">
        <v>5</v>
      </c>
      <c r="S255" s="39">
        <f t="shared" si="44"/>
        <v>4.8575129533678764E-3</v>
      </c>
      <c r="T255" s="48">
        <v>0</v>
      </c>
      <c r="U255" s="39">
        <f t="shared" si="45"/>
        <v>0</v>
      </c>
      <c r="V255" s="48">
        <v>6</v>
      </c>
      <c r="W255" s="62">
        <f t="shared" si="46"/>
        <v>6.2500000000000003E-3</v>
      </c>
      <c r="X255" s="48">
        <v>3</v>
      </c>
      <c r="Y255" s="62">
        <f t="shared" si="47"/>
        <v>3.1023784901758012E-3</v>
      </c>
      <c r="Z255" t="s">
        <v>265</v>
      </c>
      <c r="AA255" s="2">
        <v>1029.3333333333333</v>
      </c>
      <c r="AB255" s="2">
        <v>1040</v>
      </c>
      <c r="AC255" s="2">
        <v>1026.3333333333333</v>
      </c>
      <c r="AD255" s="2">
        <v>1012.6666666666666</v>
      </c>
      <c r="AE255" s="2">
        <v>1003</v>
      </c>
      <c r="AF255" s="2">
        <v>1048.3333333333333</v>
      </c>
      <c r="AG255" s="2">
        <v>1038.3333333333333</v>
      </c>
      <c r="AH255" s="2">
        <v>1029.3333333333333</v>
      </c>
      <c r="AI255" s="2">
        <v>1029.3333333333333</v>
      </c>
      <c r="AJ255" s="2">
        <v>1021</v>
      </c>
      <c r="AK255" s="2">
        <v>960</v>
      </c>
      <c r="AL255" s="2">
        <v>967</v>
      </c>
      <c r="AM255" s="1">
        <v>36614</v>
      </c>
    </row>
    <row r="256" spans="1:39">
      <c r="A256" s="34" t="s">
        <v>266</v>
      </c>
      <c r="B256" s="46">
        <v>14530</v>
      </c>
      <c r="C256" s="38">
        <f t="shared" si="36"/>
        <v>0.69442895604658195</v>
      </c>
      <c r="D256" s="46">
        <v>15454</v>
      </c>
      <c r="E256" s="38">
        <f t="shared" si="37"/>
        <v>0.72441756902451604</v>
      </c>
      <c r="F256" s="46">
        <v>14029</v>
      </c>
      <c r="G256" s="38">
        <f t="shared" si="38"/>
        <v>0.64183429155292571</v>
      </c>
      <c r="H256" s="46">
        <v>15806</v>
      </c>
      <c r="I256" s="38">
        <f t="shared" si="39"/>
        <v>72.066020243776407</v>
      </c>
      <c r="J256" s="46">
        <v>11611</v>
      </c>
      <c r="K256" s="38">
        <f t="shared" si="40"/>
        <v>0.52765280618041355</v>
      </c>
      <c r="L256" s="46">
        <v>10625</v>
      </c>
      <c r="M256" s="38">
        <f t="shared" si="41"/>
        <v>0.45514257564291122</v>
      </c>
      <c r="N256" s="46">
        <v>7413</v>
      </c>
      <c r="O256" s="38">
        <f t="shared" si="42"/>
        <v>0.31629924619542027</v>
      </c>
      <c r="P256" s="46">
        <v>7643</v>
      </c>
      <c r="Q256" s="38">
        <f t="shared" si="43"/>
        <v>0.3248930200923853</v>
      </c>
      <c r="R256" s="46">
        <v>1319</v>
      </c>
      <c r="S256" s="38">
        <f t="shared" si="44"/>
        <v>5.5976800113170182E-2</v>
      </c>
      <c r="T256" s="46">
        <v>126</v>
      </c>
      <c r="U256" s="38">
        <f t="shared" si="45"/>
        <v>5.3324304879597108E-3</v>
      </c>
      <c r="V256" s="46">
        <v>103</v>
      </c>
      <c r="W256" s="61">
        <f t="shared" si="46"/>
        <v>4.5264113907362378E-3</v>
      </c>
      <c r="X256" s="46">
        <v>121</v>
      </c>
      <c r="Y256" s="61">
        <f t="shared" si="47"/>
        <v>5.3064744836054788E-3</v>
      </c>
      <c r="Z256" t="s">
        <v>266</v>
      </c>
      <c r="AA256" s="2">
        <v>20923.666666666668</v>
      </c>
      <c r="AB256" s="2">
        <v>21333</v>
      </c>
      <c r="AC256" s="2">
        <v>21857.666666666668</v>
      </c>
      <c r="AD256" s="2">
        <v>21932.666666666668</v>
      </c>
      <c r="AE256" s="2">
        <v>22005</v>
      </c>
      <c r="AF256" s="2">
        <v>23344.333333333332</v>
      </c>
      <c r="AG256" s="2">
        <v>23436.666666666668</v>
      </c>
      <c r="AH256" s="2">
        <v>23524.666666666668</v>
      </c>
      <c r="AI256" s="2">
        <v>23563.333333333332</v>
      </c>
      <c r="AJ256" s="2">
        <v>23629</v>
      </c>
      <c r="AK256" s="2">
        <v>22755.333333333332</v>
      </c>
      <c r="AL256" s="2">
        <v>22802.333333333332</v>
      </c>
      <c r="AM256" s="1">
        <v>813323</v>
      </c>
    </row>
    <row r="257" spans="1:39">
      <c r="A257" s="3" t="s">
        <v>267</v>
      </c>
      <c r="B257" s="48">
        <v>885</v>
      </c>
      <c r="C257" s="39">
        <f t="shared" si="36"/>
        <v>0.89605129935875805</v>
      </c>
      <c r="D257" s="48">
        <v>1034</v>
      </c>
      <c r="E257" s="39">
        <f t="shared" si="37"/>
        <v>1.04691191360108</v>
      </c>
      <c r="F257" s="48">
        <v>549</v>
      </c>
      <c r="G257" s="39">
        <f t="shared" si="38"/>
        <v>0.49518941671677685</v>
      </c>
      <c r="H257" s="48">
        <v>507</v>
      </c>
      <c r="I257" s="39">
        <f t="shared" si="39"/>
        <v>46.049046321525886</v>
      </c>
      <c r="J257" s="48">
        <v>589</v>
      </c>
      <c r="K257" s="39">
        <f t="shared" si="40"/>
        <v>0.53888380603842634</v>
      </c>
      <c r="L257" s="48">
        <v>689</v>
      </c>
      <c r="M257" s="39">
        <f t="shared" si="41"/>
        <v>0.5996518711923412</v>
      </c>
      <c r="N257" s="48">
        <v>304</v>
      </c>
      <c r="O257" s="39">
        <f t="shared" si="42"/>
        <v>0.26596675415573051</v>
      </c>
      <c r="P257" s="48">
        <v>738</v>
      </c>
      <c r="Q257" s="39">
        <f t="shared" si="43"/>
        <v>0.64888628370457213</v>
      </c>
      <c r="R257" s="48">
        <v>87</v>
      </c>
      <c r="S257" s="39">
        <f t="shared" si="44"/>
        <v>7.276275439085586E-2</v>
      </c>
      <c r="T257" s="48">
        <v>4</v>
      </c>
      <c r="U257" s="39">
        <f t="shared" si="45"/>
        <v>3.3604032483898071E-3</v>
      </c>
      <c r="V257" s="48">
        <v>5</v>
      </c>
      <c r="W257" s="62">
        <f t="shared" si="46"/>
        <v>4.4313146233382573E-3</v>
      </c>
      <c r="X257" s="48">
        <v>11</v>
      </c>
      <c r="Y257" s="62">
        <f t="shared" si="47"/>
        <v>9.8243524858588858E-3</v>
      </c>
      <c r="Z257" t="s">
        <v>267</v>
      </c>
      <c r="AA257" s="2">
        <v>987.66666666666663</v>
      </c>
      <c r="AB257" s="2">
        <v>987.66666666666663</v>
      </c>
      <c r="AC257" s="2">
        <v>1108.6666666666667</v>
      </c>
      <c r="AD257" s="2">
        <v>1101</v>
      </c>
      <c r="AE257" s="2">
        <v>1093</v>
      </c>
      <c r="AF257" s="2">
        <v>1149</v>
      </c>
      <c r="AG257" s="2">
        <v>1143</v>
      </c>
      <c r="AH257" s="2">
        <v>1137.3333333333333</v>
      </c>
      <c r="AI257" s="2">
        <v>1195.6666666666667</v>
      </c>
      <c r="AJ257" s="2">
        <v>1190.3333333333333</v>
      </c>
      <c r="AK257" s="2">
        <v>1128.3333333333333</v>
      </c>
      <c r="AL257" s="2">
        <v>1119.6666666666667</v>
      </c>
      <c r="AM257" s="1">
        <v>40024</v>
      </c>
    </row>
    <row r="258" spans="1:39">
      <c r="A258" s="3" t="s">
        <v>268</v>
      </c>
      <c r="B258" s="48">
        <v>565</v>
      </c>
      <c r="C258" s="39">
        <f t="shared" si="36"/>
        <v>0.75400355871886116</v>
      </c>
      <c r="D258" s="48">
        <v>583</v>
      </c>
      <c r="E258" s="39">
        <f t="shared" si="37"/>
        <v>0.76275621456607057</v>
      </c>
      <c r="F258" s="48">
        <v>502</v>
      </c>
      <c r="G258" s="39">
        <f t="shared" si="38"/>
        <v>0.60554885404101322</v>
      </c>
      <c r="H258" s="48">
        <v>425</v>
      </c>
      <c r="I258" s="39">
        <f t="shared" si="39"/>
        <v>50.776583034647551</v>
      </c>
      <c r="J258" s="48">
        <v>545</v>
      </c>
      <c r="K258" s="39">
        <f t="shared" si="40"/>
        <v>0.6449704142011834</v>
      </c>
      <c r="L258" s="48">
        <v>384</v>
      </c>
      <c r="M258" s="39">
        <f t="shared" si="41"/>
        <v>0.42635085122131755</v>
      </c>
      <c r="N258" s="48">
        <v>344</v>
      </c>
      <c r="O258" s="39">
        <f t="shared" si="42"/>
        <v>0.3782991202346041</v>
      </c>
      <c r="P258" s="48">
        <v>485</v>
      </c>
      <c r="Q258" s="39">
        <f t="shared" si="43"/>
        <v>0.52870639534883723</v>
      </c>
      <c r="R258" s="48">
        <v>186</v>
      </c>
      <c r="S258" s="39">
        <f t="shared" si="44"/>
        <v>0.2061322497229405</v>
      </c>
      <c r="T258" s="48">
        <v>6</v>
      </c>
      <c r="U258" s="39">
        <f t="shared" si="45"/>
        <v>6.615214994487321E-3</v>
      </c>
      <c r="V258" s="48">
        <v>10</v>
      </c>
      <c r="W258" s="62">
        <f t="shared" si="46"/>
        <v>1.1355034065102196E-2</v>
      </c>
      <c r="X258" s="48">
        <v>6</v>
      </c>
      <c r="Y258" s="62">
        <f t="shared" si="47"/>
        <v>6.7771084337349399E-3</v>
      </c>
      <c r="Z258" t="s">
        <v>268</v>
      </c>
      <c r="AA258" s="2">
        <v>749.33333333333337</v>
      </c>
      <c r="AB258" s="2">
        <v>764.33333333333337</v>
      </c>
      <c r="AC258" s="2">
        <v>829</v>
      </c>
      <c r="AD258" s="2">
        <v>837</v>
      </c>
      <c r="AE258" s="2">
        <v>845</v>
      </c>
      <c r="AF258" s="2">
        <v>900.66666666666663</v>
      </c>
      <c r="AG258" s="2">
        <v>909.33333333333337</v>
      </c>
      <c r="AH258" s="2">
        <v>917.33333333333337</v>
      </c>
      <c r="AI258" s="2">
        <v>902.33333333333337</v>
      </c>
      <c r="AJ258" s="2">
        <v>907</v>
      </c>
      <c r="AK258" s="2">
        <v>880.66666666666663</v>
      </c>
      <c r="AL258" s="2">
        <v>885.33333333333337</v>
      </c>
      <c r="AM258" s="1">
        <v>30982</v>
      </c>
    </row>
    <row r="259" spans="1:39">
      <c r="A259" s="3" t="s">
        <v>269</v>
      </c>
      <c r="B259" s="48">
        <v>2807</v>
      </c>
      <c r="C259" s="39">
        <f t="shared" si="36"/>
        <v>0.6017578962412462</v>
      </c>
      <c r="D259" s="48">
        <v>2807</v>
      </c>
      <c r="E259" s="39">
        <f t="shared" si="37"/>
        <v>0.58678837711657716</v>
      </c>
      <c r="F259" s="48">
        <v>2334</v>
      </c>
      <c r="G259" s="39">
        <f t="shared" si="38"/>
        <v>0.47684554617270497</v>
      </c>
      <c r="H259" s="48">
        <v>3815</v>
      </c>
      <c r="I259" s="39">
        <f t="shared" si="39"/>
        <v>77.535397330804145</v>
      </c>
      <c r="J259" s="48">
        <v>2487</v>
      </c>
      <c r="K259" s="39">
        <f t="shared" si="40"/>
        <v>0.5028983553518469</v>
      </c>
      <c r="L259" s="48">
        <v>2491</v>
      </c>
      <c r="M259" s="39">
        <f t="shared" si="41"/>
        <v>0.474114960030453</v>
      </c>
      <c r="N259" s="48">
        <v>1794</v>
      </c>
      <c r="O259" s="39">
        <f t="shared" si="42"/>
        <v>0.33955835962145114</v>
      </c>
      <c r="P259" s="48">
        <v>3319</v>
      </c>
      <c r="Q259" s="39">
        <f t="shared" si="43"/>
        <v>0.62500784633732975</v>
      </c>
      <c r="R259" s="48">
        <v>638</v>
      </c>
      <c r="S259" s="39">
        <f t="shared" si="44"/>
        <v>0.11873449131513648</v>
      </c>
      <c r="T259" s="48">
        <v>29</v>
      </c>
      <c r="U259" s="39">
        <f t="shared" si="45"/>
        <v>5.374351371386212E-3</v>
      </c>
      <c r="V259" s="48">
        <v>31</v>
      </c>
      <c r="W259" s="62">
        <f t="shared" si="46"/>
        <v>5.9500959692898271E-3</v>
      </c>
      <c r="X259" s="48">
        <v>38</v>
      </c>
      <c r="Y259" s="62">
        <f t="shared" si="47"/>
        <v>7.2662374912358975E-3</v>
      </c>
      <c r="Z259" t="s">
        <v>269</v>
      </c>
      <c r="AA259" s="2">
        <v>4664.666666666667</v>
      </c>
      <c r="AB259" s="2">
        <v>4783.666666666667</v>
      </c>
      <c r="AC259" s="2">
        <v>4894.666666666667</v>
      </c>
      <c r="AD259" s="2">
        <v>4920.333333333333</v>
      </c>
      <c r="AE259" s="2">
        <v>4945.333333333333</v>
      </c>
      <c r="AF259" s="2">
        <v>5254</v>
      </c>
      <c r="AG259" s="2">
        <v>5283.333333333333</v>
      </c>
      <c r="AH259" s="2">
        <v>5310.333333333333</v>
      </c>
      <c r="AI259" s="2">
        <v>5373.333333333333</v>
      </c>
      <c r="AJ259" s="2">
        <v>5396</v>
      </c>
      <c r="AK259" s="2">
        <v>5210</v>
      </c>
      <c r="AL259" s="2">
        <v>5229.666666666667</v>
      </c>
      <c r="AM259" s="1">
        <v>183796</v>
      </c>
    </row>
    <row r="260" spans="1:39">
      <c r="A260" s="3" t="s">
        <v>270</v>
      </c>
      <c r="B260" s="48">
        <v>1224</v>
      </c>
      <c r="C260" s="39">
        <f t="shared" ref="C260:C323" si="48">B260/AA260</f>
        <v>1.126725989567352</v>
      </c>
      <c r="D260" s="48">
        <v>1487</v>
      </c>
      <c r="E260" s="39">
        <f t="shared" ref="E260:E323" si="49">D260/AB260</f>
        <v>1.3542805100182149</v>
      </c>
      <c r="F260" s="48">
        <v>1218</v>
      </c>
      <c r="G260" s="39">
        <f t="shared" ref="G260:G323" si="50">F260/AC260</f>
        <v>0.99131850244167108</v>
      </c>
      <c r="H260" s="48">
        <v>1527</v>
      </c>
      <c r="I260" s="39">
        <f t="shared" ref="I260:I323" si="51">H260/AD260*100</f>
        <v>124.4160782183596</v>
      </c>
      <c r="J260" s="48">
        <v>1136</v>
      </c>
      <c r="K260" s="39">
        <f t="shared" ref="K260:K323" si="52">J260/AE260</f>
        <v>0.9291166848418756</v>
      </c>
      <c r="L260" s="48">
        <v>891</v>
      </c>
      <c r="M260" s="39">
        <f t="shared" ref="M260:M323" si="53">L260/AF260</f>
        <v>0.68962848297213619</v>
      </c>
      <c r="N260" s="48">
        <v>557</v>
      </c>
      <c r="O260" s="39">
        <f t="shared" ref="O260:O323" si="54">N260/AG260</f>
        <v>0.4312258064516129</v>
      </c>
      <c r="P260" s="48">
        <v>699</v>
      </c>
      <c r="Q260" s="39">
        <f t="shared" ref="Q260:Q323" si="55">P260/AH260</f>
        <v>0.54144074360960492</v>
      </c>
      <c r="R260" s="48">
        <v>170</v>
      </c>
      <c r="S260" s="39">
        <f t="shared" ref="S260:S323" si="56">R260/AI260</f>
        <v>0.13495633765546439</v>
      </c>
      <c r="T260" s="48">
        <v>12</v>
      </c>
      <c r="U260" s="39">
        <f t="shared" ref="U260:U323" si="57">T260/AJ260</f>
        <v>9.5364238410596026E-3</v>
      </c>
      <c r="V260" s="48">
        <v>7</v>
      </c>
      <c r="W260" s="62">
        <f t="shared" ref="W260:W323" si="58">V260/AK260</f>
        <v>5.8220127529803167E-3</v>
      </c>
      <c r="X260" s="48">
        <v>8</v>
      </c>
      <c r="Y260" s="62">
        <f t="shared" ref="Y260:Y323" si="59">X260/AL260</f>
        <v>6.6777963272120202E-3</v>
      </c>
      <c r="Z260" t="s">
        <v>270</v>
      </c>
      <c r="AA260" s="2">
        <v>1086.3333333333333</v>
      </c>
      <c r="AB260" s="2">
        <v>1098</v>
      </c>
      <c r="AC260" s="2">
        <v>1228.6666666666667</v>
      </c>
      <c r="AD260" s="2">
        <v>1227.3333333333333</v>
      </c>
      <c r="AE260" s="2">
        <v>1222.6666666666667</v>
      </c>
      <c r="AF260" s="2">
        <v>1292</v>
      </c>
      <c r="AG260" s="2">
        <v>1291.6666666666667</v>
      </c>
      <c r="AH260" s="2">
        <v>1291</v>
      </c>
      <c r="AI260" s="2">
        <v>1259.6666666666667</v>
      </c>
      <c r="AJ260" s="2">
        <v>1258.3333333333333</v>
      </c>
      <c r="AK260" s="2">
        <v>1202.3333333333333</v>
      </c>
      <c r="AL260" s="2">
        <v>1198</v>
      </c>
      <c r="AM260" s="1">
        <v>43968</v>
      </c>
    </row>
    <row r="261" spans="1:39">
      <c r="A261" s="3" t="s">
        <v>271</v>
      </c>
      <c r="B261" s="48">
        <v>1027</v>
      </c>
      <c r="C261" s="39">
        <f t="shared" si="48"/>
        <v>0.43553859202714162</v>
      </c>
      <c r="D261" s="48">
        <v>1504</v>
      </c>
      <c r="E261" s="39">
        <f t="shared" si="49"/>
        <v>0.62771285475792993</v>
      </c>
      <c r="F261" s="48">
        <v>1395</v>
      </c>
      <c r="G261" s="39">
        <f t="shared" si="50"/>
        <v>0.55562931492299528</v>
      </c>
      <c r="H261" s="48">
        <v>1856</v>
      </c>
      <c r="I261" s="39">
        <f t="shared" si="51"/>
        <v>73.855949064862713</v>
      </c>
      <c r="J261" s="48">
        <v>1534</v>
      </c>
      <c r="K261" s="39">
        <f t="shared" si="52"/>
        <v>0.60961716783679953</v>
      </c>
      <c r="L261" s="48">
        <v>1329</v>
      </c>
      <c r="M261" s="39">
        <f t="shared" si="53"/>
        <v>0.49868667917448406</v>
      </c>
      <c r="N261" s="48">
        <v>395</v>
      </c>
      <c r="O261" s="39">
        <f t="shared" si="54"/>
        <v>0.14794007490636704</v>
      </c>
      <c r="P261" s="48">
        <v>430</v>
      </c>
      <c r="Q261" s="39">
        <f t="shared" si="55"/>
        <v>0.16070761181014079</v>
      </c>
      <c r="R261" s="48">
        <v>13</v>
      </c>
      <c r="S261" s="39">
        <f t="shared" si="56"/>
        <v>4.9872122762148344E-3</v>
      </c>
      <c r="T261" s="48">
        <v>7</v>
      </c>
      <c r="U261" s="39">
        <f t="shared" si="57"/>
        <v>2.681649853147746E-3</v>
      </c>
      <c r="V261" s="48">
        <v>7</v>
      </c>
      <c r="W261" s="62">
        <f t="shared" si="58"/>
        <v>2.7936676865770922E-3</v>
      </c>
      <c r="X261" s="48">
        <v>8</v>
      </c>
      <c r="Y261" s="62">
        <f t="shared" si="59"/>
        <v>3.1919138183269052E-3</v>
      </c>
      <c r="Z261" t="s">
        <v>271</v>
      </c>
      <c r="AA261" s="2">
        <v>2358</v>
      </c>
      <c r="AB261" s="2">
        <v>2396</v>
      </c>
      <c r="AC261" s="2">
        <v>2510.6666666666665</v>
      </c>
      <c r="AD261" s="2">
        <v>2513</v>
      </c>
      <c r="AE261" s="2">
        <v>2516.3333333333335</v>
      </c>
      <c r="AF261" s="2">
        <v>2665</v>
      </c>
      <c r="AG261" s="2">
        <v>2670</v>
      </c>
      <c r="AH261" s="2">
        <v>2675.6666666666665</v>
      </c>
      <c r="AI261" s="2">
        <v>2606.6666666666665</v>
      </c>
      <c r="AJ261" s="2">
        <v>2610.3333333333335</v>
      </c>
      <c r="AK261" s="2">
        <v>2505.6666666666665</v>
      </c>
      <c r="AL261" s="2">
        <v>2506.3333333333335</v>
      </c>
      <c r="AM261" s="1">
        <v>91601</v>
      </c>
    </row>
    <row r="262" spans="1:39">
      <c r="A262" s="3" t="s">
        <v>272</v>
      </c>
      <c r="B262" s="48">
        <v>1739</v>
      </c>
      <c r="C262" s="39">
        <f t="shared" si="48"/>
        <v>0.77553144046380251</v>
      </c>
      <c r="D262" s="48">
        <v>1803</v>
      </c>
      <c r="E262" s="39">
        <f t="shared" si="49"/>
        <v>0.78790968681718854</v>
      </c>
      <c r="F262" s="48">
        <v>1739</v>
      </c>
      <c r="G262" s="39">
        <f t="shared" si="50"/>
        <v>0.73365208831387985</v>
      </c>
      <c r="H262" s="48">
        <v>1889</v>
      </c>
      <c r="I262" s="39">
        <f t="shared" si="51"/>
        <v>79.114895993298902</v>
      </c>
      <c r="J262" s="48">
        <v>1575</v>
      </c>
      <c r="K262" s="39">
        <f t="shared" si="52"/>
        <v>0.65524892525308565</v>
      </c>
      <c r="L262" s="48">
        <v>1493</v>
      </c>
      <c r="M262" s="39">
        <f t="shared" si="53"/>
        <v>0.58365910867865523</v>
      </c>
      <c r="N262" s="48">
        <v>1335</v>
      </c>
      <c r="O262" s="39">
        <f t="shared" si="54"/>
        <v>0.51837949779963755</v>
      </c>
      <c r="P262" s="48">
        <v>699</v>
      </c>
      <c r="Q262" s="39">
        <f t="shared" si="55"/>
        <v>0.26964124983926963</v>
      </c>
      <c r="R262" s="48">
        <v>25</v>
      </c>
      <c r="S262" s="39">
        <f t="shared" si="56"/>
        <v>9.3283582089552231E-3</v>
      </c>
      <c r="T262" s="48">
        <v>17</v>
      </c>
      <c r="U262" s="39">
        <f t="shared" si="57"/>
        <v>6.3103192279138831E-3</v>
      </c>
      <c r="V262" s="48">
        <v>9</v>
      </c>
      <c r="W262" s="62">
        <f t="shared" si="58"/>
        <v>3.4513613703182925E-3</v>
      </c>
      <c r="X262" s="48">
        <v>8</v>
      </c>
      <c r="Y262" s="62">
        <f t="shared" si="59"/>
        <v>3.0526583566522513E-3</v>
      </c>
      <c r="Z262" t="s">
        <v>272</v>
      </c>
      <c r="AA262" s="2">
        <v>2242.3333333333335</v>
      </c>
      <c r="AB262" s="2">
        <v>2288.3333333333335</v>
      </c>
      <c r="AC262" s="2">
        <v>2370.3333333333335</v>
      </c>
      <c r="AD262" s="2">
        <v>2387.6666666666665</v>
      </c>
      <c r="AE262" s="2">
        <v>2403.6666666666665</v>
      </c>
      <c r="AF262" s="2">
        <v>2558</v>
      </c>
      <c r="AG262" s="2">
        <v>2575.3333333333335</v>
      </c>
      <c r="AH262" s="2">
        <v>2592.3333333333335</v>
      </c>
      <c r="AI262" s="2">
        <v>2680</v>
      </c>
      <c r="AJ262" s="2">
        <v>2694</v>
      </c>
      <c r="AK262" s="2">
        <v>2607.6666666666665</v>
      </c>
      <c r="AL262" s="2">
        <v>2620.6666666666665</v>
      </c>
      <c r="AM262" s="1">
        <v>90061</v>
      </c>
    </row>
    <row r="263" spans="1:39">
      <c r="A263" s="3" t="s">
        <v>273</v>
      </c>
      <c r="B263" s="48">
        <v>1504</v>
      </c>
      <c r="C263" s="39">
        <f t="shared" si="48"/>
        <v>1.0427547954703027</v>
      </c>
      <c r="D263" s="48">
        <v>1430</v>
      </c>
      <c r="E263" s="39">
        <f t="shared" si="49"/>
        <v>0.98124428179322964</v>
      </c>
      <c r="F263" s="48">
        <v>1586</v>
      </c>
      <c r="G263" s="39">
        <f t="shared" si="50"/>
        <v>1.0549889135254988</v>
      </c>
      <c r="H263" s="48">
        <v>1339</v>
      </c>
      <c r="I263" s="39">
        <f t="shared" si="51"/>
        <v>89.346085409252666</v>
      </c>
      <c r="J263" s="48">
        <v>861</v>
      </c>
      <c r="K263" s="39">
        <f t="shared" si="52"/>
        <v>0.57617666741021645</v>
      </c>
      <c r="L263" s="48">
        <v>1226</v>
      </c>
      <c r="M263" s="39">
        <f t="shared" si="53"/>
        <v>0.7772612003381234</v>
      </c>
      <c r="N263" s="48">
        <v>1010</v>
      </c>
      <c r="O263" s="39">
        <f t="shared" si="54"/>
        <v>0.64099851914533523</v>
      </c>
      <c r="P263" s="48">
        <v>502</v>
      </c>
      <c r="Q263" s="39">
        <f t="shared" si="55"/>
        <v>0.31900021181952976</v>
      </c>
      <c r="R263" s="48">
        <v>18</v>
      </c>
      <c r="S263" s="39">
        <f t="shared" si="56"/>
        <v>1.1375605645670951E-2</v>
      </c>
      <c r="T263" s="48">
        <v>14</v>
      </c>
      <c r="U263" s="39">
        <f t="shared" si="57"/>
        <v>8.8626292466765129E-3</v>
      </c>
      <c r="V263" s="48">
        <v>4</v>
      </c>
      <c r="W263" s="62">
        <f t="shared" si="58"/>
        <v>2.6536930561698365E-3</v>
      </c>
      <c r="X263" s="48">
        <v>9</v>
      </c>
      <c r="Y263" s="62">
        <f t="shared" si="59"/>
        <v>5.9893522626441875E-3</v>
      </c>
      <c r="Z263" t="s">
        <v>273</v>
      </c>
      <c r="AA263" s="2">
        <v>1442.3333333333333</v>
      </c>
      <c r="AB263" s="2">
        <v>1457.3333333333333</v>
      </c>
      <c r="AC263" s="2">
        <v>1503.3333333333333</v>
      </c>
      <c r="AD263" s="2">
        <v>1498.6666666666667</v>
      </c>
      <c r="AE263" s="2">
        <v>1494.3333333333333</v>
      </c>
      <c r="AF263" s="2">
        <v>1577.3333333333333</v>
      </c>
      <c r="AG263" s="2">
        <v>1575.6666666666667</v>
      </c>
      <c r="AH263" s="2">
        <v>1573.6666666666667</v>
      </c>
      <c r="AI263" s="2">
        <v>1582.3333333333333</v>
      </c>
      <c r="AJ263" s="2">
        <v>1579.6666666666667</v>
      </c>
      <c r="AK263" s="2">
        <v>1507.3333333333333</v>
      </c>
      <c r="AL263" s="2">
        <v>1502.6666666666667</v>
      </c>
      <c r="AM263" s="1">
        <v>54884</v>
      </c>
    </row>
    <row r="264" spans="1:39">
      <c r="A264" s="3" t="s">
        <v>274</v>
      </c>
      <c r="B264" s="48">
        <v>1018</v>
      </c>
      <c r="C264" s="39">
        <f t="shared" si="48"/>
        <v>0.98262548262548266</v>
      </c>
      <c r="D264" s="48">
        <v>861</v>
      </c>
      <c r="E264" s="39">
        <f t="shared" si="49"/>
        <v>0.83295711060948074</v>
      </c>
      <c r="F264" s="48">
        <v>1038</v>
      </c>
      <c r="G264" s="39">
        <f t="shared" si="50"/>
        <v>0.936259771497294</v>
      </c>
      <c r="H264" s="48">
        <v>937</v>
      </c>
      <c r="I264" s="39">
        <f t="shared" si="51"/>
        <v>85.156013329294154</v>
      </c>
      <c r="J264" s="48">
        <v>312</v>
      </c>
      <c r="K264" s="39">
        <f t="shared" si="52"/>
        <v>0.28519195612431442</v>
      </c>
      <c r="L264" s="48">
        <v>431</v>
      </c>
      <c r="M264" s="39">
        <f t="shared" si="53"/>
        <v>0.37478260869565216</v>
      </c>
      <c r="N264" s="48">
        <v>372</v>
      </c>
      <c r="O264" s="39">
        <f t="shared" si="54"/>
        <v>0.32536443148688049</v>
      </c>
      <c r="P264" s="48">
        <v>723</v>
      </c>
      <c r="Q264" s="39">
        <f t="shared" si="55"/>
        <v>0.63495316159250581</v>
      </c>
      <c r="R264" s="48">
        <v>119</v>
      </c>
      <c r="S264" s="39">
        <f t="shared" si="56"/>
        <v>0.10618679357525282</v>
      </c>
      <c r="T264" s="48">
        <v>4</v>
      </c>
      <c r="U264" s="39">
        <f t="shared" si="57"/>
        <v>3.5895901884534852E-3</v>
      </c>
      <c r="V264" s="48">
        <v>10</v>
      </c>
      <c r="W264" s="62">
        <f t="shared" si="58"/>
        <v>9.4607379375591296E-3</v>
      </c>
      <c r="X264" s="48">
        <v>12</v>
      </c>
      <c r="Y264" s="62">
        <f t="shared" si="59"/>
        <v>1.1443102352193261E-2</v>
      </c>
      <c r="Z264" t="s">
        <v>274</v>
      </c>
      <c r="AA264" s="2">
        <v>1036</v>
      </c>
      <c r="AB264" s="2">
        <v>1033.6666666666667</v>
      </c>
      <c r="AC264" s="2">
        <v>1108.6666666666667</v>
      </c>
      <c r="AD264" s="2">
        <v>1100.3333333333333</v>
      </c>
      <c r="AE264" s="2">
        <v>1094</v>
      </c>
      <c r="AF264" s="2">
        <v>1150</v>
      </c>
      <c r="AG264" s="2">
        <v>1143.3333333333333</v>
      </c>
      <c r="AH264" s="2">
        <v>1138.6666666666667</v>
      </c>
      <c r="AI264" s="2">
        <v>1120.6666666666667</v>
      </c>
      <c r="AJ264" s="2">
        <v>1114.3333333333333</v>
      </c>
      <c r="AK264" s="2">
        <v>1057</v>
      </c>
      <c r="AL264" s="2">
        <v>1048.6666666666667</v>
      </c>
      <c r="AM264" s="1">
        <v>39436</v>
      </c>
    </row>
    <row r="265" spans="1:39">
      <c r="A265" s="3" t="s">
        <v>275</v>
      </c>
      <c r="B265" s="48">
        <v>3761</v>
      </c>
      <c r="C265" s="39">
        <f t="shared" si="48"/>
        <v>0.59163127261286774</v>
      </c>
      <c r="D265" s="48">
        <v>3945</v>
      </c>
      <c r="E265" s="39">
        <f t="shared" si="49"/>
        <v>0.60469037400367875</v>
      </c>
      <c r="F265" s="48">
        <v>3668</v>
      </c>
      <c r="G265" s="39">
        <f t="shared" si="50"/>
        <v>0.58188355983290141</v>
      </c>
      <c r="H265" s="48">
        <v>3511</v>
      </c>
      <c r="I265" s="39">
        <f t="shared" si="51"/>
        <v>55.314567797500267</v>
      </c>
      <c r="J265" s="48">
        <v>2572</v>
      </c>
      <c r="K265" s="39">
        <f t="shared" si="52"/>
        <v>0.40246192363863964</v>
      </c>
      <c r="L265" s="48">
        <v>1691</v>
      </c>
      <c r="M265" s="39">
        <f t="shared" si="53"/>
        <v>0.24873743564599168</v>
      </c>
      <c r="N265" s="48">
        <v>1302</v>
      </c>
      <c r="O265" s="39">
        <f t="shared" si="54"/>
        <v>0.1902118334550767</v>
      </c>
      <c r="P265" s="48">
        <v>48</v>
      </c>
      <c r="Q265" s="39">
        <f t="shared" si="55"/>
        <v>6.9683038954754415E-3</v>
      </c>
      <c r="R265" s="48">
        <v>63</v>
      </c>
      <c r="S265" s="39">
        <f t="shared" si="56"/>
        <v>9.2069368667186281E-3</v>
      </c>
      <c r="T265" s="48">
        <v>33</v>
      </c>
      <c r="U265" s="39">
        <f t="shared" si="57"/>
        <v>4.7972088966419541E-3</v>
      </c>
      <c r="V265" s="48">
        <v>20</v>
      </c>
      <c r="W265" s="62">
        <f t="shared" si="58"/>
        <v>3.004657218688968E-3</v>
      </c>
      <c r="X265" s="48">
        <v>21</v>
      </c>
      <c r="Y265" s="62">
        <f t="shared" si="59"/>
        <v>3.1383879645312347E-3</v>
      </c>
      <c r="Z265" t="s">
        <v>275</v>
      </c>
      <c r="AA265" s="2">
        <v>6357</v>
      </c>
      <c r="AB265" s="2">
        <v>6524</v>
      </c>
      <c r="AC265" s="2">
        <v>6303.666666666667</v>
      </c>
      <c r="AD265" s="2">
        <v>6347.333333333333</v>
      </c>
      <c r="AE265" s="2">
        <v>6390.666666666667</v>
      </c>
      <c r="AF265" s="2">
        <v>6798.333333333333</v>
      </c>
      <c r="AG265" s="2">
        <v>6845</v>
      </c>
      <c r="AH265" s="2">
        <v>6888.333333333333</v>
      </c>
      <c r="AI265" s="2">
        <v>6842.666666666667</v>
      </c>
      <c r="AJ265" s="2">
        <v>6879</v>
      </c>
      <c r="AK265" s="2">
        <v>6656.333333333333</v>
      </c>
      <c r="AL265" s="2">
        <v>6691.333333333333</v>
      </c>
      <c r="AM265" s="1">
        <v>238571</v>
      </c>
    </row>
    <row r="266" spans="1:39">
      <c r="A266" s="34" t="s">
        <v>276</v>
      </c>
      <c r="B266" s="46">
        <v>43443</v>
      </c>
      <c r="C266" s="38">
        <f t="shared" si="48"/>
        <v>0.74515016895078989</v>
      </c>
      <c r="D266" s="46">
        <v>49974</v>
      </c>
      <c r="E266" s="38">
        <f t="shared" si="49"/>
        <v>0.83144497130022466</v>
      </c>
      <c r="F266" s="46">
        <v>42780</v>
      </c>
      <c r="G266" s="38">
        <f t="shared" si="50"/>
        <v>0.681521288911074</v>
      </c>
      <c r="H266" s="46">
        <v>41434</v>
      </c>
      <c r="I266" s="38">
        <f t="shared" si="51"/>
        <v>65.411777087828241</v>
      </c>
      <c r="J266" s="46">
        <v>40813</v>
      </c>
      <c r="K266" s="38">
        <f t="shared" si="52"/>
        <v>0.63870109546165887</v>
      </c>
      <c r="L266" s="46">
        <v>33167</v>
      </c>
      <c r="M266" s="38">
        <f t="shared" si="53"/>
        <v>0.48645279255319152</v>
      </c>
      <c r="N266" s="46">
        <v>25163</v>
      </c>
      <c r="O266" s="38">
        <f t="shared" si="54"/>
        <v>0.36585649550488286</v>
      </c>
      <c r="P266" s="46">
        <v>11633</v>
      </c>
      <c r="Q266" s="38">
        <f t="shared" si="55"/>
        <v>0.16778768720401932</v>
      </c>
      <c r="R266" s="46">
        <v>9011</v>
      </c>
      <c r="S266" s="38">
        <f t="shared" si="56"/>
        <v>0.12878315095445214</v>
      </c>
      <c r="T266" s="46">
        <v>1824</v>
      </c>
      <c r="U266" s="38">
        <f t="shared" si="57"/>
        <v>2.594963721724285E-2</v>
      </c>
      <c r="V266" s="46">
        <v>2430</v>
      </c>
      <c r="W266" s="61">
        <f t="shared" si="58"/>
        <v>3.5626145387904706E-2</v>
      </c>
      <c r="X266" s="46">
        <v>1360</v>
      </c>
      <c r="Y266" s="61">
        <f t="shared" si="59"/>
        <v>1.9857299991239426E-2</v>
      </c>
      <c r="Z266" t="s">
        <v>276</v>
      </c>
      <c r="AA266" s="2">
        <v>58301</v>
      </c>
      <c r="AB266" s="2">
        <v>60105</v>
      </c>
      <c r="AC266" s="2">
        <v>62771.333333333336</v>
      </c>
      <c r="AD266" s="2">
        <v>63343.333333333336</v>
      </c>
      <c r="AE266" s="2">
        <v>63900</v>
      </c>
      <c r="AF266" s="2">
        <v>68181.333333333328</v>
      </c>
      <c r="AG266" s="2">
        <v>68778.333333333328</v>
      </c>
      <c r="AH266" s="2">
        <v>69331.666666666672</v>
      </c>
      <c r="AI266" s="2">
        <v>69970.333333333328</v>
      </c>
      <c r="AJ266" s="2">
        <v>70290</v>
      </c>
      <c r="AK266" s="2">
        <v>68208.333333333328</v>
      </c>
      <c r="AL266" s="2">
        <v>68488.666666666672</v>
      </c>
      <c r="AM266" s="1">
        <v>2375008</v>
      </c>
    </row>
    <row r="267" spans="1:39">
      <c r="A267" s="34" t="s">
        <v>277</v>
      </c>
      <c r="B267" s="46">
        <v>21726</v>
      </c>
      <c r="C267" s="38">
        <f t="shared" si="48"/>
        <v>0.8179867220541911</v>
      </c>
      <c r="D267" s="46">
        <v>25321</v>
      </c>
      <c r="E267" s="38">
        <f t="shared" si="49"/>
        <v>0.91899248720647475</v>
      </c>
      <c r="F267" s="46">
        <v>21869</v>
      </c>
      <c r="G267" s="38">
        <f t="shared" si="50"/>
        <v>0.73982566334757949</v>
      </c>
      <c r="H267" s="46">
        <v>20061</v>
      </c>
      <c r="I267" s="38">
        <f t="shared" si="51"/>
        <v>66.792075911436655</v>
      </c>
      <c r="J267" s="46">
        <v>19456</v>
      </c>
      <c r="K267" s="38">
        <f t="shared" si="52"/>
        <v>0.63795044429628489</v>
      </c>
      <c r="L267" s="46">
        <v>14499</v>
      </c>
      <c r="M267" s="38">
        <f t="shared" si="53"/>
        <v>0.44392847665897817</v>
      </c>
      <c r="N267" s="46">
        <v>9341</v>
      </c>
      <c r="O267" s="38">
        <f t="shared" si="54"/>
        <v>0.28205773411707863</v>
      </c>
      <c r="P267" s="46">
        <v>849</v>
      </c>
      <c r="Q267" s="38">
        <f t="shared" si="55"/>
        <v>2.5306268443172672E-2</v>
      </c>
      <c r="R267" s="46">
        <v>287</v>
      </c>
      <c r="S267" s="38">
        <f t="shared" si="56"/>
        <v>8.4080389054901269E-3</v>
      </c>
      <c r="T267" s="46">
        <v>70</v>
      </c>
      <c r="U267" s="38">
        <f t="shared" si="57"/>
        <v>2.03972609392453E-3</v>
      </c>
      <c r="V267" s="46">
        <v>24</v>
      </c>
      <c r="W267" s="61">
        <f t="shared" si="58"/>
        <v>7.1451254366465544E-4</v>
      </c>
      <c r="X267" s="46">
        <v>18</v>
      </c>
      <c r="Y267" s="61">
        <f t="shared" si="59"/>
        <v>5.3193585247645692E-4</v>
      </c>
      <c r="Z267" t="s">
        <v>277</v>
      </c>
      <c r="AA267" s="2">
        <v>26560.333333333332</v>
      </c>
      <c r="AB267" s="2">
        <v>27553</v>
      </c>
      <c r="AC267" s="2">
        <v>29559.666666666668</v>
      </c>
      <c r="AD267" s="2">
        <v>30035</v>
      </c>
      <c r="AE267" s="2">
        <v>30497.666666666668</v>
      </c>
      <c r="AF267" s="2">
        <v>32660.666666666668</v>
      </c>
      <c r="AG267" s="2">
        <v>33117.333333333336</v>
      </c>
      <c r="AH267" s="2">
        <v>33549</v>
      </c>
      <c r="AI267" s="2">
        <v>34134</v>
      </c>
      <c r="AJ267" s="2">
        <v>34318.333333333336</v>
      </c>
      <c r="AK267" s="2">
        <v>33589.333333333336</v>
      </c>
      <c r="AL267" s="2">
        <v>33838.666666666664</v>
      </c>
      <c r="AM267" s="1">
        <v>1138239</v>
      </c>
    </row>
    <row r="268" spans="1:39">
      <c r="A268" s="3" t="s">
        <v>278</v>
      </c>
      <c r="B268" s="48">
        <v>785</v>
      </c>
      <c r="C268" s="39">
        <f t="shared" si="48"/>
        <v>0.80375426621160417</v>
      </c>
      <c r="D268" s="48">
        <v>967</v>
      </c>
      <c r="E268" s="39">
        <f t="shared" si="49"/>
        <v>0.97283702213279677</v>
      </c>
      <c r="F268" s="48">
        <v>852</v>
      </c>
      <c r="G268" s="39">
        <f t="shared" si="50"/>
        <v>0.85427807486631013</v>
      </c>
      <c r="H268" s="48">
        <v>656</v>
      </c>
      <c r="I268" s="39">
        <f t="shared" si="51"/>
        <v>65.885503850016747</v>
      </c>
      <c r="J268" s="48">
        <v>966</v>
      </c>
      <c r="K268" s="39">
        <f t="shared" si="52"/>
        <v>0.97411764705882353</v>
      </c>
      <c r="L268" s="48">
        <v>292</v>
      </c>
      <c r="M268" s="39">
        <f t="shared" si="53"/>
        <v>0.27915869980879543</v>
      </c>
      <c r="N268" s="48">
        <v>29</v>
      </c>
      <c r="O268" s="39">
        <f t="shared" si="54"/>
        <v>2.7768911586338974E-2</v>
      </c>
      <c r="P268" s="48">
        <v>4</v>
      </c>
      <c r="Q268" s="39">
        <f t="shared" si="55"/>
        <v>3.8338658146964857E-3</v>
      </c>
      <c r="R268" s="48">
        <v>5</v>
      </c>
      <c r="S268" s="39">
        <f t="shared" si="56"/>
        <v>4.7984644913627635E-3</v>
      </c>
      <c r="T268" s="48">
        <v>2</v>
      </c>
      <c r="U268" s="39">
        <f t="shared" si="57"/>
        <v>1.9236934915036869E-3</v>
      </c>
      <c r="V268" s="48">
        <v>4</v>
      </c>
      <c r="W268" s="62">
        <f t="shared" si="58"/>
        <v>4.0295500335795834E-3</v>
      </c>
      <c r="X268" s="48">
        <v>0</v>
      </c>
      <c r="Y268" s="62">
        <f t="shared" si="59"/>
        <v>0</v>
      </c>
      <c r="Z268" t="s">
        <v>278</v>
      </c>
      <c r="AA268" s="2">
        <v>976.66666666666663</v>
      </c>
      <c r="AB268" s="2">
        <v>994</v>
      </c>
      <c r="AC268" s="2">
        <v>997.33333333333337</v>
      </c>
      <c r="AD268" s="2">
        <v>995.66666666666663</v>
      </c>
      <c r="AE268" s="2">
        <v>991.66666666666663</v>
      </c>
      <c r="AF268" s="2">
        <v>1046</v>
      </c>
      <c r="AG268" s="2">
        <v>1044.3333333333333</v>
      </c>
      <c r="AH268" s="2">
        <v>1043.3333333333333</v>
      </c>
      <c r="AI268" s="2">
        <v>1042</v>
      </c>
      <c r="AJ268" s="2">
        <v>1039.6666666666667</v>
      </c>
      <c r="AK268" s="2">
        <v>992.66666666666663</v>
      </c>
      <c r="AL268" s="2">
        <v>987.66666666666663</v>
      </c>
      <c r="AM268" s="1">
        <v>36453</v>
      </c>
    </row>
    <row r="269" spans="1:39">
      <c r="A269" s="3" t="s">
        <v>279</v>
      </c>
      <c r="B269" s="48">
        <v>634</v>
      </c>
      <c r="C269" s="39">
        <f t="shared" si="48"/>
        <v>0.68938021022109464</v>
      </c>
      <c r="D269" s="48">
        <v>565</v>
      </c>
      <c r="E269" s="39">
        <f t="shared" si="49"/>
        <v>0.59746210786041598</v>
      </c>
      <c r="F269" s="48">
        <v>544</v>
      </c>
      <c r="G269" s="39">
        <f t="shared" si="50"/>
        <v>0.55415959252971136</v>
      </c>
      <c r="H269" s="48">
        <v>532</v>
      </c>
      <c r="I269" s="39">
        <f t="shared" si="51"/>
        <v>53.882511816340305</v>
      </c>
      <c r="J269" s="48">
        <v>357</v>
      </c>
      <c r="K269" s="39">
        <f t="shared" si="52"/>
        <v>0.37539432176656151</v>
      </c>
      <c r="L269" s="48">
        <v>552</v>
      </c>
      <c r="M269" s="39">
        <f t="shared" si="53"/>
        <v>0.56059580230196349</v>
      </c>
      <c r="N269" s="48">
        <v>342</v>
      </c>
      <c r="O269" s="39">
        <f t="shared" si="54"/>
        <v>0.3415446071904128</v>
      </c>
      <c r="P269" s="48">
        <v>4</v>
      </c>
      <c r="Q269" s="39">
        <f t="shared" si="55"/>
        <v>3.9761431411530811E-3</v>
      </c>
      <c r="R269" s="48">
        <v>4</v>
      </c>
      <c r="S269" s="39">
        <f t="shared" si="56"/>
        <v>3.9603960396039604E-3</v>
      </c>
      <c r="T269" s="48">
        <v>1</v>
      </c>
      <c r="U269" s="39">
        <f t="shared" si="57"/>
        <v>9.8651759289707336E-4</v>
      </c>
      <c r="V269" s="48">
        <v>0</v>
      </c>
      <c r="W269" s="62">
        <f t="shared" si="58"/>
        <v>0</v>
      </c>
      <c r="X269" s="48">
        <v>0</v>
      </c>
      <c r="Y269" s="62">
        <f t="shared" si="59"/>
        <v>0</v>
      </c>
      <c r="Z269" t="s">
        <v>279</v>
      </c>
      <c r="AA269" s="2">
        <v>919.66666666666663</v>
      </c>
      <c r="AB269" s="2">
        <v>945.66666666666663</v>
      </c>
      <c r="AC269" s="2">
        <v>981.66666666666663</v>
      </c>
      <c r="AD269" s="2">
        <v>987.33333333333337</v>
      </c>
      <c r="AE269" s="2">
        <v>951</v>
      </c>
      <c r="AF269" s="2">
        <v>984.66666666666663</v>
      </c>
      <c r="AG269" s="2">
        <v>1001.3333333333334</v>
      </c>
      <c r="AH269" s="2">
        <v>1006</v>
      </c>
      <c r="AI269" s="2">
        <v>1010</v>
      </c>
      <c r="AJ269" s="2">
        <v>1013.6666666666666</v>
      </c>
      <c r="AK269" s="2">
        <v>978.33333333333337</v>
      </c>
      <c r="AL269" s="2">
        <v>980.33333333333337</v>
      </c>
      <c r="AM269" s="1">
        <v>35279</v>
      </c>
    </row>
    <row r="270" spans="1:39">
      <c r="A270" s="3" t="s">
        <v>280</v>
      </c>
      <c r="B270" s="48">
        <v>10388</v>
      </c>
      <c r="C270" s="39">
        <f t="shared" si="48"/>
        <v>1.0338375796178343</v>
      </c>
      <c r="D270" s="48">
        <v>11265</v>
      </c>
      <c r="E270" s="39">
        <f t="shared" si="49"/>
        <v>1.0846331600231081</v>
      </c>
      <c r="F270" s="48">
        <v>8361</v>
      </c>
      <c r="G270" s="39">
        <f t="shared" si="50"/>
        <v>0.75414912808177992</v>
      </c>
      <c r="H270" s="48">
        <v>9353</v>
      </c>
      <c r="I270" s="39">
        <f t="shared" si="51"/>
        <v>83.241367034531862</v>
      </c>
      <c r="J270" s="48">
        <v>9190</v>
      </c>
      <c r="K270" s="39">
        <f t="shared" si="52"/>
        <v>0.80743886366964424</v>
      </c>
      <c r="L270" s="48">
        <v>6934</v>
      </c>
      <c r="M270" s="39">
        <f t="shared" si="53"/>
        <v>0.56960569550930995</v>
      </c>
      <c r="N270" s="48">
        <v>5105</v>
      </c>
      <c r="O270" s="39">
        <f t="shared" si="54"/>
        <v>0.41573918236603508</v>
      </c>
      <c r="P270" s="48">
        <v>780</v>
      </c>
      <c r="Q270" s="39">
        <f t="shared" si="55"/>
        <v>6.281541930634596E-2</v>
      </c>
      <c r="R270" s="48">
        <v>197</v>
      </c>
      <c r="S270" s="39">
        <f t="shared" si="56"/>
        <v>1.5702633047267319E-2</v>
      </c>
      <c r="T270" s="48">
        <v>24</v>
      </c>
      <c r="U270" s="39">
        <f t="shared" si="57"/>
        <v>1.8873364963694985E-3</v>
      </c>
      <c r="V270" s="48">
        <v>6</v>
      </c>
      <c r="W270" s="62">
        <f t="shared" si="58"/>
        <v>4.8352002578773472E-4</v>
      </c>
      <c r="X270" s="48">
        <v>11</v>
      </c>
      <c r="Y270" s="62">
        <f t="shared" si="59"/>
        <v>8.7740288745313875E-4</v>
      </c>
      <c r="Z270" t="s">
        <v>280</v>
      </c>
      <c r="AA270" s="2">
        <v>10048</v>
      </c>
      <c r="AB270" s="2">
        <v>10386</v>
      </c>
      <c r="AC270" s="2">
        <v>11086.666666666666</v>
      </c>
      <c r="AD270" s="2">
        <v>11236</v>
      </c>
      <c r="AE270" s="2">
        <v>11381.666666666666</v>
      </c>
      <c r="AF270" s="2">
        <v>12173.333333333334</v>
      </c>
      <c r="AG270" s="2">
        <v>12279.333333333334</v>
      </c>
      <c r="AH270" s="2">
        <v>12417.333333333334</v>
      </c>
      <c r="AI270" s="2">
        <v>12545.666666666666</v>
      </c>
      <c r="AJ270" s="2">
        <v>12716.333333333334</v>
      </c>
      <c r="AK270" s="2">
        <v>12409</v>
      </c>
      <c r="AL270" s="2">
        <v>12537</v>
      </c>
      <c r="AM270" s="1">
        <v>423649</v>
      </c>
    </row>
    <row r="271" spans="1:39">
      <c r="A271" s="3" t="s">
        <v>281</v>
      </c>
      <c r="B271" s="48">
        <v>332</v>
      </c>
      <c r="C271" s="39">
        <f t="shared" si="48"/>
        <v>0.47069943289224953</v>
      </c>
      <c r="D271" s="48">
        <v>856</v>
      </c>
      <c r="E271" s="39">
        <f t="shared" si="49"/>
        <v>1.185595567867036</v>
      </c>
      <c r="F271" s="48">
        <v>733</v>
      </c>
      <c r="G271" s="39">
        <f t="shared" si="50"/>
        <v>0.88992310805341968</v>
      </c>
      <c r="H271" s="48">
        <v>807</v>
      </c>
      <c r="I271" s="39">
        <f t="shared" si="51"/>
        <v>97.228915662650607</v>
      </c>
      <c r="J271" s="48">
        <v>66</v>
      </c>
      <c r="K271" s="39">
        <f t="shared" si="52"/>
        <v>7.8978859194256082E-2</v>
      </c>
      <c r="L271" s="48">
        <v>335</v>
      </c>
      <c r="M271" s="39">
        <f t="shared" si="53"/>
        <v>0.42711432214194645</v>
      </c>
      <c r="N271" s="48">
        <v>313</v>
      </c>
      <c r="O271" s="39">
        <f t="shared" si="54"/>
        <v>0.39636977627691011</v>
      </c>
      <c r="P271" s="48">
        <v>6</v>
      </c>
      <c r="Q271" s="39">
        <f t="shared" si="55"/>
        <v>7.5408462505236699E-3</v>
      </c>
      <c r="R271" s="48">
        <v>7</v>
      </c>
      <c r="S271" s="39">
        <f t="shared" si="56"/>
        <v>8.7427144046627811E-3</v>
      </c>
      <c r="T271" s="48">
        <v>0</v>
      </c>
      <c r="U271" s="39">
        <f t="shared" si="57"/>
        <v>0</v>
      </c>
      <c r="V271" s="48">
        <v>0</v>
      </c>
      <c r="W271" s="62">
        <f t="shared" si="58"/>
        <v>0</v>
      </c>
      <c r="X271" s="48">
        <v>0</v>
      </c>
      <c r="Y271" s="62">
        <f t="shared" si="59"/>
        <v>0</v>
      </c>
      <c r="Z271" t="s">
        <v>281</v>
      </c>
      <c r="AA271" s="2">
        <v>705.33333333333337</v>
      </c>
      <c r="AB271" s="2">
        <v>722</v>
      </c>
      <c r="AC271" s="2">
        <v>823.66666666666663</v>
      </c>
      <c r="AD271" s="2">
        <v>830</v>
      </c>
      <c r="AE271" s="2">
        <v>835.66666666666663</v>
      </c>
      <c r="AF271" s="2">
        <v>784.33333333333337</v>
      </c>
      <c r="AG271" s="2">
        <v>789.66666666666663</v>
      </c>
      <c r="AH271" s="2">
        <v>795.66666666666663</v>
      </c>
      <c r="AI271" s="2">
        <v>800.66666666666663</v>
      </c>
      <c r="AJ271" s="2">
        <v>803.66666666666663</v>
      </c>
      <c r="AK271" s="2">
        <v>778.33333333333337</v>
      </c>
      <c r="AL271" s="2">
        <v>780.66666666666663</v>
      </c>
      <c r="AM271" s="1">
        <v>28349</v>
      </c>
    </row>
    <row r="272" spans="1:39">
      <c r="A272" s="3" t="s">
        <v>282</v>
      </c>
      <c r="B272" s="48">
        <v>285</v>
      </c>
      <c r="C272" s="39">
        <f t="shared" si="48"/>
        <v>1.0465116279069768</v>
      </c>
      <c r="D272" s="48">
        <v>325</v>
      </c>
      <c r="E272" s="39">
        <f t="shared" si="49"/>
        <v>1.1376896149358227</v>
      </c>
      <c r="F272" s="48">
        <v>284</v>
      </c>
      <c r="G272" s="39">
        <f t="shared" si="50"/>
        <v>1.4465195246179965</v>
      </c>
      <c r="H272" s="48">
        <v>196</v>
      </c>
      <c r="I272" s="39">
        <f t="shared" si="51"/>
        <v>98.65771812080537</v>
      </c>
      <c r="J272" s="48">
        <v>212</v>
      </c>
      <c r="K272" s="39">
        <f t="shared" si="52"/>
        <v>0.87845303867403313</v>
      </c>
      <c r="L272" s="48">
        <v>1</v>
      </c>
      <c r="M272" s="39">
        <f t="shared" si="53"/>
        <v>3.8910505836575876E-3</v>
      </c>
      <c r="N272" s="48">
        <v>3</v>
      </c>
      <c r="O272" s="39">
        <f t="shared" si="54"/>
        <v>1.0948905109489052E-2</v>
      </c>
      <c r="P272" s="48">
        <v>2</v>
      </c>
      <c r="Q272" s="39">
        <f t="shared" si="55"/>
        <v>7.2376357056694821E-3</v>
      </c>
      <c r="R272" s="48">
        <v>2</v>
      </c>
      <c r="S272" s="39">
        <f t="shared" si="56"/>
        <v>7.2202166064981952E-3</v>
      </c>
      <c r="T272" s="48">
        <v>1</v>
      </c>
      <c r="U272" s="39">
        <f t="shared" si="57"/>
        <v>3.6496350364963502E-3</v>
      </c>
      <c r="V272" s="48">
        <v>0</v>
      </c>
      <c r="W272" s="62">
        <f t="shared" si="58"/>
        <v>0</v>
      </c>
      <c r="X272" s="48">
        <v>0</v>
      </c>
      <c r="Y272" s="62">
        <f t="shared" si="59"/>
        <v>0</v>
      </c>
      <c r="Z272" t="s">
        <v>282</v>
      </c>
      <c r="AA272" s="2">
        <v>272.33333333333331</v>
      </c>
      <c r="AB272" s="2">
        <v>285.66666666666669</v>
      </c>
      <c r="AC272" s="2">
        <v>196.33333333333334</v>
      </c>
      <c r="AD272" s="2">
        <v>198.66666666666666</v>
      </c>
      <c r="AE272" s="2">
        <v>241.33333333333334</v>
      </c>
      <c r="AF272" s="2">
        <v>257</v>
      </c>
      <c r="AG272" s="2">
        <v>274</v>
      </c>
      <c r="AH272" s="2">
        <v>276.33333333333331</v>
      </c>
      <c r="AI272" s="2">
        <v>277</v>
      </c>
      <c r="AJ272" s="2">
        <v>274</v>
      </c>
      <c r="AK272" s="2">
        <v>266.33333333333331</v>
      </c>
      <c r="AL272" s="2">
        <v>267</v>
      </c>
      <c r="AM272" s="1">
        <v>9258</v>
      </c>
    </row>
    <row r="273" spans="1:39">
      <c r="A273" s="3" t="s">
        <v>283</v>
      </c>
      <c r="B273" s="48">
        <v>745</v>
      </c>
      <c r="C273" s="39">
        <f t="shared" si="48"/>
        <v>0.84499054820415886</v>
      </c>
      <c r="D273" s="48">
        <v>868</v>
      </c>
      <c r="E273" s="39">
        <f t="shared" si="49"/>
        <v>0.96195049870705573</v>
      </c>
      <c r="F273" s="48">
        <v>681</v>
      </c>
      <c r="G273" s="39">
        <f t="shared" si="50"/>
        <v>0.73834477773762197</v>
      </c>
      <c r="H273" s="48">
        <v>558</v>
      </c>
      <c r="I273" s="39">
        <f t="shared" si="51"/>
        <v>60.674157303370791</v>
      </c>
      <c r="J273" s="48">
        <v>533</v>
      </c>
      <c r="K273" s="39">
        <f t="shared" si="52"/>
        <v>0.57850940665701878</v>
      </c>
      <c r="L273" s="48">
        <v>133</v>
      </c>
      <c r="M273" s="39">
        <f t="shared" si="53"/>
        <v>0.13664383561643836</v>
      </c>
      <c r="N273" s="48">
        <v>203</v>
      </c>
      <c r="O273" s="39">
        <f t="shared" si="54"/>
        <v>0.20841889117043122</v>
      </c>
      <c r="P273" s="48">
        <v>4</v>
      </c>
      <c r="Q273" s="39">
        <f t="shared" si="55"/>
        <v>4.1067761806981521E-3</v>
      </c>
      <c r="R273" s="48">
        <v>4</v>
      </c>
      <c r="S273" s="39">
        <f t="shared" si="56"/>
        <v>4.1039671682626538E-3</v>
      </c>
      <c r="T273" s="48">
        <v>9</v>
      </c>
      <c r="U273" s="39">
        <f t="shared" si="57"/>
        <v>9.2434097911674087E-3</v>
      </c>
      <c r="V273" s="48">
        <v>1</v>
      </c>
      <c r="W273" s="62">
        <f t="shared" si="58"/>
        <v>1.0725777618877368E-3</v>
      </c>
      <c r="X273" s="48">
        <v>0</v>
      </c>
      <c r="Y273" s="62">
        <f t="shared" si="59"/>
        <v>0</v>
      </c>
      <c r="Z273" t="s">
        <v>283</v>
      </c>
      <c r="AA273" s="2">
        <v>881.66666666666663</v>
      </c>
      <c r="AB273" s="2">
        <v>902.33333333333337</v>
      </c>
      <c r="AC273" s="2">
        <v>922.33333333333337</v>
      </c>
      <c r="AD273" s="2">
        <v>919.66666666666663</v>
      </c>
      <c r="AE273" s="2">
        <v>921.33333333333337</v>
      </c>
      <c r="AF273" s="2">
        <v>973.33333333333337</v>
      </c>
      <c r="AG273" s="2">
        <v>974</v>
      </c>
      <c r="AH273" s="2">
        <v>974</v>
      </c>
      <c r="AI273" s="2">
        <v>974.66666666666663</v>
      </c>
      <c r="AJ273" s="2">
        <v>973.66666666666663</v>
      </c>
      <c r="AK273" s="2">
        <v>932.33333333333337</v>
      </c>
      <c r="AL273" s="2">
        <v>930.66666666666663</v>
      </c>
      <c r="AM273" s="1">
        <v>33840</v>
      </c>
    </row>
    <row r="274" spans="1:39">
      <c r="A274" s="3" t="s">
        <v>284</v>
      </c>
      <c r="B274" s="48">
        <v>754</v>
      </c>
      <c r="C274" s="39">
        <f t="shared" si="48"/>
        <v>0.78107734806629836</v>
      </c>
      <c r="D274" s="48">
        <v>787</v>
      </c>
      <c r="E274" s="39">
        <f t="shared" si="49"/>
        <v>0.78884062813230871</v>
      </c>
      <c r="F274" s="48">
        <v>625</v>
      </c>
      <c r="G274" s="39">
        <f t="shared" si="50"/>
        <v>0.65013869625520104</v>
      </c>
      <c r="H274" s="48">
        <v>540</v>
      </c>
      <c r="I274" s="39">
        <f t="shared" si="51"/>
        <v>55.997234704459039</v>
      </c>
      <c r="J274" s="48">
        <v>533</v>
      </c>
      <c r="K274" s="39">
        <f t="shared" si="52"/>
        <v>0.55061983471074383</v>
      </c>
      <c r="L274" s="48">
        <v>242</v>
      </c>
      <c r="M274" s="39">
        <f t="shared" si="53"/>
        <v>0.23563777994157742</v>
      </c>
      <c r="N274" s="48">
        <v>243</v>
      </c>
      <c r="O274" s="39">
        <f t="shared" si="54"/>
        <v>0.23561732385261799</v>
      </c>
      <c r="P274" s="48">
        <v>6</v>
      </c>
      <c r="Q274" s="39">
        <f t="shared" si="55"/>
        <v>5.7952350289761758E-3</v>
      </c>
      <c r="R274" s="48">
        <v>4</v>
      </c>
      <c r="S274" s="39">
        <f t="shared" si="56"/>
        <v>3.8486209108402826E-3</v>
      </c>
      <c r="T274" s="48">
        <v>4</v>
      </c>
      <c r="U274" s="39">
        <f t="shared" si="57"/>
        <v>3.8399999999999997E-3</v>
      </c>
      <c r="V274" s="48">
        <v>0</v>
      </c>
      <c r="W274" s="62">
        <f t="shared" si="58"/>
        <v>0</v>
      </c>
      <c r="X274" s="48">
        <v>1</v>
      </c>
      <c r="Y274" s="62">
        <f t="shared" si="59"/>
        <v>9.9502487562189048E-4</v>
      </c>
      <c r="Z274" t="s">
        <v>284</v>
      </c>
      <c r="AA274" s="2">
        <v>965.33333333333337</v>
      </c>
      <c r="AB274" s="2">
        <v>997.66666666666663</v>
      </c>
      <c r="AC274" s="2">
        <v>961.33333333333337</v>
      </c>
      <c r="AD274" s="2">
        <v>964.33333333333337</v>
      </c>
      <c r="AE274" s="2">
        <v>968</v>
      </c>
      <c r="AF274" s="2">
        <v>1027</v>
      </c>
      <c r="AG274" s="2">
        <v>1031.3333333333333</v>
      </c>
      <c r="AH274" s="2">
        <v>1035.3333333333333</v>
      </c>
      <c r="AI274" s="2">
        <v>1039.3333333333333</v>
      </c>
      <c r="AJ274" s="2">
        <v>1041.6666666666667</v>
      </c>
      <c r="AK274" s="2">
        <v>1003.3333333333334</v>
      </c>
      <c r="AL274" s="2">
        <v>1005</v>
      </c>
      <c r="AM274" s="1">
        <v>36119</v>
      </c>
    </row>
    <row r="275" spans="1:39">
      <c r="A275" s="3" t="s">
        <v>285</v>
      </c>
      <c r="B275" s="48">
        <v>881</v>
      </c>
      <c r="C275" s="39">
        <f t="shared" si="48"/>
        <v>0.65943113772455086</v>
      </c>
      <c r="D275" s="48">
        <v>832</v>
      </c>
      <c r="E275" s="39">
        <f t="shared" si="49"/>
        <v>0.5977011494252874</v>
      </c>
      <c r="F275" s="48">
        <v>679</v>
      </c>
      <c r="G275" s="39">
        <f t="shared" si="50"/>
        <v>0.45327102803738317</v>
      </c>
      <c r="H275" s="48">
        <v>274</v>
      </c>
      <c r="I275" s="39">
        <f t="shared" si="51"/>
        <v>18.030269796007893</v>
      </c>
      <c r="J275" s="48">
        <v>546</v>
      </c>
      <c r="K275" s="39">
        <f t="shared" si="52"/>
        <v>0.35431537962362103</v>
      </c>
      <c r="L275" s="48">
        <v>82</v>
      </c>
      <c r="M275" s="39">
        <f t="shared" si="53"/>
        <v>4.972710733778047E-2</v>
      </c>
      <c r="N275" s="48">
        <v>141</v>
      </c>
      <c r="O275" s="39">
        <f t="shared" si="54"/>
        <v>8.4566173530587763E-2</v>
      </c>
      <c r="P275" s="48">
        <v>5</v>
      </c>
      <c r="Q275" s="39">
        <f t="shared" si="55"/>
        <v>2.9644268774703555E-3</v>
      </c>
      <c r="R275" s="48">
        <v>4</v>
      </c>
      <c r="S275" s="39">
        <f t="shared" si="56"/>
        <v>2.345124096150088E-3</v>
      </c>
      <c r="T275" s="48">
        <v>1</v>
      </c>
      <c r="U275" s="39">
        <f t="shared" si="57"/>
        <v>5.8072009291521487E-4</v>
      </c>
      <c r="V275" s="48">
        <v>1</v>
      </c>
      <c r="W275" s="62">
        <f t="shared" si="58"/>
        <v>5.9453032104637331E-4</v>
      </c>
      <c r="X275" s="48">
        <v>0</v>
      </c>
      <c r="Y275" s="62">
        <f t="shared" si="59"/>
        <v>0</v>
      </c>
      <c r="Z275" t="s">
        <v>285</v>
      </c>
      <c r="AA275" s="2">
        <v>1336</v>
      </c>
      <c r="AB275" s="2">
        <v>1392</v>
      </c>
      <c r="AC275" s="2">
        <v>1498</v>
      </c>
      <c r="AD275" s="2">
        <v>1519.6666666666667</v>
      </c>
      <c r="AE275" s="2">
        <v>1541</v>
      </c>
      <c r="AF275" s="2">
        <v>1649</v>
      </c>
      <c r="AG275" s="2">
        <v>1667.3333333333333</v>
      </c>
      <c r="AH275" s="2">
        <v>1686.6666666666667</v>
      </c>
      <c r="AI275" s="2">
        <v>1705.6666666666667</v>
      </c>
      <c r="AJ275" s="2">
        <v>1722</v>
      </c>
      <c r="AK275" s="2">
        <v>1682</v>
      </c>
      <c r="AL275" s="2">
        <v>1698.3333333333333</v>
      </c>
      <c r="AM275" s="1">
        <v>57293</v>
      </c>
    </row>
    <row r="276" spans="1:39">
      <c r="A276" s="3" t="s">
        <v>286</v>
      </c>
      <c r="B276" s="48">
        <v>2369</v>
      </c>
      <c r="C276" s="39">
        <f t="shared" si="48"/>
        <v>0.75743365661302364</v>
      </c>
      <c r="D276" s="48">
        <v>2640</v>
      </c>
      <c r="E276" s="39">
        <f t="shared" si="49"/>
        <v>0.78579224129377923</v>
      </c>
      <c r="F276" s="48">
        <v>3194</v>
      </c>
      <c r="G276" s="39">
        <f t="shared" si="50"/>
        <v>0.72377067754362112</v>
      </c>
      <c r="H276" s="48">
        <v>2730</v>
      </c>
      <c r="I276" s="39">
        <f t="shared" si="51"/>
        <v>58.743365370821977</v>
      </c>
      <c r="J276" s="48">
        <v>2312</v>
      </c>
      <c r="K276" s="39">
        <f t="shared" si="52"/>
        <v>0.47445105684383337</v>
      </c>
      <c r="L276" s="48">
        <v>3091</v>
      </c>
      <c r="M276" s="39">
        <f t="shared" si="53"/>
        <v>0.57628487974644205</v>
      </c>
      <c r="N276" s="48">
        <v>1452</v>
      </c>
      <c r="O276" s="39">
        <f t="shared" si="54"/>
        <v>0.25879277566539921</v>
      </c>
      <c r="P276" s="48">
        <v>20</v>
      </c>
      <c r="Q276" s="39">
        <f t="shared" si="55"/>
        <v>3.4411562284927736E-3</v>
      </c>
      <c r="R276" s="48">
        <v>30</v>
      </c>
      <c r="S276" s="39">
        <f t="shared" si="56"/>
        <v>4.9988891357476122E-3</v>
      </c>
      <c r="T276" s="48">
        <v>11</v>
      </c>
      <c r="U276" s="39">
        <f t="shared" si="57"/>
        <v>1.7934782608695654E-3</v>
      </c>
      <c r="V276" s="48">
        <v>10</v>
      </c>
      <c r="W276" s="62">
        <f t="shared" si="58"/>
        <v>1.6072863648540047E-3</v>
      </c>
      <c r="X276" s="48">
        <v>3</v>
      </c>
      <c r="Y276" s="62">
        <f t="shared" si="59"/>
        <v>4.67047223663726E-4</v>
      </c>
      <c r="Z276" t="s">
        <v>286</v>
      </c>
      <c r="AA276" s="2">
        <v>3127.6666666666665</v>
      </c>
      <c r="AB276" s="2">
        <v>3359.6666666666665</v>
      </c>
      <c r="AC276" s="2">
        <v>4413</v>
      </c>
      <c r="AD276" s="2">
        <v>4647.333333333333</v>
      </c>
      <c r="AE276" s="2">
        <v>4873</v>
      </c>
      <c r="AF276" s="2">
        <v>5363.666666666667</v>
      </c>
      <c r="AG276" s="2">
        <v>5610.666666666667</v>
      </c>
      <c r="AH276" s="2">
        <v>5812</v>
      </c>
      <c r="AI276" s="2">
        <v>6001.333333333333</v>
      </c>
      <c r="AJ276" s="2">
        <v>6133.333333333333</v>
      </c>
      <c r="AK276" s="2">
        <v>6221.666666666667</v>
      </c>
      <c r="AL276" s="2">
        <v>6423.333333333333</v>
      </c>
      <c r="AM276" s="1">
        <v>185960</v>
      </c>
    </row>
    <row r="277" spans="1:39">
      <c r="A277" s="3" t="s">
        <v>287</v>
      </c>
      <c r="B277" s="48">
        <v>192</v>
      </c>
      <c r="C277" s="39">
        <f t="shared" si="48"/>
        <v>0.2719546742209632</v>
      </c>
      <c r="D277" s="48">
        <v>588</v>
      </c>
      <c r="E277" s="39">
        <f t="shared" si="49"/>
        <v>0.80917431192660549</v>
      </c>
      <c r="F277" s="48">
        <v>741</v>
      </c>
      <c r="G277" s="39">
        <f t="shared" si="50"/>
        <v>0.89312977099236646</v>
      </c>
      <c r="H277" s="48">
        <v>88</v>
      </c>
      <c r="I277" s="39">
        <f t="shared" si="51"/>
        <v>10.513739545997611</v>
      </c>
      <c r="J277" s="48">
        <v>446</v>
      </c>
      <c r="K277" s="39">
        <f t="shared" si="52"/>
        <v>0.53032104637336508</v>
      </c>
      <c r="L277" s="48">
        <v>441</v>
      </c>
      <c r="M277" s="39">
        <f t="shared" si="53"/>
        <v>0.49200446262551134</v>
      </c>
      <c r="N277" s="48">
        <v>190</v>
      </c>
      <c r="O277" s="39">
        <f t="shared" si="54"/>
        <v>0.21126760563380281</v>
      </c>
      <c r="P277" s="48">
        <v>0</v>
      </c>
      <c r="Q277" s="39">
        <f t="shared" si="55"/>
        <v>0</v>
      </c>
      <c r="R277" s="48">
        <v>0</v>
      </c>
      <c r="S277" s="39">
        <f t="shared" si="56"/>
        <v>0</v>
      </c>
      <c r="T277" s="48">
        <v>0</v>
      </c>
      <c r="U277" s="39">
        <f t="shared" si="57"/>
        <v>0</v>
      </c>
      <c r="V277" s="48">
        <v>0</v>
      </c>
      <c r="W277" s="62">
        <f t="shared" si="58"/>
        <v>0</v>
      </c>
      <c r="X277" s="48">
        <v>0</v>
      </c>
      <c r="Y277" s="62">
        <f t="shared" si="59"/>
        <v>0</v>
      </c>
      <c r="Z277" t="s">
        <v>287</v>
      </c>
      <c r="AA277" s="2">
        <v>706</v>
      </c>
      <c r="AB277" s="2">
        <v>726.66666666666663</v>
      </c>
      <c r="AC277" s="2">
        <v>829.66666666666663</v>
      </c>
      <c r="AD277" s="2">
        <v>837</v>
      </c>
      <c r="AE277" s="2">
        <v>841</v>
      </c>
      <c r="AF277" s="2">
        <v>896.33333333333337</v>
      </c>
      <c r="AG277" s="2">
        <v>899.33333333333337</v>
      </c>
      <c r="AH277" s="2">
        <v>907</v>
      </c>
      <c r="AI277" s="2">
        <v>913.33333333333337</v>
      </c>
      <c r="AJ277" s="2">
        <v>919</v>
      </c>
      <c r="AK277" s="2">
        <v>892</v>
      </c>
      <c r="AL277" s="2">
        <v>896.66666666666663</v>
      </c>
      <c r="AM277" s="1">
        <v>30792</v>
      </c>
    </row>
    <row r="278" spans="1:39">
      <c r="A278" s="3" t="s">
        <v>288</v>
      </c>
      <c r="B278" s="48">
        <v>661</v>
      </c>
      <c r="C278" s="39">
        <f t="shared" si="48"/>
        <v>0.44431996414967506</v>
      </c>
      <c r="D278" s="48">
        <v>848</v>
      </c>
      <c r="E278" s="39">
        <f t="shared" si="49"/>
        <v>0.55388634879163945</v>
      </c>
      <c r="F278" s="48">
        <v>1159</v>
      </c>
      <c r="G278" s="39">
        <f t="shared" si="50"/>
        <v>0.75917030567685584</v>
      </c>
      <c r="H278" s="48">
        <v>977</v>
      </c>
      <c r="I278" s="39">
        <f t="shared" si="51"/>
        <v>63.981663392272424</v>
      </c>
      <c r="J278" s="48">
        <v>704</v>
      </c>
      <c r="K278" s="39">
        <f t="shared" si="52"/>
        <v>0.4609340899170668</v>
      </c>
      <c r="L278" s="48">
        <v>53</v>
      </c>
      <c r="M278" s="39">
        <f t="shared" si="53"/>
        <v>3.2817337461300312E-2</v>
      </c>
      <c r="N278" s="48">
        <v>14</v>
      </c>
      <c r="O278" s="39">
        <f t="shared" si="54"/>
        <v>8.658008658008658E-3</v>
      </c>
      <c r="P278" s="48">
        <v>1</v>
      </c>
      <c r="Q278" s="39">
        <f t="shared" si="55"/>
        <v>6.177924217462932E-4</v>
      </c>
      <c r="R278" s="48">
        <v>1</v>
      </c>
      <c r="S278" s="39">
        <f t="shared" si="56"/>
        <v>6.1677631578947376E-4</v>
      </c>
      <c r="T278" s="48">
        <v>6</v>
      </c>
      <c r="U278" s="39">
        <f t="shared" si="57"/>
        <v>3.6998972250770808E-3</v>
      </c>
      <c r="V278" s="48">
        <v>1</v>
      </c>
      <c r="W278" s="62">
        <f t="shared" si="58"/>
        <v>6.4350064350064348E-4</v>
      </c>
      <c r="X278" s="48">
        <v>2</v>
      </c>
      <c r="Y278" s="62">
        <f t="shared" si="59"/>
        <v>1.28783000643915E-3</v>
      </c>
      <c r="Z278" t="s">
        <v>288</v>
      </c>
      <c r="AA278" s="2">
        <v>1487.6666666666667</v>
      </c>
      <c r="AB278" s="2">
        <v>1531</v>
      </c>
      <c r="AC278" s="2">
        <v>1526.6666666666667</v>
      </c>
      <c r="AD278" s="2">
        <v>1527</v>
      </c>
      <c r="AE278" s="2">
        <v>1527.3333333333333</v>
      </c>
      <c r="AF278" s="2">
        <v>1615</v>
      </c>
      <c r="AG278" s="2">
        <v>1617</v>
      </c>
      <c r="AH278" s="2">
        <v>1618.6666666666667</v>
      </c>
      <c r="AI278" s="2">
        <v>1621.3333333333333</v>
      </c>
      <c r="AJ278" s="2">
        <v>1621.6666666666667</v>
      </c>
      <c r="AK278" s="2">
        <v>1554</v>
      </c>
      <c r="AL278" s="2">
        <v>1553</v>
      </c>
      <c r="AM278" s="1">
        <v>56401</v>
      </c>
    </row>
    <row r="279" spans="1:39">
      <c r="A279" s="3" t="s">
        <v>289</v>
      </c>
      <c r="B279" s="48">
        <v>1631</v>
      </c>
      <c r="C279" s="39">
        <f t="shared" si="48"/>
        <v>0.93449197860962574</v>
      </c>
      <c r="D279" s="48">
        <v>1667</v>
      </c>
      <c r="E279" s="39">
        <f t="shared" si="49"/>
        <v>0.92576823398741204</v>
      </c>
      <c r="F279" s="48">
        <v>1598</v>
      </c>
      <c r="G279" s="39">
        <f t="shared" si="50"/>
        <v>0.87947165657677495</v>
      </c>
      <c r="H279" s="48">
        <v>1105</v>
      </c>
      <c r="I279" s="39">
        <f t="shared" si="51"/>
        <v>60.404518950437321</v>
      </c>
      <c r="J279" s="48">
        <v>1048</v>
      </c>
      <c r="K279" s="39">
        <f t="shared" si="52"/>
        <v>0.56802168021680222</v>
      </c>
      <c r="L279" s="48">
        <v>1145</v>
      </c>
      <c r="M279" s="39">
        <f t="shared" si="53"/>
        <v>0.58368734069668649</v>
      </c>
      <c r="N279" s="48">
        <v>865</v>
      </c>
      <c r="O279" s="39">
        <f t="shared" si="54"/>
        <v>0.43635446443585002</v>
      </c>
      <c r="P279" s="48">
        <v>5</v>
      </c>
      <c r="Q279" s="39">
        <f t="shared" si="55"/>
        <v>2.5062656641604009E-3</v>
      </c>
      <c r="R279" s="48">
        <v>10</v>
      </c>
      <c r="S279" s="39">
        <f t="shared" si="56"/>
        <v>4.5717768972874124E-3</v>
      </c>
      <c r="T279" s="48">
        <v>3</v>
      </c>
      <c r="U279" s="39">
        <f t="shared" si="57"/>
        <v>1.4876033057851239E-3</v>
      </c>
      <c r="V279" s="48">
        <v>0</v>
      </c>
      <c r="W279" s="62">
        <f t="shared" si="58"/>
        <v>0</v>
      </c>
      <c r="X279" s="48">
        <v>1</v>
      </c>
      <c r="Y279" s="62">
        <f t="shared" si="59"/>
        <v>5.4934993590917414E-4</v>
      </c>
      <c r="Z279" t="s">
        <v>289</v>
      </c>
      <c r="AA279" s="2">
        <v>1745.3333333333333</v>
      </c>
      <c r="AB279" s="2">
        <v>1800.6666666666667</v>
      </c>
      <c r="AC279" s="2">
        <v>1817</v>
      </c>
      <c r="AD279" s="2">
        <v>1829.3333333333333</v>
      </c>
      <c r="AE279" s="2">
        <v>1845</v>
      </c>
      <c r="AF279" s="2">
        <v>1961.6666666666667</v>
      </c>
      <c r="AG279" s="2">
        <v>1982.3333333333333</v>
      </c>
      <c r="AH279" s="2">
        <v>1995</v>
      </c>
      <c r="AI279" s="2">
        <v>2187.3333333333335</v>
      </c>
      <c r="AJ279" s="2">
        <v>2016.6666666666667</v>
      </c>
      <c r="AK279" s="2">
        <v>1950</v>
      </c>
      <c r="AL279" s="2">
        <v>1820.3333333333333</v>
      </c>
      <c r="AM279" s="1">
        <v>68852</v>
      </c>
    </row>
    <row r="280" spans="1:39">
      <c r="A280" s="3" t="s">
        <v>290</v>
      </c>
      <c r="B280" s="48">
        <v>1061</v>
      </c>
      <c r="C280" s="39">
        <f t="shared" si="48"/>
        <v>0.64212225136171075</v>
      </c>
      <c r="D280" s="48">
        <v>1934</v>
      </c>
      <c r="E280" s="39">
        <f t="shared" si="49"/>
        <v>1.1136276391554703</v>
      </c>
      <c r="F280" s="48">
        <v>1568</v>
      </c>
      <c r="G280" s="39">
        <f t="shared" si="50"/>
        <v>0.86518300533382386</v>
      </c>
      <c r="H280" s="48">
        <v>1438</v>
      </c>
      <c r="I280" s="39">
        <f t="shared" si="51"/>
        <v>77.534148094895755</v>
      </c>
      <c r="J280" s="48">
        <v>1636</v>
      </c>
      <c r="K280" s="39">
        <f t="shared" si="52"/>
        <v>0.86347642505277966</v>
      </c>
      <c r="L280" s="48">
        <v>402</v>
      </c>
      <c r="M280" s="39">
        <f t="shared" si="53"/>
        <v>0.19302176696542894</v>
      </c>
      <c r="N280" s="48">
        <v>12</v>
      </c>
      <c r="O280" s="39">
        <f t="shared" si="54"/>
        <v>5.7079435547804022E-3</v>
      </c>
      <c r="P280" s="48">
        <v>3</v>
      </c>
      <c r="Q280" s="39">
        <f t="shared" si="55"/>
        <v>1.4027431421446384E-3</v>
      </c>
      <c r="R280" s="48">
        <v>6</v>
      </c>
      <c r="S280" s="39">
        <f t="shared" si="56"/>
        <v>2.7607361963190181E-3</v>
      </c>
      <c r="T280" s="48">
        <v>4</v>
      </c>
      <c r="U280" s="39">
        <f t="shared" si="57"/>
        <v>1.8148820326678765E-3</v>
      </c>
      <c r="V280" s="48">
        <v>1</v>
      </c>
      <c r="W280" s="62">
        <f t="shared" si="58"/>
        <v>4.6005213924244751E-4</v>
      </c>
      <c r="X280" s="48">
        <v>0</v>
      </c>
      <c r="Y280" s="62">
        <f t="shared" si="59"/>
        <v>0</v>
      </c>
      <c r="Z280" t="s">
        <v>290</v>
      </c>
      <c r="AA280" s="2">
        <v>1652.3333333333333</v>
      </c>
      <c r="AB280" s="2">
        <v>1736.6666666666667</v>
      </c>
      <c r="AC280" s="2">
        <v>1812.3333333333333</v>
      </c>
      <c r="AD280" s="2">
        <v>1854.6666666666667</v>
      </c>
      <c r="AE280" s="2">
        <v>1894.6666666666667</v>
      </c>
      <c r="AF280" s="2">
        <v>2082.6666666666665</v>
      </c>
      <c r="AG280" s="2">
        <v>2102.3333333333335</v>
      </c>
      <c r="AH280" s="2">
        <v>2138.6666666666665</v>
      </c>
      <c r="AI280" s="2">
        <v>2173.3333333333335</v>
      </c>
      <c r="AJ280" s="2">
        <v>2204</v>
      </c>
      <c r="AK280" s="2">
        <v>2173.6666666666665</v>
      </c>
      <c r="AL280" s="2">
        <v>2208.6666666666665</v>
      </c>
      <c r="AM280" s="1">
        <v>72102</v>
      </c>
    </row>
    <row r="281" spans="1:39">
      <c r="A281" s="3" t="s">
        <v>291</v>
      </c>
      <c r="B281" s="48">
        <v>335</v>
      </c>
      <c r="C281" s="39">
        <f t="shared" si="48"/>
        <v>0.41563275434243174</v>
      </c>
      <c r="D281" s="48">
        <v>532</v>
      </c>
      <c r="E281" s="39">
        <f t="shared" si="49"/>
        <v>0.64825345247766042</v>
      </c>
      <c r="F281" s="48">
        <v>366</v>
      </c>
      <c r="G281" s="39">
        <f t="shared" si="50"/>
        <v>0.45447019867549665</v>
      </c>
      <c r="H281" s="48">
        <v>296</v>
      </c>
      <c r="I281" s="39">
        <f t="shared" si="51"/>
        <v>36.754966887417218</v>
      </c>
      <c r="J281" s="48">
        <v>384</v>
      </c>
      <c r="K281" s="39">
        <f t="shared" si="52"/>
        <v>0.47662391394290443</v>
      </c>
      <c r="L281" s="48">
        <v>531</v>
      </c>
      <c r="M281" s="39">
        <f t="shared" si="53"/>
        <v>0.58011653313911138</v>
      </c>
      <c r="N281" s="48">
        <v>245</v>
      </c>
      <c r="O281" s="39">
        <f t="shared" si="54"/>
        <v>0.26736995271007635</v>
      </c>
      <c r="P281" s="48">
        <v>4</v>
      </c>
      <c r="Q281" s="39">
        <f t="shared" si="55"/>
        <v>4.3588812204867419E-3</v>
      </c>
      <c r="R281" s="48">
        <v>10</v>
      </c>
      <c r="S281" s="39">
        <f t="shared" si="56"/>
        <v>1.088139281828074E-2</v>
      </c>
      <c r="T281" s="48">
        <v>2</v>
      </c>
      <c r="U281" s="39">
        <f t="shared" si="57"/>
        <v>2.1754894851341551E-3</v>
      </c>
      <c r="V281" s="48">
        <v>0</v>
      </c>
      <c r="W281" s="62">
        <f t="shared" si="58"/>
        <v>0</v>
      </c>
      <c r="X281" s="48">
        <v>0</v>
      </c>
      <c r="Y281" s="62">
        <f t="shared" si="59"/>
        <v>0</v>
      </c>
      <c r="Z281" t="s">
        <v>291</v>
      </c>
      <c r="AA281" s="2">
        <v>806</v>
      </c>
      <c r="AB281" s="2">
        <v>820.66666666666663</v>
      </c>
      <c r="AC281" s="2">
        <v>805.33333333333337</v>
      </c>
      <c r="AD281" s="2">
        <v>805.33333333333337</v>
      </c>
      <c r="AE281" s="2">
        <v>805.66666666666663</v>
      </c>
      <c r="AF281" s="2">
        <v>915.33333333333337</v>
      </c>
      <c r="AG281" s="2">
        <v>916.33333333333337</v>
      </c>
      <c r="AH281" s="2">
        <v>917.66666666666663</v>
      </c>
      <c r="AI281" s="2">
        <v>919</v>
      </c>
      <c r="AJ281" s="2">
        <v>919.33333333333337</v>
      </c>
      <c r="AK281" s="2">
        <v>881.33333333333337</v>
      </c>
      <c r="AL281" s="2">
        <v>881.33333333333337</v>
      </c>
      <c r="AM281" s="1">
        <v>31180</v>
      </c>
    </row>
    <row r="282" spans="1:39">
      <c r="A282" s="3" t="s">
        <v>292</v>
      </c>
      <c r="B282" s="48">
        <v>673</v>
      </c>
      <c r="C282" s="39">
        <f t="shared" si="48"/>
        <v>0.72339663203152993</v>
      </c>
      <c r="D282" s="48">
        <v>647</v>
      </c>
      <c r="E282" s="39">
        <f t="shared" si="49"/>
        <v>0.67938396919845989</v>
      </c>
      <c r="F282" s="48">
        <v>484</v>
      </c>
      <c r="G282" s="39">
        <f t="shared" si="50"/>
        <v>0.54484052532833016</v>
      </c>
      <c r="H282" s="48">
        <v>511</v>
      </c>
      <c r="I282" s="39">
        <f t="shared" si="51"/>
        <v>57.870894677236691</v>
      </c>
      <c r="J282" s="48">
        <v>523</v>
      </c>
      <c r="K282" s="39">
        <f t="shared" si="52"/>
        <v>0.59476876421531466</v>
      </c>
      <c r="L282" s="48">
        <v>265</v>
      </c>
      <c r="M282" s="39">
        <f t="shared" si="53"/>
        <v>0.28453829634931999</v>
      </c>
      <c r="N282" s="48">
        <v>184</v>
      </c>
      <c r="O282" s="39">
        <f t="shared" si="54"/>
        <v>0.19827586206896552</v>
      </c>
      <c r="P282" s="48">
        <v>5</v>
      </c>
      <c r="Q282" s="39">
        <f t="shared" si="55"/>
        <v>5.4034582132564835E-3</v>
      </c>
      <c r="R282" s="48">
        <v>3</v>
      </c>
      <c r="S282" s="39">
        <f t="shared" si="56"/>
        <v>3.2490974729241875E-3</v>
      </c>
      <c r="T282" s="48">
        <v>2</v>
      </c>
      <c r="U282" s="39">
        <f t="shared" si="57"/>
        <v>2.1747009786154403E-3</v>
      </c>
      <c r="V282" s="48">
        <v>0</v>
      </c>
      <c r="W282" s="62">
        <f t="shared" si="58"/>
        <v>0</v>
      </c>
      <c r="X282" s="48">
        <v>0</v>
      </c>
      <c r="Y282" s="62">
        <f t="shared" si="59"/>
        <v>0</v>
      </c>
      <c r="Z282" t="s">
        <v>292</v>
      </c>
      <c r="AA282" s="2">
        <v>930.33333333333337</v>
      </c>
      <c r="AB282" s="2">
        <v>952.33333333333337</v>
      </c>
      <c r="AC282" s="2">
        <v>888.33333333333337</v>
      </c>
      <c r="AD282" s="2">
        <v>883</v>
      </c>
      <c r="AE282" s="2">
        <v>879.33333333333337</v>
      </c>
      <c r="AF282" s="2">
        <v>931.33333333333337</v>
      </c>
      <c r="AG282" s="2">
        <v>928</v>
      </c>
      <c r="AH282" s="2">
        <v>925.33333333333337</v>
      </c>
      <c r="AI282" s="2">
        <v>923.33333333333337</v>
      </c>
      <c r="AJ282" s="2">
        <v>919.66666666666663</v>
      </c>
      <c r="AK282" s="2">
        <v>874.33333333333337</v>
      </c>
      <c r="AL282" s="2">
        <v>868.66666666666663</v>
      </c>
      <c r="AM282" s="1">
        <v>32712</v>
      </c>
    </row>
    <row r="283" spans="1:39">
      <c r="A283" s="34" t="s">
        <v>293</v>
      </c>
      <c r="B283" s="46">
        <v>8731</v>
      </c>
      <c r="C283" s="38">
        <f t="shared" si="48"/>
        <v>0.75571263704558567</v>
      </c>
      <c r="D283" s="46">
        <v>10610</v>
      </c>
      <c r="E283" s="38">
        <f t="shared" si="49"/>
        <v>0.8949306941828099</v>
      </c>
      <c r="F283" s="46">
        <v>9367</v>
      </c>
      <c r="G283" s="38">
        <f t="shared" si="50"/>
        <v>0.75987669343717046</v>
      </c>
      <c r="H283" s="46">
        <v>10030</v>
      </c>
      <c r="I283" s="38">
        <f t="shared" si="51"/>
        <v>81.037408095661306</v>
      </c>
      <c r="J283" s="46">
        <v>10356</v>
      </c>
      <c r="K283" s="38">
        <f t="shared" si="52"/>
        <v>0.83339145363341283</v>
      </c>
      <c r="L283" s="46">
        <v>7455</v>
      </c>
      <c r="M283" s="38">
        <f t="shared" si="53"/>
        <v>0.56156782001707428</v>
      </c>
      <c r="N283" s="46">
        <v>5032</v>
      </c>
      <c r="O283" s="38">
        <f t="shared" si="54"/>
        <v>0.37708890165613368</v>
      </c>
      <c r="P283" s="46">
        <v>3212</v>
      </c>
      <c r="Q283" s="38">
        <f t="shared" si="55"/>
        <v>0.23964188012932106</v>
      </c>
      <c r="R283" s="46">
        <v>1952</v>
      </c>
      <c r="S283" s="38">
        <f t="shared" si="56"/>
        <v>0.14506899199841455</v>
      </c>
      <c r="T283" s="46">
        <v>59</v>
      </c>
      <c r="U283" s="38">
        <f t="shared" si="57"/>
        <v>4.3723136208685337E-3</v>
      </c>
      <c r="V283" s="46">
        <v>49</v>
      </c>
      <c r="W283" s="61">
        <f t="shared" si="58"/>
        <v>3.7669126691266914E-3</v>
      </c>
      <c r="X283" s="46">
        <v>72</v>
      </c>
      <c r="Y283" s="61">
        <f t="shared" si="59"/>
        <v>5.5235903337169162E-3</v>
      </c>
      <c r="Z283" t="s">
        <v>293</v>
      </c>
      <c r="AA283" s="2">
        <v>11553.333333333334</v>
      </c>
      <c r="AB283" s="2">
        <v>11855.666666666666</v>
      </c>
      <c r="AC283" s="2">
        <v>12327</v>
      </c>
      <c r="AD283" s="2">
        <v>12377</v>
      </c>
      <c r="AE283" s="2">
        <v>12426.333333333334</v>
      </c>
      <c r="AF283" s="2">
        <v>13275.333333333334</v>
      </c>
      <c r="AG283" s="2">
        <v>13344.333333333334</v>
      </c>
      <c r="AH283" s="2">
        <v>13403.333333333334</v>
      </c>
      <c r="AI283" s="2">
        <v>13455.666666666666</v>
      </c>
      <c r="AJ283" s="2">
        <v>13494</v>
      </c>
      <c r="AK283" s="2">
        <v>13008</v>
      </c>
      <c r="AL283" s="2">
        <v>13035</v>
      </c>
      <c r="AM283" s="1">
        <v>460665</v>
      </c>
    </row>
    <row r="284" spans="1:39">
      <c r="A284" s="3" t="s">
        <v>294</v>
      </c>
      <c r="B284" s="48">
        <v>1466</v>
      </c>
      <c r="C284" s="39">
        <f t="shared" si="48"/>
        <v>0.52407054337464254</v>
      </c>
      <c r="D284" s="48">
        <v>2879</v>
      </c>
      <c r="E284" s="39">
        <f t="shared" si="49"/>
        <v>0.99884352954781996</v>
      </c>
      <c r="F284" s="48">
        <v>2578</v>
      </c>
      <c r="G284" s="39">
        <f t="shared" si="50"/>
        <v>0.85771320838416332</v>
      </c>
      <c r="H284" s="48">
        <v>2736</v>
      </c>
      <c r="I284" s="39">
        <f t="shared" si="51"/>
        <v>90.277166739991216</v>
      </c>
      <c r="J284" s="48">
        <v>2842</v>
      </c>
      <c r="K284" s="39">
        <f t="shared" si="52"/>
        <v>0.93037974683544311</v>
      </c>
      <c r="L284" s="48">
        <v>1520</v>
      </c>
      <c r="M284" s="39">
        <f t="shared" si="53"/>
        <v>0.46740467404674046</v>
      </c>
      <c r="N284" s="48">
        <v>1205</v>
      </c>
      <c r="O284" s="39">
        <f t="shared" si="54"/>
        <v>0.36767697314890152</v>
      </c>
      <c r="P284" s="48">
        <v>43</v>
      </c>
      <c r="Q284" s="39">
        <f t="shared" si="55"/>
        <v>1.3021096194609871E-2</v>
      </c>
      <c r="R284" s="48">
        <v>508</v>
      </c>
      <c r="S284" s="39">
        <f t="shared" si="56"/>
        <v>0.15278195488721805</v>
      </c>
      <c r="T284" s="48">
        <v>19</v>
      </c>
      <c r="U284" s="39">
        <f t="shared" si="57"/>
        <v>5.6806856687263308E-3</v>
      </c>
      <c r="V284" s="48">
        <v>9</v>
      </c>
      <c r="W284" s="62">
        <f t="shared" si="58"/>
        <v>2.7757787601521535E-3</v>
      </c>
      <c r="X284" s="48">
        <v>33</v>
      </c>
      <c r="Y284" s="62">
        <f t="shared" si="59"/>
        <v>1.0116492949110975E-2</v>
      </c>
      <c r="Z284" t="s">
        <v>294</v>
      </c>
      <c r="AA284" s="2">
        <v>2797.3333333333335</v>
      </c>
      <c r="AB284" s="2">
        <v>2882.3333333333335</v>
      </c>
      <c r="AC284" s="2">
        <v>3005.6666666666665</v>
      </c>
      <c r="AD284" s="2">
        <v>3030.6666666666665</v>
      </c>
      <c r="AE284" s="2">
        <v>3054.6666666666665</v>
      </c>
      <c r="AF284" s="2">
        <v>3252</v>
      </c>
      <c r="AG284" s="2">
        <v>3277.3333333333335</v>
      </c>
      <c r="AH284" s="2">
        <v>3302.3333333333335</v>
      </c>
      <c r="AI284" s="2">
        <v>3325</v>
      </c>
      <c r="AJ284" s="2">
        <v>3344.6666666666665</v>
      </c>
      <c r="AK284" s="2">
        <v>3242.3333333333335</v>
      </c>
      <c r="AL284" s="2">
        <v>3262</v>
      </c>
      <c r="AM284" s="1">
        <v>113329</v>
      </c>
    </row>
    <row r="285" spans="1:39">
      <c r="A285" s="3" t="s">
        <v>295</v>
      </c>
      <c r="B285" s="48">
        <v>273</v>
      </c>
      <c r="C285" s="39">
        <f t="shared" si="48"/>
        <v>0.38432660722665413</v>
      </c>
      <c r="D285" s="48">
        <v>66</v>
      </c>
      <c r="E285" s="39">
        <f t="shared" si="49"/>
        <v>9.2653252222742163E-2</v>
      </c>
      <c r="F285" s="48">
        <v>214</v>
      </c>
      <c r="G285" s="39">
        <f t="shared" si="50"/>
        <v>0.28457446808510639</v>
      </c>
      <c r="H285" s="48">
        <v>371</v>
      </c>
      <c r="I285" s="39">
        <f t="shared" si="51"/>
        <v>49.843260188087775</v>
      </c>
      <c r="J285" s="48">
        <v>781</v>
      </c>
      <c r="K285" s="39">
        <f t="shared" si="52"/>
        <v>1.0611413043478262</v>
      </c>
      <c r="L285" s="48">
        <v>531</v>
      </c>
      <c r="M285" s="39">
        <f t="shared" si="53"/>
        <v>0.66960907944514503</v>
      </c>
      <c r="N285" s="48">
        <v>491</v>
      </c>
      <c r="O285" s="39">
        <f t="shared" si="54"/>
        <v>0.62707535121328228</v>
      </c>
      <c r="P285" s="48">
        <v>494</v>
      </c>
      <c r="Q285" s="39">
        <f t="shared" si="55"/>
        <v>0.6357786357786358</v>
      </c>
      <c r="R285" s="48">
        <v>157</v>
      </c>
      <c r="S285" s="39">
        <f t="shared" si="56"/>
        <v>0.20223271790468011</v>
      </c>
      <c r="T285" s="48">
        <v>4</v>
      </c>
      <c r="U285" s="39">
        <f t="shared" si="57"/>
        <v>5.1970550021654396E-3</v>
      </c>
      <c r="V285" s="48">
        <v>9</v>
      </c>
      <c r="W285" s="62">
        <f t="shared" si="58"/>
        <v>1.2408088235294117E-2</v>
      </c>
      <c r="X285" s="48">
        <v>10</v>
      </c>
      <c r="Y285" s="62">
        <f t="shared" si="59"/>
        <v>1.3959981386691484E-2</v>
      </c>
      <c r="Z285" t="s">
        <v>295</v>
      </c>
      <c r="AA285" s="2">
        <v>710.33333333333337</v>
      </c>
      <c r="AB285" s="2">
        <v>712.33333333333337</v>
      </c>
      <c r="AC285" s="2">
        <v>752</v>
      </c>
      <c r="AD285" s="2">
        <v>744.33333333333337</v>
      </c>
      <c r="AE285" s="2">
        <v>736</v>
      </c>
      <c r="AF285" s="2">
        <v>793</v>
      </c>
      <c r="AG285" s="2">
        <v>783</v>
      </c>
      <c r="AH285" s="2">
        <v>777</v>
      </c>
      <c r="AI285" s="2">
        <v>776.33333333333337</v>
      </c>
      <c r="AJ285" s="2">
        <v>769.66666666666663</v>
      </c>
      <c r="AK285" s="2">
        <v>725.33333333333337</v>
      </c>
      <c r="AL285" s="2">
        <v>716.33333333333337</v>
      </c>
      <c r="AM285" s="1">
        <v>26987</v>
      </c>
    </row>
    <row r="286" spans="1:39">
      <c r="A286" s="3" t="s">
        <v>296</v>
      </c>
      <c r="B286" s="48">
        <v>1070</v>
      </c>
      <c r="C286" s="39">
        <f t="shared" si="48"/>
        <v>0.99782405968293453</v>
      </c>
      <c r="D286" s="48">
        <v>1082</v>
      </c>
      <c r="E286" s="39">
        <f t="shared" si="49"/>
        <v>0.98363636363636364</v>
      </c>
      <c r="F286" s="48">
        <v>898</v>
      </c>
      <c r="G286" s="39">
        <f t="shared" si="50"/>
        <v>0.73067534580960125</v>
      </c>
      <c r="H286" s="48">
        <v>989</v>
      </c>
      <c r="I286" s="39">
        <f t="shared" si="51"/>
        <v>79.92995689655173</v>
      </c>
      <c r="J286" s="48">
        <v>1237</v>
      </c>
      <c r="K286" s="39">
        <f t="shared" si="52"/>
        <v>0.99357429718875501</v>
      </c>
      <c r="L286" s="48">
        <v>730</v>
      </c>
      <c r="M286" s="39">
        <f t="shared" si="53"/>
        <v>0.55135951661631422</v>
      </c>
      <c r="N286" s="48">
        <v>134</v>
      </c>
      <c r="O286" s="39">
        <f t="shared" si="54"/>
        <v>9.9751861042183629E-2</v>
      </c>
      <c r="P286" s="48">
        <v>575</v>
      </c>
      <c r="Q286" s="39">
        <f t="shared" si="55"/>
        <v>0.42550567340897882</v>
      </c>
      <c r="R286" s="48">
        <v>242</v>
      </c>
      <c r="S286" s="39">
        <f t="shared" si="56"/>
        <v>0.1779848001961265</v>
      </c>
      <c r="T286" s="48">
        <v>2</v>
      </c>
      <c r="U286" s="39">
        <f t="shared" si="57"/>
        <v>1.4655593551538837E-3</v>
      </c>
      <c r="V286" s="48">
        <v>2</v>
      </c>
      <c r="W286" s="62">
        <f t="shared" si="58"/>
        <v>1.5151515151515152E-3</v>
      </c>
      <c r="X286" s="48">
        <v>4</v>
      </c>
      <c r="Y286" s="62">
        <f t="shared" si="59"/>
        <v>3.0188679245283017E-3</v>
      </c>
      <c r="Z286" t="s">
        <v>296</v>
      </c>
      <c r="AA286" s="2">
        <v>1072.3333333333333</v>
      </c>
      <c r="AB286" s="2">
        <v>1100</v>
      </c>
      <c r="AC286" s="2">
        <v>1229</v>
      </c>
      <c r="AD286" s="2">
        <v>1237.3333333333333</v>
      </c>
      <c r="AE286" s="2">
        <v>1245</v>
      </c>
      <c r="AF286" s="2">
        <v>1324</v>
      </c>
      <c r="AG286" s="2">
        <v>1343.3333333333333</v>
      </c>
      <c r="AH286" s="2">
        <v>1351.3333333333333</v>
      </c>
      <c r="AI286" s="2">
        <v>1359.6666666666667</v>
      </c>
      <c r="AJ286" s="2">
        <v>1364.6666666666667</v>
      </c>
      <c r="AK286" s="2">
        <v>1320</v>
      </c>
      <c r="AL286" s="2">
        <v>1325</v>
      </c>
      <c r="AM286" s="1">
        <v>45815</v>
      </c>
    </row>
    <row r="287" spans="1:39">
      <c r="A287" s="3" t="s">
        <v>297</v>
      </c>
      <c r="B287" s="48">
        <v>1144</v>
      </c>
      <c r="C287" s="39">
        <f t="shared" si="48"/>
        <v>0.63555555555555554</v>
      </c>
      <c r="D287" s="48">
        <v>1686</v>
      </c>
      <c r="E287" s="39">
        <f t="shared" si="49"/>
        <v>0.91102305475504319</v>
      </c>
      <c r="F287" s="48">
        <v>1563</v>
      </c>
      <c r="G287" s="39">
        <f t="shared" si="50"/>
        <v>0.82552816901408455</v>
      </c>
      <c r="H287" s="48">
        <v>1436</v>
      </c>
      <c r="I287" s="39">
        <f t="shared" si="51"/>
        <v>75.592209159501664</v>
      </c>
      <c r="J287" s="48">
        <v>1577</v>
      </c>
      <c r="K287" s="39">
        <f t="shared" si="52"/>
        <v>0.8265199161425576</v>
      </c>
      <c r="L287" s="48">
        <v>675</v>
      </c>
      <c r="M287" s="39">
        <f t="shared" si="53"/>
        <v>0.33218503937007876</v>
      </c>
      <c r="N287" s="48">
        <v>424</v>
      </c>
      <c r="O287" s="39">
        <f t="shared" si="54"/>
        <v>0.20774130328270457</v>
      </c>
      <c r="P287" s="48">
        <v>87</v>
      </c>
      <c r="Q287" s="39">
        <f t="shared" si="55"/>
        <v>4.2239844635054216E-2</v>
      </c>
      <c r="R287" s="48">
        <v>241</v>
      </c>
      <c r="S287" s="39">
        <f t="shared" si="56"/>
        <v>0.11651893634165994</v>
      </c>
      <c r="T287" s="48">
        <v>12</v>
      </c>
      <c r="U287" s="39">
        <f t="shared" si="57"/>
        <v>5.7859209257473485E-3</v>
      </c>
      <c r="V287" s="48">
        <v>10</v>
      </c>
      <c r="W287" s="62">
        <f t="shared" si="58"/>
        <v>5.0041701417848205E-3</v>
      </c>
      <c r="X287" s="48">
        <v>7</v>
      </c>
      <c r="Y287" s="62">
        <f t="shared" si="59"/>
        <v>3.495339547270306E-3</v>
      </c>
      <c r="Z287" t="s">
        <v>297</v>
      </c>
      <c r="AA287" s="2">
        <v>1800</v>
      </c>
      <c r="AB287" s="2">
        <v>1850.6666666666667</v>
      </c>
      <c r="AC287" s="2">
        <v>1893.3333333333333</v>
      </c>
      <c r="AD287" s="2">
        <v>1899.6666666666667</v>
      </c>
      <c r="AE287" s="2">
        <v>1908</v>
      </c>
      <c r="AF287" s="2">
        <v>2032</v>
      </c>
      <c r="AG287" s="2">
        <v>2041</v>
      </c>
      <c r="AH287" s="2">
        <v>2059.6666666666665</v>
      </c>
      <c r="AI287" s="2">
        <v>2068.3333333333335</v>
      </c>
      <c r="AJ287" s="2">
        <v>2074</v>
      </c>
      <c r="AK287" s="2">
        <v>1998.3333333333333</v>
      </c>
      <c r="AL287" s="2">
        <v>2002.6666666666667</v>
      </c>
      <c r="AM287" s="1">
        <v>70883</v>
      </c>
    </row>
    <row r="288" spans="1:39">
      <c r="A288" s="3" t="s">
        <v>298</v>
      </c>
      <c r="B288" s="48">
        <v>576</v>
      </c>
      <c r="C288" s="39">
        <f t="shared" si="48"/>
        <v>0.8571428571428571</v>
      </c>
      <c r="D288" s="48">
        <v>620</v>
      </c>
      <c r="E288" s="39">
        <f t="shared" si="49"/>
        <v>0.90335114133074301</v>
      </c>
      <c r="F288" s="48">
        <v>664</v>
      </c>
      <c r="G288" s="39">
        <f t="shared" si="50"/>
        <v>0.93609022556390975</v>
      </c>
      <c r="H288" s="48">
        <v>536</v>
      </c>
      <c r="I288" s="39">
        <f t="shared" si="51"/>
        <v>75.105091078935089</v>
      </c>
      <c r="J288" s="48">
        <v>671</v>
      </c>
      <c r="K288" s="39">
        <f t="shared" si="52"/>
        <v>0.93540892193308545</v>
      </c>
      <c r="L288" s="48">
        <v>787</v>
      </c>
      <c r="M288" s="39">
        <f t="shared" si="53"/>
        <v>1.0314547837483616</v>
      </c>
      <c r="N288" s="48">
        <v>463</v>
      </c>
      <c r="O288" s="39">
        <f t="shared" si="54"/>
        <v>0.60286458333333337</v>
      </c>
      <c r="P288" s="48">
        <v>289</v>
      </c>
      <c r="Q288" s="39">
        <f t="shared" si="55"/>
        <v>0.3740293356341674</v>
      </c>
      <c r="R288" s="48">
        <v>21</v>
      </c>
      <c r="S288" s="39">
        <f t="shared" si="56"/>
        <v>2.7225583405358685E-2</v>
      </c>
      <c r="T288" s="48">
        <v>9</v>
      </c>
      <c r="U288" s="39">
        <f t="shared" si="57"/>
        <v>1.162290142057684E-2</v>
      </c>
      <c r="V288" s="48">
        <v>5</v>
      </c>
      <c r="W288" s="62">
        <f t="shared" si="58"/>
        <v>6.6815144766146986E-3</v>
      </c>
      <c r="X288" s="48">
        <v>5</v>
      </c>
      <c r="Y288" s="62">
        <f t="shared" si="59"/>
        <v>6.6607460035523983E-3</v>
      </c>
      <c r="Z288" t="s">
        <v>298</v>
      </c>
      <c r="AA288" s="2">
        <v>672</v>
      </c>
      <c r="AB288" s="2">
        <v>686.33333333333337</v>
      </c>
      <c r="AC288" s="2">
        <v>709.33333333333337</v>
      </c>
      <c r="AD288" s="2">
        <v>713.66666666666663</v>
      </c>
      <c r="AE288" s="2">
        <v>717.33333333333337</v>
      </c>
      <c r="AF288" s="2">
        <v>763</v>
      </c>
      <c r="AG288" s="2">
        <v>768</v>
      </c>
      <c r="AH288" s="2">
        <v>772.66666666666663</v>
      </c>
      <c r="AI288" s="2">
        <v>771.33333333333337</v>
      </c>
      <c r="AJ288" s="2">
        <v>774.33333333333337</v>
      </c>
      <c r="AK288" s="2">
        <v>748.33333333333337</v>
      </c>
      <c r="AL288" s="2">
        <v>750.66666666666663</v>
      </c>
      <c r="AM288" s="1">
        <v>26541</v>
      </c>
    </row>
    <row r="289" spans="1:39">
      <c r="A289" s="3" t="s">
        <v>299</v>
      </c>
      <c r="B289" s="48">
        <v>485</v>
      </c>
      <c r="C289" s="39">
        <f t="shared" si="48"/>
        <v>0.83958453548759382</v>
      </c>
      <c r="D289" s="48">
        <v>449</v>
      </c>
      <c r="E289" s="39">
        <f t="shared" si="49"/>
        <v>0.75631667602470531</v>
      </c>
      <c r="F289" s="48">
        <v>387</v>
      </c>
      <c r="G289" s="39">
        <f t="shared" si="50"/>
        <v>0.66609294320137691</v>
      </c>
      <c r="H289" s="48">
        <v>439</v>
      </c>
      <c r="I289" s="39">
        <f t="shared" si="51"/>
        <v>75.733179988499145</v>
      </c>
      <c r="J289" s="48">
        <v>339</v>
      </c>
      <c r="K289" s="39">
        <f t="shared" si="52"/>
        <v>0.58684362377380273</v>
      </c>
      <c r="L289" s="48">
        <v>9</v>
      </c>
      <c r="M289" s="39">
        <f t="shared" si="53"/>
        <v>1.427061310782241E-2</v>
      </c>
      <c r="N289" s="48">
        <v>101</v>
      </c>
      <c r="O289" s="39">
        <f t="shared" si="54"/>
        <v>0.16031746031746033</v>
      </c>
      <c r="P289" s="48">
        <v>411</v>
      </c>
      <c r="Q289" s="39">
        <f t="shared" si="55"/>
        <v>0.65307203389830504</v>
      </c>
      <c r="R289" s="48">
        <v>151</v>
      </c>
      <c r="S289" s="39">
        <f t="shared" si="56"/>
        <v>0.24044585987261147</v>
      </c>
      <c r="T289" s="48">
        <v>3</v>
      </c>
      <c r="U289" s="39">
        <f t="shared" si="57"/>
        <v>4.7872340425531915E-3</v>
      </c>
      <c r="V289" s="48">
        <v>4</v>
      </c>
      <c r="W289" s="62">
        <f t="shared" si="58"/>
        <v>6.6852367688022283E-3</v>
      </c>
      <c r="X289" s="48">
        <v>4</v>
      </c>
      <c r="Y289" s="62">
        <f t="shared" si="59"/>
        <v>6.730229949523275E-3</v>
      </c>
      <c r="Z289" t="s">
        <v>299</v>
      </c>
      <c r="AA289" s="2">
        <v>577.66666666666663</v>
      </c>
      <c r="AB289" s="2">
        <v>593.66666666666663</v>
      </c>
      <c r="AC289" s="2">
        <v>581</v>
      </c>
      <c r="AD289" s="2">
        <v>579.66666666666663</v>
      </c>
      <c r="AE289" s="2">
        <v>577.66666666666663</v>
      </c>
      <c r="AF289" s="2">
        <v>630.66666666666663</v>
      </c>
      <c r="AG289" s="2">
        <v>630</v>
      </c>
      <c r="AH289" s="2">
        <v>629.33333333333337</v>
      </c>
      <c r="AI289" s="2">
        <v>628</v>
      </c>
      <c r="AJ289" s="2">
        <v>626.66666666666663</v>
      </c>
      <c r="AK289" s="2">
        <v>598.33333333333337</v>
      </c>
      <c r="AL289" s="2">
        <v>594.33333333333337</v>
      </c>
      <c r="AM289" s="1">
        <v>21741</v>
      </c>
    </row>
    <row r="290" spans="1:39">
      <c r="A290" s="3" t="s">
        <v>300</v>
      </c>
      <c r="B290" s="48">
        <v>588</v>
      </c>
      <c r="C290" s="39">
        <f t="shared" si="48"/>
        <v>0.99380281690140848</v>
      </c>
      <c r="D290" s="48">
        <v>446</v>
      </c>
      <c r="E290" s="39">
        <f t="shared" si="49"/>
        <v>0.7295528898582333</v>
      </c>
      <c r="F290" s="48">
        <v>371</v>
      </c>
      <c r="G290" s="39">
        <f t="shared" si="50"/>
        <v>0.57608695652173914</v>
      </c>
      <c r="H290" s="48">
        <v>346</v>
      </c>
      <c r="I290" s="39">
        <f t="shared" si="51"/>
        <v>53.312788906009246</v>
      </c>
      <c r="J290" s="48">
        <v>399</v>
      </c>
      <c r="K290" s="39">
        <f t="shared" si="52"/>
        <v>0.61071428571428565</v>
      </c>
      <c r="L290" s="48">
        <v>65</v>
      </c>
      <c r="M290" s="39">
        <f t="shared" si="53"/>
        <v>9.0403337969401948E-2</v>
      </c>
      <c r="N290" s="48">
        <v>371</v>
      </c>
      <c r="O290" s="39">
        <f t="shared" si="54"/>
        <v>0.51195952161913527</v>
      </c>
      <c r="P290" s="48">
        <v>162</v>
      </c>
      <c r="Q290" s="39">
        <f t="shared" si="55"/>
        <v>0.22479185938945423</v>
      </c>
      <c r="R290" s="48">
        <v>2</v>
      </c>
      <c r="S290" s="39">
        <f t="shared" si="56"/>
        <v>2.7611596870685687E-3</v>
      </c>
      <c r="T290" s="48">
        <v>2</v>
      </c>
      <c r="U290" s="39">
        <f t="shared" si="57"/>
        <v>2.745995423340961E-3</v>
      </c>
      <c r="V290" s="48">
        <v>0</v>
      </c>
      <c r="W290" s="62">
        <f t="shared" si="58"/>
        <v>0</v>
      </c>
      <c r="X290" s="48">
        <v>1</v>
      </c>
      <c r="Y290" s="62">
        <f t="shared" si="59"/>
        <v>1.4124293785310734E-3</v>
      </c>
      <c r="Z290" t="s">
        <v>300</v>
      </c>
      <c r="AA290" s="2">
        <v>591.66666666666663</v>
      </c>
      <c r="AB290" s="2">
        <v>611.33333333333337</v>
      </c>
      <c r="AC290" s="2">
        <v>644</v>
      </c>
      <c r="AD290" s="2">
        <v>649</v>
      </c>
      <c r="AE290" s="2">
        <v>653.33333333333337</v>
      </c>
      <c r="AF290" s="2">
        <v>719</v>
      </c>
      <c r="AG290" s="2">
        <v>724.66666666666663</v>
      </c>
      <c r="AH290" s="2">
        <v>720.66666666666663</v>
      </c>
      <c r="AI290" s="2">
        <v>724.33333333333337</v>
      </c>
      <c r="AJ290" s="2">
        <v>728.33333333333337</v>
      </c>
      <c r="AK290" s="2">
        <v>706</v>
      </c>
      <c r="AL290" s="2">
        <v>708</v>
      </c>
      <c r="AM290" s="1">
        <v>24541</v>
      </c>
    </row>
    <row r="291" spans="1:39">
      <c r="A291" s="3" t="s">
        <v>301</v>
      </c>
      <c r="B291" s="48">
        <v>919</v>
      </c>
      <c r="C291" s="39">
        <f t="shared" si="48"/>
        <v>0.60820648577101255</v>
      </c>
      <c r="D291" s="48">
        <v>1291</v>
      </c>
      <c r="E291" s="39">
        <f t="shared" si="49"/>
        <v>0.83308238330823825</v>
      </c>
      <c r="F291" s="48">
        <v>1150</v>
      </c>
      <c r="G291" s="39">
        <f t="shared" si="50"/>
        <v>0.75857519788918204</v>
      </c>
      <c r="H291" s="48">
        <v>1392</v>
      </c>
      <c r="I291" s="39">
        <f t="shared" si="51"/>
        <v>91.962122880422811</v>
      </c>
      <c r="J291" s="48">
        <v>858</v>
      </c>
      <c r="K291" s="39">
        <f t="shared" si="52"/>
        <v>0.56646126760563376</v>
      </c>
      <c r="L291" s="48">
        <v>1447</v>
      </c>
      <c r="M291" s="39">
        <f t="shared" si="53"/>
        <v>0.91659628378378377</v>
      </c>
      <c r="N291" s="48">
        <v>1013</v>
      </c>
      <c r="O291" s="39">
        <f t="shared" si="54"/>
        <v>0.64086883171657527</v>
      </c>
      <c r="P291" s="48">
        <v>1048</v>
      </c>
      <c r="Q291" s="39">
        <f t="shared" si="55"/>
        <v>0.66259220231822968</v>
      </c>
      <c r="R291" s="48">
        <v>494</v>
      </c>
      <c r="S291" s="39">
        <f t="shared" si="56"/>
        <v>0.31206569804169298</v>
      </c>
      <c r="T291" s="48">
        <v>2</v>
      </c>
      <c r="U291" s="39">
        <f t="shared" si="57"/>
        <v>1.2639561828523278E-3</v>
      </c>
      <c r="V291" s="48">
        <v>4</v>
      </c>
      <c r="W291" s="62">
        <f t="shared" si="58"/>
        <v>2.6402640264026403E-3</v>
      </c>
      <c r="X291" s="48">
        <v>4</v>
      </c>
      <c r="Y291" s="62">
        <f t="shared" si="59"/>
        <v>2.6425897379431843E-3</v>
      </c>
      <c r="Z291" t="s">
        <v>301</v>
      </c>
      <c r="AA291" s="2">
        <v>1511</v>
      </c>
      <c r="AB291" s="2">
        <v>1549.6666666666667</v>
      </c>
      <c r="AC291" s="2">
        <v>1516</v>
      </c>
      <c r="AD291" s="2">
        <v>1513.6666666666667</v>
      </c>
      <c r="AE291" s="2">
        <v>1514.6666666666667</v>
      </c>
      <c r="AF291" s="2">
        <v>1578.6666666666667</v>
      </c>
      <c r="AG291" s="2">
        <v>1580.6666666666667</v>
      </c>
      <c r="AH291" s="2">
        <v>1581.6666666666667</v>
      </c>
      <c r="AI291" s="2">
        <v>1583</v>
      </c>
      <c r="AJ291" s="2">
        <v>1582.3333333333333</v>
      </c>
      <c r="AK291" s="2">
        <v>1515</v>
      </c>
      <c r="AL291" s="2">
        <v>1513.6666666666667</v>
      </c>
      <c r="AM291" s="1">
        <v>55620</v>
      </c>
    </row>
    <row r="292" spans="1:39">
      <c r="A292" s="3" t="s">
        <v>302</v>
      </c>
      <c r="B292" s="48">
        <v>2210</v>
      </c>
      <c r="C292" s="39">
        <f t="shared" si="48"/>
        <v>1.213618890719385</v>
      </c>
      <c r="D292" s="48">
        <v>2091</v>
      </c>
      <c r="E292" s="39">
        <f t="shared" si="49"/>
        <v>1.11858059914408</v>
      </c>
      <c r="F292" s="48">
        <v>1542</v>
      </c>
      <c r="G292" s="39">
        <f t="shared" si="50"/>
        <v>0.77228714524207009</v>
      </c>
      <c r="H292" s="48">
        <v>1785</v>
      </c>
      <c r="I292" s="39">
        <f t="shared" si="51"/>
        <v>88.850174216027881</v>
      </c>
      <c r="J292" s="48">
        <v>1652</v>
      </c>
      <c r="K292" s="39">
        <f t="shared" si="52"/>
        <v>0.81795675854101335</v>
      </c>
      <c r="L292" s="48">
        <v>1691</v>
      </c>
      <c r="M292" s="39">
        <f t="shared" si="53"/>
        <v>0.77462207970682551</v>
      </c>
      <c r="N292" s="48">
        <v>830</v>
      </c>
      <c r="O292" s="39">
        <f t="shared" si="54"/>
        <v>0.37790256488086199</v>
      </c>
      <c r="P292" s="48">
        <v>103</v>
      </c>
      <c r="Q292" s="39">
        <f t="shared" si="55"/>
        <v>4.6634470268638699E-2</v>
      </c>
      <c r="R292" s="48">
        <v>136</v>
      </c>
      <c r="S292" s="39">
        <f t="shared" si="56"/>
        <v>6.1270461030184714E-2</v>
      </c>
      <c r="T292" s="48">
        <v>6</v>
      </c>
      <c r="U292" s="39">
        <f t="shared" si="57"/>
        <v>2.6913875598086122E-3</v>
      </c>
      <c r="V292" s="48">
        <v>6</v>
      </c>
      <c r="W292" s="62">
        <f t="shared" si="58"/>
        <v>2.7850843261643197E-3</v>
      </c>
      <c r="X292" s="48">
        <v>4</v>
      </c>
      <c r="Y292" s="62">
        <f t="shared" si="59"/>
        <v>1.8498535532603668E-3</v>
      </c>
      <c r="Z292" t="s">
        <v>302</v>
      </c>
      <c r="AA292" s="2">
        <v>1821</v>
      </c>
      <c r="AB292" s="2">
        <v>1869.3333333333333</v>
      </c>
      <c r="AC292" s="2">
        <v>1996.6666666666667</v>
      </c>
      <c r="AD292" s="2">
        <v>2009</v>
      </c>
      <c r="AE292" s="2">
        <v>2019.6666666666667</v>
      </c>
      <c r="AF292" s="2">
        <v>2183</v>
      </c>
      <c r="AG292" s="2">
        <v>2196.3333333333335</v>
      </c>
      <c r="AH292" s="2">
        <v>2208.6666666666665</v>
      </c>
      <c r="AI292" s="2">
        <v>2219.6666666666665</v>
      </c>
      <c r="AJ292" s="2">
        <v>2229.3333333333335</v>
      </c>
      <c r="AK292" s="2">
        <v>2154.3333333333335</v>
      </c>
      <c r="AL292" s="2">
        <v>2162.3333333333335</v>
      </c>
      <c r="AM292" s="1">
        <v>75208</v>
      </c>
    </row>
    <row r="293" spans="1:39">
      <c r="A293" s="34" t="s">
        <v>303</v>
      </c>
      <c r="B293" s="46">
        <v>12986</v>
      </c>
      <c r="C293" s="38">
        <f t="shared" si="48"/>
        <v>0.64327466067831318</v>
      </c>
      <c r="D293" s="46">
        <v>14043</v>
      </c>
      <c r="E293" s="38">
        <f t="shared" si="49"/>
        <v>0.67852598688978727</v>
      </c>
      <c r="F293" s="46">
        <v>11544</v>
      </c>
      <c r="G293" s="38">
        <f t="shared" si="50"/>
        <v>0.55275002394100936</v>
      </c>
      <c r="H293" s="46">
        <v>11343</v>
      </c>
      <c r="I293" s="38">
        <f t="shared" si="51"/>
        <v>54.191483262732106</v>
      </c>
      <c r="J293" s="46">
        <v>11001</v>
      </c>
      <c r="K293" s="38">
        <f t="shared" si="52"/>
        <v>0.52445652173913049</v>
      </c>
      <c r="L293" s="46">
        <v>11213</v>
      </c>
      <c r="M293" s="38">
        <f t="shared" si="53"/>
        <v>0.50406077679213623</v>
      </c>
      <c r="N293" s="46">
        <v>10790</v>
      </c>
      <c r="O293" s="38">
        <f t="shared" si="54"/>
        <v>0.48349514563106794</v>
      </c>
      <c r="P293" s="46">
        <v>7572</v>
      </c>
      <c r="Q293" s="38">
        <f t="shared" si="55"/>
        <v>0.33834788048497128</v>
      </c>
      <c r="R293" s="46">
        <v>6772</v>
      </c>
      <c r="S293" s="38">
        <f t="shared" si="56"/>
        <v>0.30258258616067435</v>
      </c>
      <c r="T293" s="46">
        <v>1695</v>
      </c>
      <c r="U293" s="38">
        <f t="shared" si="57"/>
        <v>7.5408182937137594E-2</v>
      </c>
      <c r="V293" s="46">
        <v>2357</v>
      </c>
      <c r="W293" s="61">
        <f t="shared" si="58"/>
        <v>0.10906482809680255</v>
      </c>
      <c r="X293" s="46">
        <v>1270</v>
      </c>
      <c r="Y293" s="61">
        <f t="shared" si="59"/>
        <v>5.8755493869997684E-2</v>
      </c>
      <c r="Z293" t="s">
        <v>303</v>
      </c>
      <c r="AA293" s="2">
        <v>20187.333333333332</v>
      </c>
      <c r="AB293" s="2">
        <v>20696.333333333332</v>
      </c>
      <c r="AC293" s="2">
        <v>20884.666666666668</v>
      </c>
      <c r="AD293" s="2">
        <v>20931.333333333332</v>
      </c>
      <c r="AE293" s="2">
        <v>20976</v>
      </c>
      <c r="AF293" s="2">
        <v>22245.333333333332</v>
      </c>
      <c r="AG293" s="2">
        <v>22316.666666666668</v>
      </c>
      <c r="AH293" s="2">
        <v>22379.333333333332</v>
      </c>
      <c r="AI293" s="2">
        <v>22380.666666666668</v>
      </c>
      <c r="AJ293" s="2">
        <v>22477.666666666668</v>
      </c>
      <c r="AK293" s="2">
        <v>21611</v>
      </c>
      <c r="AL293" s="2">
        <v>21615</v>
      </c>
      <c r="AM293" s="1">
        <v>776104</v>
      </c>
    </row>
    <row r="294" spans="1:39">
      <c r="A294" s="3" t="s">
        <v>304</v>
      </c>
      <c r="B294" s="48">
        <v>2185</v>
      </c>
      <c r="C294" s="39">
        <f t="shared" si="48"/>
        <v>0.47572392771608968</v>
      </c>
      <c r="D294" s="48">
        <v>2070</v>
      </c>
      <c r="E294" s="39">
        <f t="shared" si="49"/>
        <v>0.43466088052075313</v>
      </c>
      <c r="F294" s="48">
        <v>670</v>
      </c>
      <c r="G294" s="39">
        <f t="shared" si="50"/>
        <v>0.14239161235477474</v>
      </c>
      <c r="H294" s="48">
        <v>185</v>
      </c>
      <c r="I294" s="39">
        <f t="shared" si="51"/>
        <v>3.8925515500070134</v>
      </c>
      <c r="J294" s="48">
        <v>79</v>
      </c>
      <c r="K294" s="39">
        <f t="shared" si="52"/>
        <v>1.6464050017367143E-2</v>
      </c>
      <c r="L294" s="48">
        <v>870</v>
      </c>
      <c r="M294" s="39">
        <f t="shared" si="53"/>
        <v>0.17189146469968389</v>
      </c>
      <c r="N294" s="48">
        <v>1344</v>
      </c>
      <c r="O294" s="39">
        <f t="shared" si="54"/>
        <v>0.26306517909571342</v>
      </c>
      <c r="P294" s="48">
        <v>3297</v>
      </c>
      <c r="Q294" s="39">
        <f t="shared" si="55"/>
        <v>0.63973869736756994</v>
      </c>
      <c r="R294" s="48">
        <v>1342</v>
      </c>
      <c r="S294" s="39">
        <f t="shared" si="56"/>
        <v>0.25832531280076998</v>
      </c>
      <c r="T294" s="48">
        <v>12</v>
      </c>
      <c r="U294" s="39">
        <f t="shared" si="57"/>
        <v>2.2929936305732487E-3</v>
      </c>
      <c r="V294" s="48">
        <v>8</v>
      </c>
      <c r="W294" s="62">
        <f t="shared" si="58"/>
        <v>1.5734609584999674E-3</v>
      </c>
      <c r="X294" s="48">
        <v>11</v>
      </c>
      <c r="Y294" s="62">
        <f t="shared" si="59"/>
        <v>2.1473191046330036E-3</v>
      </c>
      <c r="Z294" t="s">
        <v>304</v>
      </c>
      <c r="AA294" s="2">
        <v>4593</v>
      </c>
      <c r="AB294" s="2">
        <v>4762.333333333333</v>
      </c>
      <c r="AC294" s="2">
        <v>4705.333333333333</v>
      </c>
      <c r="AD294" s="2">
        <v>4752.666666666667</v>
      </c>
      <c r="AE294" s="2">
        <v>4798.333333333333</v>
      </c>
      <c r="AF294" s="2">
        <v>5061.333333333333</v>
      </c>
      <c r="AG294" s="2">
        <v>5109</v>
      </c>
      <c r="AH294" s="2">
        <v>5153.666666666667</v>
      </c>
      <c r="AI294" s="2">
        <v>5195</v>
      </c>
      <c r="AJ294" s="2">
        <v>5233.333333333333</v>
      </c>
      <c r="AK294" s="2">
        <v>5084.333333333333</v>
      </c>
      <c r="AL294" s="2">
        <v>5122.666666666667</v>
      </c>
      <c r="AM294" s="1">
        <v>178713</v>
      </c>
    </row>
    <row r="295" spans="1:39">
      <c r="A295" s="3" t="s">
        <v>305</v>
      </c>
      <c r="B295" s="48">
        <v>238</v>
      </c>
      <c r="C295" s="39">
        <f t="shared" si="48"/>
        <v>0.32842686292548301</v>
      </c>
      <c r="D295" s="48">
        <v>346</v>
      </c>
      <c r="E295" s="39">
        <f t="shared" si="49"/>
        <v>0.46442953020134226</v>
      </c>
      <c r="F295" s="48">
        <v>4</v>
      </c>
      <c r="G295" s="39">
        <f t="shared" si="50"/>
        <v>5.9464816650148669E-3</v>
      </c>
      <c r="H295" s="48">
        <v>369</v>
      </c>
      <c r="I295" s="39">
        <f t="shared" si="51"/>
        <v>54.992548435171386</v>
      </c>
      <c r="J295" s="48">
        <v>339</v>
      </c>
      <c r="K295" s="39">
        <f t="shared" si="52"/>
        <v>0.50597014925373129</v>
      </c>
      <c r="L295" s="48">
        <v>180</v>
      </c>
      <c r="M295" s="39">
        <f t="shared" si="53"/>
        <v>0.24850437183617119</v>
      </c>
      <c r="N295" s="48">
        <v>24</v>
      </c>
      <c r="O295" s="39">
        <f t="shared" si="54"/>
        <v>3.3118675252989879E-2</v>
      </c>
      <c r="P295" s="48">
        <v>198</v>
      </c>
      <c r="Q295" s="39">
        <f t="shared" si="55"/>
        <v>0.27310344827586208</v>
      </c>
      <c r="R295" s="48">
        <v>34</v>
      </c>
      <c r="S295" s="39">
        <f t="shared" si="56"/>
        <v>4.7004608294930875E-2</v>
      </c>
      <c r="T295" s="48">
        <v>0</v>
      </c>
      <c r="U295" s="39">
        <f t="shared" si="57"/>
        <v>0</v>
      </c>
      <c r="V295" s="48">
        <v>1</v>
      </c>
      <c r="W295" s="62">
        <f t="shared" si="58"/>
        <v>1.4471780028943559E-3</v>
      </c>
      <c r="X295" s="48">
        <v>2</v>
      </c>
      <c r="Y295" s="62">
        <f t="shared" si="59"/>
        <v>2.8985507246376812E-3</v>
      </c>
      <c r="Z295" t="s">
        <v>305</v>
      </c>
      <c r="AA295" s="2">
        <v>724.66666666666663</v>
      </c>
      <c r="AB295" s="2">
        <v>745</v>
      </c>
      <c r="AC295" s="2">
        <v>672.66666666666663</v>
      </c>
      <c r="AD295" s="2">
        <v>671</v>
      </c>
      <c r="AE295" s="2">
        <v>670</v>
      </c>
      <c r="AF295" s="2">
        <v>724.33333333333337</v>
      </c>
      <c r="AG295" s="2">
        <v>724.66666666666663</v>
      </c>
      <c r="AH295" s="2">
        <v>725</v>
      </c>
      <c r="AI295" s="2">
        <v>723.33333333333337</v>
      </c>
      <c r="AJ295" s="2">
        <v>722.66666666666663</v>
      </c>
      <c r="AK295" s="2">
        <v>691</v>
      </c>
      <c r="AL295" s="2">
        <v>690</v>
      </c>
      <c r="AM295" s="1">
        <v>25453</v>
      </c>
    </row>
    <row r="296" spans="1:39">
      <c r="A296" s="3" t="s">
        <v>306</v>
      </c>
      <c r="B296" s="48">
        <v>642</v>
      </c>
      <c r="C296" s="39">
        <f t="shared" si="48"/>
        <v>0.52926628194558945</v>
      </c>
      <c r="D296" s="48">
        <v>1095</v>
      </c>
      <c r="E296" s="39">
        <f t="shared" si="49"/>
        <v>0.88855829050581558</v>
      </c>
      <c r="F296" s="48">
        <v>1208</v>
      </c>
      <c r="G296" s="39">
        <f t="shared" si="50"/>
        <v>0.91146881287726367</v>
      </c>
      <c r="H296" s="48">
        <v>1192</v>
      </c>
      <c r="I296" s="39">
        <f t="shared" si="51"/>
        <v>89.826676714393372</v>
      </c>
      <c r="J296" s="48">
        <v>1303</v>
      </c>
      <c r="K296" s="39">
        <f t="shared" si="52"/>
        <v>0.97896318557475581</v>
      </c>
      <c r="L296" s="48">
        <v>1276</v>
      </c>
      <c r="M296" s="39">
        <f t="shared" si="53"/>
        <v>0.90603550295857993</v>
      </c>
      <c r="N296" s="48">
        <v>679</v>
      </c>
      <c r="O296" s="39">
        <f t="shared" si="54"/>
        <v>0.48076469199905597</v>
      </c>
      <c r="P296" s="48">
        <v>24</v>
      </c>
      <c r="Q296" s="39">
        <f t="shared" si="55"/>
        <v>1.6945163567898328E-2</v>
      </c>
      <c r="R296" s="48">
        <v>12</v>
      </c>
      <c r="S296" s="39">
        <f t="shared" si="56"/>
        <v>8.4526884245127963E-3</v>
      </c>
      <c r="T296" s="48">
        <v>3</v>
      </c>
      <c r="U296" s="39">
        <f t="shared" si="57"/>
        <v>2.1097046413502108E-3</v>
      </c>
      <c r="V296" s="48">
        <v>1</v>
      </c>
      <c r="W296" s="62">
        <f t="shared" si="58"/>
        <v>7.3117231294174986E-4</v>
      </c>
      <c r="X296" s="48">
        <v>2</v>
      </c>
      <c r="Y296" s="62">
        <f t="shared" si="59"/>
        <v>1.4612761811982464E-3</v>
      </c>
      <c r="Z296" t="s">
        <v>306</v>
      </c>
      <c r="AA296" s="2">
        <v>1213</v>
      </c>
      <c r="AB296" s="2">
        <v>1232.3333333333333</v>
      </c>
      <c r="AC296" s="2">
        <v>1325.3333333333333</v>
      </c>
      <c r="AD296" s="2">
        <v>1327</v>
      </c>
      <c r="AE296" s="2">
        <v>1331</v>
      </c>
      <c r="AF296" s="2">
        <v>1408.3333333333333</v>
      </c>
      <c r="AG296" s="2">
        <v>1412.3333333333333</v>
      </c>
      <c r="AH296" s="2">
        <v>1416.3333333333333</v>
      </c>
      <c r="AI296" s="2">
        <v>1419.6666666666667</v>
      </c>
      <c r="AJ296" s="2">
        <v>1422</v>
      </c>
      <c r="AK296" s="2">
        <v>1367.6666666666667</v>
      </c>
      <c r="AL296" s="2">
        <v>1368.6666666666667</v>
      </c>
      <c r="AM296" s="1">
        <v>48731</v>
      </c>
    </row>
    <row r="297" spans="1:39">
      <c r="A297" s="3" t="s">
        <v>307</v>
      </c>
      <c r="B297" s="48">
        <v>366</v>
      </c>
      <c r="C297" s="39">
        <f t="shared" si="48"/>
        <v>0.35626216742375083</v>
      </c>
      <c r="D297" s="48">
        <v>792</v>
      </c>
      <c r="E297" s="39">
        <f t="shared" si="49"/>
        <v>0.7615384615384615</v>
      </c>
      <c r="F297" s="48">
        <v>859</v>
      </c>
      <c r="G297" s="39">
        <f t="shared" si="50"/>
        <v>0.78067252347773408</v>
      </c>
      <c r="H297" s="48">
        <v>883</v>
      </c>
      <c r="I297" s="39">
        <f t="shared" si="51"/>
        <v>80.467800729040107</v>
      </c>
      <c r="J297" s="48">
        <v>620</v>
      </c>
      <c r="K297" s="39">
        <f t="shared" si="52"/>
        <v>0.5672461116193962</v>
      </c>
      <c r="L297" s="48">
        <v>870</v>
      </c>
      <c r="M297" s="39">
        <f t="shared" si="53"/>
        <v>0.75302942873629553</v>
      </c>
      <c r="N297" s="48">
        <v>863</v>
      </c>
      <c r="O297" s="39">
        <f t="shared" si="54"/>
        <v>0.74783362218370886</v>
      </c>
      <c r="P297" s="48">
        <v>18</v>
      </c>
      <c r="Q297" s="39">
        <f t="shared" si="55"/>
        <v>1.5625E-2</v>
      </c>
      <c r="R297" s="48">
        <v>17</v>
      </c>
      <c r="S297" s="39">
        <f t="shared" si="56"/>
        <v>1.477832512315271E-2</v>
      </c>
      <c r="T297" s="48">
        <v>6</v>
      </c>
      <c r="U297" s="39">
        <f t="shared" si="57"/>
        <v>5.2279988382224803E-3</v>
      </c>
      <c r="V297" s="48">
        <v>4</v>
      </c>
      <c r="W297" s="62">
        <f t="shared" si="58"/>
        <v>3.6551934206518429E-3</v>
      </c>
      <c r="X297" s="48">
        <v>1</v>
      </c>
      <c r="Y297" s="62">
        <f t="shared" si="59"/>
        <v>9.1855480710349041E-4</v>
      </c>
      <c r="Z297" t="s">
        <v>307</v>
      </c>
      <c r="AA297" s="2">
        <v>1027.3333333333333</v>
      </c>
      <c r="AB297" s="2">
        <v>1040</v>
      </c>
      <c r="AC297" s="2">
        <v>1100.3333333333333</v>
      </c>
      <c r="AD297" s="2">
        <v>1097.3333333333333</v>
      </c>
      <c r="AE297" s="2">
        <v>1093</v>
      </c>
      <c r="AF297" s="2">
        <v>1155.3333333333333</v>
      </c>
      <c r="AG297" s="2">
        <v>1154</v>
      </c>
      <c r="AH297" s="2">
        <v>1152</v>
      </c>
      <c r="AI297" s="2">
        <v>1150.3333333333333</v>
      </c>
      <c r="AJ297" s="2">
        <v>1147.6666666666667</v>
      </c>
      <c r="AK297" s="2">
        <v>1094.3333333333333</v>
      </c>
      <c r="AL297" s="2">
        <v>1088.6666666666667</v>
      </c>
      <c r="AM297" s="1">
        <v>39901</v>
      </c>
    </row>
    <row r="298" spans="1:39">
      <c r="A298" s="3" t="s">
        <v>308</v>
      </c>
      <c r="B298" s="48">
        <v>2734</v>
      </c>
      <c r="C298" s="39">
        <f t="shared" si="48"/>
        <v>1.2152911542450735</v>
      </c>
      <c r="D298" s="48">
        <v>2302</v>
      </c>
      <c r="E298" s="39">
        <f t="shared" si="49"/>
        <v>1.0004345936549326</v>
      </c>
      <c r="F298" s="48">
        <v>1598</v>
      </c>
      <c r="G298" s="39">
        <f t="shared" si="50"/>
        <v>0.68909012505390255</v>
      </c>
      <c r="H298" s="48">
        <v>2260</v>
      </c>
      <c r="I298" s="39">
        <f t="shared" si="51"/>
        <v>97.218239174075137</v>
      </c>
      <c r="J298" s="48">
        <v>2184</v>
      </c>
      <c r="K298" s="39">
        <f t="shared" si="52"/>
        <v>0.93747317212762915</v>
      </c>
      <c r="L298" s="48">
        <v>1988</v>
      </c>
      <c r="M298" s="39">
        <f t="shared" si="53"/>
        <v>0.81220209723546244</v>
      </c>
      <c r="N298" s="48">
        <v>2195</v>
      </c>
      <c r="O298" s="39">
        <f t="shared" si="54"/>
        <v>0.89397230518598958</v>
      </c>
      <c r="P298" s="48">
        <v>1544</v>
      </c>
      <c r="Q298" s="39">
        <f t="shared" si="55"/>
        <v>0.62713241267262387</v>
      </c>
      <c r="R298" s="48">
        <v>1860</v>
      </c>
      <c r="S298" s="39">
        <f t="shared" si="56"/>
        <v>0.75334143377885787</v>
      </c>
      <c r="T298" s="48">
        <v>1077</v>
      </c>
      <c r="U298" s="39">
        <f t="shared" si="57"/>
        <v>0.43532740501212613</v>
      </c>
      <c r="V298" s="48">
        <v>1617</v>
      </c>
      <c r="W298" s="62">
        <f t="shared" si="58"/>
        <v>0.67969735182849933</v>
      </c>
      <c r="X298" s="48">
        <v>1115</v>
      </c>
      <c r="Y298" s="62">
        <f t="shared" si="59"/>
        <v>0.4682250839865621</v>
      </c>
      <c r="Z298" t="s">
        <v>308</v>
      </c>
      <c r="AA298" s="2">
        <v>2249.6666666666665</v>
      </c>
      <c r="AB298" s="2">
        <v>2301</v>
      </c>
      <c r="AC298" s="2">
        <v>2319</v>
      </c>
      <c r="AD298" s="2">
        <v>2324.6666666666665</v>
      </c>
      <c r="AE298" s="2">
        <v>2329.6666666666665</v>
      </c>
      <c r="AF298" s="2">
        <v>2447.6666666666665</v>
      </c>
      <c r="AG298" s="2">
        <v>2455.3333333333335</v>
      </c>
      <c r="AH298" s="2">
        <v>2462</v>
      </c>
      <c r="AI298" s="2">
        <v>2469</v>
      </c>
      <c r="AJ298" s="2">
        <v>2474</v>
      </c>
      <c r="AK298" s="2">
        <v>2379</v>
      </c>
      <c r="AL298" s="2">
        <v>2381.3333333333335</v>
      </c>
      <c r="AM298" s="1">
        <v>85777</v>
      </c>
    </row>
    <row r="299" spans="1:39">
      <c r="A299" s="3" t="s">
        <v>309</v>
      </c>
      <c r="B299" s="48">
        <v>1354</v>
      </c>
      <c r="C299" s="39">
        <f t="shared" si="48"/>
        <v>2.252911813643927</v>
      </c>
      <c r="D299" s="48">
        <v>985</v>
      </c>
      <c r="E299" s="39">
        <f t="shared" si="49"/>
        <v>1.6416666666666666</v>
      </c>
      <c r="F299" s="48">
        <v>930</v>
      </c>
      <c r="G299" s="39">
        <f t="shared" si="50"/>
        <v>1.4069591527987897</v>
      </c>
      <c r="H299" s="48">
        <v>391</v>
      </c>
      <c r="I299" s="39">
        <f t="shared" si="51"/>
        <v>60.000000000000007</v>
      </c>
      <c r="J299" s="48">
        <v>946</v>
      </c>
      <c r="K299" s="39">
        <f t="shared" si="52"/>
        <v>1.4704663212435232</v>
      </c>
      <c r="L299" s="48">
        <v>1032</v>
      </c>
      <c r="M299" s="39">
        <f t="shared" si="53"/>
        <v>1.4877462758289284</v>
      </c>
      <c r="N299" s="48">
        <v>868</v>
      </c>
      <c r="O299" s="39">
        <f t="shared" si="54"/>
        <v>1.2640776699029126</v>
      </c>
      <c r="P299" s="48">
        <v>557</v>
      </c>
      <c r="Q299" s="39">
        <f t="shared" si="55"/>
        <v>0.81992149165848871</v>
      </c>
      <c r="R299" s="48">
        <v>525</v>
      </c>
      <c r="S299" s="39">
        <f t="shared" si="56"/>
        <v>0.77970297029702962</v>
      </c>
      <c r="T299" s="48">
        <v>2</v>
      </c>
      <c r="U299" s="39">
        <f t="shared" si="57"/>
        <v>3.0015007503751876E-3</v>
      </c>
      <c r="V299" s="48">
        <v>1</v>
      </c>
      <c r="W299" s="62">
        <f t="shared" si="58"/>
        <v>1.5991471215351812E-3</v>
      </c>
      <c r="X299" s="48">
        <v>1</v>
      </c>
      <c r="Y299" s="62">
        <f t="shared" si="59"/>
        <v>1.6251354279523292E-3</v>
      </c>
      <c r="Z299" t="s">
        <v>309</v>
      </c>
      <c r="AA299" s="2">
        <v>601</v>
      </c>
      <c r="AB299" s="2">
        <v>600</v>
      </c>
      <c r="AC299" s="2">
        <v>661</v>
      </c>
      <c r="AD299" s="2">
        <v>651.66666666666663</v>
      </c>
      <c r="AE299" s="2">
        <v>643.33333333333337</v>
      </c>
      <c r="AF299" s="2">
        <v>693.66666666666663</v>
      </c>
      <c r="AG299" s="2">
        <v>686.66666666666663</v>
      </c>
      <c r="AH299" s="2">
        <v>679.33333333333337</v>
      </c>
      <c r="AI299" s="2">
        <v>673.33333333333337</v>
      </c>
      <c r="AJ299" s="2">
        <v>666.33333333333337</v>
      </c>
      <c r="AK299" s="2">
        <v>625.33333333333337</v>
      </c>
      <c r="AL299" s="2">
        <v>615.33333333333337</v>
      </c>
      <c r="AM299" s="1">
        <v>23391</v>
      </c>
    </row>
    <row r="300" spans="1:39">
      <c r="A300" s="3" t="s">
        <v>310</v>
      </c>
      <c r="B300" s="48">
        <v>1332</v>
      </c>
      <c r="C300" s="39">
        <f t="shared" si="48"/>
        <v>0.45306122448979591</v>
      </c>
      <c r="D300" s="48">
        <v>1510</v>
      </c>
      <c r="E300" s="39">
        <f t="shared" si="49"/>
        <v>0.50299800133244499</v>
      </c>
      <c r="F300" s="48">
        <v>2324</v>
      </c>
      <c r="G300" s="39">
        <f t="shared" si="50"/>
        <v>0.76380368098159512</v>
      </c>
      <c r="H300" s="48">
        <v>1940</v>
      </c>
      <c r="I300" s="39">
        <f t="shared" si="51"/>
        <v>63.878827790582818</v>
      </c>
      <c r="J300" s="48">
        <v>1593</v>
      </c>
      <c r="K300" s="39">
        <f t="shared" si="52"/>
        <v>0.5255691191026064</v>
      </c>
      <c r="L300" s="48">
        <v>1185</v>
      </c>
      <c r="M300" s="39">
        <f t="shared" si="53"/>
        <v>0.37539598732840551</v>
      </c>
      <c r="N300" s="48">
        <v>1571</v>
      </c>
      <c r="O300" s="39">
        <f t="shared" si="54"/>
        <v>0.49772943288626043</v>
      </c>
      <c r="P300" s="48">
        <v>178</v>
      </c>
      <c r="Q300" s="39">
        <f t="shared" si="55"/>
        <v>5.6424344885883347E-2</v>
      </c>
      <c r="R300" s="48">
        <v>1122</v>
      </c>
      <c r="S300" s="39">
        <f t="shared" si="56"/>
        <v>0.38792209288924739</v>
      </c>
      <c r="T300" s="48">
        <v>2</v>
      </c>
      <c r="U300" s="39">
        <f t="shared" si="57"/>
        <v>6.3478628861616594E-4</v>
      </c>
      <c r="V300" s="48">
        <v>1</v>
      </c>
      <c r="W300" s="62">
        <f t="shared" si="58"/>
        <v>3.3207881337170687E-4</v>
      </c>
      <c r="X300" s="48">
        <v>2</v>
      </c>
      <c r="Y300" s="62">
        <f t="shared" si="59"/>
        <v>6.3836578359399937E-4</v>
      </c>
      <c r="Z300" t="s">
        <v>310</v>
      </c>
      <c r="AA300" s="2">
        <v>2940</v>
      </c>
      <c r="AB300" s="2">
        <v>3002</v>
      </c>
      <c r="AC300" s="2">
        <v>3042.6666666666665</v>
      </c>
      <c r="AD300" s="2">
        <v>3037</v>
      </c>
      <c r="AE300" s="2">
        <v>3031</v>
      </c>
      <c r="AF300" s="2">
        <v>3156.6666666666665</v>
      </c>
      <c r="AG300" s="2">
        <v>3156.3333333333335</v>
      </c>
      <c r="AH300" s="2">
        <v>3154.6666666666665</v>
      </c>
      <c r="AI300" s="2">
        <v>2892.3333333333335</v>
      </c>
      <c r="AJ300" s="2">
        <v>3150.6666666666665</v>
      </c>
      <c r="AK300" s="2">
        <v>3011.3333333333335</v>
      </c>
      <c r="AL300" s="2">
        <v>3133</v>
      </c>
      <c r="AM300" s="1">
        <v>110123</v>
      </c>
    </row>
    <row r="301" spans="1:39">
      <c r="A301" s="3" t="s">
        <v>311</v>
      </c>
      <c r="B301" s="48">
        <v>755</v>
      </c>
      <c r="C301" s="39">
        <f t="shared" si="48"/>
        <v>0.39112415817648077</v>
      </c>
      <c r="D301" s="48">
        <v>782</v>
      </c>
      <c r="E301" s="39">
        <f t="shared" si="49"/>
        <v>0.39415322580645162</v>
      </c>
      <c r="F301" s="48">
        <v>902</v>
      </c>
      <c r="G301" s="39">
        <f t="shared" si="50"/>
        <v>0.48312801285484736</v>
      </c>
      <c r="H301" s="48">
        <v>821</v>
      </c>
      <c r="I301" s="39">
        <f t="shared" si="51"/>
        <v>43.747779751332146</v>
      </c>
      <c r="J301" s="48">
        <v>734</v>
      </c>
      <c r="K301" s="39">
        <f t="shared" si="52"/>
        <v>0.38932107496463936</v>
      </c>
      <c r="L301" s="48">
        <v>218</v>
      </c>
      <c r="M301" s="39">
        <f t="shared" si="53"/>
        <v>0.10707269155206287</v>
      </c>
      <c r="N301" s="48">
        <v>501</v>
      </c>
      <c r="O301" s="39">
        <f t="shared" si="54"/>
        <v>0.24474841231069858</v>
      </c>
      <c r="P301" s="48">
        <v>348</v>
      </c>
      <c r="Q301" s="39">
        <f t="shared" si="55"/>
        <v>0.16917841516771998</v>
      </c>
      <c r="R301" s="48">
        <v>193</v>
      </c>
      <c r="S301" s="39">
        <f t="shared" si="56"/>
        <v>9.5292955892034237E-2</v>
      </c>
      <c r="T301" s="48">
        <v>1</v>
      </c>
      <c r="U301" s="39">
        <f t="shared" si="57"/>
        <v>4.8247024766806052E-4</v>
      </c>
      <c r="V301" s="48">
        <v>0</v>
      </c>
      <c r="W301" s="62">
        <f t="shared" si="58"/>
        <v>0</v>
      </c>
      <c r="X301" s="48">
        <v>0</v>
      </c>
      <c r="Y301" s="62">
        <f t="shared" si="59"/>
        <v>0</v>
      </c>
      <c r="Z301" t="s">
        <v>311</v>
      </c>
      <c r="AA301" s="2">
        <v>1930.3333333333333</v>
      </c>
      <c r="AB301" s="2">
        <v>1984</v>
      </c>
      <c r="AC301" s="2">
        <v>1867</v>
      </c>
      <c r="AD301" s="2">
        <v>1876.6666666666667</v>
      </c>
      <c r="AE301" s="2">
        <v>1885.3333333333333</v>
      </c>
      <c r="AF301" s="2">
        <v>2036</v>
      </c>
      <c r="AG301" s="2">
        <v>2047</v>
      </c>
      <c r="AH301" s="2">
        <v>2057</v>
      </c>
      <c r="AI301" s="2">
        <v>2025.3333333333333</v>
      </c>
      <c r="AJ301" s="2">
        <v>2072.6666666666665</v>
      </c>
      <c r="AK301" s="2">
        <v>1998.6666666666667</v>
      </c>
      <c r="AL301" s="2">
        <v>2126.6666666666665</v>
      </c>
      <c r="AM301" s="1">
        <v>71720</v>
      </c>
    </row>
    <row r="302" spans="1:39">
      <c r="A302" s="3" t="s">
        <v>312</v>
      </c>
      <c r="B302" s="48">
        <v>515</v>
      </c>
      <c r="C302" s="39">
        <f t="shared" si="48"/>
        <v>0.52107925801011801</v>
      </c>
      <c r="D302" s="48">
        <v>766</v>
      </c>
      <c r="E302" s="39">
        <f t="shared" si="49"/>
        <v>0.7487781036168133</v>
      </c>
      <c r="F302" s="48">
        <v>400</v>
      </c>
      <c r="G302" s="39">
        <f t="shared" si="50"/>
        <v>0.40871934604904636</v>
      </c>
      <c r="H302" s="48">
        <v>832</v>
      </c>
      <c r="I302" s="39">
        <f t="shared" si="51"/>
        <v>84.38133874239351</v>
      </c>
      <c r="J302" s="48">
        <v>544</v>
      </c>
      <c r="K302" s="39">
        <f t="shared" si="52"/>
        <v>0.54783484390735149</v>
      </c>
      <c r="L302" s="48">
        <v>651</v>
      </c>
      <c r="M302" s="39">
        <f t="shared" si="53"/>
        <v>0.56217616580310881</v>
      </c>
      <c r="N302" s="48">
        <v>323</v>
      </c>
      <c r="O302" s="39">
        <f t="shared" si="54"/>
        <v>0.27701543739279588</v>
      </c>
      <c r="P302" s="48">
        <v>372</v>
      </c>
      <c r="Q302" s="39">
        <f t="shared" si="55"/>
        <v>0.31695541039477421</v>
      </c>
      <c r="R302" s="48">
        <v>672</v>
      </c>
      <c r="S302" s="39">
        <f t="shared" si="56"/>
        <v>0.48801742919389979</v>
      </c>
      <c r="T302" s="48">
        <v>581</v>
      </c>
      <c r="U302" s="39">
        <f t="shared" si="57"/>
        <v>0.49029535864978901</v>
      </c>
      <c r="V302" s="48">
        <v>723</v>
      </c>
      <c r="W302" s="62">
        <f t="shared" si="58"/>
        <v>0.63052325581395341</v>
      </c>
      <c r="X302" s="48">
        <v>127</v>
      </c>
      <c r="Y302" s="62">
        <f t="shared" si="59"/>
        <v>0.1255354200988468</v>
      </c>
      <c r="Z302" t="s">
        <v>312</v>
      </c>
      <c r="AA302" s="2">
        <v>988.33333333333337</v>
      </c>
      <c r="AB302" s="2">
        <v>1023</v>
      </c>
      <c r="AC302" s="2">
        <v>978.66666666666663</v>
      </c>
      <c r="AD302" s="2">
        <v>986</v>
      </c>
      <c r="AE302" s="2">
        <v>993</v>
      </c>
      <c r="AF302" s="2">
        <v>1158</v>
      </c>
      <c r="AG302" s="2">
        <v>1166</v>
      </c>
      <c r="AH302" s="2">
        <v>1173.6666666666667</v>
      </c>
      <c r="AI302" s="2">
        <v>1377</v>
      </c>
      <c r="AJ302" s="2">
        <v>1185</v>
      </c>
      <c r="AK302" s="2">
        <v>1146.6666666666667</v>
      </c>
      <c r="AL302" s="2">
        <v>1011.6666666666666</v>
      </c>
      <c r="AM302" s="1">
        <v>39561</v>
      </c>
    </row>
    <row r="303" spans="1:39">
      <c r="A303" s="3" t="s">
        <v>313</v>
      </c>
      <c r="B303" s="48">
        <v>1913</v>
      </c>
      <c r="C303" s="39">
        <f t="shared" si="48"/>
        <v>0.98880082701585115</v>
      </c>
      <c r="D303" s="48">
        <v>2324</v>
      </c>
      <c r="E303" s="39">
        <f t="shared" si="49"/>
        <v>1.1808943089430894</v>
      </c>
      <c r="F303" s="48">
        <v>1427</v>
      </c>
      <c r="G303" s="39">
        <f t="shared" si="50"/>
        <v>0.68463137693906917</v>
      </c>
      <c r="H303" s="48">
        <v>1270</v>
      </c>
      <c r="I303" s="39">
        <f t="shared" si="51"/>
        <v>61.04790898894408</v>
      </c>
      <c r="J303" s="48">
        <v>1475</v>
      </c>
      <c r="K303" s="39">
        <f t="shared" si="52"/>
        <v>0.71015888300433316</v>
      </c>
      <c r="L303" s="48">
        <v>1372</v>
      </c>
      <c r="M303" s="39">
        <f t="shared" si="53"/>
        <v>0.63061130687911759</v>
      </c>
      <c r="N303" s="48">
        <v>965</v>
      </c>
      <c r="O303" s="39">
        <f t="shared" si="54"/>
        <v>0.44361017468587188</v>
      </c>
      <c r="P303" s="48">
        <v>236</v>
      </c>
      <c r="Q303" s="39">
        <f t="shared" si="55"/>
        <v>0.10852237890864501</v>
      </c>
      <c r="R303" s="48">
        <v>136</v>
      </c>
      <c r="S303" s="39">
        <f t="shared" si="56"/>
        <v>6.1151079136690649E-2</v>
      </c>
      <c r="T303" s="48">
        <v>7</v>
      </c>
      <c r="U303" s="39">
        <f t="shared" si="57"/>
        <v>3.2223415682062296E-3</v>
      </c>
      <c r="V303" s="48">
        <v>0</v>
      </c>
      <c r="W303" s="62">
        <f t="shared" si="58"/>
        <v>0</v>
      </c>
      <c r="X303" s="48">
        <v>1</v>
      </c>
      <c r="Y303" s="62">
        <f t="shared" si="59"/>
        <v>5.137866072957699E-4</v>
      </c>
      <c r="Z303" t="s">
        <v>313</v>
      </c>
      <c r="AA303" s="2">
        <v>1934.6666666666667</v>
      </c>
      <c r="AB303" s="2">
        <v>1968</v>
      </c>
      <c r="AC303" s="2">
        <v>2084.3333333333335</v>
      </c>
      <c r="AD303" s="2">
        <v>2080.3333333333335</v>
      </c>
      <c r="AE303" s="2">
        <v>2077</v>
      </c>
      <c r="AF303" s="2">
        <v>2175.6666666666665</v>
      </c>
      <c r="AG303" s="2">
        <v>2175.3333333333335</v>
      </c>
      <c r="AH303" s="2">
        <v>2174.6666666666665</v>
      </c>
      <c r="AI303" s="2">
        <v>2224</v>
      </c>
      <c r="AJ303" s="2">
        <v>2172.3333333333335</v>
      </c>
      <c r="AK303" s="2">
        <v>2077</v>
      </c>
      <c r="AL303" s="2">
        <v>1946.3333333333333</v>
      </c>
      <c r="AM303" s="1">
        <v>75269</v>
      </c>
    </row>
    <row r="304" spans="1:39">
      <c r="A304" s="3" t="s">
        <v>314</v>
      </c>
      <c r="B304" s="48">
        <v>224</v>
      </c>
      <c r="C304" s="39">
        <f t="shared" si="48"/>
        <v>0.1814254859611231</v>
      </c>
      <c r="D304" s="48">
        <v>765</v>
      </c>
      <c r="E304" s="39">
        <f t="shared" si="49"/>
        <v>0.6066613798572561</v>
      </c>
      <c r="F304" s="48">
        <v>726</v>
      </c>
      <c r="G304" s="39">
        <f t="shared" si="50"/>
        <v>0.53817642698295032</v>
      </c>
      <c r="H304" s="48">
        <v>736</v>
      </c>
      <c r="I304" s="39">
        <f t="shared" si="51"/>
        <v>54.789081885856085</v>
      </c>
      <c r="J304" s="48">
        <v>758</v>
      </c>
      <c r="K304" s="39">
        <f t="shared" si="52"/>
        <v>0.56665836032893091</v>
      </c>
      <c r="L304" s="48">
        <v>1049</v>
      </c>
      <c r="M304" s="39">
        <f t="shared" si="53"/>
        <v>0.76272418807561804</v>
      </c>
      <c r="N304" s="48">
        <v>902</v>
      </c>
      <c r="O304" s="39">
        <f t="shared" si="54"/>
        <v>0.65711510441962118</v>
      </c>
      <c r="P304" s="48">
        <v>788</v>
      </c>
      <c r="Q304" s="39">
        <f t="shared" si="55"/>
        <v>0.57532246288634703</v>
      </c>
      <c r="R304" s="48">
        <v>719</v>
      </c>
      <c r="S304" s="39">
        <f t="shared" si="56"/>
        <v>0.52609756097560978</v>
      </c>
      <c r="T304" s="48">
        <v>3</v>
      </c>
      <c r="U304" s="39">
        <f t="shared" si="57"/>
        <v>2.2010271460014674E-3</v>
      </c>
      <c r="V304" s="48">
        <v>1</v>
      </c>
      <c r="W304" s="62">
        <f t="shared" si="58"/>
        <v>7.7041602465331282E-4</v>
      </c>
      <c r="X304" s="48">
        <v>2</v>
      </c>
      <c r="Y304" s="62">
        <f t="shared" si="59"/>
        <v>1.5483870967741935E-3</v>
      </c>
      <c r="Z304" t="s">
        <v>314</v>
      </c>
      <c r="AA304" s="2">
        <v>1234.6666666666667</v>
      </c>
      <c r="AB304" s="2">
        <v>1261</v>
      </c>
      <c r="AC304" s="2">
        <v>1349</v>
      </c>
      <c r="AD304" s="2">
        <v>1343.3333333333333</v>
      </c>
      <c r="AE304" s="2">
        <v>1337.6666666666667</v>
      </c>
      <c r="AF304" s="2">
        <v>1375.3333333333333</v>
      </c>
      <c r="AG304" s="2">
        <v>1372.6666666666667</v>
      </c>
      <c r="AH304" s="2">
        <v>1369.6666666666667</v>
      </c>
      <c r="AI304" s="2">
        <v>1366.6666666666667</v>
      </c>
      <c r="AJ304" s="2">
        <v>1363</v>
      </c>
      <c r="AK304" s="2">
        <v>1298</v>
      </c>
      <c r="AL304" s="2">
        <v>1291.6666666666667</v>
      </c>
      <c r="AM304" s="1">
        <v>47888</v>
      </c>
    </row>
    <row r="305" spans="1:39">
      <c r="A305" s="3" t="s">
        <v>315</v>
      </c>
      <c r="B305" s="48">
        <v>728</v>
      </c>
      <c r="C305" s="39">
        <f t="shared" si="48"/>
        <v>0.96980461811722918</v>
      </c>
      <c r="D305" s="48">
        <v>306</v>
      </c>
      <c r="E305" s="39">
        <f t="shared" si="49"/>
        <v>0.39348478354050581</v>
      </c>
      <c r="F305" s="48">
        <v>496</v>
      </c>
      <c r="G305" s="39">
        <f t="shared" si="50"/>
        <v>0.63644140290846873</v>
      </c>
      <c r="H305" s="48">
        <v>464</v>
      </c>
      <c r="I305" s="39">
        <f t="shared" si="51"/>
        <v>59.208847299021691</v>
      </c>
      <c r="J305" s="48">
        <v>426</v>
      </c>
      <c r="K305" s="39">
        <f t="shared" si="52"/>
        <v>0.54152542372881363</v>
      </c>
      <c r="L305" s="48">
        <v>522</v>
      </c>
      <c r="M305" s="39">
        <f t="shared" si="53"/>
        <v>0.61195779601406797</v>
      </c>
      <c r="N305" s="48">
        <v>555</v>
      </c>
      <c r="O305" s="39">
        <f t="shared" si="54"/>
        <v>0.64735614307931566</v>
      </c>
      <c r="P305" s="48">
        <v>12</v>
      </c>
      <c r="Q305" s="39">
        <f t="shared" si="55"/>
        <v>1.393188854489164E-2</v>
      </c>
      <c r="R305" s="48">
        <v>140</v>
      </c>
      <c r="S305" s="39">
        <f t="shared" si="56"/>
        <v>0.16191210485736315</v>
      </c>
      <c r="T305" s="48">
        <v>1</v>
      </c>
      <c r="U305" s="39">
        <f t="shared" si="57"/>
        <v>1.152073732718894E-3</v>
      </c>
      <c r="V305" s="48">
        <v>0</v>
      </c>
      <c r="W305" s="62">
        <f t="shared" si="58"/>
        <v>0</v>
      </c>
      <c r="X305" s="48">
        <v>6</v>
      </c>
      <c r="Y305" s="62">
        <f t="shared" si="59"/>
        <v>7.1513706793802142E-3</v>
      </c>
      <c r="Z305" t="s">
        <v>315</v>
      </c>
      <c r="AA305" s="2">
        <v>750.66666666666663</v>
      </c>
      <c r="AB305" s="2">
        <v>777.66666666666663</v>
      </c>
      <c r="AC305" s="2">
        <v>779.33333333333337</v>
      </c>
      <c r="AD305" s="2">
        <v>783.66666666666663</v>
      </c>
      <c r="AE305" s="2">
        <v>786.66666666666663</v>
      </c>
      <c r="AF305" s="2">
        <v>853</v>
      </c>
      <c r="AG305" s="2">
        <v>857.33333333333337</v>
      </c>
      <c r="AH305" s="2">
        <v>861.33333333333337</v>
      </c>
      <c r="AI305" s="2">
        <v>864.66666666666663</v>
      </c>
      <c r="AJ305" s="2">
        <v>868</v>
      </c>
      <c r="AK305" s="2">
        <v>837.66666666666663</v>
      </c>
      <c r="AL305" s="2">
        <v>839</v>
      </c>
      <c r="AM305" s="1">
        <v>29577</v>
      </c>
    </row>
    <row r="306" spans="1:39">
      <c r="A306" s="34" t="s">
        <v>316</v>
      </c>
      <c r="B306" s="46">
        <v>84796</v>
      </c>
      <c r="C306" s="38">
        <f t="shared" si="48"/>
        <v>0.64387517749165368</v>
      </c>
      <c r="D306" s="46">
        <v>82848</v>
      </c>
      <c r="E306" s="38">
        <f t="shared" si="49"/>
        <v>0.61608324698953454</v>
      </c>
      <c r="F306" s="46">
        <v>80106</v>
      </c>
      <c r="G306" s="38">
        <f t="shared" si="50"/>
        <v>0.59433311322644544</v>
      </c>
      <c r="H306" s="46">
        <v>82460</v>
      </c>
      <c r="I306" s="38">
        <f t="shared" si="51"/>
        <v>61.015795341311573</v>
      </c>
      <c r="J306" s="46">
        <v>78850</v>
      </c>
      <c r="K306" s="38">
        <f t="shared" si="52"/>
        <v>0.58175710073214582</v>
      </c>
      <c r="L306" s="46">
        <v>70968</v>
      </c>
      <c r="M306" s="38">
        <f t="shared" si="53"/>
        <v>0.49589248488942206</v>
      </c>
      <c r="N306" s="46">
        <v>53075</v>
      </c>
      <c r="O306" s="38">
        <f t="shared" si="54"/>
        <v>0.36992163632097275</v>
      </c>
      <c r="P306" s="46">
        <v>23422</v>
      </c>
      <c r="Q306" s="38">
        <f t="shared" si="55"/>
        <v>0.16288164156581122</v>
      </c>
      <c r="R306" s="46">
        <v>22406</v>
      </c>
      <c r="S306" s="38">
        <f t="shared" si="56"/>
        <v>0.15553493624081099</v>
      </c>
      <c r="T306" s="46">
        <v>10401</v>
      </c>
      <c r="U306" s="38">
        <f t="shared" si="57"/>
        <v>7.2084996673320023E-2</v>
      </c>
      <c r="V306" s="46">
        <v>1911</v>
      </c>
      <c r="W306" s="61">
        <f t="shared" si="58"/>
        <v>1.3790996521580156E-2</v>
      </c>
      <c r="X306" s="46">
        <v>321</v>
      </c>
      <c r="Y306" s="61">
        <f t="shared" si="59"/>
        <v>2.3160006060562333E-3</v>
      </c>
      <c r="Z306" t="s">
        <v>316</v>
      </c>
      <c r="AA306" s="2">
        <v>131696.33333333334</v>
      </c>
      <c r="AB306" s="2">
        <v>134475.33333333334</v>
      </c>
      <c r="AC306" s="2">
        <v>134783</v>
      </c>
      <c r="AD306" s="2">
        <v>135145.33333333334</v>
      </c>
      <c r="AE306" s="2">
        <v>135537.66666666666</v>
      </c>
      <c r="AF306" s="2">
        <v>143111.66666666666</v>
      </c>
      <c r="AG306" s="2">
        <v>143476.33333333334</v>
      </c>
      <c r="AH306" s="2">
        <v>143797.66666666666</v>
      </c>
      <c r="AI306" s="2">
        <v>144057.66666666666</v>
      </c>
      <c r="AJ306" s="2">
        <v>144288</v>
      </c>
      <c r="AK306" s="2">
        <v>138568.66666666666</v>
      </c>
      <c r="AL306" s="2">
        <v>138601</v>
      </c>
      <c r="AM306" s="1">
        <v>5002616</v>
      </c>
    </row>
    <row r="307" spans="1:39">
      <c r="A307" s="34" t="s">
        <v>317</v>
      </c>
      <c r="B307" s="46">
        <v>20898</v>
      </c>
      <c r="C307" s="38">
        <f t="shared" si="48"/>
        <v>0.70031947454257049</v>
      </c>
      <c r="D307" s="46">
        <v>22676</v>
      </c>
      <c r="E307" s="38">
        <f t="shared" si="49"/>
        <v>0.74556952314150127</v>
      </c>
      <c r="F307" s="46">
        <v>21056</v>
      </c>
      <c r="G307" s="38">
        <f t="shared" si="50"/>
        <v>0.67008953197267362</v>
      </c>
      <c r="H307" s="46">
        <v>20586</v>
      </c>
      <c r="I307" s="38">
        <f t="shared" si="51"/>
        <v>65.45419859463928</v>
      </c>
      <c r="J307" s="46">
        <v>17498</v>
      </c>
      <c r="K307" s="38">
        <f t="shared" si="52"/>
        <v>0.55649906179435804</v>
      </c>
      <c r="L307" s="46">
        <v>12477</v>
      </c>
      <c r="M307" s="38">
        <f t="shared" si="53"/>
        <v>0.37883326923466182</v>
      </c>
      <c r="N307" s="46">
        <v>14445</v>
      </c>
      <c r="O307" s="38">
        <f t="shared" si="54"/>
        <v>0.43742681794323096</v>
      </c>
      <c r="P307" s="46">
        <v>6742</v>
      </c>
      <c r="Q307" s="38">
        <f t="shared" si="55"/>
        <v>0.20380484069244878</v>
      </c>
      <c r="R307" s="46">
        <v>1664</v>
      </c>
      <c r="S307" s="38">
        <f t="shared" si="56"/>
        <v>5.0296215693386534E-2</v>
      </c>
      <c r="T307" s="46">
        <v>511</v>
      </c>
      <c r="U307" s="38">
        <f t="shared" si="57"/>
        <v>1.5415246312105946E-2</v>
      </c>
      <c r="V307" s="46">
        <v>335</v>
      </c>
      <c r="W307" s="61">
        <f t="shared" si="58"/>
        <v>1.0531279471864193E-2</v>
      </c>
      <c r="X307" s="46">
        <v>54</v>
      </c>
      <c r="Y307" s="61">
        <f t="shared" si="59"/>
        <v>1.6983624431258257E-3</v>
      </c>
      <c r="Z307" t="s">
        <v>317</v>
      </c>
      <c r="AA307" s="2">
        <v>29840.666666666668</v>
      </c>
      <c r="AB307" s="2">
        <v>30414.333333333332</v>
      </c>
      <c r="AC307" s="2">
        <v>31422.666666666668</v>
      </c>
      <c r="AD307" s="2">
        <v>31451</v>
      </c>
      <c r="AE307" s="2">
        <v>31443</v>
      </c>
      <c r="AF307" s="2">
        <v>32935.333333333336</v>
      </c>
      <c r="AG307" s="2">
        <v>33022.666666666664</v>
      </c>
      <c r="AH307" s="2">
        <v>33080.666666666664</v>
      </c>
      <c r="AI307" s="2">
        <v>33084</v>
      </c>
      <c r="AJ307" s="2">
        <v>33149</v>
      </c>
      <c r="AK307" s="2">
        <v>31810</v>
      </c>
      <c r="AL307" s="2">
        <v>31795.333333333332</v>
      </c>
      <c r="AM307" s="1">
        <v>1150346</v>
      </c>
    </row>
    <row r="308" spans="1:39">
      <c r="A308" s="3" t="s">
        <v>318</v>
      </c>
      <c r="B308" s="48">
        <v>772</v>
      </c>
      <c r="C308" s="39">
        <f t="shared" si="48"/>
        <v>0.7656198347107438</v>
      </c>
      <c r="D308" s="48">
        <v>737</v>
      </c>
      <c r="E308" s="39">
        <f t="shared" si="49"/>
        <v>0.72491803278688527</v>
      </c>
      <c r="F308" s="48">
        <v>722</v>
      </c>
      <c r="G308" s="39">
        <f t="shared" si="50"/>
        <v>0.70553745928338762</v>
      </c>
      <c r="H308" s="48">
        <v>599</v>
      </c>
      <c r="I308" s="39">
        <f t="shared" si="51"/>
        <v>58.956692913385822</v>
      </c>
      <c r="J308" s="48">
        <v>732</v>
      </c>
      <c r="K308" s="39">
        <f t="shared" si="52"/>
        <v>0.72595041322314047</v>
      </c>
      <c r="L308" s="48">
        <v>753</v>
      </c>
      <c r="M308" s="39">
        <f t="shared" si="53"/>
        <v>0.71037735849056605</v>
      </c>
      <c r="N308" s="48">
        <v>881</v>
      </c>
      <c r="O308" s="39">
        <f t="shared" si="54"/>
        <v>0.83559911476446413</v>
      </c>
      <c r="P308" s="48">
        <v>416</v>
      </c>
      <c r="Q308" s="39">
        <f t="shared" si="55"/>
        <v>0.39656816015252622</v>
      </c>
      <c r="R308" s="48">
        <v>648</v>
      </c>
      <c r="S308" s="39">
        <f t="shared" si="56"/>
        <v>0.64413518886679921</v>
      </c>
      <c r="T308" s="48">
        <v>358</v>
      </c>
      <c r="U308" s="39">
        <f t="shared" si="57"/>
        <v>0.34489402697495181</v>
      </c>
      <c r="V308" s="48">
        <v>13</v>
      </c>
      <c r="W308" s="62">
        <f t="shared" si="58"/>
        <v>1.3220338983050847E-2</v>
      </c>
      <c r="X308" s="48">
        <v>0</v>
      </c>
      <c r="Y308" s="62">
        <f t="shared" si="59"/>
        <v>0</v>
      </c>
      <c r="Z308" t="s">
        <v>318</v>
      </c>
      <c r="AA308" s="2">
        <v>1008.3333333333334</v>
      </c>
      <c r="AB308" s="2">
        <v>1016.6666666666666</v>
      </c>
      <c r="AC308" s="2">
        <v>1023.3333333333334</v>
      </c>
      <c r="AD308" s="2">
        <v>1016</v>
      </c>
      <c r="AE308" s="2">
        <v>1008.3333333333334</v>
      </c>
      <c r="AF308" s="2">
        <v>1060</v>
      </c>
      <c r="AG308" s="2">
        <v>1054.3333333333333</v>
      </c>
      <c r="AH308" s="2">
        <v>1049</v>
      </c>
      <c r="AI308" s="2">
        <v>1006</v>
      </c>
      <c r="AJ308" s="2">
        <v>1038</v>
      </c>
      <c r="AK308" s="2">
        <v>983.33333333333337</v>
      </c>
      <c r="AL308" s="2">
        <v>977</v>
      </c>
      <c r="AM308" s="1">
        <v>36721</v>
      </c>
    </row>
    <row r="309" spans="1:39">
      <c r="A309" s="3" t="s">
        <v>319</v>
      </c>
      <c r="B309" s="48">
        <v>1885</v>
      </c>
      <c r="C309" s="39">
        <f t="shared" si="48"/>
        <v>1.2513830493472007</v>
      </c>
      <c r="D309" s="48">
        <v>1734</v>
      </c>
      <c r="E309" s="39">
        <f t="shared" si="49"/>
        <v>1.1463199647421771</v>
      </c>
      <c r="F309" s="48">
        <v>1620</v>
      </c>
      <c r="G309" s="39">
        <f t="shared" si="50"/>
        <v>1.0305343511450382</v>
      </c>
      <c r="H309" s="48">
        <v>1776</v>
      </c>
      <c r="I309" s="39">
        <f t="shared" si="51"/>
        <v>114.13881748071979</v>
      </c>
      <c r="J309" s="48">
        <v>1890</v>
      </c>
      <c r="K309" s="39">
        <f t="shared" si="52"/>
        <v>1.22621107266436</v>
      </c>
      <c r="L309" s="48">
        <v>1713</v>
      </c>
      <c r="M309" s="39">
        <f t="shared" si="53"/>
        <v>1.0302726543704892</v>
      </c>
      <c r="N309" s="48">
        <v>1680</v>
      </c>
      <c r="O309" s="39">
        <f t="shared" si="54"/>
        <v>1.003384431614573</v>
      </c>
      <c r="P309" s="48">
        <v>1158</v>
      </c>
      <c r="Q309" s="39">
        <f t="shared" si="55"/>
        <v>0.69689067201604815</v>
      </c>
      <c r="R309" s="48">
        <v>28</v>
      </c>
      <c r="S309" s="39">
        <f t="shared" si="56"/>
        <v>1.6969696969696971E-2</v>
      </c>
      <c r="T309" s="48">
        <v>8</v>
      </c>
      <c r="U309" s="39">
        <f t="shared" si="57"/>
        <v>4.884004884004884E-3</v>
      </c>
      <c r="V309" s="48">
        <v>4</v>
      </c>
      <c r="W309" s="62">
        <f t="shared" si="58"/>
        <v>2.5917926565874731E-3</v>
      </c>
      <c r="X309" s="48">
        <v>4</v>
      </c>
      <c r="Y309" s="62">
        <f t="shared" si="59"/>
        <v>2.6229508196721311E-3</v>
      </c>
      <c r="Z309" t="s">
        <v>319</v>
      </c>
      <c r="AA309" s="2">
        <v>1506.3333333333333</v>
      </c>
      <c r="AB309" s="2">
        <v>1512.6666666666667</v>
      </c>
      <c r="AC309" s="2">
        <v>1572</v>
      </c>
      <c r="AD309" s="2">
        <v>1556</v>
      </c>
      <c r="AE309" s="2">
        <v>1541.3333333333333</v>
      </c>
      <c r="AF309" s="2">
        <v>1662.6666666666667</v>
      </c>
      <c r="AG309" s="2">
        <v>1674.3333333333333</v>
      </c>
      <c r="AH309" s="2">
        <v>1661.6666666666667</v>
      </c>
      <c r="AI309" s="2">
        <v>1650</v>
      </c>
      <c r="AJ309" s="2">
        <v>1638</v>
      </c>
      <c r="AK309" s="2">
        <v>1543.3333333333333</v>
      </c>
      <c r="AL309" s="2">
        <v>1525</v>
      </c>
      <c r="AM309" s="1">
        <v>57130</v>
      </c>
    </row>
    <row r="310" spans="1:39">
      <c r="A310" s="3" t="s">
        <v>320</v>
      </c>
      <c r="B310" s="48">
        <v>1257</v>
      </c>
      <c r="C310" s="39">
        <f t="shared" si="48"/>
        <v>0.80490928495197434</v>
      </c>
      <c r="D310" s="48">
        <v>1561</v>
      </c>
      <c r="E310" s="39">
        <f t="shared" si="49"/>
        <v>0.98693361433087456</v>
      </c>
      <c r="F310" s="48">
        <v>1462</v>
      </c>
      <c r="G310" s="39">
        <f t="shared" si="50"/>
        <v>0.89950779327317476</v>
      </c>
      <c r="H310" s="48">
        <v>1494</v>
      </c>
      <c r="I310" s="39">
        <f t="shared" si="51"/>
        <v>91.995073891625609</v>
      </c>
      <c r="J310" s="48">
        <v>1130</v>
      </c>
      <c r="K310" s="39">
        <f t="shared" si="52"/>
        <v>0.69638455217748563</v>
      </c>
      <c r="L310" s="48">
        <v>1227</v>
      </c>
      <c r="M310" s="39">
        <f t="shared" si="53"/>
        <v>0.74333602584814218</v>
      </c>
      <c r="N310" s="48">
        <v>978</v>
      </c>
      <c r="O310" s="39">
        <f t="shared" si="54"/>
        <v>0.59165154264972775</v>
      </c>
      <c r="P310" s="48">
        <v>1150</v>
      </c>
      <c r="Q310" s="39">
        <f t="shared" si="55"/>
        <v>0.69528415961305923</v>
      </c>
      <c r="R310" s="48">
        <v>240</v>
      </c>
      <c r="S310" s="39">
        <f t="shared" si="56"/>
        <v>0.14510278113663846</v>
      </c>
      <c r="T310" s="48">
        <v>9</v>
      </c>
      <c r="U310" s="39">
        <f t="shared" si="57"/>
        <v>5.4435483870967742E-3</v>
      </c>
      <c r="V310" s="48">
        <v>2</v>
      </c>
      <c r="W310" s="62">
        <f t="shared" si="58"/>
        <v>1.2626262626262627E-3</v>
      </c>
      <c r="X310" s="48">
        <v>3</v>
      </c>
      <c r="Y310" s="62">
        <f t="shared" si="59"/>
        <v>1.8955349620893007E-3</v>
      </c>
      <c r="Z310" t="s">
        <v>320</v>
      </c>
      <c r="AA310" s="2">
        <v>1561.6666666666667</v>
      </c>
      <c r="AB310" s="2">
        <v>1581.6666666666667</v>
      </c>
      <c r="AC310" s="2">
        <v>1625.3333333333333</v>
      </c>
      <c r="AD310" s="2">
        <v>1624</v>
      </c>
      <c r="AE310" s="2">
        <v>1622.6666666666667</v>
      </c>
      <c r="AF310" s="2">
        <v>1650.6666666666667</v>
      </c>
      <c r="AG310" s="2">
        <v>1653</v>
      </c>
      <c r="AH310" s="2">
        <v>1654</v>
      </c>
      <c r="AI310" s="2">
        <v>1654</v>
      </c>
      <c r="AJ310" s="2">
        <v>1653.3333333333333</v>
      </c>
      <c r="AK310" s="2">
        <v>1584</v>
      </c>
      <c r="AL310" s="2">
        <v>1582.6666666666667</v>
      </c>
      <c r="AM310" s="1">
        <v>58341</v>
      </c>
    </row>
    <row r="311" spans="1:39">
      <c r="A311" s="3" t="s">
        <v>321</v>
      </c>
      <c r="B311" s="48">
        <v>585</v>
      </c>
      <c r="C311" s="39">
        <f t="shared" si="48"/>
        <v>0.71052631578947367</v>
      </c>
      <c r="D311" s="48">
        <v>510</v>
      </c>
      <c r="E311" s="39">
        <f t="shared" si="49"/>
        <v>0.61594202898550721</v>
      </c>
      <c r="F311" s="48">
        <v>196</v>
      </c>
      <c r="G311" s="39">
        <f t="shared" si="50"/>
        <v>0.23158723907050019</v>
      </c>
      <c r="H311" s="48">
        <v>402</v>
      </c>
      <c r="I311" s="39">
        <f t="shared" si="51"/>
        <v>47.990449661758852</v>
      </c>
      <c r="J311" s="48">
        <v>824</v>
      </c>
      <c r="K311" s="39">
        <f t="shared" si="52"/>
        <v>0.99117882919005607</v>
      </c>
      <c r="L311" s="48">
        <v>669</v>
      </c>
      <c r="M311" s="39">
        <f t="shared" si="53"/>
        <v>0.79046868846002361</v>
      </c>
      <c r="N311" s="48">
        <v>324</v>
      </c>
      <c r="O311" s="39">
        <f t="shared" si="54"/>
        <v>0.38510301109350237</v>
      </c>
      <c r="P311" s="48">
        <v>7</v>
      </c>
      <c r="Q311" s="39">
        <f t="shared" si="55"/>
        <v>8.3665338645418329E-3</v>
      </c>
      <c r="R311" s="48">
        <v>14</v>
      </c>
      <c r="S311" s="39">
        <f t="shared" si="56"/>
        <v>1.6833667334669341E-2</v>
      </c>
      <c r="T311" s="48">
        <v>2</v>
      </c>
      <c r="U311" s="39">
        <f t="shared" si="57"/>
        <v>2.4203307785397336E-3</v>
      </c>
      <c r="V311" s="48">
        <v>0</v>
      </c>
      <c r="W311" s="62">
        <f t="shared" si="58"/>
        <v>0</v>
      </c>
      <c r="X311" s="48">
        <v>0</v>
      </c>
      <c r="Y311" s="62">
        <f t="shared" si="59"/>
        <v>0</v>
      </c>
      <c r="Z311" t="s">
        <v>321</v>
      </c>
      <c r="AA311" s="2">
        <v>823.33333333333337</v>
      </c>
      <c r="AB311" s="2">
        <v>828</v>
      </c>
      <c r="AC311" s="2">
        <v>846.33333333333337</v>
      </c>
      <c r="AD311" s="2">
        <v>837.66666666666663</v>
      </c>
      <c r="AE311" s="2">
        <v>831.33333333333337</v>
      </c>
      <c r="AF311" s="2">
        <v>846.33333333333337</v>
      </c>
      <c r="AG311" s="2">
        <v>841.33333333333337</v>
      </c>
      <c r="AH311" s="2">
        <v>836.66666666666663</v>
      </c>
      <c r="AI311" s="2">
        <v>831.66666666666663</v>
      </c>
      <c r="AJ311" s="2">
        <v>826.33333333333337</v>
      </c>
      <c r="AK311" s="2">
        <v>781</v>
      </c>
      <c r="AL311" s="2">
        <v>772</v>
      </c>
      <c r="AM311" s="1">
        <v>29706</v>
      </c>
    </row>
    <row r="312" spans="1:39">
      <c r="A312" s="3" t="s">
        <v>322</v>
      </c>
      <c r="B312" s="48">
        <v>4740</v>
      </c>
      <c r="C312" s="39">
        <f t="shared" si="48"/>
        <v>0.91177224929469092</v>
      </c>
      <c r="D312" s="48">
        <v>4590</v>
      </c>
      <c r="E312" s="39">
        <f t="shared" si="49"/>
        <v>0.8662556618017111</v>
      </c>
      <c r="F312" s="48">
        <v>4355</v>
      </c>
      <c r="G312" s="39">
        <f t="shared" si="50"/>
        <v>0.78761755485893425</v>
      </c>
      <c r="H312" s="48">
        <v>4812</v>
      </c>
      <c r="I312" s="39">
        <f t="shared" si="51"/>
        <v>86.770451403498214</v>
      </c>
      <c r="J312" s="48">
        <v>3703</v>
      </c>
      <c r="K312" s="39">
        <f t="shared" si="52"/>
        <v>0.66588743031828812</v>
      </c>
      <c r="L312" s="48">
        <v>2940</v>
      </c>
      <c r="M312" s="39">
        <f t="shared" si="53"/>
        <v>0.49940546967895361</v>
      </c>
      <c r="N312" s="48">
        <v>3157</v>
      </c>
      <c r="O312" s="39">
        <f t="shared" si="54"/>
        <v>0.53442049430086902</v>
      </c>
      <c r="P312" s="48">
        <v>65</v>
      </c>
      <c r="Q312" s="39">
        <f t="shared" si="55"/>
        <v>1.0966145540434147E-2</v>
      </c>
      <c r="R312" s="48">
        <v>72</v>
      </c>
      <c r="S312" s="39">
        <f t="shared" si="56"/>
        <v>1.2107623318385649E-2</v>
      </c>
      <c r="T312" s="48">
        <v>25</v>
      </c>
      <c r="U312" s="39">
        <f t="shared" si="57"/>
        <v>4.1927549194991053E-3</v>
      </c>
      <c r="V312" s="48">
        <v>17</v>
      </c>
      <c r="W312" s="62">
        <f t="shared" si="58"/>
        <v>2.9625326749927391E-3</v>
      </c>
      <c r="X312" s="48">
        <v>20</v>
      </c>
      <c r="Y312" s="62">
        <f t="shared" si="59"/>
        <v>3.4788658897199512E-3</v>
      </c>
      <c r="Z312" t="s">
        <v>322</v>
      </c>
      <c r="AA312" s="2">
        <v>5198.666666666667</v>
      </c>
      <c r="AB312" s="2">
        <v>5298.666666666667</v>
      </c>
      <c r="AC312" s="2">
        <v>5529.333333333333</v>
      </c>
      <c r="AD312" s="2">
        <v>5545.666666666667</v>
      </c>
      <c r="AE312" s="2">
        <v>5561</v>
      </c>
      <c r="AF312" s="2">
        <v>5887</v>
      </c>
      <c r="AG312" s="2">
        <v>5907.333333333333</v>
      </c>
      <c r="AH312" s="2">
        <v>5927.333333333333</v>
      </c>
      <c r="AI312" s="2">
        <v>5946.666666666667</v>
      </c>
      <c r="AJ312" s="2">
        <v>5962.666666666667</v>
      </c>
      <c r="AK312" s="2">
        <v>5738.333333333333</v>
      </c>
      <c r="AL312" s="2">
        <v>5749</v>
      </c>
      <c r="AM312" s="1">
        <v>204755</v>
      </c>
    </row>
    <row r="313" spans="1:39">
      <c r="A313" s="3" t="s">
        <v>323</v>
      </c>
      <c r="B313" s="48">
        <v>561</v>
      </c>
      <c r="C313" s="39">
        <f t="shared" si="48"/>
        <v>0.86707882534775893</v>
      </c>
      <c r="D313" s="48">
        <v>518</v>
      </c>
      <c r="E313" s="39">
        <f t="shared" si="49"/>
        <v>0.78923311325545953</v>
      </c>
      <c r="F313" s="48">
        <v>369</v>
      </c>
      <c r="G313" s="39">
        <f t="shared" si="50"/>
        <v>0.53452438435538385</v>
      </c>
      <c r="H313" s="48">
        <v>459</v>
      </c>
      <c r="I313" s="39">
        <f t="shared" si="51"/>
        <v>66.715116279069761</v>
      </c>
      <c r="J313" s="48">
        <v>291</v>
      </c>
      <c r="K313" s="39">
        <f t="shared" si="52"/>
        <v>0.4223512336719884</v>
      </c>
      <c r="L313" s="48">
        <v>270</v>
      </c>
      <c r="M313" s="39">
        <f t="shared" si="53"/>
        <v>0.35448577680525167</v>
      </c>
      <c r="N313" s="48">
        <v>229</v>
      </c>
      <c r="O313" s="39">
        <f t="shared" si="54"/>
        <v>0.30065645514223194</v>
      </c>
      <c r="P313" s="48">
        <v>1</v>
      </c>
      <c r="Q313" s="39">
        <f t="shared" si="55"/>
        <v>1.312910284463895E-3</v>
      </c>
      <c r="R313" s="48">
        <v>3</v>
      </c>
      <c r="S313" s="39">
        <f t="shared" si="56"/>
        <v>3.9318479685452159E-3</v>
      </c>
      <c r="T313" s="48">
        <v>2</v>
      </c>
      <c r="U313" s="39">
        <f t="shared" si="57"/>
        <v>2.6258205689277899E-3</v>
      </c>
      <c r="V313" s="48">
        <v>0</v>
      </c>
      <c r="W313" s="62">
        <f t="shared" si="58"/>
        <v>0</v>
      </c>
      <c r="X313" s="48">
        <v>0</v>
      </c>
      <c r="Y313" s="62">
        <f t="shared" si="59"/>
        <v>0</v>
      </c>
      <c r="Z313" t="s">
        <v>323</v>
      </c>
      <c r="AA313" s="2">
        <v>647</v>
      </c>
      <c r="AB313" s="2">
        <v>656.33333333333337</v>
      </c>
      <c r="AC313" s="2">
        <v>690.33333333333337</v>
      </c>
      <c r="AD313" s="2">
        <v>688</v>
      </c>
      <c r="AE313" s="2">
        <v>689</v>
      </c>
      <c r="AF313" s="2">
        <v>761.66666666666663</v>
      </c>
      <c r="AG313" s="2">
        <v>761.66666666666663</v>
      </c>
      <c r="AH313" s="2">
        <v>761.66666666666663</v>
      </c>
      <c r="AI313" s="2">
        <v>763</v>
      </c>
      <c r="AJ313" s="2">
        <v>761.66666666666663</v>
      </c>
      <c r="AK313" s="2">
        <v>729</v>
      </c>
      <c r="AL313" s="2">
        <v>727.66666666666663</v>
      </c>
      <c r="AM313" s="1">
        <v>25911</v>
      </c>
    </row>
    <row r="314" spans="1:39">
      <c r="A314" s="3" t="s">
        <v>324</v>
      </c>
      <c r="B314" s="48">
        <v>117</v>
      </c>
      <c r="C314" s="39">
        <f t="shared" si="48"/>
        <v>0.40861466821885917</v>
      </c>
      <c r="D314" s="48">
        <v>101</v>
      </c>
      <c r="E314" s="39">
        <f t="shared" si="49"/>
        <v>0.35028901734104051</v>
      </c>
      <c r="F314" s="48">
        <v>245</v>
      </c>
      <c r="G314" s="39">
        <f t="shared" si="50"/>
        <v>0.6882022471910112</v>
      </c>
      <c r="H314" s="48">
        <v>148</v>
      </c>
      <c r="I314" s="39">
        <f t="shared" si="51"/>
        <v>41.768579492003767</v>
      </c>
      <c r="J314" s="48">
        <v>50</v>
      </c>
      <c r="K314" s="39">
        <f t="shared" si="52"/>
        <v>0.14177693761814744</v>
      </c>
      <c r="L314" s="48">
        <v>46</v>
      </c>
      <c r="M314" s="39">
        <f t="shared" si="53"/>
        <v>0.13813813813813813</v>
      </c>
      <c r="N314" s="48">
        <v>44</v>
      </c>
      <c r="O314" s="39">
        <f t="shared" si="54"/>
        <v>0.13293051359516617</v>
      </c>
      <c r="P314" s="48">
        <v>1</v>
      </c>
      <c r="Q314" s="39">
        <f t="shared" si="55"/>
        <v>3.027245206861756E-3</v>
      </c>
      <c r="R314" s="48">
        <v>0</v>
      </c>
      <c r="S314" s="39">
        <f t="shared" si="56"/>
        <v>0</v>
      </c>
      <c r="T314" s="48">
        <v>3</v>
      </c>
      <c r="U314" s="39">
        <f t="shared" si="57"/>
        <v>9.1649694501018328E-3</v>
      </c>
      <c r="V314" s="48">
        <v>0</v>
      </c>
      <c r="W314" s="62">
        <f t="shared" si="58"/>
        <v>0</v>
      </c>
      <c r="X314" s="48">
        <v>1</v>
      </c>
      <c r="Y314" s="62">
        <f t="shared" si="59"/>
        <v>3.246753246753247E-3</v>
      </c>
      <c r="Z314" t="s">
        <v>324</v>
      </c>
      <c r="AA314" s="2">
        <v>286.33333333333331</v>
      </c>
      <c r="AB314" s="2">
        <v>288.33333333333331</v>
      </c>
      <c r="AC314" s="2">
        <v>356</v>
      </c>
      <c r="AD314" s="2">
        <v>354.33333333333331</v>
      </c>
      <c r="AE314" s="2">
        <v>352.66666666666669</v>
      </c>
      <c r="AF314" s="2">
        <v>333</v>
      </c>
      <c r="AG314" s="2">
        <v>331</v>
      </c>
      <c r="AH314" s="2">
        <v>330.33333333333331</v>
      </c>
      <c r="AI314" s="2">
        <v>329</v>
      </c>
      <c r="AJ314" s="2">
        <v>327.33333333333331</v>
      </c>
      <c r="AK314" s="2">
        <v>311.33333333333331</v>
      </c>
      <c r="AL314" s="2">
        <v>308</v>
      </c>
      <c r="AM314" s="1">
        <v>11723</v>
      </c>
    </row>
    <row r="315" spans="1:39">
      <c r="A315" s="3" t="s">
        <v>325</v>
      </c>
      <c r="B315" s="48">
        <v>583</v>
      </c>
      <c r="C315" s="39">
        <f t="shared" si="48"/>
        <v>0.69625796178343946</v>
      </c>
      <c r="D315" s="48">
        <v>578</v>
      </c>
      <c r="E315" s="39">
        <f t="shared" si="49"/>
        <v>0.67523364485981308</v>
      </c>
      <c r="F315" s="48">
        <v>507</v>
      </c>
      <c r="G315" s="39">
        <f t="shared" si="50"/>
        <v>0.58500000000000008</v>
      </c>
      <c r="H315" s="48">
        <v>536</v>
      </c>
      <c r="I315" s="39">
        <f t="shared" si="51"/>
        <v>61.632809505557681</v>
      </c>
      <c r="J315" s="48">
        <v>509</v>
      </c>
      <c r="K315" s="39">
        <f t="shared" si="52"/>
        <v>0.58282442748091601</v>
      </c>
      <c r="L315" s="48">
        <v>315</v>
      </c>
      <c r="M315" s="39">
        <f t="shared" si="53"/>
        <v>0.33333333333333331</v>
      </c>
      <c r="N315" s="48">
        <v>690</v>
      </c>
      <c r="O315" s="39">
        <f t="shared" si="54"/>
        <v>0.72657072657072663</v>
      </c>
      <c r="P315" s="48">
        <v>143</v>
      </c>
      <c r="Q315" s="39">
        <f t="shared" si="55"/>
        <v>0.14994757077944776</v>
      </c>
      <c r="R315" s="48">
        <v>4</v>
      </c>
      <c r="S315" s="39">
        <f t="shared" si="56"/>
        <v>4.178272980501393E-3</v>
      </c>
      <c r="T315" s="48">
        <v>3</v>
      </c>
      <c r="U315" s="39">
        <f t="shared" si="57"/>
        <v>3.1260854463355334E-3</v>
      </c>
      <c r="V315" s="48">
        <v>1</v>
      </c>
      <c r="W315" s="62">
        <f t="shared" si="58"/>
        <v>1.0803024846957148E-3</v>
      </c>
      <c r="X315" s="48">
        <v>1</v>
      </c>
      <c r="Y315" s="62">
        <f t="shared" si="59"/>
        <v>1.0779734099892204E-3</v>
      </c>
      <c r="Z315" t="s">
        <v>325</v>
      </c>
      <c r="AA315" s="2">
        <v>837.33333333333337</v>
      </c>
      <c r="AB315" s="2">
        <v>856</v>
      </c>
      <c r="AC315" s="2">
        <v>866.66666666666663</v>
      </c>
      <c r="AD315" s="2">
        <v>869.66666666666663</v>
      </c>
      <c r="AE315" s="2">
        <v>873.33333333333337</v>
      </c>
      <c r="AF315" s="2">
        <v>945</v>
      </c>
      <c r="AG315" s="2">
        <v>949.66666666666663</v>
      </c>
      <c r="AH315" s="2">
        <v>953.66666666666663</v>
      </c>
      <c r="AI315" s="2">
        <v>957.33333333333337</v>
      </c>
      <c r="AJ315" s="2">
        <v>959.66666666666663</v>
      </c>
      <c r="AK315" s="2">
        <v>925.66666666666663</v>
      </c>
      <c r="AL315" s="2">
        <v>927.66666666666663</v>
      </c>
      <c r="AM315" s="1">
        <v>32765</v>
      </c>
    </row>
    <row r="316" spans="1:39">
      <c r="A316" s="3" t="s">
        <v>326</v>
      </c>
      <c r="B316" s="48">
        <v>303</v>
      </c>
      <c r="C316" s="39">
        <f t="shared" si="48"/>
        <v>0.39991201055873299</v>
      </c>
      <c r="D316" s="48">
        <v>715</v>
      </c>
      <c r="E316" s="39">
        <f t="shared" si="49"/>
        <v>0.94202898550724634</v>
      </c>
      <c r="F316" s="48">
        <v>500</v>
      </c>
      <c r="G316" s="39">
        <f t="shared" si="50"/>
        <v>0.59952038369304561</v>
      </c>
      <c r="H316" s="48">
        <v>374</v>
      </c>
      <c r="I316" s="39">
        <f t="shared" si="51"/>
        <v>45.060240963855421</v>
      </c>
      <c r="J316" s="48">
        <v>468</v>
      </c>
      <c r="K316" s="39">
        <f t="shared" si="52"/>
        <v>0.56727272727272726</v>
      </c>
      <c r="L316" s="48">
        <v>399</v>
      </c>
      <c r="M316" s="39">
        <f t="shared" si="53"/>
        <v>0.45118733509234826</v>
      </c>
      <c r="N316" s="48">
        <v>177</v>
      </c>
      <c r="O316" s="39">
        <f t="shared" si="54"/>
        <v>0.20090805902383654</v>
      </c>
      <c r="P316" s="48">
        <v>4</v>
      </c>
      <c r="Q316" s="39">
        <f t="shared" si="55"/>
        <v>4.5540796963946866E-3</v>
      </c>
      <c r="R316" s="48">
        <v>5</v>
      </c>
      <c r="S316" s="39">
        <f t="shared" si="56"/>
        <v>5.7121096725057116E-3</v>
      </c>
      <c r="T316" s="48">
        <v>2</v>
      </c>
      <c r="U316" s="39">
        <f t="shared" si="57"/>
        <v>2.3255813953488372E-3</v>
      </c>
      <c r="V316" s="48">
        <v>0</v>
      </c>
      <c r="W316" s="62">
        <f t="shared" si="58"/>
        <v>0</v>
      </c>
      <c r="X316" s="48">
        <v>4</v>
      </c>
      <c r="Y316" s="62">
        <f t="shared" si="59"/>
        <v>4.9261083743842365E-3</v>
      </c>
      <c r="Z316" t="s">
        <v>326</v>
      </c>
      <c r="AA316" s="2">
        <v>757.66666666666663</v>
      </c>
      <c r="AB316" s="2">
        <v>759</v>
      </c>
      <c r="AC316" s="2">
        <v>834</v>
      </c>
      <c r="AD316" s="2">
        <v>830</v>
      </c>
      <c r="AE316" s="2">
        <v>825</v>
      </c>
      <c r="AF316" s="2">
        <v>884.33333333333337</v>
      </c>
      <c r="AG316" s="2">
        <v>881</v>
      </c>
      <c r="AH316" s="2">
        <v>878.33333333333337</v>
      </c>
      <c r="AI316" s="2">
        <v>875.33333333333337</v>
      </c>
      <c r="AJ316" s="2">
        <v>860</v>
      </c>
      <c r="AK316" s="2">
        <v>818</v>
      </c>
      <c r="AL316" s="2">
        <v>812</v>
      </c>
      <c r="AM316" s="1">
        <v>30044</v>
      </c>
    </row>
    <row r="317" spans="1:39">
      <c r="A317" s="3" t="s">
        <v>327</v>
      </c>
      <c r="B317" s="48">
        <v>465</v>
      </c>
      <c r="C317" s="39">
        <f t="shared" si="48"/>
        <v>0.68854886475814414</v>
      </c>
      <c r="D317" s="48">
        <v>387</v>
      </c>
      <c r="E317" s="39">
        <f t="shared" si="49"/>
        <v>0.5589792970630717</v>
      </c>
      <c r="F317" s="48">
        <v>299</v>
      </c>
      <c r="G317" s="39">
        <f t="shared" si="50"/>
        <v>0.39153208206023571</v>
      </c>
      <c r="H317" s="48">
        <v>569</v>
      </c>
      <c r="I317" s="39">
        <f t="shared" si="51"/>
        <v>77.274784970574913</v>
      </c>
      <c r="J317" s="48">
        <v>396</v>
      </c>
      <c r="K317" s="39">
        <f t="shared" si="52"/>
        <v>0.58753709198813053</v>
      </c>
      <c r="L317" s="48">
        <v>597</v>
      </c>
      <c r="M317" s="39">
        <f t="shared" si="53"/>
        <v>0.86731234866828077</v>
      </c>
      <c r="N317" s="48">
        <v>368</v>
      </c>
      <c r="O317" s="39">
        <f t="shared" si="54"/>
        <v>0.55227613806903453</v>
      </c>
      <c r="P317" s="48">
        <v>237</v>
      </c>
      <c r="Q317" s="39">
        <f t="shared" si="55"/>
        <v>0.36687306501547989</v>
      </c>
      <c r="R317" s="48">
        <v>4</v>
      </c>
      <c r="S317" s="39">
        <f t="shared" si="56"/>
        <v>6.5502183406113542E-3</v>
      </c>
      <c r="T317" s="48">
        <v>3</v>
      </c>
      <c r="U317" s="39">
        <f t="shared" si="57"/>
        <v>5.064715813168261E-3</v>
      </c>
      <c r="V317" s="48">
        <v>0</v>
      </c>
      <c r="W317" s="62">
        <f t="shared" si="58"/>
        <v>0</v>
      </c>
      <c r="X317" s="48">
        <v>0</v>
      </c>
      <c r="Y317" s="62">
        <f t="shared" si="59"/>
        <v>0</v>
      </c>
      <c r="Z317" t="s">
        <v>327</v>
      </c>
      <c r="AA317" s="2">
        <v>675.33333333333337</v>
      </c>
      <c r="AB317" s="2">
        <v>692.33333333333337</v>
      </c>
      <c r="AC317" s="2">
        <v>763.66666666666663</v>
      </c>
      <c r="AD317" s="2">
        <v>736.33333333333337</v>
      </c>
      <c r="AE317" s="2">
        <v>674</v>
      </c>
      <c r="AF317" s="2">
        <v>688.33333333333337</v>
      </c>
      <c r="AG317" s="2">
        <v>666.33333333333337</v>
      </c>
      <c r="AH317" s="2">
        <v>646</v>
      </c>
      <c r="AI317" s="2">
        <v>610.66666666666663</v>
      </c>
      <c r="AJ317" s="2">
        <v>592.33333333333337</v>
      </c>
      <c r="AK317" s="2">
        <v>531</v>
      </c>
      <c r="AL317" s="2">
        <v>508</v>
      </c>
      <c r="AM317" s="1">
        <v>23353</v>
      </c>
    </row>
    <row r="318" spans="1:39">
      <c r="A318" s="3" t="s">
        <v>328</v>
      </c>
      <c r="B318" s="48">
        <v>608</v>
      </c>
      <c r="C318" s="39">
        <f t="shared" si="48"/>
        <v>0.51656754460492782</v>
      </c>
      <c r="D318" s="48">
        <v>955</v>
      </c>
      <c r="E318" s="39">
        <f t="shared" si="49"/>
        <v>0.78065395095367851</v>
      </c>
      <c r="F318" s="48">
        <v>847</v>
      </c>
      <c r="G318" s="39">
        <f t="shared" si="50"/>
        <v>0.71236333052985701</v>
      </c>
      <c r="H318" s="48">
        <v>764</v>
      </c>
      <c r="I318" s="39">
        <f t="shared" si="51"/>
        <v>63.279955825510768</v>
      </c>
      <c r="J318" s="48">
        <v>586</v>
      </c>
      <c r="K318" s="39">
        <f t="shared" si="52"/>
        <v>0.47849755035383773</v>
      </c>
      <c r="L318" s="48">
        <v>62</v>
      </c>
      <c r="M318" s="39">
        <f t="shared" si="53"/>
        <v>4.725609756097561E-2</v>
      </c>
      <c r="N318" s="48">
        <v>352</v>
      </c>
      <c r="O318" s="39">
        <f t="shared" si="54"/>
        <v>0.26492724535875561</v>
      </c>
      <c r="P318" s="48">
        <v>57</v>
      </c>
      <c r="Q318" s="39">
        <f t="shared" si="55"/>
        <v>4.2389687654933068E-2</v>
      </c>
      <c r="R318" s="48">
        <v>5</v>
      </c>
      <c r="S318" s="39">
        <f t="shared" si="56"/>
        <v>3.7137905422134194E-3</v>
      </c>
      <c r="T318" s="48">
        <v>2</v>
      </c>
      <c r="U318" s="39">
        <f t="shared" si="57"/>
        <v>1.4713094654242277E-3</v>
      </c>
      <c r="V318" s="48">
        <v>2</v>
      </c>
      <c r="W318" s="62">
        <f t="shared" si="58"/>
        <v>1.5048908954100827E-3</v>
      </c>
      <c r="X318" s="48">
        <v>3</v>
      </c>
      <c r="Y318" s="62">
        <f t="shared" si="59"/>
        <v>2.2343594836146969E-3</v>
      </c>
      <c r="Z318" t="s">
        <v>328</v>
      </c>
      <c r="AA318" s="2">
        <v>1177</v>
      </c>
      <c r="AB318" s="2">
        <v>1223.3333333333333</v>
      </c>
      <c r="AC318" s="2">
        <v>1189</v>
      </c>
      <c r="AD318" s="2">
        <v>1207.3333333333333</v>
      </c>
      <c r="AE318" s="2">
        <v>1224.6666666666667</v>
      </c>
      <c r="AF318" s="2">
        <v>1312</v>
      </c>
      <c r="AG318" s="2">
        <v>1328.6666666666667</v>
      </c>
      <c r="AH318" s="2">
        <v>1344.6666666666667</v>
      </c>
      <c r="AI318" s="2">
        <v>1346.3333333333333</v>
      </c>
      <c r="AJ318" s="2">
        <v>1359.3333333333333</v>
      </c>
      <c r="AK318" s="2">
        <v>1329</v>
      </c>
      <c r="AL318" s="2">
        <v>1342.6666666666667</v>
      </c>
      <c r="AM318" s="1">
        <v>46152</v>
      </c>
    </row>
    <row r="319" spans="1:39">
      <c r="A319" s="3" t="s">
        <v>329</v>
      </c>
      <c r="B319" s="48">
        <v>736</v>
      </c>
      <c r="C319" s="39">
        <f t="shared" si="48"/>
        <v>0.70814624759461198</v>
      </c>
      <c r="D319" s="48">
        <v>544</v>
      </c>
      <c r="E319" s="39">
        <f t="shared" si="49"/>
        <v>0.51288497800125699</v>
      </c>
      <c r="F319" s="48">
        <v>549</v>
      </c>
      <c r="G319" s="39">
        <f t="shared" si="50"/>
        <v>0.50475022984983142</v>
      </c>
      <c r="H319" s="48">
        <v>675</v>
      </c>
      <c r="I319" s="39">
        <f t="shared" si="51"/>
        <v>61.794324076899606</v>
      </c>
      <c r="J319" s="48">
        <v>604</v>
      </c>
      <c r="K319" s="39">
        <f t="shared" si="52"/>
        <v>0.55059252506836831</v>
      </c>
      <c r="L319" s="48">
        <v>625</v>
      </c>
      <c r="M319" s="39">
        <f t="shared" si="53"/>
        <v>0.53724928366762181</v>
      </c>
      <c r="N319" s="48">
        <v>635</v>
      </c>
      <c r="O319" s="39">
        <f t="shared" si="54"/>
        <v>0.54304446978335241</v>
      </c>
      <c r="P319" s="48">
        <v>218</v>
      </c>
      <c r="Q319" s="39">
        <f t="shared" si="55"/>
        <v>0.18568994889267462</v>
      </c>
      <c r="R319" s="48">
        <v>6</v>
      </c>
      <c r="S319" s="39">
        <f t="shared" si="56"/>
        <v>5.0861825374399544E-3</v>
      </c>
      <c r="T319" s="48">
        <v>3</v>
      </c>
      <c r="U319" s="39">
        <f t="shared" si="57"/>
        <v>2.536640360766629E-3</v>
      </c>
      <c r="V319" s="48">
        <v>1</v>
      </c>
      <c r="W319" s="62">
        <f t="shared" si="58"/>
        <v>8.7719298245614037E-4</v>
      </c>
      <c r="X319" s="48">
        <v>3</v>
      </c>
      <c r="Y319" s="62">
        <f t="shared" si="59"/>
        <v>2.6262036766851477E-3</v>
      </c>
      <c r="Z319" t="s">
        <v>329</v>
      </c>
      <c r="AA319" s="2">
        <v>1039.3333333333333</v>
      </c>
      <c r="AB319" s="2">
        <v>1060.6666666666667</v>
      </c>
      <c r="AC319" s="2">
        <v>1087.6666666666667</v>
      </c>
      <c r="AD319" s="2">
        <v>1092.3333333333333</v>
      </c>
      <c r="AE319" s="2">
        <v>1097</v>
      </c>
      <c r="AF319" s="2">
        <v>1163.3333333333333</v>
      </c>
      <c r="AG319" s="2">
        <v>1169.3333333333333</v>
      </c>
      <c r="AH319" s="2">
        <v>1174</v>
      </c>
      <c r="AI319" s="2">
        <v>1179.6666666666667</v>
      </c>
      <c r="AJ319" s="2">
        <v>1182.6666666666667</v>
      </c>
      <c r="AK319" s="2">
        <v>1140</v>
      </c>
      <c r="AL319" s="2">
        <v>1142.3333333333333</v>
      </c>
      <c r="AM319" s="1">
        <v>40585</v>
      </c>
    </row>
    <row r="320" spans="1:39">
      <c r="A320" s="3" t="s">
        <v>330</v>
      </c>
      <c r="B320" s="48">
        <v>783</v>
      </c>
      <c r="C320" s="39">
        <f t="shared" si="48"/>
        <v>0.58783783783783783</v>
      </c>
      <c r="D320" s="48">
        <v>668</v>
      </c>
      <c r="E320" s="39">
        <f t="shared" si="49"/>
        <v>0.48913839394679032</v>
      </c>
      <c r="F320" s="48">
        <v>611</v>
      </c>
      <c r="G320" s="39">
        <f t="shared" si="50"/>
        <v>0.43251533742331288</v>
      </c>
      <c r="H320" s="48">
        <v>607</v>
      </c>
      <c r="I320" s="39">
        <f t="shared" si="51"/>
        <v>42.776603241719521</v>
      </c>
      <c r="J320" s="48">
        <v>408</v>
      </c>
      <c r="K320" s="39">
        <f t="shared" si="52"/>
        <v>0.28591450595655221</v>
      </c>
      <c r="L320" s="48">
        <v>370</v>
      </c>
      <c r="M320" s="39">
        <f t="shared" si="53"/>
        <v>0.24716098864395458</v>
      </c>
      <c r="N320" s="48">
        <v>376</v>
      </c>
      <c r="O320" s="39">
        <f t="shared" si="54"/>
        <v>0.24977856510186006</v>
      </c>
      <c r="P320" s="48">
        <v>156</v>
      </c>
      <c r="Q320" s="39">
        <f t="shared" si="55"/>
        <v>0.10315186246418338</v>
      </c>
      <c r="R320" s="48">
        <v>8</v>
      </c>
      <c r="S320" s="39">
        <f t="shared" si="56"/>
        <v>5.2643123491993857E-3</v>
      </c>
      <c r="T320" s="48">
        <v>65</v>
      </c>
      <c r="U320" s="39">
        <f t="shared" si="57"/>
        <v>4.2632269348491472E-2</v>
      </c>
      <c r="V320" s="48">
        <v>285</v>
      </c>
      <c r="W320" s="62">
        <f t="shared" si="58"/>
        <v>0.19378966455122393</v>
      </c>
      <c r="X320" s="48">
        <v>0</v>
      </c>
      <c r="Y320" s="62">
        <f t="shared" si="59"/>
        <v>0</v>
      </c>
      <c r="Z320" t="s">
        <v>330</v>
      </c>
      <c r="AA320" s="2">
        <v>1332</v>
      </c>
      <c r="AB320" s="2">
        <v>1365.6666666666667</v>
      </c>
      <c r="AC320" s="2">
        <v>1412.6666666666667</v>
      </c>
      <c r="AD320" s="2">
        <v>1419</v>
      </c>
      <c r="AE320" s="2">
        <v>1427</v>
      </c>
      <c r="AF320" s="2">
        <v>1497</v>
      </c>
      <c r="AG320" s="2">
        <v>1505.3333333333333</v>
      </c>
      <c r="AH320" s="2">
        <v>1512.3333333333333</v>
      </c>
      <c r="AI320" s="2">
        <v>1519.6666666666667</v>
      </c>
      <c r="AJ320" s="2">
        <v>1524.6666666666667</v>
      </c>
      <c r="AK320" s="2">
        <v>1470.6666666666667</v>
      </c>
      <c r="AL320" s="2">
        <v>1474</v>
      </c>
      <c r="AM320" s="1">
        <v>52380</v>
      </c>
    </row>
    <row r="321" spans="1:39">
      <c r="A321" s="3" t="s">
        <v>331</v>
      </c>
      <c r="B321" s="48">
        <v>428</v>
      </c>
      <c r="C321" s="39">
        <f t="shared" si="48"/>
        <v>0.55656697009102729</v>
      </c>
      <c r="D321" s="48">
        <v>712</v>
      </c>
      <c r="E321" s="39">
        <f t="shared" si="49"/>
        <v>0.94513274336283182</v>
      </c>
      <c r="F321" s="48">
        <v>520</v>
      </c>
      <c r="G321" s="39">
        <f t="shared" si="50"/>
        <v>0.75398743354277431</v>
      </c>
      <c r="H321" s="48">
        <v>601</v>
      </c>
      <c r="I321" s="39">
        <f t="shared" si="51"/>
        <v>90.059940059940061</v>
      </c>
      <c r="J321" s="48">
        <v>553</v>
      </c>
      <c r="K321" s="39">
        <f t="shared" si="52"/>
        <v>0.85427394438722959</v>
      </c>
      <c r="L321" s="48">
        <v>63</v>
      </c>
      <c r="M321" s="39">
        <f t="shared" si="53"/>
        <v>9.478435305917754E-2</v>
      </c>
      <c r="N321" s="48">
        <v>612</v>
      </c>
      <c r="O321" s="39">
        <f t="shared" si="54"/>
        <v>0.95874673629242813</v>
      </c>
      <c r="P321" s="48">
        <v>375</v>
      </c>
      <c r="Q321" s="39">
        <f t="shared" si="55"/>
        <v>0.60418904403866813</v>
      </c>
      <c r="R321" s="48">
        <v>0</v>
      </c>
      <c r="S321" s="39">
        <f t="shared" si="56"/>
        <v>0</v>
      </c>
      <c r="T321" s="48">
        <v>1</v>
      </c>
      <c r="U321" s="39">
        <f t="shared" si="57"/>
        <v>1.6510731975784261E-3</v>
      </c>
      <c r="V321" s="48">
        <v>0</v>
      </c>
      <c r="W321" s="62">
        <f t="shared" si="58"/>
        <v>0</v>
      </c>
      <c r="X321" s="48">
        <v>0</v>
      </c>
      <c r="Y321" s="62">
        <f t="shared" si="59"/>
        <v>0</v>
      </c>
      <c r="Z321" t="s">
        <v>331</v>
      </c>
      <c r="AA321" s="2">
        <v>769</v>
      </c>
      <c r="AB321" s="2">
        <v>753.33333333333337</v>
      </c>
      <c r="AC321" s="2">
        <v>689.66666666666663</v>
      </c>
      <c r="AD321" s="2">
        <v>667.33333333333337</v>
      </c>
      <c r="AE321" s="2">
        <v>647.33333333333337</v>
      </c>
      <c r="AF321" s="2">
        <v>664.66666666666663</v>
      </c>
      <c r="AG321" s="2">
        <v>638.33333333333337</v>
      </c>
      <c r="AH321" s="2">
        <v>620.66666666666663</v>
      </c>
      <c r="AI321" s="2">
        <v>622</v>
      </c>
      <c r="AJ321" s="2">
        <v>605.66666666666663</v>
      </c>
      <c r="AK321" s="2">
        <v>550</v>
      </c>
      <c r="AL321" s="2">
        <v>528.66666666666663</v>
      </c>
      <c r="AM321" s="1">
        <v>23270</v>
      </c>
    </row>
    <row r="322" spans="1:39">
      <c r="A322" s="3" t="s">
        <v>332</v>
      </c>
      <c r="B322" s="48">
        <v>2658</v>
      </c>
      <c r="C322" s="39">
        <f t="shared" si="48"/>
        <v>0.81667349446947979</v>
      </c>
      <c r="D322" s="48">
        <v>1464</v>
      </c>
      <c r="E322" s="39">
        <f t="shared" si="49"/>
        <v>0.43554145180483933</v>
      </c>
      <c r="F322" s="48">
        <v>2435</v>
      </c>
      <c r="G322" s="39">
        <f t="shared" si="50"/>
        <v>0.72041420118343191</v>
      </c>
      <c r="H322" s="48">
        <v>2110</v>
      </c>
      <c r="I322" s="39">
        <f t="shared" si="51"/>
        <v>61.822443598007617</v>
      </c>
      <c r="J322" s="48">
        <v>1999</v>
      </c>
      <c r="K322" s="39">
        <f t="shared" si="52"/>
        <v>0.58014897939440846</v>
      </c>
      <c r="L322" s="48">
        <v>180</v>
      </c>
      <c r="M322" s="39">
        <f t="shared" si="53"/>
        <v>5.0260610573343259E-2</v>
      </c>
      <c r="N322" s="48">
        <v>2243</v>
      </c>
      <c r="O322" s="39">
        <f t="shared" si="54"/>
        <v>0.62069919749100644</v>
      </c>
      <c r="P322" s="48">
        <v>1328</v>
      </c>
      <c r="Q322" s="39">
        <f t="shared" si="55"/>
        <v>0.36436802633985732</v>
      </c>
      <c r="R322" s="48">
        <v>15</v>
      </c>
      <c r="S322" s="39">
        <f t="shared" si="56"/>
        <v>4.0816326530612249E-3</v>
      </c>
      <c r="T322" s="48">
        <v>9</v>
      </c>
      <c r="U322" s="39">
        <f t="shared" si="57"/>
        <v>2.4326515902333545E-3</v>
      </c>
      <c r="V322" s="48">
        <v>1</v>
      </c>
      <c r="W322" s="62">
        <f t="shared" si="58"/>
        <v>2.7834477639636298E-4</v>
      </c>
      <c r="X322" s="48">
        <v>3</v>
      </c>
      <c r="Y322" s="62">
        <f t="shared" si="59"/>
        <v>8.2911100875172731E-4</v>
      </c>
      <c r="Z322" t="s">
        <v>332</v>
      </c>
      <c r="AA322" s="2">
        <v>3254.6666666666665</v>
      </c>
      <c r="AB322" s="2">
        <v>3361.3333333333335</v>
      </c>
      <c r="AC322" s="2">
        <v>3380</v>
      </c>
      <c r="AD322" s="2">
        <v>3413</v>
      </c>
      <c r="AE322" s="2">
        <v>3445.6666666666665</v>
      </c>
      <c r="AF322" s="2">
        <v>3581.3333333333335</v>
      </c>
      <c r="AG322" s="2">
        <v>3613.6666666666665</v>
      </c>
      <c r="AH322" s="2">
        <v>3644.6666666666665</v>
      </c>
      <c r="AI322" s="2">
        <v>3675</v>
      </c>
      <c r="AJ322" s="2">
        <v>3699.6666666666665</v>
      </c>
      <c r="AK322" s="2">
        <v>3592.6666666666665</v>
      </c>
      <c r="AL322" s="2">
        <v>3618.3333333333335</v>
      </c>
      <c r="AM322" s="1">
        <v>126840</v>
      </c>
    </row>
    <row r="323" spans="1:39">
      <c r="A323" s="3" t="s">
        <v>333</v>
      </c>
      <c r="B323" s="48">
        <v>1913</v>
      </c>
      <c r="C323" s="39">
        <f t="shared" si="48"/>
        <v>0.57241172950329144</v>
      </c>
      <c r="D323" s="48">
        <v>2260</v>
      </c>
      <c r="E323" s="39">
        <f t="shared" si="49"/>
        <v>0.65716778133178244</v>
      </c>
      <c r="F323" s="48">
        <v>1882</v>
      </c>
      <c r="G323" s="39">
        <f t="shared" si="50"/>
        <v>0.53294317538229186</v>
      </c>
      <c r="H323" s="48">
        <v>1408</v>
      </c>
      <c r="I323" s="39">
        <f t="shared" si="51"/>
        <v>39.506172839506171</v>
      </c>
      <c r="J323" s="48">
        <v>759</v>
      </c>
      <c r="K323" s="39">
        <f t="shared" si="52"/>
        <v>0.21106785317018911</v>
      </c>
      <c r="L323" s="48">
        <v>1286</v>
      </c>
      <c r="M323" s="39">
        <f t="shared" si="53"/>
        <v>0.34659958673973584</v>
      </c>
      <c r="N323" s="48">
        <v>170</v>
      </c>
      <c r="O323" s="39">
        <f t="shared" si="54"/>
        <v>4.5430251202565476E-2</v>
      </c>
      <c r="P323" s="48">
        <v>5</v>
      </c>
      <c r="Q323" s="39">
        <f t="shared" si="55"/>
        <v>1.3253224951404843E-3</v>
      </c>
      <c r="R323" s="48">
        <v>6</v>
      </c>
      <c r="S323" s="39">
        <f t="shared" si="56"/>
        <v>1.5788088764143496E-3</v>
      </c>
      <c r="T323" s="48">
        <v>3</v>
      </c>
      <c r="U323" s="39">
        <f t="shared" si="57"/>
        <v>7.8431372549019605E-4</v>
      </c>
      <c r="V323" s="48">
        <v>4</v>
      </c>
      <c r="W323" s="62">
        <f t="shared" si="58"/>
        <v>1.0776829815895823E-3</v>
      </c>
      <c r="X323" s="48">
        <v>6</v>
      </c>
      <c r="Y323" s="62">
        <f t="shared" si="59"/>
        <v>1.6061390202551976E-3</v>
      </c>
      <c r="Z323" t="s">
        <v>333</v>
      </c>
      <c r="AA323" s="2">
        <v>3342</v>
      </c>
      <c r="AB323" s="2">
        <v>3439</v>
      </c>
      <c r="AC323" s="2">
        <v>3531.3333333333335</v>
      </c>
      <c r="AD323" s="2">
        <v>3564</v>
      </c>
      <c r="AE323" s="2">
        <v>3596</v>
      </c>
      <c r="AF323" s="2">
        <v>3710.3333333333335</v>
      </c>
      <c r="AG323" s="2">
        <v>3742</v>
      </c>
      <c r="AH323" s="2">
        <v>3772.6666666666665</v>
      </c>
      <c r="AI323" s="2">
        <v>3800.3333333333335</v>
      </c>
      <c r="AJ323" s="2">
        <v>3825</v>
      </c>
      <c r="AK323" s="2">
        <v>3711.6666666666665</v>
      </c>
      <c r="AL323" s="2">
        <v>3735.6666666666665</v>
      </c>
      <c r="AM323" s="1">
        <v>131310</v>
      </c>
    </row>
    <row r="324" spans="1:39">
      <c r="A324" s="3" t="s">
        <v>334</v>
      </c>
      <c r="B324" s="48">
        <v>570</v>
      </c>
      <c r="C324" s="39">
        <f t="shared" ref="C324:C387" si="60">B324/AA324</f>
        <v>1.0433190970103721</v>
      </c>
      <c r="D324" s="48">
        <v>727</v>
      </c>
      <c r="E324" s="39">
        <f t="shared" ref="E324:E387" si="61">D324/AB324</f>
        <v>1.3282582216808769</v>
      </c>
      <c r="F324" s="48">
        <v>668</v>
      </c>
      <c r="G324" s="39">
        <f t="shared" ref="G324:G387" si="62">F324/AC324</f>
        <v>1.0415800415800416</v>
      </c>
      <c r="H324" s="48">
        <v>673</v>
      </c>
      <c r="I324" s="39">
        <f t="shared" ref="I324:I387" si="63">H324/AD324*100</f>
        <v>105.15625</v>
      </c>
      <c r="J324" s="48">
        <v>700</v>
      </c>
      <c r="K324" s="39">
        <f t="shared" ref="K324:K387" si="64">J324/AE324</f>
        <v>1.1012060828526482</v>
      </c>
      <c r="L324" s="48">
        <v>32</v>
      </c>
      <c r="M324" s="39">
        <f t="shared" ref="M324:M387" si="65">L324/AF324</f>
        <v>4.7244094488188976E-2</v>
      </c>
      <c r="N324" s="48">
        <v>456</v>
      </c>
      <c r="O324" s="39">
        <f t="shared" ref="O324:O387" si="66">N324/AG324</f>
        <v>0.6748889985199803</v>
      </c>
      <c r="P324" s="48">
        <v>230</v>
      </c>
      <c r="Q324" s="39">
        <f t="shared" ref="Q324:Q387" si="67">P324/AH324</f>
        <v>0.34141514101929737</v>
      </c>
      <c r="R324" s="48">
        <v>6</v>
      </c>
      <c r="S324" s="39">
        <f t="shared" ref="S324:S387" si="68">R324/AI324</f>
        <v>8.9197224975222991E-3</v>
      </c>
      <c r="T324" s="48">
        <v>1</v>
      </c>
      <c r="U324" s="39">
        <f t="shared" ref="U324:U387" si="69">T324/AJ324</f>
        <v>1.4932802389248383E-3</v>
      </c>
      <c r="V324" s="48">
        <v>0</v>
      </c>
      <c r="W324" s="62">
        <f t="shared" ref="W324:W387" si="70">V324/AK324</f>
        <v>0</v>
      </c>
      <c r="X324" s="48">
        <v>0</v>
      </c>
      <c r="Y324" s="62">
        <f t="shared" ref="Y324:Y387" si="71">X324/AL324</f>
        <v>0</v>
      </c>
      <c r="Z324" t="s">
        <v>334</v>
      </c>
      <c r="AA324" s="2">
        <v>546.33333333333337</v>
      </c>
      <c r="AB324" s="2">
        <v>547.33333333333337</v>
      </c>
      <c r="AC324" s="2">
        <v>641.33333333333337</v>
      </c>
      <c r="AD324" s="2">
        <v>640</v>
      </c>
      <c r="AE324" s="2">
        <v>635.66666666666663</v>
      </c>
      <c r="AF324" s="2">
        <v>677.33333333333337</v>
      </c>
      <c r="AG324" s="2">
        <v>675.66666666666663</v>
      </c>
      <c r="AH324" s="2">
        <v>673.66666666666663</v>
      </c>
      <c r="AI324" s="2">
        <v>672.66666666666663</v>
      </c>
      <c r="AJ324" s="2">
        <v>669.66666666666663</v>
      </c>
      <c r="AK324" s="2">
        <v>638</v>
      </c>
      <c r="AL324" s="2">
        <v>633.33333333333337</v>
      </c>
      <c r="AM324" s="1">
        <v>22953</v>
      </c>
    </row>
    <row r="325" spans="1:39">
      <c r="A325" s="3" t="s">
        <v>335</v>
      </c>
      <c r="B325" s="48">
        <v>677</v>
      </c>
      <c r="C325" s="39">
        <f t="shared" si="60"/>
        <v>0.42303686731930851</v>
      </c>
      <c r="D325" s="48">
        <v>838</v>
      </c>
      <c r="E325" s="39">
        <f t="shared" si="61"/>
        <v>0.51327072274397711</v>
      </c>
      <c r="F325" s="48">
        <v>799</v>
      </c>
      <c r="G325" s="39">
        <f t="shared" si="62"/>
        <v>0.4686217008797654</v>
      </c>
      <c r="H325" s="48">
        <v>802</v>
      </c>
      <c r="I325" s="39">
        <f t="shared" si="63"/>
        <v>46.782033832393552</v>
      </c>
      <c r="J325" s="48">
        <v>475</v>
      </c>
      <c r="K325" s="39">
        <f t="shared" si="64"/>
        <v>0.27562862669245647</v>
      </c>
      <c r="L325" s="48">
        <v>1</v>
      </c>
      <c r="M325" s="39">
        <f t="shared" si="65"/>
        <v>5.6390977443609026E-4</v>
      </c>
      <c r="N325" s="48">
        <v>171</v>
      </c>
      <c r="O325" s="39">
        <f t="shared" si="66"/>
        <v>9.5905776780706678E-2</v>
      </c>
      <c r="P325" s="48">
        <v>843</v>
      </c>
      <c r="Q325" s="39">
        <f t="shared" si="67"/>
        <v>0.47033661893249024</v>
      </c>
      <c r="R325" s="48">
        <v>584</v>
      </c>
      <c r="S325" s="39">
        <f t="shared" si="68"/>
        <v>0.32432432432432429</v>
      </c>
      <c r="T325" s="48">
        <v>0</v>
      </c>
      <c r="U325" s="39">
        <f t="shared" si="69"/>
        <v>0</v>
      </c>
      <c r="V325" s="48">
        <v>0</v>
      </c>
      <c r="W325" s="62">
        <f t="shared" si="70"/>
        <v>0</v>
      </c>
      <c r="X325" s="48">
        <v>2</v>
      </c>
      <c r="Y325" s="62">
        <f t="shared" si="71"/>
        <v>1.1417697431018077E-3</v>
      </c>
      <c r="Z325" t="s">
        <v>335</v>
      </c>
      <c r="AA325" s="2">
        <v>1600.3333333333333</v>
      </c>
      <c r="AB325" s="2">
        <v>1632.6666666666667</v>
      </c>
      <c r="AC325" s="2">
        <v>1705</v>
      </c>
      <c r="AD325" s="2">
        <v>1714.3333333333333</v>
      </c>
      <c r="AE325" s="2">
        <v>1723.3333333333333</v>
      </c>
      <c r="AF325" s="2">
        <v>1773.3333333333333</v>
      </c>
      <c r="AG325" s="2">
        <v>1783</v>
      </c>
      <c r="AH325" s="2">
        <v>1792.3333333333333</v>
      </c>
      <c r="AI325" s="2">
        <v>1800.6666666666667</v>
      </c>
      <c r="AJ325" s="2">
        <v>1808</v>
      </c>
      <c r="AK325" s="2">
        <v>1745.6666666666667</v>
      </c>
      <c r="AL325" s="2">
        <v>1751.6666666666667</v>
      </c>
      <c r="AM325" s="1">
        <v>62491</v>
      </c>
    </row>
    <row r="326" spans="1:39">
      <c r="A326" s="3" t="s">
        <v>336</v>
      </c>
      <c r="B326" s="48">
        <v>5</v>
      </c>
      <c r="C326" s="39">
        <f t="shared" si="60"/>
        <v>4.4039929536112748E-3</v>
      </c>
      <c r="D326" s="48">
        <v>1453</v>
      </c>
      <c r="E326" s="39">
        <f t="shared" si="61"/>
        <v>1.2561959654178674</v>
      </c>
      <c r="F326" s="48">
        <v>979</v>
      </c>
      <c r="G326" s="39">
        <f t="shared" si="62"/>
        <v>0.86484098939929333</v>
      </c>
      <c r="H326" s="48">
        <v>468</v>
      </c>
      <c r="I326" s="39">
        <f t="shared" si="63"/>
        <v>41.501625775938514</v>
      </c>
      <c r="J326" s="48">
        <v>645</v>
      </c>
      <c r="K326" s="39">
        <f t="shared" si="64"/>
        <v>0.57486631016042777</v>
      </c>
      <c r="L326" s="48">
        <v>105</v>
      </c>
      <c r="M326" s="39">
        <f t="shared" si="65"/>
        <v>8.8807442909500989E-2</v>
      </c>
      <c r="N326" s="48">
        <v>172</v>
      </c>
      <c r="O326" s="39">
        <f t="shared" si="66"/>
        <v>0.14474053295932679</v>
      </c>
      <c r="P326" s="48">
        <v>136</v>
      </c>
      <c r="Q326" s="39">
        <f t="shared" si="67"/>
        <v>0.11480022509848058</v>
      </c>
      <c r="R326" s="48">
        <v>3</v>
      </c>
      <c r="S326" s="39">
        <f t="shared" si="68"/>
        <v>2.5380710659898475E-3</v>
      </c>
      <c r="T326" s="48">
        <v>4</v>
      </c>
      <c r="U326" s="39">
        <f t="shared" si="69"/>
        <v>3.3547665641599105E-3</v>
      </c>
      <c r="V326" s="48">
        <v>0</v>
      </c>
      <c r="W326" s="62">
        <f t="shared" si="70"/>
        <v>0</v>
      </c>
      <c r="X326" s="48">
        <v>0</v>
      </c>
      <c r="Y326" s="62">
        <f t="shared" si="71"/>
        <v>0</v>
      </c>
      <c r="Z326" t="s">
        <v>336</v>
      </c>
      <c r="AA326" s="2">
        <v>1135.3333333333333</v>
      </c>
      <c r="AB326" s="2">
        <v>1156.6666666666667</v>
      </c>
      <c r="AC326" s="2">
        <v>1132</v>
      </c>
      <c r="AD326" s="2">
        <v>1127.6666666666667</v>
      </c>
      <c r="AE326" s="2">
        <v>1122</v>
      </c>
      <c r="AF326" s="2">
        <v>1182.3333333333333</v>
      </c>
      <c r="AG326" s="2">
        <v>1188.3333333333333</v>
      </c>
      <c r="AH326" s="2">
        <v>1184.6666666666667</v>
      </c>
      <c r="AI326" s="2">
        <v>1182</v>
      </c>
      <c r="AJ326" s="2">
        <v>1192.3333333333333</v>
      </c>
      <c r="AK326" s="2">
        <v>1134.6666666666667</v>
      </c>
      <c r="AL326" s="2">
        <v>1128</v>
      </c>
      <c r="AM326" s="1">
        <v>41598</v>
      </c>
    </row>
    <row r="327" spans="1:39">
      <c r="A327" s="3" t="s">
        <v>337</v>
      </c>
      <c r="B327" s="48">
        <v>555</v>
      </c>
      <c r="C327" s="39">
        <f t="shared" si="60"/>
        <v>0.6271186440677966</v>
      </c>
      <c r="D327" s="48">
        <v>415</v>
      </c>
      <c r="E327" s="39">
        <f t="shared" si="61"/>
        <v>0.46213808463251671</v>
      </c>
      <c r="F327" s="48">
        <v>460</v>
      </c>
      <c r="G327" s="39">
        <f t="shared" si="62"/>
        <v>0.48746026139173437</v>
      </c>
      <c r="H327" s="48">
        <v>215</v>
      </c>
      <c r="I327" s="39">
        <f t="shared" si="63"/>
        <v>22.719267347657627</v>
      </c>
      <c r="J327" s="48">
        <v>177</v>
      </c>
      <c r="K327" s="39">
        <f t="shared" si="64"/>
        <v>0.1873015873015873</v>
      </c>
      <c r="L327" s="48">
        <v>91</v>
      </c>
      <c r="M327" s="39">
        <f t="shared" si="65"/>
        <v>9.5521343596920924E-2</v>
      </c>
      <c r="N327" s="48">
        <v>188</v>
      </c>
      <c r="O327" s="39">
        <f t="shared" si="66"/>
        <v>0.19692737430167598</v>
      </c>
      <c r="P327" s="48">
        <v>83</v>
      </c>
      <c r="Q327" s="39">
        <f t="shared" si="67"/>
        <v>8.6729362591431561E-2</v>
      </c>
      <c r="R327" s="48">
        <v>5</v>
      </c>
      <c r="S327" s="39">
        <f t="shared" si="68"/>
        <v>5.222841225626741E-3</v>
      </c>
      <c r="T327" s="48">
        <v>3</v>
      </c>
      <c r="U327" s="39">
        <f t="shared" si="69"/>
        <v>3.1304347826086954E-3</v>
      </c>
      <c r="V327" s="48">
        <v>0</v>
      </c>
      <c r="W327" s="62">
        <f t="shared" si="70"/>
        <v>0</v>
      </c>
      <c r="X327" s="48">
        <v>0</v>
      </c>
      <c r="Y327" s="62">
        <f t="shared" si="71"/>
        <v>0</v>
      </c>
      <c r="Z327" t="s">
        <v>337</v>
      </c>
      <c r="AA327" s="2">
        <v>885</v>
      </c>
      <c r="AB327" s="2">
        <v>898</v>
      </c>
      <c r="AC327" s="2">
        <v>943.66666666666663</v>
      </c>
      <c r="AD327" s="2">
        <v>946.33333333333337</v>
      </c>
      <c r="AE327" s="2">
        <v>945</v>
      </c>
      <c r="AF327" s="2">
        <v>952.66666666666663</v>
      </c>
      <c r="AG327" s="2">
        <v>954.66666666666663</v>
      </c>
      <c r="AH327" s="2">
        <v>957</v>
      </c>
      <c r="AI327" s="2">
        <v>957.33333333333337</v>
      </c>
      <c r="AJ327" s="2">
        <v>958.33333333333337</v>
      </c>
      <c r="AK327" s="2">
        <v>920.33333333333337</v>
      </c>
      <c r="AL327" s="2">
        <v>920.66666666666663</v>
      </c>
      <c r="AM327" s="1">
        <v>33717</v>
      </c>
    </row>
    <row r="328" spans="1:39">
      <c r="A328" s="3" t="s">
        <v>338</v>
      </c>
      <c r="B328" s="48">
        <v>697</v>
      </c>
      <c r="C328" s="39">
        <f t="shared" si="60"/>
        <v>0.47816144523210607</v>
      </c>
      <c r="D328" s="48">
        <v>1209</v>
      </c>
      <c r="E328" s="39">
        <f t="shared" si="61"/>
        <v>0.81322869955156951</v>
      </c>
      <c r="F328" s="48">
        <v>1031</v>
      </c>
      <c r="G328" s="39">
        <f t="shared" si="62"/>
        <v>0.64303534303534304</v>
      </c>
      <c r="H328" s="48">
        <v>1094</v>
      </c>
      <c r="I328" s="39">
        <f t="shared" si="63"/>
        <v>68.289637952559303</v>
      </c>
      <c r="J328" s="48">
        <v>599</v>
      </c>
      <c r="K328" s="39">
        <f t="shared" si="64"/>
        <v>0.37421907538525612</v>
      </c>
      <c r="L328" s="48">
        <v>733</v>
      </c>
      <c r="M328" s="39">
        <f t="shared" si="65"/>
        <v>0.43066980023501761</v>
      </c>
      <c r="N328" s="48">
        <v>542</v>
      </c>
      <c r="O328" s="39">
        <f t="shared" si="66"/>
        <v>0.31813735081197414</v>
      </c>
      <c r="P328" s="48">
        <v>129</v>
      </c>
      <c r="Q328" s="39">
        <f t="shared" si="67"/>
        <v>7.5645035183737303E-2</v>
      </c>
      <c r="R328" s="48">
        <v>8</v>
      </c>
      <c r="S328" s="39">
        <f t="shared" si="68"/>
        <v>4.692999608916699E-3</v>
      </c>
      <c r="T328" s="48">
        <v>5</v>
      </c>
      <c r="U328" s="39">
        <f t="shared" si="69"/>
        <v>2.9336984158028555E-3</v>
      </c>
      <c r="V328" s="48">
        <v>5</v>
      </c>
      <c r="W328" s="62">
        <f t="shared" si="70"/>
        <v>3.06309985705534E-3</v>
      </c>
      <c r="X328" s="48">
        <v>4</v>
      </c>
      <c r="Y328" s="62">
        <f t="shared" si="71"/>
        <v>2.452483139178418E-3</v>
      </c>
      <c r="Z328" t="s">
        <v>338</v>
      </c>
      <c r="AA328" s="2">
        <v>1457.6666666666667</v>
      </c>
      <c r="AB328" s="2">
        <v>1486.6666666666667</v>
      </c>
      <c r="AC328" s="2">
        <v>1603.3333333333333</v>
      </c>
      <c r="AD328" s="2">
        <v>1602</v>
      </c>
      <c r="AE328" s="2">
        <v>1600.6666666666667</v>
      </c>
      <c r="AF328" s="2">
        <v>1702</v>
      </c>
      <c r="AG328" s="2">
        <v>1703.6666666666667</v>
      </c>
      <c r="AH328" s="2">
        <v>1705.3333333333333</v>
      </c>
      <c r="AI328" s="2">
        <v>1704.6666666666667</v>
      </c>
      <c r="AJ328" s="2">
        <v>1704.3333333333333</v>
      </c>
      <c r="AK328" s="2">
        <v>1632.3333333333333</v>
      </c>
      <c r="AL328" s="2">
        <v>1631</v>
      </c>
      <c r="AM328" s="1">
        <v>58601</v>
      </c>
    </row>
    <row r="329" spans="1:39">
      <c r="A329" s="34" t="s">
        <v>339</v>
      </c>
      <c r="B329" s="46">
        <v>24469</v>
      </c>
      <c r="C329" s="38">
        <f t="shared" si="60"/>
        <v>0.74439475525539234</v>
      </c>
      <c r="D329" s="46">
        <v>25049</v>
      </c>
      <c r="E329" s="38">
        <f t="shared" si="61"/>
        <v>0.74367627266249714</v>
      </c>
      <c r="F329" s="46">
        <v>21337</v>
      </c>
      <c r="G329" s="38">
        <f t="shared" si="62"/>
        <v>0.63130331870407808</v>
      </c>
      <c r="H329" s="46">
        <v>29228</v>
      </c>
      <c r="I329" s="38">
        <f t="shared" si="63"/>
        <v>86.144596068260199</v>
      </c>
      <c r="J329" s="46">
        <v>27331</v>
      </c>
      <c r="K329" s="38">
        <f t="shared" si="64"/>
        <v>0.80257825806072713</v>
      </c>
      <c r="L329" s="46">
        <v>27036</v>
      </c>
      <c r="M329" s="38">
        <f t="shared" si="65"/>
        <v>0.74307387862796836</v>
      </c>
      <c r="N329" s="46">
        <v>13415</v>
      </c>
      <c r="O329" s="38">
        <f t="shared" si="66"/>
        <v>0.36713525939846198</v>
      </c>
      <c r="P329" s="46">
        <v>255</v>
      </c>
      <c r="Q329" s="38">
        <f t="shared" si="67"/>
        <v>6.9501226492232216E-3</v>
      </c>
      <c r="R329" s="46">
        <v>497</v>
      </c>
      <c r="S329" s="38">
        <f t="shared" si="68"/>
        <v>1.3496754804428312E-2</v>
      </c>
      <c r="T329" s="46">
        <v>146</v>
      </c>
      <c r="U329" s="38">
        <f t="shared" si="69"/>
        <v>3.9537822711680813E-3</v>
      </c>
      <c r="V329" s="46">
        <v>50</v>
      </c>
      <c r="W329" s="61">
        <f t="shared" si="70"/>
        <v>1.4052575368645895E-3</v>
      </c>
      <c r="X329" s="46">
        <v>94</v>
      </c>
      <c r="Y329" s="61">
        <f t="shared" si="71"/>
        <v>2.6361792227945369E-3</v>
      </c>
      <c r="Z329" t="s">
        <v>339</v>
      </c>
      <c r="AA329" s="2">
        <v>32871</v>
      </c>
      <c r="AB329" s="2">
        <v>33682.666666666664</v>
      </c>
      <c r="AC329" s="2">
        <v>33798.333333333336</v>
      </c>
      <c r="AD329" s="2">
        <v>33929</v>
      </c>
      <c r="AE329" s="2">
        <v>34054</v>
      </c>
      <c r="AF329" s="2">
        <v>36384</v>
      </c>
      <c r="AG329" s="2">
        <v>36539.666666666664</v>
      </c>
      <c r="AH329" s="2">
        <v>36690</v>
      </c>
      <c r="AI329" s="2">
        <v>36823.666666666664</v>
      </c>
      <c r="AJ329" s="2">
        <v>36926.666666666664</v>
      </c>
      <c r="AK329" s="2">
        <v>35580.666666666664</v>
      </c>
      <c r="AL329" s="2">
        <v>35657.666666666664</v>
      </c>
      <c r="AM329" s="1">
        <v>1268812</v>
      </c>
    </row>
    <row r="330" spans="1:39">
      <c r="A330" s="3" t="s">
        <v>340</v>
      </c>
      <c r="B330" s="48">
        <v>1985</v>
      </c>
      <c r="C330" s="39">
        <f t="shared" si="60"/>
        <v>1.1864913329348477</v>
      </c>
      <c r="D330" s="48">
        <v>1540</v>
      </c>
      <c r="E330" s="39">
        <f t="shared" si="61"/>
        <v>0.89848308051341885</v>
      </c>
      <c r="F330" s="48">
        <v>1367</v>
      </c>
      <c r="G330" s="39">
        <f t="shared" si="62"/>
        <v>0.76057121661721072</v>
      </c>
      <c r="H330" s="48">
        <v>1371</v>
      </c>
      <c r="I330" s="39">
        <f t="shared" si="63"/>
        <v>75.731909408948624</v>
      </c>
      <c r="J330" s="48">
        <v>1687</v>
      </c>
      <c r="K330" s="39">
        <f t="shared" si="64"/>
        <v>0.92438356164383562</v>
      </c>
      <c r="L330" s="48">
        <v>1579</v>
      </c>
      <c r="M330" s="39">
        <f t="shared" si="65"/>
        <v>0.84078807241746534</v>
      </c>
      <c r="N330" s="48">
        <v>814</v>
      </c>
      <c r="O330" s="39">
        <f t="shared" si="66"/>
        <v>0.43046007403490216</v>
      </c>
      <c r="P330" s="48">
        <v>10</v>
      </c>
      <c r="Q330" s="39">
        <f t="shared" si="67"/>
        <v>5.2530204867798982E-3</v>
      </c>
      <c r="R330" s="48">
        <v>28</v>
      </c>
      <c r="S330" s="39">
        <f t="shared" si="68"/>
        <v>1.4626501828312729E-2</v>
      </c>
      <c r="T330" s="48">
        <v>11</v>
      </c>
      <c r="U330" s="39">
        <f t="shared" si="69"/>
        <v>5.7162653732894513E-3</v>
      </c>
      <c r="V330" s="48">
        <v>7</v>
      </c>
      <c r="W330" s="62">
        <f t="shared" si="70"/>
        <v>3.7607449856733527E-3</v>
      </c>
      <c r="X330" s="48">
        <v>7</v>
      </c>
      <c r="Y330" s="62">
        <f t="shared" si="71"/>
        <v>3.7433155080213902E-3</v>
      </c>
      <c r="Z330" t="s">
        <v>340</v>
      </c>
      <c r="AA330" s="2">
        <v>1673</v>
      </c>
      <c r="AB330" s="2">
        <v>1714</v>
      </c>
      <c r="AC330" s="2">
        <v>1797.3333333333333</v>
      </c>
      <c r="AD330" s="2">
        <v>1810.3333333333333</v>
      </c>
      <c r="AE330" s="2">
        <v>1825</v>
      </c>
      <c r="AF330" s="2">
        <v>1878</v>
      </c>
      <c r="AG330" s="2">
        <v>1891</v>
      </c>
      <c r="AH330" s="2">
        <v>1903.6666666666667</v>
      </c>
      <c r="AI330" s="2">
        <v>1914.3333333333333</v>
      </c>
      <c r="AJ330" s="2">
        <v>1924.3333333333333</v>
      </c>
      <c r="AK330" s="2">
        <v>1861.3333333333333</v>
      </c>
      <c r="AL330" s="2">
        <v>1870</v>
      </c>
      <c r="AM330" s="1">
        <v>66187</v>
      </c>
    </row>
    <row r="331" spans="1:39">
      <c r="A331" s="3" t="s">
        <v>341</v>
      </c>
      <c r="B331" s="48">
        <v>2115</v>
      </c>
      <c r="C331" s="39">
        <f t="shared" si="60"/>
        <v>0.59360089811956218</v>
      </c>
      <c r="D331" s="48">
        <v>2314</v>
      </c>
      <c r="E331" s="39">
        <f t="shared" si="61"/>
        <v>0.63519077683228109</v>
      </c>
      <c r="F331" s="48">
        <v>3322</v>
      </c>
      <c r="G331" s="39">
        <f t="shared" si="62"/>
        <v>0.89245097161278764</v>
      </c>
      <c r="H331" s="48">
        <v>3421</v>
      </c>
      <c r="I331" s="39">
        <f t="shared" si="63"/>
        <v>91.642110902759171</v>
      </c>
      <c r="J331" s="48">
        <v>4260</v>
      </c>
      <c r="K331" s="39">
        <f t="shared" si="64"/>
        <v>1.1382258639116496</v>
      </c>
      <c r="L331" s="48">
        <v>3167</v>
      </c>
      <c r="M331" s="39">
        <f t="shared" si="65"/>
        <v>0.77489601174455591</v>
      </c>
      <c r="N331" s="48">
        <v>1441</v>
      </c>
      <c r="O331" s="39">
        <f t="shared" si="66"/>
        <v>0.35129205265724039</v>
      </c>
      <c r="P331" s="48">
        <v>28</v>
      </c>
      <c r="Q331" s="39">
        <f t="shared" si="67"/>
        <v>6.8043742405832323E-3</v>
      </c>
      <c r="R331" s="48">
        <v>39</v>
      </c>
      <c r="S331" s="39">
        <f t="shared" si="68"/>
        <v>9.4469115865966902E-3</v>
      </c>
      <c r="T331" s="48">
        <v>5</v>
      </c>
      <c r="U331" s="39">
        <f t="shared" si="69"/>
        <v>1.2079239813174425E-3</v>
      </c>
      <c r="V331" s="48">
        <v>2</v>
      </c>
      <c r="W331" s="62">
        <f t="shared" si="70"/>
        <v>5.0200803212851401E-4</v>
      </c>
      <c r="X331" s="48">
        <v>3</v>
      </c>
      <c r="Y331" s="62">
        <f t="shared" si="71"/>
        <v>7.5150300601202404E-4</v>
      </c>
      <c r="Z331" t="s">
        <v>341</v>
      </c>
      <c r="AA331" s="2">
        <v>3563</v>
      </c>
      <c r="AB331" s="2">
        <v>3643</v>
      </c>
      <c r="AC331" s="2">
        <v>3722.3333333333335</v>
      </c>
      <c r="AD331" s="2">
        <v>3733</v>
      </c>
      <c r="AE331" s="2">
        <v>3742.6666666666665</v>
      </c>
      <c r="AF331" s="2">
        <v>4087</v>
      </c>
      <c r="AG331" s="2">
        <v>4102</v>
      </c>
      <c r="AH331" s="2">
        <v>4115</v>
      </c>
      <c r="AI331" s="2">
        <v>4128.333333333333</v>
      </c>
      <c r="AJ331" s="2">
        <v>4139.333333333333</v>
      </c>
      <c r="AK331" s="2">
        <v>3984</v>
      </c>
      <c r="AL331" s="2">
        <v>3992</v>
      </c>
      <c r="AM331" s="1">
        <v>140855</v>
      </c>
    </row>
    <row r="332" spans="1:39">
      <c r="A332" s="3" t="s">
        <v>342</v>
      </c>
      <c r="B332" s="48">
        <v>248</v>
      </c>
      <c r="C332" s="39">
        <f t="shared" si="60"/>
        <v>0.25160635779506257</v>
      </c>
      <c r="D332" s="48">
        <v>337</v>
      </c>
      <c r="E332" s="39">
        <f t="shared" si="61"/>
        <v>0.33443599073767782</v>
      </c>
      <c r="F332" s="48">
        <v>680</v>
      </c>
      <c r="G332" s="39">
        <f t="shared" si="62"/>
        <v>0.66083576287657919</v>
      </c>
      <c r="H332" s="48">
        <v>544</v>
      </c>
      <c r="I332" s="39">
        <f t="shared" si="63"/>
        <v>52.611218568665372</v>
      </c>
      <c r="J332" s="48">
        <v>484</v>
      </c>
      <c r="K332" s="39">
        <f t="shared" si="64"/>
        <v>0.46613162118780099</v>
      </c>
      <c r="L332" s="48">
        <v>504</v>
      </c>
      <c r="M332" s="39">
        <f t="shared" si="65"/>
        <v>0.44549204478491461</v>
      </c>
      <c r="N332" s="48">
        <v>232</v>
      </c>
      <c r="O332" s="39">
        <f t="shared" si="66"/>
        <v>0.20392616466451802</v>
      </c>
      <c r="P332" s="48">
        <v>7</v>
      </c>
      <c r="Q332" s="39">
        <f t="shared" si="67"/>
        <v>6.1260210035005832E-3</v>
      </c>
      <c r="R332" s="48">
        <v>11</v>
      </c>
      <c r="S332" s="39">
        <f t="shared" si="68"/>
        <v>9.5846645367412137E-3</v>
      </c>
      <c r="T332" s="48">
        <v>1</v>
      </c>
      <c r="U332" s="39">
        <f t="shared" si="69"/>
        <v>8.6880973066898344E-4</v>
      </c>
      <c r="V332" s="48">
        <v>0</v>
      </c>
      <c r="W332" s="62">
        <f t="shared" si="70"/>
        <v>0</v>
      </c>
      <c r="X332" s="48">
        <v>1</v>
      </c>
      <c r="Y332" s="62">
        <f t="shared" si="71"/>
        <v>8.9820359281437136E-4</v>
      </c>
      <c r="Z332" t="s">
        <v>342</v>
      </c>
      <c r="AA332" s="2">
        <v>985.66666666666663</v>
      </c>
      <c r="AB332" s="2">
        <v>1007.6666666666666</v>
      </c>
      <c r="AC332" s="2">
        <v>1029</v>
      </c>
      <c r="AD332" s="2">
        <v>1034</v>
      </c>
      <c r="AE332" s="2">
        <v>1038.3333333333333</v>
      </c>
      <c r="AF332" s="2">
        <v>1131.3333333333333</v>
      </c>
      <c r="AG332" s="2">
        <v>1137.6666666666667</v>
      </c>
      <c r="AH332" s="2">
        <v>1142.6666666666667</v>
      </c>
      <c r="AI332" s="2">
        <v>1147.6666666666667</v>
      </c>
      <c r="AJ332" s="2">
        <v>1151</v>
      </c>
      <c r="AK332" s="2">
        <v>1110.3333333333333</v>
      </c>
      <c r="AL332" s="2">
        <v>1113.3333333333333</v>
      </c>
      <c r="AM332" s="1">
        <v>39086</v>
      </c>
    </row>
    <row r="333" spans="1:39">
      <c r="A333" s="3" t="s">
        <v>343</v>
      </c>
      <c r="B333" s="48">
        <v>1598</v>
      </c>
      <c r="C333" s="39">
        <f t="shared" si="60"/>
        <v>0.83156981786643536</v>
      </c>
      <c r="D333" s="48">
        <v>1696</v>
      </c>
      <c r="E333" s="39">
        <f t="shared" si="61"/>
        <v>0.85743174924165821</v>
      </c>
      <c r="F333" s="48">
        <v>1131</v>
      </c>
      <c r="G333" s="39">
        <f t="shared" si="62"/>
        <v>0.58896024995660479</v>
      </c>
      <c r="H333" s="48">
        <v>2378</v>
      </c>
      <c r="I333" s="39">
        <f t="shared" si="63"/>
        <v>123.53246753246754</v>
      </c>
      <c r="J333" s="48">
        <v>1480</v>
      </c>
      <c r="K333" s="39">
        <f t="shared" si="64"/>
        <v>0.76683937823834192</v>
      </c>
      <c r="L333" s="48">
        <v>1619</v>
      </c>
      <c r="M333" s="39">
        <f t="shared" si="65"/>
        <v>0.80387288977159876</v>
      </c>
      <c r="N333" s="48">
        <v>1287</v>
      </c>
      <c r="O333" s="39">
        <f t="shared" si="66"/>
        <v>0.63691850874298905</v>
      </c>
      <c r="P333" s="48">
        <v>27</v>
      </c>
      <c r="Q333" s="39">
        <f t="shared" si="67"/>
        <v>1.3322368421052631E-2</v>
      </c>
      <c r="R333" s="48">
        <v>21</v>
      </c>
      <c r="S333" s="39">
        <f t="shared" si="68"/>
        <v>1.0329562223315297E-2</v>
      </c>
      <c r="T333" s="48">
        <v>14</v>
      </c>
      <c r="U333" s="39">
        <f t="shared" si="69"/>
        <v>6.8717277486910998E-3</v>
      </c>
      <c r="V333" s="48">
        <v>6</v>
      </c>
      <c r="W333" s="62">
        <f t="shared" si="70"/>
        <v>3.0622660768969039E-3</v>
      </c>
      <c r="X333" s="48">
        <v>11</v>
      </c>
      <c r="Y333" s="62">
        <f t="shared" si="71"/>
        <v>5.6093829678735335E-3</v>
      </c>
      <c r="Z333" t="s">
        <v>343</v>
      </c>
      <c r="AA333" s="2">
        <v>1921.6666666666667</v>
      </c>
      <c r="AB333" s="2">
        <v>1978</v>
      </c>
      <c r="AC333" s="2">
        <v>1920.3333333333333</v>
      </c>
      <c r="AD333" s="2">
        <v>1925</v>
      </c>
      <c r="AE333" s="2">
        <v>1930</v>
      </c>
      <c r="AF333" s="2">
        <v>2014</v>
      </c>
      <c r="AG333" s="2">
        <v>2020.6666666666667</v>
      </c>
      <c r="AH333" s="2">
        <v>2026.6666666666667</v>
      </c>
      <c r="AI333" s="2">
        <v>2033</v>
      </c>
      <c r="AJ333" s="2">
        <v>2037.3333333333333</v>
      </c>
      <c r="AK333" s="2">
        <v>1959.3333333333333</v>
      </c>
      <c r="AL333" s="2">
        <v>1961</v>
      </c>
      <c r="AM333" s="1">
        <v>71181</v>
      </c>
    </row>
    <row r="334" spans="1:39">
      <c r="A334" s="3" t="s">
        <v>344</v>
      </c>
      <c r="B334" s="48">
        <v>248</v>
      </c>
      <c r="C334" s="39">
        <f t="shared" si="60"/>
        <v>0.52728561304039689</v>
      </c>
      <c r="D334" s="48">
        <v>156</v>
      </c>
      <c r="E334" s="39">
        <f t="shared" si="61"/>
        <v>0.32387543252595152</v>
      </c>
      <c r="F334" s="48">
        <v>138</v>
      </c>
      <c r="G334" s="39">
        <f t="shared" si="62"/>
        <v>0.29403409090909094</v>
      </c>
      <c r="H334" s="48">
        <v>437</v>
      </c>
      <c r="I334" s="39">
        <f t="shared" si="63"/>
        <v>93.243243243243228</v>
      </c>
      <c r="J334" s="48">
        <v>154</v>
      </c>
      <c r="K334" s="39">
        <f t="shared" si="64"/>
        <v>0.3292943692088382</v>
      </c>
      <c r="L334" s="48">
        <v>170</v>
      </c>
      <c r="M334" s="39">
        <f t="shared" si="65"/>
        <v>0.379182156133829</v>
      </c>
      <c r="N334" s="48">
        <v>104</v>
      </c>
      <c r="O334" s="39">
        <f t="shared" si="66"/>
        <v>0.23197026022304834</v>
      </c>
      <c r="P334" s="48">
        <v>17</v>
      </c>
      <c r="Q334" s="39">
        <f t="shared" si="67"/>
        <v>3.7918215613382898E-2</v>
      </c>
      <c r="R334" s="48">
        <v>9</v>
      </c>
      <c r="S334" s="39">
        <f t="shared" si="68"/>
        <v>2.0059435364041603E-2</v>
      </c>
      <c r="T334" s="48">
        <v>6</v>
      </c>
      <c r="U334" s="39">
        <f t="shared" si="69"/>
        <v>1.3432835820895522E-2</v>
      </c>
      <c r="V334" s="48">
        <v>0</v>
      </c>
      <c r="W334" s="62">
        <f t="shared" si="70"/>
        <v>0</v>
      </c>
      <c r="X334" s="48">
        <v>0</v>
      </c>
      <c r="Y334" s="62">
        <f t="shared" si="71"/>
        <v>0</v>
      </c>
      <c r="Z334" t="s">
        <v>344</v>
      </c>
      <c r="AA334" s="2">
        <v>470.33333333333331</v>
      </c>
      <c r="AB334" s="2">
        <v>481.66666666666669</v>
      </c>
      <c r="AC334" s="2">
        <v>469.33333333333331</v>
      </c>
      <c r="AD334" s="2">
        <v>468.66666666666669</v>
      </c>
      <c r="AE334" s="2">
        <v>467.66666666666669</v>
      </c>
      <c r="AF334" s="2">
        <v>448.33333333333331</v>
      </c>
      <c r="AG334" s="2">
        <v>448.33333333333331</v>
      </c>
      <c r="AH334" s="2">
        <v>448.33333333333331</v>
      </c>
      <c r="AI334" s="2">
        <v>448.66666666666669</v>
      </c>
      <c r="AJ334" s="2">
        <v>446.66666666666669</v>
      </c>
      <c r="AK334" s="2">
        <v>427.66666666666669</v>
      </c>
      <c r="AL334" s="2">
        <v>427</v>
      </c>
      <c r="AM334" s="1">
        <v>16358</v>
      </c>
    </row>
    <row r="335" spans="1:39">
      <c r="A335" s="3" t="s">
        <v>345</v>
      </c>
      <c r="B335" s="48">
        <v>5018</v>
      </c>
      <c r="C335" s="39">
        <f t="shared" si="60"/>
        <v>0.77207918760898553</v>
      </c>
      <c r="D335" s="48">
        <v>5053</v>
      </c>
      <c r="E335" s="39">
        <f t="shared" si="61"/>
        <v>0.75764694122351062</v>
      </c>
      <c r="F335" s="48">
        <v>3566</v>
      </c>
      <c r="G335" s="39">
        <f t="shared" si="62"/>
        <v>0.52637276126746702</v>
      </c>
      <c r="H335" s="48">
        <v>6046</v>
      </c>
      <c r="I335" s="39">
        <f t="shared" si="63"/>
        <v>88.616376783271448</v>
      </c>
      <c r="J335" s="48">
        <v>5990</v>
      </c>
      <c r="K335" s="39">
        <f t="shared" si="64"/>
        <v>0.87194914843029736</v>
      </c>
      <c r="L335" s="48">
        <v>5441</v>
      </c>
      <c r="M335" s="39">
        <f t="shared" si="65"/>
        <v>0.74797232277871972</v>
      </c>
      <c r="N335" s="48">
        <v>2822</v>
      </c>
      <c r="O335" s="39">
        <f t="shared" si="66"/>
        <v>0.38527350505142438</v>
      </c>
      <c r="P335" s="48">
        <v>44</v>
      </c>
      <c r="Q335" s="39">
        <f t="shared" si="67"/>
        <v>5.9677200596772008E-3</v>
      </c>
      <c r="R335" s="48">
        <v>68</v>
      </c>
      <c r="S335" s="39">
        <f t="shared" si="68"/>
        <v>9.1668913453761113E-3</v>
      </c>
      <c r="T335" s="48">
        <v>37</v>
      </c>
      <c r="U335" s="39">
        <f t="shared" si="69"/>
        <v>4.9604504625284894E-3</v>
      </c>
      <c r="V335" s="48">
        <v>26</v>
      </c>
      <c r="W335" s="62">
        <f t="shared" si="70"/>
        <v>3.6014405762304922E-3</v>
      </c>
      <c r="X335" s="48">
        <v>64</v>
      </c>
      <c r="Y335" s="62">
        <f t="shared" si="71"/>
        <v>8.8182611491296557E-3</v>
      </c>
      <c r="Z335" t="s">
        <v>345</v>
      </c>
      <c r="AA335" s="2">
        <v>6499.333333333333</v>
      </c>
      <c r="AB335" s="2">
        <v>6669.333333333333</v>
      </c>
      <c r="AC335" s="2">
        <v>6774.666666666667</v>
      </c>
      <c r="AD335" s="2">
        <v>6822.666666666667</v>
      </c>
      <c r="AE335" s="2">
        <v>6869.666666666667</v>
      </c>
      <c r="AF335" s="2">
        <v>7274.333333333333</v>
      </c>
      <c r="AG335" s="2">
        <v>7324.666666666667</v>
      </c>
      <c r="AH335" s="2">
        <v>7373</v>
      </c>
      <c r="AI335" s="2">
        <v>7418</v>
      </c>
      <c r="AJ335" s="2">
        <v>7459</v>
      </c>
      <c r="AK335" s="2">
        <v>7219.333333333333</v>
      </c>
      <c r="AL335" s="2">
        <v>7257.666666666667</v>
      </c>
      <c r="AM335" s="1">
        <v>254885</v>
      </c>
    </row>
    <row r="336" spans="1:39">
      <c r="A336" s="3" t="s">
        <v>346</v>
      </c>
      <c r="B336" s="48">
        <v>916</v>
      </c>
      <c r="C336" s="39">
        <f t="shared" si="60"/>
        <v>1.2722222222222221</v>
      </c>
      <c r="D336" s="48">
        <v>1329</v>
      </c>
      <c r="E336" s="39">
        <f t="shared" si="61"/>
        <v>1.8877840909090908</v>
      </c>
      <c r="F336" s="48">
        <v>672</v>
      </c>
      <c r="G336" s="39">
        <f t="shared" si="62"/>
        <v>0.81159420289855078</v>
      </c>
      <c r="H336" s="48">
        <v>1174</v>
      </c>
      <c r="I336" s="39">
        <f t="shared" si="63"/>
        <v>145.05766062602964</v>
      </c>
      <c r="J336" s="48">
        <v>997</v>
      </c>
      <c r="K336" s="39">
        <f t="shared" si="64"/>
        <v>1.2614930409110079</v>
      </c>
      <c r="L336" s="48">
        <v>1135</v>
      </c>
      <c r="M336" s="39">
        <f t="shared" si="65"/>
        <v>1.2695749440715884</v>
      </c>
      <c r="N336" s="48">
        <v>558</v>
      </c>
      <c r="O336" s="39">
        <f t="shared" si="66"/>
        <v>0.63529411764705879</v>
      </c>
      <c r="P336" s="48">
        <v>4</v>
      </c>
      <c r="Q336" s="39">
        <f t="shared" si="67"/>
        <v>4.6296296296296294E-3</v>
      </c>
      <c r="R336" s="48">
        <v>20</v>
      </c>
      <c r="S336" s="39">
        <f t="shared" si="68"/>
        <v>2.3520188161505293E-2</v>
      </c>
      <c r="T336" s="48">
        <v>5</v>
      </c>
      <c r="U336" s="39">
        <f t="shared" si="69"/>
        <v>5.9808612440191387E-3</v>
      </c>
      <c r="V336" s="48">
        <v>0</v>
      </c>
      <c r="W336" s="62">
        <f t="shared" si="70"/>
        <v>0</v>
      </c>
      <c r="X336" s="48">
        <v>0</v>
      </c>
      <c r="Y336" s="62">
        <f t="shared" si="71"/>
        <v>0</v>
      </c>
      <c r="Z336" t="s">
        <v>346</v>
      </c>
      <c r="AA336" s="2">
        <v>720</v>
      </c>
      <c r="AB336" s="2">
        <v>704</v>
      </c>
      <c r="AC336" s="2">
        <v>828</v>
      </c>
      <c r="AD336" s="2">
        <v>809.33333333333337</v>
      </c>
      <c r="AE336" s="2">
        <v>790.33333333333337</v>
      </c>
      <c r="AF336" s="2">
        <v>894</v>
      </c>
      <c r="AG336" s="2">
        <v>878.33333333333337</v>
      </c>
      <c r="AH336" s="2">
        <v>864</v>
      </c>
      <c r="AI336" s="2">
        <v>850.33333333333337</v>
      </c>
      <c r="AJ336" s="2">
        <v>836</v>
      </c>
      <c r="AK336" s="2">
        <v>774.33333333333337</v>
      </c>
      <c r="AL336" s="2">
        <v>755</v>
      </c>
      <c r="AM336" s="1">
        <v>29111</v>
      </c>
    </row>
    <row r="337" spans="1:39">
      <c r="A337" s="3" t="s">
        <v>347</v>
      </c>
      <c r="B337" s="48">
        <v>1149</v>
      </c>
      <c r="C337" s="39">
        <f t="shared" si="60"/>
        <v>1.0304932735426009</v>
      </c>
      <c r="D337" s="48">
        <v>1048</v>
      </c>
      <c r="E337" s="39">
        <f t="shared" si="61"/>
        <v>0.91795620437956194</v>
      </c>
      <c r="F337" s="48">
        <v>711</v>
      </c>
      <c r="G337" s="39">
        <f t="shared" si="62"/>
        <v>0.59781390134529155</v>
      </c>
      <c r="H337" s="48">
        <v>774</v>
      </c>
      <c r="I337" s="39">
        <f t="shared" si="63"/>
        <v>64.951048951048946</v>
      </c>
      <c r="J337" s="48">
        <v>945</v>
      </c>
      <c r="K337" s="39">
        <f t="shared" si="64"/>
        <v>0.79389526743209193</v>
      </c>
      <c r="L337" s="48">
        <v>1146</v>
      </c>
      <c r="M337" s="39">
        <f t="shared" si="65"/>
        <v>0.90688472698496436</v>
      </c>
      <c r="N337" s="48">
        <v>555</v>
      </c>
      <c r="O337" s="39">
        <f t="shared" si="66"/>
        <v>0.43815789473684208</v>
      </c>
      <c r="P337" s="48">
        <v>6</v>
      </c>
      <c r="Q337" s="39">
        <f t="shared" si="67"/>
        <v>4.7281323877068557E-3</v>
      </c>
      <c r="R337" s="48">
        <v>158</v>
      </c>
      <c r="S337" s="39">
        <f t="shared" si="68"/>
        <v>0.12440944881889764</v>
      </c>
      <c r="T337" s="48">
        <v>7</v>
      </c>
      <c r="U337" s="39">
        <f t="shared" si="69"/>
        <v>5.5089192025183625E-3</v>
      </c>
      <c r="V337" s="48">
        <v>0</v>
      </c>
      <c r="W337" s="62">
        <f t="shared" si="70"/>
        <v>0</v>
      </c>
      <c r="X337" s="48">
        <v>1</v>
      </c>
      <c r="Y337" s="62">
        <f t="shared" si="71"/>
        <v>8.1944823818628793E-4</v>
      </c>
      <c r="Z337" t="s">
        <v>347</v>
      </c>
      <c r="AA337" s="2">
        <v>1115</v>
      </c>
      <c r="AB337" s="2">
        <v>1141.6666666666667</v>
      </c>
      <c r="AC337" s="2">
        <v>1189.3333333333333</v>
      </c>
      <c r="AD337" s="2">
        <v>1191.6666666666667</v>
      </c>
      <c r="AE337" s="2">
        <v>1190.3333333333333</v>
      </c>
      <c r="AF337" s="2">
        <v>1263.6666666666667</v>
      </c>
      <c r="AG337" s="2">
        <v>1266.6666666666667</v>
      </c>
      <c r="AH337" s="2">
        <v>1269</v>
      </c>
      <c r="AI337" s="2">
        <v>1270</v>
      </c>
      <c r="AJ337" s="2">
        <v>1270.6666666666667</v>
      </c>
      <c r="AK337" s="2">
        <v>1220</v>
      </c>
      <c r="AL337" s="2">
        <v>1220.3333333333333</v>
      </c>
      <c r="AM337" s="1">
        <v>43825</v>
      </c>
    </row>
    <row r="338" spans="1:39">
      <c r="A338" s="3" t="s">
        <v>348</v>
      </c>
      <c r="B338" s="48">
        <v>297</v>
      </c>
      <c r="C338" s="39">
        <f t="shared" si="60"/>
        <v>0.37233597994149603</v>
      </c>
      <c r="D338" s="48">
        <v>295</v>
      </c>
      <c r="E338" s="39">
        <f t="shared" si="61"/>
        <v>0.35931790499390986</v>
      </c>
      <c r="F338" s="48">
        <v>285</v>
      </c>
      <c r="G338" s="39">
        <f t="shared" si="62"/>
        <v>0.36821705426356588</v>
      </c>
      <c r="H338" s="48">
        <v>334</v>
      </c>
      <c r="I338" s="39">
        <f t="shared" si="63"/>
        <v>43.096774193548384</v>
      </c>
      <c r="J338" s="48">
        <v>253</v>
      </c>
      <c r="K338" s="39">
        <f t="shared" si="64"/>
        <v>0.32491438356164387</v>
      </c>
      <c r="L338" s="48">
        <v>472</v>
      </c>
      <c r="M338" s="39">
        <f t="shared" si="65"/>
        <v>0.59024593580658613</v>
      </c>
      <c r="N338" s="48">
        <v>217</v>
      </c>
      <c r="O338" s="39">
        <f t="shared" si="66"/>
        <v>0.27057356608478805</v>
      </c>
      <c r="P338" s="48">
        <v>4</v>
      </c>
      <c r="Q338" s="39">
        <f t="shared" si="67"/>
        <v>4.9730625777041028E-3</v>
      </c>
      <c r="R338" s="48">
        <v>1</v>
      </c>
      <c r="S338" s="39">
        <f t="shared" si="68"/>
        <v>1.2386457473162675E-3</v>
      </c>
      <c r="T338" s="48">
        <v>3</v>
      </c>
      <c r="U338" s="39">
        <f t="shared" si="69"/>
        <v>3.709810387469085E-3</v>
      </c>
      <c r="V338" s="48">
        <v>0</v>
      </c>
      <c r="W338" s="62">
        <f t="shared" si="70"/>
        <v>0</v>
      </c>
      <c r="X338" s="48">
        <v>1</v>
      </c>
      <c r="Y338" s="62">
        <f t="shared" si="71"/>
        <v>1.2836970474967907E-3</v>
      </c>
      <c r="Z338" t="s">
        <v>348</v>
      </c>
      <c r="AA338" s="2">
        <v>797.66666666666663</v>
      </c>
      <c r="AB338" s="2">
        <v>821</v>
      </c>
      <c r="AC338" s="2">
        <v>774</v>
      </c>
      <c r="AD338" s="2">
        <v>775</v>
      </c>
      <c r="AE338" s="2">
        <v>778.66666666666663</v>
      </c>
      <c r="AF338" s="2">
        <v>799.66666666666663</v>
      </c>
      <c r="AG338" s="2">
        <v>802</v>
      </c>
      <c r="AH338" s="2">
        <v>804.33333333333337</v>
      </c>
      <c r="AI338" s="2">
        <v>807.33333333333337</v>
      </c>
      <c r="AJ338" s="2">
        <v>808.66666666666663</v>
      </c>
      <c r="AK338" s="2">
        <v>778.66666666666663</v>
      </c>
      <c r="AL338" s="2">
        <v>779</v>
      </c>
      <c r="AM338" s="1">
        <v>28578</v>
      </c>
    </row>
    <row r="339" spans="1:39">
      <c r="A339" s="3" t="s">
        <v>349</v>
      </c>
      <c r="B339" s="48">
        <v>923</v>
      </c>
      <c r="C339" s="39">
        <f t="shared" si="60"/>
        <v>0.85304990757855825</v>
      </c>
      <c r="D339" s="48">
        <v>750</v>
      </c>
      <c r="E339" s="39">
        <f t="shared" si="61"/>
        <v>0.67466266866566715</v>
      </c>
      <c r="F339" s="48">
        <v>635</v>
      </c>
      <c r="G339" s="39">
        <f t="shared" si="62"/>
        <v>0.59253499222395023</v>
      </c>
      <c r="H339" s="48">
        <v>1085</v>
      </c>
      <c r="I339" s="39">
        <f t="shared" si="63"/>
        <v>100.99286379149861</v>
      </c>
      <c r="J339" s="48">
        <v>700</v>
      </c>
      <c r="K339" s="39">
        <f t="shared" si="64"/>
        <v>0.6149341142020498</v>
      </c>
      <c r="L339" s="48">
        <v>821</v>
      </c>
      <c r="M339" s="39">
        <f t="shared" si="65"/>
        <v>0.68113938053097345</v>
      </c>
      <c r="N339" s="48">
        <v>480</v>
      </c>
      <c r="O339" s="39">
        <f t="shared" si="66"/>
        <v>0.39757040309221425</v>
      </c>
      <c r="P339" s="48">
        <v>12</v>
      </c>
      <c r="Q339" s="39">
        <f t="shared" si="67"/>
        <v>9.9173553719008271E-3</v>
      </c>
      <c r="R339" s="48">
        <v>8</v>
      </c>
      <c r="S339" s="39">
        <f t="shared" si="68"/>
        <v>6.6042927903137046E-3</v>
      </c>
      <c r="T339" s="48">
        <v>4</v>
      </c>
      <c r="U339" s="39">
        <f t="shared" si="69"/>
        <v>3.3003300330033004E-3</v>
      </c>
      <c r="V339" s="48">
        <v>0</v>
      </c>
      <c r="W339" s="62">
        <f t="shared" si="70"/>
        <v>0</v>
      </c>
      <c r="X339" s="48">
        <v>0</v>
      </c>
      <c r="Y339" s="62">
        <f t="shared" si="71"/>
        <v>0</v>
      </c>
      <c r="Z339" t="s">
        <v>349</v>
      </c>
      <c r="AA339" s="2">
        <v>1082</v>
      </c>
      <c r="AB339" s="2">
        <v>1111.6666666666667</v>
      </c>
      <c r="AC339" s="2">
        <v>1071.6666666666667</v>
      </c>
      <c r="AD339" s="2">
        <v>1074.3333333333333</v>
      </c>
      <c r="AE339" s="2">
        <v>1138.3333333333333</v>
      </c>
      <c r="AF339" s="2">
        <v>1205.3333333333333</v>
      </c>
      <c r="AG339" s="2">
        <v>1207.3333333333333</v>
      </c>
      <c r="AH339" s="2">
        <v>1210</v>
      </c>
      <c r="AI339" s="2">
        <v>1211.3333333333333</v>
      </c>
      <c r="AJ339" s="2">
        <v>1212</v>
      </c>
      <c r="AK339" s="2">
        <v>1162.6666666666667</v>
      </c>
      <c r="AL339" s="2">
        <v>1163</v>
      </c>
      <c r="AM339" s="1">
        <v>41549</v>
      </c>
    </row>
    <row r="340" spans="1:39">
      <c r="A340" s="3" t="s">
        <v>350</v>
      </c>
      <c r="B340" s="48">
        <v>834</v>
      </c>
      <c r="C340" s="39">
        <f t="shared" si="60"/>
        <v>0.87881981032665968</v>
      </c>
      <c r="D340" s="48">
        <v>816</v>
      </c>
      <c r="E340" s="39">
        <f t="shared" si="61"/>
        <v>0.83864337101747177</v>
      </c>
      <c r="F340" s="48">
        <v>691</v>
      </c>
      <c r="G340" s="39">
        <f t="shared" si="62"/>
        <v>0.71163748712667352</v>
      </c>
      <c r="H340" s="48">
        <v>975</v>
      </c>
      <c r="I340" s="39">
        <f t="shared" si="63"/>
        <v>99.557522123893804</v>
      </c>
      <c r="J340" s="48">
        <v>946</v>
      </c>
      <c r="K340" s="39">
        <f t="shared" si="64"/>
        <v>0.9568442346594741</v>
      </c>
      <c r="L340" s="48">
        <v>937</v>
      </c>
      <c r="M340" s="39">
        <f t="shared" si="65"/>
        <v>0.86492307692307702</v>
      </c>
      <c r="N340" s="48">
        <v>441</v>
      </c>
      <c r="O340" s="39">
        <f t="shared" si="66"/>
        <v>0.40384615384615385</v>
      </c>
      <c r="P340" s="48">
        <v>4</v>
      </c>
      <c r="Q340" s="39">
        <f t="shared" si="67"/>
        <v>3.6319612590799033E-3</v>
      </c>
      <c r="R340" s="48">
        <v>5</v>
      </c>
      <c r="S340" s="39">
        <f t="shared" si="68"/>
        <v>4.508566275924256E-3</v>
      </c>
      <c r="T340" s="48">
        <v>3</v>
      </c>
      <c r="U340" s="39">
        <f t="shared" si="69"/>
        <v>2.6889752016731401E-3</v>
      </c>
      <c r="V340" s="48">
        <v>1</v>
      </c>
      <c r="W340" s="62">
        <f t="shared" si="70"/>
        <v>9.2421441774491681E-4</v>
      </c>
      <c r="X340" s="48">
        <v>0</v>
      </c>
      <c r="Y340" s="62">
        <f t="shared" si="71"/>
        <v>0</v>
      </c>
      <c r="Z340" t="s">
        <v>350</v>
      </c>
      <c r="AA340" s="2">
        <v>949</v>
      </c>
      <c r="AB340" s="2">
        <v>973</v>
      </c>
      <c r="AC340" s="2">
        <v>971</v>
      </c>
      <c r="AD340" s="2">
        <v>979.33333333333337</v>
      </c>
      <c r="AE340" s="2">
        <v>988.66666666666663</v>
      </c>
      <c r="AF340" s="2">
        <v>1083.3333333333333</v>
      </c>
      <c r="AG340" s="2">
        <v>1092</v>
      </c>
      <c r="AH340" s="2">
        <v>1101.3333333333333</v>
      </c>
      <c r="AI340" s="2">
        <v>1109</v>
      </c>
      <c r="AJ340" s="2">
        <v>1115.6666666666667</v>
      </c>
      <c r="AK340" s="2">
        <v>1082</v>
      </c>
      <c r="AL340" s="2">
        <v>1087.6666666666667</v>
      </c>
      <c r="AM340" s="1">
        <v>37596</v>
      </c>
    </row>
    <row r="341" spans="1:39">
      <c r="A341" s="3" t="s">
        <v>351</v>
      </c>
      <c r="B341" s="48">
        <v>1117</v>
      </c>
      <c r="C341" s="39">
        <f t="shared" si="60"/>
        <v>1.1252518468770987</v>
      </c>
      <c r="D341" s="48">
        <v>913</v>
      </c>
      <c r="E341" s="39">
        <f t="shared" si="61"/>
        <v>0.89626963350785349</v>
      </c>
      <c r="F341" s="48">
        <v>672</v>
      </c>
      <c r="G341" s="39">
        <f t="shared" si="62"/>
        <v>0.70292887029288698</v>
      </c>
      <c r="H341" s="48">
        <v>783</v>
      </c>
      <c r="I341" s="39">
        <f t="shared" si="63"/>
        <v>82.132867132867133</v>
      </c>
      <c r="J341" s="48">
        <v>784</v>
      </c>
      <c r="K341" s="39">
        <f t="shared" si="64"/>
        <v>0.82180293501048218</v>
      </c>
      <c r="L341" s="48">
        <v>566</v>
      </c>
      <c r="M341" s="39">
        <f t="shared" si="65"/>
        <v>0.56225165562913915</v>
      </c>
      <c r="N341" s="48">
        <v>282</v>
      </c>
      <c r="O341" s="39">
        <f t="shared" si="66"/>
        <v>0.28013245033112583</v>
      </c>
      <c r="P341" s="48">
        <v>9</v>
      </c>
      <c r="Q341" s="39">
        <f t="shared" si="67"/>
        <v>8.9374379344587893E-3</v>
      </c>
      <c r="R341" s="48">
        <v>10</v>
      </c>
      <c r="S341" s="39">
        <f t="shared" si="68"/>
        <v>9.9206349206349201E-3</v>
      </c>
      <c r="T341" s="48">
        <v>0</v>
      </c>
      <c r="U341" s="39">
        <f t="shared" si="69"/>
        <v>0</v>
      </c>
      <c r="V341" s="48">
        <v>0</v>
      </c>
      <c r="W341" s="62">
        <f t="shared" si="70"/>
        <v>0</v>
      </c>
      <c r="X341" s="48">
        <v>0</v>
      </c>
      <c r="Y341" s="62">
        <f t="shared" si="71"/>
        <v>0</v>
      </c>
      <c r="Z341" t="s">
        <v>351</v>
      </c>
      <c r="AA341" s="2">
        <v>992.66666666666663</v>
      </c>
      <c r="AB341" s="2">
        <v>1018.6666666666666</v>
      </c>
      <c r="AC341" s="2">
        <v>956</v>
      </c>
      <c r="AD341" s="2">
        <v>953.33333333333337</v>
      </c>
      <c r="AE341" s="2">
        <v>954</v>
      </c>
      <c r="AF341" s="2">
        <v>1006.6666666666666</v>
      </c>
      <c r="AG341" s="2">
        <v>1006.6666666666666</v>
      </c>
      <c r="AH341" s="2">
        <v>1007</v>
      </c>
      <c r="AI341" s="2">
        <v>1008</v>
      </c>
      <c r="AJ341" s="2">
        <v>1007</v>
      </c>
      <c r="AK341" s="2">
        <v>963</v>
      </c>
      <c r="AL341" s="2">
        <v>960</v>
      </c>
      <c r="AM341" s="1">
        <v>35499</v>
      </c>
    </row>
    <row r="342" spans="1:39">
      <c r="A342" s="3" t="s">
        <v>352</v>
      </c>
      <c r="B342" s="48">
        <v>733</v>
      </c>
      <c r="C342" s="39">
        <f t="shared" si="60"/>
        <v>0.70210727969348663</v>
      </c>
      <c r="D342" s="48">
        <v>763</v>
      </c>
      <c r="E342" s="39">
        <f t="shared" si="61"/>
        <v>0.71330632595824239</v>
      </c>
      <c r="F342" s="48">
        <v>600</v>
      </c>
      <c r="G342" s="39">
        <f t="shared" si="62"/>
        <v>0.56109725685785539</v>
      </c>
      <c r="H342" s="48">
        <v>702</v>
      </c>
      <c r="I342" s="39">
        <f t="shared" si="63"/>
        <v>65.546218487394952</v>
      </c>
      <c r="J342" s="48">
        <v>833</v>
      </c>
      <c r="K342" s="39">
        <f t="shared" si="64"/>
        <v>0.77729393468118191</v>
      </c>
      <c r="L342" s="48">
        <v>673</v>
      </c>
      <c r="M342" s="39">
        <f t="shared" si="65"/>
        <v>0.57983917288914411</v>
      </c>
      <c r="N342" s="48">
        <v>215</v>
      </c>
      <c r="O342" s="39">
        <f t="shared" si="66"/>
        <v>0.18497275595067394</v>
      </c>
      <c r="P342" s="48">
        <v>2</v>
      </c>
      <c r="Q342" s="39">
        <f t="shared" si="67"/>
        <v>1.7157563625965111E-3</v>
      </c>
      <c r="R342" s="48">
        <v>6</v>
      </c>
      <c r="S342" s="39">
        <f t="shared" si="68"/>
        <v>5.1413881748071976E-3</v>
      </c>
      <c r="T342" s="48">
        <v>5</v>
      </c>
      <c r="U342" s="39">
        <f t="shared" si="69"/>
        <v>4.2808219178082189E-3</v>
      </c>
      <c r="V342" s="48">
        <v>1</v>
      </c>
      <c r="W342" s="62">
        <f t="shared" si="70"/>
        <v>8.9179548156956008E-4</v>
      </c>
      <c r="X342" s="48">
        <v>1</v>
      </c>
      <c r="Y342" s="62">
        <f t="shared" si="71"/>
        <v>8.9179548156956008E-4</v>
      </c>
      <c r="Z342" t="s">
        <v>352</v>
      </c>
      <c r="AA342" s="2">
        <v>1044</v>
      </c>
      <c r="AB342" s="2">
        <v>1069.6666666666667</v>
      </c>
      <c r="AC342" s="2">
        <v>1069.3333333333333</v>
      </c>
      <c r="AD342" s="2">
        <v>1071</v>
      </c>
      <c r="AE342" s="2">
        <v>1071.6666666666667</v>
      </c>
      <c r="AF342" s="2">
        <v>1160.6666666666667</v>
      </c>
      <c r="AG342" s="2">
        <v>1162.3333333333333</v>
      </c>
      <c r="AH342" s="2">
        <v>1165.6666666666667</v>
      </c>
      <c r="AI342" s="2">
        <v>1167</v>
      </c>
      <c r="AJ342" s="2">
        <v>1168</v>
      </c>
      <c r="AK342" s="2">
        <v>1121.3333333333333</v>
      </c>
      <c r="AL342" s="2">
        <v>1121.3333333333333</v>
      </c>
      <c r="AM342" s="1">
        <v>40176</v>
      </c>
    </row>
    <row r="343" spans="1:39">
      <c r="A343" s="3" t="s">
        <v>353</v>
      </c>
      <c r="B343" s="48">
        <v>762</v>
      </c>
      <c r="C343" s="39">
        <f t="shared" si="60"/>
        <v>0.86689419795221845</v>
      </c>
      <c r="D343" s="48">
        <v>592</v>
      </c>
      <c r="E343" s="39">
        <f t="shared" si="61"/>
        <v>0.64888564121300696</v>
      </c>
      <c r="F343" s="48">
        <v>427</v>
      </c>
      <c r="G343" s="39">
        <f t="shared" si="62"/>
        <v>0.5446428571428571</v>
      </c>
      <c r="H343" s="48">
        <v>797</v>
      </c>
      <c r="I343" s="39">
        <f t="shared" si="63"/>
        <v>100.75853350189634</v>
      </c>
      <c r="J343" s="48">
        <v>727</v>
      </c>
      <c r="K343" s="39">
        <f t="shared" si="64"/>
        <v>0.91140827413288761</v>
      </c>
      <c r="L343" s="48">
        <v>912</v>
      </c>
      <c r="M343" s="39">
        <f t="shared" si="65"/>
        <v>1.0691676436107855</v>
      </c>
      <c r="N343" s="48">
        <v>352</v>
      </c>
      <c r="O343" s="39">
        <f t="shared" si="66"/>
        <v>0.40961986035686576</v>
      </c>
      <c r="P343" s="48">
        <v>10</v>
      </c>
      <c r="Q343" s="39">
        <f t="shared" si="67"/>
        <v>1.1538461538461539E-2</v>
      </c>
      <c r="R343" s="48">
        <v>20</v>
      </c>
      <c r="S343" s="39">
        <f t="shared" si="68"/>
        <v>2.2927015666794039E-2</v>
      </c>
      <c r="T343" s="48">
        <v>2</v>
      </c>
      <c r="U343" s="39">
        <f t="shared" si="69"/>
        <v>2.2813688212927757E-3</v>
      </c>
      <c r="V343" s="48">
        <v>5</v>
      </c>
      <c r="W343" s="62">
        <f t="shared" si="70"/>
        <v>5.8754406580493537E-3</v>
      </c>
      <c r="X343" s="48">
        <v>2</v>
      </c>
      <c r="Y343" s="62">
        <f t="shared" si="71"/>
        <v>2.3382696804364767E-3</v>
      </c>
      <c r="Z343" t="s">
        <v>353</v>
      </c>
      <c r="AA343" s="2">
        <v>879</v>
      </c>
      <c r="AB343" s="2">
        <v>912.33333333333337</v>
      </c>
      <c r="AC343" s="2">
        <v>784</v>
      </c>
      <c r="AD343" s="2">
        <v>791</v>
      </c>
      <c r="AE343" s="2">
        <v>797.66666666666663</v>
      </c>
      <c r="AF343" s="2">
        <v>853</v>
      </c>
      <c r="AG343" s="2">
        <v>859.33333333333337</v>
      </c>
      <c r="AH343" s="2">
        <v>866.66666666666663</v>
      </c>
      <c r="AI343" s="2">
        <v>872.33333333333337</v>
      </c>
      <c r="AJ343" s="2">
        <v>876.66666666666663</v>
      </c>
      <c r="AK343" s="2">
        <v>851</v>
      </c>
      <c r="AL343" s="2">
        <v>855.33333333333337</v>
      </c>
      <c r="AM343" s="1">
        <v>30595</v>
      </c>
    </row>
    <row r="344" spans="1:39">
      <c r="A344" s="3" t="s">
        <v>354</v>
      </c>
      <c r="B344" s="48">
        <v>1027</v>
      </c>
      <c r="C344" s="39">
        <f t="shared" si="60"/>
        <v>0.93818514007308151</v>
      </c>
      <c r="D344" s="48">
        <v>797</v>
      </c>
      <c r="E344" s="39">
        <f t="shared" si="61"/>
        <v>0.70718722271517298</v>
      </c>
      <c r="F344" s="48">
        <v>572</v>
      </c>
      <c r="G344" s="39">
        <f t="shared" si="62"/>
        <v>0.58566552901023894</v>
      </c>
      <c r="H344" s="48">
        <v>1081</v>
      </c>
      <c r="I344" s="39">
        <f t="shared" si="63"/>
        <v>110.45640326975476</v>
      </c>
      <c r="J344" s="48">
        <v>908</v>
      </c>
      <c r="K344" s="39">
        <f t="shared" si="64"/>
        <v>0.98910675381263613</v>
      </c>
      <c r="L344" s="48">
        <v>527</v>
      </c>
      <c r="M344" s="39">
        <f t="shared" si="65"/>
        <v>0.54218106995884774</v>
      </c>
      <c r="N344" s="48">
        <v>284</v>
      </c>
      <c r="O344" s="39">
        <f t="shared" si="66"/>
        <v>0.29158110882956878</v>
      </c>
      <c r="P344" s="48">
        <v>10</v>
      </c>
      <c r="Q344" s="39">
        <f t="shared" si="67"/>
        <v>1.0238907849829351E-2</v>
      </c>
      <c r="R344" s="48">
        <v>12</v>
      </c>
      <c r="S344" s="39">
        <f t="shared" si="68"/>
        <v>1.2257405515832482E-2</v>
      </c>
      <c r="T344" s="48">
        <v>8</v>
      </c>
      <c r="U344" s="39">
        <f t="shared" si="69"/>
        <v>8.168822328114363E-3</v>
      </c>
      <c r="V344" s="48">
        <v>0</v>
      </c>
      <c r="W344" s="62">
        <f t="shared" si="70"/>
        <v>0</v>
      </c>
      <c r="X344" s="48">
        <v>0</v>
      </c>
      <c r="Y344" s="62">
        <f t="shared" si="71"/>
        <v>0</v>
      </c>
      <c r="Z344" t="s">
        <v>354</v>
      </c>
      <c r="AA344" s="2">
        <v>1094.6666666666667</v>
      </c>
      <c r="AB344" s="2">
        <v>1127</v>
      </c>
      <c r="AC344" s="2">
        <v>976.66666666666663</v>
      </c>
      <c r="AD344" s="2">
        <v>978.66666666666663</v>
      </c>
      <c r="AE344" s="2">
        <v>918</v>
      </c>
      <c r="AF344" s="2">
        <v>972</v>
      </c>
      <c r="AG344" s="2">
        <v>974</v>
      </c>
      <c r="AH344" s="2">
        <v>976.66666666666663</v>
      </c>
      <c r="AI344" s="2">
        <v>979</v>
      </c>
      <c r="AJ344" s="2">
        <v>979.33333333333337</v>
      </c>
      <c r="AK344" s="2">
        <v>940.66666666666663</v>
      </c>
      <c r="AL344" s="2">
        <v>940.66666666666663</v>
      </c>
      <c r="AM344" s="1">
        <v>35572</v>
      </c>
    </row>
    <row r="345" spans="1:39">
      <c r="A345" s="3" t="s">
        <v>355</v>
      </c>
      <c r="B345" s="48">
        <v>928</v>
      </c>
      <c r="C345" s="39">
        <f t="shared" si="60"/>
        <v>0.59095733389938443</v>
      </c>
      <c r="D345" s="48">
        <v>869</v>
      </c>
      <c r="E345" s="39">
        <f t="shared" si="61"/>
        <v>0.53863636363636369</v>
      </c>
      <c r="F345" s="48">
        <v>844</v>
      </c>
      <c r="G345" s="39">
        <f t="shared" si="62"/>
        <v>0.53015075376884424</v>
      </c>
      <c r="H345" s="48">
        <v>1022</v>
      </c>
      <c r="I345" s="39">
        <f t="shared" si="63"/>
        <v>63.994990607388857</v>
      </c>
      <c r="J345" s="48">
        <v>1377</v>
      </c>
      <c r="K345" s="39">
        <f t="shared" si="64"/>
        <v>0.86026655560183252</v>
      </c>
      <c r="L345" s="48">
        <v>1382</v>
      </c>
      <c r="M345" s="39">
        <f t="shared" si="65"/>
        <v>0.81008206330597887</v>
      </c>
      <c r="N345" s="48">
        <v>635</v>
      </c>
      <c r="O345" s="39">
        <f t="shared" si="66"/>
        <v>0.37098344693281399</v>
      </c>
      <c r="P345" s="48">
        <v>11</v>
      </c>
      <c r="Q345" s="39">
        <f t="shared" si="67"/>
        <v>6.4040364836017855E-3</v>
      </c>
      <c r="R345" s="48">
        <v>9</v>
      </c>
      <c r="S345" s="39">
        <f t="shared" si="68"/>
        <v>5.2254693245597063E-3</v>
      </c>
      <c r="T345" s="48">
        <v>2</v>
      </c>
      <c r="U345" s="39">
        <f t="shared" si="69"/>
        <v>1.1583011583011582E-3</v>
      </c>
      <c r="V345" s="48">
        <v>0</v>
      </c>
      <c r="W345" s="62">
        <f t="shared" si="70"/>
        <v>0</v>
      </c>
      <c r="X345" s="48">
        <v>2</v>
      </c>
      <c r="Y345" s="62">
        <f t="shared" si="71"/>
        <v>1.2021638950110197E-3</v>
      </c>
      <c r="Z345" t="s">
        <v>355</v>
      </c>
      <c r="AA345" s="2">
        <v>1570.3333333333333</v>
      </c>
      <c r="AB345" s="2">
        <v>1613.3333333333333</v>
      </c>
      <c r="AC345" s="2">
        <v>1592</v>
      </c>
      <c r="AD345" s="2">
        <v>1597</v>
      </c>
      <c r="AE345" s="2">
        <v>1600.6666666666667</v>
      </c>
      <c r="AF345" s="2">
        <v>1706</v>
      </c>
      <c r="AG345" s="2">
        <v>1711.6666666666667</v>
      </c>
      <c r="AH345" s="2">
        <v>1717.6666666666667</v>
      </c>
      <c r="AI345" s="2">
        <v>1722.3333333333333</v>
      </c>
      <c r="AJ345" s="2">
        <v>1726.6666666666667</v>
      </c>
      <c r="AK345" s="2">
        <v>1661.3333333333333</v>
      </c>
      <c r="AL345" s="2">
        <v>1663.6666666666667</v>
      </c>
      <c r="AM345" s="1">
        <v>59648</v>
      </c>
    </row>
    <row r="346" spans="1:39">
      <c r="A346" s="3" t="s">
        <v>356</v>
      </c>
      <c r="B346" s="48">
        <v>692</v>
      </c>
      <c r="C346" s="39">
        <f t="shared" si="60"/>
        <v>0.60826252563726924</v>
      </c>
      <c r="D346" s="48">
        <v>634</v>
      </c>
      <c r="E346" s="39">
        <f t="shared" si="61"/>
        <v>0.54405034324942791</v>
      </c>
      <c r="F346" s="48">
        <v>797</v>
      </c>
      <c r="G346" s="39">
        <f t="shared" si="62"/>
        <v>0.66769058922088798</v>
      </c>
      <c r="H346" s="48">
        <v>1192</v>
      </c>
      <c r="I346" s="39">
        <f t="shared" si="63"/>
        <v>99.693337050459988</v>
      </c>
      <c r="J346" s="48">
        <v>491</v>
      </c>
      <c r="K346" s="39">
        <f t="shared" si="64"/>
        <v>0.40962180200222464</v>
      </c>
      <c r="L346" s="48">
        <v>1029</v>
      </c>
      <c r="M346" s="39">
        <f t="shared" si="65"/>
        <v>0.80663705252155726</v>
      </c>
      <c r="N346" s="48">
        <v>367</v>
      </c>
      <c r="O346" s="39">
        <f t="shared" si="66"/>
        <v>0.28679343579057043</v>
      </c>
      <c r="P346" s="48">
        <v>10</v>
      </c>
      <c r="Q346" s="39">
        <f t="shared" si="67"/>
        <v>7.7901843676967016E-3</v>
      </c>
      <c r="R346" s="48">
        <v>10</v>
      </c>
      <c r="S346" s="39">
        <f t="shared" si="68"/>
        <v>7.7740347240217679E-3</v>
      </c>
      <c r="T346" s="48">
        <v>5</v>
      </c>
      <c r="U346" s="39">
        <f t="shared" si="69"/>
        <v>3.8799793067770304E-3</v>
      </c>
      <c r="V346" s="48">
        <v>0</v>
      </c>
      <c r="W346" s="62">
        <f t="shared" si="70"/>
        <v>0</v>
      </c>
      <c r="X346" s="48">
        <v>0</v>
      </c>
      <c r="Y346" s="62">
        <f t="shared" si="71"/>
        <v>0</v>
      </c>
      <c r="Z346" t="s">
        <v>356</v>
      </c>
      <c r="AA346" s="2">
        <v>1137.6666666666667</v>
      </c>
      <c r="AB346" s="2">
        <v>1165.3333333333333</v>
      </c>
      <c r="AC346" s="2">
        <v>1193.6666666666667</v>
      </c>
      <c r="AD346" s="2">
        <v>1195.6666666666667</v>
      </c>
      <c r="AE346" s="2">
        <v>1198.6666666666667</v>
      </c>
      <c r="AF346" s="2">
        <v>1275.6666666666667</v>
      </c>
      <c r="AG346" s="2">
        <v>1279.6666666666667</v>
      </c>
      <c r="AH346" s="2">
        <v>1283.6666666666667</v>
      </c>
      <c r="AI346" s="2">
        <v>1286.3333333333333</v>
      </c>
      <c r="AJ346" s="2">
        <v>1288.6666666666667</v>
      </c>
      <c r="AK346" s="2">
        <v>1238.3333333333333</v>
      </c>
      <c r="AL346" s="2">
        <v>1239.3333333333333</v>
      </c>
      <c r="AM346" s="1">
        <v>44348</v>
      </c>
    </row>
    <row r="347" spans="1:39">
      <c r="A347" s="3" t="s">
        <v>357</v>
      </c>
      <c r="B347" s="48">
        <v>1179</v>
      </c>
      <c r="C347" s="39">
        <f t="shared" si="60"/>
        <v>0.54743847701594184</v>
      </c>
      <c r="D347" s="48">
        <v>2061</v>
      </c>
      <c r="E347" s="39">
        <f t="shared" si="61"/>
        <v>0.9371021521673234</v>
      </c>
      <c r="F347" s="48">
        <v>1550</v>
      </c>
      <c r="G347" s="39">
        <f t="shared" si="62"/>
        <v>0.67459741767010017</v>
      </c>
      <c r="H347" s="48">
        <v>2029</v>
      </c>
      <c r="I347" s="39">
        <f t="shared" si="63"/>
        <v>87.746864638892887</v>
      </c>
      <c r="J347" s="48">
        <v>1245</v>
      </c>
      <c r="K347" s="39">
        <f t="shared" si="64"/>
        <v>0.53525365434221839</v>
      </c>
      <c r="L347" s="48">
        <v>1756</v>
      </c>
      <c r="M347" s="39">
        <f t="shared" si="65"/>
        <v>0.65825315506685</v>
      </c>
      <c r="N347" s="48">
        <v>790</v>
      </c>
      <c r="O347" s="39">
        <f t="shared" si="66"/>
        <v>0.29411764705882354</v>
      </c>
      <c r="P347" s="48">
        <v>14</v>
      </c>
      <c r="Q347" s="39">
        <f t="shared" si="67"/>
        <v>5.1807080300974463E-3</v>
      </c>
      <c r="R347" s="48">
        <v>20</v>
      </c>
      <c r="S347" s="39">
        <f t="shared" si="68"/>
        <v>7.3619631901840491E-3</v>
      </c>
      <c r="T347" s="48">
        <v>14</v>
      </c>
      <c r="U347" s="39">
        <f t="shared" si="69"/>
        <v>5.1282051282051282E-3</v>
      </c>
      <c r="V347" s="48">
        <v>1</v>
      </c>
      <c r="W347" s="62">
        <f t="shared" si="70"/>
        <v>3.7878787878787879E-4</v>
      </c>
      <c r="X347" s="48">
        <v>0</v>
      </c>
      <c r="Y347" s="62">
        <f t="shared" si="71"/>
        <v>0</v>
      </c>
      <c r="Z347" t="s">
        <v>357</v>
      </c>
      <c r="AA347" s="2">
        <v>2153.6666666666665</v>
      </c>
      <c r="AB347" s="2">
        <v>2199.3333333333335</v>
      </c>
      <c r="AC347" s="2">
        <v>2297.6666666666665</v>
      </c>
      <c r="AD347" s="2">
        <v>2312.3333333333335</v>
      </c>
      <c r="AE347" s="2">
        <v>2326</v>
      </c>
      <c r="AF347" s="2">
        <v>2667.6666666666665</v>
      </c>
      <c r="AG347" s="2">
        <v>2686</v>
      </c>
      <c r="AH347" s="2">
        <v>2702.3333333333335</v>
      </c>
      <c r="AI347" s="2">
        <v>2716.6666666666665</v>
      </c>
      <c r="AJ347" s="2">
        <v>2730</v>
      </c>
      <c r="AK347" s="2">
        <v>2640</v>
      </c>
      <c r="AL347" s="2">
        <v>2651.3333333333335</v>
      </c>
      <c r="AM347" s="1">
        <v>90249</v>
      </c>
    </row>
    <row r="348" spans="1:39">
      <c r="A348" s="3" t="s">
        <v>358</v>
      </c>
      <c r="B348" s="48">
        <v>989</v>
      </c>
      <c r="C348" s="39">
        <f t="shared" si="60"/>
        <v>0.88329860077403988</v>
      </c>
      <c r="D348" s="48">
        <v>882</v>
      </c>
      <c r="E348" s="39">
        <f t="shared" si="61"/>
        <v>0.76429809358752165</v>
      </c>
      <c r="F348" s="48">
        <v>784</v>
      </c>
      <c r="G348" s="39">
        <f t="shared" si="62"/>
        <v>0.6873173582700175</v>
      </c>
      <c r="H348" s="48">
        <v>944</v>
      </c>
      <c r="I348" s="39">
        <f t="shared" si="63"/>
        <v>82.206095791001459</v>
      </c>
      <c r="J348" s="48">
        <v>1047</v>
      </c>
      <c r="K348" s="39">
        <f t="shared" si="64"/>
        <v>0.90544825598155099</v>
      </c>
      <c r="L348" s="48">
        <v>766</v>
      </c>
      <c r="M348" s="39">
        <f t="shared" si="65"/>
        <v>0.64478114478114479</v>
      </c>
      <c r="N348" s="48">
        <v>339</v>
      </c>
      <c r="O348" s="39">
        <f t="shared" si="66"/>
        <v>0.28344481605351168</v>
      </c>
      <c r="P348" s="48">
        <v>6</v>
      </c>
      <c r="Q348" s="39">
        <f t="shared" si="67"/>
        <v>4.9847687621157573E-3</v>
      </c>
      <c r="R348" s="48">
        <v>10</v>
      </c>
      <c r="S348" s="39">
        <f t="shared" si="68"/>
        <v>8.2621867254199944E-3</v>
      </c>
      <c r="T348" s="48">
        <v>3</v>
      </c>
      <c r="U348" s="39">
        <f t="shared" si="69"/>
        <v>2.4677817384151355E-3</v>
      </c>
      <c r="V348" s="48">
        <v>0</v>
      </c>
      <c r="W348" s="62">
        <f t="shared" si="70"/>
        <v>0</v>
      </c>
      <c r="X348" s="48">
        <v>0</v>
      </c>
      <c r="Y348" s="62">
        <f t="shared" si="71"/>
        <v>0</v>
      </c>
      <c r="Z348" t="s">
        <v>358</v>
      </c>
      <c r="AA348" s="2">
        <v>1119.6666666666667</v>
      </c>
      <c r="AB348" s="2">
        <v>1154</v>
      </c>
      <c r="AC348" s="2">
        <v>1140.6666666666667</v>
      </c>
      <c r="AD348" s="2">
        <v>1148.3333333333333</v>
      </c>
      <c r="AE348" s="2">
        <v>1156.3333333333333</v>
      </c>
      <c r="AF348" s="2">
        <v>1188</v>
      </c>
      <c r="AG348" s="2">
        <v>1196</v>
      </c>
      <c r="AH348" s="2">
        <v>1203.6666666666667</v>
      </c>
      <c r="AI348" s="2">
        <v>1210.3333333333333</v>
      </c>
      <c r="AJ348" s="2">
        <v>1215.6666666666667</v>
      </c>
      <c r="AK348" s="2">
        <v>1176</v>
      </c>
      <c r="AL348" s="2">
        <v>1181</v>
      </c>
      <c r="AM348" s="1">
        <v>42269</v>
      </c>
    </row>
    <row r="349" spans="1:39">
      <c r="A349" s="3" t="s">
        <v>359</v>
      </c>
      <c r="B349" s="48">
        <v>185</v>
      </c>
      <c r="C349" s="39">
        <f t="shared" si="60"/>
        <v>0.24342105263157895</v>
      </c>
      <c r="D349" s="48">
        <v>533</v>
      </c>
      <c r="E349" s="39">
        <f t="shared" si="61"/>
        <v>0.67984693877551017</v>
      </c>
      <c r="F349" s="48">
        <v>600</v>
      </c>
      <c r="G349" s="39">
        <f t="shared" si="62"/>
        <v>0.78091106290672452</v>
      </c>
      <c r="H349" s="48">
        <v>516</v>
      </c>
      <c r="I349" s="39">
        <f t="shared" si="63"/>
        <v>66.552020636285476</v>
      </c>
      <c r="J349" s="48">
        <v>312</v>
      </c>
      <c r="K349" s="39">
        <f t="shared" si="64"/>
        <v>0.39880698764380057</v>
      </c>
      <c r="L349" s="48">
        <v>692</v>
      </c>
      <c r="M349" s="39">
        <f t="shared" si="65"/>
        <v>0.82413656212782849</v>
      </c>
      <c r="N349" s="48">
        <v>171</v>
      </c>
      <c r="O349" s="39">
        <f t="shared" si="66"/>
        <v>0.20188902007083825</v>
      </c>
      <c r="P349" s="48">
        <v>5</v>
      </c>
      <c r="Q349" s="39">
        <f t="shared" si="67"/>
        <v>5.8570870753611873E-3</v>
      </c>
      <c r="R349" s="48">
        <v>9</v>
      </c>
      <c r="S349" s="39">
        <f t="shared" si="68"/>
        <v>1.0461061604029445E-2</v>
      </c>
      <c r="T349" s="48">
        <v>2</v>
      </c>
      <c r="U349" s="39">
        <f t="shared" si="69"/>
        <v>2.3121387283236996E-3</v>
      </c>
      <c r="V349" s="48">
        <v>0</v>
      </c>
      <c r="W349" s="62">
        <f t="shared" si="70"/>
        <v>0</v>
      </c>
      <c r="X349" s="48">
        <v>1</v>
      </c>
      <c r="Y349" s="62">
        <f t="shared" si="71"/>
        <v>1.185302252074279E-3</v>
      </c>
      <c r="Z349" t="s">
        <v>359</v>
      </c>
      <c r="AA349" s="2">
        <v>760</v>
      </c>
      <c r="AB349" s="2">
        <v>784</v>
      </c>
      <c r="AC349" s="2">
        <v>768.33333333333337</v>
      </c>
      <c r="AD349" s="2">
        <v>775.33333333333337</v>
      </c>
      <c r="AE349" s="2">
        <v>782.33333333333337</v>
      </c>
      <c r="AF349" s="2">
        <v>839.66666666666663</v>
      </c>
      <c r="AG349" s="2">
        <v>847</v>
      </c>
      <c r="AH349" s="2">
        <v>853.66666666666663</v>
      </c>
      <c r="AI349" s="2">
        <v>860.33333333333337</v>
      </c>
      <c r="AJ349" s="2">
        <v>865</v>
      </c>
      <c r="AK349" s="2">
        <v>839.33333333333337</v>
      </c>
      <c r="AL349" s="2">
        <v>843.66666666666663</v>
      </c>
      <c r="AM349" s="1">
        <v>29456</v>
      </c>
    </row>
    <row r="350" spans="1:39">
      <c r="A350" s="3" t="s">
        <v>360</v>
      </c>
      <c r="B350" s="48">
        <v>804</v>
      </c>
      <c r="C350" s="39">
        <f t="shared" si="60"/>
        <v>0.68757126567844928</v>
      </c>
      <c r="D350" s="48">
        <v>699</v>
      </c>
      <c r="E350" s="39">
        <f t="shared" si="61"/>
        <v>0.5851004464285714</v>
      </c>
      <c r="F350" s="48">
        <v>470</v>
      </c>
      <c r="G350" s="39">
        <f t="shared" si="62"/>
        <v>0.38714991762767709</v>
      </c>
      <c r="H350" s="48">
        <v>536</v>
      </c>
      <c r="I350" s="39">
        <f t="shared" si="63"/>
        <v>43.886462882096069</v>
      </c>
      <c r="J350" s="48">
        <v>567</v>
      </c>
      <c r="K350" s="39">
        <f t="shared" si="64"/>
        <v>0.46160108548168255</v>
      </c>
      <c r="L350" s="48">
        <v>597</v>
      </c>
      <c r="M350" s="39">
        <f t="shared" si="65"/>
        <v>0.45330296127562641</v>
      </c>
      <c r="N350" s="48">
        <v>464</v>
      </c>
      <c r="O350" s="39">
        <f t="shared" si="66"/>
        <v>0.35018867924528302</v>
      </c>
      <c r="P350" s="48">
        <v>4</v>
      </c>
      <c r="Q350" s="39">
        <f t="shared" si="67"/>
        <v>3.0022516887665751E-3</v>
      </c>
      <c r="R350" s="48">
        <v>7</v>
      </c>
      <c r="S350" s="39">
        <f t="shared" si="68"/>
        <v>5.2277819268110532E-3</v>
      </c>
      <c r="T350" s="48">
        <v>2</v>
      </c>
      <c r="U350" s="39">
        <f t="shared" si="69"/>
        <v>1.488095238095238E-3</v>
      </c>
      <c r="V350" s="48">
        <v>1</v>
      </c>
      <c r="W350" s="62">
        <f t="shared" si="70"/>
        <v>7.6982294072363352E-4</v>
      </c>
      <c r="X350" s="48">
        <v>0</v>
      </c>
      <c r="Y350" s="62">
        <f t="shared" si="71"/>
        <v>0</v>
      </c>
      <c r="Z350" t="s">
        <v>360</v>
      </c>
      <c r="AA350" s="2">
        <v>1169.3333333333333</v>
      </c>
      <c r="AB350" s="2">
        <v>1194.6666666666667</v>
      </c>
      <c r="AC350" s="2">
        <v>1214</v>
      </c>
      <c r="AD350" s="2">
        <v>1221.3333333333333</v>
      </c>
      <c r="AE350" s="2">
        <v>1228.3333333333333</v>
      </c>
      <c r="AF350" s="2">
        <v>1317</v>
      </c>
      <c r="AG350" s="2">
        <v>1325</v>
      </c>
      <c r="AH350" s="2">
        <v>1332.3333333333333</v>
      </c>
      <c r="AI350" s="2">
        <v>1339</v>
      </c>
      <c r="AJ350" s="2">
        <v>1344</v>
      </c>
      <c r="AK350" s="2">
        <v>1299</v>
      </c>
      <c r="AL350" s="2">
        <v>1304</v>
      </c>
      <c r="AM350" s="1">
        <v>45864</v>
      </c>
    </row>
    <row r="351" spans="1:39">
      <c r="A351" s="3" t="s">
        <v>361</v>
      </c>
      <c r="B351" s="48">
        <v>722</v>
      </c>
      <c r="C351" s="39">
        <f t="shared" si="60"/>
        <v>0.61534090909090911</v>
      </c>
      <c r="D351" s="48">
        <v>972</v>
      </c>
      <c r="E351" s="39">
        <f t="shared" si="61"/>
        <v>0.8104502501389661</v>
      </c>
      <c r="F351" s="48">
        <v>823</v>
      </c>
      <c r="G351" s="39">
        <f t="shared" si="62"/>
        <v>0.65369340746624305</v>
      </c>
      <c r="H351" s="48">
        <v>1087</v>
      </c>
      <c r="I351" s="39">
        <f t="shared" si="63"/>
        <v>86.155878467635389</v>
      </c>
      <c r="J351" s="48">
        <v>1144</v>
      </c>
      <c r="K351" s="39">
        <f t="shared" si="64"/>
        <v>0.9074563722897937</v>
      </c>
      <c r="L351" s="48">
        <v>1145</v>
      </c>
      <c r="M351" s="39">
        <f t="shared" si="65"/>
        <v>0.86830131445904946</v>
      </c>
      <c r="N351" s="48">
        <v>565</v>
      </c>
      <c r="O351" s="39">
        <f t="shared" si="66"/>
        <v>0.42759838546922302</v>
      </c>
      <c r="P351" s="48">
        <v>11</v>
      </c>
      <c r="Q351" s="39">
        <f t="shared" si="67"/>
        <v>8.3165322580645157E-3</v>
      </c>
      <c r="R351" s="48">
        <v>16</v>
      </c>
      <c r="S351" s="39">
        <f t="shared" si="68"/>
        <v>1.2081550465643092E-2</v>
      </c>
      <c r="T351" s="48">
        <v>7</v>
      </c>
      <c r="U351" s="39">
        <f t="shared" si="69"/>
        <v>5.2830188679245287E-3</v>
      </c>
      <c r="V351" s="48">
        <v>0</v>
      </c>
      <c r="W351" s="62">
        <f t="shared" si="70"/>
        <v>0</v>
      </c>
      <c r="X351" s="48">
        <v>0</v>
      </c>
      <c r="Y351" s="62">
        <f t="shared" si="71"/>
        <v>0</v>
      </c>
      <c r="Z351" t="s">
        <v>361</v>
      </c>
      <c r="AA351" s="2">
        <v>1173.3333333333333</v>
      </c>
      <c r="AB351" s="2">
        <v>1199.3333333333333</v>
      </c>
      <c r="AC351" s="2">
        <v>1259</v>
      </c>
      <c r="AD351" s="2">
        <v>1261.6666666666667</v>
      </c>
      <c r="AE351" s="2">
        <v>1260.6666666666667</v>
      </c>
      <c r="AF351" s="2">
        <v>1318.6666666666667</v>
      </c>
      <c r="AG351" s="2">
        <v>1321.3333333333333</v>
      </c>
      <c r="AH351" s="2">
        <v>1322.6666666666667</v>
      </c>
      <c r="AI351" s="2">
        <v>1324.3333333333333</v>
      </c>
      <c r="AJ351" s="2">
        <v>1325</v>
      </c>
      <c r="AK351" s="2">
        <v>1271</v>
      </c>
      <c r="AL351" s="2">
        <v>1271.3333333333333</v>
      </c>
      <c r="AM351" s="1">
        <v>45925</v>
      </c>
    </row>
    <row r="352" spans="1:39">
      <c r="A352" s="34" t="s">
        <v>362</v>
      </c>
      <c r="B352" s="46">
        <v>10789</v>
      </c>
      <c r="C352" s="38">
        <f t="shared" si="60"/>
        <v>0.56751354478985849</v>
      </c>
      <c r="D352" s="46">
        <v>10035</v>
      </c>
      <c r="E352" s="38">
        <f t="shared" si="61"/>
        <v>0.51597367428786889</v>
      </c>
      <c r="F352" s="46">
        <v>10355</v>
      </c>
      <c r="G352" s="38">
        <f t="shared" si="62"/>
        <v>0.56023444544634815</v>
      </c>
      <c r="H352" s="46">
        <v>9625</v>
      </c>
      <c r="I352" s="38">
        <f t="shared" si="63"/>
        <v>51.967101000647908</v>
      </c>
      <c r="J352" s="46">
        <v>7609</v>
      </c>
      <c r="K352" s="38">
        <f t="shared" si="64"/>
        <v>0.41096408317580341</v>
      </c>
      <c r="L352" s="46">
        <v>8072</v>
      </c>
      <c r="M352" s="38">
        <f t="shared" si="65"/>
        <v>0.41145187324781246</v>
      </c>
      <c r="N352" s="46">
        <v>5361</v>
      </c>
      <c r="O352" s="38">
        <f t="shared" si="66"/>
        <v>0.27251469915448095</v>
      </c>
      <c r="P352" s="46">
        <v>2937</v>
      </c>
      <c r="Q352" s="38">
        <f t="shared" si="67"/>
        <v>0.14892250485929182</v>
      </c>
      <c r="R352" s="46">
        <v>613</v>
      </c>
      <c r="S352" s="38">
        <f t="shared" si="68"/>
        <v>3.0990899898887765E-2</v>
      </c>
      <c r="T352" s="46">
        <v>37</v>
      </c>
      <c r="U352" s="38">
        <f t="shared" si="69"/>
        <v>1.867460758088124E-3</v>
      </c>
      <c r="V352" s="46">
        <v>9</v>
      </c>
      <c r="W352" s="61">
        <f t="shared" si="70"/>
        <v>4.726890756302521E-4</v>
      </c>
      <c r="X352" s="46">
        <v>2</v>
      </c>
      <c r="Y352" s="61">
        <f t="shared" si="71"/>
        <v>1.0498503963185247E-4</v>
      </c>
      <c r="Z352" t="s">
        <v>362</v>
      </c>
      <c r="AA352" s="2">
        <v>19011</v>
      </c>
      <c r="AB352" s="2">
        <v>19448.666666666668</v>
      </c>
      <c r="AC352" s="2">
        <v>18483.333333333332</v>
      </c>
      <c r="AD352" s="2">
        <v>18521.333333333332</v>
      </c>
      <c r="AE352" s="2">
        <v>18515</v>
      </c>
      <c r="AF352" s="2">
        <v>19618.333333333332</v>
      </c>
      <c r="AG352" s="2">
        <v>19672.333333333332</v>
      </c>
      <c r="AH352" s="2">
        <v>19721.666666666668</v>
      </c>
      <c r="AI352" s="2">
        <v>19780</v>
      </c>
      <c r="AJ352" s="2">
        <v>19813</v>
      </c>
      <c r="AK352" s="2">
        <v>19040</v>
      </c>
      <c r="AL352" s="2">
        <v>19050.333333333332</v>
      </c>
      <c r="AM352" s="1">
        <v>692025</v>
      </c>
    </row>
    <row r="353" spans="1:39">
      <c r="A353" s="3" t="s">
        <v>363</v>
      </c>
      <c r="B353" s="48">
        <v>259</v>
      </c>
      <c r="C353" s="39">
        <f t="shared" si="60"/>
        <v>0.31585365853658537</v>
      </c>
      <c r="D353" s="48">
        <v>272</v>
      </c>
      <c r="E353" s="39">
        <f t="shared" si="61"/>
        <v>0.34328986116954141</v>
      </c>
      <c r="F353" s="48">
        <v>342</v>
      </c>
      <c r="G353" s="39">
        <f t="shared" si="62"/>
        <v>0.41337630942788073</v>
      </c>
      <c r="H353" s="48">
        <v>177</v>
      </c>
      <c r="I353" s="39">
        <f t="shared" si="63"/>
        <v>22.198996655518393</v>
      </c>
      <c r="J353" s="48">
        <v>170</v>
      </c>
      <c r="K353" s="39">
        <f t="shared" si="64"/>
        <v>0.22193211488250653</v>
      </c>
      <c r="L353" s="48">
        <v>253</v>
      </c>
      <c r="M353" s="39">
        <f t="shared" si="65"/>
        <v>0.32256693582660434</v>
      </c>
      <c r="N353" s="48">
        <v>324</v>
      </c>
      <c r="O353" s="39">
        <f t="shared" si="66"/>
        <v>0.4263157894736842</v>
      </c>
      <c r="P353" s="48">
        <v>202</v>
      </c>
      <c r="Q353" s="39">
        <f t="shared" si="67"/>
        <v>0.27420814479638012</v>
      </c>
      <c r="R353" s="48">
        <v>3</v>
      </c>
      <c r="S353" s="39">
        <f t="shared" si="68"/>
        <v>4.1227668346312417E-3</v>
      </c>
      <c r="T353" s="48">
        <v>3</v>
      </c>
      <c r="U353" s="39">
        <f t="shared" si="69"/>
        <v>5.2910052910052907E-3</v>
      </c>
      <c r="V353" s="48">
        <v>0</v>
      </c>
      <c r="W353" s="62">
        <f t="shared" si="70"/>
        <v>0</v>
      </c>
      <c r="X353" s="48">
        <v>0</v>
      </c>
      <c r="Y353" s="62">
        <f t="shared" si="71"/>
        <v>0</v>
      </c>
      <c r="Z353" t="s">
        <v>363</v>
      </c>
      <c r="AA353" s="2">
        <v>820</v>
      </c>
      <c r="AB353" s="2">
        <v>792.33333333333337</v>
      </c>
      <c r="AC353" s="2">
        <v>827.33333333333337</v>
      </c>
      <c r="AD353" s="2">
        <v>797.33333333333337</v>
      </c>
      <c r="AE353" s="2">
        <v>766</v>
      </c>
      <c r="AF353" s="2">
        <v>784.33333333333337</v>
      </c>
      <c r="AG353" s="2">
        <v>760</v>
      </c>
      <c r="AH353" s="2">
        <v>736.66666666666663</v>
      </c>
      <c r="AI353" s="2">
        <v>727.66666666666663</v>
      </c>
      <c r="AJ353" s="2">
        <v>567</v>
      </c>
      <c r="AK353" s="2">
        <v>510</v>
      </c>
      <c r="AL353" s="2">
        <v>487.33333333333331</v>
      </c>
      <c r="AM353" s="1">
        <v>25728</v>
      </c>
    </row>
    <row r="354" spans="1:39">
      <c r="A354" s="3" t="s">
        <v>364</v>
      </c>
      <c r="B354" s="48">
        <v>247</v>
      </c>
      <c r="C354" s="39">
        <f t="shared" si="60"/>
        <v>0.62584459459459452</v>
      </c>
      <c r="D354" s="48">
        <v>229</v>
      </c>
      <c r="E354" s="39">
        <f t="shared" si="61"/>
        <v>0.56403940886699511</v>
      </c>
      <c r="F354" s="48">
        <v>191</v>
      </c>
      <c r="G354" s="39">
        <f t="shared" si="62"/>
        <v>0.48807495741056223</v>
      </c>
      <c r="H354" s="48">
        <v>203</v>
      </c>
      <c r="I354" s="39">
        <f t="shared" si="63"/>
        <v>51.479289940828409</v>
      </c>
      <c r="J354" s="48">
        <v>186</v>
      </c>
      <c r="K354" s="39">
        <f t="shared" si="64"/>
        <v>0.47448979591836737</v>
      </c>
      <c r="L354" s="48">
        <v>176</v>
      </c>
      <c r="M354" s="39">
        <f t="shared" si="65"/>
        <v>0.42138866719872303</v>
      </c>
      <c r="N354" s="48">
        <v>3</v>
      </c>
      <c r="O354" s="39">
        <f t="shared" si="66"/>
        <v>7.1599045346062056E-3</v>
      </c>
      <c r="P354" s="48">
        <v>22</v>
      </c>
      <c r="Q354" s="39">
        <f t="shared" si="67"/>
        <v>5.2339413164155434E-2</v>
      </c>
      <c r="R354" s="48">
        <v>1</v>
      </c>
      <c r="S354" s="39">
        <f t="shared" si="68"/>
        <v>2.3809523809523812E-3</v>
      </c>
      <c r="T354" s="48">
        <v>0</v>
      </c>
      <c r="U354" s="39">
        <f t="shared" si="69"/>
        <v>0</v>
      </c>
      <c r="V354" s="48">
        <v>0</v>
      </c>
      <c r="W354" s="62">
        <f t="shared" si="70"/>
        <v>0</v>
      </c>
      <c r="X354" s="48">
        <v>0</v>
      </c>
      <c r="Y354" s="62">
        <f t="shared" si="71"/>
        <v>0</v>
      </c>
      <c r="Z354" t="s">
        <v>364</v>
      </c>
      <c r="AA354" s="2">
        <v>394.66666666666669</v>
      </c>
      <c r="AB354" s="2">
        <v>406</v>
      </c>
      <c r="AC354" s="2">
        <v>391.33333333333331</v>
      </c>
      <c r="AD354" s="2">
        <v>394.33333333333331</v>
      </c>
      <c r="AE354" s="2">
        <v>392</v>
      </c>
      <c r="AF354" s="2">
        <v>417.66666666666669</v>
      </c>
      <c r="AG354" s="2">
        <v>419</v>
      </c>
      <c r="AH354" s="2">
        <v>420.33333333333331</v>
      </c>
      <c r="AI354" s="2">
        <v>420</v>
      </c>
      <c r="AJ354" s="2">
        <v>420.33333333333331</v>
      </c>
      <c r="AK354" s="2">
        <v>404.33333333333331</v>
      </c>
      <c r="AL354" s="2">
        <v>404.66666666666669</v>
      </c>
      <c r="AM354" s="1">
        <v>14654</v>
      </c>
    </row>
    <row r="355" spans="1:39">
      <c r="A355" s="3" t="s">
        <v>365</v>
      </c>
      <c r="B355" s="48">
        <v>1124</v>
      </c>
      <c r="C355" s="39">
        <f t="shared" si="60"/>
        <v>0.95632444696539998</v>
      </c>
      <c r="D355" s="48">
        <v>999</v>
      </c>
      <c r="E355" s="39">
        <f t="shared" si="61"/>
        <v>0.82973421926910296</v>
      </c>
      <c r="F355" s="48">
        <v>1114</v>
      </c>
      <c r="G355" s="39">
        <f t="shared" si="62"/>
        <v>0.94167371090448015</v>
      </c>
      <c r="H355" s="48">
        <v>962</v>
      </c>
      <c r="I355" s="39">
        <f t="shared" si="63"/>
        <v>81.135788585886985</v>
      </c>
      <c r="J355" s="48">
        <v>861</v>
      </c>
      <c r="K355" s="39">
        <f t="shared" si="64"/>
        <v>0.73401534526854217</v>
      </c>
      <c r="L355" s="48">
        <v>978</v>
      </c>
      <c r="M355" s="39">
        <f t="shared" si="65"/>
        <v>0.78701716738197425</v>
      </c>
      <c r="N355" s="48">
        <v>639</v>
      </c>
      <c r="O355" s="39">
        <f t="shared" si="66"/>
        <v>0.51229289150187074</v>
      </c>
      <c r="P355" s="48">
        <v>440</v>
      </c>
      <c r="Q355" s="39">
        <f t="shared" si="67"/>
        <v>0.35171862509992008</v>
      </c>
      <c r="R355" s="48">
        <v>331</v>
      </c>
      <c r="S355" s="39">
        <f t="shared" si="68"/>
        <v>0.26360499070878679</v>
      </c>
      <c r="T355" s="48">
        <v>1</v>
      </c>
      <c r="U355" s="39">
        <f t="shared" si="69"/>
        <v>7.9512324410283594E-4</v>
      </c>
      <c r="V355" s="48">
        <v>0</v>
      </c>
      <c r="W355" s="62">
        <f t="shared" si="70"/>
        <v>0</v>
      </c>
      <c r="X355" s="48">
        <v>0</v>
      </c>
      <c r="Y355" s="62">
        <f t="shared" si="71"/>
        <v>0</v>
      </c>
      <c r="Z355" t="s">
        <v>365</v>
      </c>
      <c r="AA355" s="2">
        <v>1175.3333333333333</v>
      </c>
      <c r="AB355" s="2">
        <v>1204</v>
      </c>
      <c r="AC355" s="2">
        <v>1183</v>
      </c>
      <c r="AD355" s="2">
        <v>1185.6666666666667</v>
      </c>
      <c r="AE355" s="2">
        <v>1173</v>
      </c>
      <c r="AF355" s="2">
        <v>1242.6666666666667</v>
      </c>
      <c r="AG355" s="2">
        <v>1247.3333333333333</v>
      </c>
      <c r="AH355" s="2">
        <v>1251</v>
      </c>
      <c r="AI355" s="2">
        <v>1255.6666666666667</v>
      </c>
      <c r="AJ355" s="2">
        <v>1257.6666666666667</v>
      </c>
      <c r="AK355" s="2">
        <v>1211</v>
      </c>
      <c r="AL355" s="2">
        <v>1212.3333333333333</v>
      </c>
      <c r="AM355" s="1">
        <v>43796</v>
      </c>
    </row>
    <row r="356" spans="1:39">
      <c r="A356" s="3" t="s">
        <v>366</v>
      </c>
      <c r="B356" s="48">
        <v>764</v>
      </c>
      <c r="C356" s="39">
        <f t="shared" si="60"/>
        <v>0.37238017871649071</v>
      </c>
      <c r="D356" s="48">
        <v>845</v>
      </c>
      <c r="E356" s="39">
        <f t="shared" si="61"/>
        <v>0.39914974019839394</v>
      </c>
      <c r="F356" s="48">
        <v>1080</v>
      </c>
      <c r="G356" s="39">
        <f t="shared" si="62"/>
        <v>0.58315334773218142</v>
      </c>
      <c r="H356" s="48">
        <v>981</v>
      </c>
      <c r="I356" s="39">
        <f t="shared" si="63"/>
        <v>52.81765972720747</v>
      </c>
      <c r="J356" s="48">
        <v>755</v>
      </c>
      <c r="K356" s="39">
        <f t="shared" si="64"/>
        <v>0.40223761321257323</v>
      </c>
      <c r="L356" s="48">
        <v>890</v>
      </c>
      <c r="M356" s="39">
        <f t="shared" si="65"/>
        <v>0.44723618090452261</v>
      </c>
      <c r="N356" s="48">
        <v>486</v>
      </c>
      <c r="O356" s="39">
        <f t="shared" si="66"/>
        <v>0.24344631825012525</v>
      </c>
      <c r="P356" s="48">
        <v>171</v>
      </c>
      <c r="Q356" s="39">
        <f t="shared" si="67"/>
        <v>8.5414585414585409E-2</v>
      </c>
      <c r="R356" s="48">
        <v>11</v>
      </c>
      <c r="S356" s="39">
        <f t="shared" si="68"/>
        <v>5.4789971774863019E-3</v>
      </c>
      <c r="T356" s="48">
        <v>1</v>
      </c>
      <c r="U356" s="39">
        <f t="shared" si="69"/>
        <v>4.9701789264413514E-4</v>
      </c>
      <c r="V356" s="48">
        <v>0</v>
      </c>
      <c r="W356" s="62">
        <f t="shared" si="70"/>
        <v>0</v>
      </c>
      <c r="X356" s="48">
        <v>0</v>
      </c>
      <c r="Y356" s="62">
        <f t="shared" si="71"/>
        <v>0</v>
      </c>
      <c r="Z356" t="s">
        <v>366</v>
      </c>
      <c r="AA356" s="2">
        <v>2051.6666666666665</v>
      </c>
      <c r="AB356" s="2">
        <v>2117</v>
      </c>
      <c r="AC356" s="2">
        <v>1852</v>
      </c>
      <c r="AD356" s="2">
        <v>1857.3333333333333</v>
      </c>
      <c r="AE356" s="2">
        <v>1877</v>
      </c>
      <c r="AF356" s="2">
        <v>1990</v>
      </c>
      <c r="AG356" s="2">
        <v>1996.3333333333333</v>
      </c>
      <c r="AH356" s="2">
        <v>2002</v>
      </c>
      <c r="AI356" s="2">
        <v>2007.6666666666667</v>
      </c>
      <c r="AJ356" s="2">
        <v>2012</v>
      </c>
      <c r="AK356" s="2">
        <v>1934.6666666666667</v>
      </c>
      <c r="AL356" s="2">
        <v>1937</v>
      </c>
      <c r="AM356" s="1">
        <v>70904</v>
      </c>
    </row>
    <row r="357" spans="1:39">
      <c r="A357" s="3" t="s">
        <v>367</v>
      </c>
      <c r="B357" s="48">
        <v>1436</v>
      </c>
      <c r="C357" s="39">
        <f t="shared" si="60"/>
        <v>0.54635383639822444</v>
      </c>
      <c r="D357" s="48">
        <v>1312</v>
      </c>
      <c r="E357" s="39">
        <f t="shared" si="61"/>
        <v>0.48449039881831613</v>
      </c>
      <c r="F357" s="48">
        <v>1167</v>
      </c>
      <c r="G357" s="39">
        <f t="shared" si="62"/>
        <v>0.68073109080303329</v>
      </c>
      <c r="H357" s="48">
        <v>1137</v>
      </c>
      <c r="I357" s="39">
        <f t="shared" si="63"/>
        <v>67.119244391971662</v>
      </c>
      <c r="J357" s="48">
        <v>798</v>
      </c>
      <c r="K357" s="39">
        <f t="shared" si="64"/>
        <v>0.47443519619500596</v>
      </c>
      <c r="L357" s="48">
        <v>819</v>
      </c>
      <c r="M357" s="39">
        <f t="shared" si="65"/>
        <v>0.46498864496593489</v>
      </c>
      <c r="N357" s="48">
        <v>544</v>
      </c>
      <c r="O357" s="39">
        <f t="shared" si="66"/>
        <v>0.31150983012025196</v>
      </c>
      <c r="P357" s="48">
        <v>419</v>
      </c>
      <c r="Q357" s="39">
        <f t="shared" si="67"/>
        <v>0.24191685912240185</v>
      </c>
      <c r="R357" s="48">
        <v>8</v>
      </c>
      <c r="S357" s="39">
        <f t="shared" si="68"/>
        <v>4.6565774155995342E-3</v>
      </c>
      <c r="T357" s="48">
        <v>6</v>
      </c>
      <c r="U357" s="39">
        <f t="shared" si="69"/>
        <v>3.2473389861086051E-3</v>
      </c>
      <c r="V357" s="48">
        <v>0</v>
      </c>
      <c r="W357" s="62">
        <f t="shared" si="70"/>
        <v>0</v>
      </c>
      <c r="X357" s="48">
        <v>0</v>
      </c>
      <c r="Y357" s="62">
        <f t="shared" si="71"/>
        <v>0</v>
      </c>
      <c r="Z357" t="s">
        <v>367</v>
      </c>
      <c r="AA357" s="2">
        <v>2628.3333333333335</v>
      </c>
      <c r="AB357" s="2">
        <v>2708</v>
      </c>
      <c r="AC357" s="2">
        <v>1714.3333333333333</v>
      </c>
      <c r="AD357" s="2">
        <v>1694</v>
      </c>
      <c r="AE357" s="2">
        <v>1682</v>
      </c>
      <c r="AF357" s="2">
        <v>1761.3333333333333</v>
      </c>
      <c r="AG357" s="2">
        <v>1746.3333333333333</v>
      </c>
      <c r="AH357" s="2">
        <v>1732</v>
      </c>
      <c r="AI357" s="2">
        <v>1718</v>
      </c>
      <c r="AJ357" s="2">
        <v>1847.6666666666667</v>
      </c>
      <c r="AK357" s="2">
        <v>1733.3333333333333</v>
      </c>
      <c r="AL357" s="2">
        <v>1708.6666666666667</v>
      </c>
      <c r="AM357" s="1">
        <v>68022</v>
      </c>
    </row>
    <row r="358" spans="1:39">
      <c r="A358" s="3" t="s">
        <v>368</v>
      </c>
      <c r="B358" s="48">
        <v>3234</v>
      </c>
      <c r="C358" s="39">
        <f t="shared" si="60"/>
        <v>0.61874999999999991</v>
      </c>
      <c r="D358" s="48">
        <v>2636</v>
      </c>
      <c r="E358" s="39">
        <f t="shared" si="61"/>
        <v>0.4914853946550653</v>
      </c>
      <c r="F358" s="48">
        <v>2572</v>
      </c>
      <c r="G358" s="39">
        <f t="shared" si="62"/>
        <v>0.4542297050685819</v>
      </c>
      <c r="H358" s="48">
        <v>2608</v>
      </c>
      <c r="I358" s="39">
        <f t="shared" si="63"/>
        <v>45.533376011173829</v>
      </c>
      <c r="J358" s="48">
        <v>2081</v>
      </c>
      <c r="K358" s="39">
        <f t="shared" si="64"/>
        <v>0.35897878212868728</v>
      </c>
      <c r="L358" s="48">
        <v>2819</v>
      </c>
      <c r="M358" s="39">
        <f t="shared" si="65"/>
        <v>0.45531387961666847</v>
      </c>
      <c r="N358" s="48">
        <v>2071</v>
      </c>
      <c r="O358" s="39">
        <f t="shared" si="66"/>
        <v>0.33102456177739892</v>
      </c>
      <c r="P358" s="48">
        <v>1061</v>
      </c>
      <c r="Q358" s="39">
        <f t="shared" si="67"/>
        <v>0.16793289015511237</v>
      </c>
      <c r="R358" s="48">
        <v>17</v>
      </c>
      <c r="S358" s="39">
        <f t="shared" si="68"/>
        <v>2.6666666666666666E-3</v>
      </c>
      <c r="T358" s="48">
        <v>12</v>
      </c>
      <c r="U358" s="39">
        <f t="shared" si="69"/>
        <v>1.8665422305179655E-3</v>
      </c>
      <c r="V358" s="48">
        <v>5</v>
      </c>
      <c r="W358" s="62">
        <f t="shared" si="70"/>
        <v>7.9897730904442317E-4</v>
      </c>
      <c r="X358" s="48">
        <v>2</v>
      </c>
      <c r="Y358" s="62">
        <f t="shared" si="71"/>
        <v>3.1682331819621925E-4</v>
      </c>
      <c r="Z358" t="s">
        <v>368</v>
      </c>
      <c r="AA358" s="2">
        <v>5226.666666666667</v>
      </c>
      <c r="AB358" s="2">
        <v>5363.333333333333</v>
      </c>
      <c r="AC358" s="2">
        <v>5662.333333333333</v>
      </c>
      <c r="AD358" s="2">
        <v>5727.666666666667</v>
      </c>
      <c r="AE358" s="2">
        <v>5797</v>
      </c>
      <c r="AF358" s="2">
        <v>6191.333333333333</v>
      </c>
      <c r="AG358" s="2">
        <v>6256.333333333333</v>
      </c>
      <c r="AH358" s="2">
        <v>6318</v>
      </c>
      <c r="AI358" s="2">
        <v>6375</v>
      </c>
      <c r="AJ358" s="2">
        <v>6429</v>
      </c>
      <c r="AK358" s="2">
        <v>6258</v>
      </c>
      <c r="AL358" s="2">
        <v>6312.666666666667</v>
      </c>
      <c r="AM358" s="1">
        <v>215752</v>
      </c>
    </row>
    <row r="359" spans="1:39">
      <c r="A359" s="3" t="s">
        <v>369</v>
      </c>
      <c r="B359" s="48">
        <v>413</v>
      </c>
      <c r="C359" s="39">
        <f t="shared" si="60"/>
        <v>0.31021532298447674</v>
      </c>
      <c r="D359" s="48">
        <v>544</v>
      </c>
      <c r="E359" s="39">
        <f t="shared" si="61"/>
        <v>0.40108134676824775</v>
      </c>
      <c r="F359" s="48">
        <v>678</v>
      </c>
      <c r="G359" s="39">
        <f t="shared" si="62"/>
        <v>0.48062381852551983</v>
      </c>
      <c r="H359" s="48">
        <v>401</v>
      </c>
      <c r="I359" s="39">
        <f t="shared" si="63"/>
        <v>28.219563687543982</v>
      </c>
      <c r="J359" s="48">
        <v>423</v>
      </c>
      <c r="K359" s="39">
        <f t="shared" si="64"/>
        <v>0.29809725158562367</v>
      </c>
      <c r="L359" s="48">
        <v>548</v>
      </c>
      <c r="M359" s="39">
        <f t="shared" si="65"/>
        <v>0.36291390728476819</v>
      </c>
      <c r="N359" s="48">
        <v>368</v>
      </c>
      <c r="O359" s="39">
        <f t="shared" si="66"/>
        <v>0.24221149627029401</v>
      </c>
      <c r="P359" s="48">
        <v>166</v>
      </c>
      <c r="Q359" s="39">
        <f t="shared" si="67"/>
        <v>0.10861504907306435</v>
      </c>
      <c r="R359" s="48">
        <v>1</v>
      </c>
      <c r="S359" s="39">
        <f t="shared" si="68"/>
        <v>6.5033600693691735E-4</v>
      </c>
      <c r="T359" s="48">
        <v>1</v>
      </c>
      <c r="U359" s="39">
        <f t="shared" si="69"/>
        <v>6.4752859917979711E-4</v>
      </c>
      <c r="V359" s="48">
        <v>2</v>
      </c>
      <c r="W359" s="62">
        <f t="shared" si="70"/>
        <v>1.3389868332961392E-3</v>
      </c>
      <c r="X359" s="48">
        <v>0</v>
      </c>
      <c r="Y359" s="62">
        <f t="shared" si="71"/>
        <v>0</v>
      </c>
      <c r="Z359" t="s">
        <v>369</v>
      </c>
      <c r="AA359" s="2">
        <v>1331.3333333333333</v>
      </c>
      <c r="AB359" s="2">
        <v>1356.3333333333333</v>
      </c>
      <c r="AC359" s="2">
        <v>1410.6666666666667</v>
      </c>
      <c r="AD359" s="2">
        <v>1421</v>
      </c>
      <c r="AE359" s="2">
        <v>1419</v>
      </c>
      <c r="AF359" s="2">
        <v>1510</v>
      </c>
      <c r="AG359" s="2">
        <v>1519.3333333333333</v>
      </c>
      <c r="AH359" s="2">
        <v>1528.3333333333333</v>
      </c>
      <c r="AI359" s="2">
        <v>1537.6666666666667</v>
      </c>
      <c r="AJ359" s="2">
        <v>1544.3333333333333</v>
      </c>
      <c r="AK359" s="2">
        <v>1493.6666666666667</v>
      </c>
      <c r="AL359" s="2">
        <v>1500.3333333333333</v>
      </c>
      <c r="AM359" s="1">
        <v>52716</v>
      </c>
    </row>
    <row r="360" spans="1:39">
      <c r="A360" s="3" t="s">
        <v>370</v>
      </c>
      <c r="B360" s="48">
        <v>944</v>
      </c>
      <c r="C360" s="39">
        <f t="shared" si="60"/>
        <v>0.61498371335504887</v>
      </c>
      <c r="D360" s="48">
        <v>1207</v>
      </c>
      <c r="E360" s="39">
        <f t="shared" si="61"/>
        <v>0.76960680127523917</v>
      </c>
      <c r="F360" s="48">
        <v>1053</v>
      </c>
      <c r="G360" s="39">
        <f t="shared" si="62"/>
        <v>0.68155339805825244</v>
      </c>
      <c r="H360" s="48">
        <v>991</v>
      </c>
      <c r="I360" s="39">
        <f t="shared" si="63"/>
        <v>64.031875942278688</v>
      </c>
      <c r="J360" s="48">
        <v>679</v>
      </c>
      <c r="K360" s="39">
        <f t="shared" si="64"/>
        <v>0.43910325501185604</v>
      </c>
      <c r="L360" s="48">
        <v>3</v>
      </c>
      <c r="M360" s="39">
        <f t="shared" si="65"/>
        <v>1.8315018315018315E-3</v>
      </c>
      <c r="N360" s="48">
        <v>9</v>
      </c>
      <c r="O360" s="39">
        <f t="shared" si="66"/>
        <v>5.485574969524583E-3</v>
      </c>
      <c r="P360" s="48">
        <v>0</v>
      </c>
      <c r="Q360" s="39">
        <f t="shared" si="67"/>
        <v>0</v>
      </c>
      <c r="R360" s="48">
        <v>222</v>
      </c>
      <c r="S360" s="39">
        <f t="shared" si="68"/>
        <v>0.13495440729483282</v>
      </c>
      <c r="T360" s="48">
        <v>1</v>
      </c>
      <c r="U360" s="39">
        <f t="shared" si="69"/>
        <v>6.0777957860615889E-4</v>
      </c>
      <c r="V360" s="48">
        <v>2</v>
      </c>
      <c r="W360" s="62">
        <f t="shared" si="70"/>
        <v>1.2668918918918917E-3</v>
      </c>
      <c r="X360" s="48">
        <v>0</v>
      </c>
      <c r="Y360" s="62">
        <f t="shared" si="71"/>
        <v>0</v>
      </c>
      <c r="Z360" t="s">
        <v>370</v>
      </c>
      <c r="AA360" s="2">
        <v>1535</v>
      </c>
      <c r="AB360" s="2">
        <v>1568.3333333333333</v>
      </c>
      <c r="AC360" s="2">
        <v>1545</v>
      </c>
      <c r="AD360" s="2">
        <v>1547.6666666666667</v>
      </c>
      <c r="AE360" s="2">
        <v>1546.3333333333333</v>
      </c>
      <c r="AF360" s="2">
        <v>1638</v>
      </c>
      <c r="AG360" s="2">
        <v>1640.6666666666667</v>
      </c>
      <c r="AH360" s="2">
        <v>1643</v>
      </c>
      <c r="AI360" s="2">
        <v>1645</v>
      </c>
      <c r="AJ360" s="2">
        <v>1645.3333333333333</v>
      </c>
      <c r="AK360" s="2">
        <v>1578.6666666666667</v>
      </c>
      <c r="AL360" s="2">
        <v>1579</v>
      </c>
      <c r="AM360" s="1">
        <v>57336</v>
      </c>
    </row>
    <row r="361" spans="1:39">
      <c r="A361" s="3" t="s">
        <v>371</v>
      </c>
      <c r="B361" s="48">
        <v>514</v>
      </c>
      <c r="C361" s="39">
        <f t="shared" si="60"/>
        <v>0.43806818181818186</v>
      </c>
      <c r="D361" s="48">
        <v>777</v>
      </c>
      <c r="E361" s="39">
        <f t="shared" si="61"/>
        <v>0.64321192052980136</v>
      </c>
      <c r="F361" s="48">
        <v>664</v>
      </c>
      <c r="G361" s="39">
        <f t="shared" si="62"/>
        <v>0.52010443864229761</v>
      </c>
      <c r="H361" s="48">
        <v>702</v>
      </c>
      <c r="I361" s="39">
        <f t="shared" si="63"/>
        <v>54.36241610738255</v>
      </c>
      <c r="J361" s="48">
        <v>488</v>
      </c>
      <c r="K361" s="39">
        <f t="shared" si="64"/>
        <v>0.37868598034143813</v>
      </c>
      <c r="L361" s="48">
        <v>648</v>
      </c>
      <c r="M361" s="39">
        <f t="shared" si="65"/>
        <v>0.47115850702859913</v>
      </c>
      <c r="N361" s="48">
        <v>323</v>
      </c>
      <c r="O361" s="39">
        <f t="shared" si="66"/>
        <v>0.23237410071942446</v>
      </c>
      <c r="P361" s="48">
        <v>91</v>
      </c>
      <c r="Q361" s="39">
        <f t="shared" si="67"/>
        <v>6.486101211689238E-2</v>
      </c>
      <c r="R361" s="48">
        <v>9</v>
      </c>
      <c r="S361" s="39">
        <f t="shared" si="68"/>
        <v>6.3559322033898309E-3</v>
      </c>
      <c r="T361" s="48">
        <v>5</v>
      </c>
      <c r="U361" s="39">
        <f t="shared" si="69"/>
        <v>3.5063113604488078E-3</v>
      </c>
      <c r="V361" s="48">
        <v>0</v>
      </c>
      <c r="W361" s="62">
        <f t="shared" si="70"/>
        <v>0</v>
      </c>
      <c r="X361" s="48">
        <v>0</v>
      </c>
      <c r="Y361" s="62">
        <f t="shared" si="71"/>
        <v>0</v>
      </c>
      <c r="Z361" t="s">
        <v>371</v>
      </c>
      <c r="AA361" s="2">
        <v>1173.3333333333333</v>
      </c>
      <c r="AB361" s="2">
        <v>1208</v>
      </c>
      <c r="AC361" s="2">
        <v>1276.6666666666667</v>
      </c>
      <c r="AD361" s="2">
        <v>1291.3333333333333</v>
      </c>
      <c r="AE361" s="2">
        <v>1288.6666666666667</v>
      </c>
      <c r="AF361" s="2">
        <v>1375.3333333333333</v>
      </c>
      <c r="AG361" s="2">
        <v>1390</v>
      </c>
      <c r="AH361" s="2">
        <v>1403</v>
      </c>
      <c r="AI361" s="2">
        <v>1416</v>
      </c>
      <c r="AJ361" s="2">
        <v>1426</v>
      </c>
      <c r="AK361" s="2">
        <v>1387.3333333333333</v>
      </c>
      <c r="AL361" s="2">
        <v>1397.6666666666667</v>
      </c>
      <c r="AM361" s="1">
        <v>48100</v>
      </c>
    </row>
    <row r="362" spans="1:39">
      <c r="A362" s="3" t="s">
        <v>372</v>
      </c>
      <c r="B362" s="48">
        <v>210</v>
      </c>
      <c r="C362" s="39">
        <f t="shared" si="60"/>
        <v>0.34407427635172033</v>
      </c>
      <c r="D362" s="48">
        <v>235</v>
      </c>
      <c r="E362" s="39">
        <f t="shared" si="61"/>
        <v>0.37341101694915252</v>
      </c>
      <c r="F362" s="48">
        <v>248</v>
      </c>
      <c r="G362" s="39">
        <f t="shared" si="62"/>
        <v>0.37368156705173283</v>
      </c>
      <c r="H362" s="48">
        <v>252</v>
      </c>
      <c r="I362" s="39">
        <f t="shared" si="63"/>
        <v>37.48140803173029</v>
      </c>
      <c r="J362" s="48">
        <v>200</v>
      </c>
      <c r="K362" s="39">
        <f t="shared" si="64"/>
        <v>0.2866698518872432</v>
      </c>
      <c r="L362" s="48">
        <v>168</v>
      </c>
      <c r="M362" s="39">
        <f t="shared" si="65"/>
        <v>0.22530174340634779</v>
      </c>
      <c r="N362" s="48">
        <v>102</v>
      </c>
      <c r="O362" s="39">
        <f t="shared" si="66"/>
        <v>0.13527851458885942</v>
      </c>
      <c r="P362" s="48">
        <v>30</v>
      </c>
      <c r="Q362" s="39">
        <f t="shared" si="67"/>
        <v>3.937007874015748E-2</v>
      </c>
      <c r="R362" s="48">
        <v>3</v>
      </c>
      <c r="S362" s="39">
        <f t="shared" si="68"/>
        <v>3.894418000865426E-3</v>
      </c>
      <c r="T362" s="48">
        <v>1</v>
      </c>
      <c r="U362" s="39">
        <f t="shared" si="69"/>
        <v>1.2897678417884779E-3</v>
      </c>
      <c r="V362" s="48">
        <v>0</v>
      </c>
      <c r="W362" s="62">
        <f t="shared" si="70"/>
        <v>0</v>
      </c>
      <c r="X362" s="48">
        <v>0</v>
      </c>
      <c r="Y362" s="62">
        <f t="shared" si="71"/>
        <v>0</v>
      </c>
      <c r="Z362" t="s">
        <v>372</v>
      </c>
      <c r="AA362" s="2">
        <v>610.33333333333337</v>
      </c>
      <c r="AB362" s="2">
        <v>629.33333333333337</v>
      </c>
      <c r="AC362" s="2">
        <v>663.66666666666663</v>
      </c>
      <c r="AD362" s="2">
        <v>672.33333333333337</v>
      </c>
      <c r="AE362" s="2">
        <v>697.66666666666663</v>
      </c>
      <c r="AF362" s="2">
        <v>745.66666666666663</v>
      </c>
      <c r="AG362" s="2">
        <v>754</v>
      </c>
      <c r="AH362" s="2">
        <v>762</v>
      </c>
      <c r="AI362" s="2">
        <v>770.33333333333337</v>
      </c>
      <c r="AJ362" s="2">
        <v>775.33333333333337</v>
      </c>
      <c r="AK362" s="2">
        <v>755.33333333333337</v>
      </c>
      <c r="AL362" s="2">
        <v>762</v>
      </c>
      <c r="AM362" s="1">
        <v>25794</v>
      </c>
    </row>
    <row r="363" spans="1:39">
      <c r="A363" s="3" t="s">
        <v>373</v>
      </c>
      <c r="B363" s="48">
        <v>1113</v>
      </c>
      <c r="C363" s="39">
        <f t="shared" si="60"/>
        <v>0.815185546875</v>
      </c>
      <c r="D363" s="48">
        <v>644</v>
      </c>
      <c r="E363" s="39">
        <f t="shared" si="61"/>
        <v>0.45469522240527183</v>
      </c>
      <c r="F363" s="48">
        <v>815</v>
      </c>
      <c r="G363" s="39">
        <f t="shared" si="62"/>
        <v>0.64888535031847139</v>
      </c>
      <c r="H363" s="48">
        <v>849</v>
      </c>
      <c r="I363" s="39">
        <f t="shared" si="63"/>
        <v>67.488076311605724</v>
      </c>
      <c r="J363" s="48">
        <v>704</v>
      </c>
      <c r="K363" s="39">
        <f t="shared" si="64"/>
        <v>0.58326429163214577</v>
      </c>
      <c r="L363" s="48">
        <v>485</v>
      </c>
      <c r="M363" s="39">
        <f t="shared" si="65"/>
        <v>0.37949921752738652</v>
      </c>
      <c r="N363" s="48">
        <v>203</v>
      </c>
      <c r="O363" s="39">
        <f t="shared" si="66"/>
        <v>0.15846994535519127</v>
      </c>
      <c r="P363" s="48">
        <v>149</v>
      </c>
      <c r="Q363" s="39">
        <f t="shared" si="67"/>
        <v>0.11604361370716511</v>
      </c>
      <c r="R363" s="48">
        <v>6</v>
      </c>
      <c r="S363" s="39">
        <f t="shared" si="68"/>
        <v>4.6692607003891049E-3</v>
      </c>
      <c r="T363" s="48">
        <v>5</v>
      </c>
      <c r="U363" s="39">
        <f t="shared" si="69"/>
        <v>3.8870173620108839E-3</v>
      </c>
      <c r="V363" s="48">
        <v>0</v>
      </c>
      <c r="W363" s="62">
        <f t="shared" si="70"/>
        <v>0</v>
      </c>
      <c r="X363" s="48">
        <v>0</v>
      </c>
      <c r="Y363" s="62">
        <f t="shared" si="71"/>
        <v>0</v>
      </c>
      <c r="Z363" t="s">
        <v>373</v>
      </c>
      <c r="AA363" s="2">
        <v>1365.3333333333333</v>
      </c>
      <c r="AB363" s="2">
        <v>1416.3333333333333</v>
      </c>
      <c r="AC363" s="2">
        <v>1256</v>
      </c>
      <c r="AD363" s="2">
        <v>1258</v>
      </c>
      <c r="AE363" s="2">
        <v>1207</v>
      </c>
      <c r="AF363" s="2">
        <v>1278</v>
      </c>
      <c r="AG363" s="2">
        <v>1281</v>
      </c>
      <c r="AH363" s="2">
        <v>1284</v>
      </c>
      <c r="AI363" s="2">
        <v>1285</v>
      </c>
      <c r="AJ363" s="2">
        <v>1286.3333333333333</v>
      </c>
      <c r="AK363" s="2">
        <v>1234.3333333333333</v>
      </c>
      <c r="AL363" s="2">
        <v>1234.3333333333333</v>
      </c>
      <c r="AM363" s="1">
        <v>46157</v>
      </c>
    </row>
    <row r="364" spans="1:39">
      <c r="A364" s="3" t="s">
        <v>374</v>
      </c>
      <c r="B364" s="48">
        <v>531</v>
      </c>
      <c r="C364" s="39">
        <f t="shared" si="60"/>
        <v>0.75965665236051505</v>
      </c>
      <c r="D364" s="48">
        <v>335</v>
      </c>
      <c r="E364" s="39">
        <f t="shared" si="61"/>
        <v>0.49288867091711625</v>
      </c>
      <c r="F364" s="48">
        <v>431</v>
      </c>
      <c r="G364" s="39">
        <f t="shared" si="62"/>
        <v>0.61483594864479318</v>
      </c>
      <c r="H364" s="48">
        <v>362</v>
      </c>
      <c r="I364" s="39">
        <f t="shared" si="63"/>
        <v>53.656126482213438</v>
      </c>
      <c r="J364" s="48">
        <v>264</v>
      </c>
      <c r="K364" s="39">
        <f t="shared" si="64"/>
        <v>0.39442231075697209</v>
      </c>
      <c r="L364" s="48">
        <v>285</v>
      </c>
      <c r="M364" s="39">
        <f t="shared" si="65"/>
        <v>0.41666666666666669</v>
      </c>
      <c r="N364" s="48">
        <v>289</v>
      </c>
      <c r="O364" s="39">
        <f t="shared" si="66"/>
        <v>0.43655589123867067</v>
      </c>
      <c r="P364" s="48">
        <v>186</v>
      </c>
      <c r="Q364" s="39">
        <f t="shared" si="67"/>
        <v>0.29002079002079001</v>
      </c>
      <c r="R364" s="48">
        <v>1</v>
      </c>
      <c r="S364" s="39">
        <f t="shared" si="68"/>
        <v>1.6077170418006431E-3</v>
      </c>
      <c r="T364" s="48">
        <v>1</v>
      </c>
      <c r="U364" s="39">
        <f t="shared" si="69"/>
        <v>1.6611295681063123E-3</v>
      </c>
      <c r="V364" s="48">
        <v>0</v>
      </c>
      <c r="W364" s="62">
        <f t="shared" si="70"/>
        <v>0</v>
      </c>
      <c r="X364" s="48">
        <v>0</v>
      </c>
      <c r="Y364" s="62">
        <f t="shared" si="71"/>
        <v>0</v>
      </c>
      <c r="Z364" t="s">
        <v>374</v>
      </c>
      <c r="AA364" s="2">
        <v>699</v>
      </c>
      <c r="AB364" s="2">
        <v>679.66666666666663</v>
      </c>
      <c r="AC364" s="2">
        <v>701</v>
      </c>
      <c r="AD364" s="2">
        <v>674.66666666666663</v>
      </c>
      <c r="AE364" s="2">
        <v>669.33333333333337</v>
      </c>
      <c r="AF364" s="2">
        <v>684</v>
      </c>
      <c r="AG364" s="2">
        <v>662</v>
      </c>
      <c r="AH364" s="2">
        <v>641.33333333333337</v>
      </c>
      <c r="AI364" s="2">
        <v>622</v>
      </c>
      <c r="AJ364" s="2">
        <v>602</v>
      </c>
      <c r="AK364" s="2">
        <v>539.33333333333337</v>
      </c>
      <c r="AL364" s="2">
        <v>514.33333333333337</v>
      </c>
      <c r="AM364" s="1">
        <v>23066</v>
      </c>
    </row>
    <row r="365" spans="1:39">
      <c r="A365" s="34" t="s">
        <v>375</v>
      </c>
      <c r="B365" s="46">
        <v>28640</v>
      </c>
      <c r="C365" s="38">
        <f t="shared" si="60"/>
        <v>0.57310183363237976</v>
      </c>
      <c r="D365" s="46">
        <v>25088</v>
      </c>
      <c r="E365" s="38">
        <f t="shared" si="61"/>
        <v>0.49260090713336696</v>
      </c>
      <c r="F365" s="46">
        <v>27358</v>
      </c>
      <c r="G365" s="38">
        <f t="shared" si="62"/>
        <v>0.53560521026390673</v>
      </c>
      <c r="H365" s="46">
        <v>23021</v>
      </c>
      <c r="I365" s="38">
        <f t="shared" si="63"/>
        <v>44.924283818593395</v>
      </c>
      <c r="J365" s="46">
        <v>26412</v>
      </c>
      <c r="K365" s="38">
        <f t="shared" si="64"/>
        <v>0.51259889893063004</v>
      </c>
      <c r="L365" s="46">
        <v>23383</v>
      </c>
      <c r="M365" s="38">
        <f t="shared" si="65"/>
        <v>0.43162771809355044</v>
      </c>
      <c r="N365" s="46">
        <v>19854</v>
      </c>
      <c r="O365" s="38">
        <f t="shared" si="66"/>
        <v>0.36602857581809806</v>
      </c>
      <c r="P365" s="46">
        <v>13488</v>
      </c>
      <c r="Q365" s="38">
        <f t="shared" si="67"/>
        <v>0.2483733948783422</v>
      </c>
      <c r="R365" s="46">
        <v>19632</v>
      </c>
      <c r="S365" s="38">
        <f t="shared" si="68"/>
        <v>0.3610814787566673</v>
      </c>
      <c r="T365" s="46">
        <v>9707</v>
      </c>
      <c r="U365" s="38">
        <f t="shared" si="69"/>
        <v>0.17843968676086716</v>
      </c>
      <c r="V365" s="46">
        <v>1517</v>
      </c>
      <c r="W365" s="61">
        <f t="shared" si="70"/>
        <v>2.9095860984310867E-2</v>
      </c>
      <c r="X365" s="46">
        <v>171</v>
      </c>
      <c r="Y365" s="61">
        <f t="shared" si="71"/>
        <v>3.2822967119448729E-3</v>
      </c>
      <c r="Z365" t="s">
        <v>375</v>
      </c>
      <c r="AA365" s="2">
        <v>49973.666666666664</v>
      </c>
      <c r="AB365" s="2">
        <v>50929.666666666664</v>
      </c>
      <c r="AC365" s="2">
        <v>51078.666666666664</v>
      </c>
      <c r="AD365" s="2">
        <v>51244</v>
      </c>
      <c r="AE365" s="2">
        <v>51525.666666666664</v>
      </c>
      <c r="AF365" s="2">
        <v>54174</v>
      </c>
      <c r="AG365" s="2">
        <v>54241.666666666664</v>
      </c>
      <c r="AH365" s="2">
        <v>54305.333333333336</v>
      </c>
      <c r="AI365" s="2">
        <v>54370</v>
      </c>
      <c r="AJ365" s="2">
        <v>54399.333333333336</v>
      </c>
      <c r="AK365" s="2">
        <v>52138</v>
      </c>
      <c r="AL365" s="2">
        <v>52097.666666666664</v>
      </c>
      <c r="AM365" s="1">
        <v>1891433</v>
      </c>
    </row>
    <row r="366" spans="1:39">
      <c r="A366" s="3" t="s">
        <v>376</v>
      </c>
      <c r="B366" s="48">
        <v>541</v>
      </c>
      <c r="C366" s="39">
        <f t="shared" si="60"/>
        <v>0.29519825391051291</v>
      </c>
      <c r="D366" s="48">
        <v>667</v>
      </c>
      <c r="E366" s="39">
        <f t="shared" si="61"/>
        <v>0.36561300931847251</v>
      </c>
      <c r="F366" s="48">
        <v>797</v>
      </c>
      <c r="G366" s="39">
        <f t="shared" si="62"/>
        <v>0.40711731653328792</v>
      </c>
      <c r="H366" s="48">
        <v>877</v>
      </c>
      <c r="I366" s="39">
        <f t="shared" si="63"/>
        <v>45.621640367608812</v>
      </c>
      <c r="J366" s="48">
        <v>747</v>
      </c>
      <c r="K366" s="39">
        <f t="shared" si="64"/>
        <v>0.48962202315927461</v>
      </c>
      <c r="L366" s="48">
        <v>552</v>
      </c>
      <c r="M366" s="39">
        <f t="shared" si="65"/>
        <v>0.34768003359227379</v>
      </c>
      <c r="N366" s="48">
        <v>361</v>
      </c>
      <c r="O366" s="39">
        <f t="shared" si="66"/>
        <v>0.23076923076923078</v>
      </c>
      <c r="P366" s="48">
        <v>340</v>
      </c>
      <c r="Q366" s="39">
        <f t="shared" si="67"/>
        <v>0.22049286640726329</v>
      </c>
      <c r="R366" s="48">
        <v>583</v>
      </c>
      <c r="S366" s="39">
        <f t="shared" si="68"/>
        <v>0.3833844804910127</v>
      </c>
      <c r="T366" s="48">
        <v>49</v>
      </c>
      <c r="U366" s="39">
        <f t="shared" si="69"/>
        <v>3.2659409020217731E-2</v>
      </c>
      <c r="V366" s="48">
        <v>134</v>
      </c>
      <c r="W366" s="62">
        <f t="shared" si="70"/>
        <v>9.6103275161367449E-2</v>
      </c>
      <c r="X366" s="48">
        <v>2</v>
      </c>
      <c r="Y366" s="62">
        <f t="shared" si="71"/>
        <v>1.463771651622347E-3</v>
      </c>
      <c r="Z366" t="s">
        <v>376</v>
      </c>
      <c r="AA366" s="2">
        <v>1832.6666666666667</v>
      </c>
      <c r="AB366" s="2">
        <v>1824.3333333333333</v>
      </c>
      <c r="AC366" s="2">
        <v>1957.6666666666667</v>
      </c>
      <c r="AD366" s="2">
        <v>1922.3333333333333</v>
      </c>
      <c r="AE366" s="2">
        <v>1525.6666666666667</v>
      </c>
      <c r="AF366" s="2">
        <v>1587.6666666666667</v>
      </c>
      <c r="AG366" s="2">
        <v>1564.3333333333333</v>
      </c>
      <c r="AH366" s="2">
        <v>1542</v>
      </c>
      <c r="AI366" s="2">
        <v>1520.6666666666667</v>
      </c>
      <c r="AJ366" s="2">
        <v>1500.3333333333333</v>
      </c>
      <c r="AK366" s="2">
        <v>1394.3333333333333</v>
      </c>
      <c r="AL366" s="2">
        <v>1366.3333333333333</v>
      </c>
      <c r="AM366" s="1">
        <v>58615</v>
      </c>
    </row>
    <row r="367" spans="1:39">
      <c r="A367" s="3" t="s">
        <v>377</v>
      </c>
      <c r="B367" s="48">
        <v>1151</v>
      </c>
      <c r="C367" s="39">
        <f t="shared" si="60"/>
        <v>0.47561983471074382</v>
      </c>
      <c r="D367" s="48">
        <v>358</v>
      </c>
      <c r="E367" s="39">
        <f t="shared" si="61"/>
        <v>0.14869167935760766</v>
      </c>
      <c r="F367" s="48">
        <v>759</v>
      </c>
      <c r="G367" s="39">
        <f t="shared" si="62"/>
        <v>0.29866211962224554</v>
      </c>
      <c r="H367" s="48">
        <v>1038</v>
      </c>
      <c r="I367" s="39">
        <f t="shared" si="63"/>
        <v>40.494148244473337</v>
      </c>
      <c r="J367" s="48">
        <v>1128</v>
      </c>
      <c r="K367" s="39">
        <f t="shared" si="64"/>
        <v>0.43484965304548961</v>
      </c>
      <c r="L367" s="48">
        <v>1006</v>
      </c>
      <c r="M367" s="39">
        <f t="shared" si="65"/>
        <v>0.3872209391839877</v>
      </c>
      <c r="N367" s="48">
        <v>4</v>
      </c>
      <c r="O367" s="39">
        <f t="shared" si="66"/>
        <v>1.5554115359688919E-3</v>
      </c>
      <c r="P367" s="48">
        <v>1</v>
      </c>
      <c r="Q367" s="39">
        <f t="shared" si="67"/>
        <v>3.9272156041366671E-4</v>
      </c>
      <c r="R367" s="48">
        <v>12</v>
      </c>
      <c r="S367" s="39">
        <f t="shared" si="68"/>
        <v>4.7707394646170154E-3</v>
      </c>
      <c r="T367" s="48">
        <v>8</v>
      </c>
      <c r="U367" s="39">
        <f t="shared" si="69"/>
        <v>3.2102728731942215E-3</v>
      </c>
      <c r="V367" s="48">
        <v>12</v>
      </c>
      <c r="W367" s="62">
        <f t="shared" si="70"/>
        <v>5.1318602993585174E-3</v>
      </c>
      <c r="X367" s="48">
        <v>1</v>
      </c>
      <c r="Y367" s="62">
        <f t="shared" si="71"/>
        <v>4.335260115606937E-4</v>
      </c>
      <c r="Z367" t="s">
        <v>377</v>
      </c>
      <c r="AA367" s="2">
        <v>2420</v>
      </c>
      <c r="AB367" s="2">
        <v>2407.6666666666665</v>
      </c>
      <c r="AC367" s="2">
        <v>2541.3333333333335</v>
      </c>
      <c r="AD367" s="2">
        <v>2563.3333333333335</v>
      </c>
      <c r="AE367" s="2">
        <v>2594</v>
      </c>
      <c r="AF367" s="2">
        <v>2598</v>
      </c>
      <c r="AG367" s="2">
        <v>2571.6666666666665</v>
      </c>
      <c r="AH367" s="2">
        <v>2546.3333333333335</v>
      </c>
      <c r="AI367" s="2">
        <v>2515.3333333333335</v>
      </c>
      <c r="AJ367" s="2">
        <v>2492</v>
      </c>
      <c r="AK367" s="2">
        <v>2338.3333333333335</v>
      </c>
      <c r="AL367" s="2">
        <v>2306.6666666666665</v>
      </c>
      <c r="AM367" s="1">
        <v>89684</v>
      </c>
    </row>
    <row r="368" spans="1:39">
      <c r="A368" s="3" t="s">
        <v>378</v>
      </c>
      <c r="B368" s="48">
        <v>1397</v>
      </c>
      <c r="C368" s="39">
        <f t="shared" si="60"/>
        <v>1.2029276693455799</v>
      </c>
      <c r="D368" s="48">
        <v>1705</v>
      </c>
      <c r="E368" s="39">
        <f t="shared" si="61"/>
        <v>1.466876971608833</v>
      </c>
      <c r="F368" s="48">
        <v>1068</v>
      </c>
      <c r="G368" s="39">
        <f t="shared" si="62"/>
        <v>0.87469287469287471</v>
      </c>
      <c r="H368" s="48">
        <v>1265</v>
      </c>
      <c r="I368" s="39">
        <f t="shared" si="63"/>
        <v>104.34423975804235</v>
      </c>
      <c r="J368" s="48">
        <v>1201</v>
      </c>
      <c r="K368" s="39">
        <f t="shared" si="64"/>
        <v>0.89426656738644827</v>
      </c>
      <c r="L368" s="48">
        <v>1280</v>
      </c>
      <c r="M368" s="39">
        <f t="shared" si="65"/>
        <v>0.90587402689313512</v>
      </c>
      <c r="N368" s="48">
        <v>1025</v>
      </c>
      <c r="O368" s="39">
        <f t="shared" si="66"/>
        <v>0.72867298578199047</v>
      </c>
      <c r="P368" s="48">
        <v>536</v>
      </c>
      <c r="Q368" s="39">
        <f t="shared" si="67"/>
        <v>0.3826749167063303</v>
      </c>
      <c r="R368" s="48">
        <v>1225</v>
      </c>
      <c r="S368" s="39">
        <f t="shared" si="68"/>
        <v>0.87813620071684584</v>
      </c>
      <c r="T368" s="48">
        <v>675</v>
      </c>
      <c r="U368" s="39">
        <f t="shared" si="69"/>
        <v>0.48596112311015116</v>
      </c>
      <c r="V368" s="48">
        <v>21</v>
      </c>
      <c r="W368" s="62">
        <f t="shared" si="70"/>
        <v>1.5925176946410515E-2</v>
      </c>
      <c r="X368" s="48">
        <v>7</v>
      </c>
      <c r="Y368" s="62">
        <f t="shared" si="71"/>
        <v>5.3489556800815075E-3</v>
      </c>
      <c r="Z368" t="s">
        <v>378</v>
      </c>
      <c r="AA368" s="2">
        <v>1161.3333333333333</v>
      </c>
      <c r="AB368" s="2">
        <v>1162.3333333333333</v>
      </c>
      <c r="AC368" s="2">
        <v>1221</v>
      </c>
      <c r="AD368" s="2">
        <v>1212.3333333333333</v>
      </c>
      <c r="AE368" s="2">
        <v>1343</v>
      </c>
      <c r="AF368" s="2">
        <v>1413</v>
      </c>
      <c r="AG368" s="2">
        <v>1406.6666666666667</v>
      </c>
      <c r="AH368" s="2">
        <v>1400.6666666666667</v>
      </c>
      <c r="AI368" s="2">
        <v>1395</v>
      </c>
      <c r="AJ368" s="2">
        <v>1389</v>
      </c>
      <c r="AK368" s="2">
        <v>1318.6666666666667</v>
      </c>
      <c r="AL368" s="2">
        <v>1308.6666666666667</v>
      </c>
      <c r="AM368" s="1">
        <v>47195</v>
      </c>
    </row>
    <row r="369" spans="1:39">
      <c r="A369" s="3" t="s">
        <v>379</v>
      </c>
      <c r="B369" s="48">
        <v>276</v>
      </c>
      <c r="C369" s="39">
        <f t="shared" si="60"/>
        <v>0.40667976424361496</v>
      </c>
      <c r="D369" s="48">
        <v>413</v>
      </c>
      <c r="E369" s="39">
        <f t="shared" si="61"/>
        <v>0.59710843373493983</v>
      </c>
      <c r="F369" s="48">
        <v>699</v>
      </c>
      <c r="G369" s="39">
        <f t="shared" si="62"/>
        <v>0.99102079395085063</v>
      </c>
      <c r="H369" s="48">
        <v>809</v>
      </c>
      <c r="I369" s="39">
        <f t="shared" si="63"/>
        <v>115.35171102661596</v>
      </c>
      <c r="J369" s="48">
        <v>699</v>
      </c>
      <c r="K369" s="39">
        <f t="shared" si="64"/>
        <v>0.98868458274398874</v>
      </c>
      <c r="L369" s="48">
        <v>554</v>
      </c>
      <c r="M369" s="39">
        <f t="shared" si="65"/>
        <v>0.74663072776280326</v>
      </c>
      <c r="N369" s="48">
        <v>538</v>
      </c>
      <c r="O369" s="39">
        <f t="shared" si="66"/>
        <v>0.72801082543978346</v>
      </c>
      <c r="P369" s="48">
        <v>258</v>
      </c>
      <c r="Q369" s="39">
        <f t="shared" si="67"/>
        <v>0.35054347826086957</v>
      </c>
      <c r="R369" s="48">
        <v>6</v>
      </c>
      <c r="S369" s="39">
        <f t="shared" si="68"/>
        <v>8.1669691470054456E-3</v>
      </c>
      <c r="T369" s="48">
        <v>1</v>
      </c>
      <c r="U369" s="39">
        <f t="shared" si="69"/>
        <v>1.3686131386861315E-3</v>
      </c>
      <c r="V369" s="48">
        <v>4</v>
      </c>
      <c r="W369" s="62">
        <f t="shared" si="70"/>
        <v>5.7692307692307687E-3</v>
      </c>
      <c r="X369" s="48">
        <v>6</v>
      </c>
      <c r="Y369" s="62">
        <f t="shared" si="71"/>
        <v>8.7209302325581394E-3</v>
      </c>
      <c r="Z369" t="s">
        <v>379</v>
      </c>
      <c r="AA369" s="2">
        <v>678.66666666666663</v>
      </c>
      <c r="AB369" s="2">
        <v>691.66666666666663</v>
      </c>
      <c r="AC369" s="2">
        <v>705.33333333333337</v>
      </c>
      <c r="AD369" s="2">
        <v>701.33333333333337</v>
      </c>
      <c r="AE369" s="2">
        <v>707</v>
      </c>
      <c r="AF369" s="2">
        <v>742</v>
      </c>
      <c r="AG369" s="2">
        <v>739</v>
      </c>
      <c r="AH369" s="2">
        <v>736</v>
      </c>
      <c r="AI369" s="2">
        <v>734.66666666666663</v>
      </c>
      <c r="AJ369" s="2">
        <v>730.66666666666663</v>
      </c>
      <c r="AK369" s="2">
        <v>693.33333333333337</v>
      </c>
      <c r="AL369" s="2">
        <v>688</v>
      </c>
      <c r="AM369" s="1">
        <v>25643</v>
      </c>
    </row>
    <row r="370" spans="1:39">
      <c r="A370" s="3" t="s">
        <v>380</v>
      </c>
      <c r="B370" s="48">
        <v>718</v>
      </c>
      <c r="C370" s="39">
        <f t="shared" si="60"/>
        <v>0.79249448123620314</v>
      </c>
      <c r="D370" s="48">
        <v>541</v>
      </c>
      <c r="E370" s="39">
        <f t="shared" si="61"/>
        <v>0.59082635602475431</v>
      </c>
      <c r="F370" s="48">
        <v>569</v>
      </c>
      <c r="G370" s="39">
        <f t="shared" si="62"/>
        <v>0.55530253741053992</v>
      </c>
      <c r="H370" s="48">
        <v>691</v>
      </c>
      <c r="I370" s="39">
        <f t="shared" si="63"/>
        <v>67.043984476067266</v>
      </c>
      <c r="J370" s="48">
        <v>531</v>
      </c>
      <c r="K370" s="39">
        <f t="shared" si="64"/>
        <v>0.47340267459138186</v>
      </c>
      <c r="L370" s="48">
        <v>0</v>
      </c>
      <c r="M370" s="39">
        <f t="shared" si="65"/>
        <v>0</v>
      </c>
      <c r="N370" s="48">
        <v>0</v>
      </c>
      <c r="O370" s="39">
        <f t="shared" si="66"/>
        <v>0</v>
      </c>
      <c r="P370" s="48">
        <v>0</v>
      </c>
      <c r="Q370" s="39">
        <f t="shared" si="67"/>
        <v>0</v>
      </c>
      <c r="R370" s="48">
        <v>0</v>
      </c>
      <c r="S370" s="39">
        <f t="shared" si="68"/>
        <v>0</v>
      </c>
      <c r="T370" s="48">
        <v>0</v>
      </c>
      <c r="U370" s="39">
        <f t="shared" si="69"/>
        <v>0</v>
      </c>
      <c r="V370" s="48">
        <v>31</v>
      </c>
      <c r="W370" s="62">
        <f t="shared" si="70"/>
        <v>2.6601830663615562E-2</v>
      </c>
      <c r="X370" s="48">
        <v>1</v>
      </c>
      <c r="Y370" s="62">
        <f t="shared" si="71"/>
        <v>8.5616438356164379E-4</v>
      </c>
      <c r="Z370" t="s">
        <v>380</v>
      </c>
      <c r="AA370" s="2">
        <v>906</v>
      </c>
      <c r="AB370" s="2">
        <v>915.66666666666663</v>
      </c>
      <c r="AC370" s="2">
        <v>1024.6666666666667</v>
      </c>
      <c r="AD370" s="2">
        <v>1030.6666666666667</v>
      </c>
      <c r="AE370" s="2">
        <v>1121.6666666666667</v>
      </c>
      <c r="AF370" s="2">
        <v>1190.3333333333333</v>
      </c>
      <c r="AG370" s="2">
        <v>1195.6666666666667</v>
      </c>
      <c r="AH370" s="2">
        <v>1201</v>
      </c>
      <c r="AI370" s="2">
        <v>1206</v>
      </c>
      <c r="AJ370" s="2">
        <v>1209.3333333333333</v>
      </c>
      <c r="AK370" s="2">
        <v>1165.3333333333333</v>
      </c>
      <c r="AL370" s="2">
        <v>1168</v>
      </c>
      <c r="AM370" s="1">
        <v>40003</v>
      </c>
    </row>
    <row r="371" spans="1:39">
      <c r="A371" s="3" t="s">
        <v>381</v>
      </c>
      <c r="B371" s="48">
        <v>1545</v>
      </c>
      <c r="C371" s="39">
        <f t="shared" si="60"/>
        <v>0.75500895911386223</v>
      </c>
      <c r="D371" s="48">
        <v>1410</v>
      </c>
      <c r="E371" s="39">
        <f t="shared" si="61"/>
        <v>0.680064308681672</v>
      </c>
      <c r="F371" s="48">
        <v>952</v>
      </c>
      <c r="G371" s="39">
        <f t="shared" si="62"/>
        <v>0.44849246231155782</v>
      </c>
      <c r="H371" s="48">
        <v>1611</v>
      </c>
      <c r="I371" s="39">
        <f t="shared" si="63"/>
        <v>76.362774529941547</v>
      </c>
      <c r="J371" s="48">
        <v>1288</v>
      </c>
      <c r="K371" s="39">
        <f t="shared" si="64"/>
        <v>0.6588235294117647</v>
      </c>
      <c r="L371" s="48">
        <v>424</v>
      </c>
      <c r="M371" s="39">
        <f t="shared" si="65"/>
        <v>0.20612542537676226</v>
      </c>
      <c r="N371" s="48">
        <v>121</v>
      </c>
      <c r="O371" s="39">
        <f t="shared" si="66"/>
        <v>5.9033989266547411E-2</v>
      </c>
      <c r="P371" s="48">
        <v>706</v>
      </c>
      <c r="Q371" s="39">
        <f t="shared" si="67"/>
        <v>0.34573947110675807</v>
      </c>
      <c r="R371" s="48">
        <v>771</v>
      </c>
      <c r="S371" s="39">
        <f t="shared" si="68"/>
        <v>0.37893184796854518</v>
      </c>
      <c r="T371" s="48">
        <v>565</v>
      </c>
      <c r="U371" s="39">
        <f t="shared" si="69"/>
        <v>0.27869121999342322</v>
      </c>
      <c r="V371" s="48">
        <v>110</v>
      </c>
      <c r="W371" s="62">
        <f t="shared" si="70"/>
        <v>5.713296398891967E-2</v>
      </c>
      <c r="X371" s="48">
        <v>0</v>
      </c>
      <c r="Y371" s="62">
        <f t="shared" si="71"/>
        <v>0</v>
      </c>
      <c r="Z371" t="s">
        <v>381</v>
      </c>
      <c r="AA371" s="2">
        <v>2046.3333333333333</v>
      </c>
      <c r="AB371" s="2">
        <v>2073.3333333333335</v>
      </c>
      <c r="AC371" s="2">
        <v>2122.6666666666665</v>
      </c>
      <c r="AD371" s="2">
        <v>2109.6666666666665</v>
      </c>
      <c r="AE371" s="2">
        <v>1955</v>
      </c>
      <c r="AF371" s="2">
        <v>2057</v>
      </c>
      <c r="AG371" s="2">
        <v>2049.6666666666665</v>
      </c>
      <c r="AH371" s="2">
        <v>2042</v>
      </c>
      <c r="AI371" s="2">
        <v>2034.6666666666667</v>
      </c>
      <c r="AJ371" s="2">
        <v>2027.3333333333333</v>
      </c>
      <c r="AK371" s="2">
        <v>1925.3333333333333</v>
      </c>
      <c r="AL371" s="2">
        <v>1912.6666666666667</v>
      </c>
      <c r="AM371" s="1">
        <v>73067</v>
      </c>
    </row>
    <row r="372" spans="1:39">
      <c r="A372" s="3" t="s">
        <v>382</v>
      </c>
      <c r="B372" s="48">
        <v>608</v>
      </c>
      <c r="C372" s="39">
        <f t="shared" si="60"/>
        <v>0.79132321041214748</v>
      </c>
      <c r="D372" s="48">
        <v>505</v>
      </c>
      <c r="E372" s="39">
        <f t="shared" si="61"/>
        <v>0.65329883570504532</v>
      </c>
      <c r="F372" s="48">
        <v>293</v>
      </c>
      <c r="G372" s="39">
        <f t="shared" si="62"/>
        <v>0.39328859060402682</v>
      </c>
      <c r="H372" s="48">
        <v>182</v>
      </c>
      <c r="I372" s="39">
        <f t="shared" si="63"/>
        <v>24.852071005917161</v>
      </c>
      <c r="J372" s="48">
        <v>685</v>
      </c>
      <c r="K372" s="39">
        <f t="shared" si="64"/>
        <v>0.95138888888888884</v>
      </c>
      <c r="L372" s="48">
        <v>237</v>
      </c>
      <c r="M372" s="39">
        <f t="shared" si="65"/>
        <v>0.31571936056838368</v>
      </c>
      <c r="N372" s="48">
        <v>219</v>
      </c>
      <c r="O372" s="39">
        <f t="shared" si="66"/>
        <v>0.29621280432822361</v>
      </c>
      <c r="P372" s="48">
        <v>106</v>
      </c>
      <c r="Q372" s="39">
        <f t="shared" si="67"/>
        <v>0.14520547945205478</v>
      </c>
      <c r="R372" s="48">
        <v>48</v>
      </c>
      <c r="S372" s="39">
        <f t="shared" si="68"/>
        <v>6.6420664206642069E-2</v>
      </c>
      <c r="T372" s="48">
        <v>3</v>
      </c>
      <c r="U372" s="39">
        <f t="shared" si="69"/>
        <v>4.2174320524835983E-3</v>
      </c>
      <c r="V372" s="48">
        <v>0</v>
      </c>
      <c r="W372" s="62">
        <f t="shared" si="70"/>
        <v>0</v>
      </c>
      <c r="X372" s="48">
        <v>0</v>
      </c>
      <c r="Y372" s="62">
        <f t="shared" si="71"/>
        <v>0</v>
      </c>
      <c r="Z372" t="s">
        <v>382</v>
      </c>
      <c r="AA372" s="2">
        <v>768.33333333333337</v>
      </c>
      <c r="AB372" s="2">
        <v>773</v>
      </c>
      <c r="AC372" s="2">
        <v>745</v>
      </c>
      <c r="AD372" s="2">
        <v>732.33333333333337</v>
      </c>
      <c r="AE372" s="2">
        <v>720</v>
      </c>
      <c r="AF372" s="2">
        <v>750.66666666666663</v>
      </c>
      <c r="AG372" s="2">
        <v>739.33333333333337</v>
      </c>
      <c r="AH372" s="2">
        <v>730</v>
      </c>
      <c r="AI372" s="2">
        <v>722.66666666666663</v>
      </c>
      <c r="AJ372" s="2">
        <v>711.33333333333337</v>
      </c>
      <c r="AK372" s="2">
        <v>662.66666666666663</v>
      </c>
      <c r="AL372" s="2">
        <v>649</v>
      </c>
      <c r="AM372" s="1">
        <v>26113</v>
      </c>
    </row>
    <row r="373" spans="1:39">
      <c r="A373" s="3" t="s">
        <v>383</v>
      </c>
      <c r="B373" s="48">
        <v>953</v>
      </c>
      <c r="C373" s="39">
        <f t="shared" si="60"/>
        <v>0.79726715002788628</v>
      </c>
      <c r="D373" s="48">
        <v>902</v>
      </c>
      <c r="E373" s="39">
        <f t="shared" si="61"/>
        <v>0.73692810457516345</v>
      </c>
      <c r="F373" s="48">
        <v>958</v>
      </c>
      <c r="G373" s="39">
        <f t="shared" si="62"/>
        <v>0.72138554216867468</v>
      </c>
      <c r="H373" s="48">
        <v>743</v>
      </c>
      <c r="I373" s="39">
        <f t="shared" si="63"/>
        <v>56.117824773413894</v>
      </c>
      <c r="J373" s="48">
        <v>1133</v>
      </c>
      <c r="K373" s="39">
        <f t="shared" si="64"/>
        <v>0.82781295664880661</v>
      </c>
      <c r="L373" s="48">
        <v>1190</v>
      </c>
      <c r="M373" s="39">
        <f t="shared" si="65"/>
        <v>0.82448036951501158</v>
      </c>
      <c r="N373" s="48">
        <v>1295</v>
      </c>
      <c r="O373" s="39">
        <f t="shared" si="66"/>
        <v>0.89972209356183419</v>
      </c>
      <c r="P373" s="48">
        <v>466</v>
      </c>
      <c r="Q373" s="39">
        <f t="shared" si="67"/>
        <v>0.32451253481894149</v>
      </c>
      <c r="R373" s="48">
        <v>894</v>
      </c>
      <c r="S373" s="39">
        <f t="shared" si="68"/>
        <v>0.62430167597765363</v>
      </c>
      <c r="T373" s="48">
        <v>666</v>
      </c>
      <c r="U373" s="39">
        <f t="shared" si="69"/>
        <v>0.46638655462184875</v>
      </c>
      <c r="V373" s="48">
        <v>43</v>
      </c>
      <c r="W373" s="62">
        <f t="shared" si="70"/>
        <v>3.1617647058823528E-2</v>
      </c>
      <c r="X373" s="48">
        <v>2</v>
      </c>
      <c r="Y373" s="62">
        <f t="shared" si="71"/>
        <v>1.4781966001478197E-3</v>
      </c>
      <c r="Z373" t="s">
        <v>383</v>
      </c>
      <c r="AA373" s="2">
        <v>1195.3333333333333</v>
      </c>
      <c r="AB373" s="2">
        <v>1224</v>
      </c>
      <c r="AC373" s="2">
        <v>1328</v>
      </c>
      <c r="AD373" s="2">
        <v>1324</v>
      </c>
      <c r="AE373" s="2">
        <v>1368.6666666666667</v>
      </c>
      <c r="AF373" s="2">
        <v>1443.3333333333333</v>
      </c>
      <c r="AG373" s="2">
        <v>1439.3333333333333</v>
      </c>
      <c r="AH373" s="2">
        <v>1436</v>
      </c>
      <c r="AI373" s="2">
        <v>1432</v>
      </c>
      <c r="AJ373" s="2">
        <v>1428</v>
      </c>
      <c r="AK373" s="2">
        <v>1360</v>
      </c>
      <c r="AL373" s="2">
        <v>1353</v>
      </c>
      <c r="AM373" s="1">
        <v>48995</v>
      </c>
    </row>
    <row r="374" spans="1:39">
      <c r="A374" s="3" t="s">
        <v>384</v>
      </c>
      <c r="B374" s="48">
        <v>542</v>
      </c>
      <c r="C374" s="39">
        <f t="shared" si="60"/>
        <v>0.81790744466800813</v>
      </c>
      <c r="D374" s="48">
        <v>719</v>
      </c>
      <c r="E374" s="39">
        <f t="shared" si="61"/>
        <v>1.0568348848603626</v>
      </c>
      <c r="F374" s="48">
        <v>703</v>
      </c>
      <c r="G374" s="39">
        <f t="shared" si="62"/>
        <v>1.1013054830287206</v>
      </c>
      <c r="H374" s="48">
        <v>631</v>
      </c>
      <c r="I374" s="39">
        <f t="shared" si="63"/>
        <v>98.491155046826222</v>
      </c>
      <c r="J374" s="48">
        <v>762</v>
      </c>
      <c r="K374" s="39">
        <f t="shared" si="64"/>
        <v>1.1832298136645962</v>
      </c>
      <c r="L374" s="48">
        <v>450</v>
      </c>
      <c r="M374" s="39">
        <f t="shared" si="65"/>
        <v>0.65789473684210531</v>
      </c>
      <c r="N374" s="48">
        <v>561</v>
      </c>
      <c r="O374" s="39">
        <f t="shared" si="66"/>
        <v>0.81659388646288211</v>
      </c>
      <c r="P374" s="48">
        <v>372</v>
      </c>
      <c r="Q374" s="39">
        <f t="shared" si="67"/>
        <v>0.53887011105746019</v>
      </c>
      <c r="R374" s="48">
        <v>553</v>
      </c>
      <c r="S374" s="39">
        <f t="shared" si="68"/>
        <v>0.79797979797979801</v>
      </c>
      <c r="T374" s="48">
        <v>378</v>
      </c>
      <c r="U374" s="39">
        <f t="shared" si="69"/>
        <v>0.54414587332053743</v>
      </c>
      <c r="V374" s="48">
        <v>30</v>
      </c>
      <c r="W374" s="62">
        <f t="shared" si="70"/>
        <v>4.479840716774515E-2</v>
      </c>
      <c r="X374" s="48">
        <v>2</v>
      </c>
      <c r="Y374" s="62">
        <f t="shared" si="71"/>
        <v>2.9806259314456036E-3</v>
      </c>
      <c r="Z374" t="s">
        <v>384</v>
      </c>
      <c r="AA374" s="2">
        <v>662.66666666666663</v>
      </c>
      <c r="AB374" s="2">
        <v>680.33333333333337</v>
      </c>
      <c r="AC374" s="2">
        <v>638.33333333333337</v>
      </c>
      <c r="AD374" s="2">
        <v>640.66666666666663</v>
      </c>
      <c r="AE374" s="2">
        <v>644</v>
      </c>
      <c r="AF374" s="2">
        <v>684</v>
      </c>
      <c r="AG374" s="2">
        <v>687</v>
      </c>
      <c r="AH374" s="2">
        <v>690.33333333333337</v>
      </c>
      <c r="AI374" s="2">
        <v>693</v>
      </c>
      <c r="AJ374" s="2">
        <v>694.66666666666663</v>
      </c>
      <c r="AK374" s="2">
        <v>669.66666666666663</v>
      </c>
      <c r="AL374" s="2">
        <v>671</v>
      </c>
      <c r="AM374" s="1">
        <v>24167</v>
      </c>
    </row>
    <row r="375" spans="1:39">
      <c r="A375" s="3" t="s">
        <v>385</v>
      </c>
      <c r="B375" s="48">
        <v>273</v>
      </c>
      <c r="C375" s="39">
        <f t="shared" si="60"/>
        <v>0.17552507501071582</v>
      </c>
      <c r="D375" s="48">
        <v>194</v>
      </c>
      <c r="E375" s="39">
        <f t="shared" si="61"/>
        <v>0.12904656319290467</v>
      </c>
      <c r="F375" s="48">
        <v>692</v>
      </c>
      <c r="G375" s="39">
        <f t="shared" si="62"/>
        <v>0.42075395216862582</v>
      </c>
      <c r="H375" s="48">
        <v>699</v>
      </c>
      <c r="I375" s="39">
        <f t="shared" si="63"/>
        <v>42.14228295819936</v>
      </c>
      <c r="J375" s="48">
        <v>440</v>
      </c>
      <c r="K375" s="39">
        <f t="shared" si="64"/>
        <v>0.28295819935691319</v>
      </c>
      <c r="L375" s="48">
        <v>766</v>
      </c>
      <c r="M375" s="39">
        <f t="shared" si="65"/>
        <v>0.51675286710141666</v>
      </c>
      <c r="N375" s="48">
        <v>595</v>
      </c>
      <c r="O375" s="39">
        <f t="shared" si="66"/>
        <v>0.41204986149584488</v>
      </c>
      <c r="P375" s="48">
        <v>352</v>
      </c>
      <c r="Q375" s="39">
        <f t="shared" si="67"/>
        <v>0.2501776830135039</v>
      </c>
      <c r="R375" s="48">
        <v>13</v>
      </c>
      <c r="S375" s="39">
        <f t="shared" si="68"/>
        <v>9.4706168042739194E-3</v>
      </c>
      <c r="T375" s="48">
        <v>0</v>
      </c>
      <c r="U375" s="39">
        <f t="shared" si="69"/>
        <v>0</v>
      </c>
      <c r="V375" s="48">
        <v>2</v>
      </c>
      <c r="W375" s="62">
        <f t="shared" si="70"/>
        <v>1.6447368421052631E-3</v>
      </c>
      <c r="X375" s="48">
        <v>0</v>
      </c>
      <c r="Y375" s="62">
        <f t="shared" si="71"/>
        <v>0</v>
      </c>
      <c r="Z375" t="s">
        <v>385</v>
      </c>
      <c r="AA375" s="2">
        <v>1555.3333333333333</v>
      </c>
      <c r="AB375" s="2">
        <v>1503.3333333333333</v>
      </c>
      <c r="AC375" s="2">
        <v>1644.6666666666667</v>
      </c>
      <c r="AD375" s="2">
        <v>1658.6666666666667</v>
      </c>
      <c r="AE375" s="2">
        <v>1555</v>
      </c>
      <c r="AF375" s="2">
        <v>1482.3333333333333</v>
      </c>
      <c r="AG375" s="2">
        <v>1444</v>
      </c>
      <c r="AH375" s="2">
        <v>1407</v>
      </c>
      <c r="AI375" s="2">
        <v>1372.6666666666667</v>
      </c>
      <c r="AJ375" s="2">
        <v>1339</v>
      </c>
      <c r="AK375" s="2">
        <v>1216</v>
      </c>
      <c r="AL375" s="2">
        <v>1174</v>
      </c>
      <c r="AM375" s="1">
        <v>52056</v>
      </c>
    </row>
    <row r="376" spans="1:39">
      <c r="A376" s="3" t="s">
        <v>386</v>
      </c>
      <c r="B376" s="48">
        <v>369</v>
      </c>
      <c r="C376" s="39">
        <f t="shared" si="60"/>
        <v>0.6102535832414554</v>
      </c>
      <c r="D376" s="48">
        <v>665</v>
      </c>
      <c r="E376" s="39">
        <f t="shared" si="61"/>
        <v>1.1531791907514453</v>
      </c>
      <c r="F376" s="48">
        <v>509</v>
      </c>
      <c r="G376" s="39">
        <f t="shared" si="62"/>
        <v>0.95977372721558762</v>
      </c>
      <c r="H376" s="48">
        <v>514</v>
      </c>
      <c r="I376" s="39">
        <f t="shared" si="63"/>
        <v>104.04858299595141</v>
      </c>
      <c r="J376" s="48">
        <v>429</v>
      </c>
      <c r="K376" s="39">
        <f t="shared" si="64"/>
        <v>0.94216691068814062</v>
      </c>
      <c r="L376" s="48">
        <v>611</v>
      </c>
      <c r="M376" s="39">
        <f t="shared" si="65"/>
        <v>1.3577777777777778</v>
      </c>
      <c r="N376" s="48">
        <v>477</v>
      </c>
      <c r="O376" s="39">
        <f t="shared" si="66"/>
        <v>1.1393312101910829</v>
      </c>
      <c r="P376" s="48">
        <v>75</v>
      </c>
      <c r="Q376" s="39">
        <f t="shared" si="67"/>
        <v>0.1924721984602224</v>
      </c>
      <c r="R376" s="48">
        <v>16</v>
      </c>
      <c r="S376" s="39">
        <f t="shared" si="68"/>
        <v>4.4403330249768738E-2</v>
      </c>
      <c r="T376" s="48">
        <v>4</v>
      </c>
      <c r="U376" s="39">
        <f t="shared" si="69"/>
        <v>1.1964107676969093E-2</v>
      </c>
      <c r="V376" s="48">
        <v>0</v>
      </c>
      <c r="W376" s="62">
        <f t="shared" si="70"/>
        <v>0</v>
      </c>
      <c r="X376" s="48">
        <v>0</v>
      </c>
      <c r="Y376" s="62">
        <f t="shared" si="71"/>
        <v>0</v>
      </c>
      <c r="Z376" t="s">
        <v>386</v>
      </c>
      <c r="AA376" s="2">
        <v>604.66666666666663</v>
      </c>
      <c r="AB376" s="2">
        <v>576.66666666666663</v>
      </c>
      <c r="AC376" s="2">
        <v>530.33333333333337</v>
      </c>
      <c r="AD376" s="2">
        <v>494</v>
      </c>
      <c r="AE376" s="2">
        <v>455.33333333333331</v>
      </c>
      <c r="AF376" s="2">
        <v>450</v>
      </c>
      <c r="AG376" s="2">
        <v>418.66666666666669</v>
      </c>
      <c r="AH376" s="2">
        <v>389.66666666666669</v>
      </c>
      <c r="AI376" s="2">
        <v>360.33333333333331</v>
      </c>
      <c r="AJ376" s="2">
        <v>334.33333333333331</v>
      </c>
      <c r="AK376" s="2">
        <v>268.66666666666669</v>
      </c>
      <c r="AL376" s="2">
        <v>235.33333333333334</v>
      </c>
      <c r="AM376" s="1">
        <v>15354</v>
      </c>
    </row>
    <row r="377" spans="1:39">
      <c r="A377" s="3" t="s">
        <v>387</v>
      </c>
      <c r="B377" s="48">
        <v>403</v>
      </c>
      <c r="C377" s="39">
        <f t="shared" si="60"/>
        <v>0.58321273516642547</v>
      </c>
      <c r="D377" s="48">
        <v>479</v>
      </c>
      <c r="E377" s="39">
        <f t="shared" si="61"/>
        <v>0.71279761904761907</v>
      </c>
      <c r="F377" s="48">
        <v>548</v>
      </c>
      <c r="G377" s="39">
        <f t="shared" si="62"/>
        <v>0.71478260869565224</v>
      </c>
      <c r="H377" s="48">
        <v>444</v>
      </c>
      <c r="I377" s="39">
        <f t="shared" si="63"/>
        <v>59.279038718291055</v>
      </c>
      <c r="J377" s="48">
        <v>502</v>
      </c>
      <c r="K377" s="39">
        <f t="shared" si="64"/>
        <v>0.6940092165898617</v>
      </c>
      <c r="L377" s="48">
        <v>572</v>
      </c>
      <c r="M377" s="39">
        <f t="shared" si="65"/>
        <v>0.7633451957295373</v>
      </c>
      <c r="N377" s="48">
        <v>489</v>
      </c>
      <c r="O377" s="39">
        <f t="shared" si="66"/>
        <v>0.66470321703670143</v>
      </c>
      <c r="P377" s="48">
        <v>295</v>
      </c>
      <c r="Q377" s="39">
        <f t="shared" si="67"/>
        <v>0.40839870789109367</v>
      </c>
      <c r="R377" s="48">
        <v>425</v>
      </c>
      <c r="S377" s="39">
        <f t="shared" si="68"/>
        <v>0.5969101123595506</v>
      </c>
      <c r="T377" s="48">
        <v>203</v>
      </c>
      <c r="U377" s="39">
        <f t="shared" si="69"/>
        <v>0.29083094555873923</v>
      </c>
      <c r="V377" s="48">
        <v>6</v>
      </c>
      <c r="W377" s="62">
        <f t="shared" si="70"/>
        <v>9.3023255813953487E-3</v>
      </c>
      <c r="X377" s="48">
        <v>10</v>
      </c>
      <c r="Y377" s="62">
        <f t="shared" si="71"/>
        <v>1.5915119363395226E-2</v>
      </c>
      <c r="Z377" t="s">
        <v>387</v>
      </c>
      <c r="AA377" s="2">
        <v>691</v>
      </c>
      <c r="AB377" s="2">
        <v>672</v>
      </c>
      <c r="AC377" s="2">
        <v>766.66666666666663</v>
      </c>
      <c r="AD377" s="2">
        <v>749</v>
      </c>
      <c r="AE377" s="2">
        <v>723.33333333333337</v>
      </c>
      <c r="AF377" s="2">
        <v>749.33333333333337</v>
      </c>
      <c r="AG377" s="2">
        <v>735.66666666666663</v>
      </c>
      <c r="AH377" s="2">
        <v>722.33333333333337</v>
      </c>
      <c r="AI377" s="2">
        <v>712</v>
      </c>
      <c r="AJ377" s="2">
        <v>698</v>
      </c>
      <c r="AK377" s="2">
        <v>645</v>
      </c>
      <c r="AL377" s="2">
        <v>628.33333333333337</v>
      </c>
      <c r="AM377" s="1">
        <v>25478</v>
      </c>
    </row>
    <row r="378" spans="1:39">
      <c r="A378" s="3" t="s">
        <v>388</v>
      </c>
      <c r="B378" s="48">
        <v>1063</v>
      </c>
      <c r="C378" s="39">
        <f t="shared" si="60"/>
        <v>1.0906292749658004</v>
      </c>
      <c r="D378" s="48">
        <v>869</v>
      </c>
      <c r="E378" s="39">
        <f t="shared" si="61"/>
        <v>0.89803651395108508</v>
      </c>
      <c r="F378" s="48">
        <v>763</v>
      </c>
      <c r="G378" s="39">
        <f t="shared" si="62"/>
        <v>0.72390891840607208</v>
      </c>
      <c r="H378" s="48">
        <v>715</v>
      </c>
      <c r="I378" s="39">
        <f t="shared" si="63"/>
        <v>69.372574385510987</v>
      </c>
      <c r="J378" s="48">
        <v>795</v>
      </c>
      <c r="K378" s="39">
        <f t="shared" si="64"/>
        <v>0.78921244209133024</v>
      </c>
      <c r="L378" s="48">
        <v>554</v>
      </c>
      <c r="M378" s="39">
        <f t="shared" si="65"/>
        <v>0.52997448979591844</v>
      </c>
      <c r="N378" s="48">
        <v>761</v>
      </c>
      <c r="O378" s="39">
        <f t="shared" si="66"/>
        <v>0.74123376623376613</v>
      </c>
      <c r="P378" s="48">
        <v>364</v>
      </c>
      <c r="Q378" s="39">
        <f t="shared" si="67"/>
        <v>0.36063408190224572</v>
      </c>
      <c r="R378" s="48">
        <v>421</v>
      </c>
      <c r="S378" s="39">
        <f t="shared" si="68"/>
        <v>0.42411014103425121</v>
      </c>
      <c r="T378" s="48">
        <v>403</v>
      </c>
      <c r="U378" s="39">
        <f t="shared" si="69"/>
        <v>0.4130509053638538</v>
      </c>
      <c r="V378" s="48">
        <v>6</v>
      </c>
      <c r="W378" s="62">
        <f t="shared" si="70"/>
        <v>6.65680473372781E-3</v>
      </c>
      <c r="X378" s="48">
        <v>2</v>
      </c>
      <c r="Y378" s="62">
        <f t="shared" si="71"/>
        <v>2.2735884804850324E-3</v>
      </c>
      <c r="Z378" t="s">
        <v>388</v>
      </c>
      <c r="AA378" s="2">
        <v>974.66666666666663</v>
      </c>
      <c r="AB378" s="2">
        <v>967.66666666666663</v>
      </c>
      <c r="AC378" s="2">
        <v>1054</v>
      </c>
      <c r="AD378" s="2">
        <v>1030.6666666666667</v>
      </c>
      <c r="AE378" s="2">
        <v>1007.3333333333334</v>
      </c>
      <c r="AF378" s="2">
        <v>1045.3333333333333</v>
      </c>
      <c r="AG378" s="2">
        <v>1026.6666666666667</v>
      </c>
      <c r="AH378" s="2">
        <v>1009.3333333333334</v>
      </c>
      <c r="AI378" s="2">
        <v>992.66666666666663</v>
      </c>
      <c r="AJ378" s="2">
        <v>975.66666666666663</v>
      </c>
      <c r="AK378" s="2">
        <v>901.33333333333337</v>
      </c>
      <c r="AL378" s="2">
        <v>879.66666666666663</v>
      </c>
      <c r="AM378" s="1">
        <v>35595</v>
      </c>
    </row>
    <row r="379" spans="1:39">
      <c r="A379" s="3" t="s">
        <v>389</v>
      </c>
      <c r="B379" s="48">
        <v>1600</v>
      </c>
      <c r="C379" s="39">
        <f t="shared" si="60"/>
        <v>0.98522167487684731</v>
      </c>
      <c r="D379" s="48">
        <v>1303</v>
      </c>
      <c r="E379" s="39">
        <f t="shared" si="61"/>
        <v>0.78715263793797829</v>
      </c>
      <c r="F379" s="48">
        <v>1203</v>
      </c>
      <c r="G379" s="39">
        <f t="shared" si="62"/>
        <v>0.64504021447721183</v>
      </c>
      <c r="H379" s="48">
        <v>1451</v>
      </c>
      <c r="I379" s="39">
        <f t="shared" si="63"/>
        <v>77.098831030818289</v>
      </c>
      <c r="J379" s="48">
        <v>1555</v>
      </c>
      <c r="K379" s="39">
        <f t="shared" si="64"/>
        <v>0.82859680284191828</v>
      </c>
      <c r="L379" s="48">
        <v>3</v>
      </c>
      <c r="M379" s="39">
        <f t="shared" si="65"/>
        <v>1.5015015015015015E-3</v>
      </c>
      <c r="N379" s="48">
        <v>402</v>
      </c>
      <c r="O379" s="39">
        <f t="shared" si="66"/>
        <v>0.19963582188379406</v>
      </c>
      <c r="P379" s="48">
        <v>664</v>
      </c>
      <c r="Q379" s="39">
        <f t="shared" si="67"/>
        <v>0.32730857706210975</v>
      </c>
      <c r="R379" s="48">
        <v>1225</v>
      </c>
      <c r="S379" s="39">
        <f t="shared" si="68"/>
        <v>0.60088293001962068</v>
      </c>
      <c r="T379" s="48">
        <v>382</v>
      </c>
      <c r="U379" s="39">
        <f t="shared" si="69"/>
        <v>0.18634146341463415</v>
      </c>
      <c r="V379" s="48">
        <v>31</v>
      </c>
      <c r="W379" s="62">
        <f t="shared" si="70"/>
        <v>1.559879235155988E-2</v>
      </c>
      <c r="X379" s="48">
        <v>12</v>
      </c>
      <c r="Y379" s="62">
        <f t="shared" si="71"/>
        <v>6.0020006668889628E-3</v>
      </c>
      <c r="Z379" t="s">
        <v>389</v>
      </c>
      <c r="AA379" s="2">
        <v>1624</v>
      </c>
      <c r="AB379" s="2">
        <v>1655.3333333333333</v>
      </c>
      <c r="AC379" s="2">
        <v>1865</v>
      </c>
      <c r="AD379" s="2">
        <v>1882</v>
      </c>
      <c r="AE379" s="2">
        <v>1876.6666666666667</v>
      </c>
      <c r="AF379" s="2">
        <v>1998</v>
      </c>
      <c r="AG379" s="2">
        <v>2013.6666666666667</v>
      </c>
      <c r="AH379" s="2">
        <v>2028.6666666666667</v>
      </c>
      <c r="AI379" s="2">
        <v>2038.6666666666667</v>
      </c>
      <c r="AJ379" s="2">
        <v>2050</v>
      </c>
      <c r="AK379" s="2">
        <v>1987.3333333333333</v>
      </c>
      <c r="AL379" s="2">
        <v>1999.3333333333333</v>
      </c>
      <c r="AM379" s="1">
        <v>69056</v>
      </c>
    </row>
    <row r="380" spans="1:39">
      <c r="A380" s="3" t="s">
        <v>390</v>
      </c>
      <c r="B380" s="48">
        <v>2028</v>
      </c>
      <c r="C380" s="39">
        <f t="shared" si="60"/>
        <v>0.6020186028102118</v>
      </c>
      <c r="D380" s="48">
        <v>1904</v>
      </c>
      <c r="E380" s="39">
        <f t="shared" si="61"/>
        <v>0.55359565807326994</v>
      </c>
      <c r="F380" s="48">
        <v>1834</v>
      </c>
      <c r="G380" s="39">
        <f t="shared" si="62"/>
        <v>0.53308787908148436</v>
      </c>
      <c r="H380" s="48">
        <v>1921</v>
      </c>
      <c r="I380" s="39">
        <f t="shared" si="63"/>
        <v>55.799767621998456</v>
      </c>
      <c r="J380" s="48">
        <v>2417</v>
      </c>
      <c r="K380" s="39">
        <f t="shared" si="64"/>
        <v>0.6840566037735849</v>
      </c>
      <c r="L380" s="48">
        <v>2348</v>
      </c>
      <c r="M380" s="39">
        <f t="shared" si="65"/>
        <v>0.62803138373751788</v>
      </c>
      <c r="N380" s="48">
        <v>1096</v>
      </c>
      <c r="O380" s="39">
        <f t="shared" si="66"/>
        <v>0.29268292682926833</v>
      </c>
      <c r="P380" s="48">
        <v>248</v>
      </c>
      <c r="Q380" s="39">
        <f t="shared" si="67"/>
        <v>6.6127455337303354E-2</v>
      </c>
      <c r="R380" s="48">
        <v>151</v>
      </c>
      <c r="S380" s="39">
        <f t="shared" si="68"/>
        <v>4.0205911067719889E-2</v>
      </c>
      <c r="T380" s="48">
        <v>10</v>
      </c>
      <c r="U380" s="39">
        <f t="shared" si="69"/>
        <v>2.6595744680851063E-3</v>
      </c>
      <c r="V380" s="48">
        <v>4</v>
      </c>
      <c r="W380" s="62">
        <f t="shared" si="70"/>
        <v>1.109159811442832E-3</v>
      </c>
      <c r="X380" s="48">
        <v>4</v>
      </c>
      <c r="Y380" s="62">
        <f t="shared" si="71"/>
        <v>1.1090573012939003E-3</v>
      </c>
      <c r="Z380" t="s">
        <v>390</v>
      </c>
      <c r="AA380" s="2">
        <v>3368.6666666666665</v>
      </c>
      <c r="AB380" s="2">
        <v>3439.3333333333335</v>
      </c>
      <c r="AC380" s="2">
        <v>3440.3333333333335</v>
      </c>
      <c r="AD380" s="2">
        <v>3442.6666666666665</v>
      </c>
      <c r="AE380" s="2">
        <v>3533.3333333333335</v>
      </c>
      <c r="AF380" s="2">
        <v>3738.6666666666665</v>
      </c>
      <c r="AG380" s="2">
        <v>3744.6666666666665</v>
      </c>
      <c r="AH380" s="2">
        <v>3750.3333333333335</v>
      </c>
      <c r="AI380" s="2">
        <v>3755.6666666666665</v>
      </c>
      <c r="AJ380" s="2">
        <v>3760</v>
      </c>
      <c r="AK380" s="2">
        <v>3606.3333333333335</v>
      </c>
      <c r="AL380" s="2">
        <v>3606.6666666666665</v>
      </c>
      <c r="AM380" s="1">
        <v>129560</v>
      </c>
    </row>
    <row r="381" spans="1:39">
      <c r="A381" s="3" t="s">
        <v>391</v>
      </c>
      <c r="B381" s="48">
        <v>433</v>
      </c>
      <c r="C381" s="39">
        <f t="shared" si="60"/>
        <v>0.43722652305621001</v>
      </c>
      <c r="D381" s="48">
        <v>329</v>
      </c>
      <c r="E381" s="39">
        <f t="shared" si="61"/>
        <v>0.32381889763779526</v>
      </c>
      <c r="F381" s="48">
        <v>474</v>
      </c>
      <c r="G381" s="39">
        <f t="shared" si="62"/>
        <v>0.46516192345436702</v>
      </c>
      <c r="H381" s="48">
        <v>504</v>
      </c>
      <c r="I381" s="39">
        <f t="shared" si="63"/>
        <v>50.099403578528822</v>
      </c>
      <c r="J381" s="48">
        <v>622</v>
      </c>
      <c r="K381" s="39">
        <f t="shared" si="64"/>
        <v>0.64859228362877996</v>
      </c>
      <c r="L381" s="48">
        <v>327</v>
      </c>
      <c r="M381" s="39">
        <f t="shared" si="65"/>
        <v>0.32591362126245849</v>
      </c>
      <c r="N381" s="48">
        <v>562</v>
      </c>
      <c r="O381" s="39">
        <f t="shared" si="66"/>
        <v>0.56577181208053684</v>
      </c>
      <c r="P381" s="48">
        <v>203</v>
      </c>
      <c r="Q381" s="39">
        <f t="shared" si="67"/>
        <v>0.206370721789224</v>
      </c>
      <c r="R381" s="48">
        <v>103</v>
      </c>
      <c r="S381" s="39">
        <f t="shared" si="68"/>
        <v>0.10258964143426295</v>
      </c>
      <c r="T381" s="48">
        <v>2</v>
      </c>
      <c r="U381" s="39">
        <f t="shared" si="69"/>
        <v>2.012747400201275E-3</v>
      </c>
      <c r="V381" s="48">
        <v>0</v>
      </c>
      <c r="W381" s="62">
        <f t="shared" si="70"/>
        <v>0</v>
      </c>
      <c r="X381" s="48">
        <v>0</v>
      </c>
      <c r="Y381" s="62">
        <f t="shared" si="71"/>
        <v>0</v>
      </c>
      <c r="Z381" t="s">
        <v>391</v>
      </c>
      <c r="AA381" s="2">
        <v>990.33333333333337</v>
      </c>
      <c r="AB381" s="2">
        <v>1016</v>
      </c>
      <c r="AC381" s="2">
        <v>1019</v>
      </c>
      <c r="AD381" s="2">
        <v>1006</v>
      </c>
      <c r="AE381" s="2">
        <v>959</v>
      </c>
      <c r="AF381" s="2">
        <v>1003.3333333333334</v>
      </c>
      <c r="AG381" s="2">
        <v>993.33333333333337</v>
      </c>
      <c r="AH381" s="2">
        <v>983.66666666666663</v>
      </c>
      <c r="AI381" s="2">
        <v>1004</v>
      </c>
      <c r="AJ381" s="2">
        <v>993.66666666666663</v>
      </c>
      <c r="AK381" s="2">
        <v>932</v>
      </c>
      <c r="AL381" s="2">
        <v>917.33333333333337</v>
      </c>
      <c r="AM381" s="1">
        <v>35453</v>
      </c>
    </row>
    <row r="382" spans="1:39">
      <c r="A382" s="3" t="s">
        <v>392</v>
      </c>
      <c r="B382" s="48">
        <v>525</v>
      </c>
      <c r="C382" s="39">
        <f t="shared" si="60"/>
        <v>0.53938356164383561</v>
      </c>
      <c r="D382" s="48">
        <v>429</v>
      </c>
      <c r="E382" s="39">
        <f t="shared" si="61"/>
        <v>0.43597560975609756</v>
      </c>
      <c r="F382" s="48">
        <v>426</v>
      </c>
      <c r="G382" s="39">
        <f t="shared" si="62"/>
        <v>0.71277189068600111</v>
      </c>
      <c r="H382" s="48">
        <v>318</v>
      </c>
      <c r="I382" s="39">
        <f t="shared" si="63"/>
        <v>52.76548672566372</v>
      </c>
      <c r="J382" s="48">
        <v>278</v>
      </c>
      <c r="K382" s="39">
        <f t="shared" si="64"/>
        <v>0.38362465501379944</v>
      </c>
      <c r="L382" s="48">
        <v>0</v>
      </c>
      <c r="M382" s="39">
        <f t="shared" si="65"/>
        <v>0</v>
      </c>
      <c r="N382" s="48">
        <v>93</v>
      </c>
      <c r="O382" s="39">
        <f t="shared" si="66"/>
        <v>0.15363436123348018</v>
      </c>
      <c r="P382" s="48">
        <v>92</v>
      </c>
      <c r="Q382" s="39">
        <f t="shared" si="67"/>
        <v>0.16027874564459929</v>
      </c>
      <c r="R382" s="48">
        <v>104</v>
      </c>
      <c r="S382" s="39">
        <f t="shared" si="68"/>
        <v>0.19129368485591663</v>
      </c>
      <c r="T382" s="48">
        <v>181</v>
      </c>
      <c r="U382" s="39">
        <f t="shared" si="69"/>
        <v>0.35122897800776193</v>
      </c>
      <c r="V382" s="48">
        <v>4</v>
      </c>
      <c r="W382" s="62">
        <f t="shared" si="70"/>
        <v>9.1463414634146353E-3</v>
      </c>
      <c r="X382" s="48">
        <v>0</v>
      </c>
      <c r="Y382" s="62">
        <f t="shared" si="71"/>
        <v>0</v>
      </c>
      <c r="Z382" t="s">
        <v>392</v>
      </c>
      <c r="AA382" s="2">
        <v>973.33333333333337</v>
      </c>
      <c r="AB382" s="2">
        <v>984</v>
      </c>
      <c r="AC382" s="2">
        <v>597.66666666666663</v>
      </c>
      <c r="AD382" s="2">
        <v>602.66666666666663</v>
      </c>
      <c r="AE382" s="2">
        <v>724.66666666666663</v>
      </c>
      <c r="AF382" s="2">
        <v>638.33333333333337</v>
      </c>
      <c r="AG382" s="2">
        <v>605.33333333333337</v>
      </c>
      <c r="AH382" s="2">
        <v>574</v>
      </c>
      <c r="AI382" s="2">
        <v>543.66666666666663</v>
      </c>
      <c r="AJ382" s="2">
        <v>515.33333333333337</v>
      </c>
      <c r="AK382" s="2">
        <v>437.33333333333331</v>
      </c>
      <c r="AL382" s="2">
        <v>401.66666666666669</v>
      </c>
      <c r="AM382" s="1">
        <v>22794</v>
      </c>
    </row>
    <row r="383" spans="1:39">
      <c r="A383" s="3" t="s">
        <v>393</v>
      </c>
      <c r="B383" s="48">
        <v>634</v>
      </c>
      <c r="C383" s="39">
        <f t="shared" si="60"/>
        <v>0.47824993713854663</v>
      </c>
      <c r="D383" s="48">
        <v>705</v>
      </c>
      <c r="E383" s="39">
        <f t="shared" si="61"/>
        <v>0.53140703517587939</v>
      </c>
      <c r="F383" s="48">
        <v>980</v>
      </c>
      <c r="G383" s="39">
        <f t="shared" si="62"/>
        <v>0.76264591439688711</v>
      </c>
      <c r="H383" s="48">
        <v>1020</v>
      </c>
      <c r="I383" s="39">
        <f t="shared" si="63"/>
        <v>80.483955812730144</v>
      </c>
      <c r="J383" s="48">
        <v>766</v>
      </c>
      <c r="K383" s="39">
        <f t="shared" si="64"/>
        <v>0.57221115537848599</v>
      </c>
      <c r="L383" s="48">
        <v>707</v>
      </c>
      <c r="M383" s="39">
        <f t="shared" si="65"/>
        <v>0.50475963826749159</v>
      </c>
      <c r="N383" s="48">
        <v>937</v>
      </c>
      <c r="O383" s="39">
        <f t="shared" si="66"/>
        <v>0.67588362587160378</v>
      </c>
      <c r="P383" s="48">
        <v>352</v>
      </c>
      <c r="Q383" s="39">
        <f t="shared" si="67"/>
        <v>0.25643516270033995</v>
      </c>
      <c r="R383" s="48">
        <v>658</v>
      </c>
      <c r="S383" s="39">
        <f t="shared" si="68"/>
        <v>0.48825129854068761</v>
      </c>
      <c r="T383" s="48">
        <v>633</v>
      </c>
      <c r="U383" s="39">
        <f t="shared" si="69"/>
        <v>0.47475000000000001</v>
      </c>
      <c r="V383" s="48">
        <v>48</v>
      </c>
      <c r="W383" s="62">
        <f t="shared" si="70"/>
        <v>3.8379530916844345E-2</v>
      </c>
      <c r="X383" s="48">
        <v>5</v>
      </c>
      <c r="Y383" s="62">
        <f t="shared" si="71"/>
        <v>4.0540540540540543E-3</v>
      </c>
      <c r="Z383" t="s">
        <v>393</v>
      </c>
      <c r="AA383" s="2">
        <v>1325.6666666666667</v>
      </c>
      <c r="AB383" s="2">
        <v>1326.6666666666667</v>
      </c>
      <c r="AC383" s="2">
        <v>1285</v>
      </c>
      <c r="AD383" s="2">
        <v>1267.3333333333333</v>
      </c>
      <c r="AE383" s="2">
        <v>1338.6666666666667</v>
      </c>
      <c r="AF383" s="2">
        <v>1400.6666666666667</v>
      </c>
      <c r="AG383" s="2">
        <v>1386.3333333333333</v>
      </c>
      <c r="AH383" s="2">
        <v>1372.6666666666667</v>
      </c>
      <c r="AI383" s="2">
        <v>1347.6666666666667</v>
      </c>
      <c r="AJ383" s="2">
        <v>1333.3333333333333</v>
      </c>
      <c r="AK383" s="2">
        <v>1250.6666666666667</v>
      </c>
      <c r="AL383" s="2">
        <v>1233.3333333333333</v>
      </c>
      <c r="AM383" s="1">
        <v>47604</v>
      </c>
    </row>
    <row r="384" spans="1:39">
      <c r="A384" s="3" t="s">
        <v>394</v>
      </c>
      <c r="B384" s="48">
        <v>13581</v>
      </c>
      <c r="C384" s="39">
        <f t="shared" si="60"/>
        <v>0.5184643184363229</v>
      </c>
      <c r="D384" s="48">
        <v>10991</v>
      </c>
      <c r="E384" s="39">
        <f t="shared" si="61"/>
        <v>0.40652701919639006</v>
      </c>
      <c r="F384" s="48">
        <v>13131</v>
      </c>
      <c r="G384" s="39">
        <f t="shared" si="62"/>
        <v>0.49379512635379064</v>
      </c>
      <c r="H384" s="48">
        <v>7588</v>
      </c>
      <c r="I384" s="39">
        <f t="shared" si="63"/>
        <v>28.235119010704139</v>
      </c>
      <c r="J384" s="48">
        <v>10434</v>
      </c>
      <c r="K384" s="39">
        <f t="shared" si="64"/>
        <v>0.38117389186556261</v>
      </c>
      <c r="L384" s="48">
        <v>11802</v>
      </c>
      <c r="M384" s="39">
        <f t="shared" si="65"/>
        <v>0.40415040065748919</v>
      </c>
      <c r="N384" s="48">
        <v>10318</v>
      </c>
      <c r="O384" s="39">
        <f t="shared" si="66"/>
        <v>0.34999208520838515</v>
      </c>
      <c r="P384" s="48">
        <v>8058</v>
      </c>
      <c r="Q384" s="39">
        <f t="shared" si="67"/>
        <v>0.27091785274010982</v>
      </c>
      <c r="R384" s="48">
        <v>12424</v>
      </c>
      <c r="S384" s="39">
        <f t="shared" si="68"/>
        <v>0.41428984282951337</v>
      </c>
      <c r="T384" s="48">
        <v>5544</v>
      </c>
      <c r="U384" s="39">
        <f t="shared" si="69"/>
        <v>0.18347085557957907</v>
      </c>
      <c r="V384" s="48">
        <v>1031</v>
      </c>
      <c r="W384" s="62">
        <f t="shared" si="70"/>
        <v>3.5109027549178745E-2</v>
      </c>
      <c r="X384" s="48">
        <v>117</v>
      </c>
      <c r="Y384" s="62">
        <f t="shared" si="71"/>
        <v>3.9528807603946125E-3</v>
      </c>
      <c r="Z384" t="s">
        <v>394</v>
      </c>
      <c r="AA384" s="2">
        <v>26194.666666666668</v>
      </c>
      <c r="AB384" s="2">
        <v>27036.333333333332</v>
      </c>
      <c r="AC384" s="2">
        <v>26592</v>
      </c>
      <c r="AD384" s="2">
        <v>26874.333333333332</v>
      </c>
      <c r="AE384" s="2">
        <v>27373.333333333332</v>
      </c>
      <c r="AF384" s="2">
        <v>29202</v>
      </c>
      <c r="AG384" s="2">
        <v>29480.666666666668</v>
      </c>
      <c r="AH384" s="2">
        <v>29743.333333333332</v>
      </c>
      <c r="AI384" s="2">
        <v>29988.666666666668</v>
      </c>
      <c r="AJ384" s="2">
        <v>30217.333333333332</v>
      </c>
      <c r="AK384" s="2">
        <v>29365.666666666668</v>
      </c>
      <c r="AL384" s="2">
        <v>29598.666666666668</v>
      </c>
      <c r="AM384" s="1">
        <v>1025001</v>
      </c>
    </row>
    <row r="385" spans="1:39">
      <c r="A385" s="34" t="s">
        <v>395</v>
      </c>
      <c r="B385" s="46">
        <v>67596</v>
      </c>
      <c r="C385" s="38">
        <f t="shared" si="60"/>
        <v>0.53351504085788404</v>
      </c>
      <c r="D385" s="46">
        <v>66084</v>
      </c>
      <c r="E385" s="38">
        <f t="shared" si="61"/>
        <v>0.51199595055963887</v>
      </c>
      <c r="F385" s="46">
        <v>60713</v>
      </c>
      <c r="G385" s="38">
        <f t="shared" si="62"/>
        <v>0.47233747912409368</v>
      </c>
      <c r="H385" s="46">
        <v>64873</v>
      </c>
      <c r="I385" s="38">
        <f t="shared" si="63"/>
        <v>50.478146859948495</v>
      </c>
      <c r="J385" s="46">
        <v>55471</v>
      </c>
      <c r="K385" s="38">
        <f t="shared" si="64"/>
        <v>0.43205078277124387</v>
      </c>
      <c r="L385" s="46">
        <v>46227</v>
      </c>
      <c r="M385" s="38">
        <f t="shared" si="65"/>
        <v>0.34381104907726029</v>
      </c>
      <c r="N385" s="46">
        <v>35863</v>
      </c>
      <c r="O385" s="38">
        <f t="shared" si="66"/>
        <v>0.26722551320740656</v>
      </c>
      <c r="P385" s="46">
        <v>21214</v>
      </c>
      <c r="Q385" s="38">
        <f t="shared" si="67"/>
        <v>0.15835794638791501</v>
      </c>
      <c r="R385" s="46">
        <v>8299</v>
      </c>
      <c r="S385" s="38">
        <f t="shared" si="68"/>
        <v>6.2012433870341034E-2</v>
      </c>
      <c r="T385" s="46">
        <v>1813</v>
      </c>
      <c r="U385" s="38">
        <f t="shared" si="69"/>
        <v>1.3586427061944515E-2</v>
      </c>
      <c r="V385" s="46">
        <v>155</v>
      </c>
      <c r="W385" s="61">
        <f t="shared" si="70"/>
        <v>1.2186237152037066E-3</v>
      </c>
      <c r="X385" s="46">
        <v>276</v>
      </c>
      <c r="Y385" s="61">
        <f t="shared" si="71"/>
        <v>2.1797274814144012E-3</v>
      </c>
      <c r="Z385" t="s">
        <v>395</v>
      </c>
      <c r="AA385" s="2">
        <v>126699.33333333333</v>
      </c>
      <c r="AB385" s="2">
        <v>129071.33333333333</v>
      </c>
      <c r="AC385" s="2">
        <v>128537.33333333333</v>
      </c>
      <c r="AD385" s="2">
        <v>128517</v>
      </c>
      <c r="AE385" s="2">
        <v>128390</v>
      </c>
      <c r="AF385" s="2">
        <v>134454.66666666666</v>
      </c>
      <c r="AG385" s="2">
        <v>134205</v>
      </c>
      <c r="AH385" s="2">
        <v>133962.33333333334</v>
      </c>
      <c r="AI385" s="2">
        <v>133828</v>
      </c>
      <c r="AJ385" s="2">
        <v>133442</v>
      </c>
      <c r="AK385" s="2">
        <v>127192.66666666667</v>
      </c>
      <c r="AL385" s="2">
        <v>126621.33333333333</v>
      </c>
      <c r="AM385" s="1">
        <v>4694763</v>
      </c>
    </row>
    <row r="386" spans="1:39">
      <c r="A386" s="34" t="s">
        <v>396</v>
      </c>
      <c r="B386" s="46">
        <v>9469</v>
      </c>
      <c r="C386" s="38">
        <f t="shared" si="60"/>
        <v>0.34160273214844034</v>
      </c>
      <c r="D386" s="46">
        <v>10445</v>
      </c>
      <c r="E386" s="38">
        <f t="shared" si="61"/>
        <v>0.36992220241538476</v>
      </c>
      <c r="F386" s="46">
        <v>8452</v>
      </c>
      <c r="G386" s="38">
        <f t="shared" si="62"/>
        <v>0.32602574158126857</v>
      </c>
      <c r="H386" s="46">
        <v>7295</v>
      </c>
      <c r="I386" s="38">
        <f t="shared" si="63"/>
        <v>28.053016804891495</v>
      </c>
      <c r="J386" s="46">
        <v>7124</v>
      </c>
      <c r="K386" s="38">
        <f t="shared" si="64"/>
        <v>0.27325380691189444</v>
      </c>
      <c r="L386" s="46">
        <v>5050</v>
      </c>
      <c r="M386" s="38">
        <f t="shared" si="65"/>
        <v>0.19081806159078027</v>
      </c>
      <c r="N386" s="46">
        <v>5396</v>
      </c>
      <c r="O386" s="38">
        <f t="shared" si="66"/>
        <v>0.205695116837571</v>
      </c>
      <c r="P386" s="46">
        <v>6113</v>
      </c>
      <c r="Q386" s="38">
        <f t="shared" si="67"/>
        <v>0.23500089699889795</v>
      </c>
      <c r="R386" s="46">
        <v>1071</v>
      </c>
      <c r="S386" s="38">
        <f t="shared" si="68"/>
        <v>4.1325821886093531E-2</v>
      </c>
      <c r="T386" s="46">
        <v>29</v>
      </c>
      <c r="U386" s="38">
        <f t="shared" si="69"/>
        <v>1.1326797640901457E-3</v>
      </c>
      <c r="V386" s="46">
        <v>8</v>
      </c>
      <c r="W386" s="61">
        <f t="shared" si="70"/>
        <v>3.3202827774165433E-4</v>
      </c>
      <c r="X386" s="46">
        <v>48</v>
      </c>
      <c r="Y386" s="61">
        <f t="shared" si="71"/>
        <v>2.015310763718808E-3</v>
      </c>
      <c r="Z386" t="s">
        <v>396</v>
      </c>
      <c r="AA386" s="2">
        <v>27719.333333333332</v>
      </c>
      <c r="AB386" s="2">
        <v>28235.666666666668</v>
      </c>
      <c r="AC386" s="2">
        <v>25924.333333333332</v>
      </c>
      <c r="AD386" s="2">
        <v>26004.333333333332</v>
      </c>
      <c r="AE386" s="2">
        <v>26071</v>
      </c>
      <c r="AF386" s="2">
        <v>26465</v>
      </c>
      <c r="AG386" s="2">
        <v>26233</v>
      </c>
      <c r="AH386" s="2">
        <v>26012.666666666668</v>
      </c>
      <c r="AI386" s="2">
        <v>25916</v>
      </c>
      <c r="AJ386" s="2">
        <v>25603</v>
      </c>
      <c r="AK386" s="2">
        <v>24094.333333333332</v>
      </c>
      <c r="AL386" s="2">
        <v>23817.666666666668</v>
      </c>
      <c r="AM386" s="1">
        <v>936289</v>
      </c>
    </row>
    <row r="387" spans="1:39">
      <c r="A387" s="3" t="s">
        <v>397</v>
      </c>
      <c r="B387" s="48">
        <v>228</v>
      </c>
      <c r="C387" s="39">
        <f t="shared" si="60"/>
        <v>0.33945409429280399</v>
      </c>
      <c r="D387" s="48">
        <v>252</v>
      </c>
      <c r="E387" s="39">
        <f t="shared" si="61"/>
        <v>0.37040666340029393</v>
      </c>
      <c r="F387" s="48">
        <v>230</v>
      </c>
      <c r="G387" s="39">
        <f t="shared" si="62"/>
        <v>0.32998565279770442</v>
      </c>
      <c r="H387" s="48">
        <v>234</v>
      </c>
      <c r="I387" s="39">
        <f t="shared" si="63"/>
        <v>33.685220729366605</v>
      </c>
      <c r="J387" s="48">
        <v>96</v>
      </c>
      <c r="K387" s="39">
        <f t="shared" si="64"/>
        <v>0.13886210221793635</v>
      </c>
      <c r="L387" s="48">
        <v>233</v>
      </c>
      <c r="M387" s="39">
        <f t="shared" si="65"/>
        <v>0.29382093316519547</v>
      </c>
      <c r="N387" s="48">
        <v>275</v>
      </c>
      <c r="O387" s="39">
        <f t="shared" si="66"/>
        <v>0.34810126582278483</v>
      </c>
      <c r="P387" s="48">
        <v>216</v>
      </c>
      <c r="Q387" s="39">
        <f t="shared" si="67"/>
        <v>0.27445997458703941</v>
      </c>
      <c r="R387" s="48">
        <v>144</v>
      </c>
      <c r="S387" s="39">
        <f t="shared" si="68"/>
        <v>0.18367346938775511</v>
      </c>
      <c r="T387" s="48">
        <v>1</v>
      </c>
      <c r="U387" s="39">
        <f t="shared" si="69"/>
        <v>1.2809564474807857E-3</v>
      </c>
      <c r="V387" s="48">
        <v>0</v>
      </c>
      <c r="W387" s="62">
        <f t="shared" si="70"/>
        <v>0</v>
      </c>
      <c r="X387" s="48">
        <v>0</v>
      </c>
      <c r="Y387" s="62">
        <f t="shared" si="71"/>
        <v>0</v>
      </c>
      <c r="Z387" t="s">
        <v>397</v>
      </c>
      <c r="AA387" s="2">
        <v>671.66666666666663</v>
      </c>
      <c r="AB387" s="2">
        <v>680.33333333333337</v>
      </c>
      <c r="AC387" s="2">
        <v>697</v>
      </c>
      <c r="AD387" s="2">
        <v>694.66666666666663</v>
      </c>
      <c r="AE387" s="2">
        <v>691.33333333333337</v>
      </c>
      <c r="AF387" s="2">
        <v>793</v>
      </c>
      <c r="AG387" s="2">
        <v>790</v>
      </c>
      <c r="AH387" s="2">
        <v>787</v>
      </c>
      <c r="AI387" s="2">
        <v>784</v>
      </c>
      <c r="AJ387" s="2">
        <v>780.66666666666663</v>
      </c>
      <c r="AK387" s="2">
        <v>742.33333333333337</v>
      </c>
      <c r="AL387" s="2">
        <v>737.33333333333337</v>
      </c>
      <c r="AM387" s="1">
        <v>26548</v>
      </c>
    </row>
    <row r="388" spans="1:39">
      <c r="A388" s="3" t="s">
        <v>398</v>
      </c>
      <c r="B388" s="48">
        <v>1471</v>
      </c>
      <c r="C388" s="39">
        <f t="shared" ref="C388:C451" si="72">B388/AA388</f>
        <v>0.5576898774169089</v>
      </c>
      <c r="D388" s="48">
        <v>1183</v>
      </c>
      <c r="E388" s="39">
        <f t="shared" ref="E388:E451" si="73">D388/AB388</f>
        <v>0.43831048536494999</v>
      </c>
      <c r="F388" s="48">
        <v>641</v>
      </c>
      <c r="G388" s="39">
        <f t="shared" ref="G388:G451" si="74">F388/AC388</f>
        <v>0.25760214333556597</v>
      </c>
      <c r="H388" s="48">
        <v>837</v>
      </c>
      <c r="I388" s="39">
        <f t="shared" ref="I388:I451" si="75">H388/AD388*100</f>
        <v>33.868357162125704</v>
      </c>
      <c r="J388" s="48">
        <v>442</v>
      </c>
      <c r="K388" s="39">
        <f t="shared" ref="K388:K451" si="76">J388/AE388</f>
        <v>0.18006518196632265</v>
      </c>
      <c r="L388" s="48">
        <v>213</v>
      </c>
      <c r="M388" s="39">
        <f t="shared" ref="M388:M451" si="77">L388/AF388</f>
        <v>8.2451612903225807E-2</v>
      </c>
      <c r="N388" s="48">
        <v>638</v>
      </c>
      <c r="O388" s="39">
        <f t="shared" ref="O388:O451" si="78">N388/AG388</f>
        <v>0.24818464730290457</v>
      </c>
      <c r="P388" s="48">
        <v>968</v>
      </c>
      <c r="Q388" s="39">
        <f t="shared" ref="Q388:Q451" si="79">P388/AH388</f>
        <v>0.37812499999999999</v>
      </c>
      <c r="R388" s="48">
        <v>263</v>
      </c>
      <c r="S388" s="39">
        <f t="shared" ref="S388:S451" si="80">R388/AI388</f>
        <v>0.10312377466997777</v>
      </c>
      <c r="T388" s="48">
        <v>1</v>
      </c>
      <c r="U388" s="39">
        <f t="shared" ref="U388:U451" si="81">T388/AJ388</f>
        <v>3.9406278733744913E-4</v>
      </c>
      <c r="V388" s="48">
        <v>1</v>
      </c>
      <c r="W388" s="62">
        <f t="shared" ref="W388:W451" si="82">V388/AK388</f>
        <v>4.1545492314083921E-4</v>
      </c>
      <c r="X388" s="48">
        <v>1</v>
      </c>
      <c r="Y388" s="62">
        <f t="shared" ref="Y388:Y451" si="83">X388/AL388</f>
        <v>4.1841004184100416E-4</v>
      </c>
      <c r="Z388" t="s">
        <v>398</v>
      </c>
      <c r="AA388" s="2">
        <v>2637.6666666666665</v>
      </c>
      <c r="AB388" s="2">
        <v>2699</v>
      </c>
      <c r="AC388" s="2">
        <v>2488.3333333333335</v>
      </c>
      <c r="AD388" s="2">
        <v>2471.3333333333335</v>
      </c>
      <c r="AE388" s="2">
        <v>2454.6666666666665</v>
      </c>
      <c r="AF388" s="2">
        <v>2583.3333333333335</v>
      </c>
      <c r="AG388" s="2">
        <v>2570.6666666666665</v>
      </c>
      <c r="AH388" s="2">
        <v>2560</v>
      </c>
      <c r="AI388" s="2">
        <v>2550.3333333333335</v>
      </c>
      <c r="AJ388" s="2">
        <v>2537.6666666666665</v>
      </c>
      <c r="AK388" s="2">
        <v>2407</v>
      </c>
      <c r="AL388" s="2">
        <v>2390</v>
      </c>
      <c r="AM388" s="1">
        <v>91050</v>
      </c>
    </row>
    <row r="389" spans="1:39">
      <c r="A389" s="3" t="s">
        <v>399</v>
      </c>
      <c r="B389" s="48">
        <v>5111</v>
      </c>
      <c r="C389" s="39">
        <f t="shared" si="72"/>
        <v>0.29479735445666388</v>
      </c>
      <c r="D389" s="48">
        <v>5530</v>
      </c>
      <c r="E389" s="39">
        <f t="shared" si="73"/>
        <v>0.31372326544505585</v>
      </c>
      <c r="F389" s="48">
        <v>4818</v>
      </c>
      <c r="G389" s="39">
        <f t="shared" si="74"/>
        <v>0.30306969722385302</v>
      </c>
      <c r="H389" s="48">
        <v>3016</v>
      </c>
      <c r="I389" s="39">
        <f t="shared" si="75"/>
        <v>18.812766399833663</v>
      </c>
      <c r="J389" s="48">
        <v>4081</v>
      </c>
      <c r="K389" s="39">
        <f t="shared" si="76"/>
        <v>0.25248504846360076</v>
      </c>
      <c r="L389" s="48">
        <v>1931</v>
      </c>
      <c r="M389" s="39">
        <f t="shared" si="77"/>
        <v>0.12122036451903158</v>
      </c>
      <c r="N389" s="48">
        <v>2877</v>
      </c>
      <c r="O389" s="39">
        <f t="shared" si="78"/>
        <v>0.18284854776179479</v>
      </c>
      <c r="P389" s="48">
        <v>3913</v>
      </c>
      <c r="Q389" s="39">
        <f t="shared" si="79"/>
        <v>0.25163447728880411</v>
      </c>
      <c r="R389" s="48">
        <v>447</v>
      </c>
      <c r="S389" s="39">
        <f t="shared" si="80"/>
        <v>2.907001951008021E-2</v>
      </c>
      <c r="T389" s="48">
        <v>11</v>
      </c>
      <c r="U389" s="39">
        <f t="shared" si="81"/>
        <v>7.2295491390264208E-4</v>
      </c>
      <c r="V389" s="48">
        <v>5</v>
      </c>
      <c r="W389" s="62">
        <f t="shared" si="82"/>
        <v>3.5154327497714967E-4</v>
      </c>
      <c r="X389" s="48">
        <v>41</v>
      </c>
      <c r="Y389" s="62">
        <f t="shared" si="83"/>
        <v>2.9275955633836343E-3</v>
      </c>
      <c r="Z389" t="s">
        <v>399</v>
      </c>
      <c r="AA389" s="2">
        <v>17337.333333333332</v>
      </c>
      <c r="AB389" s="2">
        <v>17627</v>
      </c>
      <c r="AC389" s="2">
        <v>15897.333333333334</v>
      </c>
      <c r="AD389" s="2">
        <v>16031.666666666666</v>
      </c>
      <c r="AE389" s="2">
        <v>16163.333333333334</v>
      </c>
      <c r="AF389" s="2">
        <v>15929.666666666666</v>
      </c>
      <c r="AG389" s="2">
        <v>15734.333333333334</v>
      </c>
      <c r="AH389" s="2">
        <v>15550.333333333334</v>
      </c>
      <c r="AI389" s="2">
        <v>15376.666666666666</v>
      </c>
      <c r="AJ389" s="2">
        <v>15215.333333333334</v>
      </c>
      <c r="AK389" s="2">
        <v>14223</v>
      </c>
      <c r="AL389" s="2">
        <v>14004.666666666666</v>
      </c>
      <c r="AM389" s="1">
        <v>567272</v>
      </c>
    </row>
    <row r="390" spans="1:39">
      <c r="A390" s="3" t="s">
        <v>400</v>
      </c>
      <c r="B390" s="48">
        <v>646</v>
      </c>
      <c r="C390" s="39">
        <f t="shared" si="72"/>
        <v>0.40174129353233828</v>
      </c>
      <c r="D390" s="48">
        <v>595</v>
      </c>
      <c r="E390" s="39">
        <f t="shared" si="73"/>
        <v>0.35269709543568467</v>
      </c>
      <c r="F390" s="48">
        <v>636</v>
      </c>
      <c r="G390" s="39">
        <f t="shared" si="74"/>
        <v>0.37879690291840379</v>
      </c>
      <c r="H390" s="48">
        <v>860</v>
      </c>
      <c r="I390" s="39">
        <f t="shared" si="75"/>
        <v>50.214091086025689</v>
      </c>
      <c r="J390" s="48">
        <v>435</v>
      </c>
      <c r="K390" s="39">
        <f t="shared" si="76"/>
        <v>0.24956970740103271</v>
      </c>
      <c r="L390" s="48">
        <v>665</v>
      </c>
      <c r="M390" s="39">
        <f t="shared" si="77"/>
        <v>0.36010830324909748</v>
      </c>
      <c r="N390" s="48">
        <v>380</v>
      </c>
      <c r="O390" s="39">
        <f t="shared" si="78"/>
        <v>0.20234291799787008</v>
      </c>
      <c r="P390" s="48">
        <v>398</v>
      </c>
      <c r="Q390" s="39">
        <f t="shared" si="79"/>
        <v>0.20870477189302569</v>
      </c>
      <c r="R390" s="48">
        <v>9</v>
      </c>
      <c r="S390" s="39">
        <f t="shared" si="80"/>
        <v>4.6559751681324365E-3</v>
      </c>
      <c r="T390" s="48">
        <v>1</v>
      </c>
      <c r="U390" s="39">
        <f t="shared" si="81"/>
        <v>5.1081219138430101E-4</v>
      </c>
      <c r="V390" s="48">
        <v>0</v>
      </c>
      <c r="W390" s="62">
        <f t="shared" si="82"/>
        <v>0</v>
      </c>
      <c r="X390" s="48">
        <v>0</v>
      </c>
      <c r="Y390" s="62">
        <f t="shared" si="83"/>
        <v>0</v>
      </c>
      <c r="Z390" t="s">
        <v>400</v>
      </c>
      <c r="AA390" s="2">
        <v>1608</v>
      </c>
      <c r="AB390" s="2">
        <v>1687</v>
      </c>
      <c r="AC390" s="2">
        <v>1679</v>
      </c>
      <c r="AD390" s="2">
        <v>1712.6666666666667</v>
      </c>
      <c r="AE390" s="2">
        <v>1743</v>
      </c>
      <c r="AF390" s="2">
        <v>1846.6666666666667</v>
      </c>
      <c r="AG390" s="2">
        <v>1878</v>
      </c>
      <c r="AH390" s="2">
        <v>1907</v>
      </c>
      <c r="AI390" s="2">
        <v>1933</v>
      </c>
      <c r="AJ390" s="2">
        <v>1957.6666666666667</v>
      </c>
      <c r="AK390" s="2">
        <v>1924</v>
      </c>
      <c r="AL390" s="2">
        <v>1950.6666666666667</v>
      </c>
      <c r="AM390" s="1">
        <v>65480</v>
      </c>
    </row>
    <row r="391" spans="1:39">
      <c r="A391" s="3" t="s">
        <v>401</v>
      </c>
      <c r="B391" s="48">
        <v>436</v>
      </c>
      <c r="C391" s="39">
        <f t="shared" si="72"/>
        <v>0.38859180035650626</v>
      </c>
      <c r="D391" s="48">
        <v>422</v>
      </c>
      <c r="E391" s="39">
        <f t="shared" si="73"/>
        <v>0.3685589519650655</v>
      </c>
      <c r="F391" s="48">
        <v>178</v>
      </c>
      <c r="G391" s="39">
        <f t="shared" si="74"/>
        <v>0.17365853658536584</v>
      </c>
      <c r="H391" s="48">
        <v>324</v>
      </c>
      <c r="I391" s="39">
        <f t="shared" si="75"/>
        <v>31.879304690062316</v>
      </c>
      <c r="J391" s="48">
        <v>458</v>
      </c>
      <c r="K391" s="39">
        <f t="shared" si="76"/>
        <v>0.4589178356713427</v>
      </c>
      <c r="L391" s="48">
        <v>497</v>
      </c>
      <c r="M391" s="39">
        <f t="shared" si="77"/>
        <v>0.46637472630591176</v>
      </c>
      <c r="N391" s="48">
        <v>330</v>
      </c>
      <c r="O391" s="39">
        <f t="shared" si="78"/>
        <v>0.31141868512110726</v>
      </c>
      <c r="P391" s="48">
        <v>293</v>
      </c>
      <c r="Q391" s="39">
        <f t="shared" si="79"/>
        <v>0.28127999999999997</v>
      </c>
      <c r="R391" s="48">
        <v>113</v>
      </c>
      <c r="S391" s="39">
        <f t="shared" si="80"/>
        <v>0.10903827597298167</v>
      </c>
      <c r="T391" s="48">
        <v>1</v>
      </c>
      <c r="U391" s="39">
        <f t="shared" si="81"/>
        <v>9.7087378640776695E-4</v>
      </c>
      <c r="V391" s="48">
        <v>1</v>
      </c>
      <c r="W391" s="62">
        <f t="shared" si="82"/>
        <v>1.026694045174538E-3</v>
      </c>
      <c r="X391" s="48">
        <v>1</v>
      </c>
      <c r="Y391" s="62">
        <f t="shared" si="83"/>
        <v>1.0359116022099447E-3</v>
      </c>
      <c r="Z391" t="s">
        <v>401</v>
      </c>
      <c r="AA391" s="2">
        <v>1122</v>
      </c>
      <c r="AB391" s="2">
        <v>1145</v>
      </c>
      <c r="AC391" s="2">
        <v>1025</v>
      </c>
      <c r="AD391" s="2">
        <v>1016.3333333333334</v>
      </c>
      <c r="AE391" s="2">
        <v>998</v>
      </c>
      <c r="AF391" s="2">
        <v>1065.6666666666667</v>
      </c>
      <c r="AG391" s="2">
        <v>1059.6666666666667</v>
      </c>
      <c r="AH391" s="2">
        <v>1041.6666666666667</v>
      </c>
      <c r="AI391" s="2">
        <v>1036.3333333333333</v>
      </c>
      <c r="AJ391" s="2">
        <v>1030</v>
      </c>
      <c r="AK391" s="2">
        <v>974</v>
      </c>
      <c r="AL391" s="2">
        <v>965.33333333333337</v>
      </c>
      <c r="AM391" s="1">
        <v>37437</v>
      </c>
    </row>
    <row r="392" spans="1:39">
      <c r="A392" s="3" t="s">
        <v>402</v>
      </c>
      <c r="B392" s="48">
        <v>619</v>
      </c>
      <c r="C392" s="39">
        <f t="shared" si="72"/>
        <v>0.64300554016620504</v>
      </c>
      <c r="D392" s="48">
        <v>822</v>
      </c>
      <c r="E392" s="39">
        <f t="shared" si="73"/>
        <v>0.84106412005457021</v>
      </c>
      <c r="F392" s="48">
        <v>420</v>
      </c>
      <c r="G392" s="39">
        <f t="shared" si="74"/>
        <v>0.4682274247491639</v>
      </c>
      <c r="H392" s="48">
        <v>518</v>
      </c>
      <c r="I392" s="39">
        <f t="shared" si="75"/>
        <v>58.50903614457831</v>
      </c>
      <c r="J392" s="48">
        <v>340</v>
      </c>
      <c r="K392" s="39">
        <f t="shared" si="76"/>
        <v>0.38827559954320517</v>
      </c>
      <c r="L392" s="48">
        <v>303</v>
      </c>
      <c r="M392" s="39">
        <f t="shared" si="77"/>
        <v>0.32887120115774238</v>
      </c>
      <c r="N392" s="48">
        <v>231</v>
      </c>
      <c r="O392" s="39">
        <f t="shared" si="78"/>
        <v>0.25319693094629153</v>
      </c>
      <c r="P392" s="48">
        <v>5</v>
      </c>
      <c r="Q392" s="39">
        <f t="shared" si="79"/>
        <v>5.4585152838427945E-3</v>
      </c>
      <c r="R392" s="48">
        <v>9</v>
      </c>
      <c r="S392" s="39">
        <f t="shared" si="80"/>
        <v>8.8264138607388031E-3</v>
      </c>
      <c r="T392" s="48">
        <v>7</v>
      </c>
      <c r="U392" s="39">
        <f t="shared" si="81"/>
        <v>7.7806595035198227E-3</v>
      </c>
      <c r="V392" s="48">
        <v>0</v>
      </c>
      <c r="W392" s="62">
        <f t="shared" si="82"/>
        <v>0</v>
      </c>
      <c r="X392" s="48">
        <v>0</v>
      </c>
      <c r="Y392" s="62">
        <f t="shared" si="83"/>
        <v>0</v>
      </c>
      <c r="Z392" t="s">
        <v>402</v>
      </c>
      <c r="AA392" s="2">
        <v>962.66666666666663</v>
      </c>
      <c r="AB392" s="2">
        <v>977.33333333333337</v>
      </c>
      <c r="AC392" s="2">
        <v>897</v>
      </c>
      <c r="AD392" s="2">
        <v>885.33333333333337</v>
      </c>
      <c r="AE392" s="2">
        <v>875.66666666666663</v>
      </c>
      <c r="AF392" s="2">
        <v>921.33333333333337</v>
      </c>
      <c r="AG392" s="2">
        <v>912.33333333333337</v>
      </c>
      <c r="AH392" s="2">
        <v>916</v>
      </c>
      <c r="AI392" s="2">
        <v>1019.6666666666666</v>
      </c>
      <c r="AJ392" s="2">
        <v>899.66666666666663</v>
      </c>
      <c r="AK392" s="2">
        <v>856.66666666666663</v>
      </c>
      <c r="AL392" s="2">
        <v>847.66666666666663</v>
      </c>
      <c r="AM392" s="1">
        <v>32914</v>
      </c>
    </row>
    <row r="393" spans="1:39">
      <c r="A393" s="3" t="s">
        <v>403</v>
      </c>
      <c r="B393" s="48">
        <v>382</v>
      </c>
      <c r="C393" s="39">
        <f t="shared" si="72"/>
        <v>0.22915416916616677</v>
      </c>
      <c r="D393" s="48">
        <v>992</v>
      </c>
      <c r="E393" s="39">
        <f t="shared" si="73"/>
        <v>0.59963731613943183</v>
      </c>
      <c r="F393" s="48">
        <v>859</v>
      </c>
      <c r="G393" s="39">
        <f t="shared" si="74"/>
        <v>0.49816354146530062</v>
      </c>
      <c r="H393" s="48">
        <v>935</v>
      </c>
      <c r="I393" s="39">
        <f t="shared" si="75"/>
        <v>55.566561014263073</v>
      </c>
      <c r="J393" s="48">
        <v>732</v>
      </c>
      <c r="K393" s="39">
        <f t="shared" si="76"/>
        <v>0.44534577164875278</v>
      </c>
      <c r="L393" s="48">
        <v>809</v>
      </c>
      <c r="M393" s="39">
        <f t="shared" si="77"/>
        <v>0.49219225309267894</v>
      </c>
      <c r="N393" s="48">
        <v>481</v>
      </c>
      <c r="O393" s="39">
        <f t="shared" si="78"/>
        <v>0.29838709677419356</v>
      </c>
      <c r="P393" s="48">
        <v>20</v>
      </c>
      <c r="Q393" s="39">
        <f t="shared" si="79"/>
        <v>1.265022137887413E-2</v>
      </c>
      <c r="R393" s="48">
        <v>12</v>
      </c>
      <c r="S393" s="39">
        <f t="shared" si="80"/>
        <v>7.7319587628865982E-3</v>
      </c>
      <c r="T393" s="48">
        <v>6</v>
      </c>
      <c r="U393" s="39">
        <f t="shared" si="81"/>
        <v>3.937869175235178E-3</v>
      </c>
      <c r="V393" s="48">
        <v>1</v>
      </c>
      <c r="W393" s="62">
        <f t="shared" si="82"/>
        <v>7.1839080459770114E-4</v>
      </c>
      <c r="X393" s="48">
        <v>2</v>
      </c>
      <c r="Y393" s="62">
        <f t="shared" si="83"/>
        <v>1.4745637748832638E-3</v>
      </c>
      <c r="Z393" t="s">
        <v>403</v>
      </c>
      <c r="AA393" s="2">
        <v>1667</v>
      </c>
      <c r="AB393" s="2">
        <v>1654.3333333333333</v>
      </c>
      <c r="AC393" s="2">
        <v>1724.3333333333333</v>
      </c>
      <c r="AD393" s="2">
        <v>1682.6666666666667</v>
      </c>
      <c r="AE393" s="2">
        <v>1643.6666666666667</v>
      </c>
      <c r="AF393" s="2">
        <v>1643.6666666666667</v>
      </c>
      <c r="AG393" s="2">
        <v>1612</v>
      </c>
      <c r="AH393" s="2">
        <v>1581</v>
      </c>
      <c r="AI393" s="2">
        <v>1552</v>
      </c>
      <c r="AJ393" s="2">
        <v>1523.6666666666667</v>
      </c>
      <c r="AK393" s="2">
        <v>1392</v>
      </c>
      <c r="AL393" s="2">
        <v>1356.3333333333333</v>
      </c>
      <c r="AM393" s="1">
        <v>57098</v>
      </c>
    </row>
    <row r="394" spans="1:39">
      <c r="A394" s="3" t="s">
        <v>404</v>
      </c>
      <c r="B394" s="48">
        <v>576</v>
      </c>
      <c r="C394" s="39">
        <f t="shared" si="72"/>
        <v>0.33625218914185639</v>
      </c>
      <c r="D394" s="48">
        <v>649</v>
      </c>
      <c r="E394" s="39">
        <f t="shared" si="73"/>
        <v>0.36756654710213327</v>
      </c>
      <c r="F394" s="48">
        <v>670</v>
      </c>
      <c r="G394" s="39">
        <f t="shared" si="74"/>
        <v>0.44185535282479665</v>
      </c>
      <c r="H394" s="48">
        <v>571</v>
      </c>
      <c r="I394" s="39">
        <f t="shared" si="75"/>
        <v>37.822918966659302</v>
      </c>
      <c r="J394" s="48">
        <v>540</v>
      </c>
      <c r="K394" s="39">
        <f t="shared" si="76"/>
        <v>0.35968028419182951</v>
      </c>
      <c r="L394" s="48">
        <v>399</v>
      </c>
      <c r="M394" s="39">
        <f t="shared" si="77"/>
        <v>0.23726461843409316</v>
      </c>
      <c r="N394" s="48">
        <v>184</v>
      </c>
      <c r="O394" s="39">
        <f t="shared" si="78"/>
        <v>0.10978520286396182</v>
      </c>
      <c r="P394" s="48">
        <v>300</v>
      </c>
      <c r="Q394" s="39">
        <f t="shared" si="79"/>
        <v>0.17967658215212617</v>
      </c>
      <c r="R394" s="48">
        <v>74</v>
      </c>
      <c r="S394" s="39">
        <f t="shared" si="80"/>
        <v>4.4471153846153848E-2</v>
      </c>
      <c r="T394" s="48">
        <v>1</v>
      </c>
      <c r="U394" s="39">
        <f t="shared" si="81"/>
        <v>6.0301507537688446E-4</v>
      </c>
      <c r="V394" s="48">
        <v>0</v>
      </c>
      <c r="W394" s="62">
        <f t="shared" si="82"/>
        <v>0</v>
      </c>
      <c r="X394" s="48">
        <v>3</v>
      </c>
      <c r="Y394" s="62">
        <f t="shared" si="83"/>
        <v>1.9161166702150309E-3</v>
      </c>
      <c r="Z394" t="s">
        <v>404</v>
      </c>
      <c r="AA394" s="2">
        <v>1713</v>
      </c>
      <c r="AB394" s="2">
        <v>1765.6666666666667</v>
      </c>
      <c r="AC394" s="2">
        <v>1516.3333333333333</v>
      </c>
      <c r="AD394" s="2">
        <v>1509.6666666666667</v>
      </c>
      <c r="AE394" s="2">
        <v>1501.3333333333333</v>
      </c>
      <c r="AF394" s="2">
        <v>1681.6666666666667</v>
      </c>
      <c r="AG394" s="2">
        <v>1676</v>
      </c>
      <c r="AH394" s="2">
        <v>1669.6666666666667</v>
      </c>
      <c r="AI394" s="2">
        <v>1664</v>
      </c>
      <c r="AJ394" s="2">
        <v>1658.3333333333333</v>
      </c>
      <c r="AK394" s="2">
        <v>1575.3333333333333</v>
      </c>
      <c r="AL394" s="2">
        <v>1565.6666666666667</v>
      </c>
      <c r="AM394" s="1">
        <v>58490</v>
      </c>
    </row>
    <row r="395" spans="1:39">
      <c r="A395" s="34" t="s">
        <v>405</v>
      </c>
      <c r="B395" s="46">
        <v>21868</v>
      </c>
      <c r="C395" s="38">
        <f t="shared" si="72"/>
        <v>0.53542921502375007</v>
      </c>
      <c r="D395" s="46">
        <v>19844</v>
      </c>
      <c r="E395" s="38">
        <f t="shared" si="73"/>
        <v>0.47797671617824172</v>
      </c>
      <c r="F395" s="46">
        <v>19871</v>
      </c>
      <c r="G395" s="38">
        <f t="shared" si="74"/>
        <v>0.47594449589627313</v>
      </c>
      <c r="H395" s="46">
        <v>22566</v>
      </c>
      <c r="I395" s="38">
        <f t="shared" si="75"/>
        <v>54.212178481053201</v>
      </c>
      <c r="J395" s="46">
        <v>18086</v>
      </c>
      <c r="K395" s="38">
        <f t="shared" si="76"/>
        <v>0.43579322752682642</v>
      </c>
      <c r="L395" s="46">
        <v>12731</v>
      </c>
      <c r="M395" s="38">
        <f t="shared" si="77"/>
        <v>0.2904697802824614</v>
      </c>
      <c r="N395" s="46">
        <v>10163</v>
      </c>
      <c r="O395" s="38">
        <f t="shared" si="78"/>
        <v>0.23251681588700945</v>
      </c>
      <c r="P395" s="46">
        <v>7917</v>
      </c>
      <c r="Q395" s="38">
        <f t="shared" si="79"/>
        <v>0.18137457044673538</v>
      </c>
      <c r="R395" s="46">
        <v>5469</v>
      </c>
      <c r="S395" s="38">
        <f t="shared" si="80"/>
        <v>0.12550582511646408</v>
      </c>
      <c r="T395" s="46">
        <v>1049</v>
      </c>
      <c r="U395" s="38">
        <f t="shared" si="81"/>
        <v>2.4104229537829928E-2</v>
      </c>
      <c r="V395" s="46">
        <v>8</v>
      </c>
      <c r="W395" s="61">
        <f t="shared" si="82"/>
        <v>1.9268905606448661E-4</v>
      </c>
      <c r="X395" s="46">
        <v>24</v>
      </c>
      <c r="Y395" s="61">
        <f t="shared" si="83"/>
        <v>5.8057961197929267E-4</v>
      </c>
      <c r="Z395" t="s">
        <v>405</v>
      </c>
      <c r="AA395" s="2">
        <v>40842</v>
      </c>
      <c r="AB395" s="2">
        <v>41516.666666666664</v>
      </c>
      <c r="AC395" s="2">
        <v>41750.666666666664</v>
      </c>
      <c r="AD395" s="2">
        <v>41625.333333333336</v>
      </c>
      <c r="AE395" s="2">
        <v>41501.333333333336</v>
      </c>
      <c r="AF395" s="2">
        <v>43829</v>
      </c>
      <c r="AG395" s="2">
        <v>43708.666666666664</v>
      </c>
      <c r="AH395" s="2">
        <v>43650</v>
      </c>
      <c r="AI395" s="2">
        <v>43575.666666666664</v>
      </c>
      <c r="AJ395" s="2">
        <v>43519.333333333336</v>
      </c>
      <c r="AK395" s="2">
        <v>41517.666666666664</v>
      </c>
      <c r="AL395" s="2">
        <v>41338</v>
      </c>
      <c r="AM395" s="1">
        <v>1525123</v>
      </c>
    </row>
    <row r="396" spans="1:39">
      <c r="A396" s="3" t="s">
        <v>406</v>
      </c>
      <c r="B396" s="48">
        <v>263</v>
      </c>
      <c r="C396" s="39">
        <f t="shared" si="72"/>
        <v>0.53095558546433386</v>
      </c>
      <c r="D396" s="48">
        <v>195</v>
      </c>
      <c r="E396" s="39">
        <f t="shared" si="73"/>
        <v>0.39393939393939392</v>
      </c>
      <c r="F396" s="48">
        <v>244</v>
      </c>
      <c r="G396" s="39">
        <f t="shared" si="74"/>
        <v>0.49559918754231552</v>
      </c>
      <c r="H396" s="48">
        <v>245</v>
      </c>
      <c r="I396" s="39">
        <f t="shared" si="75"/>
        <v>50.689655172413794</v>
      </c>
      <c r="J396" s="48">
        <v>52</v>
      </c>
      <c r="K396" s="39">
        <f t="shared" si="76"/>
        <v>0.1095505617977528</v>
      </c>
      <c r="L396" s="48">
        <v>3</v>
      </c>
      <c r="M396" s="39">
        <f t="shared" si="77"/>
        <v>6.1266167460857727E-3</v>
      </c>
      <c r="N396" s="48">
        <v>92</v>
      </c>
      <c r="O396" s="39">
        <f t="shared" si="78"/>
        <v>0.19060773480662982</v>
      </c>
      <c r="P396" s="48">
        <v>48</v>
      </c>
      <c r="Q396" s="39">
        <f t="shared" si="79"/>
        <v>0.10091100210231253</v>
      </c>
      <c r="R396" s="48">
        <v>54</v>
      </c>
      <c r="S396" s="39">
        <f t="shared" si="80"/>
        <v>0.11497515968772179</v>
      </c>
      <c r="T396" s="48">
        <v>1</v>
      </c>
      <c r="U396" s="39">
        <f t="shared" si="81"/>
        <v>2.1629416005767843E-3</v>
      </c>
      <c r="V396" s="48">
        <v>0</v>
      </c>
      <c r="W396" s="62">
        <f t="shared" si="82"/>
        <v>0</v>
      </c>
      <c r="X396" s="48">
        <v>3</v>
      </c>
      <c r="Y396" s="62">
        <f t="shared" si="83"/>
        <v>7.1315372424722656E-3</v>
      </c>
      <c r="Z396" t="s">
        <v>406</v>
      </c>
      <c r="AA396" s="2">
        <v>495.33333333333331</v>
      </c>
      <c r="AB396" s="2">
        <v>495</v>
      </c>
      <c r="AC396" s="2">
        <v>492.33333333333331</v>
      </c>
      <c r="AD396" s="2">
        <v>483.33333333333331</v>
      </c>
      <c r="AE396" s="2">
        <v>474.66666666666669</v>
      </c>
      <c r="AF396" s="2">
        <v>489.66666666666669</v>
      </c>
      <c r="AG396" s="2">
        <v>482.66666666666669</v>
      </c>
      <c r="AH396" s="2">
        <v>475.66666666666669</v>
      </c>
      <c r="AI396" s="2">
        <v>469.66666666666669</v>
      </c>
      <c r="AJ396" s="2">
        <v>462.33333333333331</v>
      </c>
      <c r="AK396" s="2">
        <v>430.33333333333331</v>
      </c>
      <c r="AL396" s="2">
        <v>420.66666666666669</v>
      </c>
      <c r="AM396" s="1">
        <v>17015</v>
      </c>
    </row>
    <row r="397" spans="1:39">
      <c r="A397" s="3" t="s">
        <v>407</v>
      </c>
      <c r="B397" s="48">
        <v>549</v>
      </c>
      <c r="C397" s="39">
        <f t="shared" si="72"/>
        <v>0.5821845174973489</v>
      </c>
      <c r="D397" s="48">
        <v>459</v>
      </c>
      <c r="E397" s="39">
        <f t="shared" si="73"/>
        <v>0.48434752022511435</v>
      </c>
      <c r="F397" s="48">
        <v>488</v>
      </c>
      <c r="G397" s="39">
        <f t="shared" si="74"/>
        <v>0.50361197110423117</v>
      </c>
      <c r="H397" s="48">
        <v>343</v>
      </c>
      <c r="I397" s="39">
        <f t="shared" si="75"/>
        <v>36.13061797752809</v>
      </c>
      <c r="J397" s="48">
        <v>152</v>
      </c>
      <c r="K397" s="39">
        <f t="shared" si="76"/>
        <v>0.16320687186828919</v>
      </c>
      <c r="L397" s="48">
        <v>342</v>
      </c>
      <c r="M397" s="39">
        <f t="shared" si="77"/>
        <v>0.35464915312824058</v>
      </c>
      <c r="N397" s="48">
        <v>46</v>
      </c>
      <c r="O397" s="39">
        <f t="shared" si="78"/>
        <v>4.8506151142355007E-2</v>
      </c>
      <c r="P397" s="48">
        <v>48</v>
      </c>
      <c r="Q397" s="39">
        <f t="shared" si="79"/>
        <v>5.1446945337620578E-2</v>
      </c>
      <c r="R397" s="48">
        <v>0</v>
      </c>
      <c r="S397" s="39">
        <f t="shared" si="80"/>
        <v>0</v>
      </c>
      <c r="T397" s="48">
        <v>20</v>
      </c>
      <c r="U397" s="39">
        <f t="shared" si="81"/>
        <v>2.210759027266028E-2</v>
      </c>
      <c r="V397" s="48">
        <v>0</v>
      </c>
      <c r="W397" s="62">
        <f t="shared" si="82"/>
        <v>0</v>
      </c>
      <c r="X397" s="48">
        <v>0</v>
      </c>
      <c r="Y397" s="62">
        <f t="shared" si="83"/>
        <v>0</v>
      </c>
      <c r="Z397" t="s">
        <v>407</v>
      </c>
      <c r="AA397" s="2">
        <v>943</v>
      </c>
      <c r="AB397" s="2">
        <v>947.66666666666663</v>
      </c>
      <c r="AC397" s="2">
        <v>969</v>
      </c>
      <c r="AD397" s="2">
        <v>949.33333333333337</v>
      </c>
      <c r="AE397" s="2">
        <v>931.33333333333337</v>
      </c>
      <c r="AF397" s="2">
        <v>964.33333333333337</v>
      </c>
      <c r="AG397" s="2">
        <v>948.33333333333337</v>
      </c>
      <c r="AH397" s="2">
        <v>933</v>
      </c>
      <c r="AI397" s="2">
        <v>919</v>
      </c>
      <c r="AJ397" s="2">
        <v>904.66666666666663</v>
      </c>
      <c r="AK397" s="2">
        <v>838.66666666666663</v>
      </c>
      <c r="AL397" s="2">
        <v>819.33333333333337</v>
      </c>
      <c r="AM397" s="1">
        <v>33203</v>
      </c>
    </row>
    <row r="398" spans="1:39">
      <c r="A398" s="3" t="s">
        <v>408</v>
      </c>
      <c r="B398" s="48">
        <v>297</v>
      </c>
      <c r="C398" s="39">
        <f t="shared" si="72"/>
        <v>0.6433212996389891</v>
      </c>
      <c r="D398" s="48">
        <v>239</v>
      </c>
      <c r="E398" s="39">
        <f t="shared" si="73"/>
        <v>0.52954209748892178</v>
      </c>
      <c r="F398" s="48">
        <v>222</v>
      </c>
      <c r="G398" s="39">
        <f t="shared" si="74"/>
        <v>0.4372948128693368</v>
      </c>
      <c r="H398" s="48">
        <v>379</v>
      </c>
      <c r="I398" s="39">
        <f t="shared" si="75"/>
        <v>76.668914362778153</v>
      </c>
      <c r="J398" s="48">
        <v>259</v>
      </c>
      <c r="K398" s="39">
        <f t="shared" si="76"/>
        <v>0.5380886426592798</v>
      </c>
      <c r="L398" s="48">
        <v>202</v>
      </c>
      <c r="M398" s="39">
        <f t="shared" si="77"/>
        <v>0.37946149029430176</v>
      </c>
      <c r="N398" s="48">
        <v>70</v>
      </c>
      <c r="O398" s="39">
        <f t="shared" si="78"/>
        <v>0.1342710997442455</v>
      </c>
      <c r="P398" s="48">
        <v>9</v>
      </c>
      <c r="Q398" s="39">
        <f t="shared" si="79"/>
        <v>1.7624020887728457E-2</v>
      </c>
      <c r="R398" s="48">
        <v>1</v>
      </c>
      <c r="S398" s="39">
        <f t="shared" si="80"/>
        <v>2.1126760563380284E-3</v>
      </c>
      <c r="T398" s="48">
        <v>20</v>
      </c>
      <c r="U398" s="39">
        <f t="shared" si="81"/>
        <v>4.0816326530612242E-2</v>
      </c>
      <c r="V398" s="48">
        <v>0</v>
      </c>
      <c r="W398" s="62">
        <f t="shared" si="82"/>
        <v>0</v>
      </c>
      <c r="X398" s="48">
        <v>0</v>
      </c>
      <c r="Y398" s="62">
        <f t="shared" si="83"/>
        <v>0</v>
      </c>
      <c r="Z398" t="s">
        <v>408</v>
      </c>
      <c r="AA398" s="2">
        <v>461.66666666666669</v>
      </c>
      <c r="AB398" s="2">
        <v>451.33333333333331</v>
      </c>
      <c r="AC398" s="2">
        <v>507.66666666666669</v>
      </c>
      <c r="AD398" s="2">
        <v>494.33333333333331</v>
      </c>
      <c r="AE398" s="2">
        <v>481.33333333333331</v>
      </c>
      <c r="AF398" s="2">
        <v>532.33333333333337</v>
      </c>
      <c r="AG398" s="2">
        <v>521.33333333333337</v>
      </c>
      <c r="AH398" s="2">
        <v>510.66666666666669</v>
      </c>
      <c r="AI398" s="2">
        <v>473.33333333333331</v>
      </c>
      <c r="AJ398" s="2">
        <v>490</v>
      </c>
      <c r="AK398" s="2">
        <v>450.33333333333331</v>
      </c>
      <c r="AL398" s="2">
        <v>413.66666666666669</v>
      </c>
      <c r="AM398" s="1">
        <v>17364</v>
      </c>
    </row>
    <row r="399" spans="1:39">
      <c r="A399" s="3" t="s">
        <v>409</v>
      </c>
      <c r="B399" s="48">
        <v>937</v>
      </c>
      <c r="C399" s="39">
        <f t="shared" si="72"/>
        <v>0.60529715762273906</v>
      </c>
      <c r="D399" s="48">
        <v>754</v>
      </c>
      <c r="E399" s="39">
        <f t="shared" si="73"/>
        <v>0.47233242848193779</v>
      </c>
      <c r="F399" s="48">
        <v>223</v>
      </c>
      <c r="G399" s="39">
        <f t="shared" si="74"/>
        <v>0.15464632454923716</v>
      </c>
      <c r="H399" s="48">
        <v>614</v>
      </c>
      <c r="I399" s="39">
        <f t="shared" si="75"/>
        <v>42.629021059939831</v>
      </c>
      <c r="J399" s="48">
        <v>1000</v>
      </c>
      <c r="K399" s="39">
        <f t="shared" si="76"/>
        <v>0.69637883008356549</v>
      </c>
      <c r="L399" s="48">
        <v>589</v>
      </c>
      <c r="M399" s="39">
        <f t="shared" si="77"/>
        <v>0.39354120267260578</v>
      </c>
      <c r="N399" s="48">
        <v>430</v>
      </c>
      <c r="O399" s="39">
        <f t="shared" si="78"/>
        <v>0.28743315508021389</v>
      </c>
      <c r="P399" s="48">
        <v>16</v>
      </c>
      <c r="Q399" s="39">
        <f t="shared" si="79"/>
        <v>1.0709504685408299E-2</v>
      </c>
      <c r="R399" s="48">
        <v>6</v>
      </c>
      <c r="S399" s="39">
        <f t="shared" si="80"/>
        <v>4.0151684140084763E-3</v>
      </c>
      <c r="T399" s="48">
        <v>79</v>
      </c>
      <c r="U399" s="39">
        <f t="shared" si="81"/>
        <v>5.2984574111334677E-2</v>
      </c>
      <c r="V399" s="48">
        <v>0</v>
      </c>
      <c r="W399" s="62">
        <f t="shared" si="82"/>
        <v>0</v>
      </c>
      <c r="X399" s="48">
        <v>0</v>
      </c>
      <c r="Y399" s="62">
        <f t="shared" si="83"/>
        <v>0</v>
      </c>
      <c r="Z399" t="s">
        <v>409</v>
      </c>
      <c r="AA399" s="2">
        <v>1548</v>
      </c>
      <c r="AB399" s="2">
        <v>1596.3333333333333</v>
      </c>
      <c r="AC399" s="2">
        <v>1442</v>
      </c>
      <c r="AD399" s="2">
        <v>1440.3333333333333</v>
      </c>
      <c r="AE399" s="2">
        <v>1436</v>
      </c>
      <c r="AF399" s="2">
        <v>1496.6666666666667</v>
      </c>
      <c r="AG399" s="2">
        <v>1496</v>
      </c>
      <c r="AH399" s="2">
        <v>1494</v>
      </c>
      <c r="AI399" s="2">
        <v>1494.3333333333333</v>
      </c>
      <c r="AJ399" s="2">
        <v>1491</v>
      </c>
      <c r="AK399" s="2">
        <v>1424</v>
      </c>
      <c r="AL399" s="2">
        <v>1418.6666666666667</v>
      </c>
      <c r="AM399" s="1">
        <v>53332</v>
      </c>
    </row>
    <row r="400" spans="1:39">
      <c r="A400" s="3" t="s">
        <v>410</v>
      </c>
      <c r="B400" s="48">
        <v>1174</v>
      </c>
      <c r="C400" s="39">
        <f t="shared" si="72"/>
        <v>0.52827358632068389</v>
      </c>
      <c r="D400" s="48">
        <v>1560</v>
      </c>
      <c r="E400" s="39">
        <f t="shared" si="73"/>
        <v>0.68672046955245791</v>
      </c>
      <c r="F400" s="48">
        <v>1117</v>
      </c>
      <c r="G400" s="39">
        <f t="shared" si="74"/>
        <v>0.4800171895143962</v>
      </c>
      <c r="H400" s="48">
        <v>1329</v>
      </c>
      <c r="I400" s="39">
        <f t="shared" si="75"/>
        <v>57.087628865979376</v>
      </c>
      <c r="J400" s="48">
        <v>1441</v>
      </c>
      <c r="K400" s="39">
        <f t="shared" si="76"/>
        <v>0.61774792797942268</v>
      </c>
      <c r="L400" s="48">
        <v>1068</v>
      </c>
      <c r="M400" s="39">
        <f t="shared" si="77"/>
        <v>0.43675027262813521</v>
      </c>
      <c r="N400" s="48">
        <v>864</v>
      </c>
      <c r="O400" s="39">
        <f t="shared" si="78"/>
        <v>0.35260508774316418</v>
      </c>
      <c r="P400" s="48">
        <v>19</v>
      </c>
      <c r="Q400" s="39">
        <f t="shared" si="79"/>
        <v>7.7403585008147752E-3</v>
      </c>
      <c r="R400" s="48">
        <v>11</v>
      </c>
      <c r="S400" s="39">
        <f t="shared" si="80"/>
        <v>4.4703332430235708E-3</v>
      </c>
      <c r="T400" s="48">
        <v>7</v>
      </c>
      <c r="U400" s="39">
        <f t="shared" si="81"/>
        <v>2.8420625253755584E-3</v>
      </c>
      <c r="V400" s="48">
        <v>0</v>
      </c>
      <c r="W400" s="62">
        <f t="shared" si="82"/>
        <v>0</v>
      </c>
      <c r="X400" s="48">
        <v>0</v>
      </c>
      <c r="Y400" s="62">
        <f t="shared" si="83"/>
        <v>0</v>
      </c>
      <c r="Z400" t="s">
        <v>410</v>
      </c>
      <c r="AA400" s="2">
        <v>2222.3333333333335</v>
      </c>
      <c r="AB400" s="2">
        <v>2271.6666666666665</v>
      </c>
      <c r="AC400" s="2">
        <v>2327</v>
      </c>
      <c r="AD400" s="2">
        <v>2328</v>
      </c>
      <c r="AE400" s="2">
        <v>2332.6666666666665</v>
      </c>
      <c r="AF400" s="2">
        <v>2445.3333333333335</v>
      </c>
      <c r="AG400" s="2">
        <v>2450.3333333333335</v>
      </c>
      <c r="AH400" s="2">
        <v>2454.6666666666665</v>
      </c>
      <c r="AI400" s="2">
        <v>2460.6666666666665</v>
      </c>
      <c r="AJ400" s="2">
        <v>2463</v>
      </c>
      <c r="AK400" s="2">
        <v>2364.3333333333335</v>
      </c>
      <c r="AL400" s="2">
        <v>2364.6666666666665</v>
      </c>
      <c r="AM400" s="1">
        <v>85454</v>
      </c>
    </row>
    <row r="401" spans="1:39">
      <c r="A401" s="3" t="s">
        <v>411</v>
      </c>
      <c r="B401" s="48">
        <v>993</v>
      </c>
      <c r="C401" s="39">
        <f t="shared" si="72"/>
        <v>0.5695984703632887</v>
      </c>
      <c r="D401" s="48">
        <v>1452</v>
      </c>
      <c r="E401" s="39">
        <f t="shared" si="73"/>
        <v>0.83720930232558144</v>
      </c>
      <c r="F401" s="48">
        <v>1190</v>
      </c>
      <c r="G401" s="39">
        <f t="shared" si="74"/>
        <v>0.71172248803827753</v>
      </c>
      <c r="H401" s="48">
        <v>908</v>
      </c>
      <c r="I401" s="39">
        <f t="shared" si="75"/>
        <v>55.682747342600159</v>
      </c>
      <c r="J401" s="48">
        <v>892</v>
      </c>
      <c r="K401" s="39">
        <f t="shared" si="76"/>
        <v>0.56088870257807588</v>
      </c>
      <c r="L401" s="48">
        <v>848</v>
      </c>
      <c r="M401" s="39">
        <f t="shared" si="77"/>
        <v>0.51571052098114745</v>
      </c>
      <c r="N401" s="48">
        <v>513</v>
      </c>
      <c r="O401" s="39">
        <f t="shared" si="78"/>
        <v>0.31876553438276722</v>
      </c>
      <c r="P401" s="48">
        <v>544</v>
      </c>
      <c r="Q401" s="39">
        <f t="shared" si="79"/>
        <v>0.34495878249841472</v>
      </c>
      <c r="R401" s="48">
        <v>253</v>
      </c>
      <c r="S401" s="39">
        <f t="shared" si="80"/>
        <v>0.16361284759646477</v>
      </c>
      <c r="T401" s="48">
        <v>0</v>
      </c>
      <c r="U401" s="39">
        <f t="shared" si="81"/>
        <v>0</v>
      </c>
      <c r="V401" s="48">
        <v>0</v>
      </c>
      <c r="W401" s="62">
        <f t="shared" si="82"/>
        <v>0</v>
      </c>
      <c r="X401" s="48">
        <v>0</v>
      </c>
      <c r="Y401" s="62">
        <f t="shared" si="83"/>
        <v>0</v>
      </c>
      <c r="Z401" t="s">
        <v>411</v>
      </c>
      <c r="AA401" s="2">
        <v>1743.3333333333333</v>
      </c>
      <c r="AB401" s="2">
        <v>1734.3333333333333</v>
      </c>
      <c r="AC401" s="2">
        <v>1672</v>
      </c>
      <c r="AD401" s="2">
        <v>1630.6666666666667</v>
      </c>
      <c r="AE401" s="2">
        <v>1590.3333333333333</v>
      </c>
      <c r="AF401" s="2">
        <v>1644.3333333333333</v>
      </c>
      <c r="AG401" s="2">
        <v>1609.3333333333333</v>
      </c>
      <c r="AH401" s="2">
        <v>1577</v>
      </c>
      <c r="AI401" s="2">
        <v>1546.3333333333333</v>
      </c>
      <c r="AJ401" s="2">
        <v>1516.6666666666667</v>
      </c>
      <c r="AK401" s="2">
        <v>1391.6666666666667</v>
      </c>
      <c r="AL401" s="2">
        <v>1352.6666666666667</v>
      </c>
      <c r="AM401" s="1">
        <v>57026</v>
      </c>
    </row>
    <row r="402" spans="1:39">
      <c r="A402" s="3" t="s">
        <v>412</v>
      </c>
      <c r="B402" s="48">
        <v>254</v>
      </c>
      <c r="C402" s="39">
        <f t="shared" si="72"/>
        <v>0.33761630482941957</v>
      </c>
      <c r="D402" s="48">
        <v>315</v>
      </c>
      <c r="E402" s="39">
        <f t="shared" si="73"/>
        <v>0.41648303217276333</v>
      </c>
      <c r="F402" s="48">
        <v>425</v>
      </c>
      <c r="G402" s="39">
        <f t="shared" si="74"/>
        <v>0.52882621318954792</v>
      </c>
      <c r="H402" s="48">
        <v>333</v>
      </c>
      <c r="I402" s="39">
        <f t="shared" si="75"/>
        <v>41.642350979574829</v>
      </c>
      <c r="J402" s="48">
        <v>291</v>
      </c>
      <c r="K402" s="39">
        <f t="shared" si="76"/>
        <v>0.36239103362391034</v>
      </c>
      <c r="L402" s="48">
        <v>333</v>
      </c>
      <c r="M402" s="39">
        <f t="shared" si="77"/>
        <v>0.3878105590062112</v>
      </c>
      <c r="N402" s="48">
        <v>197</v>
      </c>
      <c r="O402" s="39">
        <f t="shared" si="78"/>
        <v>0.23022984028048307</v>
      </c>
      <c r="P402" s="48">
        <v>57</v>
      </c>
      <c r="Q402" s="39">
        <f t="shared" si="79"/>
        <v>6.6849100860046917E-2</v>
      </c>
      <c r="R402" s="48">
        <v>5</v>
      </c>
      <c r="S402" s="39">
        <f t="shared" si="80"/>
        <v>5.8869701726844579E-3</v>
      </c>
      <c r="T402" s="48">
        <v>0</v>
      </c>
      <c r="U402" s="39">
        <f t="shared" si="81"/>
        <v>0</v>
      </c>
      <c r="V402" s="48">
        <v>0</v>
      </c>
      <c r="W402" s="62">
        <f t="shared" si="82"/>
        <v>0</v>
      </c>
      <c r="X402" s="48">
        <v>0</v>
      </c>
      <c r="Y402" s="62">
        <f t="shared" si="83"/>
        <v>0</v>
      </c>
      <c r="Z402" t="s">
        <v>412</v>
      </c>
      <c r="AA402" s="2">
        <v>752.33333333333337</v>
      </c>
      <c r="AB402" s="2">
        <v>756.33333333333337</v>
      </c>
      <c r="AC402" s="2">
        <v>803.66666666666663</v>
      </c>
      <c r="AD402" s="2">
        <v>799.66666666666663</v>
      </c>
      <c r="AE402" s="2">
        <v>803</v>
      </c>
      <c r="AF402" s="2">
        <v>858.66666666666663</v>
      </c>
      <c r="AG402" s="2">
        <v>855.66666666666663</v>
      </c>
      <c r="AH402" s="2">
        <v>852.66666666666663</v>
      </c>
      <c r="AI402" s="2">
        <v>849.33333333333337</v>
      </c>
      <c r="AJ402" s="2">
        <v>846</v>
      </c>
      <c r="AK402" s="2">
        <v>803.66666666666663</v>
      </c>
      <c r="AL402" s="2">
        <v>797.66666666666663</v>
      </c>
      <c r="AM402" s="1">
        <v>29336</v>
      </c>
    </row>
    <row r="403" spans="1:39">
      <c r="A403" s="3" t="s">
        <v>413</v>
      </c>
      <c r="B403" s="48">
        <v>397</v>
      </c>
      <c r="C403" s="39">
        <f t="shared" si="72"/>
        <v>0.89886792452830189</v>
      </c>
      <c r="D403" s="48">
        <v>419</v>
      </c>
      <c r="E403" s="39">
        <f t="shared" si="73"/>
        <v>0.99289099526066349</v>
      </c>
      <c r="F403" s="48">
        <v>370</v>
      </c>
      <c r="G403" s="39">
        <f t="shared" si="74"/>
        <v>0.59870550161812297</v>
      </c>
      <c r="H403" s="48">
        <v>474</v>
      </c>
      <c r="I403" s="39">
        <f t="shared" si="75"/>
        <v>78.260869565217391</v>
      </c>
      <c r="J403" s="48">
        <v>312</v>
      </c>
      <c r="K403" s="39">
        <f t="shared" si="76"/>
        <v>0.52495793606281549</v>
      </c>
      <c r="L403" s="48">
        <v>114</v>
      </c>
      <c r="M403" s="39">
        <f t="shared" si="77"/>
        <v>0.18526543878656554</v>
      </c>
      <c r="N403" s="48">
        <v>261</v>
      </c>
      <c r="O403" s="39">
        <f t="shared" si="78"/>
        <v>0.42974753018660811</v>
      </c>
      <c r="P403" s="48">
        <v>218</v>
      </c>
      <c r="Q403" s="39">
        <f t="shared" si="79"/>
        <v>0.3649553571428571</v>
      </c>
      <c r="R403" s="48">
        <v>76</v>
      </c>
      <c r="S403" s="39">
        <f t="shared" si="80"/>
        <v>0.12895927601809953</v>
      </c>
      <c r="T403" s="48">
        <v>1</v>
      </c>
      <c r="U403" s="39">
        <f t="shared" si="81"/>
        <v>1.7261219792865361E-3</v>
      </c>
      <c r="V403" s="48">
        <v>0</v>
      </c>
      <c r="W403" s="62">
        <f t="shared" si="82"/>
        <v>0</v>
      </c>
      <c r="X403" s="48">
        <v>0</v>
      </c>
      <c r="Y403" s="62">
        <f t="shared" si="83"/>
        <v>0</v>
      </c>
      <c r="Z403" t="s">
        <v>413</v>
      </c>
      <c r="AA403" s="2">
        <v>441.66666666666669</v>
      </c>
      <c r="AB403" s="2">
        <v>422</v>
      </c>
      <c r="AC403" s="2">
        <v>618</v>
      </c>
      <c r="AD403" s="2">
        <v>605.66666666666663</v>
      </c>
      <c r="AE403" s="2">
        <v>594.33333333333337</v>
      </c>
      <c r="AF403" s="2">
        <v>615.33333333333337</v>
      </c>
      <c r="AG403" s="2">
        <v>607.33333333333337</v>
      </c>
      <c r="AH403" s="2">
        <v>597.33333333333337</v>
      </c>
      <c r="AI403" s="2">
        <v>589.33333333333337</v>
      </c>
      <c r="AJ403" s="2">
        <v>579.33333333333337</v>
      </c>
      <c r="AK403" s="2">
        <v>537</v>
      </c>
      <c r="AL403" s="2">
        <v>524.33333333333337</v>
      </c>
      <c r="AM403" s="1">
        <v>20195</v>
      </c>
    </row>
    <row r="404" spans="1:39">
      <c r="A404" s="3" t="s">
        <v>414</v>
      </c>
      <c r="B404" s="48">
        <v>1323</v>
      </c>
      <c r="C404" s="39">
        <f t="shared" si="72"/>
        <v>0.71384892086330942</v>
      </c>
      <c r="D404" s="48">
        <v>1129</v>
      </c>
      <c r="E404" s="39">
        <f t="shared" si="73"/>
        <v>0.60961123110151183</v>
      </c>
      <c r="F404" s="48">
        <v>991</v>
      </c>
      <c r="G404" s="39">
        <f t="shared" si="74"/>
        <v>0.51196831410366794</v>
      </c>
      <c r="H404" s="48">
        <v>847</v>
      </c>
      <c r="I404" s="39">
        <f t="shared" si="75"/>
        <v>44.42307692307692</v>
      </c>
      <c r="J404" s="48">
        <v>668</v>
      </c>
      <c r="K404" s="39">
        <f t="shared" si="76"/>
        <v>0.35569755058572949</v>
      </c>
      <c r="L404" s="48">
        <v>268</v>
      </c>
      <c r="M404" s="39">
        <f t="shared" si="77"/>
        <v>0.13661852166525063</v>
      </c>
      <c r="N404" s="48">
        <v>344</v>
      </c>
      <c r="O404" s="39">
        <f t="shared" si="78"/>
        <v>0.17747205503009458</v>
      </c>
      <c r="P404" s="48">
        <v>200</v>
      </c>
      <c r="Q404" s="39">
        <f t="shared" si="79"/>
        <v>0.10436597669159854</v>
      </c>
      <c r="R404" s="48">
        <v>0</v>
      </c>
      <c r="S404" s="39">
        <f t="shared" si="80"/>
        <v>0</v>
      </c>
      <c r="T404" s="48">
        <v>63</v>
      </c>
      <c r="U404" s="39">
        <f t="shared" si="81"/>
        <v>3.3605974395448081E-2</v>
      </c>
      <c r="V404" s="48">
        <v>3</v>
      </c>
      <c r="W404" s="62">
        <f t="shared" si="82"/>
        <v>1.7107013875689032E-3</v>
      </c>
      <c r="X404" s="48">
        <v>0</v>
      </c>
      <c r="Y404" s="62">
        <f t="shared" si="83"/>
        <v>0</v>
      </c>
      <c r="Z404" t="s">
        <v>414</v>
      </c>
      <c r="AA404" s="2">
        <v>1853.3333333333333</v>
      </c>
      <c r="AB404" s="2">
        <v>1852</v>
      </c>
      <c r="AC404" s="2">
        <v>1935.6666666666667</v>
      </c>
      <c r="AD404" s="2">
        <v>1906.6666666666667</v>
      </c>
      <c r="AE404" s="2">
        <v>1878</v>
      </c>
      <c r="AF404" s="2">
        <v>1961.6666666666667</v>
      </c>
      <c r="AG404" s="2">
        <v>1938.3333333333333</v>
      </c>
      <c r="AH404" s="2">
        <v>1916.3333333333333</v>
      </c>
      <c r="AI404" s="2">
        <v>1894.6666666666667</v>
      </c>
      <c r="AJ404" s="2">
        <v>1874.6666666666667</v>
      </c>
      <c r="AK404" s="2">
        <v>1753.6666666666667</v>
      </c>
      <c r="AL404" s="2">
        <v>1726</v>
      </c>
      <c r="AM404" s="1">
        <v>67473</v>
      </c>
    </row>
    <row r="405" spans="1:39">
      <c r="A405" s="3" t="s">
        <v>415</v>
      </c>
      <c r="B405" s="48">
        <v>227</v>
      </c>
      <c r="C405" s="39">
        <f t="shared" si="72"/>
        <v>0.15491355777979982</v>
      </c>
      <c r="D405" s="48">
        <v>652</v>
      </c>
      <c r="E405" s="39">
        <f t="shared" si="73"/>
        <v>0.43437708194536978</v>
      </c>
      <c r="F405" s="48">
        <v>710</v>
      </c>
      <c r="G405" s="39">
        <f t="shared" si="74"/>
        <v>0.47747141896435774</v>
      </c>
      <c r="H405" s="48">
        <v>739</v>
      </c>
      <c r="I405" s="39">
        <f t="shared" si="75"/>
        <v>49.619516562220234</v>
      </c>
      <c r="J405" s="48">
        <v>558</v>
      </c>
      <c r="K405" s="39">
        <f t="shared" si="76"/>
        <v>0.37391110118382848</v>
      </c>
      <c r="L405" s="48">
        <v>8</v>
      </c>
      <c r="M405" s="39">
        <f t="shared" si="77"/>
        <v>5.0536955148452302E-3</v>
      </c>
      <c r="N405" s="48">
        <v>164</v>
      </c>
      <c r="O405" s="39">
        <f t="shared" si="78"/>
        <v>0.1033396345305608</v>
      </c>
      <c r="P405" s="48">
        <v>520</v>
      </c>
      <c r="Q405" s="39">
        <f t="shared" si="79"/>
        <v>0.32670157068062827</v>
      </c>
      <c r="R405" s="48">
        <v>522</v>
      </c>
      <c r="S405" s="39">
        <f t="shared" si="80"/>
        <v>0.32720434600919351</v>
      </c>
      <c r="T405" s="48">
        <v>35</v>
      </c>
      <c r="U405" s="39">
        <f t="shared" si="81"/>
        <v>2.1916092673763307E-2</v>
      </c>
      <c r="V405" s="48">
        <v>0</v>
      </c>
      <c r="W405" s="62">
        <f t="shared" si="82"/>
        <v>0</v>
      </c>
      <c r="X405" s="48">
        <v>0</v>
      </c>
      <c r="Y405" s="62">
        <f t="shared" si="83"/>
        <v>0</v>
      </c>
      <c r="Z405" t="s">
        <v>415</v>
      </c>
      <c r="AA405" s="2">
        <v>1465.3333333333333</v>
      </c>
      <c r="AB405" s="2">
        <v>1501</v>
      </c>
      <c r="AC405" s="2">
        <v>1487</v>
      </c>
      <c r="AD405" s="2">
        <v>1489.3333333333333</v>
      </c>
      <c r="AE405" s="2">
        <v>1492.3333333333333</v>
      </c>
      <c r="AF405" s="2">
        <v>1583</v>
      </c>
      <c r="AG405" s="2">
        <v>1587</v>
      </c>
      <c r="AH405" s="2">
        <v>1591.6666666666667</v>
      </c>
      <c r="AI405" s="2">
        <v>1595.3333333333333</v>
      </c>
      <c r="AJ405" s="2">
        <v>1597</v>
      </c>
      <c r="AK405" s="2">
        <v>1534.3333333333333</v>
      </c>
      <c r="AL405" s="2">
        <v>1535.3333333333333</v>
      </c>
      <c r="AM405" s="1">
        <v>55376</v>
      </c>
    </row>
    <row r="406" spans="1:39">
      <c r="A406" s="3" t="s">
        <v>416</v>
      </c>
      <c r="B406" s="48">
        <v>9517</v>
      </c>
      <c r="C406" s="39">
        <f t="shared" si="72"/>
        <v>0.51619026956663228</v>
      </c>
      <c r="D406" s="48">
        <v>6153</v>
      </c>
      <c r="E406" s="39">
        <f t="shared" si="73"/>
        <v>0.32600978435562777</v>
      </c>
      <c r="F406" s="48">
        <v>8211</v>
      </c>
      <c r="G406" s="39">
        <f t="shared" si="74"/>
        <v>0.43817706387747479</v>
      </c>
      <c r="H406" s="48">
        <v>9543</v>
      </c>
      <c r="I406" s="39">
        <f t="shared" si="75"/>
        <v>50.772341142461904</v>
      </c>
      <c r="J406" s="48">
        <v>7690</v>
      </c>
      <c r="K406" s="39">
        <f t="shared" si="76"/>
        <v>0.40795755968169761</v>
      </c>
      <c r="L406" s="48">
        <v>5108</v>
      </c>
      <c r="M406" s="39">
        <f t="shared" si="77"/>
        <v>0.25576232996745385</v>
      </c>
      <c r="N406" s="48">
        <v>4405</v>
      </c>
      <c r="O406" s="39">
        <f t="shared" si="78"/>
        <v>0.21976285899589246</v>
      </c>
      <c r="P406" s="48">
        <v>3986</v>
      </c>
      <c r="Q406" s="39">
        <f t="shared" si="79"/>
        <v>0.19817371273263618</v>
      </c>
      <c r="R406" s="48">
        <v>2757</v>
      </c>
      <c r="S406" s="39">
        <f t="shared" si="80"/>
        <v>0.13662492979616109</v>
      </c>
      <c r="T406" s="48">
        <v>717</v>
      </c>
      <c r="U406" s="39">
        <f t="shared" si="81"/>
        <v>3.5430736287267332E-2</v>
      </c>
      <c r="V406" s="48">
        <v>5</v>
      </c>
      <c r="W406" s="62">
        <f t="shared" si="82"/>
        <v>2.5673062111694931E-4</v>
      </c>
      <c r="X406" s="48">
        <v>12</v>
      </c>
      <c r="Y406" s="62">
        <f t="shared" si="83"/>
        <v>6.1481709191515521E-4</v>
      </c>
      <c r="Z406" t="s">
        <v>416</v>
      </c>
      <c r="AA406" s="2">
        <v>18437</v>
      </c>
      <c r="AB406" s="2">
        <v>18873.666666666668</v>
      </c>
      <c r="AC406" s="2">
        <v>18739</v>
      </c>
      <c r="AD406" s="2">
        <v>18795.666666666668</v>
      </c>
      <c r="AE406" s="2">
        <v>18850</v>
      </c>
      <c r="AF406" s="2">
        <v>19971.666666666668</v>
      </c>
      <c r="AG406" s="2">
        <v>20044.333333333332</v>
      </c>
      <c r="AH406" s="2">
        <v>20113.666666666668</v>
      </c>
      <c r="AI406" s="2">
        <v>20179.333333333332</v>
      </c>
      <c r="AJ406" s="2">
        <v>20236.666666666668</v>
      </c>
      <c r="AK406" s="2">
        <v>19475.666666666668</v>
      </c>
      <c r="AL406" s="2">
        <v>19518</v>
      </c>
      <c r="AM406" s="1">
        <v>699704</v>
      </c>
    </row>
    <row r="407" spans="1:39">
      <c r="A407" s="3" t="s">
        <v>417</v>
      </c>
      <c r="B407" s="48">
        <v>248</v>
      </c>
      <c r="C407" s="39">
        <f t="shared" si="72"/>
        <v>0.47539936102236424</v>
      </c>
      <c r="D407" s="48">
        <v>326</v>
      </c>
      <c r="E407" s="39">
        <f t="shared" si="73"/>
        <v>0.62134688691232531</v>
      </c>
      <c r="F407" s="48">
        <v>226</v>
      </c>
      <c r="G407" s="39">
        <f t="shared" si="74"/>
        <v>0.4149326805385557</v>
      </c>
      <c r="H407" s="48">
        <v>103</v>
      </c>
      <c r="I407" s="39">
        <f t="shared" si="75"/>
        <v>19.156850588964662</v>
      </c>
      <c r="J407" s="48">
        <v>161</v>
      </c>
      <c r="K407" s="39">
        <f t="shared" si="76"/>
        <v>0.3032015065913371</v>
      </c>
      <c r="L407" s="48">
        <v>113</v>
      </c>
      <c r="M407" s="39">
        <f t="shared" si="77"/>
        <v>0.20214669051878353</v>
      </c>
      <c r="N407" s="48">
        <v>81</v>
      </c>
      <c r="O407" s="39">
        <f t="shared" si="78"/>
        <v>0.14629741119807346</v>
      </c>
      <c r="P407" s="48">
        <v>95</v>
      </c>
      <c r="Q407" s="39">
        <f t="shared" si="79"/>
        <v>0.17335766423357665</v>
      </c>
      <c r="R407" s="48">
        <v>172</v>
      </c>
      <c r="S407" s="39">
        <f t="shared" si="80"/>
        <v>0.31617647058823528</v>
      </c>
      <c r="T407" s="48">
        <v>0</v>
      </c>
      <c r="U407" s="39">
        <f t="shared" si="81"/>
        <v>0</v>
      </c>
      <c r="V407" s="48">
        <v>0</v>
      </c>
      <c r="W407" s="62">
        <f t="shared" si="82"/>
        <v>0</v>
      </c>
      <c r="X407" s="48">
        <v>0</v>
      </c>
      <c r="Y407" s="62">
        <f t="shared" si="83"/>
        <v>0</v>
      </c>
      <c r="Z407" t="s">
        <v>417</v>
      </c>
      <c r="AA407" s="2">
        <v>521.66666666666663</v>
      </c>
      <c r="AB407" s="2">
        <v>524.66666666666663</v>
      </c>
      <c r="AC407" s="2">
        <v>544.66666666666663</v>
      </c>
      <c r="AD407" s="2">
        <v>537.66666666666663</v>
      </c>
      <c r="AE407" s="2">
        <v>531</v>
      </c>
      <c r="AF407" s="2">
        <v>559</v>
      </c>
      <c r="AG407" s="2">
        <v>553.66666666666663</v>
      </c>
      <c r="AH407" s="2">
        <v>548</v>
      </c>
      <c r="AI407" s="2">
        <v>544</v>
      </c>
      <c r="AJ407" s="2">
        <v>537.33333333333337</v>
      </c>
      <c r="AK407" s="2">
        <v>504</v>
      </c>
      <c r="AL407" s="2">
        <v>497</v>
      </c>
      <c r="AM407" s="1">
        <v>19208</v>
      </c>
    </row>
    <row r="408" spans="1:39">
      <c r="A408" s="3" t="s">
        <v>418</v>
      </c>
      <c r="B408" s="48">
        <v>1030</v>
      </c>
      <c r="C408" s="39">
        <f t="shared" si="72"/>
        <v>0.66394499355393211</v>
      </c>
      <c r="D408" s="48">
        <v>1213</v>
      </c>
      <c r="E408" s="39">
        <f t="shared" si="73"/>
        <v>0.77806286080821041</v>
      </c>
      <c r="F408" s="48">
        <v>1467</v>
      </c>
      <c r="G408" s="39">
        <f t="shared" si="74"/>
        <v>0.87338757690017854</v>
      </c>
      <c r="H408" s="48">
        <v>1957</v>
      </c>
      <c r="I408" s="39">
        <f t="shared" si="75"/>
        <v>117.02212477576242</v>
      </c>
      <c r="J408" s="48">
        <v>1243</v>
      </c>
      <c r="K408" s="39">
        <f t="shared" si="76"/>
        <v>0.74714486074934883</v>
      </c>
      <c r="L408" s="48">
        <v>1161</v>
      </c>
      <c r="M408" s="39">
        <f t="shared" si="77"/>
        <v>0.66571100917431192</v>
      </c>
      <c r="N408" s="48">
        <v>809</v>
      </c>
      <c r="O408" s="39">
        <f t="shared" si="78"/>
        <v>0.4654775604142693</v>
      </c>
      <c r="P408" s="48">
        <v>448</v>
      </c>
      <c r="Q408" s="39">
        <f t="shared" si="79"/>
        <v>0.25851125216387766</v>
      </c>
      <c r="R408" s="48">
        <v>325</v>
      </c>
      <c r="S408" s="39">
        <f t="shared" si="80"/>
        <v>0.18796992481203006</v>
      </c>
      <c r="T408" s="48">
        <v>6</v>
      </c>
      <c r="U408" s="39">
        <f t="shared" si="81"/>
        <v>3.4816247582205029E-3</v>
      </c>
      <c r="V408" s="48">
        <v>0</v>
      </c>
      <c r="W408" s="62">
        <f t="shared" si="82"/>
        <v>0</v>
      </c>
      <c r="X408" s="48">
        <v>2</v>
      </c>
      <c r="Y408" s="62">
        <f t="shared" si="83"/>
        <v>1.2269938650306749E-3</v>
      </c>
      <c r="Z408" t="s">
        <v>418</v>
      </c>
      <c r="AA408" s="2">
        <v>1551.3333333333333</v>
      </c>
      <c r="AB408" s="2">
        <v>1559</v>
      </c>
      <c r="AC408" s="2">
        <v>1679.6666666666667</v>
      </c>
      <c r="AD408" s="2">
        <v>1672.3333333333333</v>
      </c>
      <c r="AE408" s="2">
        <v>1663.6666666666667</v>
      </c>
      <c r="AF408" s="2">
        <v>1744</v>
      </c>
      <c r="AG408" s="2">
        <v>1738</v>
      </c>
      <c r="AH408" s="2">
        <v>1733</v>
      </c>
      <c r="AI408" s="2">
        <v>1729</v>
      </c>
      <c r="AJ408" s="2">
        <v>1723.3333333333333</v>
      </c>
      <c r="AK408" s="2">
        <v>1639</v>
      </c>
      <c r="AL408" s="2">
        <v>1630</v>
      </c>
      <c r="AM408" s="1">
        <v>60187</v>
      </c>
    </row>
    <row r="409" spans="1:39">
      <c r="A409" s="3" t="s">
        <v>419</v>
      </c>
      <c r="B409" s="48">
        <v>475</v>
      </c>
      <c r="C409" s="39">
        <f t="shared" si="72"/>
        <v>0.52641300332471364</v>
      </c>
      <c r="D409" s="48">
        <v>599</v>
      </c>
      <c r="E409" s="39">
        <f t="shared" si="73"/>
        <v>0.67077267637178051</v>
      </c>
      <c r="F409" s="48">
        <v>526</v>
      </c>
      <c r="G409" s="39">
        <f t="shared" si="74"/>
        <v>0.63398955403776625</v>
      </c>
      <c r="H409" s="48">
        <v>682</v>
      </c>
      <c r="I409" s="39">
        <f t="shared" si="75"/>
        <v>84.405940594059402</v>
      </c>
      <c r="J409" s="48">
        <v>165</v>
      </c>
      <c r="K409" s="39">
        <f t="shared" si="76"/>
        <v>0.20965692503176619</v>
      </c>
      <c r="L409" s="48">
        <v>496</v>
      </c>
      <c r="M409" s="39">
        <f t="shared" si="77"/>
        <v>0.61513021909880117</v>
      </c>
      <c r="N409" s="48">
        <v>271</v>
      </c>
      <c r="O409" s="39">
        <f t="shared" si="78"/>
        <v>0.34361792054099749</v>
      </c>
      <c r="P409" s="48">
        <v>113</v>
      </c>
      <c r="Q409" s="39">
        <f t="shared" si="79"/>
        <v>0.14637305699481865</v>
      </c>
      <c r="R409" s="48">
        <v>2</v>
      </c>
      <c r="S409" s="39">
        <f t="shared" si="80"/>
        <v>2.6455026455026454E-3</v>
      </c>
      <c r="T409" s="48">
        <v>64</v>
      </c>
      <c r="U409" s="39">
        <f t="shared" si="81"/>
        <v>8.6447546150382706E-2</v>
      </c>
      <c r="V409" s="48">
        <v>0</v>
      </c>
      <c r="W409" s="62">
        <f t="shared" si="82"/>
        <v>0</v>
      </c>
      <c r="X409" s="48">
        <v>2</v>
      </c>
      <c r="Y409" s="62">
        <f t="shared" si="83"/>
        <v>3.0364372469635628E-3</v>
      </c>
      <c r="Z409" t="s">
        <v>419</v>
      </c>
      <c r="AA409" s="2">
        <v>902.33333333333337</v>
      </c>
      <c r="AB409" s="2">
        <v>893</v>
      </c>
      <c r="AC409" s="2">
        <v>829.66666666666663</v>
      </c>
      <c r="AD409" s="2">
        <v>808</v>
      </c>
      <c r="AE409" s="2">
        <v>787</v>
      </c>
      <c r="AF409" s="2">
        <v>806.33333333333337</v>
      </c>
      <c r="AG409" s="2">
        <v>788.66666666666663</v>
      </c>
      <c r="AH409" s="2">
        <v>772</v>
      </c>
      <c r="AI409" s="2">
        <v>756</v>
      </c>
      <c r="AJ409" s="2">
        <v>740.33333333333337</v>
      </c>
      <c r="AK409" s="2">
        <v>678.33333333333337</v>
      </c>
      <c r="AL409" s="2">
        <v>658.66666666666663</v>
      </c>
      <c r="AM409" s="1">
        <v>28261</v>
      </c>
    </row>
    <row r="410" spans="1:39">
      <c r="A410" s="3" t="s">
        <v>420</v>
      </c>
      <c r="B410" s="48">
        <v>603</v>
      </c>
      <c r="C410" s="39">
        <f t="shared" si="72"/>
        <v>0.81413141314131421</v>
      </c>
      <c r="D410" s="48">
        <v>351</v>
      </c>
      <c r="E410" s="39">
        <f t="shared" si="73"/>
        <v>0.46469549867608118</v>
      </c>
      <c r="F410" s="48">
        <v>261</v>
      </c>
      <c r="G410" s="39">
        <f t="shared" si="74"/>
        <v>0.34132519616390583</v>
      </c>
      <c r="H410" s="48">
        <v>336</v>
      </c>
      <c r="I410" s="39">
        <f t="shared" si="75"/>
        <v>44.075207695671182</v>
      </c>
      <c r="J410" s="48">
        <v>310</v>
      </c>
      <c r="K410" s="39">
        <f t="shared" si="76"/>
        <v>0.40629095674967236</v>
      </c>
      <c r="L410" s="48">
        <v>168</v>
      </c>
      <c r="M410" s="39">
        <f t="shared" si="77"/>
        <v>0.20783505154639173</v>
      </c>
      <c r="N410" s="48">
        <v>103</v>
      </c>
      <c r="O410" s="39">
        <f t="shared" si="78"/>
        <v>0.12742268041237112</v>
      </c>
      <c r="P410" s="48">
        <v>96</v>
      </c>
      <c r="Q410" s="39">
        <f t="shared" si="79"/>
        <v>0.11866501854140915</v>
      </c>
      <c r="R410" s="48">
        <v>25</v>
      </c>
      <c r="S410" s="39">
        <f t="shared" si="80"/>
        <v>3.0889621087314661E-2</v>
      </c>
      <c r="T410" s="48">
        <v>0</v>
      </c>
      <c r="U410" s="39">
        <f t="shared" si="81"/>
        <v>0</v>
      </c>
      <c r="V410" s="48">
        <v>0</v>
      </c>
      <c r="W410" s="62">
        <f t="shared" si="82"/>
        <v>0</v>
      </c>
      <c r="X410" s="48">
        <v>0</v>
      </c>
      <c r="Y410" s="62">
        <f t="shared" si="83"/>
        <v>0</v>
      </c>
      <c r="Z410" t="s">
        <v>420</v>
      </c>
      <c r="AA410" s="2">
        <v>740.66666666666663</v>
      </c>
      <c r="AB410" s="2">
        <v>755.33333333333337</v>
      </c>
      <c r="AC410" s="2">
        <v>764.66666666666663</v>
      </c>
      <c r="AD410" s="2">
        <v>762.33333333333337</v>
      </c>
      <c r="AE410" s="2">
        <v>763</v>
      </c>
      <c r="AF410" s="2">
        <v>808.33333333333337</v>
      </c>
      <c r="AG410" s="2">
        <v>808.33333333333337</v>
      </c>
      <c r="AH410" s="2">
        <v>809</v>
      </c>
      <c r="AI410" s="2">
        <v>809.33333333333337</v>
      </c>
      <c r="AJ410" s="2">
        <v>808</v>
      </c>
      <c r="AK410" s="2">
        <v>773</v>
      </c>
      <c r="AL410" s="2">
        <v>771</v>
      </c>
      <c r="AM410" s="1">
        <v>28119</v>
      </c>
    </row>
    <row r="411" spans="1:39">
      <c r="A411" s="3" t="s">
        <v>421</v>
      </c>
      <c r="B411" s="48">
        <v>237</v>
      </c>
      <c r="C411" s="39">
        <f t="shared" si="72"/>
        <v>0.46961690885072654</v>
      </c>
      <c r="D411" s="48">
        <v>326</v>
      </c>
      <c r="E411" s="39">
        <f t="shared" si="73"/>
        <v>0.63630448926480154</v>
      </c>
      <c r="F411" s="48">
        <v>275</v>
      </c>
      <c r="G411" s="39">
        <f t="shared" si="74"/>
        <v>0.55932203389830504</v>
      </c>
      <c r="H411" s="48">
        <v>205</v>
      </c>
      <c r="I411" s="39">
        <f t="shared" si="75"/>
        <v>42.210020590253947</v>
      </c>
      <c r="J411" s="48">
        <v>289</v>
      </c>
      <c r="K411" s="39">
        <f t="shared" si="76"/>
        <v>0.6020833333333333</v>
      </c>
      <c r="L411" s="48">
        <v>309</v>
      </c>
      <c r="M411" s="39">
        <f t="shared" si="77"/>
        <v>0.62635135135135134</v>
      </c>
      <c r="N411" s="48">
        <v>179</v>
      </c>
      <c r="O411" s="39">
        <f t="shared" si="78"/>
        <v>0.36655290102389082</v>
      </c>
      <c r="P411" s="48">
        <v>94</v>
      </c>
      <c r="Q411" s="39">
        <f t="shared" si="79"/>
        <v>0.19421487603305784</v>
      </c>
      <c r="R411" s="48">
        <v>3</v>
      </c>
      <c r="S411" s="39">
        <f t="shared" si="80"/>
        <v>6.2500000000000003E-3</v>
      </c>
      <c r="T411" s="48">
        <v>1</v>
      </c>
      <c r="U411" s="39">
        <f t="shared" si="81"/>
        <v>2.1037868162692847E-3</v>
      </c>
      <c r="V411" s="48">
        <v>0</v>
      </c>
      <c r="W411" s="62">
        <f t="shared" si="82"/>
        <v>0</v>
      </c>
      <c r="X411" s="48">
        <v>0</v>
      </c>
      <c r="Y411" s="62">
        <f t="shared" si="83"/>
        <v>0</v>
      </c>
      <c r="Z411" t="s">
        <v>421</v>
      </c>
      <c r="AA411" s="2">
        <v>504.66666666666669</v>
      </c>
      <c r="AB411" s="2">
        <v>512.33333333333337</v>
      </c>
      <c r="AC411" s="2">
        <v>491.66666666666669</v>
      </c>
      <c r="AD411" s="2">
        <v>485.66666666666669</v>
      </c>
      <c r="AE411" s="2">
        <v>480</v>
      </c>
      <c r="AF411" s="2">
        <v>493.33333333333331</v>
      </c>
      <c r="AG411" s="2">
        <v>488.33333333333331</v>
      </c>
      <c r="AH411" s="2">
        <v>484</v>
      </c>
      <c r="AI411" s="2">
        <v>480</v>
      </c>
      <c r="AJ411" s="2">
        <v>475.33333333333331</v>
      </c>
      <c r="AK411" s="2">
        <v>446.66666666666669</v>
      </c>
      <c r="AL411" s="2">
        <v>440</v>
      </c>
      <c r="AM411" s="1">
        <v>17346</v>
      </c>
    </row>
    <row r="412" spans="1:39">
      <c r="A412" s="3" t="s">
        <v>422</v>
      </c>
      <c r="B412" s="48">
        <v>244</v>
      </c>
      <c r="C412" s="39">
        <f t="shared" si="72"/>
        <v>0.2093821510297483</v>
      </c>
      <c r="D412" s="48">
        <v>479</v>
      </c>
      <c r="E412" s="39">
        <f t="shared" si="73"/>
        <v>0.40524534686971236</v>
      </c>
      <c r="F412" s="48">
        <v>340</v>
      </c>
      <c r="G412" s="39">
        <f t="shared" si="74"/>
        <v>0.26884554559831308</v>
      </c>
      <c r="H412" s="48">
        <v>321</v>
      </c>
      <c r="I412" s="39">
        <f t="shared" si="75"/>
        <v>25.288865546218485</v>
      </c>
      <c r="J412" s="48">
        <v>290</v>
      </c>
      <c r="K412" s="39">
        <f t="shared" si="76"/>
        <v>0.22780832678711704</v>
      </c>
      <c r="L412" s="48">
        <v>271</v>
      </c>
      <c r="M412" s="39">
        <f t="shared" si="77"/>
        <v>0.19473053892215567</v>
      </c>
      <c r="N412" s="48">
        <v>97</v>
      </c>
      <c r="O412" s="39">
        <f t="shared" si="78"/>
        <v>6.9434502505368645E-2</v>
      </c>
      <c r="P412" s="48">
        <v>104</v>
      </c>
      <c r="Q412" s="39">
        <f t="shared" si="79"/>
        <v>7.4179743223965769E-2</v>
      </c>
      <c r="R412" s="48">
        <v>20</v>
      </c>
      <c r="S412" s="39">
        <f t="shared" si="80"/>
        <v>1.4207909069381955E-2</v>
      </c>
      <c r="T412" s="48">
        <v>0</v>
      </c>
      <c r="U412" s="39">
        <f t="shared" si="81"/>
        <v>0</v>
      </c>
      <c r="V412" s="48">
        <v>0</v>
      </c>
      <c r="W412" s="62">
        <f t="shared" si="82"/>
        <v>0</v>
      </c>
      <c r="X412" s="48">
        <v>2</v>
      </c>
      <c r="Y412" s="62">
        <f t="shared" si="83"/>
        <v>1.4709487619514587E-3</v>
      </c>
      <c r="Z412" t="s">
        <v>422</v>
      </c>
      <c r="AA412" s="2">
        <v>1165.3333333333333</v>
      </c>
      <c r="AB412" s="2">
        <v>1182</v>
      </c>
      <c r="AC412" s="2">
        <v>1264.6666666666667</v>
      </c>
      <c r="AD412" s="2">
        <v>1269.3333333333333</v>
      </c>
      <c r="AE412" s="2">
        <v>1273</v>
      </c>
      <c r="AF412" s="2">
        <v>1391.6666666666667</v>
      </c>
      <c r="AG412" s="2">
        <v>1397</v>
      </c>
      <c r="AH412" s="2">
        <v>1402</v>
      </c>
      <c r="AI412" s="2">
        <v>1407.6666666666667</v>
      </c>
      <c r="AJ412" s="2">
        <v>1410.6666666666667</v>
      </c>
      <c r="AK412" s="2">
        <v>1358.3333333333333</v>
      </c>
      <c r="AL412" s="2">
        <v>1359.6666666666667</v>
      </c>
      <c r="AM412" s="1">
        <v>47644</v>
      </c>
    </row>
    <row r="413" spans="1:39">
      <c r="A413" s="3" t="s">
        <v>423</v>
      </c>
      <c r="B413" s="48">
        <v>525</v>
      </c>
      <c r="C413" s="39">
        <f t="shared" si="72"/>
        <v>0.62549642573471009</v>
      </c>
      <c r="D413" s="48">
        <v>624</v>
      </c>
      <c r="E413" s="39">
        <f t="shared" si="73"/>
        <v>0.73527101335428124</v>
      </c>
      <c r="F413" s="48">
        <v>451</v>
      </c>
      <c r="G413" s="39">
        <f t="shared" si="74"/>
        <v>0.59893758300132804</v>
      </c>
      <c r="H413" s="48">
        <v>594</v>
      </c>
      <c r="I413" s="39">
        <f t="shared" si="75"/>
        <v>80.161943319838059</v>
      </c>
      <c r="J413" s="48">
        <v>458</v>
      </c>
      <c r="K413" s="39">
        <f t="shared" si="76"/>
        <v>0.62969752520623279</v>
      </c>
      <c r="L413" s="48">
        <v>578</v>
      </c>
      <c r="M413" s="39">
        <f t="shared" si="77"/>
        <v>0.74612736660929435</v>
      </c>
      <c r="N413" s="48">
        <v>579</v>
      </c>
      <c r="O413" s="39">
        <f t="shared" si="78"/>
        <v>0.75653310104529614</v>
      </c>
      <c r="P413" s="48">
        <v>74</v>
      </c>
      <c r="Q413" s="39">
        <f t="shared" si="79"/>
        <v>9.7797356828193835E-2</v>
      </c>
      <c r="R413" s="48">
        <v>5</v>
      </c>
      <c r="S413" s="39">
        <f t="shared" si="80"/>
        <v>6.6815144766146986E-3</v>
      </c>
      <c r="T413" s="48">
        <v>3</v>
      </c>
      <c r="U413" s="39">
        <f t="shared" si="81"/>
        <v>4.0577096483318306E-3</v>
      </c>
      <c r="V413" s="48">
        <v>0</v>
      </c>
      <c r="W413" s="62">
        <f t="shared" si="82"/>
        <v>0</v>
      </c>
      <c r="X413" s="48">
        <v>0</v>
      </c>
      <c r="Y413" s="62">
        <f t="shared" si="83"/>
        <v>0</v>
      </c>
      <c r="Z413" t="s">
        <v>423</v>
      </c>
      <c r="AA413" s="2">
        <v>839.33333333333337</v>
      </c>
      <c r="AB413" s="2">
        <v>848.66666666666663</v>
      </c>
      <c r="AC413" s="2">
        <v>753</v>
      </c>
      <c r="AD413" s="2">
        <v>741</v>
      </c>
      <c r="AE413" s="2">
        <v>727.33333333333337</v>
      </c>
      <c r="AF413" s="2">
        <v>774.66666666666663</v>
      </c>
      <c r="AG413" s="2">
        <v>765.33333333333337</v>
      </c>
      <c r="AH413" s="2">
        <v>756.66666666666663</v>
      </c>
      <c r="AI413" s="2">
        <v>748.33333333333337</v>
      </c>
      <c r="AJ413" s="2">
        <v>739.33333333333337</v>
      </c>
      <c r="AK413" s="2">
        <v>690.66666666666663</v>
      </c>
      <c r="AL413" s="2">
        <v>678.33333333333337</v>
      </c>
      <c r="AM413" s="1">
        <v>27188</v>
      </c>
    </row>
    <row r="414" spans="1:39">
      <c r="A414" s="3" t="s">
        <v>424</v>
      </c>
      <c r="B414" s="48">
        <v>479</v>
      </c>
      <c r="C414" s="39">
        <f t="shared" si="72"/>
        <v>0.97556008146639506</v>
      </c>
      <c r="D414" s="48">
        <v>446</v>
      </c>
      <c r="E414" s="39">
        <f t="shared" si="73"/>
        <v>0.89979825151311366</v>
      </c>
      <c r="F414" s="48">
        <v>388</v>
      </c>
      <c r="G414" s="39">
        <f t="shared" si="74"/>
        <v>0.77137176938369778</v>
      </c>
      <c r="H414" s="48">
        <v>388</v>
      </c>
      <c r="I414" s="39">
        <f t="shared" si="75"/>
        <v>77.445109780439125</v>
      </c>
      <c r="J414" s="48">
        <v>329</v>
      </c>
      <c r="K414" s="39">
        <f t="shared" si="76"/>
        <v>0.67372013651877138</v>
      </c>
      <c r="L414" s="48">
        <v>166</v>
      </c>
      <c r="M414" s="39">
        <f t="shared" si="77"/>
        <v>0.32379713914174257</v>
      </c>
      <c r="N414" s="48">
        <v>147</v>
      </c>
      <c r="O414" s="39">
        <f t="shared" si="78"/>
        <v>0.28767123287671231</v>
      </c>
      <c r="P414" s="48">
        <v>183</v>
      </c>
      <c r="Q414" s="39">
        <f t="shared" si="79"/>
        <v>0.36</v>
      </c>
      <c r="R414" s="48">
        <v>186</v>
      </c>
      <c r="S414" s="39">
        <f t="shared" si="80"/>
        <v>0.36686390532544377</v>
      </c>
      <c r="T414" s="48">
        <v>5</v>
      </c>
      <c r="U414" s="39">
        <f t="shared" si="81"/>
        <v>9.9403578528827041E-3</v>
      </c>
      <c r="V414" s="48">
        <v>0</v>
      </c>
      <c r="W414" s="62">
        <f t="shared" si="82"/>
        <v>0</v>
      </c>
      <c r="X414" s="48">
        <v>0</v>
      </c>
      <c r="Y414" s="62">
        <f t="shared" si="83"/>
        <v>0</v>
      </c>
      <c r="Z414" t="s">
        <v>424</v>
      </c>
      <c r="AA414" s="2">
        <v>491</v>
      </c>
      <c r="AB414" s="2">
        <v>495.66666666666669</v>
      </c>
      <c r="AC414" s="2">
        <v>503</v>
      </c>
      <c r="AD414" s="2">
        <v>501</v>
      </c>
      <c r="AE414" s="2">
        <v>488.33333333333331</v>
      </c>
      <c r="AF414" s="2">
        <v>512.66666666666663</v>
      </c>
      <c r="AG414" s="2">
        <v>511</v>
      </c>
      <c r="AH414" s="2">
        <v>508.33333333333331</v>
      </c>
      <c r="AI414" s="2">
        <v>507</v>
      </c>
      <c r="AJ414" s="2">
        <v>503</v>
      </c>
      <c r="AK414" s="2">
        <v>477.33333333333331</v>
      </c>
      <c r="AL414" s="2">
        <v>472.33333333333331</v>
      </c>
      <c r="AM414" s="1">
        <v>17912</v>
      </c>
    </row>
    <row r="415" spans="1:39">
      <c r="A415" s="3" t="s">
        <v>425</v>
      </c>
      <c r="B415" s="48">
        <v>293</v>
      </c>
      <c r="C415" s="39">
        <f t="shared" si="72"/>
        <v>0.73618090452261309</v>
      </c>
      <c r="D415" s="48">
        <v>230</v>
      </c>
      <c r="E415" s="39">
        <f t="shared" si="73"/>
        <v>0.56930693069306926</v>
      </c>
      <c r="F415" s="48">
        <v>224</v>
      </c>
      <c r="G415" s="39">
        <f t="shared" si="74"/>
        <v>0.54281098546042006</v>
      </c>
      <c r="H415" s="48">
        <v>299</v>
      </c>
      <c r="I415" s="39">
        <f t="shared" si="75"/>
        <v>73.224489795918373</v>
      </c>
      <c r="J415" s="48">
        <v>162</v>
      </c>
      <c r="K415" s="39">
        <f t="shared" si="76"/>
        <v>0.40032948929159801</v>
      </c>
      <c r="L415" s="48">
        <v>12</v>
      </c>
      <c r="M415" s="39">
        <f t="shared" si="77"/>
        <v>2.6785714285714284E-2</v>
      </c>
      <c r="N415" s="48">
        <v>9</v>
      </c>
      <c r="O415" s="39">
        <f t="shared" si="78"/>
        <v>2.0224719101123594E-2</v>
      </c>
      <c r="P415" s="48">
        <v>75</v>
      </c>
      <c r="Q415" s="39">
        <f t="shared" si="79"/>
        <v>0.16981132075471697</v>
      </c>
      <c r="R415" s="48">
        <v>58</v>
      </c>
      <c r="S415" s="39">
        <f t="shared" si="80"/>
        <v>0.13231939163498099</v>
      </c>
      <c r="T415" s="48">
        <v>0</v>
      </c>
      <c r="U415" s="39">
        <f t="shared" si="81"/>
        <v>0</v>
      </c>
      <c r="V415" s="48">
        <v>0</v>
      </c>
      <c r="W415" s="62">
        <f t="shared" si="82"/>
        <v>0</v>
      </c>
      <c r="X415" s="48">
        <v>0</v>
      </c>
      <c r="Y415" s="62">
        <f t="shared" si="83"/>
        <v>0</v>
      </c>
      <c r="Z415" t="s">
        <v>425</v>
      </c>
      <c r="AA415" s="2">
        <v>398</v>
      </c>
      <c r="AB415" s="2">
        <v>404</v>
      </c>
      <c r="AC415" s="2">
        <v>412.66666666666669</v>
      </c>
      <c r="AD415" s="2">
        <v>408.33333333333331</v>
      </c>
      <c r="AE415" s="2">
        <v>404.66666666666669</v>
      </c>
      <c r="AF415" s="2">
        <v>448</v>
      </c>
      <c r="AG415" s="2">
        <v>445</v>
      </c>
      <c r="AH415" s="2">
        <v>441.66666666666669</v>
      </c>
      <c r="AI415" s="2">
        <v>438.33333333333331</v>
      </c>
      <c r="AJ415" s="2">
        <v>434.66666666666669</v>
      </c>
      <c r="AK415" s="2">
        <v>410.33333333333331</v>
      </c>
      <c r="AL415" s="2">
        <v>405.33333333333331</v>
      </c>
      <c r="AM415" s="1">
        <v>15153</v>
      </c>
    </row>
    <row r="416" spans="1:39">
      <c r="A416" s="3" t="s">
        <v>426</v>
      </c>
      <c r="B416" s="48">
        <v>895</v>
      </c>
      <c r="C416" s="39">
        <f t="shared" si="72"/>
        <v>0.60664256665160421</v>
      </c>
      <c r="D416" s="48">
        <v>889</v>
      </c>
      <c r="E416" s="39">
        <f t="shared" si="73"/>
        <v>0.60054041882458908</v>
      </c>
      <c r="F416" s="48">
        <v>627</v>
      </c>
      <c r="G416" s="39">
        <f t="shared" si="74"/>
        <v>0.38960231980115995</v>
      </c>
      <c r="H416" s="48">
        <v>680</v>
      </c>
      <c r="I416" s="39">
        <f t="shared" si="75"/>
        <v>42.749371332774516</v>
      </c>
      <c r="J416" s="48">
        <v>612</v>
      </c>
      <c r="K416" s="39">
        <f t="shared" si="76"/>
        <v>0.38931297709923662</v>
      </c>
      <c r="L416" s="48">
        <v>416</v>
      </c>
      <c r="M416" s="39">
        <f t="shared" si="77"/>
        <v>0.2524782520736395</v>
      </c>
      <c r="N416" s="48">
        <v>215</v>
      </c>
      <c r="O416" s="39">
        <f t="shared" si="78"/>
        <v>0.13168640261331155</v>
      </c>
      <c r="P416" s="48">
        <v>124</v>
      </c>
      <c r="Q416" s="39">
        <f t="shared" si="79"/>
        <v>7.6606260296540357E-2</v>
      </c>
      <c r="R416" s="48">
        <v>1</v>
      </c>
      <c r="S416" s="39">
        <f t="shared" si="80"/>
        <v>6.2266500622665006E-4</v>
      </c>
      <c r="T416" s="48">
        <v>23</v>
      </c>
      <c r="U416" s="39">
        <f t="shared" si="81"/>
        <v>1.4450261780104711E-2</v>
      </c>
      <c r="V416" s="48">
        <v>0</v>
      </c>
      <c r="W416" s="62">
        <f t="shared" si="82"/>
        <v>0</v>
      </c>
      <c r="X416" s="48">
        <v>3</v>
      </c>
      <c r="Y416" s="62">
        <f t="shared" si="83"/>
        <v>2.0279405137449301E-3</v>
      </c>
      <c r="Z416" t="s">
        <v>426</v>
      </c>
      <c r="AA416" s="2">
        <v>1475.3333333333333</v>
      </c>
      <c r="AB416" s="2">
        <v>1480.3333333333333</v>
      </c>
      <c r="AC416" s="2">
        <v>1609.3333333333333</v>
      </c>
      <c r="AD416" s="2">
        <v>1590.6666666666667</v>
      </c>
      <c r="AE416" s="2">
        <v>1572</v>
      </c>
      <c r="AF416" s="2">
        <v>1647.6666666666667</v>
      </c>
      <c r="AG416" s="2">
        <v>1632.6666666666667</v>
      </c>
      <c r="AH416" s="2">
        <v>1618.6666666666667</v>
      </c>
      <c r="AI416" s="2">
        <v>1606</v>
      </c>
      <c r="AJ416" s="2">
        <v>1591.6666666666667</v>
      </c>
      <c r="AK416" s="2">
        <v>1497.6666666666667</v>
      </c>
      <c r="AL416" s="2">
        <v>1479.3333333333333</v>
      </c>
      <c r="AM416" s="1">
        <v>56404</v>
      </c>
    </row>
    <row r="417" spans="1:39">
      <c r="A417" s="3" t="s">
        <v>427</v>
      </c>
      <c r="B417" s="48">
        <v>908</v>
      </c>
      <c r="C417" s="39">
        <f t="shared" si="72"/>
        <v>0.48067760719957647</v>
      </c>
      <c r="D417" s="48">
        <v>1034</v>
      </c>
      <c r="E417" s="39">
        <f t="shared" si="73"/>
        <v>0.52746131610270364</v>
      </c>
      <c r="F417" s="48">
        <v>895</v>
      </c>
      <c r="G417" s="39">
        <f t="shared" si="74"/>
        <v>0.46998074566777526</v>
      </c>
      <c r="H417" s="48">
        <v>1247</v>
      </c>
      <c r="I417" s="39">
        <f t="shared" si="75"/>
        <v>64.745586708203533</v>
      </c>
      <c r="J417" s="48">
        <v>752</v>
      </c>
      <c r="K417" s="39">
        <f t="shared" si="76"/>
        <v>0.38616912016432731</v>
      </c>
      <c r="L417" s="48">
        <v>158</v>
      </c>
      <c r="M417" s="39">
        <f t="shared" si="77"/>
        <v>7.5949367088607583E-2</v>
      </c>
      <c r="N417" s="48">
        <v>287</v>
      </c>
      <c r="O417" s="39">
        <f t="shared" si="78"/>
        <v>0.14068627450980392</v>
      </c>
      <c r="P417" s="48">
        <v>846</v>
      </c>
      <c r="Q417" s="39">
        <f t="shared" si="79"/>
        <v>0.41067961165048544</v>
      </c>
      <c r="R417" s="48">
        <v>987</v>
      </c>
      <c r="S417" s="39">
        <f t="shared" si="80"/>
        <v>0.47482360487491987</v>
      </c>
      <c r="T417" s="48">
        <v>4</v>
      </c>
      <c r="U417" s="39">
        <f t="shared" si="81"/>
        <v>1.9099156453923284E-3</v>
      </c>
      <c r="V417" s="48">
        <v>0</v>
      </c>
      <c r="W417" s="62">
        <f t="shared" si="82"/>
        <v>0</v>
      </c>
      <c r="X417" s="48">
        <v>0</v>
      </c>
      <c r="Y417" s="62">
        <f t="shared" si="83"/>
        <v>0</v>
      </c>
      <c r="Z417" t="s">
        <v>427</v>
      </c>
      <c r="AA417" s="2">
        <v>1889</v>
      </c>
      <c r="AB417" s="2">
        <v>1960.3333333333333</v>
      </c>
      <c r="AC417" s="2">
        <v>1904.3333333333333</v>
      </c>
      <c r="AD417" s="2">
        <v>1926</v>
      </c>
      <c r="AE417" s="2">
        <v>1947.3333333333333</v>
      </c>
      <c r="AF417" s="2">
        <v>2080.3333333333335</v>
      </c>
      <c r="AG417" s="2">
        <v>2040</v>
      </c>
      <c r="AH417" s="2">
        <v>2060</v>
      </c>
      <c r="AI417" s="2">
        <v>2078.6666666666665</v>
      </c>
      <c r="AJ417" s="2">
        <v>2094.3333333333335</v>
      </c>
      <c r="AK417" s="2">
        <v>2038.6666666666667</v>
      </c>
      <c r="AL417" s="2">
        <v>2055.3333333333335</v>
      </c>
      <c r="AM417" s="1">
        <v>72223</v>
      </c>
    </row>
    <row r="418" spans="1:39">
      <c r="A418" s="34" t="s">
        <v>428</v>
      </c>
      <c r="B418" s="46">
        <v>19190</v>
      </c>
      <c r="C418" s="38">
        <f t="shared" si="72"/>
        <v>0.5024787906294732</v>
      </c>
      <c r="D418" s="46">
        <v>20697</v>
      </c>
      <c r="E418" s="38">
        <f t="shared" si="73"/>
        <v>0.53271388860290336</v>
      </c>
      <c r="F418" s="46">
        <v>19153</v>
      </c>
      <c r="G418" s="38">
        <f t="shared" si="74"/>
        <v>0.49018085650912813</v>
      </c>
      <c r="H418" s="46">
        <v>18043</v>
      </c>
      <c r="I418" s="38">
        <f t="shared" si="75"/>
        <v>46.315564302216139</v>
      </c>
      <c r="J418" s="46">
        <v>18770</v>
      </c>
      <c r="K418" s="38">
        <f t="shared" si="76"/>
        <v>0.48348874349595589</v>
      </c>
      <c r="L418" s="46">
        <v>14557</v>
      </c>
      <c r="M418" s="38">
        <f t="shared" si="77"/>
        <v>0.35687376911196278</v>
      </c>
      <c r="N418" s="46">
        <v>8672</v>
      </c>
      <c r="O418" s="38">
        <f t="shared" si="78"/>
        <v>0.21256117588424175</v>
      </c>
      <c r="P418" s="46">
        <v>1900</v>
      </c>
      <c r="Q418" s="38">
        <f t="shared" si="79"/>
        <v>4.6682282026502438E-2</v>
      </c>
      <c r="R418" s="46">
        <v>1053</v>
      </c>
      <c r="S418" s="38">
        <f t="shared" si="80"/>
        <v>2.593148964464255E-2</v>
      </c>
      <c r="T418" s="46">
        <v>271</v>
      </c>
      <c r="U418" s="38">
        <f t="shared" si="81"/>
        <v>6.6940576858156792E-3</v>
      </c>
      <c r="V418" s="46">
        <v>65</v>
      </c>
      <c r="W418" s="61">
        <f t="shared" si="82"/>
        <v>1.6866761235857868E-3</v>
      </c>
      <c r="X418" s="46">
        <v>90</v>
      </c>
      <c r="Y418" s="61">
        <f t="shared" si="83"/>
        <v>2.3480711030716248E-3</v>
      </c>
      <c r="Z418" t="s">
        <v>428</v>
      </c>
      <c r="AA418" s="2">
        <v>38190.666666666664</v>
      </c>
      <c r="AB418" s="2">
        <v>38852</v>
      </c>
      <c r="AC418" s="2">
        <v>39073.333333333336</v>
      </c>
      <c r="AD418" s="2">
        <v>38956.666666666664</v>
      </c>
      <c r="AE418" s="2">
        <v>38822</v>
      </c>
      <c r="AF418" s="2">
        <v>40790.333333333336</v>
      </c>
      <c r="AG418" s="2">
        <v>40797.666666666664</v>
      </c>
      <c r="AH418" s="2">
        <v>40700.666666666664</v>
      </c>
      <c r="AI418" s="2">
        <v>40607</v>
      </c>
      <c r="AJ418" s="2">
        <v>40483.666666666664</v>
      </c>
      <c r="AK418" s="2">
        <v>38537.333333333336</v>
      </c>
      <c r="AL418" s="2">
        <v>38329.333333333336</v>
      </c>
      <c r="AM418" s="1">
        <v>1422422</v>
      </c>
    </row>
    <row r="419" spans="1:39">
      <c r="A419" s="3" t="s">
        <v>429</v>
      </c>
      <c r="B419" s="48">
        <v>315</v>
      </c>
      <c r="C419" s="39">
        <f t="shared" si="72"/>
        <v>0.85135135135135132</v>
      </c>
      <c r="D419" s="48">
        <v>211</v>
      </c>
      <c r="E419" s="39">
        <f t="shared" si="73"/>
        <v>0.5547765118317266</v>
      </c>
      <c r="F419" s="48">
        <v>154</v>
      </c>
      <c r="G419" s="39">
        <f t="shared" si="74"/>
        <v>0.45742574257425739</v>
      </c>
      <c r="H419" s="48">
        <v>237</v>
      </c>
      <c r="I419" s="39">
        <f t="shared" si="75"/>
        <v>70.816733067729075</v>
      </c>
      <c r="J419" s="48">
        <v>224</v>
      </c>
      <c r="K419" s="39">
        <f t="shared" si="76"/>
        <v>0.676056338028169</v>
      </c>
      <c r="L419" s="48">
        <v>147</v>
      </c>
      <c r="M419" s="39">
        <f t="shared" si="77"/>
        <v>0.42120343839541546</v>
      </c>
      <c r="N419" s="48">
        <v>117</v>
      </c>
      <c r="O419" s="39">
        <f t="shared" si="78"/>
        <v>0.33396764985727878</v>
      </c>
      <c r="P419" s="48">
        <v>45</v>
      </c>
      <c r="Q419" s="39">
        <f t="shared" si="79"/>
        <v>0.12893982808022922</v>
      </c>
      <c r="R419" s="48">
        <v>2</v>
      </c>
      <c r="S419" s="39">
        <f t="shared" si="80"/>
        <v>5.7692307692307687E-3</v>
      </c>
      <c r="T419" s="48">
        <v>0</v>
      </c>
      <c r="U419" s="39">
        <f t="shared" si="81"/>
        <v>0</v>
      </c>
      <c r="V419" s="48">
        <v>0</v>
      </c>
      <c r="W419" s="62">
        <f t="shared" si="82"/>
        <v>0</v>
      </c>
      <c r="X419" s="48">
        <v>0</v>
      </c>
      <c r="Y419" s="62">
        <f t="shared" si="83"/>
        <v>0</v>
      </c>
      <c r="Z419" t="s">
        <v>429</v>
      </c>
      <c r="AA419" s="2">
        <v>370</v>
      </c>
      <c r="AB419" s="2">
        <v>380.33333333333331</v>
      </c>
      <c r="AC419" s="2">
        <v>336.66666666666669</v>
      </c>
      <c r="AD419" s="2">
        <v>334.66666666666669</v>
      </c>
      <c r="AE419" s="2">
        <v>331.33333333333331</v>
      </c>
      <c r="AF419" s="2">
        <v>349</v>
      </c>
      <c r="AG419" s="2">
        <v>350.33333333333331</v>
      </c>
      <c r="AH419" s="2">
        <v>349</v>
      </c>
      <c r="AI419" s="2">
        <v>346.66666666666669</v>
      </c>
      <c r="AJ419" s="2">
        <v>343.66666666666669</v>
      </c>
      <c r="AK419" s="2">
        <v>325.66666666666669</v>
      </c>
      <c r="AL419" s="2">
        <v>321.33333333333331</v>
      </c>
      <c r="AM419" s="1">
        <v>12416</v>
      </c>
    </row>
    <row r="420" spans="1:39">
      <c r="A420" s="3" t="s">
        <v>430</v>
      </c>
      <c r="B420" s="48">
        <v>400</v>
      </c>
      <c r="C420" s="39">
        <f t="shared" si="72"/>
        <v>0.83217753120665738</v>
      </c>
      <c r="D420" s="48">
        <v>589</v>
      </c>
      <c r="E420" s="39">
        <f t="shared" si="73"/>
        <v>1.1979661016949152</v>
      </c>
      <c r="F420" s="48">
        <v>382</v>
      </c>
      <c r="G420" s="39">
        <f t="shared" si="74"/>
        <v>0.70523076923076933</v>
      </c>
      <c r="H420" s="48">
        <v>616</v>
      </c>
      <c r="I420" s="39">
        <f t="shared" si="75"/>
        <v>113.93341553637487</v>
      </c>
      <c r="J420" s="48">
        <v>220</v>
      </c>
      <c r="K420" s="39">
        <f t="shared" si="76"/>
        <v>0.41019266625233058</v>
      </c>
      <c r="L420" s="48">
        <v>16</v>
      </c>
      <c r="M420" s="39">
        <f t="shared" si="77"/>
        <v>2.8251912889935255E-2</v>
      </c>
      <c r="N420" s="48">
        <v>57</v>
      </c>
      <c r="O420" s="39">
        <f t="shared" si="78"/>
        <v>0.10088495575221239</v>
      </c>
      <c r="P420" s="48">
        <v>4</v>
      </c>
      <c r="Q420" s="39">
        <f t="shared" si="79"/>
        <v>7.100591715976331E-3</v>
      </c>
      <c r="R420" s="48">
        <v>4</v>
      </c>
      <c r="S420" s="39">
        <f t="shared" si="80"/>
        <v>7.1216617210682499E-3</v>
      </c>
      <c r="T420" s="48">
        <v>3</v>
      </c>
      <c r="U420" s="39">
        <f t="shared" si="81"/>
        <v>5.3667262969588547E-3</v>
      </c>
      <c r="V420" s="48">
        <v>0</v>
      </c>
      <c r="W420" s="62">
        <f t="shared" si="82"/>
        <v>0</v>
      </c>
      <c r="X420" s="48">
        <v>2</v>
      </c>
      <c r="Y420" s="62">
        <f t="shared" si="83"/>
        <v>3.787878787878788E-3</v>
      </c>
      <c r="Z420" t="s">
        <v>430</v>
      </c>
      <c r="AA420" s="2">
        <v>480.66666666666669</v>
      </c>
      <c r="AB420" s="2">
        <v>491.66666666666669</v>
      </c>
      <c r="AC420" s="2">
        <v>541.66666666666663</v>
      </c>
      <c r="AD420" s="2">
        <v>540.66666666666663</v>
      </c>
      <c r="AE420" s="2">
        <v>536.33333333333337</v>
      </c>
      <c r="AF420" s="2">
        <v>566.33333333333337</v>
      </c>
      <c r="AG420" s="2">
        <v>565</v>
      </c>
      <c r="AH420" s="2">
        <v>563.33333333333337</v>
      </c>
      <c r="AI420" s="2">
        <v>561.66666666666663</v>
      </c>
      <c r="AJ420" s="2">
        <v>559</v>
      </c>
      <c r="AK420" s="2">
        <v>532.33333333333337</v>
      </c>
      <c r="AL420" s="2">
        <v>528</v>
      </c>
      <c r="AM420" s="1">
        <v>19400</v>
      </c>
    </row>
    <row r="421" spans="1:39">
      <c r="A421" s="3" t="s">
        <v>431</v>
      </c>
      <c r="B421" s="48">
        <v>460</v>
      </c>
      <c r="C421" s="39">
        <f t="shared" si="72"/>
        <v>1.1538461538461537</v>
      </c>
      <c r="D421" s="48">
        <v>357</v>
      </c>
      <c r="E421" s="39">
        <f t="shared" si="73"/>
        <v>0.90839694656488545</v>
      </c>
      <c r="F421" s="48">
        <v>417</v>
      </c>
      <c r="G421" s="39">
        <f t="shared" si="74"/>
        <v>0.91313868613138682</v>
      </c>
      <c r="H421" s="48">
        <v>481</v>
      </c>
      <c r="I421" s="39">
        <f t="shared" si="75"/>
        <v>107.68656716417911</v>
      </c>
      <c r="J421" s="48">
        <v>378</v>
      </c>
      <c r="K421" s="39">
        <f t="shared" si="76"/>
        <v>0.86564885496183197</v>
      </c>
      <c r="L421" s="48">
        <v>343</v>
      </c>
      <c r="M421" s="39">
        <f t="shared" si="77"/>
        <v>0.75717439293598232</v>
      </c>
      <c r="N421" s="48">
        <v>372</v>
      </c>
      <c r="O421" s="39">
        <f t="shared" si="78"/>
        <v>0.78869257950530036</v>
      </c>
      <c r="P421" s="48">
        <v>77</v>
      </c>
      <c r="Q421" s="39">
        <f t="shared" si="79"/>
        <v>0.16559139784946236</v>
      </c>
      <c r="R421" s="48">
        <v>6</v>
      </c>
      <c r="S421" s="39">
        <f t="shared" si="80"/>
        <v>1.3100436681222707E-2</v>
      </c>
      <c r="T421" s="48">
        <v>1</v>
      </c>
      <c r="U421" s="39">
        <f t="shared" si="81"/>
        <v>2.2156573116691287E-3</v>
      </c>
      <c r="V421" s="48">
        <v>0</v>
      </c>
      <c r="W421" s="62">
        <f t="shared" si="82"/>
        <v>0</v>
      </c>
      <c r="X421" s="48">
        <v>0</v>
      </c>
      <c r="Y421" s="62">
        <f t="shared" si="83"/>
        <v>0</v>
      </c>
      <c r="Z421" t="s">
        <v>431</v>
      </c>
      <c r="AA421" s="2">
        <v>398.66666666666669</v>
      </c>
      <c r="AB421" s="2">
        <v>393</v>
      </c>
      <c r="AC421" s="2">
        <v>456.66666666666669</v>
      </c>
      <c r="AD421" s="2">
        <v>446.66666666666669</v>
      </c>
      <c r="AE421" s="2">
        <v>436.66666666666669</v>
      </c>
      <c r="AF421" s="2">
        <v>453</v>
      </c>
      <c r="AG421" s="2">
        <v>471.66666666666669</v>
      </c>
      <c r="AH421" s="2">
        <v>465</v>
      </c>
      <c r="AI421" s="2">
        <v>458</v>
      </c>
      <c r="AJ421" s="2">
        <v>451.33333333333331</v>
      </c>
      <c r="AK421" s="2">
        <v>420</v>
      </c>
      <c r="AL421" s="2">
        <v>410.66666666666669</v>
      </c>
      <c r="AM421" s="1">
        <v>15784</v>
      </c>
    </row>
    <row r="422" spans="1:39">
      <c r="A422" s="3" t="s">
        <v>432</v>
      </c>
      <c r="B422" s="48">
        <v>597</v>
      </c>
      <c r="C422" s="39">
        <f t="shared" si="72"/>
        <v>0.60650186251269889</v>
      </c>
      <c r="D422" s="48">
        <v>562</v>
      </c>
      <c r="E422" s="39">
        <f t="shared" si="73"/>
        <v>0.5811789038262668</v>
      </c>
      <c r="F422" s="48">
        <v>472</v>
      </c>
      <c r="G422" s="39">
        <f t="shared" si="74"/>
        <v>0.44500314267756125</v>
      </c>
      <c r="H422" s="48">
        <v>494</v>
      </c>
      <c r="I422" s="39">
        <f t="shared" si="75"/>
        <v>47.714101738570513</v>
      </c>
      <c r="J422" s="48">
        <v>356</v>
      </c>
      <c r="K422" s="39">
        <f t="shared" si="76"/>
        <v>0.35387673956262428</v>
      </c>
      <c r="L422" s="48">
        <v>447</v>
      </c>
      <c r="M422" s="39">
        <f t="shared" si="77"/>
        <v>0.42870843989769819</v>
      </c>
      <c r="N422" s="48">
        <v>200</v>
      </c>
      <c r="O422" s="39">
        <f t="shared" si="78"/>
        <v>0.19556714471968709</v>
      </c>
      <c r="P422" s="48">
        <v>11</v>
      </c>
      <c r="Q422" s="39">
        <f t="shared" si="79"/>
        <v>1.0963455149501661E-2</v>
      </c>
      <c r="R422" s="48">
        <v>3</v>
      </c>
      <c r="S422" s="39">
        <f t="shared" si="80"/>
        <v>3.0477480528276328E-3</v>
      </c>
      <c r="T422" s="48">
        <v>1</v>
      </c>
      <c r="U422" s="39">
        <f t="shared" si="81"/>
        <v>1.0344827586206897E-3</v>
      </c>
      <c r="V422" s="48">
        <v>1</v>
      </c>
      <c r="W422" s="62">
        <f t="shared" si="82"/>
        <v>1.1235955056179776E-3</v>
      </c>
      <c r="X422" s="48">
        <v>1</v>
      </c>
      <c r="Y422" s="62">
        <f t="shared" si="83"/>
        <v>1.1547344110854503E-3</v>
      </c>
      <c r="Z422" t="s">
        <v>432</v>
      </c>
      <c r="AA422" s="2">
        <v>984.33333333333337</v>
      </c>
      <c r="AB422" s="2">
        <v>967</v>
      </c>
      <c r="AC422" s="2">
        <v>1060.6666666666667</v>
      </c>
      <c r="AD422" s="2">
        <v>1035.3333333333333</v>
      </c>
      <c r="AE422" s="2">
        <v>1006</v>
      </c>
      <c r="AF422" s="2">
        <v>1042.6666666666667</v>
      </c>
      <c r="AG422" s="2">
        <v>1022.6666666666666</v>
      </c>
      <c r="AH422" s="2">
        <v>1003.3333333333334</v>
      </c>
      <c r="AI422" s="2">
        <v>984.33333333333337</v>
      </c>
      <c r="AJ422" s="2">
        <v>966.66666666666663</v>
      </c>
      <c r="AK422" s="2">
        <v>890</v>
      </c>
      <c r="AL422" s="2">
        <v>866</v>
      </c>
      <c r="AM422" s="1">
        <v>35487</v>
      </c>
    </row>
    <row r="423" spans="1:39">
      <c r="A423" s="3" t="s">
        <v>433</v>
      </c>
      <c r="B423" s="48">
        <v>948</v>
      </c>
      <c r="C423" s="39">
        <f t="shared" si="72"/>
        <v>1.0635751682872101</v>
      </c>
      <c r="D423" s="48">
        <v>800</v>
      </c>
      <c r="E423" s="39">
        <f t="shared" si="73"/>
        <v>0.89518836255128686</v>
      </c>
      <c r="F423" s="48">
        <v>950</v>
      </c>
      <c r="G423" s="39">
        <f t="shared" si="74"/>
        <v>0.90161341347674784</v>
      </c>
      <c r="H423" s="48">
        <v>975</v>
      </c>
      <c r="I423" s="39">
        <f t="shared" si="75"/>
        <v>93.034351145038158</v>
      </c>
      <c r="J423" s="48">
        <v>1221</v>
      </c>
      <c r="K423" s="39">
        <f t="shared" si="76"/>
        <v>1.1721599999999999</v>
      </c>
      <c r="L423" s="48">
        <v>1011</v>
      </c>
      <c r="M423" s="39">
        <f t="shared" si="77"/>
        <v>0.92188449848024312</v>
      </c>
      <c r="N423" s="48">
        <v>590</v>
      </c>
      <c r="O423" s="39">
        <f t="shared" si="78"/>
        <v>0.52382361645457243</v>
      </c>
      <c r="P423" s="48">
        <v>215</v>
      </c>
      <c r="Q423" s="39">
        <f t="shared" si="79"/>
        <v>0.19156519156519158</v>
      </c>
      <c r="R423" s="48">
        <v>20</v>
      </c>
      <c r="S423" s="39">
        <f t="shared" si="80"/>
        <v>1.7889087656529516E-2</v>
      </c>
      <c r="T423" s="48">
        <v>5</v>
      </c>
      <c r="U423" s="39">
        <f t="shared" si="81"/>
        <v>4.4883303411131061E-3</v>
      </c>
      <c r="V423" s="48">
        <v>1</v>
      </c>
      <c r="W423" s="62">
        <f t="shared" si="82"/>
        <v>9.445843828715365E-4</v>
      </c>
      <c r="X423" s="48">
        <v>3</v>
      </c>
      <c r="Y423" s="62">
        <f t="shared" si="83"/>
        <v>2.8526148969889062E-3</v>
      </c>
      <c r="Z423" t="s">
        <v>433</v>
      </c>
      <c r="AA423" s="2">
        <v>891.33333333333337</v>
      </c>
      <c r="AB423" s="2">
        <v>893.66666666666663</v>
      </c>
      <c r="AC423" s="2">
        <v>1053.6666666666667</v>
      </c>
      <c r="AD423" s="2">
        <v>1048</v>
      </c>
      <c r="AE423" s="2">
        <v>1041.6666666666667</v>
      </c>
      <c r="AF423" s="2">
        <v>1096.6666666666667</v>
      </c>
      <c r="AG423" s="2">
        <v>1126.3333333333333</v>
      </c>
      <c r="AH423" s="2">
        <v>1122.3333333333333</v>
      </c>
      <c r="AI423" s="2">
        <v>1118</v>
      </c>
      <c r="AJ423" s="2">
        <v>1114</v>
      </c>
      <c r="AK423" s="2">
        <v>1058.6666666666667</v>
      </c>
      <c r="AL423" s="2">
        <v>1051.6666666666667</v>
      </c>
      <c r="AM423" s="1">
        <v>37848</v>
      </c>
    </row>
    <row r="424" spans="1:39">
      <c r="A424" s="3" t="s">
        <v>434</v>
      </c>
      <c r="B424" s="48">
        <v>287</v>
      </c>
      <c r="C424" s="39">
        <f t="shared" si="72"/>
        <v>0.75328083989501315</v>
      </c>
      <c r="D424" s="48">
        <v>263</v>
      </c>
      <c r="E424" s="39">
        <f t="shared" si="73"/>
        <v>0.66582278481012658</v>
      </c>
      <c r="F424" s="48">
        <v>281</v>
      </c>
      <c r="G424" s="39">
        <f t="shared" si="74"/>
        <v>0.75470008952551482</v>
      </c>
      <c r="H424" s="48">
        <v>276</v>
      </c>
      <c r="I424" s="39">
        <f t="shared" si="75"/>
        <v>74.0608228980322</v>
      </c>
      <c r="J424" s="48">
        <v>216</v>
      </c>
      <c r="K424" s="39">
        <f t="shared" si="76"/>
        <v>0.57805530776092773</v>
      </c>
      <c r="L424" s="48">
        <v>160</v>
      </c>
      <c r="M424" s="39">
        <f t="shared" si="77"/>
        <v>0.40540540540540537</v>
      </c>
      <c r="N424" s="48">
        <v>79</v>
      </c>
      <c r="O424" s="39">
        <f t="shared" si="78"/>
        <v>0.1926829268292683</v>
      </c>
      <c r="P424" s="48">
        <v>3</v>
      </c>
      <c r="Q424" s="39">
        <f t="shared" si="79"/>
        <v>7.305194805194805E-3</v>
      </c>
      <c r="R424" s="48">
        <v>4</v>
      </c>
      <c r="S424" s="39">
        <f t="shared" si="80"/>
        <v>9.7165991902833995E-3</v>
      </c>
      <c r="T424" s="48">
        <v>3</v>
      </c>
      <c r="U424" s="39">
        <f t="shared" si="81"/>
        <v>7.2874493927125505E-3</v>
      </c>
      <c r="V424" s="48">
        <v>0</v>
      </c>
      <c r="W424" s="62">
        <f t="shared" si="82"/>
        <v>0</v>
      </c>
      <c r="X424" s="48">
        <v>2</v>
      </c>
      <c r="Y424" s="62">
        <f t="shared" si="83"/>
        <v>5.0632911392405064E-3</v>
      </c>
      <c r="Z424" t="s">
        <v>434</v>
      </c>
      <c r="AA424" s="2">
        <v>381</v>
      </c>
      <c r="AB424" s="2">
        <v>395</v>
      </c>
      <c r="AC424" s="2">
        <v>372.33333333333331</v>
      </c>
      <c r="AD424" s="2">
        <v>372.66666666666669</v>
      </c>
      <c r="AE424" s="2">
        <v>373.66666666666669</v>
      </c>
      <c r="AF424" s="2">
        <v>394.66666666666669</v>
      </c>
      <c r="AG424" s="2">
        <v>410</v>
      </c>
      <c r="AH424" s="2">
        <v>410.66666666666669</v>
      </c>
      <c r="AI424" s="2">
        <v>411.66666666666669</v>
      </c>
      <c r="AJ424" s="2">
        <v>411.66666666666669</v>
      </c>
      <c r="AK424" s="2">
        <v>395</v>
      </c>
      <c r="AL424" s="2">
        <v>395</v>
      </c>
      <c r="AM424" s="1">
        <v>14170</v>
      </c>
    </row>
    <row r="425" spans="1:39">
      <c r="A425" s="3" t="s">
        <v>435</v>
      </c>
      <c r="B425" s="48">
        <v>537</v>
      </c>
      <c r="C425" s="39">
        <f t="shared" si="72"/>
        <v>0.69023136246786632</v>
      </c>
      <c r="D425" s="48">
        <v>427</v>
      </c>
      <c r="E425" s="39">
        <f t="shared" si="73"/>
        <v>0.55049419853889126</v>
      </c>
      <c r="F425" s="48">
        <v>537</v>
      </c>
      <c r="G425" s="39">
        <f t="shared" si="74"/>
        <v>0.62611737271667323</v>
      </c>
      <c r="H425" s="48">
        <v>445</v>
      </c>
      <c r="I425" s="39">
        <f t="shared" si="75"/>
        <v>52.7876631079478</v>
      </c>
      <c r="J425" s="48">
        <v>405</v>
      </c>
      <c r="K425" s="39">
        <f t="shared" si="76"/>
        <v>0.49612086565945279</v>
      </c>
      <c r="L425" s="48">
        <v>340</v>
      </c>
      <c r="M425" s="39">
        <f t="shared" si="77"/>
        <v>0.40015692428403299</v>
      </c>
      <c r="N425" s="48">
        <v>173</v>
      </c>
      <c r="O425" s="39">
        <f t="shared" si="78"/>
        <v>0.212443716741711</v>
      </c>
      <c r="P425" s="48">
        <v>2</v>
      </c>
      <c r="Q425" s="39">
        <f t="shared" si="79"/>
        <v>2.4896265560165973E-3</v>
      </c>
      <c r="R425" s="48">
        <v>6</v>
      </c>
      <c r="S425" s="39">
        <f t="shared" si="80"/>
        <v>7.5693860386879738E-3</v>
      </c>
      <c r="T425" s="48">
        <v>0</v>
      </c>
      <c r="U425" s="39">
        <f t="shared" si="81"/>
        <v>0</v>
      </c>
      <c r="V425" s="48">
        <v>1</v>
      </c>
      <c r="W425" s="62">
        <f t="shared" si="82"/>
        <v>1.3742556115437473E-3</v>
      </c>
      <c r="X425" s="48">
        <v>4</v>
      </c>
      <c r="Y425" s="62">
        <f t="shared" si="83"/>
        <v>5.6100981767180924E-3</v>
      </c>
      <c r="Z425" t="s">
        <v>435</v>
      </c>
      <c r="AA425" s="2">
        <v>778</v>
      </c>
      <c r="AB425" s="2">
        <v>775.66666666666663</v>
      </c>
      <c r="AC425" s="2">
        <v>857.66666666666663</v>
      </c>
      <c r="AD425" s="2">
        <v>843</v>
      </c>
      <c r="AE425" s="2">
        <v>816.33333333333337</v>
      </c>
      <c r="AF425" s="2">
        <v>849.66666666666663</v>
      </c>
      <c r="AG425" s="2">
        <v>814.33333333333337</v>
      </c>
      <c r="AH425" s="2">
        <v>803.33333333333337</v>
      </c>
      <c r="AI425" s="2">
        <v>792.66666666666663</v>
      </c>
      <c r="AJ425" s="2">
        <v>781.33333333333337</v>
      </c>
      <c r="AK425" s="2">
        <v>727.66666666666663</v>
      </c>
      <c r="AL425" s="2">
        <v>713</v>
      </c>
      <c r="AM425" s="1">
        <v>28658</v>
      </c>
    </row>
    <row r="426" spans="1:39">
      <c r="A426" s="3" t="s">
        <v>436</v>
      </c>
      <c r="B426" s="48">
        <v>985</v>
      </c>
      <c r="C426" s="39">
        <f t="shared" si="72"/>
        <v>0.53503530689842482</v>
      </c>
      <c r="D426" s="48">
        <v>1254</v>
      </c>
      <c r="E426" s="39">
        <f t="shared" si="73"/>
        <v>0.66431220201306729</v>
      </c>
      <c r="F426" s="48">
        <v>1342</v>
      </c>
      <c r="G426" s="39">
        <f t="shared" si="74"/>
        <v>0.90410958904109595</v>
      </c>
      <c r="H426" s="48">
        <v>1315</v>
      </c>
      <c r="I426" s="39">
        <f t="shared" si="75"/>
        <v>91.024457775726802</v>
      </c>
      <c r="J426" s="48">
        <v>1421</v>
      </c>
      <c r="K426" s="39">
        <f t="shared" si="76"/>
        <v>1.0097110374230223</v>
      </c>
      <c r="L426" s="48">
        <v>905</v>
      </c>
      <c r="M426" s="39">
        <f t="shared" si="77"/>
        <v>0.62270642201834869</v>
      </c>
      <c r="N426" s="48">
        <v>816</v>
      </c>
      <c r="O426" s="39">
        <f t="shared" si="78"/>
        <v>0.56771799628942488</v>
      </c>
      <c r="P426" s="48">
        <v>825</v>
      </c>
      <c r="Q426" s="39">
        <f t="shared" si="79"/>
        <v>0.58663190329461956</v>
      </c>
      <c r="R426" s="48">
        <v>788</v>
      </c>
      <c r="S426" s="39">
        <f t="shared" si="80"/>
        <v>0.57239709443099274</v>
      </c>
      <c r="T426" s="48">
        <v>142</v>
      </c>
      <c r="U426" s="39">
        <f t="shared" si="81"/>
        <v>0.10534124629080119</v>
      </c>
      <c r="V426" s="48">
        <v>1</v>
      </c>
      <c r="W426" s="62">
        <f t="shared" si="82"/>
        <v>8.1081081081081088E-4</v>
      </c>
      <c r="X426" s="48">
        <v>0</v>
      </c>
      <c r="Y426" s="62">
        <f t="shared" si="83"/>
        <v>0</v>
      </c>
      <c r="Z426" t="s">
        <v>436</v>
      </c>
      <c r="AA426" s="2">
        <v>1841</v>
      </c>
      <c r="AB426" s="2">
        <v>1887.6666666666667</v>
      </c>
      <c r="AC426" s="2">
        <v>1484.3333333333333</v>
      </c>
      <c r="AD426" s="2">
        <v>1444.6666666666667</v>
      </c>
      <c r="AE426" s="2">
        <v>1407.3333333333333</v>
      </c>
      <c r="AF426" s="2">
        <v>1453.3333333333333</v>
      </c>
      <c r="AG426" s="2">
        <v>1437.3333333333333</v>
      </c>
      <c r="AH426" s="2">
        <v>1406.3333333333333</v>
      </c>
      <c r="AI426" s="2">
        <v>1376.6666666666667</v>
      </c>
      <c r="AJ426" s="2">
        <v>1348</v>
      </c>
      <c r="AK426" s="2">
        <v>1233.3333333333333</v>
      </c>
      <c r="AL426" s="2">
        <v>1197</v>
      </c>
      <c r="AM426" s="1">
        <v>52551</v>
      </c>
    </row>
    <row r="427" spans="1:39">
      <c r="A427" s="3" t="s">
        <v>437</v>
      </c>
      <c r="B427" s="48">
        <v>2181</v>
      </c>
      <c r="C427" s="39">
        <f t="shared" si="72"/>
        <v>0.64577575996841685</v>
      </c>
      <c r="D427" s="48">
        <v>2838</v>
      </c>
      <c r="E427" s="39">
        <f t="shared" si="73"/>
        <v>0.82340425531914896</v>
      </c>
      <c r="F427" s="48">
        <v>2309</v>
      </c>
      <c r="G427" s="39">
        <f t="shared" si="74"/>
        <v>0.63030027297543223</v>
      </c>
      <c r="H427" s="48">
        <v>3399</v>
      </c>
      <c r="I427" s="39">
        <f t="shared" si="75"/>
        <v>92.607392607392597</v>
      </c>
      <c r="J427" s="48">
        <v>3008</v>
      </c>
      <c r="K427" s="39">
        <f t="shared" si="76"/>
        <v>0.81842916742245597</v>
      </c>
      <c r="L427" s="48">
        <v>1604</v>
      </c>
      <c r="M427" s="39">
        <f t="shared" si="77"/>
        <v>0.4120215771898279</v>
      </c>
      <c r="N427" s="48">
        <v>955</v>
      </c>
      <c r="O427" s="39">
        <f t="shared" si="78"/>
        <v>0.24418307338276657</v>
      </c>
      <c r="P427" s="48">
        <v>28</v>
      </c>
      <c r="Q427" s="39">
        <f t="shared" si="79"/>
        <v>7.1428571428571426E-3</v>
      </c>
      <c r="R427" s="48">
        <v>24</v>
      </c>
      <c r="S427" s="39">
        <f t="shared" si="80"/>
        <v>6.1099796334012219E-3</v>
      </c>
      <c r="T427" s="48">
        <v>21</v>
      </c>
      <c r="U427" s="39">
        <f t="shared" si="81"/>
        <v>5.337173839376483E-3</v>
      </c>
      <c r="V427" s="48">
        <v>8</v>
      </c>
      <c r="W427" s="62">
        <f t="shared" si="82"/>
        <v>2.1164021164021165E-3</v>
      </c>
      <c r="X427" s="48">
        <v>6</v>
      </c>
      <c r="Y427" s="62">
        <f t="shared" si="83"/>
        <v>1.5863223759584031E-3</v>
      </c>
      <c r="Z427" t="s">
        <v>437</v>
      </c>
      <c r="AA427" s="2">
        <v>3377.3333333333335</v>
      </c>
      <c r="AB427" s="2">
        <v>3446.6666666666665</v>
      </c>
      <c r="AC427" s="2">
        <v>3663.3333333333335</v>
      </c>
      <c r="AD427" s="2">
        <v>3670.3333333333335</v>
      </c>
      <c r="AE427" s="2">
        <v>3675.3333333333335</v>
      </c>
      <c r="AF427" s="2">
        <v>3893</v>
      </c>
      <c r="AG427" s="2">
        <v>3911</v>
      </c>
      <c r="AH427" s="2">
        <v>3920</v>
      </c>
      <c r="AI427" s="2">
        <v>3928</v>
      </c>
      <c r="AJ427" s="2">
        <v>3934.6666666666665</v>
      </c>
      <c r="AK427" s="2">
        <v>3780</v>
      </c>
      <c r="AL427" s="2">
        <v>3782.3333333333335</v>
      </c>
      <c r="AM427" s="1">
        <v>134946</v>
      </c>
    </row>
    <row r="428" spans="1:39">
      <c r="A428" s="3" t="s">
        <v>438</v>
      </c>
      <c r="B428" s="48">
        <v>4</v>
      </c>
      <c r="C428" s="39">
        <f t="shared" si="72"/>
        <v>7.8277886497064575E-3</v>
      </c>
      <c r="D428" s="48">
        <v>329</v>
      </c>
      <c r="E428" s="39">
        <f t="shared" si="73"/>
        <v>0.62349968414403034</v>
      </c>
      <c r="F428" s="48">
        <v>235</v>
      </c>
      <c r="G428" s="39">
        <f t="shared" si="74"/>
        <v>0.4625984251968504</v>
      </c>
      <c r="H428" s="48">
        <v>173</v>
      </c>
      <c r="I428" s="39">
        <f t="shared" si="75"/>
        <v>33.943754087638979</v>
      </c>
      <c r="J428" s="48">
        <v>220</v>
      </c>
      <c r="K428" s="39">
        <f t="shared" si="76"/>
        <v>0.43109079033311565</v>
      </c>
      <c r="L428" s="48">
        <v>20</v>
      </c>
      <c r="M428" s="39">
        <f t="shared" si="77"/>
        <v>3.6877688998156112E-2</v>
      </c>
      <c r="N428" s="48">
        <v>115</v>
      </c>
      <c r="O428" s="39">
        <f t="shared" si="78"/>
        <v>0.21309450277949352</v>
      </c>
      <c r="P428" s="48">
        <v>9</v>
      </c>
      <c r="Q428" s="39">
        <f t="shared" si="79"/>
        <v>1.6584766584766587E-2</v>
      </c>
      <c r="R428" s="48">
        <v>6</v>
      </c>
      <c r="S428" s="39">
        <f t="shared" si="80"/>
        <v>1.1049723756906077E-2</v>
      </c>
      <c r="T428" s="48">
        <v>3</v>
      </c>
      <c r="U428" s="39">
        <f t="shared" si="81"/>
        <v>5.5214723926380362E-3</v>
      </c>
      <c r="V428" s="48">
        <v>2</v>
      </c>
      <c r="W428" s="62">
        <f t="shared" si="82"/>
        <v>3.8240917782026767E-3</v>
      </c>
      <c r="X428" s="48">
        <v>0</v>
      </c>
      <c r="Y428" s="62">
        <f t="shared" si="83"/>
        <v>0</v>
      </c>
      <c r="Z428" t="s">
        <v>438</v>
      </c>
      <c r="AA428" s="2">
        <v>511</v>
      </c>
      <c r="AB428" s="2">
        <v>527.66666666666663</v>
      </c>
      <c r="AC428" s="2">
        <v>508</v>
      </c>
      <c r="AD428" s="2">
        <v>509.66666666666669</v>
      </c>
      <c r="AE428" s="2">
        <v>510.33333333333331</v>
      </c>
      <c r="AF428" s="2">
        <v>542.33333333333337</v>
      </c>
      <c r="AG428" s="2">
        <v>539.66666666666663</v>
      </c>
      <c r="AH428" s="2">
        <v>542.66666666666663</v>
      </c>
      <c r="AI428" s="2">
        <v>543</v>
      </c>
      <c r="AJ428" s="2">
        <v>543.33333333333337</v>
      </c>
      <c r="AK428" s="2">
        <v>523</v>
      </c>
      <c r="AL428" s="2">
        <v>523.33333333333337</v>
      </c>
      <c r="AM428" s="1">
        <v>18972</v>
      </c>
    </row>
    <row r="429" spans="1:39">
      <c r="A429" s="3" t="s">
        <v>439</v>
      </c>
      <c r="B429" s="48">
        <v>515</v>
      </c>
      <c r="C429" s="39">
        <f t="shared" si="72"/>
        <v>0.466344702686387</v>
      </c>
      <c r="D429" s="48">
        <v>504</v>
      </c>
      <c r="E429" s="39">
        <f t="shared" si="73"/>
        <v>0.45638394204648358</v>
      </c>
      <c r="F429" s="48">
        <v>623</v>
      </c>
      <c r="G429" s="39">
        <f t="shared" si="74"/>
        <v>0.73207990599294948</v>
      </c>
      <c r="H429" s="48">
        <v>353</v>
      </c>
      <c r="I429" s="39">
        <f t="shared" si="75"/>
        <v>42.996345919610228</v>
      </c>
      <c r="J429" s="48">
        <v>351</v>
      </c>
      <c r="K429" s="39">
        <f t="shared" si="76"/>
        <v>0.44355518112889636</v>
      </c>
      <c r="L429" s="48">
        <v>123</v>
      </c>
      <c r="M429" s="39">
        <f t="shared" si="77"/>
        <v>0.15178938708350473</v>
      </c>
      <c r="N429" s="48">
        <v>209</v>
      </c>
      <c r="O429" s="39">
        <f t="shared" si="78"/>
        <v>0.27225358228397745</v>
      </c>
      <c r="P429" s="48">
        <v>5</v>
      </c>
      <c r="Q429" s="39">
        <f t="shared" si="79"/>
        <v>6.7204301075268818E-3</v>
      </c>
      <c r="R429" s="48">
        <v>3</v>
      </c>
      <c r="S429" s="39">
        <f t="shared" si="80"/>
        <v>4.147465437788018E-3</v>
      </c>
      <c r="T429" s="48">
        <v>1</v>
      </c>
      <c r="U429" s="39">
        <f t="shared" si="81"/>
        <v>1.4251781472684087E-3</v>
      </c>
      <c r="V429" s="48">
        <v>3</v>
      </c>
      <c r="W429" s="62">
        <f t="shared" si="82"/>
        <v>4.7593865679534638E-3</v>
      </c>
      <c r="X429" s="48">
        <v>1</v>
      </c>
      <c r="Y429" s="62">
        <f t="shared" si="83"/>
        <v>1.6574585635359114E-3</v>
      </c>
      <c r="Z429" t="s">
        <v>439</v>
      </c>
      <c r="AA429" s="2">
        <v>1104.3333333333333</v>
      </c>
      <c r="AB429" s="2">
        <v>1104.3333333333333</v>
      </c>
      <c r="AC429" s="2">
        <v>851</v>
      </c>
      <c r="AD429" s="2">
        <v>821</v>
      </c>
      <c r="AE429" s="2">
        <v>791.33333333333337</v>
      </c>
      <c r="AF429" s="2">
        <v>810.33333333333337</v>
      </c>
      <c r="AG429" s="2">
        <v>767.66666666666663</v>
      </c>
      <c r="AH429" s="2">
        <v>744</v>
      </c>
      <c r="AI429" s="2">
        <v>723.33333333333337</v>
      </c>
      <c r="AJ429" s="2">
        <v>701.66666666666663</v>
      </c>
      <c r="AK429" s="2">
        <v>630.33333333333337</v>
      </c>
      <c r="AL429" s="2">
        <v>603.33333333333337</v>
      </c>
      <c r="AM429" s="1">
        <v>28958</v>
      </c>
    </row>
    <row r="430" spans="1:39">
      <c r="A430" s="3" t="s">
        <v>440</v>
      </c>
      <c r="B430" s="48">
        <v>593</v>
      </c>
      <c r="C430" s="39">
        <f t="shared" si="72"/>
        <v>0.65888888888888886</v>
      </c>
      <c r="D430" s="48">
        <v>541</v>
      </c>
      <c r="E430" s="39">
        <f t="shared" si="73"/>
        <v>0.59039650782102582</v>
      </c>
      <c r="F430" s="48">
        <v>532</v>
      </c>
      <c r="G430" s="39">
        <f t="shared" si="74"/>
        <v>0.5757575757575758</v>
      </c>
      <c r="H430" s="48">
        <v>787</v>
      </c>
      <c r="I430" s="39">
        <f t="shared" si="75"/>
        <v>85.948307244266474</v>
      </c>
      <c r="J430" s="48">
        <v>496</v>
      </c>
      <c r="K430" s="39">
        <f t="shared" si="76"/>
        <v>0.54705882352941182</v>
      </c>
      <c r="L430" s="48">
        <v>703</v>
      </c>
      <c r="M430" s="39">
        <f t="shared" si="77"/>
        <v>0.73896285914505955</v>
      </c>
      <c r="N430" s="48">
        <v>387</v>
      </c>
      <c r="O430" s="39">
        <f t="shared" si="78"/>
        <v>0.40651260504201681</v>
      </c>
      <c r="P430" s="48">
        <v>8</v>
      </c>
      <c r="Q430" s="39">
        <f t="shared" si="79"/>
        <v>8.462623413258109E-3</v>
      </c>
      <c r="R430" s="48">
        <v>11</v>
      </c>
      <c r="S430" s="39">
        <f t="shared" si="80"/>
        <v>1.1702127659574468E-2</v>
      </c>
      <c r="T430" s="48">
        <v>9</v>
      </c>
      <c r="U430" s="39">
        <f t="shared" si="81"/>
        <v>9.6428571428571423E-3</v>
      </c>
      <c r="V430" s="48">
        <v>9</v>
      </c>
      <c r="W430" s="62">
        <f t="shared" si="82"/>
        <v>1.021566401816118E-2</v>
      </c>
      <c r="X430" s="48">
        <v>7</v>
      </c>
      <c r="Y430" s="62">
        <f t="shared" si="83"/>
        <v>8.0336648814078038E-3</v>
      </c>
      <c r="Z430" t="s">
        <v>440</v>
      </c>
      <c r="AA430" s="2">
        <v>900</v>
      </c>
      <c r="AB430" s="2">
        <v>916.33333333333337</v>
      </c>
      <c r="AC430" s="2">
        <v>924</v>
      </c>
      <c r="AD430" s="2">
        <v>915.66666666666663</v>
      </c>
      <c r="AE430" s="2">
        <v>906.66666666666663</v>
      </c>
      <c r="AF430" s="2">
        <v>951.33333333333337</v>
      </c>
      <c r="AG430" s="2">
        <v>952</v>
      </c>
      <c r="AH430" s="2">
        <v>945.33333333333337</v>
      </c>
      <c r="AI430" s="2">
        <v>940</v>
      </c>
      <c r="AJ430" s="2">
        <v>933.33333333333337</v>
      </c>
      <c r="AK430" s="2">
        <v>881</v>
      </c>
      <c r="AL430" s="2">
        <v>871.33333333333337</v>
      </c>
      <c r="AM430" s="1">
        <v>33111</v>
      </c>
    </row>
    <row r="431" spans="1:39">
      <c r="A431" s="3" t="s">
        <v>441</v>
      </c>
      <c r="B431" s="48">
        <v>598</v>
      </c>
      <c r="C431" s="39">
        <f t="shared" si="72"/>
        <v>0.52272727272727271</v>
      </c>
      <c r="D431" s="48">
        <v>542</v>
      </c>
      <c r="E431" s="39">
        <f t="shared" si="73"/>
        <v>0.46457142857142852</v>
      </c>
      <c r="F431" s="48">
        <v>562</v>
      </c>
      <c r="G431" s="39">
        <f t="shared" si="74"/>
        <v>0.49763872491145222</v>
      </c>
      <c r="H431" s="48">
        <v>575</v>
      </c>
      <c r="I431" s="39">
        <f t="shared" si="75"/>
        <v>51.400476758045286</v>
      </c>
      <c r="J431" s="48">
        <v>669</v>
      </c>
      <c r="K431" s="39">
        <f t="shared" si="76"/>
        <v>0.59625668449197866</v>
      </c>
      <c r="L431" s="48">
        <v>1018</v>
      </c>
      <c r="M431" s="39">
        <f t="shared" si="77"/>
        <v>0.86515580736543907</v>
      </c>
      <c r="N431" s="48">
        <v>415</v>
      </c>
      <c r="O431" s="39">
        <f t="shared" si="78"/>
        <v>0.35179429217293018</v>
      </c>
      <c r="P431" s="48">
        <v>207</v>
      </c>
      <c r="Q431" s="39">
        <f t="shared" si="79"/>
        <v>0.1766211604095563</v>
      </c>
      <c r="R431" s="48">
        <v>8</v>
      </c>
      <c r="S431" s="39">
        <f t="shared" si="80"/>
        <v>6.8669527896995704E-3</v>
      </c>
      <c r="T431" s="48">
        <v>4</v>
      </c>
      <c r="U431" s="39">
        <f t="shared" si="81"/>
        <v>3.4572169403630079E-3</v>
      </c>
      <c r="V431" s="48">
        <v>5</v>
      </c>
      <c r="W431" s="62">
        <f t="shared" si="82"/>
        <v>4.5745654162854532E-3</v>
      </c>
      <c r="X431" s="48">
        <v>4</v>
      </c>
      <c r="Y431" s="62">
        <f t="shared" si="83"/>
        <v>3.7002775208140612E-3</v>
      </c>
      <c r="Z431" t="s">
        <v>441</v>
      </c>
      <c r="AA431" s="2">
        <v>1144</v>
      </c>
      <c r="AB431" s="2">
        <v>1166.6666666666667</v>
      </c>
      <c r="AC431" s="2">
        <v>1129.3333333333333</v>
      </c>
      <c r="AD431" s="2">
        <v>1118.6666666666667</v>
      </c>
      <c r="AE431" s="2">
        <v>1122</v>
      </c>
      <c r="AF431" s="2">
        <v>1176.6666666666667</v>
      </c>
      <c r="AG431" s="2">
        <v>1179.6666666666667</v>
      </c>
      <c r="AH431" s="2">
        <v>1172</v>
      </c>
      <c r="AI431" s="2">
        <v>1165</v>
      </c>
      <c r="AJ431" s="2">
        <v>1157</v>
      </c>
      <c r="AK431" s="2">
        <v>1093</v>
      </c>
      <c r="AL431" s="2">
        <v>1081</v>
      </c>
      <c r="AM431" s="1">
        <v>41115</v>
      </c>
    </row>
    <row r="432" spans="1:39">
      <c r="A432" s="3" t="s">
        <v>442</v>
      </c>
      <c r="B432" s="48">
        <v>446</v>
      </c>
      <c r="C432" s="39">
        <f t="shared" si="72"/>
        <v>0.75850340136054417</v>
      </c>
      <c r="D432" s="48">
        <v>428</v>
      </c>
      <c r="E432" s="39">
        <f t="shared" si="73"/>
        <v>0.70782800441014337</v>
      </c>
      <c r="F432" s="48">
        <v>329</v>
      </c>
      <c r="G432" s="39">
        <f t="shared" si="74"/>
        <v>0.57151129125651423</v>
      </c>
      <c r="H432" s="48">
        <v>325</v>
      </c>
      <c r="I432" s="39">
        <f t="shared" si="75"/>
        <v>56.587347649448624</v>
      </c>
      <c r="J432" s="48">
        <v>222</v>
      </c>
      <c r="K432" s="39">
        <f t="shared" si="76"/>
        <v>0.38901869158878505</v>
      </c>
      <c r="L432" s="48">
        <v>250</v>
      </c>
      <c r="M432" s="39">
        <f t="shared" si="77"/>
        <v>0.41551246537396125</v>
      </c>
      <c r="N432" s="48">
        <v>60</v>
      </c>
      <c r="O432" s="39">
        <f t="shared" si="78"/>
        <v>9.6514745308311001E-2</v>
      </c>
      <c r="P432" s="48">
        <v>3</v>
      </c>
      <c r="Q432" s="39">
        <f t="shared" si="79"/>
        <v>4.8335123523093448E-3</v>
      </c>
      <c r="R432" s="48">
        <v>7</v>
      </c>
      <c r="S432" s="39">
        <f t="shared" si="80"/>
        <v>1.1314655172413793E-2</v>
      </c>
      <c r="T432" s="48">
        <v>0</v>
      </c>
      <c r="U432" s="39">
        <f t="shared" si="81"/>
        <v>0</v>
      </c>
      <c r="V432" s="48">
        <v>0</v>
      </c>
      <c r="W432" s="62">
        <f t="shared" si="82"/>
        <v>0</v>
      </c>
      <c r="X432" s="48">
        <v>0</v>
      </c>
      <c r="Y432" s="62">
        <f t="shared" si="83"/>
        <v>0</v>
      </c>
      <c r="Z432" t="s">
        <v>442</v>
      </c>
      <c r="AA432" s="2">
        <v>588</v>
      </c>
      <c r="AB432" s="2">
        <v>604.66666666666663</v>
      </c>
      <c r="AC432" s="2">
        <v>575.66666666666663</v>
      </c>
      <c r="AD432" s="2">
        <v>574.33333333333337</v>
      </c>
      <c r="AE432" s="2">
        <v>570.66666666666663</v>
      </c>
      <c r="AF432" s="2">
        <v>601.66666666666663</v>
      </c>
      <c r="AG432" s="2">
        <v>621.66666666666663</v>
      </c>
      <c r="AH432" s="2">
        <v>620.66666666666663</v>
      </c>
      <c r="AI432" s="2">
        <v>618.66666666666663</v>
      </c>
      <c r="AJ432" s="2">
        <v>616.66666666666663</v>
      </c>
      <c r="AK432" s="2">
        <v>587.66666666666663</v>
      </c>
      <c r="AL432" s="2">
        <v>583</v>
      </c>
      <c r="AM432" s="1">
        <v>21490</v>
      </c>
    </row>
    <row r="433" spans="1:39">
      <c r="A433" s="3" t="s">
        <v>443</v>
      </c>
      <c r="B433" s="48">
        <v>579</v>
      </c>
      <c r="C433" s="39">
        <f t="shared" si="72"/>
        <v>1.1897260273972603</v>
      </c>
      <c r="D433" s="48">
        <v>409</v>
      </c>
      <c r="E433" s="39">
        <f t="shared" si="73"/>
        <v>0.83073798239675023</v>
      </c>
      <c r="F433" s="48">
        <v>488</v>
      </c>
      <c r="G433" s="39">
        <f t="shared" si="74"/>
        <v>0.84820393974507524</v>
      </c>
      <c r="H433" s="48">
        <v>360</v>
      </c>
      <c r="I433" s="39">
        <f t="shared" si="75"/>
        <v>62.355658198614314</v>
      </c>
      <c r="J433" s="48">
        <v>438</v>
      </c>
      <c r="K433" s="39">
        <f t="shared" si="76"/>
        <v>0.75387263339070565</v>
      </c>
      <c r="L433" s="48">
        <v>353</v>
      </c>
      <c r="M433" s="39">
        <f t="shared" si="77"/>
        <v>0.57243243243243247</v>
      </c>
      <c r="N433" s="48">
        <v>110</v>
      </c>
      <c r="O433" s="39">
        <f t="shared" si="78"/>
        <v>0.17304667016255901</v>
      </c>
      <c r="P433" s="48">
        <v>13</v>
      </c>
      <c r="Q433" s="39">
        <f t="shared" si="79"/>
        <v>2.037617554858934E-2</v>
      </c>
      <c r="R433" s="48">
        <v>11</v>
      </c>
      <c r="S433" s="39">
        <f t="shared" si="80"/>
        <v>1.7151767151767149E-2</v>
      </c>
      <c r="T433" s="48">
        <v>0</v>
      </c>
      <c r="U433" s="39">
        <f t="shared" si="81"/>
        <v>0</v>
      </c>
      <c r="V433" s="48">
        <v>2</v>
      </c>
      <c r="W433" s="62">
        <f t="shared" si="82"/>
        <v>3.2240730789897904E-3</v>
      </c>
      <c r="X433" s="48">
        <v>2</v>
      </c>
      <c r="Y433" s="62">
        <f t="shared" si="83"/>
        <v>3.2188841201716738E-3</v>
      </c>
      <c r="Z433" t="s">
        <v>443</v>
      </c>
      <c r="AA433" s="2">
        <v>486.66666666666669</v>
      </c>
      <c r="AB433" s="2">
        <v>492.33333333333331</v>
      </c>
      <c r="AC433" s="2">
        <v>575.33333333333337</v>
      </c>
      <c r="AD433" s="2">
        <v>577.33333333333337</v>
      </c>
      <c r="AE433" s="2">
        <v>581</v>
      </c>
      <c r="AF433" s="2">
        <v>616.66666666666663</v>
      </c>
      <c r="AG433" s="2">
        <v>635.66666666666663</v>
      </c>
      <c r="AH433" s="2">
        <v>638</v>
      </c>
      <c r="AI433" s="2">
        <v>641.33333333333337</v>
      </c>
      <c r="AJ433" s="2">
        <v>643</v>
      </c>
      <c r="AK433" s="2">
        <v>620.33333333333337</v>
      </c>
      <c r="AL433" s="2">
        <v>621.33333333333337</v>
      </c>
      <c r="AM433" s="1">
        <v>21387</v>
      </c>
    </row>
    <row r="434" spans="1:39">
      <c r="A434" s="3" t="s">
        <v>444</v>
      </c>
      <c r="B434" s="48">
        <v>22</v>
      </c>
      <c r="C434" s="39">
        <f t="shared" si="72"/>
        <v>1.7628205128205128E-2</v>
      </c>
      <c r="D434" s="48">
        <v>307</v>
      </c>
      <c r="E434" s="39">
        <f t="shared" si="73"/>
        <v>0.23657847418443359</v>
      </c>
      <c r="F434" s="48">
        <v>262</v>
      </c>
      <c r="G434" s="39">
        <f t="shared" si="74"/>
        <v>0.26349312772376798</v>
      </c>
      <c r="H434" s="48">
        <v>414</v>
      </c>
      <c r="I434" s="39">
        <f t="shared" si="75"/>
        <v>41.832266756483669</v>
      </c>
      <c r="J434" s="48">
        <v>183</v>
      </c>
      <c r="K434" s="39">
        <f t="shared" si="76"/>
        <v>0.18541033434650456</v>
      </c>
      <c r="L434" s="48">
        <v>299</v>
      </c>
      <c r="M434" s="39">
        <f t="shared" si="77"/>
        <v>0.28768441308531112</v>
      </c>
      <c r="N434" s="48">
        <v>101</v>
      </c>
      <c r="O434" s="39">
        <f t="shared" si="78"/>
        <v>9.6650717703349279E-2</v>
      </c>
      <c r="P434" s="48">
        <v>31</v>
      </c>
      <c r="Q434" s="39">
        <f t="shared" si="79"/>
        <v>2.9740965781899588E-2</v>
      </c>
      <c r="R434" s="48">
        <v>10</v>
      </c>
      <c r="S434" s="39">
        <f t="shared" si="80"/>
        <v>9.5907928388746788E-3</v>
      </c>
      <c r="T434" s="48">
        <v>3</v>
      </c>
      <c r="U434" s="39">
        <f t="shared" si="81"/>
        <v>2.8901734104046241E-3</v>
      </c>
      <c r="V434" s="48">
        <v>7</v>
      </c>
      <c r="W434" s="62">
        <f t="shared" si="82"/>
        <v>7.0802427511800405E-3</v>
      </c>
      <c r="X434" s="48">
        <v>5</v>
      </c>
      <c r="Y434" s="62">
        <f t="shared" si="83"/>
        <v>5.0864699898270603E-3</v>
      </c>
      <c r="Z434" t="s">
        <v>444</v>
      </c>
      <c r="AA434" s="2">
        <v>1248</v>
      </c>
      <c r="AB434" s="2">
        <v>1297.6666666666667</v>
      </c>
      <c r="AC434" s="2">
        <v>994.33333333333337</v>
      </c>
      <c r="AD434" s="2">
        <v>989.66666666666663</v>
      </c>
      <c r="AE434" s="2">
        <v>987</v>
      </c>
      <c r="AF434" s="2">
        <v>1039.3333333333333</v>
      </c>
      <c r="AG434" s="2">
        <v>1045</v>
      </c>
      <c r="AH434" s="2">
        <v>1042.3333333333333</v>
      </c>
      <c r="AI434" s="2">
        <v>1042.6666666666667</v>
      </c>
      <c r="AJ434" s="2">
        <v>1038</v>
      </c>
      <c r="AK434" s="2">
        <v>988.66666666666663</v>
      </c>
      <c r="AL434" s="2">
        <v>983</v>
      </c>
      <c r="AM434" s="1">
        <v>38087</v>
      </c>
    </row>
    <row r="435" spans="1:39">
      <c r="A435" s="3" t="s">
        <v>445</v>
      </c>
      <c r="B435" s="48">
        <v>1012</v>
      </c>
      <c r="C435" s="39">
        <f t="shared" si="72"/>
        <v>0.30005930025696781</v>
      </c>
      <c r="D435" s="48">
        <v>1083</v>
      </c>
      <c r="E435" s="39">
        <f t="shared" si="73"/>
        <v>0.31497818710615605</v>
      </c>
      <c r="F435" s="48">
        <v>1276</v>
      </c>
      <c r="G435" s="39">
        <f t="shared" si="74"/>
        <v>0.32303797468354428</v>
      </c>
      <c r="H435" s="48">
        <v>807</v>
      </c>
      <c r="I435" s="39">
        <f t="shared" si="75"/>
        <v>20.305292292208335</v>
      </c>
      <c r="J435" s="48">
        <v>634</v>
      </c>
      <c r="K435" s="39">
        <f t="shared" si="76"/>
        <v>0.15855285095031676</v>
      </c>
      <c r="L435" s="48">
        <v>873</v>
      </c>
      <c r="M435" s="39">
        <f t="shared" si="77"/>
        <v>0.205363443895554</v>
      </c>
      <c r="N435" s="48">
        <v>539</v>
      </c>
      <c r="O435" s="39">
        <f t="shared" si="78"/>
        <v>0.12626893643604559</v>
      </c>
      <c r="P435" s="48">
        <v>32</v>
      </c>
      <c r="Q435" s="39">
        <f t="shared" si="79"/>
        <v>7.4539948753785234E-3</v>
      </c>
      <c r="R435" s="48">
        <v>29</v>
      </c>
      <c r="S435" s="39">
        <f t="shared" si="80"/>
        <v>6.7165907511773327E-3</v>
      </c>
      <c r="T435" s="48">
        <v>15</v>
      </c>
      <c r="U435" s="39">
        <f t="shared" si="81"/>
        <v>3.4575489819439111E-3</v>
      </c>
      <c r="V435" s="48">
        <v>4</v>
      </c>
      <c r="W435" s="62">
        <f t="shared" si="82"/>
        <v>9.5389507154213047E-4</v>
      </c>
      <c r="X435" s="48">
        <v>14</v>
      </c>
      <c r="Y435" s="62">
        <f t="shared" si="83"/>
        <v>3.3238366571699905E-3</v>
      </c>
      <c r="Z435" t="s">
        <v>445</v>
      </c>
      <c r="AA435" s="2">
        <v>3372.6666666666665</v>
      </c>
      <c r="AB435" s="2">
        <v>3438.3333333333335</v>
      </c>
      <c r="AC435" s="2">
        <v>3950</v>
      </c>
      <c r="AD435" s="2">
        <v>3974.3333333333335</v>
      </c>
      <c r="AE435" s="2">
        <v>3998.6666666666665</v>
      </c>
      <c r="AF435" s="2">
        <v>4251</v>
      </c>
      <c r="AG435" s="2">
        <v>4268.666666666667</v>
      </c>
      <c r="AH435" s="2">
        <v>4293</v>
      </c>
      <c r="AI435" s="2">
        <v>4317.666666666667</v>
      </c>
      <c r="AJ435" s="2">
        <v>4338.333333333333</v>
      </c>
      <c r="AK435" s="2">
        <v>4193.333333333333</v>
      </c>
      <c r="AL435" s="2">
        <v>4212</v>
      </c>
      <c r="AM435" s="1">
        <v>145824</v>
      </c>
    </row>
    <row r="436" spans="1:39">
      <c r="A436" s="3" t="s">
        <v>446</v>
      </c>
      <c r="B436" s="48">
        <v>5596</v>
      </c>
      <c r="C436" s="39">
        <f t="shared" si="72"/>
        <v>0.47476032917621108</v>
      </c>
      <c r="D436" s="48">
        <v>5640</v>
      </c>
      <c r="E436" s="39">
        <f t="shared" si="73"/>
        <v>0.4704443085135962</v>
      </c>
      <c r="F436" s="48">
        <v>4253</v>
      </c>
      <c r="G436" s="39">
        <f t="shared" si="74"/>
        <v>0.32772526456385492</v>
      </c>
      <c r="H436" s="48">
        <v>2512</v>
      </c>
      <c r="I436" s="39">
        <f t="shared" si="75"/>
        <v>19.32605016156332</v>
      </c>
      <c r="J436" s="48">
        <v>4267</v>
      </c>
      <c r="K436" s="39">
        <f t="shared" si="76"/>
        <v>0.32777692425871868</v>
      </c>
      <c r="L436" s="48">
        <v>2640</v>
      </c>
      <c r="M436" s="39">
        <f t="shared" si="77"/>
        <v>0.19146158681042402</v>
      </c>
      <c r="N436" s="48">
        <v>1733</v>
      </c>
      <c r="O436" s="39">
        <f t="shared" si="78"/>
        <v>0.12587158628704243</v>
      </c>
      <c r="P436" s="48">
        <v>45</v>
      </c>
      <c r="Q436" s="39">
        <f t="shared" si="79"/>
        <v>3.2607120428964787E-3</v>
      </c>
      <c r="R436" s="48">
        <v>56</v>
      </c>
      <c r="S436" s="39">
        <f t="shared" si="80"/>
        <v>4.0487781365980621E-3</v>
      </c>
      <c r="T436" s="48">
        <v>38</v>
      </c>
      <c r="U436" s="39">
        <f t="shared" si="81"/>
        <v>2.7422303473491772E-3</v>
      </c>
      <c r="V436" s="48">
        <v>11</v>
      </c>
      <c r="W436" s="62">
        <f t="shared" si="82"/>
        <v>8.2644628099173552E-4</v>
      </c>
      <c r="X436" s="48">
        <v>21</v>
      </c>
      <c r="Y436" s="62">
        <f t="shared" si="83"/>
        <v>1.5762610088070456E-3</v>
      </c>
      <c r="Z436" t="s">
        <v>446</v>
      </c>
      <c r="AA436" s="2">
        <v>11787</v>
      </c>
      <c r="AB436" s="2">
        <v>11988.666666666666</v>
      </c>
      <c r="AC436" s="2">
        <v>12977.333333333334</v>
      </c>
      <c r="AD436" s="2">
        <v>12998</v>
      </c>
      <c r="AE436" s="2">
        <v>13018</v>
      </c>
      <c r="AF436" s="2">
        <v>13788.666666666666</v>
      </c>
      <c r="AG436" s="2">
        <v>13768</v>
      </c>
      <c r="AH436" s="2">
        <v>13800.666666666666</v>
      </c>
      <c r="AI436" s="2">
        <v>13831.333333333334</v>
      </c>
      <c r="AJ436" s="2">
        <v>13857.333333333334</v>
      </c>
      <c r="AK436" s="2">
        <v>13310</v>
      </c>
      <c r="AL436" s="2">
        <v>13322.666666666666</v>
      </c>
      <c r="AM436" s="1">
        <v>475343</v>
      </c>
    </row>
    <row r="437" spans="1:39">
      <c r="A437" s="3" t="s">
        <v>447</v>
      </c>
      <c r="B437" s="48">
        <v>957</v>
      </c>
      <c r="C437" s="39">
        <f t="shared" si="72"/>
        <v>0.74358974358974361</v>
      </c>
      <c r="D437" s="48">
        <v>938</v>
      </c>
      <c r="E437" s="39">
        <f t="shared" si="73"/>
        <v>0.73472584856396861</v>
      </c>
      <c r="F437" s="48">
        <v>589</v>
      </c>
      <c r="G437" s="39">
        <f t="shared" si="74"/>
        <v>0.57707380796864793</v>
      </c>
      <c r="H437" s="48">
        <v>768</v>
      </c>
      <c r="I437" s="39">
        <f t="shared" si="75"/>
        <v>77.523553162853304</v>
      </c>
      <c r="J437" s="48">
        <v>692</v>
      </c>
      <c r="K437" s="39">
        <f t="shared" si="76"/>
        <v>0.72083333333333333</v>
      </c>
      <c r="L437" s="48">
        <v>535</v>
      </c>
      <c r="M437" s="39">
        <f t="shared" si="77"/>
        <v>0.54131534569983131</v>
      </c>
      <c r="N437" s="48">
        <v>206</v>
      </c>
      <c r="O437" s="39">
        <f t="shared" si="78"/>
        <v>0.20878378378378379</v>
      </c>
      <c r="P437" s="48">
        <v>5</v>
      </c>
      <c r="Q437" s="39">
        <f t="shared" si="79"/>
        <v>5.2011095700416083E-3</v>
      </c>
      <c r="R437" s="48">
        <v>2</v>
      </c>
      <c r="S437" s="39">
        <f t="shared" si="80"/>
        <v>2.1299254526091589E-3</v>
      </c>
      <c r="T437" s="48">
        <v>2</v>
      </c>
      <c r="U437" s="39">
        <f t="shared" si="81"/>
        <v>2.1834061135371178E-3</v>
      </c>
      <c r="V437" s="48">
        <v>1</v>
      </c>
      <c r="W437" s="62">
        <f t="shared" si="82"/>
        <v>1.2024048096192386E-3</v>
      </c>
      <c r="X437" s="48">
        <v>1</v>
      </c>
      <c r="Y437" s="62">
        <f t="shared" si="83"/>
        <v>1.2453300124533001E-3</v>
      </c>
      <c r="Z437" t="s">
        <v>447</v>
      </c>
      <c r="AA437" s="2">
        <v>1287</v>
      </c>
      <c r="AB437" s="2">
        <v>1276.6666666666667</v>
      </c>
      <c r="AC437" s="2">
        <v>1020.6666666666666</v>
      </c>
      <c r="AD437" s="2">
        <v>990.66666666666663</v>
      </c>
      <c r="AE437" s="2">
        <v>960</v>
      </c>
      <c r="AF437" s="2">
        <v>988.33333333333337</v>
      </c>
      <c r="AG437" s="2">
        <v>986.66666666666663</v>
      </c>
      <c r="AH437" s="2">
        <v>961.33333333333337</v>
      </c>
      <c r="AI437" s="2">
        <v>939</v>
      </c>
      <c r="AJ437" s="2">
        <v>916</v>
      </c>
      <c r="AK437" s="2">
        <v>831.66666666666663</v>
      </c>
      <c r="AL437" s="2">
        <v>803</v>
      </c>
      <c r="AM437" s="1">
        <v>35883</v>
      </c>
    </row>
    <row r="438" spans="1:39">
      <c r="A438" s="3" t="s">
        <v>448</v>
      </c>
      <c r="B438" s="48">
        <v>133</v>
      </c>
      <c r="C438" s="39">
        <f t="shared" si="72"/>
        <v>0.53991880920162383</v>
      </c>
      <c r="D438" s="48">
        <v>191</v>
      </c>
      <c r="E438" s="39">
        <f t="shared" si="73"/>
        <v>0.77016129032258063</v>
      </c>
      <c r="F438" s="48">
        <v>108</v>
      </c>
      <c r="G438" s="39">
        <f t="shared" si="74"/>
        <v>0.36404494382022468</v>
      </c>
      <c r="H438" s="48">
        <v>181</v>
      </c>
      <c r="I438" s="39">
        <f t="shared" si="75"/>
        <v>61.425339366515828</v>
      </c>
      <c r="J438" s="48">
        <v>144</v>
      </c>
      <c r="K438" s="39">
        <f t="shared" si="76"/>
        <v>0.49598163030998854</v>
      </c>
      <c r="L438" s="48">
        <v>57</v>
      </c>
      <c r="M438" s="39">
        <f t="shared" si="77"/>
        <v>0.1866812227074236</v>
      </c>
      <c r="N438" s="48">
        <v>48</v>
      </c>
      <c r="O438" s="39">
        <f t="shared" si="78"/>
        <v>0.15635179153094461</v>
      </c>
      <c r="P438" s="48">
        <v>5</v>
      </c>
      <c r="Q438" s="39">
        <f t="shared" si="79"/>
        <v>1.6339869281045753E-2</v>
      </c>
      <c r="R438" s="48">
        <v>3</v>
      </c>
      <c r="S438" s="39">
        <f t="shared" si="80"/>
        <v>9.9009900990099011E-3</v>
      </c>
      <c r="T438" s="48">
        <v>1</v>
      </c>
      <c r="U438" s="39">
        <f t="shared" si="81"/>
        <v>3.3296337402885685E-3</v>
      </c>
      <c r="V438" s="48">
        <v>0</v>
      </c>
      <c r="W438" s="62">
        <f t="shared" si="82"/>
        <v>0</v>
      </c>
      <c r="X438" s="48">
        <v>0</v>
      </c>
      <c r="Y438" s="62">
        <f t="shared" si="83"/>
        <v>0</v>
      </c>
      <c r="Z438" t="s">
        <v>448</v>
      </c>
      <c r="AA438" s="2">
        <v>246.33333333333334</v>
      </c>
      <c r="AB438" s="2">
        <v>248</v>
      </c>
      <c r="AC438" s="2">
        <v>296.66666666666669</v>
      </c>
      <c r="AD438" s="2">
        <v>294.66666666666669</v>
      </c>
      <c r="AE438" s="2">
        <v>290.33333333333331</v>
      </c>
      <c r="AF438" s="2">
        <v>305.33333333333331</v>
      </c>
      <c r="AG438" s="2">
        <v>307</v>
      </c>
      <c r="AH438" s="2">
        <v>306</v>
      </c>
      <c r="AI438" s="2">
        <v>303</v>
      </c>
      <c r="AJ438" s="2">
        <v>300.33333333333331</v>
      </c>
      <c r="AK438" s="2">
        <v>283</v>
      </c>
      <c r="AL438" s="2">
        <v>279</v>
      </c>
      <c r="AM438" s="1">
        <v>10379</v>
      </c>
    </row>
    <row r="439" spans="1:39">
      <c r="A439" s="3" t="s">
        <v>449</v>
      </c>
      <c r="B439" s="48">
        <v>0</v>
      </c>
      <c r="C439" s="39">
        <f t="shared" si="72"/>
        <v>0</v>
      </c>
      <c r="D439" s="48">
        <v>23</v>
      </c>
      <c r="E439" s="39">
        <f t="shared" si="73"/>
        <v>3.6604774535809015E-2</v>
      </c>
      <c r="F439" s="48">
        <v>328</v>
      </c>
      <c r="G439" s="39">
        <f t="shared" si="74"/>
        <v>0.53682487725040917</v>
      </c>
      <c r="H439" s="48">
        <v>202</v>
      </c>
      <c r="I439" s="39">
        <f t="shared" si="75"/>
        <v>32.970620239390648</v>
      </c>
      <c r="J439" s="48">
        <v>219</v>
      </c>
      <c r="K439" s="39">
        <f t="shared" si="76"/>
        <v>0.35745375408052232</v>
      </c>
      <c r="L439" s="48">
        <v>59</v>
      </c>
      <c r="M439" s="39">
        <f t="shared" si="77"/>
        <v>9.0629800307219663E-2</v>
      </c>
      <c r="N439" s="48">
        <v>161</v>
      </c>
      <c r="O439" s="39">
        <f t="shared" si="78"/>
        <v>0.24832904884318766</v>
      </c>
      <c r="P439" s="48">
        <v>5</v>
      </c>
      <c r="Q439" s="39">
        <f t="shared" si="79"/>
        <v>7.6883649410558683E-3</v>
      </c>
      <c r="R439" s="48">
        <v>4</v>
      </c>
      <c r="S439" s="39">
        <f t="shared" si="80"/>
        <v>6.1475409836065581E-3</v>
      </c>
      <c r="T439" s="48">
        <v>2</v>
      </c>
      <c r="U439" s="39">
        <f t="shared" si="81"/>
        <v>3.0721966205837174E-3</v>
      </c>
      <c r="V439" s="48">
        <v>2</v>
      </c>
      <c r="W439" s="62">
        <f t="shared" si="82"/>
        <v>3.1914893617021279E-3</v>
      </c>
      <c r="X439" s="48">
        <v>0</v>
      </c>
      <c r="Y439" s="62">
        <f t="shared" si="83"/>
        <v>0</v>
      </c>
      <c r="Z439" t="s">
        <v>449</v>
      </c>
      <c r="AA439" s="2">
        <v>610.33333333333337</v>
      </c>
      <c r="AB439" s="2">
        <v>628.33333333333337</v>
      </c>
      <c r="AC439" s="2">
        <v>611</v>
      </c>
      <c r="AD439" s="2">
        <v>612.66666666666663</v>
      </c>
      <c r="AE439" s="2">
        <v>612.66666666666663</v>
      </c>
      <c r="AF439" s="2">
        <v>651</v>
      </c>
      <c r="AG439" s="2">
        <v>648.33333333333337</v>
      </c>
      <c r="AH439" s="2">
        <v>650.33333333333337</v>
      </c>
      <c r="AI439" s="2">
        <v>650.66666666666663</v>
      </c>
      <c r="AJ439" s="2">
        <v>651</v>
      </c>
      <c r="AK439" s="2">
        <v>626.66666666666663</v>
      </c>
      <c r="AL439" s="2">
        <v>627</v>
      </c>
      <c r="AM439" s="1">
        <v>22740</v>
      </c>
    </row>
    <row r="440" spans="1:39">
      <c r="A440" s="3" t="s">
        <v>450</v>
      </c>
      <c r="B440" s="48">
        <v>146</v>
      </c>
      <c r="C440" s="39">
        <f t="shared" si="72"/>
        <v>0.15520907158043942</v>
      </c>
      <c r="D440" s="48">
        <v>480</v>
      </c>
      <c r="E440" s="39">
        <f t="shared" si="73"/>
        <v>0.51190899395662992</v>
      </c>
      <c r="F440" s="48">
        <v>560</v>
      </c>
      <c r="G440" s="39">
        <f t="shared" si="74"/>
        <v>0.54812398042414356</v>
      </c>
      <c r="H440" s="48">
        <v>597</v>
      </c>
      <c r="I440" s="39">
        <f t="shared" si="75"/>
        <v>59.128425222845827</v>
      </c>
      <c r="J440" s="48">
        <v>540</v>
      </c>
      <c r="K440" s="39">
        <f t="shared" si="76"/>
        <v>0.54490413723511599</v>
      </c>
      <c r="L440" s="48">
        <v>436</v>
      </c>
      <c r="M440" s="39">
        <f t="shared" si="77"/>
        <v>0.42044358727097397</v>
      </c>
      <c r="N440" s="48">
        <v>311</v>
      </c>
      <c r="O440" s="39">
        <f t="shared" si="78"/>
        <v>0.29971088981689686</v>
      </c>
      <c r="P440" s="48">
        <v>4</v>
      </c>
      <c r="Q440" s="39">
        <f t="shared" si="79"/>
        <v>3.888528839922229E-3</v>
      </c>
      <c r="R440" s="48">
        <v>5</v>
      </c>
      <c r="S440" s="39">
        <f t="shared" si="80"/>
        <v>4.8987589810581319E-3</v>
      </c>
      <c r="T440" s="48">
        <v>7</v>
      </c>
      <c r="U440" s="39">
        <f t="shared" si="81"/>
        <v>6.9261213720316628E-3</v>
      </c>
      <c r="V440" s="48">
        <v>1</v>
      </c>
      <c r="W440" s="62">
        <f t="shared" si="82"/>
        <v>1.052262364082778E-3</v>
      </c>
      <c r="X440" s="48">
        <v>4</v>
      </c>
      <c r="Y440" s="62">
        <f t="shared" si="83"/>
        <v>4.2689434364994666E-3</v>
      </c>
      <c r="Z440" t="s">
        <v>450</v>
      </c>
      <c r="AA440" s="2">
        <v>940.66666666666663</v>
      </c>
      <c r="AB440" s="2">
        <v>937.66666666666663</v>
      </c>
      <c r="AC440" s="2">
        <v>1021.6666666666666</v>
      </c>
      <c r="AD440" s="2">
        <v>1009.6666666666666</v>
      </c>
      <c r="AE440" s="2">
        <v>991</v>
      </c>
      <c r="AF440" s="2">
        <v>1037</v>
      </c>
      <c r="AG440" s="2">
        <v>1037.6666666666667</v>
      </c>
      <c r="AH440" s="2">
        <v>1028.6666666666667</v>
      </c>
      <c r="AI440" s="2">
        <v>1020.6666666666666</v>
      </c>
      <c r="AJ440" s="2">
        <v>1010.6666666666666</v>
      </c>
      <c r="AK440" s="2">
        <v>950.33333333333337</v>
      </c>
      <c r="AL440" s="2">
        <v>937</v>
      </c>
      <c r="AM440" s="1">
        <v>35768</v>
      </c>
    </row>
    <row r="441" spans="1:39">
      <c r="A441" s="3" t="s">
        <v>451</v>
      </c>
      <c r="B441" s="48">
        <v>689</v>
      </c>
      <c r="C441" s="39">
        <f t="shared" si="72"/>
        <v>0.26068861142640937</v>
      </c>
      <c r="D441" s="48">
        <v>753</v>
      </c>
      <c r="E441" s="39">
        <f t="shared" si="73"/>
        <v>0.27565588773642469</v>
      </c>
      <c r="F441" s="48">
        <v>887</v>
      </c>
      <c r="G441" s="39">
        <f t="shared" si="74"/>
        <v>0.46790926674872513</v>
      </c>
      <c r="H441" s="48">
        <v>552</v>
      </c>
      <c r="I441" s="39">
        <f t="shared" si="75"/>
        <v>28.880362748517612</v>
      </c>
      <c r="J441" s="48">
        <v>843</v>
      </c>
      <c r="K441" s="39">
        <f t="shared" si="76"/>
        <v>0.43731627183122945</v>
      </c>
      <c r="L441" s="48">
        <v>694</v>
      </c>
      <c r="M441" s="39">
        <f t="shared" si="77"/>
        <v>0.36790952465099841</v>
      </c>
      <c r="N441" s="48">
        <v>404</v>
      </c>
      <c r="O441" s="39">
        <f t="shared" si="78"/>
        <v>0.21712647796488713</v>
      </c>
      <c r="P441" s="48">
        <v>193</v>
      </c>
      <c r="Q441" s="39">
        <f t="shared" si="79"/>
        <v>0.10552214324767632</v>
      </c>
      <c r="R441" s="48">
        <v>24</v>
      </c>
      <c r="S441" s="39">
        <f t="shared" si="80"/>
        <v>1.3325930038867296E-2</v>
      </c>
      <c r="T441" s="48">
        <v>7</v>
      </c>
      <c r="U441" s="39">
        <f t="shared" si="81"/>
        <v>3.9503386004514675E-3</v>
      </c>
      <c r="V441" s="48">
        <v>1</v>
      </c>
      <c r="W441" s="62">
        <f t="shared" si="82"/>
        <v>6.1012812690665037E-4</v>
      </c>
      <c r="X441" s="48">
        <v>4</v>
      </c>
      <c r="Y441" s="62">
        <f t="shared" si="83"/>
        <v>2.4979184013322231E-3</v>
      </c>
      <c r="Z441" t="s">
        <v>451</v>
      </c>
      <c r="AA441" s="2">
        <v>2643</v>
      </c>
      <c r="AB441" s="2">
        <v>2731.6666666666665</v>
      </c>
      <c r="AC441" s="2">
        <v>1895.6666666666667</v>
      </c>
      <c r="AD441" s="2">
        <v>1911.3333333333333</v>
      </c>
      <c r="AE441" s="2">
        <v>1927.6666666666667</v>
      </c>
      <c r="AF441" s="2">
        <v>1886.3333333333333</v>
      </c>
      <c r="AG441" s="2">
        <v>1860.6666666666667</v>
      </c>
      <c r="AH441" s="2">
        <v>1829</v>
      </c>
      <c r="AI441" s="2">
        <v>1801</v>
      </c>
      <c r="AJ441" s="2">
        <v>1772</v>
      </c>
      <c r="AK441" s="2">
        <v>1639</v>
      </c>
      <c r="AL441" s="2">
        <v>1601.3333333333333</v>
      </c>
      <c r="AM441" s="1">
        <v>70496</v>
      </c>
    </row>
    <row r="442" spans="1:39">
      <c r="A442" s="3" t="s">
        <v>452</v>
      </c>
      <c r="B442" s="48">
        <v>379</v>
      </c>
      <c r="C442" s="39">
        <f t="shared" si="72"/>
        <v>0.75901201602136181</v>
      </c>
      <c r="D442" s="48">
        <v>351</v>
      </c>
      <c r="E442" s="39">
        <f t="shared" si="73"/>
        <v>0.67979341510652025</v>
      </c>
      <c r="F442" s="48">
        <v>267</v>
      </c>
      <c r="G442" s="39">
        <f t="shared" si="74"/>
        <v>0.53471295060080104</v>
      </c>
      <c r="H442" s="48">
        <v>244</v>
      </c>
      <c r="I442" s="39">
        <f t="shared" si="75"/>
        <v>48.444738583719385</v>
      </c>
      <c r="J442" s="48">
        <v>375</v>
      </c>
      <c r="K442" s="39">
        <f t="shared" si="76"/>
        <v>0.73818897637795278</v>
      </c>
      <c r="L442" s="48">
        <v>425</v>
      </c>
      <c r="M442" s="39">
        <f t="shared" si="77"/>
        <v>0.78558225508317925</v>
      </c>
      <c r="N442" s="48">
        <v>147</v>
      </c>
      <c r="O442" s="39">
        <f t="shared" si="78"/>
        <v>0.26711084191399148</v>
      </c>
      <c r="P442" s="48">
        <v>3</v>
      </c>
      <c r="Q442" s="39">
        <f t="shared" si="79"/>
        <v>5.3699284009546544E-3</v>
      </c>
      <c r="R442" s="48">
        <v>4</v>
      </c>
      <c r="S442" s="39">
        <f t="shared" si="80"/>
        <v>7.1132187314759928E-3</v>
      </c>
      <c r="T442" s="48">
        <v>0</v>
      </c>
      <c r="U442" s="39">
        <f t="shared" si="81"/>
        <v>0</v>
      </c>
      <c r="V442" s="48">
        <v>3</v>
      </c>
      <c r="W442" s="62">
        <f t="shared" si="82"/>
        <v>5.4777845404747416E-3</v>
      </c>
      <c r="X442" s="48">
        <v>0</v>
      </c>
      <c r="Y442" s="62">
        <f t="shared" si="83"/>
        <v>0</v>
      </c>
      <c r="Z442" t="s">
        <v>452</v>
      </c>
      <c r="AA442" s="2">
        <v>499.33333333333331</v>
      </c>
      <c r="AB442" s="2">
        <v>516.33333333333337</v>
      </c>
      <c r="AC442" s="2">
        <v>499.33333333333331</v>
      </c>
      <c r="AD442" s="2">
        <v>503.66666666666669</v>
      </c>
      <c r="AE442" s="2">
        <v>508</v>
      </c>
      <c r="AF442" s="2">
        <v>541</v>
      </c>
      <c r="AG442" s="2">
        <v>550.33333333333337</v>
      </c>
      <c r="AH442" s="2">
        <v>558.66666666666663</v>
      </c>
      <c r="AI442" s="2">
        <v>562.33333333333337</v>
      </c>
      <c r="AJ442" s="2">
        <v>565</v>
      </c>
      <c r="AK442" s="2">
        <v>547.66666666666663</v>
      </c>
      <c r="AL442" s="2">
        <v>549.33333333333337</v>
      </c>
      <c r="AM442" s="1">
        <v>19203</v>
      </c>
    </row>
    <row r="443" spans="1:39">
      <c r="A443" s="3" t="s">
        <v>453</v>
      </c>
      <c r="B443" s="48">
        <v>340</v>
      </c>
      <c r="C443" s="39">
        <f t="shared" si="72"/>
        <v>0.60141509433962259</v>
      </c>
      <c r="D443" s="48">
        <v>287</v>
      </c>
      <c r="E443" s="39">
        <f t="shared" si="73"/>
        <v>0.49625360230547549</v>
      </c>
      <c r="F443" s="48">
        <v>433</v>
      </c>
      <c r="G443" s="39">
        <f t="shared" si="74"/>
        <v>0.6953961456102784</v>
      </c>
      <c r="H443" s="48">
        <v>422</v>
      </c>
      <c r="I443" s="39">
        <f t="shared" si="75"/>
        <v>67.268862911795964</v>
      </c>
      <c r="J443" s="48">
        <v>557</v>
      </c>
      <c r="K443" s="39">
        <f t="shared" si="76"/>
        <v>0.88179419525065972</v>
      </c>
      <c r="L443" s="48">
        <v>598</v>
      </c>
      <c r="M443" s="39">
        <f t="shared" si="77"/>
        <v>0.89032258064516134</v>
      </c>
      <c r="N443" s="48">
        <v>167</v>
      </c>
      <c r="O443" s="39">
        <f t="shared" si="78"/>
        <v>0.25150602409638556</v>
      </c>
      <c r="P443" s="48">
        <v>113</v>
      </c>
      <c r="Q443" s="39">
        <f t="shared" si="79"/>
        <v>0.16899302093718843</v>
      </c>
      <c r="R443" s="48">
        <v>3</v>
      </c>
      <c r="S443" s="39">
        <f t="shared" si="80"/>
        <v>4.4532409698169228E-3</v>
      </c>
      <c r="T443" s="48">
        <v>2</v>
      </c>
      <c r="U443" s="39">
        <f t="shared" si="81"/>
        <v>2.9600394671928962E-3</v>
      </c>
      <c r="V443" s="48">
        <v>1</v>
      </c>
      <c r="W443" s="62">
        <f t="shared" si="82"/>
        <v>1.5306122448979591E-3</v>
      </c>
      <c r="X443" s="48">
        <v>5</v>
      </c>
      <c r="Y443" s="62">
        <f t="shared" si="83"/>
        <v>7.6374745417515282E-3</v>
      </c>
      <c r="Z443" t="s">
        <v>453</v>
      </c>
      <c r="AA443" s="2">
        <v>565.33333333333337</v>
      </c>
      <c r="AB443" s="2">
        <v>578.33333333333337</v>
      </c>
      <c r="AC443" s="2">
        <v>622.66666666666663</v>
      </c>
      <c r="AD443" s="2">
        <v>627.33333333333337</v>
      </c>
      <c r="AE443" s="2">
        <v>631.66666666666663</v>
      </c>
      <c r="AF443" s="2">
        <v>671.66666666666663</v>
      </c>
      <c r="AG443" s="2">
        <v>664</v>
      </c>
      <c r="AH443" s="2">
        <v>668.66666666666663</v>
      </c>
      <c r="AI443" s="2">
        <v>673.66666666666663</v>
      </c>
      <c r="AJ443" s="2">
        <v>675.66666666666663</v>
      </c>
      <c r="AK443" s="2">
        <v>653.33333333333337</v>
      </c>
      <c r="AL443" s="2">
        <v>654.66666666666663</v>
      </c>
      <c r="AM443" s="1">
        <v>23061</v>
      </c>
    </row>
    <row r="444" spans="1:39">
      <c r="A444" s="3" t="s">
        <v>454</v>
      </c>
      <c r="B444" s="48">
        <v>471</v>
      </c>
      <c r="C444" s="39">
        <f t="shared" si="72"/>
        <v>0.62411660777385158</v>
      </c>
      <c r="D444" s="48">
        <v>590</v>
      </c>
      <c r="E444" s="39">
        <f t="shared" si="73"/>
        <v>0.76856274424663484</v>
      </c>
      <c r="F444" s="48">
        <v>577</v>
      </c>
      <c r="G444" s="39">
        <f t="shared" si="74"/>
        <v>0.72700545989080223</v>
      </c>
      <c r="H444" s="48">
        <v>533</v>
      </c>
      <c r="I444" s="39">
        <f t="shared" si="75"/>
        <v>67.297979797979806</v>
      </c>
      <c r="J444" s="48">
        <v>471</v>
      </c>
      <c r="K444" s="39">
        <f t="shared" si="76"/>
        <v>0.59595107549557147</v>
      </c>
      <c r="L444" s="48">
        <v>501</v>
      </c>
      <c r="M444" s="39">
        <f t="shared" si="77"/>
        <v>0.60119999999999996</v>
      </c>
      <c r="N444" s="48">
        <v>200</v>
      </c>
      <c r="O444" s="39">
        <f t="shared" si="78"/>
        <v>0.23355391202802647</v>
      </c>
      <c r="P444" s="48">
        <v>9</v>
      </c>
      <c r="Q444" s="39">
        <f t="shared" si="79"/>
        <v>1.0514018691588784E-2</v>
      </c>
      <c r="R444" s="48">
        <v>10</v>
      </c>
      <c r="S444" s="39">
        <f t="shared" si="80"/>
        <v>1.1682242990654205E-2</v>
      </c>
      <c r="T444" s="48">
        <v>1</v>
      </c>
      <c r="U444" s="39">
        <f t="shared" si="81"/>
        <v>1.17096018735363E-3</v>
      </c>
      <c r="V444" s="48">
        <v>1</v>
      </c>
      <c r="W444" s="62">
        <f t="shared" si="82"/>
        <v>1.2259910093992644E-3</v>
      </c>
      <c r="X444" s="48">
        <v>4</v>
      </c>
      <c r="Y444" s="62">
        <f t="shared" si="83"/>
        <v>4.9261083743842365E-3</v>
      </c>
      <c r="Z444" t="s">
        <v>454</v>
      </c>
      <c r="AA444" s="2">
        <v>754.66666666666663</v>
      </c>
      <c r="AB444" s="2">
        <v>767.66666666666663</v>
      </c>
      <c r="AC444" s="2">
        <v>793.66666666666663</v>
      </c>
      <c r="AD444" s="2">
        <v>792</v>
      </c>
      <c r="AE444" s="2">
        <v>790.33333333333337</v>
      </c>
      <c r="AF444" s="2">
        <v>833.33333333333337</v>
      </c>
      <c r="AG444" s="2">
        <v>856.33333333333337</v>
      </c>
      <c r="AH444" s="2">
        <v>856</v>
      </c>
      <c r="AI444" s="2">
        <v>856</v>
      </c>
      <c r="AJ444" s="2">
        <v>854</v>
      </c>
      <c r="AK444" s="2">
        <v>815.66666666666663</v>
      </c>
      <c r="AL444" s="2">
        <v>812</v>
      </c>
      <c r="AM444" s="1">
        <v>29345</v>
      </c>
    </row>
    <row r="445" spans="1:39">
      <c r="A445" s="34" t="s">
        <v>455</v>
      </c>
      <c r="B445" s="46">
        <v>17069</v>
      </c>
      <c r="C445" s="38">
        <f t="shared" si="72"/>
        <v>0.85570335216068982</v>
      </c>
      <c r="D445" s="46">
        <v>15098</v>
      </c>
      <c r="E445" s="38">
        <f t="shared" si="73"/>
        <v>0.73767528216152833</v>
      </c>
      <c r="F445" s="46">
        <v>13237</v>
      </c>
      <c r="G445" s="38">
        <f t="shared" si="74"/>
        <v>0.60750837578594707</v>
      </c>
      <c r="H445" s="46">
        <v>16969</v>
      </c>
      <c r="I445" s="38">
        <f t="shared" si="75"/>
        <v>77.375668774319067</v>
      </c>
      <c r="J445" s="46">
        <v>11491</v>
      </c>
      <c r="K445" s="38">
        <f t="shared" si="76"/>
        <v>0.52242108294057921</v>
      </c>
      <c r="L445" s="46">
        <v>13889</v>
      </c>
      <c r="M445" s="38">
        <f t="shared" si="77"/>
        <v>0.59430046640327483</v>
      </c>
      <c r="N445" s="46">
        <v>11632</v>
      </c>
      <c r="O445" s="38">
        <f t="shared" si="78"/>
        <v>0.49570294188672809</v>
      </c>
      <c r="P445" s="46">
        <v>5284</v>
      </c>
      <c r="Q445" s="38">
        <f t="shared" si="79"/>
        <v>0.22390779270308064</v>
      </c>
      <c r="R445" s="46">
        <v>706</v>
      </c>
      <c r="S445" s="38">
        <f t="shared" si="80"/>
        <v>2.9752205427881106E-2</v>
      </c>
      <c r="T445" s="46">
        <v>464</v>
      </c>
      <c r="U445" s="38">
        <f t="shared" si="81"/>
        <v>1.9466353415002517E-2</v>
      </c>
      <c r="V445" s="46">
        <v>74</v>
      </c>
      <c r="W445" s="61">
        <f t="shared" si="82"/>
        <v>3.2113409518298858E-3</v>
      </c>
      <c r="X445" s="46">
        <v>114</v>
      </c>
      <c r="Y445" s="61">
        <f t="shared" si="83"/>
        <v>4.927314901525739E-3</v>
      </c>
      <c r="Z445" t="s">
        <v>455</v>
      </c>
      <c r="AA445" s="2">
        <v>19947.333333333332</v>
      </c>
      <c r="AB445" s="2">
        <v>20467</v>
      </c>
      <c r="AC445" s="2">
        <v>21789</v>
      </c>
      <c r="AD445" s="2">
        <v>21930.666666666668</v>
      </c>
      <c r="AE445" s="2">
        <v>21995.666666666668</v>
      </c>
      <c r="AF445" s="2">
        <v>23370.333333333332</v>
      </c>
      <c r="AG445" s="2">
        <v>23465.666666666668</v>
      </c>
      <c r="AH445" s="2">
        <v>23599</v>
      </c>
      <c r="AI445" s="2">
        <v>23729.333333333332</v>
      </c>
      <c r="AJ445" s="2">
        <v>23836</v>
      </c>
      <c r="AK445" s="2">
        <v>23043.333333333332</v>
      </c>
      <c r="AL445" s="2">
        <v>23136.333333333332</v>
      </c>
      <c r="AM445" s="1">
        <v>810929</v>
      </c>
    </row>
    <row r="446" spans="1:39">
      <c r="A446" s="3" t="s">
        <v>456</v>
      </c>
      <c r="B446" s="48">
        <v>375</v>
      </c>
      <c r="C446" s="39">
        <f t="shared" si="72"/>
        <v>0.39543057996485059</v>
      </c>
      <c r="D446" s="48">
        <v>567</v>
      </c>
      <c r="E446" s="39">
        <f t="shared" si="73"/>
        <v>0.57798165137614677</v>
      </c>
      <c r="F446" s="48">
        <v>990</v>
      </c>
      <c r="G446" s="39">
        <f t="shared" si="74"/>
        <v>0.84639498432601878</v>
      </c>
      <c r="H446" s="48">
        <v>1032</v>
      </c>
      <c r="I446" s="39">
        <f t="shared" si="75"/>
        <v>86.504610226320196</v>
      </c>
      <c r="J446" s="48">
        <v>899</v>
      </c>
      <c r="K446" s="39">
        <f t="shared" si="76"/>
        <v>0.7397147558968733</v>
      </c>
      <c r="L446" s="48">
        <v>921</v>
      </c>
      <c r="M446" s="39">
        <f t="shared" si="77"/>
        <v>0.70538677559356644</v>
      </c>
      <c r="N446" s="48">
        <v>959</v>
      </c>
      <c r="O446" s="39">
        <f t="shared" si="78"/>
        <v>0.72213855421686746</v>
      </c>
      <c r="P446" s="48">
        <v>732</v>
      </c>
      <c r="Q446" s="39">
        <f t="shared" si="79"/>
        <v>0.54275827978250124</v>
      </c>
      <c r="R446" s="48">
        <v>116</v>
      </c>
      <c r="S446" s="39">
        <f t="shared" si="80"/>
        <v>8.4712755598831554E-2</v>
      </c>
      <c r="T446" s="48">
        <v>7</v>
      </c>
      <c r="U446" s="39">
        <f t="shared" si="81"/>
        <v>5.0529355149181911E-3</v>
      </c>
      <c r="V446" s="48">
        <v>4</v>
      </c>
      <c r="W446" s="62">
        <f t="shared" si="82"/>
        <v>2.9375764993880048E-3</v>
      </c>
      <c r="X446" s="48">
        <v>5</v>
      </c>
      <c r="Y446" s="62">
        <f t="shared" si="83"/>
        <v>3.6231884057971015E-3</v>
      </c>
      <c r="Z446" t="s">
        <v>456</v>
      </c>
      <c r="AA446" s="2">
        <v>948.33333333333337</v>
      </c>
      <c r="AB446" s="2">
        <v>981</v>
      </c>
      <c r="AC446" s="2">
        <v>1169.6666666666667</v>
      </c>
      <c r="AD446" s="2">
        <v>1193</v>
      </c>
      <c r="AE446" s="2">
        <v>1215.3333333333333</v>
      </c>
      <c r="AF446" s="2">
        <v>1305.6666666666667</v>
      </c>
      <c r="AG446" s="2">
        <v>1328</v>
      </c>
      <c r="AH446" s="2">
        <v>1348.6666666666667</v>
      </c>
      <c r="AI446" s="2">
        <v>1369.3333333333333</v>
      </c>
      <c r="AJ446" s="2">
        <v>1385.3333333333333</v>
      </c>
      <c r="AK446" s="2">
        <v>1361.6666666666667</v>
      </c>
      <c r="AL446" s="2">
        <v>1380</v>
      </c>
      <c r="AM446" s="1">
        <v>44958</v>
      </c>
    </row>
    <row r="447" spans="1:39">
      <c r="A447" s="3" t="s">
        <v>457</v>
      </c>
      <c r="B447" s="48">
        <v>1260</v>
      </c>
      <c r="C447" s="39">
        <f t="shared" si="72"/>
        <v>0.61343719571567668</v>
      </c>
      <c r="D447" s="48">
        <v>1460</v>
      </c>
      <c r="E447" s="39">
        <f t="shared" si="73"/>
        <v>0.69901053303542937</v>
      </c>
      <c r="F447" s="48">
        <v>1065</v>
      </c>
      <c r="G447" s="39">
        <f t="shared" si="74"/>
        <v>0.45918367346938771</v>
      </c>
      <c r="H447" s="48">
        <v>1403</v>
      </c>
      <c r="I447" s="39">
        <f t="shared" si="75"/>
        <v>60.309499928356495</v>
      </c>
      <c r="J447" s="48">
        <v>957</v>
      </c>
      <c r="K447" s="39">
        <f t="shared" si="76"/>
        <v>0.41043602573266624</v>
      </c>
      <c r="L447" s="48">
        <v>1030</v>
      </c>
      <c r="M447" s="39">
        <f t="shared" si="77"/>
        <v>0.41983695652173908</v>
      </c>
      <c r="N447" s="48">
        <v>1110</v>
      </c>
      <c r="O447" s="39">
        <f t="shared" si="78"/>
        <v>0.46359459835723232</v>
      </c>
      <c r="P447" s="48">
        <v>283</v>
      </c>
      <c r="Q447" s="39">
        <f t="shared" si="79"/>
        <v>0.11781848459616986</v>
      </c>
      <c r="R447" s="48">
        <v>18</v>
      </c>
      <c r="S447" s="39">
        <f t="shared" si="80"/>
        <v>7.4699128510167384E-3</v>
      </c>
      <c r="T447" s="48">
        <v>7</v>
      </c>
      <c r="U447" s="39">
        <f t="shared" si="81"/>
        <v>2.8989508558807291E-3</v>
      </c>
      <c r="V447" s="48">
        <v>3</v>
      </c>
      <c r="W447" s="62">
        <f t="shared" si="82"/>
        <v>1.2916188289322618E-3</v>
      </c>
      <c r="X447" s="48">
        <v>6</v>
      </c>
      <c r="Y447" s="62">
        <f t="shared" si="83"/>
        <v>2.5799054034685398E-3</v>
      </c>
      <c r="Z447" t="s">
        <v>457</v>
      </c>
      <c r="AA447" s="2">
        <v>2054</v>
      </c>
      <c r="AB447" s="2">
        <v>2088.6666666666665</v>
      </c>
      <c r="AC447" s="2">
        <v>2319.3333333333335</v>
      </c>
      <c r="AD447" s="2">
        <v>2326.3333333333335</v>
      </c>
      <c r="AE447" s="2">
        <v>2331.6666666666665</v>
      </c>
      <c r="AF447" s="2">
        <v>2453.3333333333335</v>
      </c>
      <c r="AG447" s="2">
        <v>2394.3333333333335</v>
      </c>
      <c r="AH447" s="2">
        <v>2402</v>
      </c>
      <c r="AI447" s="2">
        <v>2409.6666666666665</v>
      </c>
      <c r="AJ447" s="2">
        <v>2414.6666666666665</v>
      </c>
      <c r="AK447" s="2">
        <v>2322.6666666666665</v>
      </c>
      <c r="AL447" s="2">
        <v>2325.6666666666665</v>
      </c>
      <c r="AM447" s="1">
        <v>83527</v>
      </c>
    </row>
    <row r="448" spans="1:39">
      <c r="A448" s="3" t="s">
        <v>458</v>
      </c>
      <c r="B448" s="48">
        <v>3745</v>
      </c>
      <c r="C448" s="39">
        <f t="shared" si="72"/>
        <v>1.5988330724348938</v>
      </c>
      <c r="D448" s="48">
        <v>3132</v>
      </c>
      <c r="E448" s="39">
        <f t="shared" si="73"/>
        <v>1.2924346629986243</v>
      </c>
      <c r="F448" s="48">
        <v>2535</v>
      </c>
      <c r="G448" s="39">
        <f t="shared" si="74"/>
        <v>1.0553705245628642</v>
      </c>
      <c r="H448" s="48">
        <v>3315</v>
      </c>
      <c r="I448" s="39">
        <f t="shared" si="75"/>
        <v>136.88919476944255</v>
      </c>
      <c r="J448" s="48">
        <v>2521</v>
      </c>
      <c r="K448" s="39">
        <f t="shared" si="76"/>
        <v>1.0331967213114754</v>
      </c>
      <c r="L448" s="48">
        <v>3370</v>
      </c>
      <c r="M448" s="39">
        <f t="shared" si="77"/>
        <v>1.2969852469531751</v>
      </c>
      <c r="N448" s="48">
        <v>3207</v>
      </c>
      <c r="O448" s="39">
        <f t="shared" si="78"/>
        <v>1.2235787867226249</v>
      </c>
      <c r="P448" s="48">
        <v>838</v>
      </c>
      <c r="Q448" s="39">
        <f t="shared" si="79"/>
        <v>0.32255581216320245</v>
      </c>
      <c r="R448" s="48">
        <v>13</v>
      </c>
      <c r="S448" s="39">
        <f t="shared" si="80"/>
        <v>4.9713193116634798E-3</v>
      </c>
      <c r="T448" s="48">
        <v>4</v>
      </c>
      <c r="U448" s="39">
        <f t="shared" si="81"/>
        <v>1.5207198073754909E-3</v>
      </c>
      <c r="V448" s="48">
        <v>7</v>
      </c>
      <c r="W448" s="62">
        <f t="shared" si="82"/>
        <v>2.7472527472527475E-3</v>
      </c>
      <c r="X448" s="48">
        <v>11</v>
      </c>
      <c r="Y448" s="62">
        <f t="shared" si="83"/>
        <v>4.2929621438792765E-3</v>
      </c>
      <c r="Z448" t="s">
        <v>458</v>
      </c>
      <c r="AA448" s="2">
        <v>2342.3333333333335</v>
      </c>
      <c r="AB448" s="2">
        <v>2423.3333333333335</v>
      </c>
      <c r="AC448" s="2">
        <v>2402</v>
      </c>
      <c r="AD448" s="2">
        <v>2421.6666666666665</v>
      </c>
      <c r="AE448" s="2">
        <v>2440</v>
      </c>
      <c r="AF448" s="2">
        <v>2598.3333333333335</v>
      </c>
      <c r="AG448" s="2">
        <v>2621</v>
      </c>
      <c r="AH448" s="2">
        <v>2598</v>
      </c>
      <c r="AI448" s="2">
        <v>2615</v>
      </c>
      <c r="AJ448" s="2">
        <v>2630.3333333333335</v>
      </c>
      <c r="AK448" s="2">
        <v>2548</v>
      </c>
      <c r="AL448" s="2">
        <v>2562.3333333333335</v>
      </c>
      <c r="AM448" s="1">
        <v>90607</v>
      </c>
    </row>
    <row r="449" spans="1:39">
      <c r="A449" s="3" t="s">
        <v>459</v>
      </c>
      <c r="B449" s="48">
        <v>819</v>
      </c>
      <c r="C449" s="39">
        <f t="shared" si="72"/>
        <v>1.0267446719598829</v>
      </c>
      <c r="D449" s="48">
        <v>996</v>
      </c>
      <c r="E449" s="39">
        <f t="shared" si="73"/>
        <v>1.2455189662359316</v>
      </c>
      <c r="F449" s="48">
        <v>775</v>
      </c>
      <c r="G449" s="39">
        <f t="shared" si="74"/>
        <v>0.91140729125832998</v>
      </c>
      <c r="H449" s="48">
        <v>740</v>
      </c>
      <c r="I449" s="39">
        <f t="shared" si="75"/>
        <v>88.20023837902265</v>
      </c>
      <c r="J449" s="48">
        <v>704</v>
      </c>
      <c r="K449" s="39">
        <f t="shared" si="76"/>
        <v>0.84785226816539538</v>
      </c>
      <c r="L449" s="48">
        <v>732</v>
      </c>
      <c r="M449" s="39">
        <f t="shared" si="77"/>
        <v>0.84234752589182971</v>
      </c>
      <c r="N449" s="48">
        <v>660</v>
      </c>
      <c r="O449" s="39">
        <f t="shared" si="78"/>
        <v>0.71377072819033893</v>
      </c>
      <c r="P449" s="48">
        <v>697</v>
      </c>
      <c r="Q449" s="39">
        <f t="shared" si="79"/>
        <v>0.7595350526698148</v>
      </c>
      <c r="R449" s="48">
        <v>86</v>
      </c>
      <c r="S449" s="39">
        <f t="shared" si="80"/>
        <v>9.443631039531479E-2</v>
      </c>
      <c r="T449" s="48">
        <v>13</v>
      </c>
      <c r="U449" s="39">
        <f t="shared" si="81"/>
        <v>1.4396456256921373E-2</v>
      </c>
      <c r="V449" s="48">
        <v>8</v>
      </c>
      <c r="W449" s="62">
        <f t="shared" si="82"/>
        <v>9.4043887147335428E-3</v>
      </c>
      <c r="X449" s="48">
        <v>11</v>
      </c>
      <c r="Y449" s="62">
        <f t="shared" si="83"/>
        <v>1.3100436681222708E-2</v>
      </c>
      <c r="Z449" t="s">
        <v>459</v>
      </c>
      <c r="AA449" s="2">
        <v>797.66666666666663</v>
      </c>
      <c r="AB449" s="2">
        <v>799.66666666666663</v>
      </c>
      <c r="AC449" s="2">
        <v>850.33333333333337</v>
      </c>
      <c r="AD449" s="2">
        <v>839</v>
      </c>
      <c r="AE449" s="2">
        <v>830.33333333333337</v>
      </c>
      <c r="AF449" s="2">
        <v>869</v>
      </c>
      <c r="AG449" s="2">
        <v>924.66666666666663</v>
      </c>
      <c r="AH449" s="2">
        <v>917.66666666666663</v>
      </c>
      <c r="AI449" s="2">
        <v>910.66666666666663</v>
      </c>
      <c r="AJ449" s="2">
        <v>903</v>
      </c>
      <c r="AK449" s="2">
        <v>850.66666666666663</v>
      </c>
      <c r="AL449" s="2">
        <v>839.66666666666663</v>
      </c>
      <c r="AM449" s="1">
        <v>30997</v>
      </c>
    </row>
    <row r="450" spans="1:39">
      <c r="A450" s="3" t="s">
        <v>460</v>
      </c>
      <c r="B450" s="48">
        <v>1230</v>
      </c>
      <c r="C450" s="39">
        <f t="shared" si="72"/>
        <v>0.76619601328903653</v>
      </c>
      <c r="D450" s="48">
        <v>1224</v>
      </c>
      <c r="E450" s="39">
        <f t="shared" si="73"/>
        <v>0.7526132404181185</v>
      </c>
      <c r="F450" s="48">
        <v>981</v>
      </c>
      <c r="G450" s="39">
        <f t="shared" si="74"/>
        <v>0.49453873298605272</v>
      </c>
      <c r="H450" s="48">
        <v>1131</v>
      </c>
      <c r="I450" s="39">
        <f t="shared" si="75"/>
        <v>56.663326653306612</v>
      </c>
      <c r="J450" s="48">
        <v>1032</v>
      </c>
      <c r="K450" s="39">
        <f t="shared" si="76"/>
        <v>0.51377364752738131</v>
      </c>
      <c r="L450" s="48">
        <v>1051</v>
      </c>
      <c r="M450" s="39">
        <f t="shared" si="77"/>
        <v>0.49196442502730531</v>
      </c>
      <c r="N450" s="48">
        <v>595</v>
      </c>
      <c r="O450" s="39">
        <f t="shared" si="78"/>
        <v>0.27567567567567564</v>
      </c>
      <c r="P450" s="48">
        <v>14</v>
      </c>
      <c r="Q450" s="39">
        <f t="shared" si="79"/>
        <v>6.4476512127724893E-3</v>
      </c>
      <c r="R450" s="48">
        <v>18</v>
      </c>
      <c r="S450" s="39">
        <f t="shared" si="80"/>
        <v>8.2430163333842166E-3</v>
      </c>
      <c r="T450" s="48">
        <v>11</v>
      </c>
      <c r="U450" s="39">
        <f t="shared" si="81"/>
        <v>5.0144354961252089E-3</v>
      </c>
      <c r="V450" s="48">
        <v>2</v>
      </c>
      <c r="W450" s="62">
        <f t="shared" si="82"/>
        <v>9.4280326838466365E-4</v>
      </c>
      <c r="X450" s="48">
        <v>8</v>
      </c>
      <c r="Y450" s="62">
        <f t="shared" si="83"/>
        <v>3.7546933667083858E-3</v>
      </c>
      <c r="Z450" t="s">
        <v>460</v>
      </c>
      <c r="AA450" s="2">
        <v>1605.3333333333333</v>
      </c>
      <c r="AB450" s="2">
        <v>1626.3333333333333</v>
      </c>
      <c r="AC450" s="2">
        <v>1983.6666666666667</v>
      </c>
      <c r="AD450" s="2">
        <v>1996</v>
      </c>
      <c r="AE450" s="2">
        <v>2008.6666666666667</v>
      </c>
      <c r="AF450" s="2">
        <v>2136.3333333333335</v>
      </c>
      <c r="AG450" s="2">
        <v>2158.3333333333335</v>
      </c>
      <c r="AH450" s="2">
        <v>2171.3333333333335</v>
      </c>
      <c r="AI450" s="2">
        <v>2183.6666666666665</v>
      </c>
      <c r="AJ450" s="2">
        <v>2193.6666666666665</v>
      </c>
      <c r="AK450" s="2">
        <v>2121.3333333333335</v>
      </c>
      <c r="AL450" s="2">
        <v>2130.6666666666665</v>
      </c>
      <c r="AM450" s="1">
        <v>72946</v>
      </c>
    </row>
    <row r="451" spans="1:39">
      <c r="A451" s="3" t="s">
        <v>461</v>
      </c>
      <c r="B451" s="48">
        <v>794</v>
      </c>
      <c r="C451" s="39">
        <f t="shared" si="72"/>
        <v>0.96908055329536202</v>
      </c>
      <c r="D451" s="48">
        <v>802</v>
      </c>
      <c r="E451" s="39">
        <f t="shared" si="73"/>
        <v>0.94873817034700314</v>
      </c>
      <c r="F451" s="48">
        <v>578</v>
      </c>
      <c r="G451" s="39">
        <f t="shared" si="74"/>
        <v>0.64437012263099225</v>
      </c>
      <c r="H451" s="48">
        <v>701</v>
      </c>
      <c r="I451" s="39">
        <f t="shared" si="75"/>
        <v>77.487103905674275</v>
      </c>
      <c r="J451" s="48">
        <v>371</v>
      </c>
      <c r="K451" s="39">
        <f t="shared" si="76"/>
        <v>0.40694698354661796</v>
      </c>
      <c r="L451" s="48">
        <v>520</v>
      </c>
      <c r="M451" s="39">
        <f t="shared" si="77"/>
        <v>0.53589831672964616</v>
      </c>
      <c r="N451" s="48">
        <v>581</v>
      </c>
      <c r="O451" s="39">
        <f t="shared" si="78"/>
        <v>0.57467853610286845</v>
      </c>
      <c r="P451" s="48">
        <v>85</v>
      </c>
      <c r="Q451" s="39">
        <f t="shared" si="79"/>
        <v>8.3716349310571245E-2</v>
      </c>
      <c r="R451" s="48">
        <v>17</v>
      </c>
      <c r="S451" s="39">
        <f t="shared" si="80"/>
        <v>1.662862732311705E-2</v>
      </c>
      <c r="T451" s="48">
        <v>12</v>
      </c>
      <c r="U451" s="39">
        <f t="shared" si="81"/>
        <v>1.1676938047356471E-2</v>
      </c>
      <c r="V451" s="48">
        <v>3</v>
      </c>
      <c r="W451" s="62">
        <f t="shared" si="82"/>
        <v>3.0140656396517077E-3</v>
      </c>
      <c r="X451" s="48">
        <v>8</v>
      </c>
      <c r="Y451" s="62">
        <f t="shared" si="83"/>
        <v>8.002667555851951E-3</v>
      </c>
      <c r="Z451" t="s">
        <v>461</v>
      </c>
      <c r="AA451" s="2">
        <v>819.33333333333337</v>
      </c>
      <c r="AB451" s="2">
        <v>845.33333333333337</v>
      </c>
      <c r="AC451" s="2">
        <v>897</v>
      </c>
      <c r="AD451" s="2">
        <v>904.66666666666663</v>
      </c>
      <c r="AE451" s="2">
        <v>911.66666666666663</v>
      </c>
      <c r="AF451" s="2">
        <v>970.33333333333337</v>
      </c>
      <c r="AG451" s="2">
        <v>1011</v>
      </c>
      <c r="AH451" s="2">
        <v>1015.3333333333334</v>
      </c>
      <c r="AI451" s="2">
        <v>1022.3333333333334</v>
      </c>
      <c r="AJ451" s="2">
        <v>1027.6666666666667</v>
      </c>
      <c r="AK451" s="2">
        <v>995.33333333333337</v>
      </c>
      <c r="AL451" s="2">
        <v>999.66666666666663</v>
      </c>
      <c r="AM451" s="1">
        <v>34259</v>
      </c>
    </row>
    <row r="452" spans="1:39">
      <c r="A452" s="3" t="s">
        <v>462</v>
      </c>
      <c r="B452" s="48">
        <v>354</v>
      </c>
      <c r="C452" s="39">
        <f t="shared" ref="C452:C458" si="84">B452/AA452</f>
        <v>0.72640218878248974</v>
      </c>
      <c r="D452" s="48">
        <v>296</v>
      </c>
      <c r="E452" s="39">
        <f t="shared" ref="E452:E458" si="85">D452/AB452</f>
        <v>0.59597315436241605</v>
      </c>
      <c r="F452" s="48">
        <v>335</v>
      </c>
      <c r="G452" s="39">
        <f t="shared" ref="G452:G458" si="86">F452/AC452</f>
        <v>0.70924488355681015</v>
      </c>
      <c r="H452" s="48">
        <v>317</v>
      </c>
      <c r="I452" s="39">
        <f t="shared" ref="I452:I458" si="87">H452/AD452*100</f>
        <v>67.303609341825904</v>
      </c>
      <c r="J452" s="48">
        <v>193</v>
      </c>
      <c r="K452" s="39">
        <f t="shared" ref="K452:K458" si="88">J452/AE452</f>
        <v>0.41327623126338331</v>
      </c>
      <c r="L452" s="48">
        <v>311</v>
      </c>
      <c r="M452" s="39">
        <f t="shared" ref="M452:M458" si="89">L452/AF452</f>
        <v>0.63340122199592663</v>
      </c>
      <c r="N452" s="48">
        <v>271</v>
      </c>
      <c r="O452" s="39">
        <f t="shared" ref="O452:O458" si="90">N452/AG452</f>
        <v>0.54055851063829785</v>
      </c>
      <c r="P452" s="48">
        <v>46</v>
      </c>
      <c r="Q452" s="39">
        <f t="shared" ref="Q452:Q458" si="91">P452/AH452</f>
        <v>9.1999999999999998E-2</v>
      </c>
      <c r="R452" s="48">
        <v>5</v>
      </c>
      <c r="S452" s="39">
        <f t="shared" ref="S452:S458" si="92">R452/AI452</f>
        <v>1.0026737967914439E-2</v>
      </c>
      <c r="T452" s="48">
        <v>3</v>
      </c>
      <c r="U452" s="39">
        <f t="shared" ref="U452:U458" si="93">T452/AJ452</f>
        <v>6.0606060606060606E-3</v>
      </c>
      <c r="V452" s="48">
        <v>0</v>
      </c>
      <c r="W452" s="62">
        <f t="shared" ref="W452:W458" si="94">V452/AK452</f>
        <v>0</v>
      </c>
      <c r="X452" s="48">
        <v>1</v>
      </c>
      <c r="Y452" s="62">
        <f t="shared" ref="Y452:Y458" si="95">X452/AL452</f>
        <v>2.152080344332855E-3</v>
      </c>
      <c r="Z452" t="s">
        <v>462</v>
      </c>
      <c r="AA452" s="2">
        <v>487.33333333333331</v>
      </c>
      <c r="AB452" s="2">
        <v>496.66666666666669</v>
      </c>
      <c r="AC452" s="2">
        <v>472.33333333333331</v>
      </c>
      <c r="AD452" s="2">
        <v>471</v>
      </c>
      <c r="AE452" s="2">
        <v>467</v>
      </c>
      <c r="AF452" s="2">
        <v>491</v>
      </c>
      <c r="AG452" s="2">
        <v>501.33333333333331</v>
      </c>
      <c r="AH452" s="2">
        <v>500</v>
      </c>
      <c r="AI452" s="2">
        <v>498.66666666666669</v>
      </c>
      <c r="AJ452" s="2">
        <v>495</v>
      </c>
      <c r="AK452" s="2">
        <v>470</v>
      </c>
      <c r="AL452" s="2">
        <v>464.66666666666669</v>
      </c>
      <c r="AM452" s="1">
        <v>17445</v>
      </c>
    </row>
    <row r="453" spans="1:39">
      <c r="A453" s="3" t="s">
        <v>463</v>
      </c>
      <c r="B453" s="48">
        <v>290</v>
      </c>
      <c r="C453" s="39">
        <f t="shared" si="84"/>
        <v>0.53374233128834347</v>
      </c>
      <c r="D453" s="48">
        <v>233</v>
      </c>
      <c r="E453" s="39">
        <f t="shared" si="85"/>
        <v>0.4285714285714286</v>
      </c>
      <c r="F453" s="48">
        <v>194</v>
      </c>
      <c r="G453" s="39">
        <f t="shared" si="86"/>
        <v>0.29739397036280019</v>
      </c>
      <c r="H453" s="48">
        <v>172</v>
      </c>
      <c r="I453" s="39">
        <f t="shared" si="87"/>
        <v>26.259541984732827</v>
      </c>
      <c r="J453" s="48">
        <v>92</v>
      </c>
      <c r="K453" s="39">
        <f t="shared" si="88"/>
        <v>0.14074451810300867</v>
      </c>
      <c r="L453" s="48">
        <v>63</v>
      </c>
      <c r="M453" s="39">
        <f t="shared" si="89"/>
        <v>9.0865384615384612E-2</v>
      </c>
      <c r="N453" s="48">
        <v>57</v>
      </c>
      <c r="O453" s="39">
        <f t="shared" si="90"/>
        <v>8.760245901639345E-2</v>
      </c>
      <c r="P453" s="48">
        <v>19</v>
      </c>
      <c r="Q453" s="39">
        <f t="shared" si="91"/>
        <v>2.7562862669245645E-2</v>
      </c>
      <c r="R453" s="48">
        <v>0</v>
      </c>
      <c r="S453" s="39">
        <f t="shared" si="92"/>
        <v>0</v>
      </c>
      <c r="T453" s="48">
        <v>1</v>
      </c>
      <c r="U453" s="39">
        <f t="shared" si="93"/>
        <v>1.447876447876448E-3</v>
      </c>
      <c r="V453" s="48">
        <v>0</v>
      </c>
      <c r="W453" s="62">
        <f t="shared" si="94"/>
        <v>0</v>
      </c>
      <c r="X453" s="48">
        <v>2</v>
      </c>
      <c r="Y453" s="62">
        <f t="shared" si="95"/>
        <v>3.0135610246107484E-3</v>
      </c>
      <c r="Z453" t="s">
        <v>463</v>
      </c>
      <c r="AA453" s="2">
        <v>543.33333333333337</v>
      </c>
      <c r="AB453" s="2">
        <v>543.66666666666663</v>
      </c>
      <c r="AC453" s="2">
        <v>652.33333333333337</v>
      </c>
      <c r="AD453" s="2">
        <v>655</v>
      </c>
      <c r="AE453" s="2">
        <v>653.66666666666663</v>
      </c>
      <c r="AF453" s="2">
        <v>693.33333333333337</v>
      </c>
      <c r="AG453" s="2">
        <v>650.66666666666663</v>
      </c>
      <c r="AH453" s="2">
        <v>689.33333333333337</v>
      </c>
      <c r="AI453" s="2">
        <v>690.33333333333337</v>
      </c>
      <c r="AJ453" s="2">
        <v>690.66666666666663</v>
      </c>
      <c r="AK453" s="2">
        <v>664</v>
      </c>
      <c r="AL453" s="2">
        <v>663.66666666666663</v>
      </c>
      <c r="AM453" s="1">
        <v>23370</v>
      </c>
    </row>
    <row r="454" spans="1:39">
      <c r="A454" s="3" t="s">
        <v>464</v>
      </c>
      <c r="B454" s="48">
        <v>700</v>
      </c>
      <c r="C454" s="39">
        <f t="shared" si="84"/>
        <v>0.59965733866362081</v>
      </c>
      <c r="D454" s="48">
        <v>624</v>
      </c>
      <c r="E454" s="39">
        <f t="shared" si="85"/>
        <v>0.51741293532338306</v>
      </c>
      <c r="F454" s="48">
        <v>382</v>
      </c>
      <c r="G454" s="39">
        <f t="shared" si="86"/>
        <v>0.2899064002023779</v>
      </c>
      <c r="H454" s="48">
        <v>1291</v>
      </c>
      <c r="I454" s="39">
        <f t="shared" si="87"/>
        <v>96.873436718359173</v>
      </c>
      <c r="J454" s="48">
        <v>666</v>
      </c>
      <c r="K454" s="39">
        <f t="shared" si="88"/>
        <v>0.49443207126948774</v>
      </c>
      <c r="L454" s="48">
        <v>784</v>
      </c>
      <c r="M454" s="39">
        <f t="shared" si="89"/>
        <v>0.54469661880500231</v>
      </c>
      <c r="N454" s="48">
        <v>698</v>
      </c>
      <c r="O454" s="39">
        <f t="shared" si="90"/>
        <v>0.47558482852600498</v>
      </c>
      <c r="P454" s="48">
        <v>257</v>
      </c>
      <c r="Q454" s="39">
        <f t="shared" si="91"/>
        <v>0.17337530919721161</v>
      </c>
      <c r="R454" s="48">
        <v>27</v>
      </c>
      <c r="S454" s="39">
        <f t="shared" si="92"/>
        <v>1.8056174765938477E-2</v>
      </c>
      <c r="T454" s="48">
        <v>9</v>
      </c>
      <c r="U454" s="39">
        <f t="shared" si="93"/>
        <v>5.9734513274336282E-3</v>
      </c>
      <c r="V454" s="48">
        <v>9</v>
      </c>
      <c r="W454" s="62">
        <f t="shared" si="94"/>
        <v>6.1349693251533744E-3</v>
      </c>
      <c r="X454" s="48">
        <v>16</v>
      </c>
      <c r="Y454" s="62">
        <f t="shared" si="95"/>
        <v>1.0827881795623731E-2</v>
      </c>
      <c r="Z454" t="s">
        <v>464</v>
      </c>
      <c r="AA454" s="2">
        <v>1167.3333333333333</v>
      </c>
      <c r="AB454" s="2">
        <v>1206</v>
      </c>
      <c r="AC454" s="2">
        <v>1317.6666666666667</v>
      </c>
      <c r="AD454" s="2">
        <v>1332.6666666666667</v>
      </c>
      <c r="AE454" s="2">
        <v>1347</v>
      </c>
      <c r="AF454" s="2">
        <v>1439.3333333333333</v>
      </c>
      <c r="AG454" s="2">
        <v>1467.6666666666667</v>
      </c>
      <c r="AH454" s="2">
        <v>1482.3333333333333</v>
      </c>
      <c r="AI454" s="2">
        <v>1495.3333333333333</v>
      </c>
      <c r="AJ454" s="2">
        <v>1506.6666666666667</v>
      </c>
      <c r="AK454" s="2">
        <v>1467</v>
      </c>
      <c r="AL454" s="2">
        <v>1477.6666666666667</v>
      </c>
      <c r="AM454" s="1">
        <v>50120</v>
      </c>
    </row>
    <row r="455" spans="1:39">
      <c r="A455" s="3" t="s">
        <v>465</v>
      </c>
      <c r="B455" s="48">
        <v>734</v>
      </c>
      <c r="C455" s="39">
        <f t="shared" si="84"/>
        <v>0.9209535759096612</v>
      </c>
      <c r="D455" s="48">
        <v>644</v>
      </c>
      <c r="E455" s="39">
        <f t="shared" si="85"/>
        <v>0.79245283018867929</v>
      </c>
      <c r="F455" s="48">
        <v>553</v>
      </c>
      <c r="G455" s="39">
        <f t="shared" si="86"/>
        <v>0.54286649214659688</v>
      </c>
      <c r="H455" s="48">
        <v>944</v>
      </c>
      <c r="I455" s="39">
        <f t="shared" si="87"/>
        <v>92.007797270955166</v>
      </c>
      <c r="J455" s="48">
        <v>500</v>
      </c>
      <c r="K455" s="39">
        <f t="shared" si="88"/>
        <v>0.51617343427391604</v>
      </c>
      <c r="L455" s="48">
        <v>455</v>
      </c>
      <c r="M455" s="39">
        <f t="shared" si="89"/>
        <v>0.44131910766246363</v>
      </c>
      <c r="N455" s="48">
        <v>494</v>
      </c>
      <c r="O455" s="39">
        <f t="shared" si="90"/>
        <v>0.47698744769874474</v>
      </c>
      <c r="P455" s="48">
        <v>149</v>
      </c>
      <c r="Q455" s="39">
        <f t="shared" si="91"/>
        <v>0.14299424184261036</v>
      </c>
      <c r="R455" s="48">
        <v>13</v>
      </c>
      <c r="S455" s="39">
        <f t="shared" si="92"/>
        <v>1.2408526885141583E-2</v>
      </c>
      <c r="T455" s="48">
        <v>3</v>
      </c>
      <c r="U455" s="39">
        <f t="shared" si="93"/>
        <v>2.8490028490028491E-3</v>
      </c>
      <c r="V455" s="48">
        <v>8</v>
      </c>
      <c r="W455" s="62">
        <f t="shared" si="94"/>
        <v>7.8534031413612562E-3</v>
      </c>
      <c r="X455" s="48">
        <v>4</v>
      </c>
      <c r="Y455" s="62">
        <f t="shared" si="95"/>
        <v>3.9113428943937422E-3</v>
      </c>
      <c r="Z455" t="s">
        <v>465</v>
      </c>
      <c r="AA455" s="2">
        <v>797</v>
      </c>
      <c r="AB455" s="2">
        <v>812.66666666666663</v>
      </c>
      <c r="AC455" s="2">
        <v>1018.6666666666666</v>
      </c>
      <c r="AD455" s="2">
        <v>1026</v>
      </c>
      <c r="AE455" s="2">
        <v>968.66666666666663</v>
      </c>
      <c r="AF455" s="2">
        <v>1031</v>
      </c>
      <c r="AG455" s="2">
        <v>1035.6666666666667</v>
      </c>
      <c r="AH455" s="2">
        <v>1042</v>
      </c>
      <c r="AI455" s="2">
        <v>1047.6666666666667</v>
      </c>
      <c r="AJ455" s="2">
        <v>1053</v>
      </c>
      <c r="AK455" s="2">
        <v>1018.6666666666666</v>
      </c>
      <c r="AL455" s="2">
        <v>1022.6666666666666</v>
      </c>
      <c r="AM455" s="1">
        <v>35621</v>
      </c>
    </row>
    <row r="456" spans="1:39">
      <c r="A456" s="3" t="s">
        <v>466</v>
      </c>
      <c r="B456" s="48">
        <v>5876</v>
      </c>
      <c r="C456" s="39">
        <f t="shared" si="84"/>
        <v>0.86475349521707134</v>
      </c>
      <c r="D456" s="48">
        <v>4291</v>
      </c>
      <c r="E456" s="39">
        <f t="shared" si="85"/>
        <v>0.61142775719578224</v>
      </c>
      <c r="F456" s="48">
        <v>4078</v>
      </c>
      <c r="G456" s="39">
        <f t="shared" si="86"/>
        <v>0.56448115166335999</v>
      </c>
      <c r="H456" s="48">
        <v>5134</v>
      </c>
      <c r="I456" s="39">
        <f t="shared" si="87"/>
        <v>70.393053016453393</v>
      </c>
      <c r="J456" s="48">
        <v>2980</v>
      </c>
      <c r="K456" s="39">
        <f t="shared" si="88"/>
        <v>0.40496466751223048</v>
      </c>
      <c r="L456" s="48">
        <v>4165</v>
      </c>
      <c r="M456" s="39">
        <f t="shared" si="89"/>
        <v>0.5309565291293078</v>
      </c>
      <c r="N456" s="48">
        <v>2722</v>
      </c>
      <c r="O456" s="39">
        <f t="shared" si="90"/>
        <v>0.3462076567600797</v>
      </c>
      <c r="P456" s="48">
        <v>2068</v>
      </c>
      <c r="Q456" s="39">
        <f t="shared" si="91"/>
        <v>0.2608585964764748</v>
      </c>
      <c r="R456" s="48">
        <v>387</v>
      </c>
      <c r="S456" s="39">
        <f t="shared" si="92"/>
        <v>4.8441607209913633E-2</v>
      </c>
      <c r="T456" s="48">
        <v>389</v>
      </c>
      <c r="U456" s="39">
        <f t="shared" si="93"/>
        <v>4.8359025360517158E-2</v>
      </c>
      <c r="V456" s="48">
        <v>30</v>
      </c>
      <c r="W456" s="62">
        <f t="shared" si="94"/>
        <v>3.8420490928495199E-3</v>
      </c>
      <c r="X456" s="48">
        <v>38</v>
      </c>
      <c r="Y456" s="62">
        <f t="shared" si="95"/>
        <v>4.831941677616242E-3</v>
      </c>
      <c r="Z456" t="s">
        <v>466</v>
      </c>
      <c r="AA456" s="2">
        <v>6795</v>
      </c>
      <c r="AB456" s="2">
        <v>7018</v>
      </c>
      <c r="AC456" s="2">
        <v>7224.333333333333</v>
      </c>
      <c r="AD456" s="2">
        <v>7293.333333333333</v>
      </c>
      <c r="AE456" s="2">
        <v>7358.666666666667</v>
      </c>
      <c r="AF456" s="2">
        <v>7844.333333333333</v>
      </c>
      <c r="AG456" s="2">
        <v>7862.333333333333</v>
      </c>
      <c r="AH456" s="2">
        <v>7927.666666666667</v>
      </c>
      <c r="AI456" s="2">
        <v>7989</v>
      </c>
      <c r="AJ456" s="2">
        <v>8044</v>
      </c>
      <c r="AK456" s="2">
        <v>7808.333333333333</v>
      </c>
      <c r="AL456" s="2">
        <v>7864.333333333333</v>
      </c>
      <c r="AM456" s="1">
        <v>273088</v>
      </c>
    </row>
    <row r="457" spans="1:39" ht="16.5" thickBot="1">
      <c r="A457" s="3" t="s">
        <v>467</v>
      </c>
      <c r="B457" s="48">
        <v>892</v>
      </c>
      <c r="C457" s="39">
        <f t="shared" si="84"/>
        <v>0.56088870257807588</v>
      </c>
      <c r="D457" s="48">
        <v>829</v>
      </c>
      <c r="E457" s="39">
        <f t="shared" si="85"/>
        <v>0.50994463809719093</v>
      </c>
      <c r="F457" s="48">
        <v>771</v>
      </c>
      <c r="G457" s="39">
        <f t="shared" si="86"/>
        <v>0.52035995500562426</v>
      </c>
      <c r="H457" s="48">
        <v>789</v>
      </c>
      <c r="I457" s="39">
        <f t="shared" si="87"/>
        <v>53.600543478260867</v>
      </c>
      <c r="J457" s="48">
        <v>576</v>
      </c>
      <c r="K457" s="39">
        <f t="shared" si="88"/>
        <v>0.39371155160628846</v>
      </c>
      <c r="L457" s="48">
        <v>487</v>
      </c>
      <c r="M457" s="39">
        <f t="shared" si="89"/>
        <v>0.31657638136511379</v>
      </c>
      <c r="N457" s="48">
        <v>278</v>
      </c>
      <c r="O457" s="39">
        <f t="shared" si="90"/>
        <v>0.18402471315092672</v>
      </c>
      <c r="P457" s="48">
        <v>96</v>
      </c>
      <c r="Q457" s="39">
        <f t="shared" si="91"/>
        <v>6.3801506424457241E-2</v>
      </c>
      <c r="R457" s="48">
        <v>6</v>
      </c>
      <c r="S457" s="39">
        <f t="shared" si="92"/>
        <v>4.0062319163142665E-3</v>
      </c>
      <c r="T457" s="48">
        <v>5</v>
      </c>
      <c r="U457" s="39">
        <f t="shared" si="93"/>
        <v>3.351206434316354E-3</v>
      </c>
      <c r="V457" s="48">
        <v>0</v>
      </c>
      <c r="W457" s="62">
        <f t="shared" si="94"/>
        <v>0</v>
      </c>
      <c r="X457" s="48">
        <v>4</v>
      </c>
      <c r="Y457" s="62">
        <f t="shared" si="95"/>
        <v>2.8462998102466793E-3</v>
      </c>
      <c r="Z457" t="s">
        <v>467</v>
      </c>
      <c r="AA457" s="2">
        <v>1590.3333333333333</v>
      </c>
      <c r="AB457" s="2">
        <v>1625.6666666666667</v>
      </c>
      <c r="AC457" s="2">
        <v>1481.6666666666667</v>
      </c>
      <c r="AD457" s="2">
        <v>1472</v>
      </c>
      <c r="AE457" s="2">
        <v>1463</v>
      </c>
      <c r="AF457" s="2">
        <v>1538.3333333333333</v>
      </c>
      <c r="AG457" s="2">
        <v>1510.6666666666667</v>
      </c>
      <c r="AH457" s="2">
        <v>1504.6666666666667</v>
      </c>
      <c r="AI457" s="2">
        <v>1497.6666666666667</v>
      </c>
      <c r="AJ457" s="2">
        <v>1492</v>
      </c>
      <c r="AK457" s="2">
        <v>1415.6666666666667</v>
      </c>
      <c r="AL457" s="2">
        <v>1405.3333333333333</v>
      </c>
      <c r="AM457" s="1">
        <v>53991</v>
      </c>
    </row>
    <row r="458" spans="1:39" ht="16.5" thickBot="1">
      <c r="A458" s="51" t="s">
        <v>472</v>
      </c>
      <c r="B458" s="52">
        <v>705200</v>
      </c>
      <c r="C458" s="66">
        <f t="shared" si="84"/>
        <v>0.62115722095269366</v>
      </c>
      <c r="D458" s="52">
        <v>691780</v>
      </c>
      <c r="E458" s="66">
        <f t="shared" si="85"/>
        <v>0.5935727885599652</v>
      </c>
      <c r="F458" s="52">
        <v>666730</v>
      </c>
      <c r="G458" s="66">
        <f t="shared" si="86"/>
        <v>0.57262352320107368</v>
      </c>
      <c r="H458" s="52">
        <v>673942</v>
      </c>
      <c r="I458" s="66">
        <f t="shared" si="87"/>
        <v>57.534232541965615</v>
      </c>
      <c r="J458" s="52">
        <v>616481</v>
      </c>
      <c r="K458" s="66">
        <f t="shared" si="88"/>
        <v>0.52325182669885961</v>
      </c>
      <c r="L458" s="52">
        <v>437537</v>
      </c>
      <c r="M458" s="66">
        <f t="shared" si="89"/>
        <v>0.34983499845152805</v>
      </c>
      <c r="N458" s="52">
        <v>334449</v>
      </c>
      <c r="O458" s="66">
        <f t="shared" si="90"/>
        <v>0.26589716545115333</v>
      </c>
      <c r="P458" s="52">
        <v>175307</v>
      </c>
      <c r="Q458" s="67">
        <f t="shared" si="91"/>
        <v>0.13863364194935529</v>
      </c>
      <c r="R458" s="52">
        <v>86359</v>
      </c>
      <c r="S458" s="67">
        <f t="shared" si="92"/>
        <v>6.797366449145624E-2</v>
      </c>
      <c r="T458" s="52">
        <v>41915</v>
      </c>
      <c r="U458" s="67">
        <f t="shared" si="93"/>
        <v>3.2841736755765558E-2</v>
      </c>
      <c r="V458" s="52">
        <v>14075</v>
      </c>
      <c r="W458" s="67">
        <f t="shared" si="94"/>
        <v>1.1419516948348085E-2</v>
      </c>
      <c r="X458" s="52">
        <v>10781</v>
      </c>
      <c r="Y458" s="67">
        <f t="shared" si="95"/>
        <v>8.7120834601595171E-3</v>
      </c>
      <c r="Z458" t="s">
        <v>13</v>
      </c>
      <c r="AA458" s="2">
        <v>1135300.3333333333</v>
      </c>
      <c r="AB458" s="2">
        <v>1165451</v>
      </c>
      <c r="AC458" s="2">
        <v>1164342.6666666667</v>
      </c>
      <c r="AD458" s="2">
        <v>1171375.6666666667</v>
      </c>
      <c r="AE458" s="2">
        <v>1178172.6666666667</v>
      </c>
      <c r="AF458" s="2">
        <v>1250695.3333333333</v>
      </c>
      <c r="AG458" s="2">
        <v>1257813.3333333333</v>
      </c>
      <c r="AH458" s="2">
        <v>1264534.3333333333</v>
      </c>
      <c r="AI458" s="2">
        <v>1270477.3333333333</v>
      </c>
      <c r="AJ458" s="2">
        <v>1276272.3333333333</v>
      </c>
      <c r="AK458" s="2">
        <v>1232539</v>
      </c>
      <c r="AL458" s="2">
        <v>1237476.6666666667</v>
      </c>
      <c r="AM458" s="1">
        <v>43813352</v>
      </c>
    </row>
    <row r="459" spans="1:39">
      <c r="A459" s="5" t="s">
        <v>473</v>
      </c>
      <c r="B459" s="63"/>
      <c r="C459" s="50"/>
    </row>
    <row r="460" spans="1:39">
      <c r="A460" s="6" t="s">
        <v>474</v>
      </c>
      <c r="B460" s="64"/>
      <c r="C460" s="60"/>
      <c r="D460" s="65"/>
      <c r="E460" s="3"/>
      <c r="F460" s="65"/>
      <c r="G460" s="3"/>
      <c r="H460" s="65"/>
      <c r="I460" s="3"/>
      <c r="J460" s="65"/>
      <c r="K460" s="3"/>
      <c r="L460" s="65"/>
      <c r="M460" s="3"/>
      <c r="N460" s="65"/>
      <c r="O460" s="3"/>
    </row>
    <row r="461" spans="1:39">
      <c r="B461" s="64"/>
      <c r="C461" s="60"/>
      <c r="D461" s="65"/>
      <c r="E461" s="3"/>
      <c r="F461" s="65"/>
      <c r="G461" s="3"/>
      <c r="H461" s="65"/>
      <c r="I461" s="3"/>
      <c r="J461" s="65"/>
      <c r="K461" s="3"/>
      <c r="L461" s="65"/>
      <c r="M461" s="3"/>
      <c r="N461" s="65"/>
      <c r="O461" s="3"/>
    </row>
    <row r="462" spans="1:39">
      <c r="B462" s="64"/>
      <c r="C462" s="60"/>
      <c r="D462" s="65"/>
      <c r="E462" s="3"/>
      <c r="F462" s="65"/>
      <c r="G462" s="3"/>
      <c r="H462" s="65"/>
      <c r="I462" s="3"/>
      <c r="J462" s="65"/>
      <c r="K462" s="3"/>
      <c r="L462" s="65"/>
      <c r="M462" s="3"/>
      <c r="N462" s="65"/>
      <c r="O462" s="3"/>
    </row>
    <row r="463" spans="1:39">
      <c r="B463" s="64"/>
      <c r="C463" s="60"/>
      <c r="D463" s="65"/>
      <c r="E463" s="3"/>
      <c r="F463" s="65"/>
      <c r="G463" s="3"/>
      <c r="H463" s="65"/>
      <c r="I463" s="3"/>
      <c r="J463" s="65"/>
      <c r="K463" s="3"/>
      <c r="L463" s="65"/>
      <c r="M463" s="3"/>
      <c r="N463" s="65"/>
      <c r="O463" s="3"/>
    </row>
    <row r="464" spans="1:39">
      <c r="B464" s="64"/>
      <c r="C464" s="60"/>
      <c r="D464" s="65"/>
      <c r="E464" s="3"/>
      <c r="F464" s="65"/>
      <c r="G464" s="3"/>
      <c r="H464" s="65"/>
      <c r="I464" s="3"/>
      <c r="J464" s="65"/>
      <c r="K464" s="3"/>
      <c r="L464" s="65"/>
      <c r="M464" s="3"/>
      <c r="N464" s="65"/>
      <c r="O464" s="3"/>
    </row>
    <row r="465" spans="2:15">
      <c r="B465" s="64"/>
      <c r="C465" s="60"/>
      <c r="D465" s="65"/>
      <c r="E465" s="3"/>
      <c r="F465" s="65"/>
      <c r="G465" s="3"/>
      <c r="H465" s="65"/>
      <c r="I465" s="3"/>
      <c r="J465" s="65"/>
      <c r="K465" s="3"/>
      <c r="L465" s="65"/>
      <c r="M465" s="3"/>
      <c r="N465" s="65"/>
      <c r="O465" s="3"/>
    </row>
    <row r="466" spans="2:15">
      <c r="B466" s="63"/>
      <c r="C466" s="50"/>
    </row>
    <row r="467" spans="2:15">
      <c r="B467" s="64"/>
      <c r="C467" s="60"/>
      <c r="D467" s="65"/>
      <c r="E467" s="3"/>
      <c r="F467" s="65"/>
      <c r="G467" s="3"/>
      <c r="H467" s="65"/>
      <c r="I467" s="3"/>
      <c r="J467" s="65"/>
      <c r="K467" s="3"/>
      <c r="L467" s="65"/>
      <c r="M467" s="3"/>
      <c r="N467" s="65"/>
    </row>
    <row r="468" spans="2:15">
      <c r="B468" s="63"/>
      <c r="C468" s="50"/>
    </row>
    <row r="469" spans="2:15">
      <c r="B469" s="63"/>
      <c r="C469" s="50"/>
    </row>
    <row r="470" spans="2:15">
      <c r="B470" s="63"/>
      <c r="C470" s="50"/>
    </row>
    <row r="471" spans="2:15">
      <c r="B471" s="63"/>
      <c r="C471" s="50"/>
    </row>
    <row r="472" spans="2:15">
      <c r="B472" s="63"/>
      <c r="C472" s="50"/>
    </row>
    <row r="473" spans="2:15">
      <c r="B473" s="63"/>
      <c r="C473" s="50"/>
    </row>
    <row r="474" spans="2:15">
      <c r="B474" s="63"/>
      <c r="C474" s="50"/>
    </row>
    <row r="475" spans="2:15">
      <c r="B475" s="63"/>
      <c r="C475" s="50"/>
    </row>
    <row r="476" spans="2:15">
      <c r="B476" s="63"/>
      <c r="C476" s="50"/>
    </row>
    <row r="477" spans="2:15">
      <c r="B477" s="63"/>
      <c r="C477" s="50"/>
    </row>
    <row r="478" spans="2:15">
      <c r="B478" s="63"/>
      <c r="C478" s="50"/>
    </row>
    <row r="479" spans="2:15">
      <c r="B479" s="63"/>
      <c r="C479" s="50"/>
    </row>
    <row r="480" spans="2:15">
      <c r="B480" s="63"/>
      <c r="C480" s="50"/>
    </row>
    <row r="481" spans="2:3">
      <c r="B481" s="63"/>
      <c r="C481" s="50"/>
    </row>
    <row r="482" spans="2:3">
      <c r="B482" s="63"/>
      <c r="C482" s="50"/>
    </row>
    <row r="483" spans="2:3">
      <c r="B483" s="63"/>
      <c r="C483" s="50"/>
    </row>
    <row r="484" spans="2:3">
      <c r="B484" s="63"/>
      <c r="C484" s="50"/>
    </row>
    <row r="485" spans="2:3">
      <c r="B485" s="63"/>
      <c r="C485" s="50"/>
    </row>
    <row r="486" spans="2:3">
      <c r="B486" s="63"/>
      <c r="C486" s="50"/>
    </row>
    <row r="487" spans="2:3">
      <c r="B487" s="63"/>
      <c r="C487" s="50"/>
    </row>
    <row r="488" spans="2:3">
      <c r="B488" s="63"/>
      <c r="C488" s="50"/>
    </row>
    <row r="489" spans="2:3">
      <c r="B489" s="63"/>
      <c r="C489" s="50"/>
    </row>
    <row r="490" spans="2:3">
      <c r="B490" s="63"/>
      <c r="C490" s="50"/>
    </row>
    <row r="491" spans="2:3">
      <c r="B491" s="63"/>
      <c r="C491" s="50"/>
    </row>
    <row r="492" spans="2:3">
      <c r="B492" s="63"/>
      <c r="C492" s="50"/>
    </row>
    <row r="493" spans="2:3">
      <c r="B493" s="63"/>
      <c r="C493" s="50"/>
    </row>
    <row r="494" spans="2:3">
      <c r="B494" s="63"/>
      <c r="C494" s="50"/>
    </row>
    <row r="495" spans="2:3">
      <c r="B495" s="63"/>
      <c r="C495" s="50"/>
    </row>
    <row r="496" spans="2:3">
      <c r="B496" s="63"/>
      <c r="C496" s="50"/>
    </row>
    <row r="497" spans="2:3">
      <c r="B497" s="63"/>
      <c r="C497" s="50"/>
    </row>
    <row r="498" spans="2:3">
      <c r="B498" s="63"/>
      <c r="C498" s="50"/>
    </row>
    <row r="499" spans="2:3">
      <c r="B499" s="63"/>
      <c r="C499" s="50"/>
    </row>
    <row r="500" spans="2:3">
      <c r="B500" s="63"/>
      <c r="C500" s="50"/>
    </row>
    <row r="501" spans="2:3">
      <c r="B501" s="63"/>
      <c r="C501" s="50"/>
    </row>
    <row r="502" spans="2:3">
      <c r="B502" s="63"/>
      <c r="C502" s="50"/>
    </row>
    <row r="503" spans="2:3">
      <c r="B503" s="63"/>
      <c r="C503" s="50"/>
    </row>
    <row r="504" spans="2:3">
      <c r="B504" s="63"/>
      <c r="C504" s="50"/>
    </row>
    <row r="505" spans="2:3">
      <c r="B505" s="63"/>
      <c r="C505" s="50"/>
    </row>
    <row r="506" spans="2:3">
      <c r="B506" s="63"/>
      <c r="C506" s="50"/>
    </row>
    <row r="507" spans="2:3">
      <c r="B507" s="63"/>
      <c r="C507" s="50"/>
    </row>
    <row r="508" spans="2:3">
      <c r="B508" s="63"/>
      <c r="C508" s="50"/>
    </row>
    <row r="509" spans="2:3">
      <c r="B509" s="63"/>
      <c r="C509" s="50"/>
    </row>
    <row r="510" spans="2:3">
      <c r="B510" s="63"/>
      <c r="C510" s="50"/>
    </row>
    <row r="511" spans="2:3">
      <c r="B511" s="63"/>
      <c r="C511" s="50"/>
    </row>
    <row r="512" spans="2:3">
      <c r="B512" s="63"/>
      <c r="C512" s="50"/>
    </row>
    <row r="513" spans="2:3">
      <c r="B513" s="63"/>
      <c r="C513" s="50"/>
    </row>
    <row r="514" spans="2:3">
      <c r="B514" s="63"/>
      <c r="C514" s="50"/>
    </row>
    <row r="515" spans="2:3">
      <c r="B515" s="63"/>
      <c r="C515" s="50"/>
    </row>
    <row r="516" spans="2:3">
      <c r="B516" s="63"/>
      <c r="C516" s="50"/>
    </row>
    <row r="517" spans="2:3">
      <c r="B517" s="63"/>
      <c r="C517" s="50"/>
    </row>
    <row r="518" spans="2:3">
      <c r="B518" s="63"/>
      <c r="C518" s="50"/>
    </row>
    <row r="519" spans="2:3">
      <c r="B519" s="63"/>
      <c r="C519" s="50"/>
    </row>
    <row r="520" spans="2:3">
      <c r="B520" s="63"/>
      <c r="C520" s="50"/>
    </row>
    <row r="521" spans="2:3">
      <c r="B521" s="63"/>
      <c r="C521" s="50"/>
    </row>
    <row r="522" spans="2:3">
      <c r="B522" s="63"/>
      <c r="C522" s="50"/>
    </row>
    <row r="523" spans="2:3">
      <c r="B523" s="63"/>
      <c r="C523" s="50"/>
    </row>
    <row r="524" spans="2:3">
      <c r="B524" s="63"/>
      <c r="C524" s="50"/>
    </row>
    <row r="525" spans="2:3">
      <c r="B525" s="63"/>
      <c r="C525" s="50"/>
    </row>
    <row r="526" spans="2:3">
      <c r="B526" s="63"/>
      <c r="C526" s="50"/>
    </row>
    <row r="527" spans="2:3">
      <c r="B527" s="63"/>
      <c r="C527" s="50"/>
    </row>
    <row r="528" spans="2:3">
      <c r="B528" s="63"/>
      <c r="C528" s="50"/>
    </row>
    <row r="529" spans="2:3">
      <c r="B529" s="63"/>
      <c r="C529" s="50"/>
    </row>
    <row r="530" spans="2:3">
      <c r="B530" s="63"/>
      <c r="C530" s="50"/>
    </row>
    <row r="531" spans="2:3">
      <c r="B531" s="63"/>
      <c r="C531" s="50"/>
    </row>
    <row r="532" spans="2:3">
      <c r="B532" s="63"/>
      <c r="C532" s="50"/>
    </row>
    <row r="533" spans="2:3">
      <c r="B533" s="63"/>
      <c r="C533" s="50"/>
    </row>
    <row r="534" spans="2:3">
      <c r="B534" s="63"/>
      <c r="C534" s="50"/>
    </row>
    <row r="535" spans="2:3">
      <c r="B535" s="63"/>
      <c r="C535" s="50"/>
    </row>
    <row r="536" spans="2:3">
      <c r="B536" s="63"/>
      <c r="C536" s="50"/>
    </row>
    <row r="537" spans="2:3">
      <c r="B537" s="63"/>
      <c r="C537" s="50"/>
    </row>
    <row r="538" spans="2:3">
      <c r="B538" s="63"/>
      <c r="C538" s="50"/>
    </row>
    <row r="539" spans="2:3">
      <c r="B539" s="63"/>
      <c r="C539" s="50"/>
    </row>
    <row r="540" spans="2:3">
      <c r="B540" s="63"/>
      <c r="C540" s="50"/>
    </row>
    <row r="541" spans="2:3">
      <c r="B541" s="63"/>
      <c r="C541" s="50"/>
    </row>
    <row r="542" spans="2:3">
      <c r="B542" s="63"/>
      <c r="C542" s="50"/>
    </row>
    <row r="543" spans="2:3">
      <c r="B543" s="63"/>
      <c r="C543" s="50"/>
    </row>
    <row r="544" spans="2:3">
      <c r="B544" s="63"/>
      <c r="C544" s="50"/>
    </row>
    <row r="545" spans="2:3">
      <c r="B545" s="63"/>
      <c r="C545" s="50"/>
    </row>
    <row r="546" spans="2:3">
      <c r="B546" s="63"/>
      <c r="C546" s="50"/>
    </row>
    <row r="547" spans="2:3">
      <c r="B547" s="63"/>
      <c r="C547" s="50"/>
    </row>
    <row r="548" spans="2:3">
      <c r="B548" s="63"/>
      <c r="C548" s="50"/>
    </row>
    <row r="549" spans="2:3">
      <c r="B549" s="63"/>
      <c r="C549" s="50"/>
    </row>
    <row r="550" spans="2:3">
      <c r="B550" s="63"/>
      <c r="C550" s="50"/>
    </row>
    <row r="551" spans="2:3">
      <c r="B551" s="63"/>
      <c r="C551" s="50"/>
    </row>
    <row r="552" spans="2:3">
      <c r="B552" s="63"/>
      <c r="C552" s="50"/>
    </row>
    <row r="553" spans="2:3">
      <c r="B553" s="63"/>
      <c r="C553" s="50"/>
    </row>
    <row r="554" spans="2:3">
      <c r="B554" s="63"/>
      <c r="C554" s="50"/>
    </row>
    <row r="555" spans="2:3">
      <c r="B555" s="63"/>
      <c r="C555" s="50"/>
    </row>
    <row r="556" spans="2:3">
      <c r="B556" s="63"/>
      <c r="C556" s="50"/>
    </row>
    <row r="557" spans="2:3">
      <c r="B557" s="63"/>
      <c r="C557" s="50"/>
    </row>
    <row r="558" spans="2:3">
      <c r="B558" s="63"/>
      <c r="C558" s="50"/>
    </row>
    <row r="559" spans="2:3">
      <c r="B559" s="63"/>
      <c r="C559" s="50"/>
    </row>
    <row r="560" spans="2:3">
      <c r="B560" s="63"/>
      <c r="C560" s="50"/>
    </row>
    <row r="561" spans="2:3">
      <c r="B561" s="63"/>
      <c r="C561" s="50"/>
    </row>
    <row r="562" spans="2:3">
      <c r="B562" s="63"/>
      <c r="C562" s="50"/>
    </row>
    <row r="563" spans="2:3">
      <c r="B563" s="63"/>
      <c r="C563" s="50"/>
    </row>
    <row r="564" spans="2:3">
      <c r="B564" s="63"/>
      <c r="C564" s="50"/>
    </row>
    <row r="565" spans="2:3">
      <c r="B565" s="63"/>
      <c r="C565" s="50"/>
    </row>
    <row r="566" spans="2:3">
      <c r="B566" s="63"/>
      <c r="C566" s="50"/>
    </row>
    <row r="567" spans="2:3">
      <c r="B567" s="63"/>
      <c r="C567" s="50"/>
    </row>
    <row r="568" spans="2:3">
      <c r="B568" s="63"/>
      <c r="C568" s="50"/>
    </row>
    <row r="569" spans="2:3">
      <c r="B569" s="63"/>
      <c r="C569" s="50"/>
    </row>
    <row r="570" spans="2:3">
      <c r="B570" s="63"/>
      <c r="C570" s="50"/>
    </row>
    <row r="571" spans="2:3">
      <c r="B571" s="63"/>
      <c r="C571" s="50"/>
    </row>
    <row r="572" spans="2:3">
      <c r="B572" s="63"/>
      <c r="C572" s="50"/>
    </row>
    <row r="573" spans="2:3">
      <c r="B573" s="63"/>
      <c r="C573" s="50"/>
    </row>
    <row r="574" spans="2:3">
      <c r="B574" s="63"/>
      <c r="C574" s="50"/>
    </row>
    <row r="575" spans="2:3">
      <c r="B575" s="63"/>
      <c r="C575" s="50"/>
    </row>
    <row r="576" spans="2:3">
      <c r="B576" s="63"/>
      <c r="C576" s="50"/>
    </row>
    <row r="577" spans="2:3">
      <c r="B577" s="63"/>
      <c r="C577" s="50"/>
    </row>
    <row r="578" spans="2:3">
      <c r="B578" s="63"/>
      <c r="C578" s="50"/>
    </row>
    <row r="579" spans="2:3">
      <c r="B579" s="63"/>
      <c r="C579" s="50"/>
    </row>
    <row r="580" spans="2:3">
      <c r="B580" s="63"/>
      <c r="C580" s="50"/>
    </row>
    <row r="581" spans="2:3">
      <c r="B581" s="63"/>
      <c r="C581" s="50"/>
    </row>
    <row r="582" spans="2:3">
      <c r="B582" s="63"/>
      <c r="C582" s="50"/>
    </row>
    <row r="583" spans="2:3">
      <c r="B583" s="63"/>
      <c r="C583" s="50"/>
    </row>
    <row r="584" spans="2:3">
      <c r="B584" s="63"/>
      <c r="C584" s="50"/>
    </row>
    <row r="585" spans="2:3">
      <c r="B585" s="63"/>
      <c r="C585" s="50"/>
    </row>
    <row r="586" spans="2:3">
      <c r="B586" s="63"/>
      <c r="C586" s="50"/>
    </row>
    <row r="587" spans="2:3">
      <c r="B587" s="63"/>
      <c r="C587" s="50"/>
    </row>
    <row r="588" spans="2:3">
      <c r="B588" s="63"/>
      <c r="C588" s="50"/>
    </row>
    <row r="589" spans="2:3">
      <c r="B589" s="63"/>
      <c r="C589" s="50"/>
    </row>
    <row r="590" spans="2:3">
      <c r="B590" s="63"/>
      <c r="C590" s="50"/>
    </row>
    <row r="591" spans="2:3">
      <c r="B591" s="63"/>
      <c r="C591" s="50"/>
    </row>
    <row r="592" spans="2:3">
      <c r="B592" s="63"/>
      <c r="C592" s="50"/>
    </row>
    <row r="593" spans="2:3">
      <c r="B593" s="63"/>
      <c r="C593" s="50"/>
    </row>
    <row r="594" spans="2:3">
      <c r="B594" s="63"/>
      <c r="C594" s="50"/>
    </row>
    <row r="595" spans="2:3">
      <c r="B595" s="63"/>
      <c r="C595" s="50"/>
    </row>
    <row r="596" spans="2:3">
      <c r="B596" s="63"/>
      <c r="C596" s="50"/>
    </row>
    <row r="597" spans="2:3">
      <c r="B597" s="63"/>
      <c r="C597" s="50"/>
    </row>
    <row r="598" spans="2:3">
      <c r="B598" s="63"/>
      <c r="C598" s="50"/>
    </row>
    <row r="599" spans="2:3">
      <c r="B599" s="63"/>
      <c r="C599" s="50"/>
    </row>
    <row r="600" spans="2:3">
      <c r="B600" s="63"/>
      <c r="C600" s="50"/>
    </row>
    <row r="601" spans="2:3">
      <c r="B601" s="63"/>
      <c r="C601" s="50"/>
    </row>
    <row r="602" spans="2:3">
      <c r="B602" s="63"/>
      <c r="C602" s="50"/>
    </row>
    <row r="603" spans="2:3">
      <c r="B603" s="63"/>
      <c r="C603" s="50"/>
    </row>
    <row r="604" spans="2:3">
      <c r="B604" s="63"/>
      <c r="C604" s="50"/>
    </row>
    <row r="605" spans="2:3">
      <c r="B605" s="63"/>
      <c r="C605" s="50"/>
    </row>
    <row r="606" spans="2:3">
      <c r="B606" s="63"/>
      <c r="C606" s="50"/>
    </row>
    <row r="607" spans="2:3">
      <c r="B607" s="63"/>
      <c r="C607" s="50"/>
    </row>
    <row r="608" spans="2:3">
      <c r="B608" s="63"/>
      <c r="C608" s="50"/>
    </row>
    <row r="609" spans="2:3">
      <c r="B609" s="63"/>
      <c r="C609" s="50"/>
    </row>
    <row r="610" spans="2:3">
      <c r="B610" s="63"/>
      <c r="C610" s="50"/>
    </row>
    <row r="611" spans="2:3">
      <c r="B611" s="63"/>
      <c r="C611" s="50"/>
    </row>
    <row r="612" spans="2:3">
      <c r="B612" s="63"/>
      <c r="C612" s="50"/>
    </row>
    <row r="613" spans="2:3">
      <c r="B613" s="63"/>
      <c r="C613" s="50"/>
    </row>
    <row r="614" spans="2:3">
      <c r="B614" s="63"/>
      <c r="C614" s="50"/>
    </row>
    <row r="615" spans="2:3">
      <c r="B615" s="63"/>
      <c r="C615" s="50"/>
    </row>
    <row r="616" spans="2:3">
      <c r="B616" s="63"/>
      <c r="C616" s="50"/>
    </row>
    <row r="617" spans="2:3">
      <c r="B617" s="63"/>
      <c r="C617" s="50"/>
    </row>
    <row r="618" spans="2:3">
      <c r="B618" s="63"/>
      <c r="C618" s="50"/>
    </row>
    <row r="619" spans="2:3">
      <c r="B619" s="63"/>
      <c r="C619" s="50"/>
    </row>
    <row r="620" spans="2:3">
      <c r="B620" s="63"/>
      <c r="C620" s="50"/>
    </row>
    <row r="621" spans="2:3">
      <c r="B621" s="63"/>
      <c r="C621" s="50"/>
    </row>
    <row r="622" spans="2:3">
      <c r="B622" s="63"/>
      <c r="C622" s="50"/>
    </row>
    <row r="623" spans="2:3">
      <c r="B623" s="63"/>
      <c r="C623" s="50"/>
    </row>
    <row r="624" spans="2:3">
      <c r="B624" s="63"/>
      <c r="C624" s="50"/>
    </row>
    <row r="625" spans="2:3">
      <c r="B625" s="63"/>
      <c r="C625" s="50"/>
    </row>
    <row r="626" spans="2:3">
      <c r="B626" s="63"/>
      <c r="C626" s="50"/>
    </row>
    <row r="627" spans="2:3">
      <c r="B627" s="63"/>
      <c r="C627" s="50"/>
    </row>
    <row r="628" spans="2:3">
      <c r="B628" s="63"/>
      <c r="C628" s="50"/>
    </row>
    <row r="629" spans="2:3">
      <c r="B629" s="63"/>
      <c r="C629" s="50"/>
    </row>
    <row r="630" spans="2:3">
      <c r="B630" s="63"/>
      <c r="C630" s="50"/>
    </row>
    <row r="631" spans="2:3">
      <c r="B631" s="63"/>
      <c r="C631" s="50"/>
    </row>
    <row r="632" spans="2:3">
      <c r="B632" s="63"/>
      <c r="C632" s="50"/>
    </row>
    <row r="633" spans="2:3">
      <c r="B633" s="63"/>
      <c r="C633" s="50"/>
    </row>
    <row r="634" spans="2:3">
      <c r="B634" s="63"/>
      <c r="C634" s="50"/>
    </row>
    <row r="635" spans="2:3">
      <c r="B635" s="63"/>
      <c r="C635" s="50"/>
    </row>
    <row r="636" spans="2:3">
      <c r="B636" s="63"/>
      <c r="C636" s="50"/>
    </row>
    <row r="637" spans="2:3">
      <c r="B637" s="63"/>
      <c r="C637" s="50"/>
    </row>
    <row r="638" spans="2:3">
      <c r="B638" s="63"/>
      <c r="C638" s="50"/>
    </row>
    <row r="639" spans="2:3">
      <c r="B639" s="63"/>
      <c r="C639" s="50"/>
    </row>
    <row r="640" spans="2:3">
      <c r="B640" s="63"/>
      <c r="C640" s="50"/>
    </row>
    <row r="641" spans="2:3">
      <c r="B641" s="63"/>
      <c r="C641" s="50"/>
    </row>
    <row r="642" spans="2:3">
      <c r="B642" s="63"/>
      <c r="C642" s="50"/>
    </row>
    <row r="643" spans="2:3">
      <c r="B643" s="63"/>
      <c r="C643" s="50"/>
    </row>
    <row r="644" spans="2:3">
      <c r="B644" s="63"/>
      <c r="C644" s="50"/>
    </row>
    <row r="645" spans="2:3">
      <c r="B645" s="63"/>
      <c r="C645" s="50"/>
    </row>
    <row r="646" spans="2:3">
      <c r="B646" s="63"/>
      <c r="C646" s="50"/>
    </row>
    <row r="647" spans="2:3">
      <c r="B647" s="63"/>
      <c r="C647" s="50"/>
    </row>
    <row r="648" spans="2:3">
      <c r="B648" s="63"/>
      <c r="C648" s="50"/>
    </row>
    <row r="649" spans="2:3">
      <c r="B649" s="63"/>
      <c r="C649" s="50"/>
    </row>
    <row r="650" spans="2:3">
      <c r="B650" s="63"/>
      <c r="C650" s="50"/>
    </row>
    <row r="651" spans="2:3">
      <c r="B651" s="63"/>
      <c r="C651" s="50"/>
    </row>
    <row r="652" spans="2:3">
      <c r="B652" s="63"/>
      <c r="C652" s="50"/>
    </row>
    <row r="653" spans="2:3">
      <c r="B653" s="63"/>
      <c r="C653" s="50"/>
    </row>
    <row r="654" spans="2:3">
      <c r="B654" s="63"/>
      <c r="C654" s="50"/>
    </row>
    <row r="655" spans="2:3">
      <c r="B655" s="63"/>
      <c r="C655" s="50"/>
    </row>
    <row r="656" spans="2:3">
      <c r="B656" s="63"/>
      <c r="C656" s="50"/>
    </row>
    <row r="657" spans="2:3">
      <c r="B657" s="63"/>
      <c r="C657" s="50"/>
    </row>
    <row r="658" spans="2:3">
      <c r="B658" s="63"/>
      <c r="C658" s="50"/>
    </row>
    <row r="659" spans="2:3">
      <c r="B659" s="63"/>
      <c r="C659" s="50"/>
    </row>
    <row r="660" spans="2:3">
      <c r="B660" s="63"/>
      <c r="C660" s="50"/>
    </row>
    <row r="661" spans="2:3">
      <c r="B661" s="63"/>
      <c r="C661" s="50"/>
    </row>
    <row r="662" spans="2:3">
      <c r="B662" s="63"/>
      <c r="C662" s="50"/>
    </row>
    <row r="663" spans="2:3">
      <c r="B663" s="63"/>
      <c r="C663" s="50"/>
    </row>
    <row r="664" spans="2:3">
      <c r="B664" s="63"/>
      <c r="C664" s="50"/>
    </row>
    <row r="665" spans="2:3">
      <c r="B665" s="63"/>
      <c r="C665" s="50"/>
    </row>
    <row r="666" spans="2:3">
      <c r="B666" s="63"/>
      <c r="C666" s="50"/>
    </row>
    <row r="667" spans="2:3">
      <c r="B667" s="63"/>
      <c r="C667" s="50"/>
    </row>
    <row r="668" spans="2:3">
      <c r="B668" s="63"/>
      <c r="C668" s="50"/>
    </row>
    <row r="669" spans="2:3">
      <c r="B669" s="63"/>
      <c r="C669" s="50"/>
    </row>
    <row r="670" spans="2:3">
      <c r="B670" s="63"/>
      <c r="C670" s="50"/>
    </row>
    <row r="671" spans="2:3">
      <c r="B671" s="63"/>
      <c r="C671" s="50"/>
    </row>
    <row r="672" spans="2:3">
      <c r="B672" s="63"/>
      <c r="C672" s="50"/>
    </row>
    <row r="673" spans="2:3">
      <c r="B673" s="63"/>
      <c r="C673" s="50"/>
    </row>
    <row r="674" spans="2:3">
      <c r="B674" s="63"/>
      <c r="C674" s="50"/>
    </row>
    <row r="675" spans="2:3">
      <c r="B675" s="63"/>
      <c r="C675" s="50"/>
    </row>
    <row r="676" spans="2:3">
      <c r="B676" s="63"/>
      <c r="C676" s="50"/>
    </row>
    <row r="677" spans="2:3">
      <c r="B677" s="63"/>
      <c r="C677" s="50"/>
    </row>
    <row r="678" spans="2:3">
      <c r="B678" s="63"/>
      <c r="C678" s="50"/>
    </row>
    <row r="679" spans="2:3">
      <c r="B679" s="63"/>
      <c r="C679" s="50"/>
    </row>
    <row r="680" spans="2:3">
      <c r="B680" s="63"/>
      <c r="C680" s="50"/>
    </row>
    <row r="681" spans="2:3">
      <c r="B681" s="63"/>
      <c r="C681" s="50"/>
    </row>
    <row r="682" spans="2:3">
      <c r="B682" s="63"/>
      <c r="C682" s="50"/>
    </row>
    <row r="683" spans="2:3">
      <c r="B683" s="63"/>
      <c r="C683" s="50"/>
    </row>
    <row r="684" spans="2:3">
      <c r="B684" s="63"/>
      <c r="C684" s="50"/>
    </row>
    <row r="685" spans="2:3">
      <c r="B685" s="63"/>
      <c r="C685" s="50"/>
    </row>
    <row r="686" spans="2:3">
      <c r="B686" s="63"/>
      <c r="C686" s="50"/>
    </row>
    <row r="687" spans="2:3">
      <c r="B687" s="63"/>
      <c r="C687" s="50"/>
    </row>
    <row r="688" spans="2:3">
      <c r="B688" s="63"/>
      <c r="C688" s="50"/>
    </row>
    <row r="689" spans="2:3">
      <c r="B689" s="63"/>
      <c r="C689" s="50"/>
    </row>
    <row r="690" spans="2:3">
      <c r="B690" s="63"/>
      <c r="C690" s="50"/>
    </row>
    <row r="691" spans="2:3">
      <c r="B691" s="63"/>
      <c r="C691" s="50"/>
    </row>
    <row r="692" spans="2:3">
      <c r="B692" s="63"/>
      <c r="C692" s="50"/>
    </row>
    <row r="693" spans="2:3">
      <c r="B693" s="63"/>
      <c r="C693" s="50"/>
    </row>
    <row r="694" spans="2:3">
      <c r="B694" s="63"/>
      <c r="C694" s="50"/>
    </row>
    <row r="695" spans="2:3">
      <c r="B695" s="63"/>
      <c r="C695" s="50"/>
    </row>
    <row r="696" spans="2:3">
      <c r="B696" s="63"/>
      <c r="C696" s="50"/>
    </row>
    <row r="697" spans="2:3">
      <c r="B697" s="63"/>
      <c r="C697" s="50"/>
    </row>
    <row r="698" spans="2:3">
      <c r="B698" s="63"/>
      <c r="C698" s="50"/>
    </row>
    <row r="699" spans="2:3">
      <c r="B699" s="63"/>
      <c r="C699" s="50"/>
    </row>
    <row r="700" spans="2:3">
      <c r="B700" s="63"/>
      <c r="C700" s="50"/>
    </row>
    <row r="701" spans="2:3">
      <c r="B701" s="63"/>
      <c r="C701" s="50"/>
    </row>
    <row r="702" spans="2:3">
      <c r="B702" s="63"/>
      <c r="C702" s="50"/>
    </row>
    <row r="703" spans="2:3">
      <c r="B703" s="63"/>
      <c r="C703" s="50"/>
    </row>
    <row r="704" spans="2:3">
      <c r="B704" s="63"/>
      <c r="C704" s="50"/>
    </row>
    <row r="705" spans="2:3">
      <c r="B705" s="63"/>
      <c r="C705" s="50"/>
    </row>
    <row r="706" spans="2:3">
      <c r="B706" s="63"/>
      <c r="C706" s="50"/>
    </row>
    <row r="707" spans="2:3">
      <c r="B707" s="63"/>
      <c r="C707" s="50"/>
    </row>
    <row r="708" spans="2:3">
      <c r="B708" s="63"/>
      <c r="C708" s="50"/>
    </row>
    <row r="709" spans="2:3">
      <c r="B709" s="63"/>
      <c r="C709" s="50"/>
    </row>
    <row r="710" spans="2:3">
      <c r="B710" s="63"/>
      <c r="C710" s="50"/>
    </row>
    <row r="711" spans="2:3">
      <c r="B711" s="63"/>
      <c r="C711" s="50"/>
    </row>
    <row r="712" spans="2:3">
      <c r="B712" s="63"/>
      <c r="C712" s="50"/>
    </row>
    <row r="713" spans="2:3">
      <c r="B713" s="63"/>
      <c r="C713" s="50"/>
    </row>
    <row r="714" spans="2:3">
      <c r="B714" s="63"/>
      <c r="C714" s="50"/>
    </row>
    <row r="715" spans="2:3">
      <c r="B715" s="63"/>
      <c r="C715" s="50"/>
    </row>
    <row r="716" spans="2:3">
      <c r="B716" s="63"/>
      <c r="C716" s="50"/>
    </row>
    <row r="717" spans="2:3">
      <c r="B717" s="63"/>
      <c r="C717" s="50"/>
    </row>
    <row r="718" spans="2:3">
      <c r="B718" s="63"/>
      <c r="C718" s="50"/>
    </row>
    <row r="719" spans="2:3">
      <c r="B719" s="63"/>
      <c r="C719" s="50"/>
    </row>
    <row r="720" spans="2:3">
      <c r="B720" s="63"/>
      <c r="C720" s="50"/>
    </row>
    <row r="721" spans="2:3">
      <c r="B721" s="63"/>
      <c r="C721" s="50"/>
    </row>
    <row r="722" spans="2:3">
      <c r="B722" s="63"/>
      <c r="C722" s="50"/>
    </row>
    <row r="723" spans="2:3">
      <c r="B723" s="63"/>
      <c r="C723" s="50"/>
    </row>
    <row r="724" spans="2:3">
      <c r="B724" s="63"/>
      <c r="C724" s="50"/>
    </row>
    <row r="725" spans="2:3">
      <c r="B725" s="63"/>
      <c r="C725" s="50"/>
    </row>
    <row r="726" spans="2:3">
      <c r="B726" s="63"/>
      <c r="C726" s="50"/>
    </row>
    <row r="727" spans="2:3">
      <c r="B727" s="63"/>
      <c r="C727" s="50"/>
    </row>
    <row r="728" spans="2:3">
      <c r="B728" s="63"/>
      <c r="C728" s="50"/>
    </row>
    <row r="729" spans="2:3">
      <c r="B729" s="63"/>
      <c r="C729" s="50"/>
    </row>
    <row r="730" spans="2:3">
      <c r="B730" s="63"/>
      <c r="C730" s="50"/>
    </row>
    <row r="731" spans="2:3">
      <c r="B731" s="63"/>
      <c r="C731" s="50"/>
    </row>
    <row r="732" spans="2:3">
      <c r="B732" s="63"/>
      <c r="C732" s="50"/>
    </row>
    <row r="733" spans="2:3">
      <c r="B733" s="63"/>
      <c r="C733" s="50"/>
    </row>
    <row r="734" spans="2:3">
      <c r="B734" s="63"/>
      <c r="C734" s="50"/>
    </row>
    <row r="735" spans="2:3">
      <c r="B735" s="63"/>
      <c r="C735" s="50"/>
    </row>
    <row r="736" spans="2:3">
      <c r="B736" s="63"/>
      <c r="C736" s="50"/>
    </row>
    <row r="737" spans="2:3">
      <c r="B737" s="63"/>
      <c r="C737" s="50"/>
    </row>
    <row r="738" spans="2:3">
      <c r="B738" s="63"/>
      <c r="C738" s="50"/>
    </row>
    <row r="739" spans="2:3">
      <c r="B739" s="63"/>
      <c r="C739" s="50"/>
    </row>
    <row r="740" spans="2:3">
      <c r="B740" s="63"/>
      <c r="C740" s="50"/>
    </row>
    <row r="741" spans="2:3">
      <c r="B741" s="63"/>
      <c r="C741" s="50"/>
    </row>
    <row r="742" spans="2:3">
      <c r="B742" s="63"/>
      <c r="C742" s="50"/>
    </row>
    <row r="743" spans="2:3">
      <c r="B743" s="63"/>
      <c r="C743" s="50"/>
    </row>
    <row r="744" spans="2:3">
      <c r="B744" s="63"/>
      <c r="C744" s="50"/>
    </row>
    <row r="745" spans="2:3">
      <c r="B745" s="63"/>
      <c r="C745" s="50"/>
    </row>
    <row r="746" spans="2:3">
      <c r="B746" s="63"/>
      <c r="C746" s="50"/>
    </row>
    <row r="747" spans="2:3">
      <c r="B747" s="63"/>
      <c r="C747" s="50"/>
    </row>
    <row r="748" spans="2:3">
      <c r="B748" s="63"/>
      <c r="C748" s="50"/>
    </row>
    <row r="749" spans="2:3">
      <c r="B749" s="63"/>
      <c r="C749" s="50"/>
    </row>
    <row r="750" spans="2:3">
      <c r="B750" s="63"/>
      <c r="C750" s="50"/>
    </row>
    <row r="751" spans="2:3">
      <c r="B751" s="63"/>
      <c r="C751" s="50"/>
    </row>
    <row r="752" spans="2:3">
      <c r="B752" s="63"/>
      <c r="C752" s="50"/>
    </row>
    <row r="753" spans="2:3">
      <c r="B753" s="63"/>
      <c r="C753" s="50"/>
    </row>
    <row r="754" spans="2:3">
      <c r="B754" s="63"/>
      <c r="C754" s="50"/>
    </row>
    <row r="755" spans="2:3">
      <c r="B755" s="63"/>
      <c r="C755" s="50"/>
    </row>
    <row r="756" spans="2:3">
      <c r="B756" s="63"/>
      <c r="C756" s="50"/>
    </row>
    <row r="757" spans="2:3">
      <c r="B757" s="63"/>
      <c r="C757" s="50"/>
    </row>
    <row r="758" spans="2:3">
      <c r="B758" s="63"/>
      <c r="C758" s="50"/>
    </row>
    <row r="759" spans="2:3">
      <c r="B759" s="63"/>
      <c r="C759" s="50"/>
    </row>
    <row r="760" spans="2:3">
      <c r="B760" s="63"/>
      <c r="C760" s="50"/>
    </row>
    <row r="761" spans="2:3">
      <c r="B761" s="63"/>
      <c r="C761" s="50"/>
    </row>
    <row r="762" spans="2:3">
      <c r="B762" s="63"/>
      <c r="C762" s="50"/>
    </row>
    <row r="763" spans="2:3">
      <c r="B763" s="63"/>
      <c r="C763" s="50"/>
    </row>
    <row r="764" spans="2:3">
      <c r="B764" s="63"/>
      <c r="C764" s="50"/>
    </row>
    <row r="765" spans="2:3">
      <c r="B765" s="63"/>
      <c r="C765" s="50"/>
    </row>
    <row r="766" spans="2:3">
      <c r="B766" s="63"/>
      <c r="C766" s="50"/>
    </row>
    <row r="767" spans="2:3">
      <c r="B767" s="63"/>
      <c r="C767" s="50"/>
    </row>
    <row r="768" spans="2:3">
      <c r="B768" s="63"/>
      <c r="C768" s="50"/>
    </row>
    <row r="769" spans="2:3">
      <c r="B769" s="63"/>
      <c r="C769" s="50"/>
    </row>
    <row r="770" spans="2:3">
      <c r="B770" s="63"/>
      <c r="C770" s="50"/>
    </row>
    <row r="771" spans="2:3">
      <c r="B771" s="63"/>
      <c r="C771" s="50"/>
    </row>
    <row r="772" spans="2:3">
      <c r="B772" s="63"/>
      <c r="C772" s="50"/>
    </row>
    <row r="773" spans="2:3">
      <c r="B773" s="63"/>
      <c r="C773" s="50"/>
    </row>
    <row r="774" spans="2:3">
      <c r="B774" s="63"/>
      <c r="C774" s="50"/>
    </row>
    <row r="775" spans="2:3">
      <c r="B775" s="63"/>
      <c r="C775" s="50"/>
    </row>
    <row r="776" spans="2:3">
      <c r="B776" s="63"/>
      <c r="C776" s="50"/>
    </row>
    <row r="777" spans="2:3">
      <c r="B777" s="63"/>
      <c r="C777" s="50"/>
    </row>
    <row r="778" spans="2:3">
      <c r="B778" s="63"/>
      <c r="C778" s="50"/>
    </row>
    <row r="779" spans="2:3">
      <c r="B779" s="63"/>
      <c r="C779" s="50"/>
    </row>
    <row r="780" spans="2:3">
      <c r="B780" s="63"/>
      <c r="C780" s="50"/>
    </row>
    <row r="781" spans="2:3">
      <c r="B781" s="63"/>
      <c r="C781" s="50"/>
    </row>
    <row r="782" spans="2:3">
      <c r="B782" s="63"/>
      <c r="C782" s="50"/>
    </row>
    <row r="783" spans="2:3">
      <c r="B783" s="63"/>
      <c r="C783" s="50"/>
    </row>
    <row r="784" spans="2:3">
      <c r="B784" s="63"/>
      <c r="C784" s="50"/>
    </row>
    <row r="785" spans="2:3">
      <c r="B785" s="63"/>
      <c r="C785" s="50"/>
    </row>
    <row r="786" spans="2:3">
      <c r="B786" s="63"/>
      <c r="C786" s="50"/>
    </row>
    <row r="787" spans="2:3">
      <c r="B787" s="63"/>
      <c r="C787" s="50"/>
    </row>
    <row r="788" spans="2:3">
      <c r="B788" s="63"/>
      <c r="C788" s="50"/>
    </row>
    <row r="789" spans="2:3">
      <c r="B789" s="63"/>
      <c r="C789" s="50"/>
    </row>
    <row r="790" spans="2:3">
      <c r="B790" s="63"/>
      <c r="C790" s="50"/>
    </row>
    <row r="791" spans="2:3">
      <c r="B791" s="63"/>
      <c r="C791" s="50"/>
    </row>
    <row r="792" spans="2:3">
      <c r="B792" s="63"/>
      <c r="C792" s="50"/>
    </row>
    <row r="793" spans="2:3">
      <c r="B793" s="63"/>
      <c r="C793" s="50"/>
    </row>
    <row r="794" spans="2:3">
      <c r="B794" s="63"/>
      <c r="C794" s="50"/>
    </row>
    <row r="795" spans="2:3">
      <c r="B795" s="63"/>
      <c r="C795" s="50"/>
    </row>
    <row r="796" spans="2:3">
      <c r="B796" s="63"/>
      <c r="C796" s="50"/>
    </row>
    <row r="797" spans="2:3">
      <c r="B797" s="63"/>
      <c r="C797" s="50"/>
    </row>
    <row r="798" spans="2:3">
      <c r="B798" s="63"/>
      <c r="C798" s="50"/>
    </row>
    <row r="799" spans="2:3">
      <c r="B799" s="63"/>
      <c r="C799" s="50"/>
    </row>
    <row r="800" spans="2:3">
      <c r="B800" s="63"/>
      <c r="C800" s="50"/>
    </row>
    <row r="801" spans="2:3">
      <c r="B801" s="63"/>
      <c r="C801" s="50"/>
    </row>
    <row r="802" spans="2:3">
      <c r="B802" s="63"/>
      <c r="C802" s="50"/>
    </row>
    <row r="803" spans="2:3">
      <c r="B803" s="63"/>
      <c r="C803" s="50"/>
    </row>
    <row r="804" spans="2:3">
      <c r="B804" s="63"/>
      <c r="C804" s="50"/>
    </row>
    <row r="805" spans="2:3">
      <c r="B805" s="63"/>
      <c r="C805" s="50"/>
    </row>
    <row r="806" spans="2:3">
      <c r="B806" s="63"/>
      <c r="C806" s="50"/>
    </row>
    <row r="807" spans="2:3">
      <c r="B807" s="63"/>
      <c r="C807" s="50"/>
    </row>
    <row r="808" spans="2:3">
      <c r="B808" s="63"/>
      <c r="C808" s="50"/>
    </row>
    <row r="809" spans="2:3">
      <c r="B809" s="63"/>
      <c r="C809" s="50"/>
    </row>
    <row r="810" spans="2:3">
      <c r="B810" s="63"/>
      <c r="C810" s="50"/>
    </row>
    <row r="811" spans="2:3">
      <c r="B811" s="63"/>
      <c r="C811" s="50"/>
    </row>
    <row r="812" spans="2:3">
      <c r="B812" s="63"/>
      <c r="C812" s="50"/>
    </row>
    <row r="813" spans="2:3">
      <c r="B813" s="63"/>
      <c r="C813" s="50"/>
    </row>
    <row r="814" spans="2:3">
      <c r="B814" s="63"/>
      <c r="C814" s="50"/>
    </row>
    <row r="815" spans="2:3">
      <c r="B815" s="63"/>
      <c r="C815" s="50"/>
    </row>
    <row r="816" spans="2:3">
      <c r="B816" s="63"/>
      <c r="C816" s="50"/>
    </row>
    <row r="817" spans="2:3">
      <c r="B817" s="63"/>
      <c r="C817" s="50"/>
    </row>
    <row r="818" spans="2:3">
      <c r="B818" s="63"/>
      <c r="C818" s="50"/>
    </row>
    <row r="819" spans="2:3">
      <c r="B819" s="63"/>
      <c r="C819" s="50"/>
    </row>
    <row r="820" spans="2:3">
      <c r="B820" s="63"/>
      <c r="C820" s="50"/>
    </row>
    <row r="821" spans="2:3">
      <c r="B821" s="63"/>
      <c r="C821" s="50"/>
    </row>
    <row r="822" spans="2:3">
      <c r="B822" s="63"/>
      <c r="C822" s="50"/>
    </row>
    <row r="823" spans="2:3">
      <c r="B823" s="63"/>
      <c r="C823" s="50"/>
    </row>
    <row r="824" spans="2:3">
      <c r="B824" s="63"/>
      <c r="C824" s="50"/>
    </row>
    <row r="825" spans="2:3">
      <c r="B825" s="63"/>
      <c r="C825" s="50"/>
    </row>
    <row r="826" spans="2:3">
      <c r="B826" s="63"/>
      <c r="C826" s="50"/>
    </row>
    <row r="827" spans="2:3">
      <c r="B827" s="63"/>
      <c r="C827" s="50"/>
    </row>
    <row r="828" spans="2:3">
      <c r="B828" s="63"/>
      <c r="C828" s="50"/>
    </row>
    <row r="829" spans="2:3">
      <c r="B829" s="63"/>
      <c r="C829" s="50"/>
    </row>
    <row r="830" spans="2:3">
      <c r="B830" s="63"/>
      <c r="C830" s="50"/>
    </row>
    <row r="831" spans="2:3">
      <c r="B831" s="63"/>
      <c r="C831" s="50"/>
    </row>
    <row r="832" spans="2:3">
      <c r="B832" s="63"/>
      <c r="C832" s="50"/>
    </row>
    <row r="833" spans="2:3">
      <c r="B833" s="63"/>
      <c r="C833" s="50"/>
    </row>
    <row r="834" spans="2:3">
      <c r="B834" s="63"/>
      <c r="C834" s="50"/>
    </row>
    <row r="835" spans="2:3">
      <c r="B835" s="63"/>
      <c r="C835" s="50"/>
    </row>
    <row r="836" spans="2:3">
      <c r="B836" s="63"/>
      <c r="C836" s="50"/>
    </row>
    <row r="837" spans="2:3">
      <c r="B837" s="63"/>
      <c r="C837" s="50"/>
    </row>
    <row r="838" spans="2:3">
      <c r="B838" s="63"/>
      <c r="C838" s="50"/>
    </row>
    <row r="839" spans="2:3">
      <c r="B839" s="63"/>
      <c r="C839" s="50"/>
    </row>
    <row r="840" spans="2:3">
      <c r="B840" s="63"/>
      <c r="C840" s="50"/>
    </row>
    <row r="841" spans="2:3">
      <c r="B841" s="63"/>
      <c r="C841" s="50"/>
    </row>
    <row r="842" spans="2:3">
      <c r="B842" s="63"/>
      <c r="C842" s="50"/>
    </row>
    <row r="843" spans="2:3">
      <c r="B843" s="63"/>
      <c r="C843" s="50"/>
    </row>
    <row r="844" spans="2:3">
      <c r="B844" s="63"/>
      <c r="C844" s="50"/>
    </row>
    <row r="845" spans="2:3">
      <c r="B845" s="63"/>
      <c r="C845" s="50"/>
    </row>
    <row r="846" spans="2:3">
      <c r="B846" s="63"/>
      <c r="C846" s="50"/>
    </row>
    <row r="847" spans="2:3">
      <c r="B847" s="63"/>
      <c r="C847" s="50"/>
    </row>
    <row r="848" spans="2:3">
      <c r="B848" s="63"/>
      <c r="C848" s="50"/>
    </row>
    <row r="849" spans="2:3">
      <c r="B849" s="63"/>
      <c r="C849" s="50"/>
    </row>
    <row r="850" spans="2:3">
      <c r="B850" s="63"/>
      <c r="C850" s="50"/>
    </row>
    <row r="851" spans="2:3">
      <c r="B851" s="63"/>
      <c r="C851" s="50"/>
    </row>
    <row r="852" spans="2:3">
      <c r="B852" s="63"/>
      <c r="C852" s="50"/>
    </row>
    <row r="853" spans="2:3">
      <c r="B853" s="63"/>
      <c r="C853" s="50"/>
    </row>
    <row r="854" spans="2:3">
      <c r="B854" s="63"/>
      <c r="C854" s="50"/>
    </row>
    <row r="855" spans="2:3">
      <c r="B855" s="63"/>
      <c r="C855" s="50"/>
    </row>
    <row r="856" spans="2:3">
      <c r="B856" s="63"/>
      <c r="C856" s="50"/>
    </row>
    <row r="857" spans="2:3">
      <c r="B857" s="63"/>
      <c r="C857" s="50"/>
    </row>
    <row r="858" spans="2:3">
      <c r="B858" s="63"/>
      <c r="C858" s="50"/>
    </row>
    <row r="859" spans="2:3">
      <c r="B859" s="63"/>
      <c r="C859" s="50"/>
    </row>
    <row r="860" spans="2:3">
      <c r="B860" s="63"/>
      <c r="C860" s="50"/>
    </row>
    <row r="861" spans="2:3">
      <c r="B861" s="63"/>
      <c r="C861" s="50"/>
    </row>
    <row r="862" spans="2:3">
      <c r="B862" s="63"/>
      <c r="C862" s="50"/>
    </row>
    <row r="863" spans="2:3">
      <c r="B863" s="63"/>
      <c r="C863" s="50"/>
    </row>
    <row r="864" spans="2:3">
      <c r="B864" s="63"/>
      <c r="C864" s="50"/>
    </row>
    <row r="865" spans="2:3">
      <c r="B865" s="63"/>
      <c r="C865" s="50"/>
    </row>
    <row r="866" spans="2:3">
      <c r="B866" s="63"/>
      <c r="C866" s="50"/>
    </row>
    <row r="867" spans="2:3">
      <c r="B867" s="63"/>
      <c r="C867" s="50"/>
    </row>
    <row r="868" spans="2:3">
      <c r="B868" s="63"/>
      <c r="C868" s="50"/>
    </row>
    <row r="869" spans="2:3">
      <c r="B869" s="63"/>
      <c r="C869" s="50"/>
    </row>
    <row r="870" spans="2:3">
      <c r="B870" s="63"/>
      <c r="C870" s="50"/>
    </row>
    <row r="871" spans="2:3">
      <c r="B871" s="63"/>
      <c r="C871" s="50"/>
    </row>
    <row r="872" spans="2:3">
      <c r="B872" s="63"/>
      <c r="C872" s="50"/>
    </row>
    <row r="873" spans="2:3">
      <c r="B873" s="63"/>
      <c r="C873" s="50"/>
    </row>
    <row r="874" spans="2:3">
      <c r="B874" s="63"/>
      <c r="C874" s="50"/>
    </row>
    <row r="875" spans="2:3">
      <c r="B875" s="63"/>
      <c r="C875" s="50"/>
    </row>
    <row r="876" spans="2:3">
      <c r="B876" s="63"/>
      <c r="C876" s="50"/>
    </row>
    <row r="877" spans="2:3">
      <c r="B877" s="63"/>
      <c r="C877" s="50"/>
    </row>
    <row r="878" spans="2:3">
      <c r="B878" s="63"/>
      <c r="C878" s="50"/>
    </row>
    <row r="879" spans="2:3">
      <c r="B879" s="63"/>
      <c r="C879" s="50"/>
    </row>
    <row r="880" spans="2:3">
      <c r="B880" s="63"/>
      <c r="C880" s="50"/>
    </row>
    <row r="881" spans="2:3">
      <c r="B881" s="63"/>
      <c r="C881" s="50"/>
    </row>
    <row r="882" spans="2:3">
      <c r="B882" s="63"/>
      <c r="C882" s="50"/>
    </row>
    <row r="883" spans="2:3">
      <c r="B883" s="63"/>
      <c r="C883" s="50"/>
    </row>
    <row r="884" spans="2:3">
      <c r="B884" s="63"/>
      <c r="C884" s="50"/>
    </row>
    <row r="885" spans="2:3">
      <c r="B885" s="63"/>
      <c r="C885" s="50"/>
    </row>
    <row r="886" spans="2:3">
      <c r="B886" s="63"/>
      <c r="C886" s="50"/>
    </row>
    <row r="887" spans="2:3">
      <c r="B887" s="63"/>
      <c r="C887" s="50"/>
    </row>
    <row r="888" spans="2:3">
      <c r="B888" s="63"/>
      <c r="C888" s="50"/>
    </row>
    <row r="889" spans="2:3">
      <c r="B889" s="63"/>
      <c r="C889" s="50"/>
    </row>
    <row r="890" spans="2:3">
      <c r="B890" s="63"/>
      <c r="C890" s="50"/>
    </row>
    <row r="891" spans="2:3">
      <c r="B891" s="63"/>
      <c r="C891" s="50"/>
    </row>
    <row r="892" spans="2:3">
      <c r="B892" s="63"/>
      <c r="C892" s="50"/>
    </row>
    <row r="893" spans="2:3">
      <c r="B893" s="63"/>
      <c r="C893" s="50"/>
    </row>
    <row r="894" spans="2:3">
      <c r="B894" s="63"/>
      <c r="C894" s="50"/>
    </row>
    <row r="895" spans="2:3">
      <c r="B895" s="63"/>
      <c r="C895" s="50"/>
    </row>
    <row r="896" spans="2:3">
      <c r="B896" s="63"/>
      <c r="C896" s="50"/>
    </row>
    <row r="897" spans="2:3">
      <c r="B897" s="63"/>
      <c r="C897" s="50"/>
    </row>
    <row r="898" spans="2:3">
      <c r="B898" s="63"/>
      <c r="C898" s="50"/>
    </row>
    <row r="899" spans="2:3">
      <c r="B899" s="63"/>
      <c r="C899" s="50"/>
    </row>
    <row r="900" spans="2:3">
      <c r="B900" s="63"/>
      <c r="C900" s="50"/>
    </row>
    <row r="901" spans="2:3">
      <c r="B901" s="63"/>
      <c r="C901" s="50"/>
    </row>
    <row r="902" spans="2:3">
      <c r="B902" s="63"/>
      <c r="C902" s="50"/>
    </row>
    <row r="903" spans="2:3">
      <c r="B903" s="63"/>
      <c r="C903" s="50"/>
    </row>
    <row r="904" spans="2:3">
      <c r="B904" s="63"/>
      <c r="C904" s="50"/>
    </row>
    <row r="905" spans="2:3">
      <c r="B905" s="63"/>
      <c r="C905" s="50"/>
    </row>
    <row r="906" spans="2:3">
      <c r="B906" s="63"/>
      <c r="C906" s="50"/>
    </row>
    <row r="907" spans="2:3">
      <c r="B907" s="63"/>
      <c r="C907" s="50"/>
    </row>
    <row r="908" spans="2:3">
      <c r="B908" s="63"/>
      <c r="C908" s="50"/>
    </row>
    <row r="909" spans="2:3">
      <c r="B909" s="63"/>
      <c r="C909" s="50"/>
    </row>
    <row r="910" spans="2:3">
      <c r="B910" s="63"/>
      <c r="C910" s="50"/>
    </row>
    <row r="911" spans="2:3">
      <c r="B911" s="63"/>
      <c r="C911" s="50"/>
    </row>
    <row r="912" spans="2:3">
      <c r="B912" s="63"/>
      <c r="C912" s="50"/>
    </row>
    <row r="913" spans="2:3">
      <c r="B913" s="63"/>
      <c r="C913" s="50"/>
    </row>
    <row r="914" spans="2:3">
      <c r="B914" s="63"/>
      <c r="C914" s="50"/>
    </row>
    <row r="915" spans="2:3">
      <c r="B915" s="63"/>
      <c r="C915" s="50"/>
    </row>
    <row r="916" spans="2:3">
      <c r="B916" s="63"/>
      <c r="C916" s="50"/>
    </row>
    <row r="917" spans="2:3">
      <c r="B917" s="63"/>
      <c r="C917" s="50"/>
    </row>
    <row r="918" spans="2:3">
      <c r="B918" s="63"/>
      <c r="C918" s="50"/>
    </row>
    <row r="919" spans="2:3">
      <c r="B919" s="63"/>
      <c r="C919" s="50"/>
    </row>
    <row r="920" spans="2:3">
      <c r="B920" s="63"/>
      <c r="C920" s="50"/>
    </row>
    <row r="921" spans="2:3">
      <c r="B921" s="63"/>
      <c r="C921" s="50"/>
    </row>
    <row r="922" spans="2:3">
      <c r="B922" s="63"/>
      <c r="C922" s="50"/>
    </row>
    <row r="923" spans="2:3">
      <c r="B923" s="63"/>
      <c r="C923" s="50"/>
    </row>
    <row r="924" spans="2:3">
      <c r="B924" s="63"/>
      <c r="C924" s="50"/>
    </row>
    <row r="925" spans="2:3">
      <c r="B925" s="63"/>
      <c r="C925" s="50"/>
    </row>
    <row r="926" spans="2:3">
      <c r="B926" s="63"/>
      <c r="C926" s="50"/>
    </row>
    <row r="927" spans="2:3">
      <c r="B927" s="63"/>
      <c r="C927" s="50"/>
    </row>
    <row r="928" spans="2:3">
      <c r="B928" s="63"/>
      <c r="C928" s="50"/>
    </row>
    <row r="929" spans="2:3">
      <c r="B929" s="63"/>
      <c r="C929" s="50"/>
    </row>
    <row r="930" spans="2:3">
      <c r="B930" s="63"/>
      <c r="C930" s="50"/>
    </row>
    <row r="931" spans="2:3">
      <c r="B931" s="63"/>
      <c r="C931" s="50"/>
    </row>
    <row r="932" spans="2:3">
      <c r="B932" s="63"/>
      <c r="C932" s="50"/>
    </row>
    <row r="933" spans="2:3">
      <c r="B933" s="63"/>
      <c r="C933" s="50"/>
    </row>
    <row r="934" spans="2:3">
      <c r="B934" s="63"/>
      <c r="C934" s="50"/>
    </row>
    <row r="935" spans="2:3">
      <c r="B935" s="63"/>
      <c r="C935" s="50"/>
    </row>
    <row r="936" spans="2:3">
      <c r="B936" s="63"/>
      <c r="C936" s="50"/>
    </row>
    <row r="937" spans="2:3">
      <c r="B937" s="63"/>
      <c r="C937" s="50"/>
    </row>
    <row r="938" spans="2:3">
      <c r="B938" s="63"/>
      <c r="C938" s="50"/>
    </row>
    <row r="939" spans="2:3">
      <c r="B939" s="63"/>
      <c r="C939" s="50"/>
    </row>
    <row r="940" spans="2:3">
      <c r="B940" s="63"/>
      <c r="C940" s="50"/>
    </row>
    <row r="941" spans="2:3">
      <c r="B941" s="63"/>
      <c r="C941" s="50"/>
    </row>
    <row r="942" spans="2:3">
      <c r="B942" s="63"/>
      <c r="C942" s="50"/>
    </row>
    <row r="943" spans="2:3">
      <c r="B943" s="63"/>
      <c r="C943" s="50"/>
    </row>
    <row r="944" spans="2:3">
      <c r="B944" s="63"/>
      <c r="C944" s="50"/>
    </row>
    <row r="945" spans="2:3">
      <c r="B945" s="63"/>
      <c r="C945" s="50"/>
    </row>
    <row r="946" spans="2:3">
      <c r="B946" s="63"/>
      <c r="C946" s="50"/>
    </row>
    <row r="947" spans="2:3">
      <c r="B947" s="63"/>
      <c r="C947" s="50"/>
    </row>
    <row r="948" spans="2:3">
      <c r="B948" s="63"/>
      <c r="C948" s="50"/>
    </row>
    <row r="949" spans="2:3">
      <c r="B949" s="63"/>
      <c r="C949" s="50"/>
    </row>
    <row r="950" spans="2:3">
      <c r="B950" s="63"/>
      <c r="C950" s="50"/>
    </row>
    <row r="951" spans="2:3">
      <c r="B951" s="63"/>
      <c r="C951" s="50"/>
    </row>
    <row r="952" spans="2:3">
      <c r="B952" s="63"/>
      <c r="C952" s="50"/>
    </row>
    <row r="953" spans="2:3">
      <c r="B953" s="63"/>
      <c r="C953" s="50"/>
    </row>
    <row r="954" spans="2:3">
      <c r="B954" s="63"/>
      <c r="C954" s="50"/>
    </row>
    <row r="955" spans="2:3">
      <c r="B955" s="63"/>
      <c r="C955" s="50"/>
    </row>
    <row r="956" spans="2:3">
      <c r="B956" s="63"/>
      <c r="C956" s="50"/>
    </row>
    <row r="957" spans="2:3">
      <c r="B957" s="63"/>
      <c r="C957" s="50"/>
    </row>
    <row r="958" spans="2:3">
      <c r="B958" s="63"/>
      <c r="C958" s="50"/>
    </row>
    <row r="959" spans="2:3">
      <c r="B959" s="63"/>
      <c r="C959" s="50"/>
    </row>
    <row r="960" spans="2:3">
      <c r="B960" s="63"/>
      <c r="C960" s="50"/>
    </row>
    <row r="961" spans="2:3">
      <c r="B961" s="63"/>
      <c r="C961" s="50"/>
    </row>
    <row r="962" spans="2:3">
      <c r="B962" s="63"/>
      <c r="C962" s="50"/>
    </row>
    <row r="963" spans="2:3">
      <c r="B963" s="63"/>
      <c r="C963" s="50"/>
    </row>
    <row r="964" spans="2:3">
      <c r="B964" s="63"/>
      <c r="C964" s="50"/>
    </row>
    <row r="965" spans="2:3">
      <c r="B965" s="63"/>
      <c r="C965" s="50"/>
    </row>
    <row r="966" spans="2:3">
      <c r="B966" s="63"/>
      <c r="C966" s="50"/>
    </row>
    <row r="967" spans="2:3">
      <c r="B967" s="63"/>
      <c r="C967" s="50"/>
    </row>
    <row r="968" spans="2:3">
      <c r="B968" s="63"/>
      <c r="C968" s="50"/>
    </row>
    <row r="969" spans="2:3">
      <c r="B969" s="63"/>
      <c r="C969" s="50"/>
    </row>
    <row r="970" spans="2:3">
      <c r="B970" s="63"/>
      <c r="C970" s="50"/>
    </row>
    <row r="971" spans="2:3">
      <c r="B971" s="63"/>
      <c r="C971" s="50"/>
    </row>
    <row r="972" spans="2:3">
      <c r="B972" s="63"/>
      <c r="C972" s="50"/>
    </row>
    <row r="973" spans="2:3">
      <c r="B973" s="63"/>
      <c r="C973" s="50"/>
    </row>
    <row r="974" spans="2:3">
      <c r="B974" s="63"/>
      <c r="C974" s="50"/>
    </row>
    <row r="975" spans="2:3">
      <c r="B975" s="63"/>
      <c r="C975" s="50"/>
    </row>
    <row r="976" spans="2:3">
      <c r="B976" s="63"/>
      <c r="C976" s="50"/>
    </row>
    <row r="977" spans="2:3">
      <c r="B977" s="63"/>
      <c r="C977" s="50"/>
    </row>
    <row r="978" spans="2:3">
      <c r="B978" s="63"/>
      <c r="C978" s="50"/>
    </row>
    <row r="979" spans="2:3">
      <c r="B979" s="63"/>
      <c r="C979" s="50"/>
    </row>
    <row r="980" spans="2:3">
      <c r="B980" s="63"/>
      <c r="C980" s="50"/>
    </row>
    <row r="981" spans="2:3">
      <c r="B981" s="63"/>
      <c r="C981" s="50"/>
    </row>
    <row r="982" spans="2:3">
      <c r="B982" s="63"/>
      <c r="C982" s="50"/>
    </row>
    <row r="983" spans="2:3">
      <c r="B983" s="63"/>
      <c r="C983" s="50"/>
    </row>
    <row r="984" spans="2:3">
      <c r="B984" s="63"/>
      <c r="C984" s="50"/>
    </row>
    <row r="985" spans="2:3">
      <c r="B985" s="63"/>
      <c r="C985" s="50"/>
    </row>
    <row r="986" spans="2:3">
      <c r="B986" s="63"/>
      <c r="C986" s="50"/>
    </row>
    <row r="987" spans="2:3">
      <c r="B987" s="63"/>
      <c r="C987" s="50"/>
    </row>
    <row r="988" spans="2:3">
      <c r="B988" s="63"/>
      <c r="C988" s="50"/>
    </row>
    <row r="989" spans="2:3">
      <c r="B989" s="63"/>
      <c r="C989" s="50"/>
    </row>
    <row r="990" spans="2:3">
      <c r="B990" s="63"/>
      <c r="C990" s="50"/>
    </row>
    <row r="991" spans="2:3">
      <c r="B991" s="63"/>
      <c r="C991" s="50"/>
    </row>
    <row r="992" spans="2:3">
      <c r="B992" s="63"/>
      <c r="C992" s="50"/>
    </row>
    <row r="993" spans="2:3">
      <c r="B993" s="63"/>
      <c r="C993" s="50"/>
    </row>
    <row r="994" spans="2:3">
      <c r="B994" s="63"/>
      <c r="C994" s="50"/>
    </row>
    <row r="995" spans="2:3">
      <c r="B995" s="63"/>
      <c r="C995" s="50"/>
    </row>
    <row r="996" spans="2:3">
      <c r="B996" s="63"/>
      <c r="C996" s="50"/>
    </row>
    <row r="997" spans="2:3">
      <c r="B997" s="63"/>
      <c r="C997" s="50"/>
    </row>
    <row r="998" spans="2:3">
      <c r="B998" s="63"/>
      <c r="C998" s="50"/>
    </row>
    <row r="999" spans="2:3">
      <c r="B999" s="63"/>
      <c r="C999" s="50"/>
    </row>
    <row r="1000" spans="2:3">
      <c r="B1000" s="63"/>
      <c r="C1000" s="50"/>
    </row>
    <row r="1001" spans="2:3">
      <c r="B1001" s="63"/>
      <c r="C1001" s="50"/>
    </row>
    <row r="1002" spans="2:3">
      <c r="B1002" s="63"/>
      <c r="C1002" s="50"/>
    </row>
    <row r="1003" spans="2:3">
      <c r="B1003" s="63"/>
      <c r="C1003" s="50"/>
    </row>
    <row r="1004" spans="2:3">
      <c r="B1004" s="63"/>
      <c r="C1004" s="50"/>
    </row>
    <row r="1005" spans="2:3">
      <c r="B1005" s="63"/>
      <c r="C1005" s="50"/>
    </row>
    <row r="1006" spans="2:3">
      <c r="B1006" s="63"/>
      <c r="C1006" s="50"/>
    </row>
    <row r="1007" spans="2:3">
      <c r="B1007" s="63"/>
      <c r="C1007" s="50"/>
    </row>
    <row r="1008" spans="2:3">
      <c r="B1008" s="63"/>
      <c r="C1008" s="50"/>
    </row>
    <row r="1009" spans="2:3">
      <c r="B1009" s="63"/>
      <c r="C1009" s="50"/>
    </row>
    <row r="1010" spans="2:3">
      <c r="B1010" s="63"/>
      <c r="C1010" s="50"/>
    </row>
    <row r="1011" spans="2:3">
      <c r="B1011" s="63"/>
      <c r="C1011" s="50"/>
    </row>
    <row r="1012" spans="2:3">
      <c r="B1012" s="63"/>
      <c r="C1012" s="50"/>
    </row>
    <row r="1013" spans="2:3">
      <c r="B1013" s="63"/>
      <c r="C1013" s="50"/>
    </row>
    <row r="1014" spans="2:3">
      <c r="B1014" s="63"/>
      <c r="C1014" s="50"/>
    </row>
    <row r="1015" spans="2:3">
      <c r="B1015" s="63"/>
      <c r="C1015" s="50"/>
    </row>
    <row r="1016" spans="2:3">
      <c r="B1016" s="63"/>
      <c r="C1016" s="50"/>
    </row>
    <row r="1017" spans="2:3">
      <c r="B1017" s="63"/>
      <c r="C1017" s="50"/>
    </row>
    <row r="1018" spans="2:3">
      <c r="B1018" s="63"/>
      <c r="C1018" s="50"/>
    </row>
    <row r="1019" spans="2:3">
      <c r="B1019" s="63"/>
      <c r="C1019" s="50"/>
    </row>
    <row r="1020" spans="2:3">
      <c r="B1020" s="63"/>
      <c r="C1020" s="50"/>
    </row>
    <row r="1021" spans="2:3">
      <c r="B1021" s="63"/>
      <c r="C1021" s="50"/>
    </row>
    <row r="1022" spans="2:3">
      <c r="B1022" s="63"/>
      <c r="C1022" s="50"/>
    </row>
    <row r="1023" spans="2:3">
      <c r="B1023" s="63"/>
      <c r="C1023" s="50"/>
    </row>
    <row r="1024" spans="2:3">
      <c r="B1024" s="63"/>
      <c r="C1024" s="50"/>
    </row>
    <row r="1025" spans="2:3">
      <c r="B1025" s="63"/>
      <c r="C1025" s="50"/>
    </row>
    <row r="1026" spans="2:3">
      <c r="B1026" s="63"/>
      <c r="C1026" s="50"/>
    </row>
    <row r="1027" spans="2:3">
      <c r="B1027" s="63"/>
      <c r="C1027" s="50"/>
    </row>
    <row r="1028" spans="2:3">
      <c r="B1028" s="63"/>
      <c r="C1028" s="50"/>
    </row>
    <row r="1029" spans="2:3">
      <c r="B1029" s="63"/>
      <c r="C1029" s="50"/>
    </row>
    <row r="1030" spans="2:3">
      <c r="B1030" s="63"/>
      <c r="C1030" s="50"/>
    </row>
    <row r="1031" spans="2:3">
      <c r="B1031" s="63"/>
      <c r="C1031" s="50"/>
    </row>
    <row r="1032" spans="2:3">
      <c r="B1032" s="63"/>
      <c r="C1032" s="50"/>
    </row>
    <row r="1033" spans="2:3">
      <c r="B1033" s="63"/>
      <c r="C1033" s="50"/>
    </row>
    <row r="1034" spans="2:3">
      <c r="B1034" s="63"/>
      <c r="C1034" s="50"/>
    </row>
    <row r="1035" spans="2:3">
      <c r="B1035" s="63"/>
      <c r="C1035" s="50"/>
    </row>
    <row r="1036" spans="2:3">
      <c r="B1036" s="63"/>
      <c r="C1036" s="50"/>
    </row>
    <row r="1037" spans="2:3">
      <c r="B1037" s="63"/>
      <c r="C1037" s="50"/>
    </row>
    <row r="1038" spans="2:3">
      <c r="B1038" s="63"/>
      <c r="C1038" s="50"/>
    </row>
    <row r="1039" spans="2:3">
      <c r="B1039" s="63"/>
      <c r="C1039" s="50"/>
    </row>
    <row r="1040" spans="2:3">
      <c r="B1040" s="63"/>
      <c r="C1040" s="50"/>
    </row>
    <row r="1041" spans="2:3">
      <c r="B1041" s="63"/>
      <c r="C1041" s="50"/>
    </row>
    <row r="1042" spans="2:3">
      <c r="B1042" s="63"/>
      <c r="C1042" s="50"/>
    </row>
    <row r="1043" spans="2:3">
      <c r="B1043" s="63"/>
      <c r="C1043" s="50"/>
    </row>
    <row r="1044" spans="2:3">
      <c r="B1044" s="63"/>
      <c r="C1044" s="50"/>
    </row>
    <row r="1045" spans="2:3">
      <c r="B1045" s="63"/>
      <c r="C1045" s="50"/>
    </row>
    <row r="1046" spans="2:3">
      <c r="B1046" s="63"/>
      <c r="C1046" s="50"/>
    </row>
    <row r="1047" spans="2:3">
      <c r="B1047" s="63"/>
      <c r="C1047" s="50"/>
    </row>
    <row r="1048" spans="2:3">
      <c r="B1048" s="63"/>
      <c r="C1048" s="50"/>
    </row>
    <row r="1049" spans="2:3">
      <c r="B1049" s="63"/>
      <c r="C1049" s="50"/>
    </row>
    <row r="1050" spans="2:3">
      <c r="B1050" s="63"/>
      <c r="C1050" s="50"/>
    </row>
    <row r="1051" spans="2:3">
      <c r="B1051" s="63"/>
      <c r="C1051" s="50"/>
    </row>
    <row r="1052" spans="2:3">
      <c r="B1052" s="63"/>
      <c r="C1052" s="50"/>
    </row>
    <row r="1053" spans="2:3">
      <c r="B1053" s="63"/>
      <c r="C1053" s="50"/>
    </row>
    <row r="1054" spans="2:3">
      <c r="B1054" s="63"/>
      <c r="C1054" s="50"/>
    </row>
    <row r="1055" spans="2:3">
      <c r="B1055" s="63"/>
      <c r="C1055" s="50"/>
    </row>
    <row r="1056" spans="2:3">
      <c r="B1056" s="63"/>
      <c r="C1056" s="50"/>
    </row>
    <row r="1057" spans="2:3">
      <c r="B1057" s="63"/>
      <c r="C1057" s="50"/>
    </row>
    <row r="1058" spans="2:3">
      <c r="B1058" s="63"/>
      <c r="C1058" s="50"/>
    </row>
    <row r="1059" spans="2:3">
      <c r="B1059" s="63"/>
      <c r="C1059" s="50"/>
    </row>
    <row r="1060" spans="2:3">
      <c r="B1060" s="63"/>
      <c r="C1060" s="50"/>
    </row>
    <row r="1061" spans="2:3">
      <c r="B1061" s="63"/>
      <c r="C1061" s="50"/>
    </row>
    <row r="1062" spans="2:3">
      <c r="B1062" s="63"/>
      <c r="C1062" s="50"/>
    </row>
    <row r="1063" spans="2:3">
      <c r="B1063" s="63"/>
      <c r="C1063" s="50"/>
    </row>
    <row r="1064" spans="2:3">
      <c r="B1064" s="63"/>
      <c r="C1064" s="50"/>
    </row>
    <row r="1065" spans="2:3">
      <c r="B1065" s="63"/>
      <c r="C1065" s="50"/>
    </row>
    <row r="1066" spans="2:3">
      <c r="B1066" s="63"/>
      <c r="C1066" s="50"/>
    </row>
    <row r="1067" spans="2:3">
      <c r="B1067" s="63"/>
      <c r="C1067" s="50"/>
    </row>
    <row r="1068" spans="2:3">
      <c r="B1068" s="63"/>
      <c r="C1068" s="50"/>
    </row>
    <row r="1069" spans="2:3">
      <c r="B1069" s="63"/>
      <c r="C1069" s="50"/>
    </row>
    <row r="1070" spans="2:3">
      <c r="B1070" s="63"/>
      <c r="C1070" s="50"/>
    </row>
    <row r="1071" spans="2:3">
      <c r="B1071" s="63"/>
      <c r="C1071" s="50"/>
    </row>
    <row r="1072" spans="2:3">
      <c r="B1072" s="63"/>
      <c r="C1072" s="50"/>
    </row>
    <row r="1073" spans="2:3">
      <c r="B1073" s="63"/>
      <c r="C1073" s="50"/>
    </row>
    <row r="1074" spans="2:3">
      <c r="B1074" s="63"/>
      <c r="C1074" s="50"/>
    </row>
    <row r="1075" spans="2:3">
      <c r="B1075" s="63"/>
      <c r="C1075" s="50"/>
    </row>
    <row r="1076" spans="2:3">
      <c r="B1076" s="63"/>
      <c r="C1076" s="50"/>
    </row>
    <row r="1077" spans="2:3">
      <c r="B1077" s="63"/>
      <c r="C1077" s="50"/>
    </row>
    <row r="1078" spans="2:3">
      <c r="B1078" s="63"/>
      <c r="C1078" s="50"/>
    </row>
    <row r="1079" spans="2:3">
      <c r="B1079" s="63"/>
      <c r="C1079" s="50"/>
    </row>
    <row r="1080" spans="2:3">
      <c r="B1080" s="63"/>
      <c r="C1080" s="50"/>
    </row>
    <row r="1081" spans="2:3">
      <c r="B1081" s="63"/>
      <c r="C1081" s="50"/>
    </row>
    <row r="1082" spans="2:3">
      <c r="B1082" s="63"/>
      <c r="C1082" s="50"/>
    </row>
    <row r="1083" spans="2:3">
      <c r="B1083" s="63"/>
      <c r="C1083" s="50"/>
    </row>
    <row r="1084" spans="2:3">
      <c r="B1084" s="63"/>
      <c r="C1084" s="50"/>
    </row>
    <row r="1085" spans="2:3">
      <c r="B1085" s="63"/>
      <c r="C1085" s="50"/>
    </row>
    <row r="1086" spans="2:3">
      <c r="B1086" s="63"/>
      <c r="C1086" s="50"/>
    </row>
    <row r="1087" spans="2:3">
      <c r="B1087" s="63"/>
      <c r="C1087" s="50"/>
    </row>
    <row r="1088" spans="2:3">
      <c r="B1088" s="63"/>
      <c r="C1088" s="50"/>
    </row>
    <row r="1089" spans="2:3">
      <c r="B1089" s="63"/>
      <c r="C1089" s="50"/>
    </row>
    <row r="1090" spans="2:3">
      <c r="B1090" s="63"/>
      <c r="C1090" s="50"/>
    </row>
    <row r="1091" spans="2:3">
      <c r="B1091" s="63"/>
      <c r="C1091" s="50"/>
    </row>
    <row r="1092" spans="2:3">
      <c r="B1092" s="63"/>
      <c r="C1092" s="50"/>
    </row>
    <row r="1093" spans="2:3">
      <c r="B1093" s="63"/>
      <c r="C1093" s="50"/>
    </row>
    <row r="1094" spans="2:3">
      <c r="B1094" s="63"/>
      <c r="C1094" s="50"/>
    </row>
    <row r="1095" spans="2:3">
      <c r="B1095" s="63"/>
      <c r="C1095" s="50"/>
    </row>
    <row r="1096" spans="2:3">
      <c r="B1096" s="63"/>
      <c r="C1096" s="50"/>
    </row>
    <row r="1097" spans="2:3">
      <c r="B1097" s="63"/>
      <c r="C1097" s="50"/>
    </row>
    <row r="1098" spans="2:3">
      <c r="B1098" s="63"/>
      <c r="C1098" s="50"/>
    </row>
    <row r="1099" spans="2:3">
      <c r="B1099" s="63"/>
      <c r="C1099" s="50"/>
    </row>
    <row r="1100" spans="2:3">
      <c r="B1100" s="63"/>
      <c r="C1100" s="50"/>
    </row>
    <row r="1101" spans="2:3">
      <c r="B1101" s="63"/>
      <c r="C1101" s="50"/>
    </row>
    <row r="1102" spans="2:3">
      <c r="B1102" s="63"/>
      <c r="C1102" s="50"/>
    </row>
    <row r="1103" spans="2:3">
      <c r="B1103" s="63"/>
      <c r="C1103" s="50"/>
    </row>
    <row r="1104" spans="2:3">
      <c r="B1104" s="63"/>
      <c r="C1104" s="50"/>
    </row>
    <row r="1105" spans="2:3">
      <c r="B1105" s="63"/>
      <c r="C1105" s="50"/>
    </row>
    <row r="1106" spans="2:3">
      <c r="B1106" s="63"/>
      <c r="C1106" s="50"/>
    </row>
    <row r="1107" spans="2:3">
      <c r="B1107" s="63"/>
      <c r="C1107" s="50"/>
    </row>
    <row r="1108" spans="2:3">
      <c r="B1108" s="63"/>
      <c r="C1108" s="50"/>
    </row>
    <row r="1109" spans="2:3">
      <c r="B1109" s="63"/>
      <c r="C1109" s="50"/>
    </row>
    <row r="1110" spans="2:3">
      <c r="B1110" s="63"/>
      <c r="C1110" s="50"/>
    </row>
    <row r="1111" spans="2:3">
      <c r="B1111" s="63"/>
      <c r="C1111" s="50"/>
    </row>
    <row r="1112" spans="2:3">
      <c r="B1112" s="63"/>
      <c r="C1112" s="50"/>
    </row>
    <row r="1113" spans="2:3">
      <c r="B1113" s="63"/>
      <c r="C1113" s="50"/>
    </row>
    <row r="1114" spans="2:3">
      <c r="B1114" s="63"/>
      <c r="C1114" s="50"/>
    </row>
    <row r="1115" spans="2:3">
      <c r="B1115" s="63"/>
      <c r="C1115" s="50"/>
    </row>
    <row r="1116" spans="2:3">
      <c r="B1116" s="63"/>
      <c r="C1116" s="50"/>
    </row>
    <row r="1117" spans="2:3">
      <c r="B1117" s="63"/>
      <c r="C1117" s="50"/>
    </row>
    <row r="1118" spans="2:3">
      <c r="B1118" s="63"/>
      <c r="C1118" s="50"/>
    </row>
    <row r="1119" spans="2:3">
      <c r="B1119" s="63"/>
      <c r="C1119" s="50"/>
    </row>
    <row r="1120" spans="2:3">
      <c r="B1120" s="63"/>
      <c r="C1120" s="50"/>
    </row>
    <row r="1121" spans="2:3">
      <c r="B1121" s="63"/>
      <c r="C1121" s="50"/>
    </row>
    <row r="1122" spans="2:3">
      <c r="B1122" s="63"/>
      <c r="C1122" s="50"/>
    </row>
    <row r="1123" spans="2:3">
      <c r="B1123" s="63"/>
      <c r="C1123" s="50"/>
    </row>
    <row r="1124" spans="2:3">
      <c r="B1124" s="63"/>
      <c r="C1124" s="50"/>
    </row>
    <row r="1125" spans="2:3">
      <c r="B1125" s="63"/>
      <c r="C1125" s="50"/>
    </row>
    <row r="1126" spans="2:3">
      <c r="B1126" s="63"/>
      <c r="C1126" s="50"/>
    </row>
    <row r="1127" spans="2:3">
      <c r="B1127" s="63"/>
      <c r="C1127" s="50"/>
    </row>
    <row r="1128" spans="2:3">
      <c r="B1128" s="63"/>
      <c r="C1128" s="50"/>
    </row>
    <row r="1129" spans="2:3">
      <c r="B1129" s="63"/>
      <c r="C1129" s="50"/>
    </row>
    <row r="1130" spans="2:3">
      <c r="B1130" s="63"/>
      <c r="C1130" s="50"/>
    </row>
    <row r="1131" spans="2:3">
      <c r="B1131" s="63"/>
      <c r="C1131" s="50"/>
    </row>
    <row r="1132" spans="2:3">
      <c r="B1132" s="63"/>
      <c r="C1132" s="50"/>
    </row>
    <row r="1133" spans="2:3">
      <c r="B1133" s="63"/>
      <c r="C1133" s="50"/>
    </row>
    <row r="1134" spans="2:3">
      <c r="B1134" s="63"/>
      <c r="C1134" s="50"/>
    </row>
    <row r="1135" spans="2:3">
      <c r="B1135" s="63"/>
      <c r="C1135" s="50"/>
    </row>
    <row r="1136" spans="2:3">
      <c r="B1136" s="63"/>
      <c r="C1136" s="50"/>
    </row>
    <row r="1137" spans="2:3">
      <c r="B1137" s="63"/>
      <c r="C1137" s="50"/>
    </row>
    <row r="1138" spans="2:3">
      <c r="B1138" s="63"/>
      <c r="C1138" s="50"/>
    </row>
    <row r="1139" spans="2:3">
      <c r="B1139" s="63"/>
      <c r="C1139" s="50"/>
    </row>
    <row r="1140" spans="2:3">
      <c r="B1140" s="63"/>
      <c r="C1140" s="50"/>
    </row>
    <row r="1141" spans="2:3">
      <c r="B1141" s="63"/>
      <c r="C1141" s="50"/>
    </row>
    <row r="1142" spans="2:3">
      <c r="B1142" s="63"/>
      <c r="C1142" s="50"/>
    </row>
    <row r="1143" spans="2:3">
      <c r="B1143" s="63"/>
      <c r="C1143" s="50"/>
    </row>
    <row r="1144" spans="2:3">
      <c r="B1144" s="63"/>
      <c r="C1144" s="50"/>
    </row>
    <row r="1145" spans="2:3">
      <c r="B1145" s="63"/>
      <c r="C1145" s="50"/>
    </row>
    <row r="1146" spans="2:3">
      <c r="B1146" s="63"/>
      <c r="C1146" s="50"/>
    </row>
  </sheetData>
  <mergeCells count="14">
    <mergeCell ref="A1:Y1"/>
    <mergeCell ref="X2:Y2"/>
    <mergeCell ref="B2:C2"/>
    <mergeCell ref="D2:E2"/>
    <mergeCell ref="F2:G2"/>
    <mergeCell ref="H2:I2"/>
    <mergeCell ref="J2:K2"/>
    <mergeCell ref="L2:M2"/>
    <mergeCell ref="V2:W2"/>
    <mergeCell ref="A2:A3"/>
    <mergeCell ref="N2:O2"/>
    <mergeCell ref="P2:Q2"/>
    <mergeCell ref="R2:S2"/>
    <mergeCell ref="T2:U2"/>
  </mergeCells>
  <pageMargins left="0.78740157499999996" right="0.78740157499999996" top="0.984251969" bottom="0.984251969" header="0.4921259845" footer="0.4921259845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I460"/>
  <sheetViews>
    <sheetView topLeftCell="A451" workbookViewId="0">
      <selection activeCell="U461" sqref="U461"/>
    </sheetView>
  </sheetViews>
  <sheetFormatPr defaultRowHeight="15"/>
  <cols>
    <col min="1" max="1" width="42.7109375" customWidth="1"/>
    <col min="2" max="2" width="0" style="70" hidden="1" customWidth="1"/>
    <col min="3" max="3" width="0" style="1" hidden="1" customWidth="1"/>
    <col min="4" max="4" width="0" style="70" hidden="1" customWidth="1"/>
    <col min="5" max="5" width="0" style="1" hidden="1" customWidth="1"/>
    <col min="6" max="6" width="9.5703125" style="70" hidden="1" customWidth="1"/>
    <col min="7" max="7" width="0" style="1" hidden="1" customWidth="1"/>
    <col min="8" max="8" width="9.5703125" style="70" hidden="1" customWidth="1"/>
    <col min="9" max="9" width="0" style="1" hidden="1" customWidth="1"/>
    <col min="10" max="10" width="9.5703125" style="70" hidden="1" customWidth="1"/>
    <col min="11" max="11" width="0" style="1" hidden="1" customWidth="1"/>
    <col min="12" max="12" width="9.5703125" style="70" hidden="1" customWidth="1"/>
    <col min="13" max="13" width="0" style="1" hidden="1" customWidth="1"/>
    <col min="14" max="14" width="9.5703125" style="70" bestFit="1" customWidth="1"/>
    <col min="15" max="15" width="9.140625" style="1"/>
    <col min="16" max="16" width="9.5703125" style="70" bestFit="1" customWidth="1"/>
    <col min="17" max="17" width="9.140625" style="1"/>
    <col min="18" max="18" width="9.5703125" style="70" bestFit="1" customWidth="1"/>
    <col min="19" max="19" width="9.140625" style="1"/>
    <col min="20" max="20" width="9.5703125" style="70" bestFit="1" customWidth="1"/>
    <col min="21" max="21" width="9.140625" style="1"/>
    <col min="22" max="22" width="9.5703125" style="70" bestFit="1" customWidth="1"/>
    <col min="23" max="23" width="11.140625" customWidth="1"/>
    <col min="24" max="24" width="37.7109375" hidden="1" customWidth="1"/>
    <col min="25" max="34" width="0" hidden="1" customWidth="1"/>
    <col min="35" max="35" width="11" hidden="1" customWidth="1"/>
    <col min="36" max="36" width="9.85546875" customWidth="1"/>
  </cols>
  <sheetData>
    <row r="1" spans="1:35" ht="30" customHeight="1" thickBot="1">
      <c r="A1" s="261" t="s">
        <v>1082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t="s">
        <v>468</v>
      </c>
    </row>
    <row r="2" spans="1:35" ht="15.75">
      <c r="A2" s="262" t="s">
        <v>0</v>
      </c>
      <c r="B2" s="258" t="s">
        <v>2</v>
      </c>
      <c r="C2" s="259"/>
      <c r="D2" s="258" t="s">
        <v>3</v>
      </c>
      <c r="E2" s="259"/>
      <c r="F2" s="258" t="s">
        <v>4</v>
      </c>
      <c r="G2" s="259"/>
      <c r="H2" s="258" t="s">
        <v>5</v>
      </c>
      <c r="I2" s="259"/>
      <c r="J2" s="258" t="s">
        <v>6</v>
      </c>
      <c r="K2" s="259"/>
      <c r="L2" s="258" t="s">
        <v>7</v>
      </c>
      <c r="M2" s="259"/>
      <c r="N2" s="258" t="s">
        <v>8</v>
      </c>
      <c r="O2" s="259"/>
      <c r="P2" s="258" t="s">
        <v>9</v>
      </c>
      <c r="Q2" s="259"/>
      <c r="R2" s="258" t="s">
        <v>10</v>
      </c>
      <c r="S2" s="259"/>
      <c r="T2" s="258" t="s">
        <v>11</v>
      </c>
      <c r="U2" s="259"/>
      <c r="V2" s="258" t="s">
        <v>12</v>
      </c>
      <c r="W2" s="259"/>
      <c r="X2" t="s">
        <v>469</v>
      </c>
      <c r="Y2" t="s">
        <v>2</v>
      </c>
      <c r="Z2" t="s">
        <v>3</v>
      </c>
      <c r="AA2" t="s">
        <v>4</v>
      </c>
      <c r="AB2" t="s">
        <v>5</v>
      </c>
      <c r="AC2" t="s">
        <v>6</v>
      </c>
      <c r="AD2" t="s">
        <v>7</v>
      </c>
      <c r="AE2" t="s">
        <v>8</v>
      </c>
      <c r="AF2" t="s">
        <v>9</v>
      </c>
      <c r="AG2" t="s">
        <v>10</v>
      </c>
      <c r="AH2" t="s">
        <v>11</v>
      </c>
      <c r="AI2" t="s">
        <v>12</v>
      </c>
    </row>
    <row r="3" spans="1:35" ht="15.75">
      <c r="A3" s="263"/>
      <c r="B3" s="58" t="s">
        <v>470</v>
      </c>
      <c r="C3" s="57" t="s">
        <v>486</v>
      </c>
      <c r="D3" s="58" t="s">
        <v>470</v>
      </c>
      <c r="E3" s="57" t="s">
        <v>486</v>
      </c>
      <c r="F3" s="58" t="s">
        <v>470</v>
      </c>
      <c r="G3" s="57" t="s">
        <v>486</v>
      </c>
      <c r="H3" s="58" t="s">
        <v>470</v>
      </c>
      <c r="I3" s="57" t="s">
        <v>486</v>
      </c>
      <c r="J3" s="58" t="s">
        <v>470</v>
      </c>
      <c r="K3" s="57" t="s">
        <v>486</v>
      </c>
      <c r="L3" s="58" t="s">
        <v>470</v>
      </c>
      <c r="M3" s="57" t="s">
        <v>486</v>
      </c>
      <c r="N3" s="58" t="s">
        <v>470</v>
      </c>
      <c r="O3" s="57" t="s">
        <v>486</v>
      </c>
      <c r="P3" s="58" t="s">
        <v>470</v>
      </c>
      <c r="Q3" s="57" t="s">
        <v>486</v>
      </c>
      <c r="R3" s="58" t="s">
        <v>470</v>
      </c>
      <c r="S3" s="57" t="s">
        <v>486</v>
      </c>
      <c r="T3" s="58" t="s">
        <v>470</v>
      </c>
      <c r="U3" s="57" t="s">
        <v>486</v>
      </c>
      <c r="V3" s="58" t="s">
        <v>470</v>
      </c>
      <c r="W3" s="57" t="s">
        <v>486</v>
      </c>
    </row>
    <row r="4" spans="1:35" ht="15.75">
      <c r="A4" s="34" t="s">
        <v>14</v>
      </c>
      <c r="B4" s="46">
        <v>5321</v>
      </c>
      <c r="C4" s="68">
        <f t="shared" ref="C4:C67" si="0">B4/Y4</f>
        <v>7.0553916531309047E-2</v>
      </c>
      <c r="D4" s="46">
        <v>13607</v>
      </c>
      <c r="E4" s="38">
        <f t="shared" ref="E4:E67" si="1">D4/Z4</f>
        <v>0.17435371752570714</v>
      </c>
      <c r="F4" s="46">
        <v>20553</v>
      </c>
      <c r="G4" s="38">
        <f t="shared" ref="G4:G67" si="2">F4/AA4</f>
        <v>0.26202860858257476</v>
      </c>
      <c r="H4" s="46">
        <v>33179</v>
      </c>
      <c r="I4" s="38">
        <f t="shared" ref="I4:I67" si="3">H4/AB4</f>
        <v>0.4210826897816472</v>
      </c>
      <c r="J4" s="46">
        <v>40046</v>
      </c>
      <c r="K4" s="38">
        <f t="shared" ref="K4:K67" si="4">J4/AC4</f>
        <v>0.47840396619179881</v>
      </c>
      <c r="L4" s="46">
        <v>25635</v>
      </c>
      <c r="M4" s="38">
        <f t="shared" ref="M4:M67" si="5">L4/AD4</f>
        <v>0.30467983954835837</v>
      </c>
      <c r="N4" s="46">
        <v>38976</v>
      </c>
      <c r="O4" s="38">
        <f t="shared" ref="O4:O67" si="6">N4/AE4</f>
        <v>0.46132814118231907</v>
      </c>
      <c r="P4" s="46">
        <v>37356</v>
      </c>
      <c r="Q4" s="38">
        <f t="shared" ref="Q4:Q67" si="7">P4/AF4</f>
        <v>0.4411665712041854</v>
      </c>
      <c r="R4" s="46">
        <v>43498</v>
      </c>
      <c r="S4" s="38">
        <f t="shared" ref="S4:S67" si="8">R4/AG4</f>
        <v>0.51169301712779969</v>
      </c>
      <c r="T4" s="46">
        <v>29111</v>
      </c>
      <c r="U4" s="38">
        <f t="shared" ref="U4:U67" si="9">T4/AH4</f>
        <v>0.35490182930917824</v>
      </c>
      <c r="V4" s="46">
        <v>21716</v>
      </c>
      <c r="W4" s="38">
        <f t="shared" ref="W4:W67" si="10">V4/AI4</f>
        <v>0.26343019694185149</v>
      </c>
      <c r="X4" t="s">
        <v>14</v>
      </c>
      <c r="Y4">
        <v>75417.5</v>
      </c>
      <c r="Z4">
        <v>78042.5</v>
      </c>
      <c r="AA4">
        <v>78438</v>
      </c>
      <c r="AB4">
        <v>78794.5</v>
      </c>
      <c r="AC4">
        <v>83707.5</v>
      </c>
      <c r="AD4">
        <v>84137.5</v>
      </c>
      <c r="AE4">
        <v>84486.5</v>
      </c>
      <c r="AF4">
        <v>84675.5</v>
      </c>
      <c r="AG4">
        <v>85008</v>
      </c>
      <c r="AH4">
        <v>82025.5</v>
      </c>
      <c r="AI4">
        <v>82435.5</v>
      </c>
    </row>
    <row r="5" spans="1:35" ht="15.75">
      <c r="A5" s="34" t="s">
        <v>15</v>
      </c>
      <c r="B5" s="46">
        <v>3844</v>
      </c>
      <c r="C5" s="68">
        <f t="shared" si="0"/>
        <v>9.6137253185609423E-2</v>
      </c>
      <c r="D5" s="46">
        <v>10262</v>
      </c>
      <c r="E5" s="38">
        <f t="shared" si="1"/>
        <v>0.25044844964551122</v>
      </c>
      <c r="F5" s="46">
        <v>13915</v>
      </c>
      <c r="G5" s="38">
        <f t="shared" si="2"/>
        <v>0.33752971425799255</v>
      </c>
      <c r="H5" s="46">
        <v>13758</v>
      </c>
      <c r="I5" s="38">
        <f t="shared" si="3"/>
        <v>0.33161795721602894</v>
      </c>
      <c r="J5" s="46">
        <v>16163</v>
      </c>
      <c r="K5" s="38">
        <f t="shared" si="4"/>
        <v>0.36642069348567802</v>
      </c>
      <c r="L5" s="46">
        <v>15778</v>
      </c>
      <c r="M5" s="38">
        <f t="shared" si="5"/>
        <v>0.35548846431146358</v>
      </c>
      <c r="N5" s="46">
        <v>30505</v>
      </c>
      <c r="O5" s="38">
        <f t="shared" si="6"/>
        <v>0.68333277331630882</v>
      </c>
      <c r="P5" s="46">
        <v>17690</v>
      </c>
      <c r="Q5" s="38">
        <f t="shared" si="7"/>
        <v>0.39463263917548769</v>
      </c>
      <c r="R5" s="46">
        <v>16628</v>
      </c>
      <c r="S5" s="38">
        <f t="shared" si="8"/>
        <v>0.36879401164402553</v>
      </c>
      <c r="T5" s="46">
        <v>15033</v>
      </c>
      <c r="U5" s="38">
        <f t="shared" si="9"/>
        <v>0.34501514734232996</v>
      </c>
      <c r="V5" s="46">
        <v>13206</v>
      </c>
      <c r="W5" s="38">
        <f t="shared" si="10"/>
        <v>0.30151717524572758</v>
      </c>
      <c r="X5" t="s">
        <v>15</v>
      </c>
      <c r="Y5">
        <v>39984.5</v>
      </c>
      <c r="Z5">
        <v>40974.5</v>
      </c>
      <c r="AA5">
        <v>41226</v>
      </c>
      <c r="AB5">
        <v>41487.5</v>
      </c>
      <c r="AC5">
        <v>44110.5</v>
      </c>
      <c r="AD5">
        <v>44384</v>
      </c>
      <c r="AE5">
        <v>44641.5</v>
      </c>
      <c r="AF5">
        <v>44826.5</v>
      </c>
      <c r="AG5">
        <v>45087.5</v>
      </c>
      <c r="AH5">
        <v>43572</v>
      </c>
      <c r="AI5">
        <v>43798.5</v>
      </c>
    </row>
    <row r="6" spans="1:35" ht="15.75">
      <c r="A6" s="3" t="s">
        <v>16</v>
      </c>
      <c r="B6" s="48">
        <v>38</v>
      </c>
      <c r="C6" s="69">
        <f t="shared" si="0"/>
        <v>4.6798029556650245E-2</v>
      </c>
      <c r="D6" s="48">
        <v>163</v>
      </c>
      <c r="E6" s="39">
        <f t="shared" si="1"/>
        <v>0.17068062827225131</v>
      </c>
      <c r="F6" s="48">
        <v>598</v>
      </c>
      <c r="G6" s="39">
        <f t="shared" si="2"/>
        <v>0.62749213011542493</v>
      </c>
      <c r="H6" s="48">
        <v>394</v>
      </c>
      <c r="I6" s="39">
        <f t="shared" si="3"/>
        <v>0.41408302679978981</v>
      </c>
      <c r="J6" s="48">
        <v>278</v>
      </c>
      <c r="K6" s="39">
        <f t="shared" si="4"/>
        <v>0.27689243027888444</v>
      </c>
      <c r="L6" s="48">
        <v>211</v>
      </c>
      <c r="M6" s="39">
        <f t="shared" si="5"/>
        <v>0.21026407573492775</v>
      </c>
      <c r="N6" s="48">
        <v>977</v>
      </c>
      <c r="O6" s="39">
        <f t="shared" si="6"/>
        <v>0.97456359102244394</v>
      </c>
      <c r="P6" s="48">
        <v>197</v>
      </c>
      <c r="Q6" s="39">
        <f t="shared" si="7"/>
        <v>0.19660678642714571</v>
      </c>
      <c r="R6" s="48">
        <v>399</v>
      </c>
      <c r="S6" s="39">
        <f t="shared" si="8"/>
        <v>0.39880059970014992</v>
      </c>
      <c r="T6" s="48">
        <v>391</v>
      </c>
      <c r="U6" s="39">
        <f t="shared" si="9"/>
        <v>0.40920983778126635</v>
      </c>
      <c r="V6" s="48">
        <v>174</v>
      </c>
      <c r="W6" s="39">
        <f t="shared" si="10"/>
        <v>0.18277310924369747</v>
      </c>
      <c r="X6" t="s">
        <v>16</v>
      </c>
      <c r="Y6">
        <v>812</v>
      </c>
      <c r="Z6">
        <v>955</v>
      </c>
      <c r="AA6">
        <v>953</v>
      </c>
      <c r="AB6">
        <v>951.5</v>
      </c>
      <c r="AC6">
        <v>1004</v>
      </c>
      <c r="AD6">
        <v>1003.5</v>
      </c>
      <c r="AE6">
        <v>1002.5</v>
      </c>
      <c r="AF6">
        <v>1002</v>
      </c>
      <c r="AG6">
        <v>1000.5</v>
      </c>
      <c r="AH6">
        <v>955.5</v>
      </c>
      <c r="AI6">
        <v>952</v>
      </c>
    </row>
    <row r="7" spans="1:35" ht="15.75">
      <c r="A7" s="3" t="s">
        <v>17</v>
      </c>
      <c r="B7" s="48">
        <v>50</v>
      </c>
      <c r="C7" s="69">
        <f t="shared" si="0"/>
        <v>0.12515644555694619</v>
      </c>
      <c r="D7" s="48">
        <v>43</v>
      </c>
      <c r="E7" s="39">
        <f t="shared" si="1"/>
        <v>0.10141509433962265</v>
      </c>
      <c r="F7" s="48">
        <v>33</v>
      </c>
      <c r="G7" s="39">
        <f t="shared" si="2"/>
        <v>7.7102803738317752E-2</v>
      </c>
      <c r="H7" s="48">
        <v>16</v>
      </c>
      <c r="I7" s="39">
        <f t="shared" si="3"/>
        <v>3.7122969837587005E-2</v>
      </c>
      <c r="J7" s="48">
        <v>147</v>
      </c>
      <c r="K7" s="39">
        <f t="shared" si="4"/>
        <v>0.31921824104234525</v>
      </c>
      <c r="L7" s="48">
        <v>113</v>
      </c>
      <c r="M7" s="39">
        <f t="shared" si="5"/>
        <v>0.24353448275862069</v>
      </c>
      <c r="N7" s="48">
        <v>540</v>
      </c>
      <c r="O7" s="39">
        <f t="shared" si="6"/>
        <v>1.1550802139037433</v>
      </c>
      <c r="P7" s="48">
        <v>69</v>
      </c>
      <c r="Q7" s="39">
        <f t="shared" si="7"/>
        <v>0.14665249734325186</v>
      </c>
      <c r="R7" s="48">
        <v>91</v>
      </c>
      <c r="S7" s="39">
        <f t="shared" si="8"/>
        <v>0.19198312236286919</v>
      </c>
      <c r="T7" s="48">
        <v>105</v>
      </c>
      <c r="U7" s="39">
        <f t="shared" si="9"/>
        <v>0.22850924918389554</v>
      </c>
      <c r="V7" s="48">
        <v>153</v>
      </c>
      <c r="W7" s="39">
        <f t="shared" si="10"/>
        <v>0.33116883116883117</v>
      </c>
      <c r="X7" t="s">
        <v>17</v>
      </c>
      <c r="Y7">
        <v>399.5</v>
      </c>
      <c r="Z7">
        <v>424</v>
      </c>
      <c r="AA7">
        <v>428</v>
      </c>
      <c r="AB7">
        <v>431</v>
      </c>
      <c r="AC7">
        <v>460.5</v>
      </c>
      <c r="AD7">
        <v>464</v>
      </c>
      <c r="AE7">
        <v>467.5</v>
      </c>
      <c r="AF7">
        <v>470.5</v>
      </c>
      <c r="AG7">
        <v>474</v>
      </c>
      <c r="AH7">
        <v>459.5</v>
      </c>
      <c r="AI7">
        <v>462</v>
      </c>
    </row>
    <row r="8" spans="1:35" ht="15.75">
      <c r="A8" s="3" t="s">
        <v>18</v>
      </c>
      <c r="B8" s="48">
        <v>12</v>
      </c>
      <c r="C8" s="69">
        <f t="shared" si="0"/>
        <v>2.8880866425992781E-2</v>
      </c>
      <c r="D8" s="48">
        <v>47</v>
      </c>
      <c r="E8" s="39">
        <f t="shared" si="1"/>
        <v>0.11058823529411765</v>
      </c>
      <c r="F8" s="48">
        <v>55</v>
      </c>
      <c r="G8" s="39">
        <f t="shared" si="2"/>
        <v>0.12956419316843346</v>
      </c>
      <c r="H8" s="48">
        <v>63</v>
      </c>
      <c r="I8" s="39">
        <f t="shared" si="3"/>
        <v>0.14858490566037735</v>
      </c>
      <c r="J8" s="48">
        <v>42</v>
      </c>
      <c r="K8" s="39">
        <f t="shared" si="4"/>
        <v>9.3541202672605794E-2</v>
      </c>
      <c r="L8" s="48">
        <v>96</v>
      </c>
      <c r="M8" s="39">
        <f t="shared" si="5"/>
        <v>0.21357063403781981</v>
      </c>
      <c r="N8" s="48">
        <v>623</v>
      </c>
      <c r="O8" s="39">
        <f t="shared" si="6"/>
        <v>1.3844444444444444</v>
      </c>
      <c r="P8" s="48">
        <v>76</v>
      </c>
      <c r="Q8" s="39">
        <f t="shared" si="7"/>
        <v>0.16964285714285715</v>
      </c>
      <c r="R8" s="48">
        <v>127</v>
      </c>
      <c r="S8" s="39">
        <f t="shared" si="8"/>
        <v>0.28379888268156422</v>
      </c>
      <c r="T8" s="48">
        <v>126</v>
      </c>
      <c r="U8" s="39">
        <f t="shared" si="9"/>
        <v>0.2937062937062937</v>
      </c>
      <c r="V8" s="48">
        <v>107</v>
      </c>
      <c r="W8" s="39">
        <f t="shared" si="10"/>
        <v>0.24768518518518517</v>
      </c>
      <c r="X8" t="s">
        <v>18</v>
      </c>
      <c r="Y8">
        <v>415.5</v>
      </c>
      <c r="Z8">
        <v>425</v>
      </c>
      <c r="AA8">
        <v>424.5</v>
      </c>
      <c r="AB8">
        <v>424</v>
      </c>
      <c r="AC8">
        <v>449</v>
      </c>
      <c r="AD8">
        <v>449.5</v>
      </c>
      <c r="AE8">
        <v>450</v>
      </c>
      <c r="AF8">
        <v>448</v>
      </c>
      <c r="AG8">
        <v>447.5</v>
      </c>
      <c r="AH8">
        <v>429</v>
      </c>
      <c r="AI8">
        <v>432</v>
      </c>
    </row>
    <row r="9" spans="1:35" ht="15.75">
      <c r="A9" s="3" t="s">
        <v>19</v>
      </c>
      <c r="B9" s="48">
        <v>17</v>
      </c>
      <c r="C9" s="69">
        <f t="shared" si="0"/>
        <v>2.0202020202020204E-2</v>
      </c>
      <c r="D9" s="48">
        <v>66</v>
      </c>
      <c r="E9" s="39">
        <f t="shared" si="1"/>
        <v>8.3071113908118319E-2</v>
      </c>
      <c r="F9" s="48">
        <v>62</v>
      </c>
      <c r="G9" s="39">
        <f t="shared" si="2"/>
        <v>7.8233438485804413E-2</v>
      </c>
      <c r="H9" s="48">
        <v>56</v>
      </c>
      <c r="I9" s="39">
        <f t="shared" si="3"/>
        <v>7.0573408947700061E-2</v>
      </c>
      <c r="J9" s="48">
        <v>120</v>
      </c>
      <c r="K9" s="39">
        <f t="shared" si="4"/>
        <v>0.14302741358760429</v>
      </c>
      <c r="L9" s="48">
        <v>114</v>
      </c>
      <c r="M9" s="39">
        <f t="shared" si="5"/>
        <v>0.13579511614055986</v>
      </c>
      <c r="N9" s="48">
        <v>1104</v>
      </c>
      <c r="O9" s="39">
        <f t="shared" si="6"/>
        <v>1.3150684931506849</v>
      </c>
      <c r="P9" s="48">
        <v>49</v>
      </c>
      <c r="Q9" s="39">
        <f t="shared" si="7"/>
        <v>5.7851239669421489E-2</v>
      </c>
      <c r="R9" s="48">
        <v>43</v>
      </c>
      <c r="S9" s="39">
        <f t="shared" si="8"/>
        <v>5.0767414403778043E-2</v>
      </c>
      <c r="T9" s="48">
        <v>31</v>
      </c>
      <c r="U9" s="39">
        <f t="shared" si="9"/>
        <v>3.8224414303329221E-2</v>
      </c>
      <c r="V9" s="48">
        <v>167</v>
      </c>
      <c r="W9" s="39">
        <f t="shared" si="10"/>
        <v>0.20566502463054187</v>
      </c>
      <c r="X9" t="s">
        <v>19</v>
      </c>
      <c r="Y9">
        <v>841.5</v>
      </c>
      <c r="Z9">
        <v>794.5</v>
      </c>
      <c r="AA9">
        <v>792.5</v>
      </c>
      <c r="AB9">
        <v>793.5</v>
      </c>
      <c r="AC9">
        <v>839</v>
      </c>
      <c r="AD9">
        <v>839.5</v>
      </c>
      <c r="AE9">
        <v>839.5</v>
      </c>
      <c r="AF9">
        <v>847</v>
      </c>
      <c r="AG9">
        <v>847</v>
      </c>
      <c r="AH9">
        <v>811</v>
      </c>
      <c r="AI9">
        <v>812</v>
      </c>
    </row>
    <row r="10" spans="1:35" ht="15.75">
      <c r="A10" s="3" t="s">
        <v>20</v>
      </c>
      <c r="B10" s="48">
        <v>3</v>
      </c>
      <c r="C10" s="69">
        <f t="shared" si="0"/>
        <v>8.4033613445378148E-3</v>
      </c>
      <c r="D10" s="48">
        <v>19</v>
      </c>
      <c r="E10" s="39">
        <f t="shared" si="1"/>
        <v>4.8969072164948453E-2</v>
      </c>
      <c r="F10" s="48">
        <v>37</v>
      </c>
      <c r="G10" s="39">
        <f t="shared" si="2"/>
        <v>9.6228868660598182E-2</v>
      </c>
      <c r="H10" s="48">
        <v>41</v>
      </c>
      <c r="I10" s="39">
        <f t="shared" si="3"/>
        <v>0.10775295663600526</v>
      </c>
      <c r="J10" s="48">
        <v>83</v>
      </c>
      <c r="K10" s="39">
        <f t="shared" si="4"/>
        <v>0.20775969962453067</v>
      </c>
      <c r="L10" s="48">
        <v>188</v>
      </c>
      <c r="M10" s="39">
        <f t="shared" si="5"/>
        <v>0.47534766118836913</v>
      </c>
      <c r="N10" s="48">
        <v>439</v>
      </c>
      <c r="O10" s="39">
        <f t="shared" si="6"/>
        <v>1.1156289707750953</v>
      </c>
      <c r="P10" s="48">
        <v>66</v>
      </c>
      <c r="Q10" s="39">
        <f t="shared" si="7"/>
        <v>0.16988416988416988</v>
      </c>
      <c r="R10" s="48">
        <v>179</v>
      </c>
      <c r="S10" s="39">
        <f t="shared" si="8"/>
        <v>0.46553966189856955</v>
      </c>
      <c r="T10" s="48">
        <v>177</v>
      </c>
      <c r="U10" s="39">
        <f t="shared" si="9"/>
        <v>0.4882758620689655</v>
      </c>
      <c r="V10" s="48">
        <v>217</v>
      </c>
      <c r="W10" s="39">
        <f t="shared" si="10"/>
        <v>0.60277777777777775</v>
      </c>
      <c r="X10" t="s">
        <v>20</v>
      </c>
      <c r="Y10">
        <v>357</v>
      </c>
      <c r="Z10">
        <v>388</v>
      </c>
      <c r="AA10">
        <v>384.5</v>
      </c>
      <c r="AB10">
        <v>380.5</v>
      </c>
      <c r="AC10">
        <v>399.5</v>
      </c>
      <c r="AD10">
        <v>395.5</v>
      </c>
      <c r="AE10">
        <v>393.5</v>
      </c>
      <c r="AF10">
        <v>388.5</v>
      </c>
      <c r="AG10">
        <v>384.5</v>
      </c>
      <c r="AH10">
        <v>362.5</v>
      </c>
      <c r="AI10">
        <v>360</v>
      </c>
    </row>
    <row r="11" spans="1:35" ht="15.75">
      <c r="A11" s="3" t="s">
        <v>21</v>
      </c>
      <c r="B11" s="48">
        <v>38</v>
      </c>
      <c r="C11" s="69">
        <f t="shared" si="0"/>
        <v>6.3386155129274396E-2</v>
      </c>
      <c r="D11" s="48">
        <v>390</v>
      </c>
      <c r="E11" s="39">
        <f t="shared" si="1"/>
        <v>0.74569789674952203</v>
      </c>
      <c r="F11" s="48">
        <v>78</v>
      </c>
      <c r="G11" s="39">
        <f t="shared" si="2"/>
        <v>0.14956855225311602</v>
      </c>
      <c r="H11" s="48">
        <v>157</v>
      </c>
      <c r="I11" s="39">
        <f t="shared" si="3"/>
        <v>0.3007662835249042</v>
      </c>
      <c r="J11" s="48">
        <v>337</v>
      </c>
      <c r="K11" s="39">
        <f t="shared" si="4"/>
        <v>0.6121707538601272</v>
      </c>
      <c r="L11" s="48">
        <v>305</v>
      </c>
      <c r="M11" s="39">
        <f t="shared" si="5"/>
        <v>0.55454545454545456</v>
      </c>
      <c r="N11" s="48">
        <v>220</v>
      </c>
      <c r="O11" s="39">
        <f t="shared" si="6"/>
        <v>0.40036396724294815</v>
      </c>
      <c r="P11" s="48">
        <v>618</v>
      </c>
      <c r="Q11" s="39">
        <f t="shared" si="7"/>
        <v>1.1155234657039712</v>
      </c>
      <c r="R11" s="48">
        <v>288</v>
      </c>
      <c r="S11" s="39">
        <f t="shared" si="8"/>
        <v>0.51985559566786999</v>
      </c>
      <c r="T11" s="48">
        <v>276</v>
      </c>
      <c r="U11" s="39">
        <f t="shared" si="9"/>
        <v>0.52173913043478259</v>
      </c>
      <c r="V11" s="48">
        <v>279</v>
      </c>
      <c r="W11" s="39">
        <f t="shared" si="10"/>
        <v>0.52790917691579942</v>
      </c>
      <c r="X11" t="s">
        <v>21</v>
      </c>
      <c r="Y11">
        <v>599.5</v>
      </c>
      <c r="Z11">
        <v>523</v>
      </c>
      <c r="AA11">
        <v>521.5</v>
      </c>
      <c r="AB11">
        <v>522</v>
      </c>
      <c r="AC11">
        <v>550.5</v>
      </c>
      <c r="AD11">
        <v>550</v>
      </c>
      <c r="AE11">
        <v>549.5</v>
      </c>
      <c r="AF11">
        <v>554</v>
      </c>
      <c r="AG11">
        <v>554</v>
      </c>
      <c r="AH11">
        <v>529</v>
      </c>
      <c r="AI11">
        <v>528.5</v>
      </c>
    </row>
    <row r="12" spans="1:35" ht="15.75">
      <c r="A12" s="3" t="s">
        <v>22</v>
      </c>
      <c r="B12" s="48">
        <v>411</v>
      </c>
      <c r="C12" s="69">
        <f t="shared" si="0"/>
        <v>0.41120560280140073</v>
      </c>
      <c r="D12" s="48">
        <v>583</v>
      </c>
      <c r="E12" s="39">
        <f t="shared" si="1"/>
        <v>0.50519930675909874</v>
      </c>
      <c r="F12" s="48">
        <v>430</v>
      </c>
      <c r="G12" s="39">
        <f t="shared" si="2"/>
        <v>0.36894036894036897</v>
      </c>
      <c r="H12" s="48">
        <v>552</v>
      </c>
      <c r="I12" s="39">
        <f t="shared" si="3"/>
        <v>0.46918827029324267</v>
      </c>
      <c r="J12" s="48">
        <v>646</v>
      </c>
      <c r="K12" s="39">
        <f t="shared" si="4"/>
        <v>0.51474103585657371</v>
      </c>
      <c r="L12" s="48">
        <v>454</v>
      </c>
      <c r="M12" s="39">
        <f t="shared" si="5"/>
        <v>0.35846821950256613</v>
      </c>
      <c r="N12" s="48">
        <v>1368</v>
      </c>
      <c r="O12" s="39">
        <f t="shared" si="6"/>
        <v>1.0708414872798435</v>
      </c>
      <c r="P12" s="48">
        <v>530</v>
      </c>
      <c r="Q12" s="39">
        <f t="shared" si="7"/>
        <v>0.4116504854368932</v>
      </c>
      <c r="R12" s="48">
        <v>883</v>
      </c>
      <c r="S12" s="39">
        <f t="shared" si="8"/>
        <v>0.6808018504240555</v>
      </c>
      <c r="T12" s="48">
        <v>433</v>
      </c>
      <c r="U12" s="39">
        <f t="shared" si="9"/>
        <v>0.34378721714966254</v>
      </c>
      <c r="V12" s="48">
        <v>794</v>
      </c>
      <c r="W12" s="39">
        <f t="shared" si="10"/>
        <v>0.62593614505321249</v>
      </c>
      <c r="X12" t="s">
        <v>22</v>
      </c>
      <c r="Y12">
        <v>999.5</v>
      </c>
      <c r="Z12">
        <v>1154</v>
      </c>
      <c r="AA12">
        <v>1165.5</v>
      </c>
      <c r="AB12">
        <v>1176.5</v>
      </c>
      <c r="AC12">
        <v>1255</v>
      </c>
      <c r="AD12">
        <v>1266.5</v>
      </c>
      <c r="AE12">
        <v>1277.5</v>
      </c>
      <c r="AF12">
        <v>1287.5</v>
      </c>
      <c r="AG12">
        <v>1297</v>
      </c>
      <c r="AH12">
        <v>1259.5</v>
      </c>
      <c r="AI12">
        <v>1268.5</v>
      </c>
    </row>
    <row r="13" spans="1:35" ht="15.75">
      <c r="A13" s="3" t="s">
        <v>23</v>
      </c>
      <c r="B13" s="48">
        <v>53</v>
      </c>
      <c r="C13" s="69">
        <f t="shared" si="0"/>
        <v>6.4320388349514562E-2</v>
      </c>
      <c r="D13" s="48">
        <v>213</v>
      </c>
      <c r="E13" s="39">
        <f t="shared" si="1"/>
        <v>0.24067796610169492</v>
      </c>
      <c r="F13" s="48">
        <v>377</v>
      </c>
      <c r="G13" s="39">
        <f t="shared" si="2"/>
        <v>0.42840909090909091</v>
      </c>
      <c r="H13" s="48">
        <v>279</v>
      </c>
      <c r="I13" s="39">
        <f t="shared" si="3"/>
        <v>0.31885714285714284</v>
      </c>
      <c r="J13" s="48">
        <v>453</v>
      </c>
      <c r="K13" s="39">
        <f t="shared" si="4"/>
        <v>0.49158979924036894</v>
      </c>
      <c r="L13" s="48">
        <v>191</v>
      </c>
      <c r="M13" s="39">
        <f t="shared" si="5"/>
        <v>0.20817438692098092</v>
      </c>
      <c r="N13" s="48">
        <v>1221</v>
      </c>
      <c r="O13" s="39">
        <f t="shared" si="6"/>
        <v>1.3358862144420132</v>
      </c>
      <c r="P13" s="48">
        <v>236</v>
      </c>
      <c r="Q13" s="39">
        <f t="shared" si="7"/>
        <v>0.24933967247754887</v>
      </c>
      <c r="R13" s="48">
        <v>543</v>
      </c>
      <c r="S13" s="39">
        <f t="shared" si="8"/>
        <v>0.57551669316375198</v>
      </c>
      <c r="T13" s="48">
        <v>376</v>
      </c>
      <c r="U13" s="39">
        <f t="shared" si="9"/>
        <v>0.41894150417827297</v>
      </c>
      <c r="V13" s="48">
        <v>258</v>
      </c>
      <c r="W13" s="39">
        <f t="shared" si="10"/>
        <v>0.28859060402684567</v>
      </c>
      <c r="X13" t="s">
        <v>23</v>
      </c>
      <c r="Y13">
        <v>824</v>
      </c>
      <c r="Z13">
        <v>885</v>
      </c>
      <c r="AA13">
        <v>880</v>
      </c>
      <c r="AB13">
        <v>875</v>
      </c>
      <c r="AC13">
        <v>921.5</v>
      </c>
      <c r="AD13">
        <v>917.5</v>
      </c>
      <c r="AE13">
        <v>914</v>
      </c>
      <c r="AF13">
        <v>946.5</v>
      </c>
      <c r="AG13">
        <v>943.5</v>
      </c>
      <c r="AH13">
        <v>897.5</v>
      </c>
      <c r="AI13">
        <v>894</v>
      </c>
    </row>
    <row r="14" spans="1:35" ht="15.75">
      <c r="A14" s="3" t="s">
        <v>24</v>
      </c>
      <c r="B14" s="48">
        <v>2275</v>
      </c>
      <c r="C14" s="69">
        <f t="shared" si="0"/>
        <v>0.1123678751358293</v>
      </c>
      <c r="D14" s="48">
        <v>6404</v>
      </c>
      <c r="E14" s="39">
        <f t="shared" si="1"/>
        <v>0.31346059716103769</v>
      </c>
      <c r="F14" s="48">
        <v>8599</v>
      </c>
      <c r="G14" s="39">
        <f t="shared" si="2"/>
        <v>0.41654758156320393</v>
      </c>
      <c r="H14" s="48">
        <v>9620</v>
      </c>
      <c r="I14" s="39">
        <f t="shared" si="3"/>
        <v>0.4613798230258267</v>
      </c>
      <c r="J14" s="48">
        <v>10449</v>
      </c>
      <c r="K14" s="39">
        <f t="shared" si="4"/>
        <v>0.46968130534454083</v>
      </c>
      <c r="L14" s="48">
        <v>9920</v>
      </c>
      <c r="M14" s="39">
        <f t="shared" si="5"/>
        <v>0.4416544232224745</v>
      </c>
      <c r="N14" s="48">
        <v>9953</v>
      </c>
      <c r="O14" s="39">
        <f t="shared" si="6"/>
        <v>0.43913523053165676</v>
      </c>
      <c r="P14" s="48">
        <v>10411</v>
      </c>
      <c r="Q14" s="39">
        <f t="shared" si="7"/>
        <v>0.45560369349262614</v>
      </c>
      <c r="R14" s="48">
        <v>10722</v>
      </c>
      <c r="S14" s="39">
        <f t="shared" si="8"/>
        <v>0.4655868687307308</v>
      </c>
      <c r="T14" s="48">
        <v>9702</v>
      </c>
      <c r="U14" s="39">
        <f t="shared" si="9"/>
        <v>0.43343459614010005</v>
      </c>
      <c r="V14" s="48">
        <v>7392</v>
      </c>
      <c r="W14" s="39">
        <f t="shared" si="10"/>
        <v>0.32756519619790397</v>
      </c>
      <c r="X14" t="s">
        <v>24</v>
      </c>
      <c r="Y14">
        <v>20246</v>
      </c>
      <c r="Z14">
        <v>20430</v>
      </c>
      <c r="AA14">
        <v>20643.5</v>
      </c>
      <c r="AB14">
        <v>20850.5</v>
      </c>
      <c r="AC14">
        <v>22247</v>
      </c>
      <c r="AD14">
        <v>22461</v>
      </c>
      <c r="AE14">
        <v>22665</v>
      </c>
      <c r="AF14">
        <v>22851</v>
      </c>
      <c r="AG14">
        <v>23029</v>
      </c>
      <c r="AH14">
        <v>22384</v>
      </c>
      <c r="AI14">
        <v>22566.5</v>
      </c>
    </row>
    <row r="15" spans="1:35" ht="15.75">
      <c r="A15" s="3" t="s">
        <v>25</v>
      </c>
      <c r="B15" s="48">
        <v>26</v>
      </c>
      <c r="C15" s="69">
        <f t="shared" si="0"/>
        <v>0.12682926829268293</v>
      </c>
      <c r="D15" s="48">
        <v>45</v>
      </c>
      <c r="E15" s="39">
        <f t="shared" si="1"/>
        <v>0.23622047244094488</v>
      </c>
      <c r="F15" s="48">
        <v>89</v>
      </c>
      <c r="G15" s="39">
        <f t="shared" si="2"/>
        <v>0.46842105263157896</v>
      </c>
      <c r="H15" s="48">
        <v>69</v>
      </c>
      <c r="I15" s="39">
        <f t="shared" si="3"/>
        <v>0.36702127659574468</v>
      </c>
      <c r="J15" s="48">
        <v>100</v>
      </c>
      <c r="K15" s="39">
        <f t="shared" si="4"/>
        <v>0.50505050505050508</v>
      </c>
      <c r="L15" s="48">
        <v>108</v>
      </c>
      <c r="M15" s="39">
        <f t="shared" si="5"/>
        <v>0.54683544303797471</v>
      </c>
      <c r="N15" s="48">
        <v>315</v>
      </c>
      <c r="O15" s="39">
        <f t="shared" si="6"/>
        <v>1.5989847715736041</v>
      </c>
      <c r="P15" s="48">
        <v>44</v>
      </c>
      <c r="Q15" s="39">
        <f t="shared" si="7"/>
        <v>0.22278481012658227</v>
      </c>
      <c r="R15" s="48">
        <v>86</v>
      </c>
      <c r="S15" s="39">
        <f t="shared" si="8"/>
        <v>0.43765903307888043</v>
      </c>
      <c r="T15" s="48">
        <v>76</v>
      </c>
      <c r="U15" s="39">
        <f t="shared" si="9"/>
        <v>0.40641711229946526</v>
      </c>
      <c r="V15" s="48">
        <v>82</v>
      </c>
      <c r="W15" s="39">
        <f t="shared" si="10"/>
        <v>0.43967828418230565</v>
      </c>
      <c r="X15" t="s">
        <v>25</v>
      </c>
      <c r="Y15">
        <v>205</v>
      </c>
      <c r="Z15">
        <v>190.5</v>
      </c>
      <c r="AA15">
        <v>190</v>
      </c>
      <c r="AB15">
        <v>188</v>
      </c>
      <c r="AC15">
        <v>198</v>
      </c>
      <c r="AD15">
        <v>197.5</v>
      </c>
      <c r="AE15">
        <v>197</v>
      </c>
      <c r="AF15">
        <v>197.5</v>
      </c>
      <c r="AG15">
        <v>196.5</v>
      </c>
      <c r="AH15">
        <v>187</v>
      </c>
      <c r="AI15">
        <v>186.5</v>
      </c>
    </row>
    <row r="16" spans="1:35" ht="15.75">
      <c r="A16" s="3" t="s">
        <v>26</v>
      </c>
      <c r="B16" s="48">
        <v>24</v>
      </c>
      <c r="C16" s="69">
        <f t="shared" si="0"/>
        <v>9.8969072164948449E-2</v>
      </c>
      <c r="D16" s="48">
        <v>43</v>
      </c>
      <c r="E16" s="39">
        <f t="shared" si="1"/>
        <v>0.20924574209245742</v>
      </c>
      <c r="F16" s="48">
        <v>31</v>
      </c>
      <c r="G16" s="39">
        <f t="shared" si="2"/>
        <v>0.14939759036144579</v>
      </c>
      <c r="H16" s="48">
        <v>96</v>
      </c>
      <c r="I16" s="39">
        <f t="shared" si="3"/>
        <v>0.41468682505399568</v>
      </c>
      <c r="J16" s="48">
        <v>56</v>
      </c>
      <c r="K16" s="39">
        <f t="shared" si="4"/>
        <v>0.22810590631364563</v>
      </c>
      <c r="L16" s="48">
        <v>97</v>
      </c>
      <c r="M16" s="39">
        <f t="shared" si="5"/>
        <v>0.39511201629327902</v>
      </c>
      <c r="N16" s="48">
        <v>351</v>
      </c>
      <c r="O16" s="39">
        <f t="shared" si="6"/>
        <v>1.4210526315789473</v>
      </c>
      <c r="P16" s="48">
        <v>67</v>
      </c>
      <c r="Q16" s="39">
        <f t="shared" si="7"/>
        <v>0.26640159045725648</v>
      </c>
      <c r="R16" s="48">
        <v>101</v>
      </c>
      <c r="S16" s="39">
        <f t="shared" si="8"/>
        <v>0.40159045725646125</v>
      </c>
      <c r="T16" s="48">
        <v>54</v>
      </c>
      <c r="U16" s="39">
        <f t="shared" si="9"/>
        <v>0.2231404958677686</v>
      </c>
      <c r="V16" s="48">
        <v>66</v>
      </c>
      <c r="W16" s="39">
        <f t="shared" si="10"/>
        <v>0.27216494845360822</v>
      </c>
      <c r="X16" t="s">
        <v>26</v>
      </c>
      <c r="Y16">
        <v>242.5</v>
      </c>
      <c r="Z16">
        <v>205.5</v>
      </c>
      <c r="AA16">
        <v>207.5</v>
      </c>
      <c r="AB16">
        <v>231.5</v>
      </c>
      <c r="AC16">
        <v>245.5</v>
      </c>
      <c r="AD16">
        <v>245.5</v>
      </c>
      <c r="AE16">
        <v>247</v>
      </c>
      <c r="AF16">
        <v>251.5</v>
      </c>
      <c r="AG16">
        <v>251.5</v>
      </c>
      <c r="AH16">
        <v>242</v>
      </c>
      <c r="AI16">
        <v>242.5</v>
      </c>
    </row>
    <row r="17" spans="1:35" ht="15.75">
      <c r="A17" s="3" t="s">
        <v>27</v>
      </c>
      <c r="B17" s="48">
        <v>38</v>
      </c>
      <c r="C17" s="69">
        <f t="shared" si="0"/>
        <v>7.3572120038722169E-2</v>
      </c>
      <c r="D17" s="48">
        <v>32</v>
      </c>
      <c r="E17" s="39">
        <f t="shared" si="1"/>
        <v>5.1364365971107544E-2</v>
      </c>
      <c r="F17" s="48">
        <v>68</v>
      </c>
      <c r="G17" s="39">
        <f t="shared" si="2"/>
        <v>0.11030008110300081</v>
      </c>
      <c r="H17" s="48">
        <v>64</v>
      </c>
      <c r="I17" s="39">
        <f t="shared" si="3"/>
        <v>0.10483210483210484</v>
      </c>
      <c r="J17" s="48">
        <v>54</v>
      </c>
      <c r="K17" s="39">
        <f t="shared" si="4"/>
        <v>8.4309133489461355E-2</v>
      </c>
      <c r="L17" s="48">
        <v>90</v>
      </c>
      <c r="M17" s="39">
        <f t="shared" si="5"/>
        <v>0.14162077104642015</v>
      </c>
      <c r="N17" s="48">
        <v>822</v>
      </c>
      <c r="O17" s="39">
        <f t="shared" si="6"/>
        <v>1.3037272006344172</v>
      </c>
      <c r="P17" s="48">
        <v>44</v>
      </c>
      <c r="Q17" s="39">
        <f t="shared" si="7"/>
        <v>6.9510268562401265E-2</v>
      </c>
      <c r="R17" s="48">
        <v>97</v>
      </c>
      <c r="S17" s="39">
        <f t="shared" si="8"/>
        <v>0.15433571996817821</v>
      </c>
      <c r="T17" s="48">
        <v>125</v>
      </c>
      <c r="U17" s="39">
        <f t="shared" si="9"/>
        <v>0.2109704641350211</v>
      </c>
      <c r="V17" s="48">
        <v>157</v>
      </c>
      <c r="W17" s="39">
        <f t="shared" si="10"/>
        <v>0.26746166950596251</v>
      </c>
      <c r="X17" t="s">
        <v>27</v>
      </c>
      <c r="Y17">
        <v>516.5</v>
      </c>
      <c r="Z17">
        <v>623</v>
      </c>
      <c r="AA17">
        <v>616.5</v>
      </c>
      <c r="AB17">
        <v>610.5</v>
      </c>
      <c r="AC17">
        <v>640.5</v>
      </c>
      <c r="AD17">
        <v>635.5</v>
      </c>
      <c r="AE17">
        <v>630.5</v>
      </c>
      <c r="AF17">
        <v>633</v>
      </c>
      <c r="AG17">
        <v>628.5</v>
      </c>
      <c r="AH17">
        <v>592.5</v>
      </c>
      <c r="AI17">
        <v>587</v>
      </c>
    </row>
    <row r="18" spans="1:35" ht="15.75">
      <c r="A18" s="3" t="s">
        <v>28</v>
      </c>
      <c r="B18" s="48">
        <v>143</v>
      </c>
      <c r="C18" s="69">
        <f t="shared" si="0"/>
        <v>5.8118268644584435E-2</v>
      </c>
      <c r="D18" s="48">
        <v>393</v>
      </c>
      <c r="E18" s="39">
        <f t="shared" si="1"/>
        <v>0.16123076923076923</v>
      </c>
      <c r="F18" s="48">
        <v>570</v>
      </c>
      <c r="G18" s="39">
        <f t="shared" si="2"/>
        <v>0.23447141094199916</v>
      </c>
      <c r="H18" s="48">
        <v>704</v>
      </c>
      <c r="I18" s="39">
        <f t="shared" si="3"/>
        <v>0.29048896224468745</v>
      </c>
      <c r="J18" s="48">
        <v>584</v>
      </c>
      <c r="K18" s="39">
        <f t="shared" si="4"/>
        <v>0.22834799608993159</v>
      </c>
      <c r="L18" s="48">
        <v>859</v>
      </c>
      <c r="M18" s="39">
        <f t="shared" si="5"/>
        <v>0.33640101821029961</v>
      </c>
      <c r="N18" s="48">
        <v>2294</v>
      </c>
      <c r="O18" s="39">
        <f t="shared" si="6"/>
        <v>0.89960784313725495</v>
      </c>
      <c r="P18" s="48">
        <v>462</v>
      </c>
      <c r="Q18" s="39">
        <f t="shared" si="7"/>
        <v>0.17938264414676761</v>
      </c>
      <c r="R18" s="48">
        <v>190</v>
      </c>
      <c r="S18" s="39">
        <f t="shared" si="8"/>
        <v>7.3886836476764528E-2</v>
      </c>
      <c r="T18" s="48">
        <v>242</v>
      </c>
      <c r="U18" s="39">
        <f t="shared" si="9"/>
        <v>9.8614506927465359E-2</v>
      </c>
      <c r="V18" s="48">
        <v>92</v>
      </c>
      <c r="W18" s="39">
        <f t="shared" si="10"/>
        <v>3.7589376915219609E-2</v>
      </c>
      <c r="X18" t="s">
        <v>28</v>
      </c>
      <c r="Y18">
        <v>2460.5</v>
      </c>
      <c r="Z18">
        <v>2437.5</v>
      </c>
      <c r="AA18">
        <v>2431</v>
      </c>
      <c r="AB18">
        <v>2423.5</v>
      </c>
      <c r="AC18">
        <v>2557.5</v>
      </c>
      <c r="AD18">
        <v>2553.5</v>
      </c>
      <c r="AE18">
        <v>2550</v>
      </c>
      <c r="AF18">
        <v>2575.5</v>
      </c>
      <c r="AG18">
        <v>2571.5</v>
      </c>
      <c r="AH18">
        <v>2454</v>
      </c>
      <c r="AI18">
        <v>2447.5</v>
      </c>
    </row>
    <row r="19" spans="1:35" ht="15.75">
      <c r="A19" s="3" t="s">
        <v>29</v>
      </c>
      <c r="B19" s="48">
        <v>103</v>
      </c>
      <c r="C19" s="69">
        <f t="shared" si="0"/>
        <v>0.10864978902953587</v>
      </c>
      <c r="D19" s="48">
        <v>154</v>
      </c>
      <c r="E19" s="39">
        <f t="shared" si="1"/>
        <v>0.14141414141414141</v>
      </c>
      <c r="F19" s="48">
        <v>519</v>
      </c>
      <c r="G19" s="39">
        <f t="shared" si="2"/>
        <v>0.4737562756732086</v>
      </c>
      <c r="H19" s="48">
        <v>244</v>
      </c>
      <c r="I19" s="39">
        <f t="shared" si="3"/>
        <v>0.22121486854034453</v>
      </c>
      <c r="J19" s="48">
        <v>324</v>
      </c>
      <c r="K19" s="39">
        <f t="shared" si="4"/>
        <v>0.27633262260127933</v>
      </c>
      <c r="L19" s="48">
        <v>262</v>
      </c>
      <c r="M19" s="39">
        <f t="shared" si="5"/>
        <v>0.22193985599322322</v>
      </c>
      <c r="N19" s="48">
        <v>266</v>
      </c>
      <c r="O19" s="39">
        <f t="shared" si="6"/>
        <v>0.224</v>
      </c>
      <c r="P19" s="48">
        <v>1378</v>
      </c>
      <c r="Q19" s="39">
        <f t="shared" si="7"/>
        <v>1.169779286926995</v>
      </c>
      <c r="R19" s="48">
        <v>199</v>
      </c>
      <c r="S19" s="39">
        <f t="shared" si="8"/>
        <v>0.16807432432432431</v>
      </c>
      <c r="T19" s="48">
        <v>156</v>
      </c>
      <c r="U19" s="39">
        <f t="shared" si="9"/>
        <v>0.13624454148471615</v>
      </c>
      <c r="V19" s="48">
        <v>141</v>
      </c>
      <c r="W19" s="39">
        <f t="shared" si="10"/>
        <v>0.12250217202432667</v>
      </c>
      <c r="X19" t="s">
        <v>29</v>
      </c>
      <c r="Y19">
        <v>948</v>
      </c>
      <c r="Z19">
        <v>1089</v>
      </c>
      <c r="AA19">
        <v>1095.5</v>
      </c>
      <c r="AB19">
        <v>1103</v>
      </c>
      <c r="AC19">
        <v>1172.5</v>
      </c>
      <c r="AD19">
        <v>1180.5</v>
      </c>
      <c r="AE19">
        <v>1187.5</v>
      </c>
      <c r="AF19">
        <v>1178</v>
      </c>
      <c r="AG19">
        <v>1184</v>
      </c>
      <c r="AH19">
        <v>1145</v>
      </c>
      <c r="AI19">
        <v>1151</v>
      </c>
    </row>
    <row r="20" spans="1:35" ht="15.75">
      <c r="A20" s="3" t="s">
        <v>30</v>
      </c>
      <c r="B20" s="48">
        <v>10</v>
      </c>
      <c r="C20" s="69">
        <f t="shared" si="0"/>
        <v>1.0335917312661499E-2</v>
      </c>
      <c r="D20" s="48">
        <v>60</v>
      </c>
      <c r="E20" s="39">
        <f t="shared" si="1"/>
        <v>6.9444444444444448E-2</v>
      </c>
      <c r="F20" s="48">
        <v>23</v>
      </c>
      <c r="G20" s="39">
        <f t="shared" si="2"/>
        <v>2.6345933562428408E-2</v>
      </c>
      <c r="H20" s="48">
        <v>68</v>
      </c>
      <c r="I20" s="39">
        <f t="shared" si="3"/>
        <v>7.7228847245883026E-2</v>
      </c>
      <c r="J20" s="48">
        <v>90</v>
      </c>
      <c r="K20" s="39">
        <f t="shared" si="4"/>
        <v>9.5846645367412137E-2</v>
      </c>
      <c r="L20" s="48">
        <v>91</v>
      </c>
      <c r="M20" s="39">
        <f t="shared" si="5"/>
        <v>9.5387840670859536E-2</v>
      </c>
      <c r="N20" s="48">
        <v>157</v>
      </c>
      <c r="O20" s="39">
        <f t="shared" si="6"/>
        <v>0.16328653146125846</v>
      </c>
      <c r="P20" s="48">
        <v>789</v>
      </c>
      <c r="Q20" s="39">
        <f t="shared" si="7"/>
        <v>0.82016632016632018</v>
      </c>
      <c r="R20" s="48">
        <v>40</v>
      </c>
      <c r="S20" s="39">
        <f t="shared" si="8"/>
        <v>4.1300980898296334E-2</v>
      </c>
      <c r="T20" s="48">
        <v>31</v>
      </c>
      <c r="U20" s="39">
        <f t="shared" si="9"/>
        <v>3.2961190855927698E-2</v>
      </c>
      <c r="V20" s="48">
        <v>163</v>
      </c>
      <c r="W20" s="39">
        <f t="shared" si="10"/>
        <v>0.17212249208025343</v>
      </c>
      <c r="X20" t="s">
        <v>30</v>
      </c>
      <c r="Y20">
        <v>967.5</v>
      </c>
      <c r="Z20">
        <v>864</v>
      </c>
      <c r="AA20">
        <v>873</v>
      </c>
      <c r="AB20">
        <v>880.5</v>
      </c>
      <c r="AC20">
        <v>939</v>
      </c>
      <c r="AD20">
        <v>954</v>
      </c>
      <c r="AE20">
        <v>961.5</v>
      </c>
      <c r="AF20">
        <v>962</v>
      </c>
      <c r="AG20">
        <v>968.5</v>
      </c>
      <c r="AH20">
        <v>940.5</v>
      </c>
      <c r="AI20">
        <v>947</v>
      </c>
    </row>
    <row r="21" spans="1:35" ht="15.75">
      <c r="A21" s="3" t="s">
        <v>31</v>
      </c>
      <c r="B21" s="48">
        <v>31</v>
      </c>
      <c r="C21" s="69">
        <f t="shared" si="0"/>
        <v>0.10180623973727422</v>
      </c>
      <c r="D21" s="48">
        <v>87</v>
      </c>
      <c r="E21" s="39">
        <f t="shared" si="1"/>
        <v>0.27315541601255888</v>
      </c>
      <c r="F21" s="48">
        <v>142</v>
      </c>
      <c r="G21" s="39">
        <f t="shared" si="2"/>
        <v>0.44305772230889234</v>
      </c>
      <c r="H21" s="48">
        <v>75</v>
      </c>
      <c r="I21" s="39">
        <f t="shared" si="3"/>
        <v>0.23510971786833856</v>
      </c>
      <c r="J21" s="48">
        <v>217</v>
      </c>
      <c r="K21" s="39">
        <f t="shared" si="4"/>
        <v>0.64106351550960117</v>
      </c>
      <c r="L21" s="48">
        <v>128</v>
      </c>
      <c r="M21" s="39">
        <f t="shared" si="5"/>
        <v>0.37702503681885124</v>
      </c>
      <c r="N21" s="48">
        <v>488</v>
      </c>
      <c r="O21" s="39">
        <f t="shared" si="6"/>
        <v>1.433186490455213</v>
      </c>
      <c r="P21" s="48">
        <v>79</v>
      </c>
      <c r="Q21" s="39">
        <f t="shared" si="7"/>
        <v>0.23338257016248154</v>
      </c>
      <c r="R21" s="48">
        <v>310</v>
      </c>
      <c r="S21" s="39">
        <f t="shared" si="8"/>
        <v>0.91445427728613571</v>
      </c>
      <c r="T21" s="48">
        <v>153</v>
      </c>
      <c r="U21" s="39">
        <f t="shared" si="9"/>
        <v>0.47004608294930877</v>
      </c>
      <c r="V21" s="48">
        <v>174</v>
      </c>
      <c r="W21" s="39">
        <f t="shared" si="10"/>
        <v>0.53292496171516079</v>
      </c>
      <c r="X21" t="s">
        <v>31</v>
      </c>
      <c r="Y21">
        <v>304.5</v>
      </c>
      <c r="Z21">
        <v>318.5</v>
      </c>
      <c r="AA21">
        <v>320.5</v>
      </c>
      <c r="AB21">
        <v>319</v>
      </c>
      <c r="AC21">
        <v>338.5</v>
      </c>
      <c r="AD21">
        <v>339.5</v>
      </c>
      <c r="AE21">
        <v>340.5</v>
      </c>
      <c r="AF21">
        <v>338.5</v>
      </c>
      <c r="AG21">
        <v>339</v>
      </c>
      <c r="AH21">
        <v>325.5</v>
      </c>
      <c r="AI21">
        <v>326.5</v>
      </c>
    </row>
    <row r="22" spans="1:35" ht="15.75">
      <c r="A22" s="3" t="s">
        <v>32</v>
      </c>
      <c r="B22" s="48">
        <v>21</v>
      </c>
      <c r="C22" s="69">
        <f t="shared" si="0"/>
        <v>3.7201062887511072E-2</v>
      </c>
      <c r="D22" s="48">
        <v>56</v>
      </c>
      <c r="E22" s="39">
        <f t="shared" si="1"/>
        <v>0.10566037735849057</v>
      </c>
      <c r="F22" s="48">
        <v>55</v>
      </c>
      <c r="G22" s="39">
        <f t="shared" si="2"/>
        <v>0.10406811731315042</v>
      </c>
      <c r="H22" s="48">
        <v>30</v>
      </c>
      <c r="I22" s="39">
        <f t="shared" si="3"/>
        <v>5.6657223796033995E-2</v>
      </c>
      <c r="J22" s="48">
        <v>70</v>
      </c>
      <c r="K22" s="39">
        <f t="shared" si="4"/>
        <v>0.12533572068039392</v>
      </c>
      <c r="L22" s="48">
        <v>168</v>
      </c>
      <c r="M22" s="39">
        <f t="shared" si="5"/>
        <v>0.30161579892280072</v>
      </c>
      <c r="N22" s="48">
        <v>89</v>
      </c>
      <c r="O22" s="39">
        <f t="shared" si="6"/>
        <v>0.15978456014362658</v>
      </c>
      <c r="P22" s="48">
        <v>660</v>
      </c>
      <c r="Q22" s="39">
        <f t="shared" si="7"/>
        <v>1.2010919017288444</v>
      </c>
      <c r="R22" s="48">
        <v>196</v>
      </c>
      <c r="S22" s="39">
        <f t="shared" si="8"/>
        <v>0.35766423357664234</v>
      </c>
      <c r="T22" s="48">
        <v>169</v>
      </c>
      <c r="U22" s="39">
        <f t="shared" si="9"/>
        <v>0.32221163012392756</v>
      </c>
      <c r="V22" s="48">
        <v>207</v>
      </c>
      <c r="W22" s="39">
        <f t="shared" si="10"/>
        <v>0.39428571428571429</v>
      </c>
      <c r="X22" t="s">
        <v>32</v>
      </c>
      <c r="Y22">
        <v>564.5</v>
      </c>
      <c r="Z22">
        <v>530</v>
      </c>
      <c r="AA22">
        <v>528.5</v>
      </c>
      <c r="AB22">
        <v>529.5</v>
      </c>
      <c r="AC22">
        <v>558.5</v>
      </c>
      <c r="AD22">
        <v>557</v>
      </c>
      <c r="AE22">
        <v>557</v>
      </c>
      <c r="AF22">
        <v>549.5</v>
      </c>
      <c r="AG22">
        <v>548</v>
      </c>
      <c r="AH22">
        <v>524.5</v>
      </c>
      <c r="AI22">
        <v>525</v>
      </c>
    </row>
    <row r="23" spans="1:35" ht="15.75">
      <c r="A23" s="3" t="s">
        <v>33</v>
      </c>
      <c r="B23" s="48">
        <v>36</v>
      </c>
      <c r="C23" s="69">
        <f t="shared" si="0"/>
        <v>8.727272727272728E-2</v>
      </c>
      <c r="D23" s="48">
        <v>65</v>
      </c>
      <c r="E23" s="39">
        <f t="shared" si="1"/>
        <v>0.14994232987312572</v>
      </c>
      <c r="F23" s="48">
        <v>186</v>
      </c>
      <c r="G23" s="39">
        <f t="shared" si="2"/>
        <v>0.4300578034682081</v>
      </c>
      <c r="H23" s="48">
        <v>111</v>
      </c>
      <c r="I23" s="39">
        <f t="shared" si="3"/>
        <v>0.25813953488372093</v>
      </c>
      <c r="J23" s="48">
        <v>57</v>
      </c>
      <c r="K23" s="39">
        <f t="shared" si="4"/>
        <v>0.12596685082872927</v>
      </c>
      <c r="L23" s="48">
        <v>77</v>
      </c>
      <c r="M23" s="39">
        <f t="shared" si="5"/>
        <v>0.17054263565891473</v>
      </c>
      <c r="N23" s="48">
        <v>559</v>
      </c>
      <c r="O23" s="39">
        <f t="shared" si="6"/>
        <v>1.2408435072142063</v>
      </c>
      <c r="P23" s="48">
        <v>14</v>
      </c>
      <c r="Q23" s="39">
        <f t="shared" si="7"/>
        <v>3.027027027027027E-2</v>
      </c>
      <c r="R23" s="48">
        <v>76</v>
      </c>
      <c r="S23" s="39">
        <f t="shared" si="8"/>
        <v>0.16485900216919741</v>
      </c>
      <c r="T23" s="48">
        <v>135</v>
      </c>
      <c r="U23" s="39">
        <f t="shared" si="9"/>
        <v>0.30786773090079816</v>
      </c>
      <c r="V23" s="48">
        <v>183</v>
      </c>
      <c r="W23" s="39">
        <f t="shared" si="10"/>
        <v>0.41972477064220182</v>
      </c>
      <c r="X23" t="s">
        <v>33</v>
      </c>
      <c r="Y23">
        <v>412.5</v>
      </c>
      <c r="Z23">
        <v>433.5</v>
      </c>
      <c r="AA23">
        <v>432.5</v>
      </c>
      <c r="AB23">
        <v>430</v>
      </c>
      <c r="AC23">
        <v>452.5</v>
      </c>
      <c r="AD23">
        <v>451.5</v>
      </c>
      <c r="AE23">
        <v>450.5</v>
      </c>
      <c r="AF23">
        <v>462.5</v>
      </c>
      <c r="AG23">
        <v>461</v>
      </c>
      <c r="AH23">
        <v>438.5</v>
      </c>
      <c r="AI23">
        <v>436</v>
      </c>
    </row>
    <row r="24" spans="1:35" ht="15.75">
      <c r="A24" s="3" t="s">
        <v>34</v>
      </c>
      <c r="B24" s="48">
        <v>25</v>
      </c>
      <c r="C24" s="69">
        <f t="shared" si="0"/>
        <v>2.77623542476402E-2</v>
      </c>
      <c r="D24" s="48">
        <v>134</v>
      </c>
      <c r="E24" s="39">
        <f t="shared" si="1"/>
        <v>0.14202437731849496</v>
      </c>
      <c r="F24" s="48">
        <v>51</v>
      </c>
      <c r="G24" s="39">
        <f t="shared" si="2"/>
        <v>5.3939714436805924E-2</v>
      </c>
      <c r="H24" s="48">
        <v>21</v>
      </c>
      <c r="I24" s="39">
        <f t="shared" si="3"/>
        <v>2.2245762711864406E-2</v>
      </c>
      <c r="J24" s="48">
        <v>91</v>
      </c>
      <c r="K24" s="39">
        <f t="shared" si="4"/>
        <v>9.095452273863068E-2</v>
      </c>
      <c r="L24" s="48">
        <v>189</v>
      </c>
      <c r="M24" s="39">
        <f t="shared" si="5"/>
        <v>0.18852867830423939</v>
      </c>
      <c r="N24" s="48">
        <v>1311</v>
      </c>
      <c r="O24" s="39">
        <f t="shared" si="6"/>
        <v>1.3051269288203087</v>
      </c>
      <c r="P24" s="48">
        <v>85</v>
      </c>
      <c r="Q24" s="39">
        <f t="shared" si="7"/>
        <v>8.7764584408879714E-2</v>
      </c>
      <c r="R24" s="48">
        <v>185</v>
      </c>
      <c r="S24" s="39">
        <f t="shared" si="8"/>
        <v>0.19082001031459514</v>
      </c>
      <c r="T24" s="48">
        <v>158</v>
      </c>
      <c r="U24" s="39">
        <f t="shared" si="9"/>
        <v>0.16989247311827957</v>
      </c>
      <c r="V24" s="48">
        <v>170</v>
      </c>
      <c r="W24" s="39">
        <f t="shared" si="10"/>
        <v>0.18250134192163178</v>
      </c>
      <c r="X24" t="s">
        <v>34</v>
      </c>
      <c r="Y24">
        <v>900.5</v>
      </c>
      <c r="Z24">
        <v>943.5</v>
      </c>
      <c r="AA24">
        <v>945.5</v>
      </c>
      <c r="AB24">
        <v>944</v>
      </c>
      <c r="AC24">
        <v>1000.5</v>
      </c>
      <c r="AD24">
        <v>1002.5</v>
      </c>
      <c r="AE24">
        <v>1004.5</v>
      </c>
      <c r="AF24">
        <v>968.5</v>
      </c>
      <c r="AG24">
        <v>969.5</v>
      </c>
      <c r="AH24">
        <v>930</v>
      </c>
      <c r="AI24">
        <v>931.5</v>
      </c>
    </row>
    <row r="25" spans="1:35" ht="15.75">
      <c r="A25" s="3" t="s">
        <v>35</v>
      </c>
      <c r="B25" s="48">
        <v>113</v>
      </c>
      <c r="C25" s="69">
        <f t="shared" si="0"/>
        <v>8.2844574780058647E-2</v>
      </c>
      <c r="D25" s="48">
        <v>440</v>
      </c>
      <c r="E25" s="39">
        <f t="shared" si="1"/>
        <v>0.30630003480682216</v>
      </c>
      <c r="F25" s="48">
        <v>986</v>
      </c>
      <c r="G25" s="39">
        <f t="shared" si="2"/>
        <v>0.68543621828293366</v>
      </c>
      <c r="H25" s="48">
        <v>327</v>
      </c>
      <c r="I25" s="39">
        <f t="shared" si="3"/>
        <v>0.22700451232211039</v>
      </c>
      <c r="J25" s="48">
        <v>631</v>
      </c>
      <c r="K25" s="39">
        <f t="shared" si="4"/>
        <v>0.41349934469200522</v>
      </c>
      <c r="L25" s="48">
        <v>697</v>
      </c>
      <c r="M25" s="39">
        <f t="shared" si="5"/>
        <v>0.45555555555555555</v>
      </c>
      <c r="N25" s="48">
        <v>1715</v>
      </c>
      <c r="O25" s="39">
        <f t="shared" si="6"/>
        <v>1.1183567003586568</v>
      </c>
      <c r="P25" s="48">
        <v>159</v>
      </c>
      <c r="Q25" s="39">
        <f t="shared" si="7"/>
        <v>0.10578842315369262</v>
      </c>
      <c r="R25" s="48">
        <v>306</v>
      </c>
      <c r="S25" s="39">
        <f t="shared" si="8"/>
        <v>0.20338983050847459</v>
      </c>
      <c r="T25" s="48">
        <v>384</v>
      </c>
      <c r="U25" s="39">
        <f t="shared" si="9"/>
        <v>0.26583592938733125</v>
      </c>
      <c r="V25" s="48">
        <v>269</v>
      </c>
      <c r="W25" s="39">
        <f t="shared" si="10"/>
        <v>0.18583765112262521</v>
      </c>
      <c r="X25" t="s">
        <v>35</v>
      </c>
      <c r="Y25">
        <v>1364</v>
      </c>
      <c r="Z25">
        <v>1436.5</v>
      </c>
      <c r="AA25">
        <v>1438.5</v>
      </c>
      <c r="AB25">
        <v>1440.5</v>
      </c>
      <c r="AC25">
        <v>1526</v>
      </c>
      <c r="AD25">
        <v>1530</v>
      </c>
      <c r="AE25">
        <v>1533.5</v>
      </c>
      <c r="AF25">
        <v>1503</v>
      </c>
      <c r="AG25">
        <v>1504.5</v>
      </c>
      <c r="AH25">
        <v>1444.5</v>
      </c>
      <c r="AI25">
        <v>1447.5</v>
      </c>
    </row>
    <row r="26" spans="1:35" ht="15.75">
      <c r="A26" s="3" t="s">
        <v>36</v>
      </c>
      <c r="B26" s="48">
        <v>70</v>
      </c>
      <c r="C26" s="69">
        <f t="shared" si="0"/>
        <v>9.6818810511756573E-2</v>
      </c>
      <c r="D26" s="48">
        <v>72</v>
      </c>
      <c r="E26" s="39">
        <f t="shared" si="1"/>
        <v>9.8833218943033624E-2</v>
      </c>
      <c r="F26" s="48">
        <v>55</v>
      </c>
      <c r="G26" s="39">
        <f t="shared" si="2"/>
        <v>7.5085324232081918E-2</v>
      </c>
      <c r="H26" s="48">
        <v>121</v>
      </c>
      <c r="I26" s="39">
        <f t="shared" si="3"/>
        <v>0.16395663956639567</v>
      </c>
      <c r="J26" s="48">
        <v>114</v>
      </c>
      <c r="K26" s="39">
        <f t="shared" si="4"/>
        <v>0.14550095724313974</v>
      </c>
      <c r="L26" s="48">
        <v>236</v>
      </c>
      <c r="M26" s="39">
        <f t="shared" si="5"/>
        <v>0.29930247305009511</v>
      </c>
      <c r="N26" s="48">
        <v>699</v>
      </c>
      <c r="O26" s="39">
        <f t="shared" si="6"/>
        <v>0.88090737240075612</v>
      </c>
      <c r="P26" s="48">
        <v>188</v>
      </c>
      <c r="Q26" s="39">
        <f t="shared" si="7"/>
        <v>0.23039215686274508</v>
      </c>
      <c r="R26" s="48">
        <v>231</v>
      </c>
      <c r="S26" s="39">
        <f t="shared" si="8"/>
        <v>0.28222357971899814</v>
      </c>
      <c r="T26" s="48">
        <v>282</v>
      </c>
      <c r="U26" s="39">
        <f t="shared" si="9"/>
        <v>0.35673624288425049</v>
      </c>
      <c r="V26" s="48">
        <v>313</v>
      </c>
      <c r="W26" s="39">
        <f t="shared" si="10"/>
        <v>0.39346323067253297</v>
      </c>
      <c r="X26" t="s">
        <v>36</v>
      </c>
      <c r="Y26">
        <v>723</v>
      </c>
      <c r="Z26">
        <v>728.5</v>
      </c>
      <c r="AA26">
        <v>732.5</v>
      </c>
      <c r="AB26">
        <v>738</v>
      </c>
      <c r="AC26">
        <v>783.5</v>
      </c>
      <c r="AD26">
        <v>788.5</v>
      </c>
      <c r="AE26">
        <v>793.5</v>
      </c>
      <c r="AF26">
        <v>816</v>
      </c>
      <c r="AG26">
        <v>818.5</v>
      </c>
      <c r="AH26">
        <v>790.5</v>
      </c>
      <c r="AI26">
        <v>795.5</v>
      </c>
    </row>
    <row r="27" spans="1:35" ht="15.75">
      <c r="A27" s="3" t="s">
        <v>37</v>
      </c>
      <c r="B27" s="48">
        <v>16</v>
      </c>
      <c r="C27" s="69">
        <f t="shared" si="0"/>
        <v>4.4016506189821183E-2</v>
      </c>
      <c r="D27" s="48">
        <v>61</v>
      </c>
      <c r="E27" s="39">
        <f t="shared" si="1"/>
        <v>0.16781292984869325</v>
      </c>
      <c r="F27" s="48">
        <v>56</v>
      </c>
      <c r="G27" s="39">
        <f t="shared" si="2"/>
        <v>0.15363511659807957</v>
      </c>
      <c r="H27" s="48">
        <v>164</v>
      </c>
      <c r="I27" s="39">
        <f t="shared" si="3"/>
        <v>0.44808743169398907</v>
      </c>
      <c r="J27" s="48">
        <v>112</v>
      </c>
      <c r="K27" s="39">
        <f t="shared" si="4"/>
        <v>0.28828828828828829</v>
      </c>
      <c r="L27" s="48">
        <v>133</v>
      </c>
      <c r="M27" s="39">
        <f t="shared" si="5"/>
        <v>0.34146341463414637</v>
      </c>
      <c r="N27" s="48">
        <v>456</v>
      </c>
      <c r="O27" s="39">
        <f t="shared" si="6"/>
        <v>1.1647509578544062</v>
      </c>
      <c r="P27" s="48">
        <v>57</v>
      </c>
      <c r="Q27" s="39">
        <f t="shared" si="7"/>
        <v>0.17511520737327188</v>
      </c>
      <c r="R27" s="48">
        <v>144</v>
      </c>
      <c r="S27" s="39">
        <f t="shared" si="8"/>
        <v>0.37597911227154046</v>
      </c>
      <c r="T27" s="48">
        <v>125</v>
      </c>
      <c r="U27" s="39">
        <f t="shared" si="9"/>
        <v>0.33875338753387535</v>
      </c>
      <c r="V27" s="48">
        <v>138</v>
      </c>
      <c r="W27" s="39">
        <f t="shared" si="10"/>
        <v>0.37146702557200539</v>
      </c>
      <c r="X27" t="s">
        <v>37</v>
      </c>
      <c r="Y27">
        <v>363.5</v>
      </c>
      <c r="Z27">
        <v>363.5</v>
      </c>
      <c r="AA27">
        <v>364.5</v>
      </c>
      <c r="AB27">
        <v>366</v>
      </c>
      <c r="AC27">
        <v>388.5</v>
      </c>
      <c r="AD27">
        <v>389.5</v>
      </c>
      <c r="AE27">
        <v>391.5</v>
      </c>
      <c r="AF27">
        <v>325.5</v>
      </c>
      <c r="AG27">
        <v>383</v>
      </c>
      <c r="AH27">
        <v>369</v>
      </c>
      <c r="AI27">
        <v>371.5</v>
      </c>
    </row>
    <row r="28" spans="1:35" ht="15.75">
      <c r="A28" s="3" t="s">
        <v>38</v>
      </c>
      <c r="B28" s="48">
        <v>85</v>
      </c>
      <c r="C28" s="69">
        <f t="shared" si="0"/>
        <v>4.8613096940234489E-2</v>
      </c>
      <c r="D28" s="48">
        <v>118</v>
      </c>
      <c r="E28" s="39">
        <f t="shared" si="1"/>
        <v>6.579314190131029E-2</v>
      </c>
      <c r="F28" s="48">
        <v>48</v>
      </c>
      <c r="G28" s="39">
        <f t="shared" si="2"/>
        <v>2.6475455046883617E-2</v>
      </c>
      <c r="H28" s="48">
        <v>149</v>
      </c>
      <c r="I28" s="39">
        <f t="shared" si="3"/>
        <v>8.1331877729257637E-2</v>
      </c>
      <c r="J28" s="48">
        <v>128</v>
      </c>
      <c r="K28" s="39">
        <f t="shared" si="4"/>
        <v>6.5473145780051145E-2</v>
      </c>
      <c r="L28" s="48">
        <v>178</v>
      </c>
      <c r="M28" s="39">
        <f t="shared" si="5"/>
        <v>9.0172239108409324E-2</v>
      </c>
      <c r="N28" s="48">
        <v>1810</v>
      </c>
      <c r="O28" s="39">
        <f t="shared" si="6"/>
        <v>0.9084065244667503</v>
      </c>
      <c r="P28" s="48">
        <v>143</v>
      </c>
      <c r="Q28" s="39">
        <f t="shared" si="7"/>
        <v>7.1357285429141715E-2</v>
      </c>
      <c r="R28" s="48">
        <v>364</v>
      </c>
      <c r="S28" s="39">
        <f t="shared" si="8"/>
        <v>0.18037661050545095</v>
      </c>
      <c r="T28" s="48">
        <v>344</v>
      </c>
      <c r="U28" s="39">
        <f t="shared" si="9"/>
        <v>0.17533129459734964</v>
      </c>
      <c r="V28" s="48">
        <v>482</v>
      </c>
      <c r="W28" s="39">
        <f t="shared" si="10"/>
        <v>0.24361890320950214</v>
      </c>
      <c r="X28" t="s">
        <v>38</v>
      </c>
      <c r="Y28">
        <v>1748.5</v>
      </c>
      <c r="Z28">
        <v>1793.5</v>
      </c>
      <c r="AA28">
        <v>1813</v>
      </c>
      <c r="AB28">
        <v>1832</v>
      </c>
      <c r="AC28">
        <v>1955</v>
      </c>
      <c r="AD28">
        <v>1974</v>
      </c>
      <c r="AE28">
        <v>1992.5</v>
      </c>
      <c r="AF28">
        <v>2004</v>
      </c>
      <c r="AG28">
        <v>2018</v>
      </c>
      <c r="AH28">
        <v>1962</v>
      </c>
      <c r="AI28">
        <v>1978.5</v>
      </c>
    </row>
    <row r="29" spans="1:35" ht="15.75">
      <c r="A29" s="3" t="s">
        <v>39</v>
      </c>
      <c r="B29" s="48">
        <v>21</v>
      </c>
      <c r="C29" s="69">
        <f t="shared" si="0"/>
        <v>2.046783625730994E-2</v>
      </c>
      <c r="D29" s="48">
        <v>209</v>
      </c>
      <c r="E29" s="39">
        <f t="shared" si="1"/>
        <v>0.17817561807331628</v>
      </c>
      <c r="F29" s="48">
        <v>72</v>
      </c>
      <c r="G29" s="39">
        <f t="shared" si="2"/>
        <v>6.0529634300126103E-2</v>
      </c>
      <c r="H29" s="48">
        <v>84</v>
      </c>
      <c r="I29" s="39">
        <f t="shared" si="3"/>
        <v>6.965174129353234E-2</v>
      </c>
      <c r="J29" s="48">
        <v>454</v>
      </c>
      <c r="K29" s="39">
        <f t="shared" si="4"/>
        <v>0.35152922957801008</v>
      </c>
      <c r="L29" s="48">
        <v>415</v>
      </c>
      <c r="M29" s="39">
        <f t="shared" si="5"/>
        <v>0.31715705005731754</v>
      </c>
      <c r="N29" s="48">
        <v>243</v>
      </c>
      <c r="O29" s="39">
        <f t="shared" si="6"/>
        <v>0.18353474320241692</v>
      </c>
      <c r="P29" s="48">
        <v>1103</v>
      </c>
      <c r="Q29" s="39">
        <f t="shared" si="7"/>
        <v>0.83182503770739069</v>
      </c>
      <c r="R29" s="48">
        <v>229</v>
      </c>
      <c r="S29" s="39">
        <f t="shared" si="8"/>
        <v>0.1711509715994021</v>
      </c>
      <c r="T29" s="48">
        <v>465</v>
      </c>
      <c r="U29" s="39">
        <f t="shared" si="9"/>
        <v>0.35577658760520275</v>
      </c>
      <c r="V29" s="48">
        <v>490</v>
      </c>
      <c r="W29" s="39">
        <f t="shared" si="10"/>
        <v>0.37051039697542532</v>
      </c>
      <c r="X29" t="s">
        <v>39</v>
      </c>
      <c r="Y29">
        <v>1026</v>
      </c>
      <c r="Z29">
        <v>1173</v>
      </c>
      <c r="AA29">
        <v>1189.5</v>
      </c>
      <c r="AB29">
        <v>1206</v>
      </c>
      <c r="AC29">
        <v>1291.5</v>
      </c>
      <c r="AD29">
        <v>1308.5</v>
      </c>
      <c r="AE29">
        <v>1324</v>
      </c>
      <c r="AF29">
        <v>1326</v>
      </c>
      <c r="AG29">
        <v>1338</v>
      </c>
      <c r="AH29">
        <v>1307</v>
      </c>
      <c r="AI29">
        <v>1322.5</v>
      </c>
    </row>
    <row r="30" spans="1:35" ht="15.75">
      <c r="A30" s="3" t="s">
        <v>40</v>
      </c>
      <c r="B30" s="48">
        <v>101</v>
      </c>
      <c r="C30" s="69">
        <f t="shared" si="0"/>
        <v>0.14755295836376917</v>
      </c>
      <c r="D30" s="48">
        <v>96</v>
      </c>
      <c r="E30" s="39">
        <f t="shared" si="1"/>
        <v>0.13872832369942195</v>
      </c>
      <c r="F30" s="48">
        <v>229</v>
      </c>
      <c r="G30" s="39">
        <f t="shared" si="2"/>
        <v>0.3355311355311355</v>
      </c>
      <c r="H30" s="48">
        <v>76</v>
      </c>
      <c r="I30" s="39">
        <f t="shared" si="3"/>
        <v>0.11292719167904904</v>
      </c>
      <c r="J30" s="48">
        <v>181</v>
      </c>
      <c r="K30" s="39">
        <f t="shared" si="4"/>
        <v>0.25710227272727271</v>
      </c>
      <c r="L30" s="48">
        <v>190</v>
      </c>
      <c r="M30" s="39">
        <f t="shared" si="5"/>
        <v>0.27298850574712646</v>
      </c>
      <c r="N30" s="48">
        <v>938</v>
      </c>
      <c r="O30" s="39">
        <f t="shared" si="6"/>
        <v>1.3594202898550725</v>
      </c>
      <c r="P30" s="48">
        <v>32</v>
      </c>
      <c r="Q30" s="39">
        <f t="shared" si="7"/>
        <v>4.4077134986225897E-2</v>
      </c>
      <c r="R30" s="48">
        <v>186</v>
      </c>
      <c r="S30" s="39">
        <f t="shared" si="8"/>
        <v>0.25851285615010422</v>
      </c>
      <c r="T30" s="48">
        <v>183</v>
      </c>
      <c r="U30" s="39">
        <f t="shared" si="9"/>
        <v>0.270509977827051</v>
      </c>
      <c r="V30" s="48">
        <v>147</v>
      </c>
      <c r="W30" s="39">
        <f t="shared" si="10"/>
        <v>0.21973094170403587</v>
      </c>
      <c r="X30" t="s">
        <v>40</v>
      </c>
      <c r="Y30">
        <v>684.5</v>
      </c>
      <c r="Z30">
        <v>692</v>
      </c>
      <c r="AA30">
        <v>682.5</v>
      </c>
      <c r="AB30">
        <v>673</v>
      </c>
      <c r="AC30">
        <v>704</v>
      </c>
      <c r="AD30">
        <v>696</v>
      </c>
      <c r="AE30">
        <v>690</v>
      </c>
      <c r="AF30">
        <v>726</v>
      </c>
      <c r="AG30">
        <v>719.5</v>
      </c>
      <c r="AH30">
        <v>676.5</v>
      </c>
      <c r="AI30">
        <v>669</v>
      </c>
    </row>
    <row r="31" spans="1:35" ht="15.75">
      <c r="A31" s="3" t="s">
        <v>41</v>
      </c>
      <c r="B31" s="48">
        <v>7</v>
      </c>
      <c r="C31" s="69">
        <f t="shared" si="0"/>
        <v>2.0114942528735632E-2</v>
      </c>
      <c r="D31" s="48">
        <v>35</v>
      </c>
      <c r="E31" s="39">
        <f t="shared" si="1"/>
        <v>9.9290780141843976E-2</v>
      </c>
      <c r="F31" s="48">
        <v>52</v>
      </c>
      <c r="G31" s="39">
        <f t="shared" si="2"/>
        <v>0.1466854724964739</v>
      </c>
      <c r="H31" s="48">
        <v>47</v>
      </c>
      <c r="I31" s="39">
        <f t="shared" si="3"/>
        <v>0.13295615275813297</v>
      </c>
      <c r="J31" s="48">
        <v>78</v>
      </c>
      <c r="K31" s="39">
        <f t="shared" si="4"/>
        <v>0.20855614973262032</v>
      </c>
      <c r="L31" s="48">
        <v>71</v>
      </c>
      <c r="M31" s="39">
        <f t="shared" si="5"/>
        <v>0.18882978723404256</v>
      </c>
      <c r="N31" s="48">
        <v>463</v>
      </c>
      <c r="O31" s="39">
        <f t="shared" si="6"/>
        <v>1.2313829787234043</v>
      </c>
      <c r="P31" s="48">
        <v>37</v>
      </c>
      <c r="Q31" s="39">
        <f t="shared" si="7"/>
        <v>0.10235131396957123</v>
      </c>
      <c r="R31" s="48">
        <v>85</v>
      </c>
      <c r="S31" s="39">
        <f t="shared" si="8"/>
        <v>0.2351313969571231</v>
      </c>
      <c r="T31" s="48">
        <v>150</v>
      </c>
      <c r="U31" s="39">
        <f t="shared" si="9"/>
        <v>0.43227665706051871</v>
      </c>
      <c r="V31" s="48">
        <v>108</v>
      </c>
      <c r="W31" s="39">
        <f t="shared" si="10"/>
        <v>0.3107913669064748</v>
      </c>
      <c r="X31" t="s">
        <v>41</v>
      </c>
      <c r="Y31">
        <v>348</v>
      </c>
      <c r="Z31">
        <v>352.5</v>
      </c>
      <c r="AA31">
        <v>354.5</v>
      </c>
      <c r="AB31">
        <v>353.5</v>
      </c>
      <c r="AC31">
        <v>374</v>
      </c>
      <c r="AD31">
        <v>376</v>
      </c>
      <c r="AE31">
        <v>376</v>
      </c>
      <c r="AF31">
        <v>361.5</v>
      </c>
      <c r="AG31">
        <v>361.5</v>
      </c>
      <c r="AH31">
        <v>347</v>
      </c>
      <c r="AI31">
        <v>347.5</v>
      </c>
    </row>
    <row r="32" spans="1:35" ht="15.75">
      <c r="A32" s="3" t="s">
        <v>42</v>
      </c>
      <c r="B32" s="48">
        <v>6</v>
      </c>
      <c r="C32" s="69">
        <f t="shared" si="0"/>
        <v>0.02</v>
      </c>
      <c r="D32" s="48">
        <v>41</v>
      </c>
      <c r="E32" s="39">
        <f t="shared" si="1"/>
        <v>0.12852664576802508</v>
      </c>
      <c r="F32" s="48">
        <v>295</v>
      </c>
      <c r="G32" s="39">
        <f t="shared" si="2"/>
        <v>0.9350237717908082</v>
      </c>
      <c r="H32" s="48">
        <v>27</v>
      </c>
      <c r="I32" s="39">
        <f t="shared" si="3"/>
        <v>8.6124401913875603E-2</v>
      </c>
      <c r="J32" s="48">
        <v>84</v>
      </c>
      <c r="K32" s="39">
        <f t="shared" si="4"/>
        <v>0.25570776255707761</v>
      </c>
      <c r="L32" s="48">
        <v>69</v>
      </c>
      <c r="M32" s="39">
        <f t="shared" si="5"/>
        <v>0.21165644171779141</v>
      </c>
      <c r="N32" s="48">
        <v>411</v>
      </c>
      <c r="O32" s="39">
        <f t="shared" si="6"/>
        <v>1.2704791344667696</v>
      </c>
      <c r="P32" s="48">
        <v>61</v>
      </c>
      <c r="Q32" s="39">
        <f t="shared" si="7"/>
        <v>0.18885448916408668</v>
      </c>
      <c r="R32" s="48">
        <v>140</v>
      </c>
      <c r="S32" s="39">
        <f t="shared" si="8"/>
        <v>0.43681747269890797</v>
      </c>
      <c r="T32" s="48">
        <v>62</v>
      </c>
      <c r="U32" s="39">
        <f t="shared" si="9"/>
        <v>0.20495867768595041</v>
      </c>
      <c r="V32" s="48">
        <v>110</v>
      </c>
      <c r="W32" s="39">
        <f t="shared" si="10"/>
        <v>0.36484245439469321</v>
      </c>
      <c r="X32" t="s">
        <v>42</v>
      </c>
      <c r="Y32">
        <v>300</v>
      </c>
      <c r="Z32">
        <v>319</v>
      </c>
      <c r="AA32">
        <v>315.5</v>
      </c>
      <c r="AB32">
        <v>313.5</v>
      </c>
      <c r="AC32">
        <v>328.5</v>
      </c>
      <c r="AD32">
        <v>326</v>
      </c>
      <c r="AE32">
        <v>323.5</v>
      </c>
      <c r="AF32">
        <v>323</v>
      </c>
      <c r="AG32">
        <v>320.5</v>
      </c>
      <c r="AH32">
        <v>302.5</v>
      </c>
      <c r="AI32">
        <v>301.5</v>
      </c>
    </row>
    <row r="33" spans="1:35" ht="15.75">
      <c r="A33" s="3" t="s">
        <v>43</v>
      </c>
      <c r="B33" s="48">
        <v>71</v>
      </c>
      <c r="C33" s="69">
        <f t="shared" si="0"/>
        <v>0.17295980511571254</v>
      </c>
      <c r="D33" s="48">
        <v>193</v>
      </c>
      <c r="E33" s="39">
        <f t="shared" si="1"/>
        <v>0.38407960199004976</v>
      </c>
      <c r="F33" s="48">
        <v>119</v>
      </c>
      <c r="G33" s="39">
        <f t="shared" si="2"/>
        <v>0.23705179282868527</v>
      </c>
      <c r="H33" s="48">
        <v>103</v>
      </c>
      <c r="I33" s="39">
        <f t="shared" si="3"/>
        <v>0.20558882235528941</v>
      </c>
      <c r="J33" s="48">
        <v>183</v>
      </c>
      <c r="K33" s="39">
        <f t="shared" si="4"/>
        <v>0.34495758718190389</v>
      </c>
      <c r="L33" s="48">
        <v>128</v>
      </c>
      <c r="M33" s="39">
        <f t="shared" si="5"/>
        <v>0.24082784571966134</v>
      </c>
      <c r="N33" s="48">
        <v>673</v>
      </c>
      <c r="O33" s="39">
        <f t="shared" si="6"/>
        <v>1.2650375939849625</v>
      </c>
      <c r="P33" s="48">
        <v>36</v>
      </c>
      <c r="Q33" s="39">
        <f t="shared" si="7"/>
        <v>6.7924528301886791E-2</v>
      </c>
      <c r="R33" s="48">
        <v>188</v>
      </c>
      <c r="S33" s="39">
        <f t="shared" si="8"/>
        <v>0.35538752362948961</v>
      </c>
      <c r="T33" s="48">
        <v>122</v>
      </c>
      <c r="U33" s="39">
        <f t="shared" si="9"/>
        <v>0.24110671936758893</v>
      </c>
      <c r="V33" s="48">
        <v>173</v>
      </c>
      <c r="W33" s="39">
        <f t="shared" si="10"/>
        <v>0.33988212180746563</v>
      </c>
      <c r="X33" t="s">
        <v>43</v>
      </c>
      <c r="Y33">
        <v>410.5</v>
      </c>
      <c r="Z33">
        <v>502.5</v>
      </c>
      <c r="AA33">
        <v>502</v>
      </c>
      <c r="AB33">
        <v>501</v>
      </c>
      <c r="AC33">
        <v>530.5</v>
      </c>
      <c r="AD33">
        <v>531.5</v>
      </c>
      <c r="AE33">
        <v>532</v>
      </c>
      <c r="AF33">
        <v>530</v>
      </c>
      <c r="AG33">
        <v>529</v>
      </c>
      <c r="AH33">
        <v>506</v>
      </c>
      <c r="AI33">
        <v>509</v>
      </c>
    </row>
    <row r="34" spans="1:35" ht="15.75">
      <c r="A34" s="34" t="s">
        <v>44</v>
      </c>
      <c r="B34" s="46">
        <v>75</v>
      </c>
      <c r="C34" s="68">
        <f t="shared" si="0"/>
        <v>9.2148912642830809E-3</v>
      </c>
      <c r="D34" s="46">
        <v>160</v>
      </c>
      <c r="E34" s="38">
        <f t="shared" si="1"/>
        <v>1.8245053879924738E-2</v>
      </c>
      <c r="F34" s="46">
        <v>2734</v>
      </c>
      <c r="G34" s="38">
        <f t="shared" si="2"/>
        <v>0.31138952164009109</v>
      </c>
      <c r="H34" s="46">
        <v>6693</v>
      </c>
      <c r="I34" s="38">
        <f t="shared" si="3"/>
        <v>0.76186681844052362</v>
      </c>
      <c r="J34" s="46">
        <v>416</v>
      </c>
      <c r="K34" s="38">
        <f t="shared" si="4"/>
        <v>4.4735993117539521E-2</v>
      </c>
      <c r="L34" s="46">
        <v>209</v>
      </c>
      <c r="M34" s="38">
        <f t="shared" si="5"/>
        <v>2.2417676713504236E-2</v>
      </c>
      <c r="N34" s="46">
        <v>1168</v>
      </c>
      <c r="O34" s="38">
        <f t="shared" si="6"/>
        <v>0.12506692365349609</v>
      </c>
      <c r="P34" s="46">
        <v>10951</v>
      </c>
      <c r="Q34" s="38">
        <f t="shared" si="7"/>
        <v>1.170854271356784</v>
      </c>
      <c r="R34" s="46">
        <v>567</v>
      </c>
      <c r="S34" s="38">
        <f t="shared" si="8"/>
        <v>6.0622260237356999E-2</v>
      </c>
      <c r="T34" s="46">
        <v>329</v>
      </c>
      <c r="U34" s="38">
        <f t="shared" si="9"/>
        <v>3.6653297682709446E-2</v>
      </c>
      <c r="V34" s="46">
        <v>2362</v>
      </c>
      <c r="W34" s="38">
        <f t="shared" si="10"/>
        <v>0.26254654587895293</v>
      </c>
      <c r="X34" t="s">
        <v>44</v>
      </c>
      <c r="Y34">
        <v>8139</v>
      </c>
      <c r="Z34">
        <v>8769.5</v>
      </c>
      <c r="AA34">
        <v>8780</v>
      </c>
      <c r="AB34">
        <v>8785</v>
      </c>
      <c r="AC34">
        <v>9299</v>
      </c>
      <c r="AD34">
        <v>9323</v>
      </c>
      <c r="AE34">
        <v>9339</v>
      </c>
      <c r="AF34">
        <v>9353</v>
      </c>
      <c r="AG34">
        <v>9353</v>
      </c>
      <c r="AH34">
        <v>8976</v>
      </c>
      <c r="AI34">
        <v>8996.5</v>
      </c>
    </row>
    <row r="35" spans="1:35" ht="15.75">
      <c r="A35" s="3" t="s">
        <v>45</v>
      </c>
      <c r="B35" s="48">
        <v>1</v>
      </c>
      <c r="C35" s="69">
        <f t="shared" si="0"/>
        <v>2.2446689113355782E-3</v>
      </c>
      <c r="D35" s="48">
        <v>10</v>
      </c>
      <c r="E35" s="39">
        <f t="shared" si="1"/>
        <v>2.1834061135371178E-2</v>
      </c>
      <c r="F35" s="48">
        <v>22</v>
      </c>
      <c r="G35" s="39">
        <f t="shared" si="2"/>
        <v>4.8140043763676151E-2</v>
      </c>
      <c r="H35" s="48">
        <v>179</v>
      </c>
      <c r="I35" s="39">
        <f t="shared" si="3"/>
        <v>0.39254385964912281</v>
      </c>
      <c r="J35" s="48">
        <v>20</v>
      </c>
      <c r="K35" s="39">
        <f t="shared" si="4"/>
        <v>4.1407867494824016E-2</v>
      </c>
      <c r="L35" s="48">
        <v>12</v>
      </c>
      <c r="M35" s="39">
        <f t="shared" si="5"/>
        <v>2.6696329254727477E-2</v>
      </c>
      <c r="N35" s="48">
        <v>373</v>
      </c>
      <c r="O35" s="39">
        <f t="shared" si="6"/>
        <v>0.82796892341842399</v>
      </c>
      <c r="P35" s="48">
        <v>579</v>
      </c>
      <c r="Q35" s="39">
        <f t="shared" si="7"/>
        <v>1.2924107142857142</v>
      </c>
      <c r="R35" s="48">
        <v>5</v>
      </c>
      <c r="S35" s="39">
        <f t="shared" si="8"/>
        <v>1.1135857461024499E-2</v>
      </c>
      <c r="T35" s="48">
        <v>18</v>
      </c>
      <c r="U35" s="39">
        <f t="shared" si="9"/>
        <v>4.1811846689895474E-2</v>
      </c>
      <c r="V35" s="48">
        <v>17</v>
      </c>
      <c r="W35" s="39">
        <f t="shared" si="10"/>
        <v>3.9306358381502891E-2</v>
      </c>
      <c r="X35" t="s">
        <v>45</v>
      </c>
      <c r="Y35">
        <v>445.5</v>
      </c>
      <c r="Z35">
        <v>458</v>
      </c>
      <c r="AA35">
        <v>457</v>
      </c>
      <c r="AB35">
        <v>456</v>
      </c>
      <c r="AC35">
        <v>483</v>
      </c>
      <c r="AD35">
        <v>449.5</v>
      </c>
      <c r="AE35">
        <v>450.5</v>
      </c>
      <c r="AF35">
        <v>448</v>
      </c>
      <c r="AG35">
        <v>449</v>
      </c>
      <c r="AH35">
        <v>430.5</v>
      </c>
      <c r="AI35">
        <v>432.5</v>
      </c>
    </row>
    <row r="36" spans="1:35" ht="15.75">
      <c r="A36" s="3" t="s">
        <v>46</v>
      </c>
      <c r="B36" s="48">
        <v>10</v>
      </c>
      <c r="C36" s="69">
        <f t="shared" si="0"/>
        <v>1.8656716417910446E-2</v>
      </c>
      <c r="D36" s="48">
        <v>11</v>
      </c>
      <c r="E36" s="39">
        <f t="shared" si="1"/>
        <v>1.7460317460317461E-2</v>
      </c>
      <c r="F36" s="48">
        <v>959</v>
      </c>
      <c r="G36" s="39">
        <f t="shared" si="2"/>
        <v>1.5246422893481717</v>
      </c>
      <c r="H36" s="48">
        <v>9</v>
      </c>
      <c r="I36" s="39">
        <f t="shared" si="3"/>
        <v>1.4354066985645933E-2</v>
      </c>
      <c r="J36" s="48">
        <v>9</v>
      </c>
      <c r="K36" s="39">
        <f t="shared" si="4"/>
        <v>1.3615733736762481E-2</v>
      </c>
      <c r="L36" s="48">
        <v>8</v>
      </c>
      <c r="M36" s="39">
        <f t="shared" si="5"/>
        <v>1.2232415902140673E-2</v>
      </c>
      <c r="N36" s="48">
        <v>5</v>
      </c>
      <c r="O36" s="39">
        <f t="shared" si="6"/>
        <v>7.656967840735069E-3</v>
      </c>
      <c r="P36" s="48">
        <v>930</v>
      </c>
      <c r="Q36" s="39">
        <f t="shared" si="7"/>
        <v>1.3596491228070176</v>
      </c>
      <c r="R36" s="48">
        <v>4</v>
      </c>
      <c r="S36" s="39">
        <f t="shared" si="8"/>
        <v>5.8651026392961877E-3</v>
      </c>
      <c r="T36" s="48">
        <v>12</v>
      </c>
      <c r="U36" s="39">
        <f t="shared" si="9"/>
        <v>1.8433179723502304E-2</v>
      </c>
      <c r="V36" s="48">
        <v>17</v>
      </c>
      <c r="W36" s="39">
        <f t="shared" si="10"/>
        <v>2.6153846153846153E-2</v>
      </c>
      <c r="X36" t="s">
        <v>46</v>
      </c>
      <c r="Y36">
        <v>536</v>
      </c>
      <c r="Z36">
        <v>630</v>
      </c>
      <c r="AA36">
        <v>629</v>
      </c>
      <c r="AB36">
        <v>627</v>
      </c>
      <c r="AC36">
        <v>661</v>
      </c>
      <c r="AD36">
        <v>654</v>
      </c>
      <c r="AE36">
        <v>653</v>
      </c>
      <c r="AF36">
        <v>684</v>
      </c>
      <c r="AG36">
        <v>682</v>
      </c>
      <c r="AH36">
        <v>651</v>
      </c>
      <c r="AI36">
        <v>650</v>
      </c>
    </row>
    <row r="37" spans="1:35" ht="15.75">
      <c r="A37" s="3" t="s">
        <v>47</v>
      </c>
      <c r="B37" s="48">
        <v>1</v>
      </c>
      <c r="C37" s="69">
        <f t="shared" si="0"/>
        <v>3.3057851239669421E-3</v>
      </c>
      <c r="D37" s="48">
        <v>0</v>
      </c>
      <c r="E37" s="39">
        <f t="shared" si="1"/>
        <v>0</v>
      </c>
      <c r="F37" s="48">
        <v>5</v>
      </c>
      <c r="G37" s="39">
        <f t="shared" si="2"/>
        <v>1.2254901960784314E-2</v>
      </c>
      <c r="H37" s="48">
        <v>676</v>
      </c>
      <c r="I37" s="39">
        <f t="shared" si="3"/>
        <v>1.6427703523693804</v>
      </c>
      <c r="J37" s="48">
        <v>100</v>
      </c>
      <c r="K37" s="39">
        <f t="shared" si="4"/>
        <v>0.22753128555176336</v>
      </c>
      <c r="L37" s="48">
        <v>9</v>
      </c>
      <c r="M37" s="39">
        <f t="shared" si="5"/>
        <v>1.9801980198019802E-2</v>
      </c>
      <c r="N37" s="48">
        <v>20</v>
      </c>
      <c r="O37" s="39">
        <f t="shared" si="6"/>
        <v>4.357298474945534E-2</v>
      </c>
      <c r="P37" s="48">
        <v>675</v>
      </c>
      <c r="Q37" s="39">
        <f t="shared" si="7"/>
        <v>1.4578833693304536</v>
      </c>
      <c r="R37" s="48">
        <v>4</v>
      </c>
      <c r="S37" s="39">
        <f t="shared" si="8"/>
        <v>8.6021505376344086E-3</v>
      </c>
      <c r="T37" s="48">
        <v>75</v>
      </c>
      <c r="U37" s="39">
        <f t="shared" si="9"/>
        <v>0.16592920353982302</v>
      </c>
      <c r="V37" s="48">
        <v>12</v>
      </c>
      <c r="W37" s="39">
        <f t="shared" si="10"/>
        <v>2.6373626373626374E-2</v>
      </c>
      <c r="X37" t="s">
        <v>47</v>
      </c>
      <c r="Y37">
        <v>302.5</v>
      </c>
      <c r="Z37">
        <v>403.5</v>
      </c>
      <c r="AA37">
        <v>408</v>
      </c>
      <c r="AB37">
        <v>411.5</v>
      </c>
      <c r="AC37">
        <v>439.5</v>
      </c>
      <c r="AD37">
        <v>454.5</v>
      </c>
      <c r="AE37">
        <v>459</v>
      </c>
      <c r="AF37">
        <v>463</v>
      </c>
      <c r="AG37">
        <v>465</v>
      </c>
      <c r="AH37">
        <v>452</v>
      </c>
      <c r="AI37">
        <v>455</v>
      </c>
    </row>
    <row r="38" spans="1:35" ht="15.75">
      <c r="A38" s="3" t="s">
        <v>48</v>
      </c>
      <c r="B38" s="48">
        <v>3</v>
      </c>
      <c r="C38" s="69">
        <f t="shared" si="0"/>
        <v>3.2137118371719335E-3</v>
      </c>
      <c r="D38" s="48">
        <v>20</v>
      </c>
      <c r="E38" s="39">
        <f t="shared" si="1"/>
        <v>2.0822488287350338E-2</v>
      </c>
      <c r="F38" s="48">
        <v>71</v>
      </c>
      <c r="G38" s="39">
        <f t="shared" si="2"/>
        <v>7.4462506554798108E-2</v>
      </c>
      <c r="H38" s="48">
        <v>1278</v>
      </c>
      <c r="I38" s="39">
        <f t="shared" si="3"/>
        <v>1.3523809523809525</v>
      </c>
      <c r="J38" s="48">
        <v>35</v>
      </c>
      <c r="K38" s="39">
        <f t="shared" si="4"/>
        <v>3.5282258064516132E-2</v>
      </c>
      <c r="L38" s="48">
        <v>55</v>
      </c>
      <c r="M38" s="39">
        <f t="shared" si="5"/>
        <v>5.5837563451776651E-2</v>
      </c>
      <c r="N38" s="48">
        <v>33</v>
      </c>
      <c r="O38" s="39">
        <f t="shared" si="6"/>
        <v>3.3776867963152504E-2</v>
      </c>
      <c r="P38" s="48">
        <v>1269</v>
      </c>
      <c r="Q38" s="39">
        <f t="shared" si="7"/>
        <v>1.3075734157650696</v>
      </c>
      <c r="R38" s="48">
        <v>22</v>
      </c>
      <c r="S38" s="39">
        <f t="shared" si="8"/>
        <v>2.2797927461139896E-2</v>
      </c>
      <c r="T38" s="48">
        <v>42</v>
      </c>
      <c r="U38" s="39">
        <f t="shared" si="9"/>
        <v>4.5977011494252873E-2</v>
      </c>
      <c r="V38" s="48">
        <v>43</v>
      </c>
      <c r="W38" s="39">
        <f t="shared" si="10"/>
        <v>4.7356828193832599E-2</v>
      </c>
      <c r="X38" t="s">
        <v>48</v>
      </c>
      <c r="Y38">
        <v>933.5</v>
      </c>
      <c r="Z38">
        <v>960.5</v>
      </c>
      <c r="AA38">
        <v>953.5</v>
      </c>
      <c r="AB38">
        <v>945</v>
      </c>
      <c r="AC38">
        <v>992</v>
      </c>
      <c r="AD38">
        <v>985</v>
      </c>
      <c r="AE38">
        <v>977</v>
      </c>
      <c r="AF38">
        <v>970.5</v>
      </c>
      <c r="AG38">
        <v>965</v>
      </c>
      <c r="AH38">
        <v>913.5</v>
      </c>
      <c r="AI38">
        <v>908</v>
      </c>
    </row>
    <row r="39" spans="1:35" ht="15.75">
      <c r="A39" s="3" t="s">
        <v>49</v>
      </c>
      <c r="B39" s="48">
        <v>1</v>
      </c>
      <c r="C39" s="69">
        <f t="shared" si="0"/>
        <v>5.1813471502590676E-3</v>
      </c>
      <c r="D39" s="48">
        <v>1</v>
      </c>
      <c r="E39" s="39">
        <f t="shared" si="1"/>
        <v>5.235602094240838E-3</v>
      </c>
      <c r="F39" s="48">
        <v>3</v>
      </c>
      <c r="G39" s="39">
        <f t="shared" si="2"/>
        <v>1.5665796344647518E-2</v>
      </c>
      <c r="H39" s="48">
        <v>117</v>
      </c>
      <c r="I39" s="39">
        <f t="shared" si="3"/>
        <v>0.61096605744125332</v>
      </c>
      <c r="J39" s="48">
        <v>1</v>
      </c>
      <c r="K39" s="39">
        <f t="shared" si="4"/>
        <v>4.9382716049382715E-3</v>
      </c>
      <c r="L39" s="48">
        <v>0</v>
      </c>
      <c r="M39" s="39">
        <f t="shared" si="5"/>
        <v>0</v>
      </c>
      <c r="N39" s="48">
        <v>4</v>
      </c>
      <c r="O39" s="39">
        <f t="shared" si="6"/>
        <v>1.9753086419753086E-2</v>
      </c>
      <c r="P39" s="48">
        <v>187</v>
      </c>
      <c r="Q39" s="39">
        <f t="shared" si="7"/>
        <v>1.1333333333333333</v>
      </c>
      <c r="R39" s="48">
        <v>8</v>
      </c>
      <c r="S39" s="39">
        <f t="shared" si="8"/>
        <v>4.8484848484848485E-2</v>
      </c>
      <c r="T39" s="48">
        <v>2</v>
      </c>
      <c r="U39" s="39">
        <f t="shared" si="9"/>
        <v>1.2618296529968454E-2</v>
      </c>
      <c r="V39" s="48">
        <v>4</v>
      </c>
      <c r="W39" s="39">
        <f t="shared" si="10"/>
        <v>2.5236593059936908E-2</v>
      </c>
      <c r="X39" t="s">
        <v>49</v>
      </c>
      <c r="Y39">
        <v>193</v>
      </c>
      <c r="Z39">
        <v>191</v>
      </c>
      <c r="AA39">
        <v>191.5</v>
      </c>
      <c r="AB39">
        <v>191.5</v>
      </c>
      <c r="AC39">
        <v>202.5</v>
      </c>
      <c r="AD39">
        <v>202.5</v>
      </c>
      <c r="AE39">
        <v>202.5</v>
      </c>
      <c r="AF39">
        <v>165</v>
      </c>
      <c r="AG39">
        <v>165</v>
      </c>
      <c r="AH39">
        <v>158.5</v>
      </c>
      <c r="AI39">
        <v>158.5</v>
      </c>
    </row>
    <row r="40" spans="1:35" ht="15.75">
      <c r="A40" s="3" t="s">
        <v>50</v>
      </c>
      <c r="B40" s="48">
        <v>21</v>
      </c>
      <c r="C40" s="69">
        <f t="shared" si="0"/>
        <v>1.0243902439024391E-2</v>
      </c>
      <c r="D40" s="48">
        <v>24</v>
      </c>
      <c r="E40" s="39">
        <f t="shared" si="1"/>
        <v>1.0784093462143339E-2</v>
      </c>
      <c r="F40" s="48">
        <v>1213</v>
      </c>
      <c r="G40" s="39">
        <f t="shared" si="2"/>
        <v>0.54321540528437084</v>
      </c>
      <c r="H40" s="48">
        <v>242</v>
      </c>
      <c r="I40" s="39">
        <f t="shared" si="3"/>
        <v>0.10803571428571429</v>
      </c>
      <c r="J40" s="48">
        <v>97</v>
      </c>
      <c r="K40" s="39">
        <f t="shared" si="4"/>
        <v>4.0824915824915826E-2</v>
      </c>
      <c r="L40" s="48">
        <v>59</v>
      </c>
      <c r="M40" s="39">
        <f t="shared" si="5"/>
        <v>2.4732760427583315E-2</v>
      </c>
      <c r="N40" s="48">
        <v>44</v>
      </c>
      <c r="O40" s="39">
        <f t="shared" si="6"/>
        <v>1.8371607515657619E-2</v>
      </c>
      <c r="P40" s="48">
        <v>2099</v>
      </c>
      <c r="Q40" s="39">
        <f t="shared" si="7"/>
        <v>0.87276507276507276</v>
      </c>
      <c r="R40" s="48">
        <v>465</v>
      </c>
      <c r="S40" s="39">
        <f t="shared" si="8"/>
        <v>0.19282604188264565</v>
      </c>
      <c r="T40" s="48">
        <v>61</v>
      </c>
      <c r="U40" s="39">
        <f t="shared" si="9"/>
        <v>2.6276114581089811E-2</v>
      </c>
      <c r="V40" s="48">
        <v>740</v>
      </c>
      <c r="W40" s="39">
        <f t="shared" si="10"/>
        <v>0.31793770139634803</v>
      </c>
      <c r="X40" t="s">
        <v>50</v>
      </c>
      <c r="Y40">
        <v>2050</v>
      </c>
      <c r="Z40">
        <v>2225.5</v>
      </c>
      <c r="AA40">
        <v>2233</v>
      </c>
      <c r="AB40">
        <v>2240</v>
      </c>
      <c r="AC40">
        <v>2376</v>
      </c>
      <c r="AD40">
        <v>2385.5</v>
      </c>
      <c r="AE40">
        <v>2395</v>
      </c>
      <c r="AF40">
        <v>2405</v>
      </c>
      <c r="AG40">
        <v>2411.5</v>
      </c>
      <c r="AH40">
        <v>2321.5</v>
      </c>
      <c r="AI40">
        <v>2327.5</v>
      </c>
    </row>
    <row r="41" spans="1:35" ht="15.75">
      <c r="A41" s="3" t="s">
        <v>51</v>
      </c>
      <c r="B41" s="48">
        <v>11</v>
      </c>
      <c r="C41" s="69">
        <f t="shared" si="0"/>
        <v>2.3231256599788808E-2</v>
      </c>
      <c r="D41" s="48">
        <v>16</v>
      </c>
      <c r="E41" s="39">
        <f t="shared" si="1"/>
        <v>3.0592734225621414E-2</v>
      </c>
      <c r="F41" s="48">
        <v>28</v>
      </c>
      <c r="G41" s="39">
        <f t="shared" si="2"/>
        <v>5.3231939163498096E-2</v>
      </c>
      <c r="H41" s="48">
        <v>793</v>
      </c>
      <c r="I41" s="39">
        <f t="shared" si="3"/>
        <v>1.5018939393939394</v>
      </c>
      <c r="J41" s="48">
        <v>24</v>
      </c>
      <c r="K41" s="39">
        <f t="shared" si="4"/>
        <v>4.2818911685994644E-2</v>
      </c>
      <c r="L41" s="48">
        <v>11</v>
      </c>
      <c r="M41" s="39">
        <f t="shared" si="5"/>
        <v>1.9163763066202089E-2</v>
      </c>
      <c r="N41" s="48">
        <v>415</v>
      </c>
      <c r="O41" s="39">
        <f t="shared" si="6"/>
        <v>0.72048611111111116</v>
      </c>
      <c r="P41" s="48">
        <v>754</v>
      </c>
      <c r="Q41" s="39">
        <f t="shared" si="7"/>
        <v>1.302245250431779</v>
      </c>
      <c r="R41" s="48">
        <v>9</v>
      </c>
      <c r="S41" s="39">
        <f t="shared" si="8"/>
        <v>1.5503875968992248E-2</v>
      </c>
      <c r="T41" s="48">
        <v>14</v>
      </c>
      <c r="U41" s="39">
        <f t="shared" si="9"/>
        <v>2.5022341376228777E-2</v>
      </c>
      <c r="V41" s="48">
        <v>17</v>
      </c>
      <c r="W41" s="39">
        <f t="shared" si="10"/>
        <v>3.0249110320284697E-2</v>
      </c>
      <c r="X41" t="s">
        <v>51</v>
      </c>
      <c r="Y41">
        <v>473.5</v>
      </c>
      <c r="Z41">
        <v>523</v>
      </c>
      <c r="AA41">
        <v>526</v>
      </c>
      <c r="AB41">
        <v>528</v>
      </c>
      <c r="AC41">
        <v>560.5</v>
      </c>
      <c r="AD41">
        <v>574</v>
      </c>
      <c r="AE41">
        <v>576</v>
      </c>
      <c r="AF41">
        <v>579</v>
      </c>
      <c r="AG41">
        <v>580.5</v>
      </c>
      <c r="AH41">
        <v>559.5</v>
      </c>
      <c r="AI41">
        <v>562</v>
      </c>
    </row>
    <row r="42" spans="1:35" ht="15.75">
      <c r="A42" s="3" t="s">
        <v>52</v>
      </c>
      <c r="B42" s="48">
        <v>0</v>
      </c>
      <c r="C42" s="69">
        <f t="shared" si="0"/>
        <v>0</v>
      </c>
      <c r="D42" s="48">
        <v>0</v>
      </c>
      <c r="E42" s="39">
        <f t="shared" si="1"/>
        <v>0</v>
      </c>
      <c r="F42" s="48">
        <v>5</v>
      </c>
      <c r="G42" s="39">
        <f t="shared" si="2"/>
        <v>3.5211267605633804E-2</v>
      </c>
      <c r="H42" s="48">
        <v>226</v>
      </c>
      <c r="I42" s="39">
        <f t="shared" si="3"/>
        <v>1.6142857142857143</v>
      </c>
      <c r="J42" s="48">
        <v>16</v>
      </c>
      <c r="K42" s="39">
        <f t="shared" si="4"/>
        <v>0.10810810810810811</v>
      </c>
      <c r="L42" s="48">
        <v>3</v>
      </c>
      <c r="M42" s="39">
        <f t="shared" si="5"/>
        <v>2.0761245674740483E-2</v>
      </c>
      <c r="N42" s="48">
        <v>2</v>
      </c>
      <c r="O42" s="39">
        <f t="shared" si="6"/>
        <v>1.3888888888888888E-2</v>
      </c>
      <c r="P42" s="48">
        <v>255</v>
      </c>
      <c r="Q42" s="39">
        <f t="shared" si="7"/>
        <v>1.7586206896551724</v>
      </c>
      <c r="R42" s="48">
        <v>1</v>
      </c>
      <c r="S42" s="39">
        <f t="shared" si="8"/>
        <v>6.9686411149825784E-3</v>
      </c>
      <c r="T42" s="48">
        <v>8</v>
      </c>
      <c r="U42" s="39">
        <f t="shared" si="9"/>
        <v>5.8823529411764705E-2</v>
      </c>
      <c r="V42" s="48">
        <v>22</v>
      </c>
      <c r="W42" s="39">
        <f t="shared" si="10"/>
        <v>0.16176470588235295</v>
      </c>
      <c r="X42" t="s">
        <v>52</v>
      </c>
      <c r="Y42">
        <v>154</v>
      </c>
      <c r="Z42">
        <v>142.5</v>
      </c>
      <c r="AA42">
        <v>142</v>
      </c>
      <c r="AB42">
        <v>140</v>
      </c>
      <c r="AC42">
        <v>148</v>
      </c>
      <c r="AD42">
        <v>144.5</v>
      </c>
      <c r="AE42">
        <v>144</v>
      </c>
      <c r="AF42">
        <v>145</v>
      </c>
      <c r="AG42">
        <v>143.5</v>
      </c>
      <c r="AH42">
        <v>136</v>
      </c>
      <c r="AI42">
        <v>136</v>
      </c>
    </row>
    <row r="43" spans="1:35" ht="15.75">
      <c r="A43" s="3" t="s">
        <v>53</v>
      </c>
      <c r="B43" s="48">
        <v>8</v>
      </c>
      <c r="C43" s="69">
        <f t="shared" si="0"/>
        <v>1.9253910950661854E-2</v>
      </c>
      <c r="D43" s="48">
        <v>15</v>
      </c>
      <c r="E43" s="39">
        <f t="shared" si="1"/>
        <v>3.3003300330033E-2</v>
      </c>
      <c r="F43" s="48">
        <v>411</v>
      </c>
      <c r="G43" s="39">
        <f t="shared" si="2"/>
        <v>0.9082872928176795</v>
      </c>
      <c r="H43" s="48">
        <v>17</v>
      </c>
      <c r="I43" s="39">
        <f t="shared" si="3"/>
        <v>3.7527593818984545E-2</v>
      </c>
      <c r="J43" s="48">
        <v>17</v>
      </c>
      <c r="K43" s="39">
        <f t="shared" si="4"/>
        <v>3.5490605427974949E-2</v>
      </c>
      <c r="L43" s="48">
        <v>19</v>
      </c>
      <c r="M43" s="39">
        <f t="shared" si="5"/>
        <v>3.9665970772442591E-2</v>
      </c>
      <c r="N43" s="48">
        <v>67</v>
      </c>
      <c r="O43" s="39">
        <f t="shared" si="6"/>
        <v>0.13987473903966596</v>
      </c>
      <c r="P43" s="48">
        <v>618</v>
      </c>
      <c r="Q43" s="39">
        <f t="shared" si="7"/>
        <v>1.2848232848232848</v>
      </c>
      <c r="R43" s="48">
        <v>11</v>
      </c>
      <c r="S43" s="39">
        <f t="shared" si="8"/>
        <v>2.2940563086548488E-2</v>
      </c>
      <c r="T43" s="48">
        <v>28</v>
      </c>
      <c r="U43" s="39">
        <f t="shared" si="9"/>
        <v>6.1002178649237473E-2</v>
      </c>
      <c r="V43" s="48">
        <v>51</v>
      </c>
      <c r="W43" s="39">
        <f t="shared" si="10"/>
        <v>0.11062906724511931</v>
      </c>
      <c r="X43" t="s">
        <v>53</v>
      </c>
      <c r="Y43">
        <v>415.5</v>
      </c>
      <c r="Z43">
        <v>454.5</v>
      </c>
      <c r="AA43">
        <v>452.5</v>
      </c>
      <c r="AB43">
        <v>453</v>
      </c>
      <c r="AC43">
        <v>479</v>
      </c>
      <c r="AD43">
        <v>479</v>
      </c>
      <c r="AE43">
        <v>479</v>
      </c>
      <c r="AF43">
        <v>481</v>
      </c>
      <c r="AG43">
        <v>479.5</v>
      </c>
      <c r="AH43">
        <v>459</v>
      </c>
      <c r="AI43">
        <v>461</v>
      </c>
    </row>
    <row r="44" spans="1:35" ht="15.75">
      <c r="A44" s="3" t="s">
        <v>54</v>
      </c>
      <c r="B44" s="48">
        <v>1</v>
      </c>
      <c r="C44" s="69">
        <f t="shared" si="0"/>
        <v>2.8050490883590462E-3</v>
      </c>
      <c r="D44" s="48">
        <v>2</v>
      </c>
      <c r="E44" s="39">
        <f t="shared" si="1"/>
        <v>5.7388809182209472E-3</v>
      </c>
      <c r="F44" s="48">
        <v>3</v>
      </c>
      <c r="G44" s="39">
        <f t="shared" si="2"/>
        <v>8.6455331412103754E-3</v>
      </c>
      <c r="H44" s="48">
        <v>531</v>
      </c>
      <c r="I44" s="39">
        <f t="shared" si="3"/>
        <v>1.5302593659942363</v>
      </c>
      <c r="J44" s="48">
        <v>14</v>
      </c>
      <c r="K44" s="39">
        <f t="shared" si="4"/>
        <v>3.825136612021858E-2</v>
      </c>
      <c r="L44" s="48">
        <v>5</v>
      </c>
      <c r="M44" s="39">
        <f t="shared" si="5"/>
        <v>1.3755158184319119E-2</v>
      </c>
      <c r="N44" s="48">
        <v>4</v>
      </c>
      <c r="O44" s="39">
        <f t="shared" si="6"/>
        <v>1.1019283746556474E-2</v>
      </c>
      <c r="P44" s="48">
        <v>513</v>
      </c>
      <c r="Q44" s="39">
        <f t="shared" si="7"/>
        <v>1.4112792297111416</v>
      </c>
      <c r="R44" s="48">
        <v>6</v>
      </c>
      <c r="S44" s="39">
        <f t="shared" si="8"/>
        <v>1.6597510373443983E-2</v>
      </c>
      <c r="T44" s="48">
        <v>9</v>
      </c>
      <c r="U44" s="39">
        <f t="shared" si="9"/>
        <v>2.6086956521739129E-2</v>
      </c>
      <c r="V44" s="48">
        <v>18</v>
      </c>
      <c r="W44" s="39">
        <f t="shared" si="10"/>
        <v>5.2249637155297533E-2</v>
      </c>
      <c r="X44" t="s">
        <v>54</v>
      </c>
      <c r="Y44">
        <v>356.5</v>
      </c>
      <c r="Z44">
        <v>348.5</v>
      </c>
      <c r="AA44">
        <v>347</v>
      </c>
      <c r="AB44">
        <v>347</v>
      </c>
      <c r="AC44">
        <v>366</v>
      </c>
      <c r="AD44">
        <v>363.5</v>
      </c>
      <c r="AE44">
        <v>363</v>
      </c>
      <c r="AF44">
        <v>363.5</v>
      </c>
      <c r="AG44">
        <v>361.5</v>
      </c>
      <c r="AH44">
        <v>345</v>
      </c>
      <c r="AI44">
        <v>344.5</v>
      </c>
    </row>
    <row r="45" spans="1:35" ht="15.75">
      <c r="A45" s="3" t="s">
        <v>55</v>
      </c>
      <c r="B45" s="48">
        <v>1</v>
      </c>
      <c r="C45" s="69">
        <f t="shared" si="0"/>
        <v>3.0911901081916537E-3</v>
      </c>
      <c r="D45" s="48">
        <v>6</v>
      </c>
      <c r="E45" s="39">
        <f t="shared" si="1"/>
        <v>2.0100502512562814E-2</v>
      </c>
      <c r="F45" s="48">
        <v>2</v>
      </c>
      <c r="G45" s="39">
        <f t="shared" si="2"/>
        <v>6.6777963272120202E-3</v>
      </c>
      <c r="H45" s="48">
        <v>0</v>
      </c>
      <c r="I45" s="39">
        <f t="shared" si="3"/>
        <v>0</v>
      </c>
      <c r="J45" s="48">
        <v>14</v>
      </c>
      <c r="K45" s="39">
        <f t="shared" si="4"/>
        <v>4.4164037854889593E-2</v>
      </c>
      <c r="L45" s="48">
        <v>4</v>
      </c>
      <c r="M45" s="39">
        <f t="shared" si="5"/>
        <v>1.1379800853485065E-2</v>
      </c>
      <c r="N45" s="48">
        <v>188</v>
      </c>
      <c r="O45" s="39">
        <f t="shared" si="6"/>
        <v>0.53485064011379801</v>
      </c>
      <c r="P45" s="48">
        <v>378</v>
      </c>
      <c r="Q45" s="39">
        <f t="shared" si="7"/>
        <v>1.0677966101694916</v>
      </c>
      <c r="R45" s="48">
        <v>7</v>
      </c>
      <c r="S45" s="39">
        <f t="shared" si="8"/>
        <v>1.9801980198019802E-2</v>
      </c>
      <c r="T45" s="48">
        <v>14</v>
      </c>
      <c r="U45" s="39">
        <f t="shared" si="9"/>
        <v>4.1237113402061855E-2</v>
      </c>
      <c r="V45" s="48">
        <v>9</v>
      </c>
      <c r="W45" s="39">
        <f t="shared" si="10"/>
        <v>2.6509572901325478E-2</v>
      </c>
      <c r="X45" t="s">
        <v>55</v>
      </c>
      <c r="Y45">
        <v>323.5</v>
      </c>
      <c r="Z45">
        <v>298.5</v>
      </c>
      <c r="AA45">
        <v>299.5</v>
      </c>
      <c r="AB45">
        <v>300.5</v>
      </c>
      <c r="AC45">
        <v>317</v>
      </c>
      <c r="AD45">
        <v>351.5</v>
      </c>
      <c r="AE45">
        <v>351.5</v>
      </c>
      <c r="AF45">
        <v>354</v>
      </c>
      <c r="AG45">
        <v>353.5</v>
      </c>
      <c r="AH45">
        <v>339.5</v>
      </c>
      <c r="AI45">
        <v>339.5</v>
      </c>
    </row>
    <row r="46" spans="1:35" ht="15.75">
      <c r="A46" s="3" t="s">
        <v>56</v>
      </c>
      <c r="B46" s="48">
        <v>16</v>
      </c>
      <c r="C46" s="69">
        <f t="shared" si="0"/>
        <v>1.3669372063220846E-2</v>
      </c>
      <c r="D46" s="48">
        <v>48</v>
      </c>
      <c r="E46" s="39">
        <f t="shared" si="1"/>
        <v>3.9072039072039072E-2</v>
      </c>
      <c r="F46" s="48">
        <v>8</v>
      </c>
      <c r="G46" s="39">
        <f t="shared" si="2"/>
        <v>6.4961429151441331E-3</v>
      </c>
      <c r="H46" s="48">
        <v>1430</v>
      </c>
      <c r="I46" s="39">
        <f t="shared" si="3"/>
        <v>1.1593027969193352</v>
      </c>
      <c r="J46" s="48">
        <v>37</v>
      </c>
      <c r="K46" s="39">
        <f t="shared" si="4"/>
        <v>2.8309104820198928E-2</v>
      </c>
      <c r="L46" s="48">
        <v>15</v>
      </c>
      <c r="M46" s="39">
        <f t="shared" si="5"/>
        <v>1.1485451761102604E-2</v>
      </c>
      <c r="N46" s="48">
        <v>8</v>
      </c>
      <c r="O46" s="39">
        <f t="shared" si="6"/>
        <v>6.1068702290076335E-3</v>
      </c>
      <c r="P46" s="48">
        <v>1457</v>
      </c>
      <c r="Q46" s="39">
        <f t="shared" si="7"/>
        <v>1.1096725057121097</v>
      </c>
      <c r="R46" s="48">
        <v>15</v>
      </c>
      <c r="S46" s="39">
        <f t="shared" si="8"/>
        <v>1.1411182959300114E-2</v>
      </c>
      <c r="T46" s="48">
        <v>26</v>
      </c>
      <c r="U46" s="39">
        <f t="shared" si="9"/>
        <v>2.0577760189948554E-2</v>
      </c>
      <c r="V46" s="48">
        <v>1375</v>
      </c>
      <c r="W46" s="39">
        <f t="shared" si="10"/>
        <v>1.084384858044164</v>
      </c>
      <c r="X46" t="s">
        <v>56</v>
      </c>
      <c r="Y46">
        <v>1170.5</v>
      </c>
      <c r="Z46">
        <v>1228.5</v>
      </c>
      <c r="AA46">
        <v>1231.5</v>
      </c>
      <c r="AB46">
        <v>1233.5</v>
      </c>
      <c r="AC46">
        <v>1307</v>
      </c>
      <c r="AD46">
        <v>1306</v>
      </c>
      <c r="AE46">
        <v>1310</v>
      </c>
      <c r="AF46">
        <v>1313</v>
      </c>
      <c r="AG46">
        <v>1314.5</v>
      </c>
      <c r="AH46">
        <v>1263.5</v>
      </c>
      <c r="AI46">
        <v>1268</v>
      </c>
    </row>
    <row r="47" spans="1:35" ht="15.75">
      <c r="A47" s="3" t="s">
        <v>57</v>
      </c>
      <c r="B47" s="48">
        <v>0</v>
      </c>
      <c r="C47" s="69">
        <f t="shared" si="0"/>
        <v>0</v>
      </c>
      <c r="D47" s="48">
        <v>2</v>
      </c>
      <c r="E47" s="39">
        <f t="shared" si="1"/>
        <v>3.3927056827820186E-3</v>
      </c>
      <c r="F47" s="48">
        <v>4</v>
      </c>
      <c r="G47" s="39">
        <f t="shared" si="2"/>
        <v>6.7396798652064023E-3</v>
      </c>
      <c r="H47" s="48">
        <v>742</v>
      </c>
      <c r="I47" s="39">
        <f t="shared" si="3"/>
        <v>1.2460117548278757</v>
      </c>
      <c r="J47" s="48">
        <v>31</v>
      </c>
      <c r="K47" s="39">
        <f t="shared" si="4"/>
        <v>4.8973143759873619E-2</v>
      </c>
      <c r="L47" s="48">
        <v>6</v>
      </c>
      <c r="M47" s="39">
        <f t="shared" si="5"/>
        <v>9.4936708860759497E-3</v>
      </c>
      <c r="N47" s="48">
        <v>3</v>
      </c>
      <c r="O47" s="39">
        <f t="shared" si="6"/>
        <v>4.7169811320754715E-3</v>
      </c>
      <c r="P47" s="48">
        <v>729</v>
      </c>
      <c r="Q47" s="39">
        <f t="shared" si="7"/>
        <v>1.1417384494909946</v>
      </c>
      <c r="R47" s="48">
        <v>8</v>
      </c>
      <c r="S47" s="39">
        <f t="shared" si="8"/>
        <v>1.2500000000000001E-2</v>
      </c>
      <c r="T47" s="48">
        <v>14</v>
      </c>
      <c r="U47" s="39">
        <f t="shared" si="9"/>
        <v>2.2653721682847898E-2</v>
      </c>
      <c r="V47" s="48">
        <v>33</v>
      </c>
      <c r="W47" s="39">
        <f t="shared" si="10"/>
        <v>5.3097345132743362E-2</v>
      </c>
      <c r="X47" t="s">
        <v>57</v>
      </c>
      <c r="Y47">
        <v>513</v>
      </c>
      <c r="Z47">
        <v>589.5</v>
      </c>
      <c r="AA47">
        <v>593.5</v>
      </c>
      <c r="AB47">
        <v>595.5</v>
      </c>
      <c r="AC47">
        <v>633</v>
      </c>
      <c r="AD47">
        <v>632</v>
      </c>
      <c r="AE47">
        <v>636</v>
      </c>
      <c r="AF47">
        <v>638.5</v>
      </c>
      <c r="AG47">
        <v>640</v>
      </c>
      <c r="AH47">
        <v>618</v>
      </c>
      <c r="AI47">
        <v>621.5</v>
      </c>
    </row>
    <row r="48" spans="1:35" ht="15.75">
      <c r="A48" s="3" t="s">
        <v>58</v>
      </c>
      <c r="B48" s="48">
        <v>1</v>
      </c>
      <c r="C48" s="69">
        <f t="shared" si="0"/>
        <v>3.6764705882352941E-3</v>
      </c>
      <c r="D48" s="48">
        <v>5</v>
      </c>
      <c r="E48" s="39">
        <f t="shared" si="1"/>
        <v>1.5822784810126583E-2</v>
      </c>
      <c r="F48" s="48">
        <v>0</v>
      </c>
      <c r="G48" s="39">
        <f t="shared" si="2"/>
        <v>0</v>
      </c>
      <c r="H48" s="48">
        <v>453</v>
      </c>
      <c r="I48" s="39">
        <f t="shared" si="3"/>
        <v>1.4312796208530805</v>
      </c>
      <c r="J48" s="48">
        <v>1</v>
      </c>
      <c r="K48" s="39">
        <f t="shared" si="4"/>
        <v>2.9895366218236174E-3</v>
      </c>
      <c r="L48" s="48">
        <v>3</v>
      </c>
      <c r="M48" s="39">
        <f t="shared" si="5"/>
        <v>8.7847730600292828E-3</v>
      </c>
      <c r="N48" s="48">
        <v>2</v>
      </c>
      <c r="O48" s="39">
        <f t="shared" si="6"/>
        <v>5.8394160583941602E-3</v>
      </c>
      <c r="P48" s="48">
        <v>508</v>
      </c>
      <c r="Q48" s="39">
        <f t="shared" si="7"/>
        <v>1.4788937409024745</v>
      </c>
      <c r="R48" s="48">
        <v>2</v>
      </c>
      <c r="S48" s="39">
        <f t="shared" si="8"/>
        <v>5.8394160583941602E-3</v>
      </c>
      <c r="T48" s="48">
        <v>6</v>
      </c>
      <c r="U48" s="39">
        <f t="shared" si="9"/>
        <v>1.8264840182648401E-2</v>
      </c>
      <c r="V48" s="48">
        <v>4</v>
      </c>
      <c r="W48" s="39">
        <f t="shared" si="10"/>
        <v>1.2030075187969926E-2</v>
      </c>
      <c r="X48" t="s">
        <v>58</v>
      </c>
      <c r="Y48">
        <v>272</v>
      </c>
      <c r="Z48">
        <v>316</v>
      </c>
      <c r="AA48">
        <v>316</v>
      </c>
      <c r="AB48">
        <v>316.5</v>
      </c>
      <c r="AC48">
        <v>334.5</v>
      </c>
      <c r="AD48">
        <v>341.5</v>
      </c>
      <c r="AE48">
        <v>342.5</v>
      </c>
      <c r="AF48">
        <v>343.5</v>
      </c>
      <c r="AG48">
        <v>342.5</v>
      </c>
      <c r="AH48">
        <v>328.5</v>
      </c>
      <c r="AI48">
        <v>332.5</v>
      </c>
    </row>
    <row r="49" spans="1:35" ht="15.75">
      <c r="A49" s="34" t="s">
        <v>59</v>
      </c>
      <c r="B49" s="46">
        <v>62</v>
      </c>
      <c r="C49" s="68">
        <f t="shared" si="0"/>
        <v>9.2953523238380811E-3</v>
      </c>
      <c r="D49" s="46">
        <v>255</v>
      </c>
      <c r="E49" s="38">
        <f t="shared" si="1"/>
        <v>3.8925354907647688E-2</v>
      </c>
      <c r="F49" s="46">
        <v>431</v>
      </c>
      <c r="G49" s="38">
        <f t="shared" si="2"/>
        <v>6.552143508665248E-2</v>
      </c>
      <c r="H49" s="46">
        <v>7843</v>
      </c>
      <c r="I49" s="38">
        <f t="shared" si="3"/>
        <v>1.1881533101045296</v>
      </c>
      <c r="J49" s="46">
        <v>120</v>
      </c>
      <c r="K49" s="38">
        <f t="shared" si="4"/>
        <v>1.7100106875667972E-2</v>
      </c>
      <c r="L49" s="46">
        <v>5051</v>
      </c>
      <c r="M49" s="38">
        <f t="shared" si="5"/>
        <v>0.71808359397213539</v>
      </c>
      <c r="N49" s="46">
        <v>2823</v>
      </c>
      <c r="O49" s="38">
        <f t="shared" si="6"/>
        <v>0.39991500212494685</v>
      </c>
      <c r="P49" s="46">
        <v>541</v>
      </c>
      <c r="Q49" s="38">
        <f t="shared" si="7"/>
        <v>7.6369282891022017E-2</v>
      </c>
      <c r="R49" s="46">
        <v>620</v>
      </c>
      <c r="S49" s="38">
        <f t="shared" si="8"/>
        <v>8.7336244541484712E-2</v>
      </c>
      <c r="T49" s="46">
        <v>9601</v>
      </c>
      <c r="U49" s="38">
        <f t="shared" si="9"/>
        <v>1.4041681901279708</v>
      </c>
      <c r="V49" s="46">
        <v>153</v>
      </c>
      <c r="W49" s="38">
        <f t="shared" si="10"/>
        <v>2.2286962855061907E-2</v>
      </c>
      <c r="X49" t="s">
        <v>59</v>
      </c>
      <c r="Y49">
        <v>6670</v>
      </c>
      <c r="Z49">
        <v>6551</v>
      </c>
      <c r="AA49">
        <v>6578</v>
      </c>
      <c r="AB49">
        <v>6601</v>
      </c>
      <c r="AC49">
        <v>7017.5</v>
      </c>
      <c r="AD49">
        <v>7034</v>
      </c>
      <c r="AE49">
        <v>7059</v>
      </c>
      <c r="AF49">
        <v>7084</v>
      </c>
      <c r="AG49">
        <v>7099</v>
      </c>
      <c r="AH49">
        <v>6837.5</v>
      </c>
      <c r="AI49">
        <v>6865</v>
      </c>
    </row>
    <row r="50" spans="1:35" ht="15.75">
      <c r="A50" s="3" t="s">
        <v>60</v>
      </c>
      <c r="B50" s="48">
        <v>6</v>
      </c>
      <c r="C50" s="69">
        <f t="shared" si="0"/>
        <v>1.4388489208633094E-2</v>
      </c>
      <c r="D50" s="48">
        <v>64</v>
      </c>
      <c r="E50" s="39">
        <f t="shared" si="1"/>
        <v>0.14746543778801843</v>
      </c>
      <c r="F50" s="48">
        <v>133</v>
      </c>
      <c r="G50" s="39">
        <f t="shared" si="2"/>
        <v>0.29359823399558499</v>
      </c>
      <c r="H50" s="48">
        <v>661</v>
      </c>
      <c r="I50" s="39">
        <f t="shared" si="3"/>
        <v>1.4623893805309736</v>
      </c>
      <c r="J50" s="48">
        <v>6</v>
      </c>
      <c r="K50" s="39">
        <f t="shared" si="4"/>
        <v>1.2591815320041973E-2</v>
      </c>
      <c r="L50" s="48">
        <v>491</v>
      </c>
      <c r="M50" s="39">
        <f t="shared" si="5"/>
        <v>1.0165631469979297</v>
      </c>
      <c r="N50" s="48">
        <v>175</v>
      </c>
      <c r="O50" s="39">
        <f t="shared" si="6"/>
        <v>0.36382536382536385</v>
      </c>
      <c r="P50" s="48">
        <v>5</v>
      </c>
      <c r="Q50" s="39">
        <f t="shared" si="7"/>
        <v>1.0395010395010396E-2</v>
      </c>
      <c r="R50" s="48">
        <v>14</v>
      </c>
      <c r="S50" s="39">
        <f t="shared" si="8"/>
        <v>2.9197080291970802E-2</v>
      </c>
      <c r="T50" s="48">
        <v>589</v>
      </c>
      <c r="U50" s="39">
        <f t="shared" si="9"/>
        <v>1.288840262582057</v>
      </c>
      <c r="V50" s="48">
        <v>8</v>
      </c>
      <c r="W50" s="39">
        <f t="shared" si="10"/>
        <v>1.7505470459518599E-2</v>
      </c>
      <c r="X50" t="s">
        <v>60</v>
      </c>
      <c r="Y50">
        <v>417</v>
      </c>
      <c r="Z50">
        <v>434</v>
      </c>
      <c r="AA50">
        <v>453</v>
      </c>
      <c r="AB50">
        <v>452</v>
      </c>
      <c r="AC50">
        <v>476.5</v>
      </c>
      <c r="AD50">
        <v>483</v>
      </c>
      <c r="AE50">
        <v>481</v>
      </c>
      <c r="AF50">
        <v>481</v>
      </c>
      <c r="AG50">
        <v>479.5</v>
      </c>
      <c r="AH50">
        <v>457</v>
      </c>
      <c r="AI50">
        <v>457</v>
      </c>
    </row>
    <row r="51" spans="1:35" ht="15.75">
      <c r="A51" s="3" t="s">
        <v>61</v>
      </c>
      <c r="B51" s="48">
        <v>5</v>
      </c>
      <c r="C51" s="69">
        <f t="shared" si="0"/>
        <v>9.1324200913242004E-3</v>
      </c>
      <c r="D51" s="48">
        <v>31</v>
      </c>
      <c r="E51" s="39">
        <f t="shared" si="1"/>
        <v>5.5705300988319856E-2</v>
      </c>
      <c r="F51" s="48">
        <v>93</v>
      </c>
      <c r="G51" s="39">
        <f t="shared" si="2"/>
        <v>0.16607142857142856</v>
      </c>
      <c r="H51" s="48">
        <v>804</v>
      </c>
      <c r="I51" s="39">
        <f t="shared" si="3"/>
        <v>1.425531914893617</v>
      </c>
      <c r="J51" s="48">
        <v>14</v>
      </c>
      <c r="K51" s="39">
        <f t="shared" si="4"/>
        <v>2.3391812865497075E-2</v>
      </c>
      <c r="L51" s="48">
        <v>12</v>
      </c>
      <c r="M51" s="39">
        <f t="shared" si="5"/>
        <v>2.0390824129141887E-2</v>
      </c>
      <c r="N51" s="48">
        <v>567</v>
      </c>
      <c r="O51" s="39">
        <f t="shared" si="6"/>
        <v>0.95615514333895446</v>
      </c>
      <c r="P51" s="48">
        <v>7</v>
      </c>
      <c r="Q51" s="39">
        <f t="shared" si="7"/>
        <v>1.1754827875734676E-2</v>
      </c>
      <c r="R51" s="48">
        <v>4</v>
      </c>
      <c r="S51" s="39">
        <f t="shared" si="8"/>
        <v>6.6833751044277356E-3</v>
      </c>
      <c r="T51" s="48">
        <v>774</v>
      </c>
      <c r="U51" s="39">
        <f t="shared" si="9"/>
        <v>1.3356341673856773</v>
      </c>
      <c r="V51" s="48">
        <v>9</v>
      </c>
      <c r="W51" s="39">
        <f t="shared" si="10"/>
        <v>1.5437392795883362E-2</v>
      </c>
      <c r="X51" t="s">
        <v>61</v>
      </c>
      <c r="Y51">
        <v>547.5</v>
      </c>
      <c r="Z51">
        <v>556.5</v>
      </c>
      <c r="AA51">
        <v>560</v>
      </c>
      <c r="AB51">
        <v>564</v>
      </c>
      <c r="AC51">
        <v>598.5</v>
      </c>
      <c r="AD51">
        <v>588.5</v>
      </c>
      <c r="AE51">
        <v>593</v>
      </c>
      <c r="AF51">
        <v>595.5</v>
      </c>
      <c r="AG51">
        <v>598.5</v>
      </c>
      <c r="AH51">
        <v>579.5</v>
      </c>
      <c r="AI51">
        <v>583</v>
      </c>
    </row>
    <row r="52" spans="1:35" ht="15.75">
      <c r="A52" s="3" t="s">
        <v>62</v>
      </c>
      <c r="B52" s="48">
        <v>3</v>
      </c>
      <c r="C52" s="69">
        <f t="shared" si="0"/>
        <v>4.1870202372644803E-3</v>
      </c>
      <c r="D52" s="48">
        <v>9</v>
      </c>
      <c r="E52" s="39">
        <f t="shared" si="1"/>
        <v>1.3323464100666173E-2</v>
      </c>
      <c r="F52" s="48">
        <v>30</v>
      </c>
      <c r="G52" s="39">
        <f t="shared" si="2"/>
        <v>4.4182621502209134E-2</v>
      </c>
      <c r="H52" s="48">
        <v>1077</v>
      </c>
      <c r="I52" s="39">
        <f t="shared" si="3"/>
        <v>1.5768667642752563</v>
      </c>
      <c r="J52" s="48">
        <v>14</v>
      </c>
      <c r="K52" s="39">
        <f t="shared" si="4"/>
        <v>1.9297036526533425E-2</v>
      </c>
      <c r="L52" s="48">
        <v>667</v>
      </c>
      <c r="M52" s="39">
        <f t="shared" si="5"/>
        <v>0.92127071823204421</v>
      </c>
      <c r="N52" s="48">
        <v>306</v>
      </c>
      <c r="O52" s="39">
        <f t="shared" si="6"/>
        <v>0.42061855670103093</v>
      </c>
      <c r="P52" s="48">
        <v>275</v>
      </c>
      <c r="Q52" s="39">
        <f t="shared" si="7"/>
        <v>0.37593984962406013</v>
      </c>
      <c r="R52" s="48">
        <v>48</v>
      </c>
      <c r="S52" s="39">
        <f t="shared" si="8"/>
        <v>6.5439672801635998E-2</v>
      </c>
      <c r="T52" s="48">
        <v>845</v>
      </c>
      <c r="U52" s="39">
        <f t="shared" si="9"/>
        <v>1.1935028248587571</v>
      </c>
      <c r="V52" s="48">
        <v>14</v>
      </c>
      <c r="W52" s="39">
        <f t="shared" si="10"/>
        <v>1.9676739283204497E-2</v>
      </c>
      <c r="X52" t="s">
        <v>62</v>
      </c>
      <c r="Y52">
        <v>716.5</v>
      </c>
      <c r="Z52">
        <v>675.5</v>
      </c>
      <c r="AA52">
        <v>679</v>
      </c>
      <c r="AB52">
        <v>683</v>
      </c>
      <c r="AC52">
        <v>725.5</v>
      </c>
      <c r="AD52">
        <v>724</v>
      </c>
      <c r="AE52">
        <v>727.5</v>
      </c>
      <c r="AF52">
        <v>731.5</v>
      </c>
      <c r="AG52">
        <v>733.5</v>
      </c>
      <c r="AH52">
        <v>708</v>
      </c>
      <c r="AI52">
        <v>711.5</v>
      </c>
    </row>
    <row r="53" spans="1:35" ht="15.75">
      <c r="A53" s="3" t="s">
        <v>63</v>
      </c>
      <c r="B53" s="48">
        <v>12</v>
      </c>
      <c r="C53" s="69">
        <f t="shared" si="0"/>
        <v>1.5594541910331383E-2</v>
      </c>
      <c r="D53" s="48">
        <v>24</v>
      </c>
      <c r="E53" s="39">
        <f t="shared" si="1"/>
        <v>3.1270358306188926E-2</v>
      </c>
      <c r="F53" s="48">
        <v>50</v>
      </c>
      <c r="G53" s="39">
        <f t="shared" si="2"/>
        <v>6.4267352185089971E-2</v>
      </c>
      <c r="H53" s="48">
        <v>6</v>
      </c>
      <c r="I53" s="39">
        <f t="shared" si="3"/>
        <v>7.5997466751108293E-3</v>
      </c>
      <c r="J53" s="48">
        <v>9</v>
      </c>
      <c r="K53" s="39">
        <f t="shared" si="4"/>
        <v>1.0657193605683837E-2</v>
      </c>
      <c r="L53" s="48">
        <v>754</v>
      </c>
      <c r="M53" s="39">
        <f t="shared" si="5"/>
        <v>0.8981536628945801</v>
      </c>
      <c r="N53" s="48">
        <v>84</v>
      </c>
      <c r="O53" s="39">
        <f t="shared" si="6"/>
        <v>9.8939929328621903E-2</v>
      </c>
      <c r="P53" s="48">
        <v>13</v>
      </c>
      <c r="Q53" s="39">
        <f t="shared" si="7"/>
        <v>1.5125072716695753E-2</v>
      </c>
      <c r="R53" s="48">
        <v>37</v>
      </c>
      <c r="S53" s="39">
        <f t="shared" si="8"/>
        <v>4.2700519330640507E-2</v>
      </c>
      <c r="T53" s="48">
        <v>1610</v>
      </c>
      <c r="U53" s="39">
        <f t="shared" si="9"/>
        <v>1.9019492025989368</v>
      </c>
      <c r="V53" s="48">
        <v>23</v>
      </c>
      <c r="W53" s="39">
        <f t="shared" si="10"/>
        <v>2.6853473438412143E-2</v>
      </c>
      <c r="X53" t="s">
        <v>63</v>
      </c>
      <c r="Y53">
        <v>769.5</v>
      </c>
      <c r="Z53">
        <v>767.5</v>
      </c>
      <c r="AA53">
        <v>778</v>
      </c>
      <c r="AB53">
        <v>789.5</v>
      </c>
      <c r="AC53">
        <v>844.5</v>
      </c>
      <c r="AD53">
        <v>839.5</v>
      </c>
      <c r="AE53">
        <v>849</v>
      </c>
      <c r="AF53">
        <v>859.5</v>
      </c>
      <c r="AG53">
        <v>866.5</v>
      </c>
      <c r="AH53">
        <v>846.5</v>
      </c>
      <c r="AI53">
        <v>856.5</v>
      </c>
    </row>
    <row r="54" spans="1:35" ht="15.75">
      <c r="A54" s="3" t="s">
        <v>64</v>
      </c>
      <c r="B54" s="48">
        <v>4</v>
      </c>
      <c r="C54" s="69">
        <f t="shared" si="0"/>
        <v>1.6E-2</v>
      </c>
      <c r="D54" s="48">
        <v>9</v>
      </c>
      <c r="E54" s="39">
        <f t="shared" si="1"/>
        <v>2.9315960912052116E-2</v>
      </c>
      <c r="F54" s="48">
        <v>9</v>
      </c>
      <c r="G54" s="39">
        <f t="shared" si="2"/>
        <v>2.8985507246376812E-2</v>
      </c>
      <c r="H54" s="48">
        <v>264</v>
      </c>
      <c r="I54" s="39">
        <f t="shared" si="3"/>
        <v>0.84210526315789469</v>
      </c>
      <c r="J54" s="48">
        <v>8</v>
      </c>
      <c r="K54" s="39">
        <f t="shared" si="4"/>
        <v>2.391629297458894E-2</v>
      </c>
      <c r="L54" s="48">
        <v>236</v>
      </c>
      <c r="M54" s="39">
        <f t="shared" si="5"/>
        <v>0.70238095238095233</v>
      </c>
      <c r="N54" s="48">
        <v>25</v>
      </c>
      <c r="O54" s="39">
        <f t="shared" si="6"/>
        <v>7.3746312684365781E-2</v>
      </c>
      <c r="P54" s="48">
        <v>5</v>
      </c>
      <c r="Q54" s="39">
        <f t="shared" si="7"/>
        <v>1.4641288433382138E-2</v>
      </c>
      <c r="R54" s="48">
        <v>6</v>
      </c>
      <c r="S54" s="39">
        <f t="shared" si="8"/>
        <v>1.7467248908296942E-2</v>
      </c>
      <c r="T54" s="48">
        <v>342</v>
      </c>
      <c r="U54" s="39">
        <f t="shared" si="9"/>
        <v>1.0239520958083832</v>
      </c>
      <c r="V54" s="48">
        <v>12</v>
      </c>
      <c r="W54" s="39">
        <f t="shared" si="10"/>
        <v>3.5450516986706058E-2</v>
      </c>
      <c r="X54" t="s">
        <v>64</v>
      </c>
      <c r="Y54">
        <v>250</v>
      </c>
      <c r="Z54">
        <v>307</v>
      </c>
      <c r="AA54">
        <v>310.5</v>
      </c>
      <c r="AB54">
        <v>313.5</v>
      </c>
      <c r="AC54">
        <v>334.5</v>
      </c>
      <c r="AD54">
        <v>336</v>
      </c>
      <c r="AE54">
        <v>339</v>
      </c>
      <c r="AF54">
        <v>341.5</v>
      </c>
      <c r="AG54">
        <v>343.5</v>
      </c>
      <c r="AH54">
        <v>334</v>
      </c>
      <c r="AI54">
        <v>338.5</v>
      </c>
    </row>
    <row r="55" spans="1:35" ht="15.75">
      <c r="A55" s="3" t="s">
        <v>65</v>
      </c>
      <c r="B55" s="48">
        <v>8</v>
      </c>
      <c r="C55" s="69">
        <f t="shared" si="0"/>
        <v>1.7524644030668127E-2</v>
      </c>
      <c r="D55" s="48">
        <v>6</v>
      </c>
      <c r="E55" s="39">
        <f t="shared" si="1"/>
        <v>1.6783216783216783E-2</v>
      </c>
      <c r="F55" s="48">
        <v>15</v>
      </c>
      <c r="G55" s="39">
        <f t="shared" si="2"/>
        <v>4.2857142857142858E-2</v>
      </c>
      <c r="H55" s="48">
        <v>457</v>
      </c>
      <c r="I55" s="39">
        <f t="shared" si="3"/>
        <v>1.3265602322206096</v>
      </c>
      <c r="J55" s="48">
        <v>4</v>
      </c>
      <c r="K55" s="39">
        <f t="shared" si="4"/>
        <v>1.1188811188811189E-2</v>
      </c>
      <c r="L55" s="48">
        <v>243</v>
      </c>
      <c r="M55" s="39">
        <f t="shared" si="5"/>
        <v>0.68838526912181308</v>
      </c>
      <c r="N55" s="48">
        <v>241</v>
      </c>
      <c r="O55" s="39">
        <f t="shared" si="6"/>
        <v>0.69352517985611506</v>
      </c>
      <c r="P55" s="48">
        <v>8</v>
      </c>
      <c r="Q55" s="39">
        <f t="shared" si="7"/>
        <v>2.3323615160349854E-2</v>
      </c>
      <c r="R55" s="48">
        <v>3</v>
      </c>
      <c r="S55" s="39">
        <f t="shared" si="8"/>
        <v>8.9020771513353119E-3</v>
      </c>
      <c r="T55" s="48">
        <v>437</v>
      </c>
      <c r="U55" s="39">
        <f t="shared" si="9"/>
        <v>1.3961661341853036</v>
      </c>
      <c r="V55" s="48">
        <v>7</v>
      </c>
      <c r="W55" s="39">
        <f t="shared" si="10"/>
        <v>2.2801302931596091E-2</v>
      </c>
      <c r="X55" t="s">
        <v>65</v>
      </c>
      <c r="Y55">
        <v>456.5</v>
      </c>
      <c r="Z55">
        <v>357.5</v>
      </c>
      <c r="AA55">
        <v>350</v>
      </c>
      <c r="AB55">
        <v>344.5</v>
      </c>
      <c r="AC55">
        <v>357.5</v>
      </c>
      <c r="AD55">
        <v>353</v>
      </c>
      <c r="AE55">
        <v>347.5</v>
      </c>
      <c r="AF55">
        <v>343</v>
      </c>
      <c r="AG55">
        <v>337</v>
      </c>
      <c r="AH55">
        <v>313</v>
      </c>
      <c r="AI55">
        <v>307</v>
      </c>
    </row>
    <row r="56" spans="1:35" ht="15.75">
      <c r="A56" s="3" t="s">
        <v>66</v>
      </c>
      <c r="B56" s="48">
        <v>0</v>
      </c>
      <c r="C56" s="69">
        <f t="shared" si="0"/>
        <v>0</v>
      </c>
      <c r="D56" s="48">
        <v>2</v>
      </c>
      <c r="E56" s="39">
        <f t="shared" si="1"/>
        <v>5.0062578222778474E-3</v>
      </c>
      <c r="F56" s="48">
        <v>1</v>
      </c>
      <c r="G56" s="39">
        <f t="shared" si="2"/>
        <v>2.4630541871921183E-3</v>
      </c>
      <c r="H56" s="48">
        <v>640</v>
      </c>
      <c r="I56" s="39">
        <f t="shared" si="3"/>
        <v>1.5571776155717763</v>
      </c>
      <c r="J56" s="48">
        <v>5</v>
      </c>
      <c r="K56" s="39">
        <f t="shared" si="4"/>
        <v>1.1325028312570781E-2</v>
      </c>
      <c r="L56" s="48">
        <v>304</v>
      </c>
      <c r="M56" s="39">
        <f t="shared" si="5"/>
        <v>0.67182320441988952</v>
      </c>
      <c r="N56" s="48">
        <v>201</v>
      </c>
      <c r="O56" s="39">
        <f t="shared" si="6"/>
        <v>0.43886462882096072</v>
      </c>
      <c r="P56" s="48">
        <v>183</v>
      </c>
      <c r="Q56" s="39">
        <f t="shared" si="7"/>
        <v>0.39567567567567569</v>
      </c>
      <c r="R56" s="48">
        <v>419</v>
      </c>
      <c r="S56" s="39">
        <f t="shared" si="8"/>
        <v>0.89817792068595925</v>
      </c>
      <c r="T56" s="48">
        <v>438</v>
      </c>
      <c r="U56" s="39">
        <f t="shared" si="9"/>
        <v>0.96158068057080137</v>
      </c>
      <c r="V56" s="48">
        <v>10</v>
      </c>
      <c r="W56" s="39">
        <f t="shared" si="10"/>
        <v>2.1645021645021644E-2</v>
      </c>
      <c r="X56" t="s">
        <v>66</v>
      </c>
      <c r="Y56">
        <v>492</v>
      </c>
      <c r="Z56">
        <v>399.5</v>
      </c>
      <c r="AA56">
        <v>406</v>
      </c>
      <c r="AB56">
        <v>411</v>
      </c>
      <c r="AC56">
        <v>441.5</v>
      </c>
      <c r="AD56">
        <v>452.5</v>
      </c>
      <c r="AE56">
        <v>458</v>
      </c>
      <c r="AF56">
        <v>462.5</v>
      </c>
      <c r="AG56">
        <v>466.5</v>
      </c>
      <c r="AH56">
        <v>455.5</v>
      </c>
      <c r="AI56">
        <v>462</v>
      </c>
    </row>
    <row r="57" spans="1:35" ht="15.75">
      <c r="A57" s="3" t="s">
        <v>67</v>
      </c>
      <c r="B57" s="48">
        <v>0</v>
      </c>
      <c r="C57" s="69">
        <f t="shared" si="0"/>
        <v>0</v>
      </c>
      <c r="D57" s="48">
        <v>4</v>
      </c>
      <c r="E57" s="39">
        <f t="shared" si="1"/>
        <v>1.3651877133105802E-2</v>
      </c>
      <c r="F57" s="48">
        <v>5</v>
      </c>
      <c r="G57" s="39">
        <f t="shared" si="2"/>
        <v>1.6891891891891893E-2</v>
      </c>
      <c r="H57" s="48">
        <v>328</v>
      </c>
      <c r="I57" s="39">
        <f t="shared" si="3"/>
        <v>1.1025210084033614</v>
      </c>
      <c r="J57" s="48">
        <v>2</v>
      </c>
      <c r="K57" s="39">
        <f t="shared" si="4"/>
        <v>6.2992125984251968E-3</v>
      </c>
      <c r="L57" s="48">
        <v>36</v>
      </c>
      <c r="M57" s="39">
        <f t="shared" si="5"/>
        <v>0.11392405063291139</v>
      </c>
      <c r="N57" s="48">
        <v>114</v>
      </c>
      <c r="O57" s="39">
        <f t="shared" si="6"/>
        <v>0.35905511811023622</v>
      </c>
      <c r="P57" s="48">
        <v>3</v>
      </c>
      <c r="Q57" s="39">
        <f t="shared" si="7"/>
        <v>9.3749999999999997E-3</v>
      </c>
      <c r="R57" s="48">
        <v>9</v>
      </c>
      <c r="S57" s="39">
        <f t="shared" si="8"/>
        <v>2.7993779160186624E-2</v>
      </c>
      <c r="T57" s="48">
        <v>344</v>
      </c>
      <c r="U57" s="39">
        <f t="shared" si="9"/>
        <v>1.1061093247588425</v>
      </c>
      <c r="V57" s="48">
        <v>6</v>
      </c>
      <c r="W57" s="39">
        <f t="shared" si="10"/>
        <v>1.9138755980861243E-2</v>
      </c>
      <c r="X57" t="s">
        <v>67</v>
      </c>
      <c r="Y57">
        <v>280</v>
      </c>
      <c r="Z57">
        <v>293</v>
      </c>
      <c r="AA57">
        <v>296</v>
      </c>
      <c r="AB57">
        <v>297.5</v>
      </c>
      <c r="AC57">
        <v>317.5</v>
      </c>
      <c r="AD57">
        <v>316</v>
      </c>
      <c r="AE57">
        <v>317.5</v>
      </c>
      <c r="AF57">
        <v>320</v>
      </c>
      <c r="AG57">
        <v>321.5</v>
      </c>
      <c r="AH57">
        <v>311</v>
      </c>
      <c r="AI57">
        <v>313.5</v>
      </c>
    </row>
    <row r="58" spans="1:35" ht="15.75">
      <c r="A58" s="3" t="s">
        <v>68</v>
      </c>
      <c r="B58" s="48">
        <v>1</v>
      </c>
      <c r="C58" s="69">
        <f t="shared" si="0"/>
        <v>1.3054830287206266E-3</v>
      </c>
      <c r="D58" s="48">
        <v>0</v>
      </c>
      <c r="E58" s="39">
        <f t="shared" si="1"/>
        <v>0</v>
      </c>
      <c r="F58" s="48">
        <v>4</v>
      </c>
      <c r="G58" s="39">
        <f t="shared" si="2"/>
        <v>5.1612903225806452E-3</v>
      </c>
      <c r="H58" s="48">
        <v>1178</v>
      </c>
      <c r="I58" s="39">
        <f t="shared" si="3"/>
        <v>1.5358539765319426</v>
      </c>
      <c r="J58" s="48">
        <v>2</v>
      </c>
      <c r="K58" s="39">
        <f t="shared" si="4"/>
        <v>2.4405125076266015E-3</v>
      </c>
      <c r="L58" s="48">
        <v>992</v>
      </c>
      <c r="M58" s="39">
        <f t="shared" si="5"/>
        <v>1.2009685230024214</v>
      </c>
      <c r="N58" s="48">
        <v>7</v>
      </c>
      <c r="O58" s="39">
        <f t="shared" si="6"/>
        <v>8.5209981740718196E-3</v>
      </c>
      <c r="P58" s="48">
        <v>4</v>
      </c>
      <c r="Q58" s="39">
        <f t="shared" si="7"/>
        <v>4.904966278356836E-3</v>
      </c>
      <c r="R58" s="48">
        <v>4</v>
      </c>
      <c r="S58" s="39">
        <f t="shared" si="8"/>
        <v>4.9321824907521579E-3</v>
      </c>
      <c r="T58" s="48">
        <v>1240</v>
      </c>
      <c r="U58" s="39">
        <f t="shared" si="9"/>
        <v>1.6177429876060012</v>
      </c>
      <c r="V58" s="48">
        <v>11</v>
      </c>
      <c r="W58" s="39">
        <f t="shared" si="10"/>
        <v>1.4464168310322156E-2</v>
      </c>
      <c r="X58" t="s">
        <v>68</v>
      </c>
      <c r="Y58">
        <v>766</v>
      </c>
      <c r="Z58">
        <v>799.5</v>
      </c>
      <c r="AA58">
        <v>775</v>
      </c>
      <c r="AB58">
        <v>767</v>
      </c>
      <c r="AC58">
        <v>819.5</v>
      </c>
      <c r="AD58">
        <v>826</v>
      </c>
      <c r="AE58">
        <v>821.5</v>
      </c>
      <c r="AF58">
        <v>815.5</v>
      </c>
      <c r="AG58">
        <v>811</v>
      </c>
      <c r="AH58">
        <v>766.5</v>
      </c>
      <c r="AI58">
        <v>760.5</v>
      </c>
    </row>
    <row r="59" spans="1:35" ht="15.75">
      <c r="A59" s="3" t="s">
        <v>69</v>
      </c>
      <c r="B59" s="48">
        <v>21</v>
      </c>
      <c r="C59" s="69">
        <f t="shared" si="0"/>
        <v>1.5367727771679473E-2</v>
      </c>
      <c r="D59" s="48">
        <v>101</v>
      </c>
      <c r="E59" s="39">
        <f t="shared" si="1"/>
        <v>7.004160887656033E-2</v>
      </c>
      <c r="F59" s="48">
        <v>88</v>
      </c>
      <c r="G59" s="39">
        <f t="shared" si="2"/>
        <v>6.0773480662983423E-2</v>
      </c>
      <c r="H59" s="48">
        <v>1602</v>
      </c>
      <c r="I59" s="39">
        <f t="shared" si="3"/>
        <v>1.1014094190443451</v>
      </c>
      <c r="J59" s="48">
        <v>42</v>
      </c>
      <c r="K59" s="39">
        <f t="shared" si="4"/>
        <v>2.7193266429265135E-2</v>
      </c>
      <c r="L59" s="48">
        <v>1310</v>
      </c>
      <c r="M59" s="39">
        <f t="shared" si="5"/>
        <v>0.8438003220611916</v>
      </c>
      <c r="N59" s="48">
        <v>257</v>
      </c>
      <c r="O59" s="39">
        <f t="shared" si="6"/>
        <v>0.16479640910548252</v>
      </c>
      <c r="P59" s="48">
        <v>30</v>
      </c>
      <c r="Q59" s="39">
        <f t="shared" si="7"/>
        <v>1.916320664324497E-2</v>
      </c>
      <c r="R59" s="48">
        <v>58</v>
      </c>
      <c r="S59" s="39">
        <f t="shared" si="8"/>
        <v>3.6919159770846595E-2</v>
      </c>
      <c r="T59" s="48">
        <v>1837</v>
      </c>
      <c r="U59" s="39">
        <f t="shared" si="9"/>
        <v>1.2125412541254126</v>
      </c>
      <c r="V59" s="48">
        <v>49</v>
      </c>
      <c r="W59" s="39">
        <f t="shared" si="10"/>
        <v>3.2215647600262985E-2</v>
      </c>
      <c r="X59" t="s">
        <v>69</v>
      </c>
      <c r="Y59">
        <v>1366.5</v>
      </c>
      <c r="Z59">
        <v>1442</v>
      </c>
      <c r="AA59">
        <v>1448</v>
      </c>
      <c r="AB59">
        <v>1454.5</v>
      </c>
      <c r="AC59">
        <v>1544.5</v>
      </c>
      <c r="AD59">
        <v>1552.5</v>
      </c>
      <c r="AE59">
        <v>1559.5</v>
      </c>
      <c r="AF59">
        <v>1565.5</v>
      </c>
      <c r="AG59">
        <v>1571</v>
      </c>
      <c r="AH59">
        <v>1515</v>
      </c>
      <c r="AI59">
        <v>1521</v>
      </c>
    </row>
    <row r="60" spans="1:35" ht="15.75">
      <c r="A60" s="3" t="s">
        <v>70</v>
      </c>
      <c r="B60" s="48">
        <v>2</v>
      </c>
      <c r="C60" s="69">
        <f t="shared" si="0"/>
        <v>3.286770747740345E-3</v>
      </c>
      <c r="D60" s="48">
        <v>5</v>
      </c>
      <c r="E60" s="39">
        <f t="shared" si="1"/>
        <v>9.6339113680154135E-3</v>
      </c>
      <c r="F60" s="48">
        <v>3</v>
      </c>
      <c r="G60" s="39">
        <f t="shared" si="2"/>
        <v>5.7416267942583732E-3</v>
      </c>
      <c r="H60" s="48">
        <v>826</v>
      </c>
      <c r="I60" s="39">
        <f t="shared" si="3"/>
        <v>1.5748331744518589</v>
      </c>
      <c r="J60" s="48">
        <v>14</v>
      </c>
      <c r="K60" s="39">
        <f t="shared" si="4"/>
        <v>2.5112107623318385E-2</v>
      </c>
      <c r="L60" s="48">
        <v>6</v>
      </c>
      <c r="M60" s="39">
        <f t="shared" si="5"/>
        <v>1.0657193605683837E-2</v>
      </c>
      <c r="N60" s="48">
        <v>846</v>
      </c>
      <c r="O60" s="39">
        <f t="shared" si="6"/>
        <v>1.4960212201591512</v>
      </c>
      <c r="P60" s="48">
        <v>8</v>
      </c>
      <c r="Q60" s="39">
        <f t="shared" si="7"/>
        <v>1.4072119613016711E-2</v>
      </c>
      <c r="R60" s="48">
        <v>18</v>
      </c>
      <c r="S60" s="39">
        <f t="shared" si="8"/>
        <v>3.1551270815074493E-2</v>
      </c>
      <c r="T60" s="48">
        <v>1145</v>
      </c>
      <c r="U60" s="39">
        <f t="shared" si="9"/>
        <v>2.0761559383499546</v>
      </c>
      <c r="V60" s="48">
        <v>4</v>
      </c>
      <c r="W60" s="39">
        <f t="shared" si="10"/>
        <v>7.2137060414788094E-3</v>
      </c>
      <c r="X60" t="s">
        <v>70</v>
      </c>
      <c r="Y60">
        <v>608.5</v>
      </c>
      <c r="Z60">
        <v>519</v>
      </c>
      <c r="AA60">
        <v>522.5</v>
      </c>
      <c r="AB60">
        <v>524.5</v>
      </c>
      <c r="AC60">
        <v>557.5</v>
      </c>
      <c r="AD60">
        <v>563</v>
      </c>
      <c r="AE60">
        <v>565.5</v>
      </c>
      <c r="AF60">
        <v>568.5</v>
      </c>
      <c r="AG60">
        <v>570.5</v>
      </c>
      <c r="AH60">
        <v>551.5</v>
      </c>
      <c r="AI60">
        <v>554.5</v>
      </c>
    </row>
    <row r="61" spans="1:35" ht="15.75">
      <c r="A61" s="34" t="s">
        <v>71</v>
      </c>
      <c r="B61" s="46">
        <v>1340</v>
      </c>
      <c r="C61" s="68">
        <f t="shared" si="0"/>
        <v>6.4972847168347558E-2</v>
      </c>
      <c r="D61" s="46">
        <v>2930</v>
      </c>
      <c r="E61" s="38">
        <f t="shared" si="1"/>
        <v>0.13472812967007702</v>
      </c>
      <c r="F61" s="46">
        <v>3473</v>
      </c>
      <c r="G61" s="38">
        <f t="shared" si="2"/>
        <v>0.15891827583051157</v>
      </c>
      <c r="H61" s="46">
        <v>4885</v>
      </c>
      <c r="I61" s="38">
        <f t="shared" si="3"/>
        <v>0.22284567309885497</v>
      </c>
      <c r="J61" s="46">
        <v>23347</v>
      </c>
      <c r="K61" s="38">
        <f t="shared" si="4"/>
        <v>1.0028564678593672</v>
      </c>
      <c r="L61" s="46">
        <v>4597</v>
      </c>
      <c r="M61" s="38">
        <f t="shared" si="5"/>
        <v>0.19648237984313893</v>
      </c>
      <c r="N61" s="46">
        <v>4480</v>
      </c>
      <c r="O61" s="38">
        <f t="shared" si="6"/>
        <v>0.19106921994284984</v>
      </c>
      <c r="P61" s="46">
        <v>8174</v>
      </c>
      <c r="Q61" s="38">
        <f t="shared" si="7"/>
        <v>0.3491371946010593</v>
      </c>
      <c r="R61" s="46">
        <v>25683</v>
      </c>
      <c r="S61" s="38">
        <f t="shared" si="8"/>
        <v>1.0943605258111937</v>
      </c>
      <c r="T61" s="46">
        <v>4148</v>
      </c>
      <c r="U61" s="38">
        <f t="shared" si="9"/>
        <v>0.18321554770318021</v>
      </c>
      <c r="V61" s="46">
        <v>5995</v>
      </c>
      <c r="W61" s="38">
        <f t="shared" si="10"/>
        <v>0.26322144409562909</v>
      </c>
      <c r="X61" t="s">
        <v>71</v>
      </c>
      <c r="Y61">
        <v>20624</v>
      </c>
      <c r="Z61">
        <v>21747.5</v>
      </c>
      <c r="AA61">
        <v>21854</v>
      </c>
      <c r="AB61">
        <v>21921</v>
      </c>
      <c r="AC61">
        <v>23280.5</v>
      </c>
      <c r="AD61">
        <v>23396.5</v>
      </c>
      <c r="AE61">
        <v>23447</v>
      </c>
      <c r="AF61">
        <v>23412</v>
      </c>
      <c r="AG61">
        <v>23468.5</v>
      </c>
      <c r="AH61">
        <v>22640</v>
      </c>
      <c r="AI61">
        <v>22775.5</v>
      </c>
    </row>
    <row r="62" spans="1:35" ht="15.75">
      <c r="A62" s="3" t="s">
        <v>72</v>
      </c>
      <c r="B62" s="48">
        <v>6</v>
      </c>
      <c r="C62" s="69">
        <f t="shared" si="0"/>
        <v>1.1450381679389313E-2</v>
      </c>
      <c r="D62" s="48">
        <v>27</v>
      </c>
      <c r="E62" s="39">
        <f t="shared" si="1"/>
        <v>4.3795620437956206E-2</v>
      </c>
      <c r="F62" s="48">
        <v>15</v>
      </c>
      <c r="G62" s="39">
        <f t="shared" si="2"/>
        <v>2.4174053182917002E-2</v>
      </c>
      <c r="H62" s="48">
        <v>18</v>
      </c>
      <c r="I62" s="39">
        <f t="shared" si="3"/>
        <v>2.891566265060241E-2</v>
      </c>
      <c r="J62" s="48">
        <v>833</v>
      </c>
      <c r="K62" s="39">
        <f t="shared" si="4"/>
        <v>1.260211800302572</v>
      </c>
      <c r="L62" s="48">
        <v>29</v>
      </c>
      <c r="M62" s="39">
        <f t="shared" si="5"/>
        <v>4.3641835966892403E-2</v>
      </c>
      <c r="N62" s="48">
        <v>76</v>
      </c>
      <c r="O62" s="39">
        <f t="shared" si="6"/>
        <v>0.11377245508982035</v>
      </c>
      <c r="P62" s="48">
        <v>82</v>
      </c>
      <c r="Q62" s="39">
        <f t="shared" si="7"/>
        <v>0.11997073884418434</v>
      </c>
      <c r="R62" s="48">
        <v>848</v>
      </c>
      <c r="S62" s="39">
        <f t="shared" si="8"/>
        <v>1.237956204379562</v>
      </c>
      <c r="T62" s="48">
        <v>51</v>
      </c>
      <c r="U62" s="39">
        <f t="shared" si="9"/>
        <v>7.7097505668934238E-2</v>
      </c>
      <c r="V62" s="48">
        <v>99</v>
      </c>
      <c r="W62" s="39">
        <f t="shared" si="10"/>
        <v>0.1489841986455982</v>
      </c>
      <c r="X62" t="s">
        <v>72</v>
      </c>
      <c r="Y62">
        <v>524</v>
      </c>
      <c r="Z62">
        <v>616.5</v>
      </c>
      <c r="AA62">
        <v>620.5</v>
      </c>
      <c r="AB62">
        <v>622.5</v>
      </c>
      <c r="AC62">
        <v>661</v>
      </c>
      <c r="AD62">
        <v>664.5</v>
      </c>
      <c r="AE62">
        <v>668</v>
      </c>
      <c r="AF62">
        <v>683.5</v>
      </c>
      <c r="AG62">
        <v>685</v>
      </c>
      <c r="AH62">
        <v>661.5</v>
      </c>
      <c r="AI62">
        <v>664.5</v>
      </c>
    </row>
    <row r="63" spans="1:35" ht="15.75">
      <c r="A63" s="3" t="s">
        <v>73</v>
      </c>
      <c r="B63" s="48">
        <v>68</v>
      </c>
      <c r="C63" s="69">
        <f t="shared" si="0"/>
        <v>4.2500000000000003E-2</v>
      </c>
      <c r="D63" s="48">
        <v>141</v>
      </c>
      <c r="E63" s="39">
        <f t="shared" si="1"/>
        <v>8.2480257385200345E-2</v>
      </c>
      <c r="F63" s="48">
        <v>141</v>
      </c>
      <c r="G63" s="39">
        <f t="shared" si="2"/>
        <v>8.1929110981987213E-2</v>
      </c>
      <c r="H63" s="48">
        <v>203</v>
      </c>
      <c r="I63" s="39">
        <f t="shared" si="3"/>
        <v>0.11720554272517321</v>
      </c>
      <c r="J63" s="48">
        <v>1694</v>
      </c>
      <c r="K63" s="39">
        <f t="shared" si="4"/>
        <v>0.91965255157437564</v>
      </c>
      <c r="L63" s="48">
        <v>172</v>
      </c>
      <c r="M63" s="39">
        <f t="shared" si="5"/>
        <v>9.2772384034519956E-2</v>
      </c>
      <c r="N63" s="48">
        <v>274</v>
      </c>
      <c r="O63" s="39">
        <f t="shared" si="6"/>
        <v>0.14683815648445875</v>
      </c>
      <c r="P63" s="48">
        <v>379</v>
      </c>
      <c r="Q63" s="39">
        <f t="shared" si="7"/>
        <v>0.20586637696903856</v>
      </c>
      <c r="R63" s="48">
        <v>2006</v>
      </c>
      <c r="S63" s="39">
        <f t="shared" si="8"/>
        <v>1.0837385197190708</v>
      </c>
      <c r="T63" s="48">
        <v>211</v>
      </c>
      <c r="U63" s="39">
        <f t="shared" si="9"/>
        <v>0.11787709497206704</v>
      </c>
      <c r="V63" s="48">
        <v>197</v>
      </c>
      <c r="W63" s="39">
        <f t="shared" si="10"/>
        <v>0.10941405165231879</v>
      </c>
      <c r="X63" t="s">
        <v>73</v>
      </c>
      <c r="Y63">
        <v>1600</v>
      </c>
      <c r="Z63">
        <v>1709.5</v>
      </c>
      <c r="AA63">
        <v>1721</v>
      </c>
      <c r="AB63">
        <v>1732</v>
      </c>
      <c r="AC63">
        <v>1842</v>
      </c>
      <c r="AD63">
        <v>1854</v>
      </c>
      <c r="AE63">
        <v>1866</v>
      </c>
      <c r="AF63">
        <v>1841</v>
      </c>
      <c r="AG63">
        <v>1851</v>
      </c>
      <c r="AH63">
        <v>1790</v>
      </c>
      <c r="AI63">
        <v>1800.5</v>
      </c>
    </row>
    <row r="64" spans="1:35" ht="15.75">
      <c r="A64" s="3" t="s">
        <v>74</v>
      </c>
      <c r="B64" s="48">
        <v>70</v>
      </c>
      <c r="C64" s="69">
        <f t="shared" si="0"/>
        <v>0.15625</v>
      </c>
      <c r="D64" s="48">
        <v>116</v>
      </c>
      <c r="E64" s="39">
        <f t="shared" si="1"/>
        <v>0.253551912568306</v>
      </c>
      <c r="F64" s="48">
        <v>156</v>
      </c>
      <c r="G64" s="39">
        <f t="shared" si="2"/>
        <v>0.33766233766233766</v>
      </c>
      <c r="H64" s="48">
        <v>137</v>
      </c>
      <c r="I64" s="39">
        <f t="shared" si="3"/>
        <v>0.29304812834224597</v>
      </c>
      <c r="J64" s="48">
        <v>722</v>
      </c>
      <c r="K64" s="39">
        <f t="shared" si="4"/>
        <v>1.4468937875751502</v>
      </c>
      <c r="L64" s="48">
        <v>130</v>
      </c>
      <c r="M64" s="39">
        <f t="shared" si="5"/>
        <v>0.25819265143992054</v>
      </c>
      <c r="N64" s="48">
        <v>147</v>
      </c>
      <c r="O64" s="39">
        <f t="shared" si="6"/>
        <v>0.28908554572271389</v>
      </c>
      <c r="P64" s="48">
        <v>316</v>
      </c>
      <c r="Q64" s="39">
        <f t="shared" si="7"/>
        <v>0.5163398692810458</v>
      </c>
      <c r="R64" s="48">
        <v>776</v>
      </c>
      <c r="S64" s="39">
        <f t="shared" si="8"/>
        <v>1.4795042897998094</v>
      </c>
      <c r="T64" s="48">
        <v>130</v>
      </c>
      <c r="U64" s="39">
        <f t="shared" si="9"/>
        <v>0.25490196078431371</v>
      </c>
      <c r="V64" s="48">
        <v>237</v>
      </c>
      <c r="W64" s="39">
        <f t="shared" si="10"/>
        <v>0.39368770764119604</v>
      </c>
      <c r="X64" t="s">
        <v>74</v>
      </c>
      <c r="Y64">
        <v>448</v>
      </c>
      <c r="Z64">
        <v>457.5</v>
      </c>
      <c r="AA64">
        <v>462</v>
      </c>
      <c r="AB64">
        <v>467.5</v>
      </c>
      <c r="AC64">
        <v>499</v>
      </c>
      <c r="AD64">
        <v>503.5</v>
      </c>
      <c r="AE64">
        <v>508.5</v>
      </c>
      <c r="AF64">
        <v>612</v>
      </c>
      <c r="AG64">
        <v>524.5</v>
      </c>
      <c r="AH64">
        <v>510</v>
      </c>
      <c r="AI64">
        <v>602</v>
      </c>
    </row>
    <row r="65" spans="1:35" ht="15.75">
      <c r="A65" s="3" t="s">
        <v>75</v>
      </c>
      <c r="B65" s="48">
        <v>30</v>
      </c>
      <c r="C65" s="69">
        <f t="shared" si="0"/>
        <v>6.2630480167014613E-2</v>
      </c>
      <c r="D65" s="48">
        <v>36</v>
      </c>
      <c r="E65" s="39">
        <f t="shared" si="1"/>
        <v>6.9498069498069498E-2</v>
      </c>
      <c r="F65" s="48">
        <v>18</v>
      </c>
      <c r="G65" s="39">
        <f t="shared" si="2"/>
        <v>3.4615384615384617E-2</v>
      </c>
      <c r="H65" s="48">
        <v>76</v>
      </c>
      <c r="I65" s="39">
        <f t="shared" si="3"/>
        <v>0.14657666345226616</v>
      </c>
      <c r="J65" s="48">
        <v>812</v>
      </c>
      <c r="K65" s="39">
        <f t="shared" si="4"/>
        <v>1.4777070063694266</v>
      </c>
      <c r="L65" s="48">
        <v>67</v>
      </c>
      <c r="M65" s="39">
        <f t="shared" si="5"/>
        <v>0.12181818181818181</v>
      </c>
      <c r="N65" s="48">
        <v>58</v>
      </c>
      <c r="O65" s="39">
        <f t="shared" si="6"/>
        <v>0.10516772438803264</v>
      </c>
      <c r="P65" s="48">
        <v>109</v>
      </c>
      <c r="Q65" s="39">
        <f t="shared" si="7"/>
        <v>0.18825561312607944</v>
      </c>
      <c r="R65" s="48">
        <v>732</v>
      </c>
      <c r="S65" s="39">
        <f t="shared" si="8"/>
        <v>1.2620689655172415</v>
      </c>
      <c r="T65" s="48">
        <v>43</v>
      </c>
      <c r="U65" s="39">
        <f t="shared" si="9"/>
        <v>7.719928186714542E-2</v>
      </c>
      <c r="V65" s="48">
        <v>62</v>
      </c>
      <c r="W65" s="39">
        <f t="shared" si="10"/>
        <v>0.11131059245960502</v>
      </c>
      <c r="X65" t="s">
        <v>75</v>
      </c>
      <c r="Y65">
        <v>479</v>
      </c>
      <c r="Z65">
        <v>518</v>
      </c>
      <c r="AA65">
        <v>520</v>
      </c>
      <c r="AB65">
        <v>518.5</v>
      </c>
      <c r="AC65">
        <v>549.5</v>
      </c>
      <c r="AD65">
        <v>550</v>
      </c>
      <c r="AE65">
        <v>551.5</v>
      </c>
      <c r="AF65">
        <v>579</v>
      </c>
      <c r="AG65">
        <v>580</v>
      </c>
      <c r="AH65">
        <v>557</v>
      </c>
      <c r="AI65">
        <v>557</v>
      </c>
    </row>
    <row r="66" spans="1:35" ht="15.75">
      <c r="A66" s="3" t="s">
        <v>76</v>
      </c>
      <c r="B66" s="48">
        <v>17</v>
      </c>
      <c r="C66" s="69">
        <f t="shared" si="0"/>
        <v>1.4964788732394365E-2</v>
      </c>
      <c r="D66" s="48">
        <v>51</v>
      </c>
      <c r="E66" s="39">
        <f t="shared" si="1"/>
        <v>4.4619422572178477E-2</v>
      </c>
      <c r="F66" s="48">
        <v>47</v>
      </c>
      <c r="G66" s="39">
        <f t="shared" si="2"/>
        <v>4.1012216404886559E-2</v>
      </c>
      <c r="H66" s="48">
        <v>97</v>
      </c>
      <c r="I66" s="39">
        <f t="shared" si="3"/>
        <v>8.4457988680888121E-2</v>
      </c>
      <c r="J66" s="48">
        <v>1370</v>
      </c>
      <c r="K66" s="39">
        <f t="shared" si="4"/>
        <v>1.1257189811010682</v>
      </c>
      <c r="L66" s="48">
        <v>79</v>
      </c>
      <c r="M66" s="39">
        <f t="shared" si="5"/>
        <v>6.472757066775911E-2</v>
      </c>
      <c r="N66" s="48">
        <v>208</v>
      </c>
      <c r="O66" s="39">
        <f t="shared" si="6"/>
        <v>0.16993464052287582</v>
      </c>
      <c r="P66" s="48">
        <v>335</v>
      </c>
      <c r="Q66" s="39">
        <f t="shared" si="7"/>
        <v>0.26703866082104422</v>
      </c>
      <c r="R66" s="48">
        <v>1839</v>
      </c>
      <c r="S66" s="39">
        <f t="shared" si="8"/>
        <v>1.4635893354556306</v>
      </c>
      <c r="T66" s="48">
        <v>255</v>
      </c>
      <c r="U66" s="39">
        <f t="shared" si="9"/>
        <v>0.21109271523178808</v>
      </c>
      <c r="V66" s="48">
        <v>702</v>
      </c>
      <c r="W66" s="39">
        <f t="shared" si="10"/>
        <v>0.57968620974401319</v>
      </c>
      <c r="X66" t="s">
        <v>76</v>
      </c>
      <c r="Y66">
        <v>1136</v>
      </c>
      <c r="Z66">
        <v>1143</v>
      </c>
      <c r="AA66">
        <v>1146</v>
      </c>
      <c r="AB66">
        <v>1148.5</v>
      </c>
      <c r="AC66">
        <v>1217</v>
      </c>
      <c r="AD66">
        <v>1220.5</v>
      </c>
      <c r="AE66">
        <v>1224</v>
      </c>
      <c r="AF66">
        <v>1254.5</v>
      </c>
      <c r="AG66">
        <v>1256.5</v>
      </c>
      <c r="AH66">
        <v>1208</v>
      </c>
      <c r="AI66">
        <v>1211</v>
      </c>
    </row>
    <row r="67" spans="1:35" ht="15.75">
      <c r="A67" s="3" t="s">
        <v>77</v>
      </c>
      <c r="B67" s="48">
        <v>435</v>
      </c>
      <c r="C67" s="69">
        <f t="shared" si="0"/>
        <v>0.19817767653758542</v>
      </c>
      <c r="D67" s="48">
        <v>621</v>
      </c>
      <c r="E67" s="39">
        <f t="shared" si="1"/>
        <v>0.27532697849700732</v>
      </c>
      <c r="F67" s="48">
        <v>940</v>
      </c>
      <c r="G67" s="39">
        <f t="shared" si="2"/>
        <v>0.41327764343811829</v>
      </c>
      <c r="H67" s="48">
        <v>854</v>
      </c>
      <c r="I67" s="39">
        <f t="shared" si="3"/>
        <v>0.37276298559580967</v>
      </c>
      <c r="J67" s="48">
        <v>2164</v>
      </c>
      <c r="K67" s="39">
        <f t="shared" si="4"/>
        <v>0.88688524590163931</v>
      </c>
      <c r="L67" s="48">
        <v>1226</v>
      </c>
      <c r="M67" s="39">
        <f t="shared" si="5"/>
        <v>0.49837398373983738</v>
      </c>
      <c r="N67" s="48">
        <v>644</v>
      </c>
      <c r="O67" s="39">
        <f t="shared" si="6"/>
        <v>0.25988700564971751</v>
      </c>
      <c r="P67" s="48">
        <v>1613</v>
      </c>
      <c r="Q67" s="39">
        <f t="shared" si="7"/>
        <v>0.65383056343737334</v>
      </c>
      <c r="R67" s="48">
        <v>2510</v>
      </c>
      <c r="S67" s="39">
        <f t="shared" si="8"/>
        <v>1.011688835147118</v>
      </c>
      <c r="T67" s="48">
        <v>876</v>
      </c>
      <c r="U67" s="39">
        <f t="shared" si="9"/>
        <v>0.36446848346161848</v>
      </c>
      <c r="V67" s="48">
        <v>1370</v>
      </c>
      <c r="W67" s="39">
        <f t="shared" si="10"/>
        <v>0.56623269270510435</v>
      </c>
      <c r="X67" t="s">
        <v>77</v>
      </c>
      <c r="Y67">
        <v>2195</v>
      </c>
      <c r="Z67">
        <v>2255.5</v>
      </c>
      <c r="AA67">
        <v>2274.5</v>
      </c>
      <c r="AB67">
        <v>2291</v>
      </c>
      <c r="AC67">
        <v>2440</v>
      </c>
      <c r="AD67">
        <v>2460</v>
      </c>
      <c r="AE67">
        <v>2478</v>
      </c>
      <c r="AF67">
        <v>2467</v>
      </c>
      <c r="AG67">
        <v>2481</v>
      </c>
      <c r="AH67">
        <v>2403.5</v>
      </c>
      <c r="AI67">
        <v>2419.5</v>
      </c>
    </row>
    <row r="68" spans="1:35" ht="15.75">
      <c r="A68" s="3" t="s">
        <v>78</v>
      </c>
      <c r="B68" s="48">
        <v>129</v>
      </c>
      <c r="C68" s="69">
        <f t="shared" ref="C68:C131" si="11">B68/Y68</f>
        <v>6.0949681077250177E-2</v>
      </c>
      <c r="D68" s="48">
        <v>234</v>
      </c>
      <c r="E68" s="39">
        <f t="shared" ref="E68:E131" si="12">D68/Z68</f>
        <v>0.10871080139372823</v>
      </c>
      <c r="F68" s="48">
        <v>223</v>
      </c>
      <c r="G68" s="39">
        <f t="shared" ref="G68:G131" si="13">F68/AA68</f>
        <v>0.10297852689909952</v>
      </c>
      <c r="H68" s="48">
        <v>694</v>
      </c>
      <c r="I68" s="39">
        <f t="shared" ref="I68:I131" si="14">H68/AB68</f>
        <v>0.31864095500459139</v>
      </c>
      <c r="J68" s="48">
        <v>1794</v>
      </c>
      <c r="K68" s="39">
        <f t="shared" ref="K68:K131" si="15">J68/AC68</f>
        <v>0.77477866551500751</v>
      </c>
      <c r="L68" s="48">
        <v>160</v>
      </c>
      <c r="M68" s="39">
        <f t="shared" ref="M68:M131" si="16">L68/AD68</f>
        <v>6.8669527896995708E-2</v>
      </c>
      <c r="N68" s="48">
        <v>29</v>
      </c>
      <c r="O68" s="39">
        <f t="shared" ref="O68:O131" si="17">N68/AE68</f>
        <v>1.2500000000000001E-2</v>
      </c>
      <c r="P68" s="48">
        <v>37</v>
      </c>
      <c r="Q68" s="39">
        <f t="shared" ref="Q68:Q131" si="18">P68/AF68</f>
        <v>1.5704584040747028E-2</v>
      </c>
      <c r="R68" s="48">
        <v>2423</v>
      </c>
      <c r="S68" s="39">
        <f t="shared" ref="S68:S131" si="19">R68/AG68</f>
        <v>1.0238749207690683</v>
      </c>
      <c r="T68" s="48">
        <v>32</v>
      </c>
      <c r="U68" s="39">
        <f t="shared" ref="U68:U131" si="20">T68/AH68</f>
        <v>1.3992129427197202E-2</v>
      </c>
      <c r="V68" s="48">
        <v>71</v>
      </c>
      <c r="W68" s="39">
        <f t="shared" ref="W68:W131" si="21">V68/AI68</f>
        <v>3.0636461704422871E-2</v>
      </c>
      <c r="X68" t="s">
        <v>78</v>
      </c>
      <c r="Y68">
        <v>2116.5</v>
      </c>
      <c r="Z68">
        <v>2152.5</v>
      </c>
      <c r="AA68">
        <v>2165.5</v>
      </c>
      <c r="AB68">
        <v>2178</v>
      </c>
      <c r="AC68">
        <v>2315.5</v>
      </c>
      <c r="AD68">
        <v>2330</v>
      </c>
      <c r="AE68">
        <v>2320</v>
      </c>
      <c r="AF68">
        <v>2356</v>
      </c>
      <c r="AG68">
        <v>2366.5</v>
      </c>
      <c r="AH68">
        <v>2287</v>
      </c>
      <c r="AI68">
        <v>2317.5</v>
      </c>
    </row>
    <row r="69" spans="1:35" ht="15.75">
      <c r="A69" s="3" t="s">
        <v>79</v>
      </c>
      <c r="B69" s="48">
        <v>8</v>
      </c>
      <c r="C69" s="69">
        <f t="shared" si="11"/>
        <v>1.8369690011481057E-2</v>
      </c>
      <c r="D69" s="48">
        <v>27</v>
      </c>
      <c r="E69" s="39">
        <f t="shared" si="12"/>
        <v>7.5736325385694248E-2</v>
      </c>
      <c r="F69" s="48">
        <v>23</v>
      </c>
      <c r="G69" s="39">
        <f t="shared" si="13"/>
        <v>6.5527065527065526E-2</v>
      </c>
      <c r="H69" s="48">
        <v>7</v>
      </c>
      <c r="I69" s="39">
        <f t="shared" si="14"/>
        <v>2.023121387283237E-2</v>
      </c>
      <c r="J69" s="48">
        <v>378</v>
      </c>
      <c r="K69" s="39">
        <f t="shared" si="15"/>
        <v>1.0485436893203883</v>
      </c>
      <c r="L69" s="48">
        <v>31</v>
      </c>
      <c r="M69" s="39">
        <f t="shared" si="16"/>
        <v>8.6956521739130432E-2</v>
      </c>
      <c r="N69" s="48">
        <v>59</v>
      </c>
      <c r="O69" s="39">
        <f t="shared" si="17"/>
        <v>0.16737588652482269</v>
      </c>
      <c r="P69" s="48">
        <v>94</v>
      </c>
      <c r="Q69" s="39">
        <f t="shared" si="18"/>
        <v>0.2768777614138439</v>
      </c>
      <c r="R69" s="48">
        <v>383</v>
      </c>
      <c r="S69" s="39">
        <f t="shared" si="19"/>
        <v>1.1415797317436662</v>
      </c>
      <c r="T69" s="48">
        <v>47</v>
      </c>
      <c r="U69" s="39">
        <f t="shared" si="20"/>
        <v>0.1494435612082671</v>
      </c>
      <c r="V69" s="48">
        <v>74</v>
      </c>
      <c r="W69" s="39">
        <f t="shared" si="21"/>
        <v>0.23909531502423265</v>
      </c>
      <c r="X69" t="s">
        <v>79</v>
      </c>
      <c r="Y69">
        <v>435.5</v>
      </c>
      <c r="Z69">
        <v>356.5</v>
      </c>
      <c r="AA69">
        <v>351</v>
      </c>
      <c r="AB69">
        <v>346</v>
      </c>
      <c r="AC69">
        <v>360.5</v>
      </c>
      <c r="AD69">
        <v>356.5</v>
      </c>
      <c r="AE69">
        <v>352.5</v>
      </c>
      <c r="AF69">
        <v>339.5</v>
      </c>
      <c r="AG69">
        <v>335.5</v>
      </c>
      <c r="AH69">
        <v>314.5</v>
      </c>
      <c r="AI69">
        <v>309.5</v>
      </c>
    </row>
    <row r="70" spans="1:35" ht="15.75">
      <c r="A70" s="3" t="s">
        <v>80</v>
      </c>
      <c r="B70" s="48">
        <v>13</v>
      </c>
      <c r="C70" s="69">
        <f t="shared" si="11"/>
        <v>7.1942446043165471E-3</v>
      </c>
      <c r="D70" s="48">
        <v>32</v>
      </c>
      <c r="E70" s="39">
        <f t="shared" si="12"/>
        <v>1.6749542004710807E-2</v>
      </c>
      <c r="F70" s="48">
        <v>38</v>
      </c>
      <c r="G70" s="39">
        <f t="shared" si="13"/>
        <v>1.994750656167979E-2</v>
      </c>
      <c r="H70" s="48">
        <v>27</v>
      </c>
      <c r="I70" s="39">
        <f t="shared" si="14"/>
        <v>1.4221754016328681E-2</v>
      </c>
      <c r="J70" s="48">
        <v>2167</v>
      </c>
      <c r="K70" s="39">
        <f t="shared" si="15"/>
        <v>1.0816071874220115</v>
      </c>
      <c r="L70" s="48">
        <v>21</v>
      </c>
      <c r="M70" s="39">
        <f t="shared" si="16"/>
        <v>1.0497375656085979E-2</v>
      </c>
      <c r="N70" s="48">
        <v>37</v>
      </c>
      <c r="O70" s="39">
        <f t="shared" si="17"/>
        <v>1.8513885414060547E-2</v>
      </c>
      <c r="P70" s="48">
        <v>985</v>
      </c>
      <c r="Q70" s="39">
        <f t="shared" si="18"/>
        <v>0.51883065578087961</v>
      </c>
      <c r="R70" s="48">
        <v>1834</v>
      </c>
      <c r="S70" s="39">
        <f t="shared" si="19"/>
        <v>0.96806545262602273</v>
      </c>
      <c r="T70" s="48">
        <v>12</v>
      </c>
      <c r="U70" s="39">
        <f t="shared" si="20"/>
        <v>6.6390041493775932E-3</v>
      </c>
      <c r="V70" s="48">
        <v>170</v>
      </c>
      <c r="W70" s="39">
        <f t="shared" si="21"/>
        <v>9.4287298946200776E-2</v>
      </c>
      <c r="X70" t="s">
        <v>80</v>
      </c>
      <c r="Y70">
        <v>1807</v>
      </c>
      <c r="Z70">
        <v>1910.5</v>
      </c>
      <c r="AA70">
        <v>1905</v>
      </c>
      <c r="AB70">
        <v>1898.5</v>
      </c>
      <c r="AC70">
        <v>2003.5</v>
      </c>
      <c r="AD70">
        <v>2000.5</v>
      </c>
      <c r="AE70">
        <v>1998.5</v>
      </c>
      <c r="AF70">
        <v>1898.5</v>
      </c>
      <c r="AG70">
        <v>1894.5</v>
      </c>
      <c r="AH70">
        <v>1807.5</v>
      </c>
      <c r="AI70">
        <v>1803</v>
      </c>
    </row>
    <row r="71" spans="1:35" ht="15.75">
      <c r="A71" s="3" t="s">
        <v>81</v>
      </c>
      <c r="B71" s="48">
        <v>18</v>
      </c>
      <c r="C71" s="69">
        <f t="shared" si="11"/>
        <v>5.1209103840682786E-2</v>
      </c>
      <c r="D71" s="48">
        <v>72</v>
      </c>
      <c r="E71" s="39">
        <f t="shared" si="12"/>
        <v>0.1753958587088916</v>
      </c>
      <c r="F71" s="48">
        <v>77</v>
      </c>
      <c r="G71" s="39">
        <f t="shared" si="13"/>
        <v>0.18712029161603888</v>
      </c>
      <c r="H71" s="48">
        <v>101</v>
      </c>
      <c r="I71" s="39">
        <f t="shared" si="14"/>
        <v>0.24484848484848484</v>
      </c>
      <c r="J71" s="48">
        <v>555</v>
      </c>
      <c r="K71" s="39">
        <f t="shared" si="15"/>
        <v>1.2671232876712328</v>
      </c>
      <c r="L71" s="48">
        <v>55</v>
      </c>
      <c r="M71" s="39">
        <f t="shared" si="16"/>
        <v>0.125</v>
      </c>
      <c r="N71" s="48">
        <v>129</v>
      </c>
      <c r="O71" s="39">
        <f t="shared" si="17"/>
        <v>0.29185520361990952</v>
      </c>
      <c r="P71" s="48">
        <v>154</v>
      </c>
      <c r="Q71" s="39">
        <f t="shared" si="18"/>
        <v>0.34298440979955458</v>
      </c>
      <c r="R71" s="48">
        <v>602</v>
      </c>
      <c r="S71" s="39">
        <f t="shared" si="19"/>
        <v>1.3407572383073496</v>
      </c>
      <c r="T71" s="48">
        <v>62</v>
      </c>
      <c r="U71" s="39">
        <f t="shared" si="20"/>
        <v>0.14318706697459585</v>
      </c>
      <c r="V71" s="48">
        <v>138</v>
      </c>
      <c r="W71" s="39">
        <f t="shared" si="21"/>
        <v>0.31615120274914088</v>
      </c>
      <c r="X71" t="s">
        <v>81</v>
      </c>
      <c r="Y71">
        <v>351.5</v>
      </c>
      <c r="Z71">
        <v>410.5</v>
      </c>
      <c r="AA71">
        <v>411.5</v>
      </c>
      <c r="AB71">
        <v>412.5</v>
      </c>
      <c r="AC71">
        <v>438</v>
      </c>
      <c r="AD71">
        <v>440</v>
      </c>
      <c r="AE71">
        <v>442</v>
      </c>
      <c r="AF71">
        <v>449</v>
      </c>
      <c r="AG71">
        <v>449</v>
      </c>
      <c r="AH71">
        <v>433</v>
      </c>
      <c r="AI71">
        <v>436.5</v>
      </c>
    </row>
    <row r="72" spans="1:35" ht="15.75">
      <c r="A72" s="3" t="s">
        <v>82</v>
      </c>
      <c r="B72" s="48">
        <v>27</v>
      </c>
      <c r="C72" s="69">
        <f t="shared" si="11"/>
        <v>2.6457618814306711E-2</v>
      </c>
      <c r="D72" s="48">
        <v>35</v>
      </c>
      <c r="E72" s="39">
        <f t="shared" si="12"/>
        <v>3.7373198077949817E-2</v>
      </c>
      <c r="F72" s="48">
        <v>111</v>
      </c>
      <c r="G72" s="39">
        <f t="shared" si="13"/>
        <v>0.11852642819006941</v>
      </c>
      <c r="H72" s="48">
        <v>161</v>
      </c>
      <c r="I72" s="39">
        <f t="shared" si="14"/>
        <v>0.17191671115856913</v>
      </c>
      <c r="J72" s="48">
        <v>1303</v>
      </c>
      <c r="K72" s="39">
        <f t="shared" si="15"/>
        <v>1.315497223624432</v>
      </c>
      <c r="L72" s="48">
        <v>108</v>
      </c>
      <c r="M72" s="39">
        <f t="shared" si="16"/>
        <v>0.10887096774193548</v>
      </c>
      <c r="N72" s="48">
        <v>322</v>
      </c>
      <c r="O72" s="39">
        <f t="shared" si="17"/>
        <v>0.32443324937027707</v>
      </c>
      <c r="P72" s="48">
        <v>347</v>
      </c>
      <c r="Q72" s="39">
        <f t="shared" si="18"/>
        <v>0.34356435643564359</v>
      </c>
      <c r="R72" s="48">
        <v>1042</v>
      </c>
      <c r="S72" s="39">
        <f t="shared" si="19"/>
        <v>1.0316831683168317</v>
      </c>
      <c r="T72" s="48">
        <v>192</v>
      </c>
      <c r="U72" s="39">
        <f t="shared" si="20"/>
        <v>0.19834710743801653</v>
      </c>
      <c r="V72" s="48">
        <v>335</v>
      </c>
      <c r="W72" s="39">
        <f t="shared" si="21"/>
        <v>0.34500514933058701</v>
      </c>
      <c r="X72" t="s">
        <v>82</v>
      </c>
      <c r="Y72">
        <v>1020.5</v>
      </c>
      <c r="Z72">
        <v>936.5</v>
      </c>
      <c r="AA72">
        <v>936.5</v>
      </c>
      <c r="AB72">
        <v>936.5</v>
      </c>
      <c r="AC72">
        <v>990.5</v>
      </c>
      <c r="AD72">
        <v>992</v>
      </c>
      <c r="AE72">
        <v>992.5</v>
      </c>
      <c r="AF72">
        <v>1010</v>
      </c>
      <c r="AG72">
        <v>1010</v>
      </c>
      <c r="AH72">
        <v>968</v>
      </c>
      <c r="AI72">
        <v>971</v>
      </c>
    </row>
    <row r="73" spans="1:35" ht="15.75">
      <c r="A73" s="3" t="s">
        <v>83</v>
      </c>
      <c r="B73" s="48">
        <v>10</v>
      </c>
      <c r="C73" s="69">
        <f t="shared" si="11"/>
        <v>1.1135857461024499E-2</v>
      </c>
      <c r="D73" s="48">
        <v>73</v>
      </c>
      <c r="E73" s="39">
        <f t="shared" si="12"/>
        <v>7.41869918699187E-2</v>
      </c>
      <c r="F73" s="48">
        <v>9</v>
      </c>
      <c r="G73" s="39">
        <f t="shared" si="13"/>
        <v>9.11854103343465E-3</v>
      </c>
      <c r="H73" s="48">
        <v>91</v>
      </c>
      <c r="I73" s="39">
        <f t="shared" si="14"/>
        <v>9.2058674759736975E-2</v>
      </c>
      <c r="J73" s="48">
        <v>1290</v>
      </c>
      <c r="K73" s="39">
        <f t="shared" si="15"/>
        <v>1.2309160305343512</v>
      </c>
      <c r="L73" s="48">
        <v>9</v>
      </c>
      <c r="M73" s="39">
        <f t="shared" si="16"/>
        <v>8.5632730732635581E-3</v>
      </c>
      <c r="N73" s="48">
        <v>7</v>
      </c>
      <c r="O73" s="39">
        <f t="shared" si="17"/>
        <v>6.7567567567567571E-3</v>
      </c>
      <c r="P73" s="48">
        <v>3</v>
      </c>
      <c r="Q73" s="39">
        <f t="shared" si="18"/>
        <v>2.9055690072639223E-3</v>
      </c>
      <c r="R73" s="48">
        <v>1282</v>
      </c>
      <c r="S73" s="39">
        <f t="shared" si="19"/>
        <v>1.2404450895016932</v>
      </c>
      <c r="T73" s="48">
        <v>4</v>
      </c>
      <c r="U73" s="39">
        <f t="shared" si="20"/>
        <v>4.0261701056869652E-3</v>
      </c>
      <c r="V73" s="48">
        <v>17</v>
      </c>
      <c r="W73" s="39">
        <f t="shared" si="21"/>
        <v>1.7059708981435023E-2</v>
      </c>
      <c r="X73" t="s">
        <v>83</v>
      </c>
      <c r="Y73">
        <v>898</v>
      </c>
      <c r="Z73">
        <v>984</v>
      </c>
      <c r="AA73">
        <v>987</v>
      </c>
      <c r="AB73">
        <v>988.5</v>
      </c>
      <c r="AC73">
        <v>1048</v>
      </c>
      <c r="AD73">
        <v>1051</v>
      </c>
      <c r="AE73">
        <v>1036</v>
      </c>
      <c r="AF73">
        <v>1032.5</v>
      </c>
      <c r="AG73">
        <v>1033.5</v>
      </c>
      <c r="AH73">
        <v>993.5</v>
      </c>
      <c r="AI73">
        <v>996.5</v>
      </c>
    </row>
    <row r="74" spans="1:35" ht="15.75">
      <c r="A74" s="3" t="s">
        <v>84</v>
      </c>
      <c r="B74" s="48">
        <v>102</v>
      </c>
      <c r="C74" s="69">
        <f t="shared" si="11"/>
        <v>0.20481927710843373</v>
      </c>
      <c r="D74" s="48">
        <v>168</v>
      </c>
      <c r="E74" s="39">
        <f t="shared" si="12"/>
        <v>0.35517970401691334</v>
      </c>
      <c r="F74" s="48">
        <v>380</v>
      </c>
      <c r="G74" s="39">
        <f t="shared" si="13"/>
        <v>0.79581151832460728</v>
      </c>
      <c r="H74" s="48">
        <v>275</v>
      </c>
      <c r="I74" s="39">
        <f t="shared" si="14"/>
        <v>0.56994818652849744</v>
      </c>
      <c r="J74" s="48">
        <v>649</v>
      </c>
      <c r="K74" s="39">
        <f t="shared" si="15"/>
        <v>1.2626459143968871</v>
      </c>
      <c r="L74" s="48">
        <v>236</v>
      </c>
      <c r="M74" s="39">
        <f t="shared" si="16"/>
        <v>0.45559845559845558</v>
      </c>
      <c r="N74" s="48">
        <v>299</v>
      </c>
      <c r="O74" s="39">
        <f t="shared" si="17"/>
        <v>0.57224880382775123</v>
      </c>
      <c r="P74" s="48">
        <v>419</v>
      </c>
      <c r="Q74" s="39">
        <f t="shared" si="18"/>
        <v>0.72869565217391308</v>
      </c>
      <c r="R74" s="48">
        <v>727</v>
      </c>
      <c r="S74" s="39">
        <f t="shared" si="19"/>
        <v>1.2588744588744589</v>
      </c>
      <c r="T74" s="48">
        <v>290</v>
      </c>
      <c r="U74" s="39">
        <f t="shared" si="20"/>
        <v>0.51693404634581108</v>
      </c>
      <c r="V74" s="48">
        <v>363</v>
      </c>
      <c r="W74" s="39">
        <f t="shared" si="21"/>
        <v>0.6390845070422535</v>
      </c>
      <c r="X74" t="s">
        <v>84</v>
      </c>
      <c r="Y74">
        <v>498</v>
      </c>
      <c r="Z74">
        <v>473</v>
      </c>
      <c r="AA74">
        <v>477.5</v>
      </c>
      <c r="AB74">
        <v>482.5</v>
      </c>
      <c r="AC74">
        <v>514</v>
      </c>
      <c r="AD74">
        <v>518</v>
      </c>
      <c r="AE74">
        <v>522.5</v>
      </c>
      <c r="AF74">
        <v>575</v>
      </c>
      <c r="AG74">
        <v>577.5</v>
      </c>
      <c r="AH74">
        <v>561</v>
      </c>
      <c r="AI74">
        <v>568</v>
      </c>
    </row>
    <row r="75" spans="1:35" ht="15.75">
      <c r="A75" s="3" t="s">
        <v>85</v>
      </c>
      <c r="B75" s="48">
        <v>43</v>
      </c>
      <c r="C75" s="69">
        <f t="shared" si="11"/>
        <v>3.4317637669592976E-2</v>
      </c>
      <c r="D75" s="48">
        <v>205</v>
      </c>
      <c r="E75" s="39">
        <f t="shared" si="12"/>
        <v>0.17161992465466722</v>
      </c>
      <c r="F75" s="48">
        <v>320</v>
      </c>
      <c r="G75" s="39">
        <f t="shared" si="13"/>
        <v>0.26622296173044924</v>
      </c>
      <c r="H75" s="48">
        <v>440</v>
      </c>
      <c r="I75" s="39">
        <f t="shared" si="14"/>
        <v>0.36378668871434477</v>
      </c>
      <c r="J75" s="48">
        <v>1583</v>
      </c>
      <c r="K75" s="39">
        <f t="shared" si="15"/>
        <v>1.2304702681694519</v>
      </c>
      <c r="L75" s="48">
        <v>471</v>
      </c>
      <c r="M75" s="39">
        <f t="shared" si="16"/>
        <v>0.36356619065997686</v>
      </c>
      <c r="N75" s="48">
        <v>702</v>
      </c>
      <c r="O75" s="39">
        <f t="shared" si="17"/>
        <v>0.53855005753739926</v>
      </c>
      <c r="P75" s="48">
        <v>753</v>
      </c>
      <c r="Q75" s="39">
        <f t="shared" si="18"/>
        <v>0.58897145091904579</v>
      </c>
      <c r="R75" s="48">
        <v>1788</v>
      </c>
      <c r="S75" s="39">
        <f t="shared" si="19"/>
        <v>1.3195571955719556</v>
      </c>
      <c r="T75" s="48">
        <v>449</v>
      </c>
      <c r="U75" s="39">
        <f t="shared" si="20"/>
        <v>0.34235608082348457</v>
      </c>
      <c r="V75" s="48">
        <v>635</v>
      </c>
      <c r="W75" s="39">
        <f t="shared" si="21"/>
        <v>0.51024507834471677</v>
      </c>
      <c r="X75" t="s">
        <v>85</v>
      </c>
      <c r="Y75">
        <v>1253</v>
      </c>
      <c r="Z75">
        <v>1194.5</v>
      </c>
      <c r="AA75">
        <v>1202</v>
      </c>
      <c r="AB75">
        <v>1209.5</v>
      </c>
      <c r="AC75">
        <v>1286.5</v>
      </c>
      <c r="AD75">
        <v>1295.5</v>
      </c>
      <c r="AE75">
        <v>1303.5</v>
      </c>
      <c r="AF75">
        <v>1278.5</v>
      </c>
      <c r="AG75">
        <v>1355</v>
      </c>
      <c r="AH75">
        <v>1311.5</v>
      </c>
      <c r="AI75">
        <v>1244.5</v>
      </c>
    </row>
    <row r="76" spans="1:35" ht="15.75">
      <c r="A76" s="3" t="s">
        <v>86</v>
      </c>
      <c r="B76" s="48">
        <v>72</v>
      </c>
      <c r="C76" s="69">
        <f t="shared" si="11"/>
        <v>0.17496962332928312</v>
      </c>
      <c r="D76" s="48">
        <v>140</v>
      </c>
      <c r="E76" s="39">
        <f t="shared" si="12"/>
        <v>0.34229828850855748</v>
      </c>
      <c r="F76" s="48">
        <v>157</v>
      </c>
      <c r="G76" s="39">
        <f t="shared" si="13"/>
        <v>0.38153098420413123</v>
      </c>
      <c r="H76" s="48">
        <v>213</v>
      </c>
      <c r="I76" s="39">
        <f t="shared" si="14"/>
        <v>0.51951219512195124</v>
      </c>
      <c r="J76" s="48">
        <v>582</v>
      </c>
      <c r="K76" s="39">
        <f t="shared" si="15"/>
        <v>1.3363949483352469</v>
      </c>
      <c r="L76" s="48">
        <v>162</v>
      </c>
      <c r="M76" s="39">
        <f t="shared" si="16"/>
        <v>0.37113402061855671</v>
      </c>
      <c r="N76" s="48">
        <v>257</v>
      </c>
      <c r="O76" s="39">
        <f t="shared" si="17"/>
        <v>0.58675799086757996</v>
      </c>
      <c r="P76" s="48">
        <v>276</v>
      </c>
      <c r="Q76" s="39">
        <f t="shared" si="18"/>
        <v>0.66586248492159228</v>
      </c>
      <c r="R76" s="48">
        <v>508</v>
      </c>
      <c r="S76" s="39">
        <f t="shared" si="19"/>
        <v>1.2226233453670277</v>
      </c>
      <c r="T76" s="48">
        <v>160</v>
      </c>
      <c r="U76" s="39">
        <f t="shared" si="20"/>
        <v>0.40050062578222778</v>
      </c>
      <c r="V76" s="48">
        <v>201</v>
      </c>
      <c r="W76" s="39">
        <f t="shared" si="21"/>
        <v>0.50312891113892366</v>
      </c>
      <c r="X76" t="s">
        <v>86</v>
      </c>
      <c r="Y76">
        <v>411.5</v>
      </c>
      <c r="Z76">
        <v>409</v>
      </c>
      <c r="AA76">
        <v>411.5</v>
      </c>
      <c r="AB76">
        <v>410</v>
      </c>
      <c r="AC76">
        <v>435.5</v>
      </c>
      <c r="AD76">
        <v>436.5</v>
      </c>
      <c r="AE76">
        <v>438</v>
      </c>
      <c r="AF76">
        <v>414.5</v>
      </c>
      <c r="AG76">
        <v>415.5</v>
      </c>
      <c r="AH76">
        <v>399.5</v>
      </c>
      <c r="AI76">
        <v>399.5</v>
      </c>
    </row>
    <row r="77" spans="1:35" ht="15.75">
      <c r="A77" s="3" t="s">
        <v>87</v>
      </c>
      <c r="B77" s="48">
        <v>40</v>
      </c>
      <c r="C77" s="69">
        <f t="shared" si="11"/>
        <v>1.7057569296375266E-2</v>
      </c>
      <c r="D77" s="48">
        <v>49</v>
      </c>
      <c r="E77" s="39">
        <f t="shared" si="12"/>
        <v>1.8393393393393392E-2</v>
      </c>
      <c r="F77" s="48">
        <v>58</v>
      </c>
      <c r="G77" s="39">
        <f t="shared" si="13"/>
        <v>2.1621621621621623E-2</v>
      </c>
      <c r="H77" s="48">
        <v>317</v>
      </c>
      <c r="I77" s="39">
        <f t="shared" si="14"/>
        <v>0.11830565403993282</v>
      </c>
      <c r="J77" s="48">
        <v>1505</v>
      </c>
      <c r="K77" s="39">
        <f t="shared" si="15"/>
        <v>0.52788495264819357</v>
      </c>
      <c r="L77" s="48">
        <v>833</v>
      </c>
      <c r="M77" s="39">
        <f t="shared" si="16"/>
        <v>0.29009228626153577</v>
      </c>
      <c r="N77" s="48">
        <v>128</v>
      </c>
      <c r="O77" s="39">
        <f t="shared" si="17"/>
        <v>4.4290657439446365E-2</v>
      </c>
      <c r="P77" s="48">
        <v>459</v>
      </c>
      <c r="Q77" s="39">
        <f t="shared" si="18"/>
        <v>0.16006974716652136</v>
      </c>
      <c r="R77" s="48">
        <v>2564</v>
      </c>
      <c r="S77" s="39">
        <f t="shared" si="19"/>
        <v>0.88950563746747613</v>
      </c>
      <c r="T77" s="48">
        <v>353</v>
      </c>
      <c r="U77" s="39">
        <f t="shared" si="20"/>
        <v>0.12654597598135867</v>
      </c>
      <c r="V77" s="48">
        <v>223</v>
      </c>
      <c r="W77" s="39">
        <f t="shared" si="21"/>
        <v>7.9472558802565929E-2</v>
      </c>
      <c r="X77" t="s">
        <v>87</v>
      </c>
      <c r="Y77">
        <v>2345</v>
      </c>
      <c r="Z77">
        <v>2664</v>
      </c>
      <c r="AA77">
        <v>2682.5</v>
      </c>
      <c r="AB77">
        <v>2679.5</v>
      </c>
      <c r="AC77">
        <v>2851</v>
      </c>
      <c r="AD77">
        <v>2871.5</v>
      </c>
      <c r="AE77">
        <v>2890</v>
      </c>
      <c r="AF77">
        <v>2867.5</v>
      </c>
      <c r="AG77">
        <v>2882.5</v>
      </c>
      <c r="AH77">
        <v>2789.5</v>
      </c>
      <c r="AI77">
        <v>2806</v>
      </c>
    </row>
    <row r="78" spans="1:35" ht="15.75">
      <c r="A78" s="3" t="s">
        <v>88</v>
      </c>
      <c r="B78" s="48">
        <v>31</v>
      </c>
      <c r="C78" s="69">
        <f t="shared" si="11"/>
        <v>5.1324503311258277E-2</v>
      </c>
      <c r="D78" s="48">
        <v>127</v>
      </c>
      <c r="E78" s="39">
        <f t="shared" si="12"/>
        <v>0.18870728083209509</v>
      </c>
      <c r="F78" s="48">
        <v>148</v>
      </c>
      <c r="G78" s="39">
        <f t="shared" si="13"/>
        <v>0.21942179392142327</v>
      </c>
      <c r="H78" s="48">
        <v>159</v>
      </c>
      <c r="I78" s="39">
        <f t="shared" si="14"/>
        <v>0.23520710059171598</v>
      </c>
      <c r="J78" s="48">
        <v>1036</v>
      </c>
      <c r="K78" s="39">
        <f t="shared" si="15"/>
        <v>1.4459176552686672</v>
      </c>
      <c r="L78" s="48">
        <v>170</v>
      </c>
      <c r="M78" s="39">
        <f t="shared" si="16"/>
        <v>0.23660403618649964</v>
      </c>
      <c r="N78" s="48">
        <v>312</v>
      </c>
      <c r="O78" s="39">
        <f t="shared" si="17"/>
        <v>0.43273231622746183</v>
      </c>
      <c r="P78" s="48">
        <v>860</v>
      </c>
      <c r="Q78" s="39">
        <f t="shared" si="18"/>
        <v>1.178082191780822</v>
      </c>
      <c r="R78" s="48">
        <v>978</v>
      </c>
      <c r="S78" s="39">
        <f t="shared" si="19"/>
        <v>1.3378932968536252</v>
      </c>
      <c r="T78" s="48">
        <v>90</v>
      </c>
      <c r="U78" s="39">
        <f t="shared" si="20"/>
        <v>0.12811387900355872</v>
      </c>
      <c r="V78" s="48">
        <v>250</v>
      </c>
      <c r="W78" s="39">
        <f t="shared" si="21"/>
        <v>0.35410764872521244</v>
      </c>
      <c r="X78" t="s">
        <v>88</v>
      </c>
      <c r="Y78">
        <v>604</v>
      </c>
      <c r="Z78">
        <v>673</v>
      </c>
      <c r="AA78">
        <v>674.5</v>
      </c>
      <c r="AB78">
        <v>676</v>
      </c>
      <c r="AC78">
        <v>716.5</v>
      </c>
      <c r="AD78">
        <v>718.5</v>
      </c>
      <c r="AE78">
        <v>721</v>
      </c>
      <c r="AF78">
        <v>730</v>
      </c>
      <c r="AG78">
        <v>731</v>
      </c>
      <c r="AH78">
        <v>702.5</v>
      </c>
      <c r="AI78">
        <v>706</v>
      </c>
    </row>
    <row r="79" spans="1:35" ht="15.75">
      <c r="A79" s="3" t="s">
        <v>89</v>
      </c>
      <c r="B79" s="48">
        <v>17</v>
      </c>
      <c r="C79" s="69">
        <f t="shared" si="11"/>
        <v>9.9765258215962441E-3</v>
      </c>
      <c r="D79" s="48">
        <v>45</v>
      </c>
      <c r="E79" s="39">
        <f t="shared" si="12"/>
        <v>2.2796352583586626E-2</v>
      </c>
      <c r="F79" s="48">
        <v>70</v>
      </c>
      <c r="G79" s="39">
        <f t="shared" si="13"/>
        <v>3.5344609946983088E-2</v>
      </c>
      <c r="H79" s="48">
        <v>63</v>
      </c>
      <c r="I79" s="39">
        <f t="shared" si="14"/>
        <v>3.1730042810375218E-2</v>
      </c>
      <c r="J79" s="48">
        <v>1707</v>
      </c>
      <c r="K79" s="39">
        <f t="shared" si="15"/>
        <v>0.81054131054131051</v>
      </c>
      <c r="L79" s="48">
        <v>56</v>
      </c>
      <c r="M79" s="39">
        <f t="shared" si="16"/>
        <v>2.6490066225165563E-2</v>
      </c>
      <c r="N79" s="48">
        <v>67</v>
      </c>
      <c r="O79" s="39">
        <f t="shared" si="17"/>
        <v>3.1897167341109263E-2</v>
      </c>
      <c r="P79" s="48">
        <v>114</v>
      </c>
      <c r="Q79" s="39">
        <f t="shared" si="18"/>
        <v>5.7809330628803245E-2</v>
      </c>
      <c r="R79" s="48">
        <v>2008</v>
      </c>
      <c r="S79" s="39">
        <f t="shared" si="19"/>
        <v>1.0154235145385588</v>
      </c>
      <c r="T79" s="48">
        <v>38</v>
      </c>
      <c r="U79" s="39">
        <f t="shared" si="20"/>
        <v>1.9968470835522858E-2</v>
      </c>
      <c r="V79" s="48">
        <v>73</v>
      </c>
      <c r="W79" s="39">
        <f t="shared" si="21"/>
        <v>3.8249934503536809E-2</v>
      </c>
      <c r="X79" t="s">
        <v>89</v>
      </c>
      <c r="Y79">
        <v>1704</v>
      </c>
      <c r="Z79">
        <v>1974</v>
      </c>
      <c r="AA79">
        <v>1980.5</v>
      </c>
      <c r="AB79">
        <v>1985.5</v>
      </c>
      <c r="AC79">
        <v>2106</v>
      </c>
      <c r="AD79">
        <v>2114</v>
      </c>
      <c r="AE79">
        <v>2100.5</v>
      </c>
      <c r="AF79">
        <v>1972</v>
      </c>
      <c r="AG79">
        <v>1977.5</v>
      </c>
      <c r="AH79">
        <v>1903</v>
      </c>
      <c r="AI79">
        <v>1908.5</v>
      </c>
    </row>
    <row r="80" spans="1:35" ht="15.75">
      <c r="A80" s="3" t="s">
        <v>90</v>
      </c>
      <c r="B80" s="48">
        <v>204</v>
      </c>
      <c r="C80" s="69">
        <f t="shared" si="11"/>
        <v>0.25579937304075234</v>
      </c>
      <c r="D80" s="48">
        <v>731</v>
      </c>
      <c r="E80" s="39">
        <f t="shared" si="12"/>
        <v>0.80373831775700932</v>
      </c>
      <c r="F80" s="48">
        <v>542</v>
      </c>
      <c r="G80" s="39">
        <f t="shared" si="13"/>
        <v>0.58594594594594596</v>
      </c>
      <c r="H80" s="48">
        <v>952</v>
      </c>
      <c r="I80" s="39">
        <f t="shared" si="14"/>
        <v>1.0149253731343284</v>
      </c>
      <c r="J80" s="48">
        <v>1203</v>
      </c>
      <c r="K80" s="39">
        <f t="shared" si="15"/>
        <v>1.1952309985096869</v>
      </c>
      <c r="L80" s="48">
        <v>582</v>
      </c>
      <c r="M80" s="39">
        <f t="shared" si="16"/>
        <v>0.57058823529411762</v>
      </c>
      <c r="N80" s="48">
        <v>725</v>
      </c>
      <c r="O80" s="39">
        <f t="shared" si="17"/>
        <v>0.70116054158607355</v>
      </c>
      <c r="P80" s="48">
        <v>839</v>
      </c>
      <c r="Q80" s="39">
        <f t="shared" si="18"/>
        <v>0.79752851711026618</v>
      </c>
      <c r="R80" s="48">
        <v>833</v>
      </c>
      <c r="S80" s="39">
        <f t="shared" si="19"/>
        <v>0.78400000000000003</v>
      </c>
      <c r="T80" s="48">
        <v>853</v>
      </c>
      <c r="U80" s="39">
        <f t="shared" si="20"/>
        <v>0.82058682058682064</v>
      </c>
      <c r="V80" s="48">
        <v>778</v>
      </c>
      <c r="W80" s="39">
        <f t="shared" si="21"/>
        <v>0.73779042200094835</v>
      </c>
      <c r="X80" t="s">
        <v>90</v>
      </c>
      <c r="Y80">
        <v>797.5</v>
      </c>
      <c r="Z80">
        <v>909.5</v>
      </c>
      <c r="AA80">
        <v>925</v>
      </c>
      <c r="AB80">
        <v>938</v>
      </c>
      <c r="AC80">
        <v>1006.5</v>
      </c>
      <c r="AD80">
        <v>1020</v>
      </c>
      <c r="AE80">
        <v>1034</v>
      </c>
      <c r="AF80">
        <v>1052</v>
      </c>
      <c r="AG80">
        <v>1062.5</v>
      </c>
      <c r="AH80">
        <v>1039.5</v>
      </c>
      <c r="AI80">
        <v>1054.5</v>
      </c>
    </row>
    <row r="81" spans="1:35" ht="15.75">
      <c r="A81" s="34" t="s">
        <v>91</v>
      </c>
      <c r="B81" s="46">
        <v>454</v>
      </c>
      <c r="C81" s="68">
        <f t="shared" si="11"/>
        <v>1.6510591871988362E-2</v>
      </c>
      <c r="D81" s="46">
        <v>1532</v>
      </c>
      <c r="E81" s="38">
        <f t="shared" si="12"/>
        <v>5.4810203570534149E-2</v>
      </c>
      <c r="F81" s="46">
        <v>4187</v>
      </c>
      <c r="G81" s="38">
        <f t="shared" si="13"/>
        <v>0.1493330480062772</v>
      </c>
      <c r="H81" s="46">
        <v>30276</v>
      </c>
      <c r="I81" s="38">
        <f t="shared" si="14"/>
        <v>1.076652264362298</v>
      </c>
      <c r="J81" s="46">
        <v>1887</v>
      </c>
      <c r="K81" s="38">
        <f t="shared" si="15"/>
        <v>6.3301967493584257E-2</v>
      </c>
      <c r="L81" s="46">
        <v>1275</v>
      </c>
      <c r="M81" s="38">
        <f t="shared" si="16"/>
        <v>4.2612924249260539E-2</v>
      </c>
      <c r="N81" s="46">
        <v>7136</v>
      </c>
      <c r="O81" s="38">
        <f t="shared" si="17"/>
        <v>0.23766465171271087</v>
      </c>
      <c r="P81" s="46">
        <v>31384</v>
      </c>
      <c r="Q81" s="38">
        <f t="shared" si="18"/>
        <v>1.0414295432297456</v>
      </c>
      <c r="R81" s="46">
        <v>4580</v>
      </c>
      <c r="S81" s="38">
        <f t="shared" si="19"/>
        <v>0.15171088807181424</v>
      </c>
      <c r="T81" s="46">
        <v>3215</v>
      </c>
      <c r="U81" s="38">
        <f t="shared" si="20"/>
        <v>0.11063507630895232</v>
      </c>
      <c r="V81" s="46">
        <v>3886</v>
      </c>
      <c r="W81" s="38">
        <f t="shared" si="21"/>
        <v>0.13326017626281678</v>
      </c>
      <c r="X81" t="s">
        <v>91</v>
      </c>
      <c r="Y81">
        <v>27497.5</v>
      </c>
      <c r="Z81">
        <v>27951</v>
      </c>
      <c r="AA81">
        <v>28038</v>
      </c>
      <c r="AB81">
        <v>28120.5</v>
      </c>
      <c r="AC81">
        <v>29809.5</v>
      </c>
      <c r="AD81">
        <v>29920.5</v>
      </c>
      <c r="AE81">
        <v>30025.5</v>
      </c>
      <c r="AF81">
        <v>30135.5</v>
      </c>
      <c r="AG81">
        <v>30189</v>
      </c>
      <c r="AH81">
        <v>29059.5</v>
      </c>
      <c r="AI81">
        <v>29161</v>
      </c>
    </row>
    <row r="82" spans="1:35" ht="15.75">
      <c r="A82" s="34" t="s">
        <v>92</v>
      </c>
      <c r="B82" s="46">
        <v>139</v>
      </c>
      <c r="C82" s="68">
        <f t="shared" si="11"/>
        <v>1.0481073744533253E-2</v>
      </c>
      <c r="D82" s="46">
        <v>831</v>
      </c>
      <c r="E82" s="38">
        <f t="shared" si="12"/>
        <v>6.0652507116268885E-2</v>
      </c>
      <c r="F82" s="46">
        <v>2379</v>
      </c>
      <c r="G82" s="38">
        <f t="shared" si="13"/>
        <v>0.17294900221729489</v>
      </c>
      <c r="H82" s="46">
        <v>15827</v>
      </c>
      <c r="I82" s="38">
        <f t="shared" si="14"/>
        <v>1.1465101959505959</v>
      </c>
      <c r="J82" s="46">
        <v>190</v>
      </c>
      <c r="K82" s="38">
        <f t="shared" si="15"/>
        <v>1.2983019577026888E-2</v>
      </c>
      <c r="L82" s="46">
        <v>188</v>
      </c>
      <c r="M82" s="38">
        <f t="shared" si="16"/>
        <v>1.2777381316478065E-2</v>
      </c>
      <c r="N82" s="46">
        <v>3199</v>
      </c>
      <c r="O82" s="38">
        <f t="shared" si="17"/>
        <v>0.21652903749830785</v>
      </c>
      <c r="P82" s="46">
        <v>17625</v>
      </c>
      <c r="Q82" s="38">
        <f t="shared" si="18"/>
        <v>1.1877485005728148</v>
      </c>
      <c r="R82" s="46">
        <v>1034</v>
      </c>
      <c r="S82" s="38">
        <f t="shared" si="19"/>
        <v>6.9540655054139491E-2</v>
      </c>
      <c r="T82" s="46">
        <v>1871</v>
      </c>
      <c r="U82" s="38">
        <f t="shared" si="20"/>
        <v>0.13058347292015635</v>
      </c>
      <c r="V82" s="46">
        <v>1882</v>
      </c>
      <c r="W82" s="38">
        <f t="shared" si="21"/>
        <v>0.13079435680033358</v>
      </c>
      <c r="X82" t="s">
        <v>92</v>
      </c>
      <c r="Y82">
        <v>13262</v>
      </c>
      <c r="Z82">
        <v>13701</v>
      </c>
      <c r="AA82">
        <v>13755.5</v>
      </c>
      <c r="AB82">
        <v>13804.5</v>
      </c>
      <c r="AC82">
        <v>14634.5</v>
      </c>
      <c r="AD82">
        <v>14713.5</v>
      </c>
      <c r="AE82">
        <v>14774</v>
      </c>
      <c r="AF82">
        <v>14839</v>
      </c>
      <c r="AG82">
        <v>14869</v>
      </c>
      <c r="AH82">
        <v>14328</v>
      </c>
      <c r="AI82">
        <v>14389</v>
      </c>
    </row>
    <row r="83" spans="1:35" ht="15.75">
      <c r="A83" s="3" t="s">
        <v>93</v>
      </c>
      <c r="B83" s="48">
        <v>3</v>
      </c>
      <c r="C83" s="69">
        <f t="shared" si="11"/>
        <v>6.1224489795918364E-3</v>
      </c>
      <c r="D83" s="48">
        <v>17</v>
      </c>
      <c r="E83" s="39">
        <f t="shared" si="12"/>
        <v>3.3797216699801194E-2</v>
      </c>
      <c r="F83" s="48">
        <v>50</v>
      </c>
      <c r="G83" s="39">
        <f t="shared" si="13"/>
        <v>9.9403578528827044E-2</v>
      </c>
      <c r="H83" s="48">
        <v>572</v>
      </c>
      <c r="I83" s="39">
        <f t="shared" si="14"/>
        <v>1.1371769383697814</v>
      </c>
      <c r="J83" s="48">
        <v>29</v>
      </c>
      <c r="K83" s="39">
        <f t="shared" si="15"/>
        <v>5.4511278195488719E-2</v>
      </c>
      <c r="L83" s="48">
        <v>45</v>
      </c>
      <c r="M83" s="39">
        <f t="shared" si="16"/>
        <v>8.4427767354596617E-2</v>
      </c>
      <c r="N83" s="48">
        <v>50</v>
      </c>
      <c r="O83" s="39">
        <f t="shared" si="17"/>
        <v>9.3720712277413312E-2</v>
      </c>
      <c r="P83" s="48">
        <v>672</v>
      </c>
      <c r="Q83" s="39">
        <f t="shared" si="18"/>
        <v>1.2691218130311614</v>
      </c>
      <c r="R83" s="48">
        <v>35</v>
      </c>
      <c r="S83" s="39">
        <f t="shared" si="19"/>
        <v>6.6225165562913912E-2</v>
      </c>
      <c r="T83" s="48">
        <v>112</v>
      </c>
      <c r="U83" s="39">
        <f t="shared" si="20"/>
        <v>0.22090729783037474</v>
      </c>
      <c r="V83" s="48">
        <v>77</v>
      </c>
      <c r="W83" s="39">
        <f t="shared" si="21"/>
        <v>0.15068493150684931</v>
      </c>
      <c r="X83" t="s">
        <v>93</v>
      </c>
      <c r="Y83">
        <v>490</v>
      </c>
      <c r="Z83">
        <v>503</v>
      </c>
      <c r="AA83">
        <v>503</v>
      </c>
      <c r="AB83">
        <v>503</v>
      </c>
      <c r="AC83">
        <v>532</v>
      </c>
      <c r="AD83">
        <v>533</v>
      </c>
      <c r="AE83">
        <v>533.5</v>
      </c>
      <c r="AF83">
        <v>529.5</v>
      </c>
      <c r="AG83">
        <v>528.5</v>
      </c>
      <c r="AH83">
        <v>507</v>
      </c>
      <c r="AI83">
        <v>511</v>
      </c>
    </row>
    <row r="84" spans="1:35" ht="15.75">
      <c r="A84" s="3" t="s">
        <v>94</v>
      </c>
      <c r="B84" s="48">
        <v>2</v>
      </c>
      <c r="C84" s="69">
        <f t="shared" si="11"/>
        <v>3.4782608695652175E-3</v>
      </c>
      <c r="D84" s="48">
        <v>14</v>
      </c>
      <c r="E84" s="39">
        <f t="shared" si="12"/>
        <v>2.2508038585209004E-2</v>
      </c>
      <c r="F84" s="48">
        <v>29</v>
      </c>
      <c r="G84" s="39">
        <f t="shared" si="13"/>
        <v>4.6661303298471443E-2</v>
      </c>
      <c r="H84" s="48">
        <v>837</v>
      </c>
      <c r="I84" s="39">
        <f t="shared" si="14"/>
        <v>1.3521809369951534</v>
      </c>
      <c r="J84" s="48">
        <v>0</v>
      </c>
      <c r="K84" s="39">
        <f t="shared" si="15"/>
        <v>0</v>
      </c>
      <c r="L84" s="48">
        <v>1</v>
      </c>
      <c r="M84" s="39">
        <f t="shared" si="16"/>
        <v>1.5467904098994587E-3</v>
      </c>
      <c r="N84" s="48">
        <v>31</v>
      </c>
      <c r="O84" s="39">
        <f t="shared" si="17"/>
        <v>4.7987616099071206E-2</v>
      </c>
      <c r="P84" s="48">
        <v>921</v>
      </c>
      <c r="Q84" s="39">
        <f t="shared" si="18"/>
        <v>1.4212962962962963</v>
      </c>
      <c r="R84" s="48">
        <v>25</v>
      </c>
      <c r="S84" s="39">
        <f t="shared" si="19"/>
        <v>3.8669760247486466E-2</v>
      </c>
      <c r="T84" s="48">
        <v>53</v>
      </c>
      <c r="U84" s="39">
        <f t="shared" si="20"/>
        <v>8.5829959514170037E-2</v>
      </c>
      <c r="V84" s="48">
        <v>57</v>
      </c>
      <c r="W84" s="39">
        <f t="shared" si="21"/>
        <v>9.2607636068237201E-2</v>
      </c>
      <c r="X84" t="s">
        <v>94</v>
      </c>
      <c r="Y84">
        <v>575</v>
      </c>
      <c r="Z84">
        <v>622</v>
      </c>
      <c r="AA84">
        <v>621.5</v>
      </c>
      <c r="AB84">
        <v>619</v>
      </c>
      <c r="AC84">
        <v>653</v>
      </c>
      <c r="AD84">
        <v>646.5</v>
      </c>
      <c r="AE84">
        <v>646</v>
      </c>
      <c r="AF84">
        <v>648</v>
      </c>
      <c r="AG84">
        <v>646.5</v>
      </c>
      <c r="AH84">
        <v>617.5</v>
      </c>
      <c r="AI84">
        <v>615.5</v>
      </c>
    </row>
    <row r="85" spans="1:35" ht="15.75">
      <c r="A85" s="3" t="s">
        <v>95</v>
      </c>
      <c r="B85" s="48">
        <v>6</v>
      </c>
      <c r="C85" s="69">
        <f t="shared" si="11"/>
        <v>1.1299435028248588E-2</v>
      </c>
      <c r="D85" s="48">
        <v>7</v>
      </c>
      <c r="E85" s="39">
        <f t="shared" si="12"/>
        <v>1.3806706114398421E-2</v>
      </c>
      <c r="F85" s="48">
        <v>27</v>
      </c>
      <c r="G85" s="39">
        <f t="shared" si="13"/>
        <v>5.2631578947368418E-2</v>
      </c>
      <c r="H85" s="48">
        <v>770</v>
      </c>
      <c r="I85" s="39">
        <f t="shared" si="14"/>
        <v>1.4864864864864864</v>
      </c>
      <c r="J85" s="48">
        <v>2</v>
      </c>
      <c r="K85" s="39">
        <f t="shared" si="15"/>
        <v>3.616636528028933E-3</v>
      </c>
      <c r="L85" s="48">
        <v>3</v>
      </c>
      <c r="M85" s="39">
        <f t="shared" si="16"/>
        <v>5.2863436123348016E-3</v>
      </c>
      <c r="N85" s="48">
        <v>23</v>
      </c>
      <c r="O85" s="39">
        <f t="shared" si="17"/>
        <v>4.0139616055846421E-2</v>
      </c>
      <c r="P85" s="48">
        <v>746</v>
      </c>
      <c r="Q85" s="39">
        <f t="shared" si="18"/>
        <v>1.3274021352313168</v>
      </c>
      <c r="R85" s="48">
        <v>24</v>
      </c>
      <c r="S85" s="39">
        <f t="shared" si="19"/>
        <v>4.2440318302387266E-2</v>
      </c>
      <c r="T85" s="48">
        <v>34</v>
      </c>
      <c r="U85" s="39">
        <f t="shared" si="20"/>
        <v>6.1762034514078114E-2</v>
      </c>
      <c r="V85" s="48">
        <v>23</v>
      </c>
      <c r="W85" s="39">
        <f t="shared" si="21"/>
        <v>4.1366906474820143E-2</v>
      </c>
      <c r="X85" t="s">
        <v>95</v>
      </c>
      <c r="Y85">
        <v>531</v>
      </c>
      <c r="Z85">
        <v>507</v>
      </c>
      <c r="AA85">
        <v>513</v>
      </c>
      <c r="AB85">
        <v>518</v>
      </c>
      <c r="AC85">
        <v>553</v>
      </c>
      <c r="AD85">
        <v>567.5</v>
      </c>
      <c r="AE85">
        <v>573</v>
      </c>
      <c r="AF85">
        <v>562</v>
      </c>
      <c r="AG85">
        <v>565.5</v>
      </c>
      <c r="AH85">
        <v>550.5</v>
      </c>
      <c r="AI85">
        <v>556</v>
      </c>
    </row>
    <row r="86" spans="1:35" ht="15.75">
      <c r="A86" s="3" t="s">
        <v>96</v>
      </c>
      <c r="B86" s="48">
        <v>2</v>
      </c>
      <c r="C86" s="69">
        <f t="shared" si="11"/>
        <v>3.5180299032541778E-3</v>
      </c>
      <c r="D86" s="48">
        <v>15</v>
      </c>
      <c r="E86" s="39">
        <f t="shared" si="12"/>
        <v>2.6132404181184669E-2</v>
      </c>
      <c r="F86" s="48">
        <v>87</v>
      </c>
      <c r="G86" s="39">
        <f t="shared" si="13"/>
        <v>0.15077989601386482</v>
      </c>
      <c r="H86" s="48">
        <v>795</v>
      </c>
      <c r="I86" s="39">
        <f t="shared" si="14"/>
        <v>1.3683304647160068</v>
      </c>
      <c r="J86" s="48">
        <v>20</v>
      </c>
      <c r="K86" s="39">
        <f t="shared" si="15"/>
        <v>3.2441200324412001E-2</v>
      </c>
      <c r="L86" s="48">
        <v>2</v>
      </c>
      <c r="M86" s="39">
        <f t="shared" si="16"/>
        <v>3.2206119162640902E-3</v>
      </c>
      <c r="N86" s="48">
        <v>728</v>
      </c>
      <c r="O86" s="39">
        <f t="shared" si="17"/>
        <v>1.1676022453889334</v>
      </c>
      <c r="P86" s="48">
        <v>790</v>
      </c>
      <c r="Q86" s="39">
        <f t="shared" si="18"/>
        <v>1.25</v>
      </c>
      <c r="R86" s="48">
        <v>8</v>
      </c>
      <c r="S86" s="39">
        <f t="shared" si="19"/>
        <v>1.2618296529968454E-2</v>
      </c>
      <c r="T86" s="48">
        <v>6</v>
      </c>
      <c r="U86" s="39">
        <f t="shared" si="20"/>
        <v>9.7879282218597055E-3</v>
      </c>
      <c r="V86" s="48">
        <v>17</v>
      </c>
      <c r="W86" s="39">
        <f t="shared" si="21"/>
        <v>2.7552674230145867E-2</v>
      </c>
      <c r="X86" t="s">
        <v>96</v>
      </c>
      <c r="Y86">
        <v>568.5</v>
      </c>
      <c r="Z86">
        <v>574</v>
      </c>
      <c r="AA86">
        <v>577</v>
      </c>
      <c r="AB86">
        <v>581</v>
      </c>
      <c r="AC86">
        <v>616.5</v>
      </c>
      <c r="AD86">
        <v>621</v>
      </c>
      <c r="AE86">
        <v>623.5</v>
      </c>
      <c r="AF86">
        <v>632</v>
      </c>
      <c r="AG86">
        <v>634</v>
      </c>
      <c r="AH86">
        <v>613</v>
      </c>
      <c r="AI86">
        <v>617</v>
      </c>
    </row>
    <row r="87" spans="1:35" ht="15.75">
      <c r="A87" s="3" t="s">
        <v>97</v>
      </c>
      <c r="B87" s="48">
        <v>4</v>
      </c>
      <c r="C87" s="69">
        <f t="shared" si="11"/>
        <v>4.4943820224719105E-3</v>
      </c>
      <c r="D87" s="48">
        <v>57</v>
      </c>
      <c r="E87" s="39">
        <f t="shared" si="12"/>
        <v>6.6086956521739126E-2</v>
      </c>
      <c r="F87" s="48">
        <v>115</v>
      </c>
      <c r="G87" s="39">
        <f t="shared" si="13"/>
        <v>0.13225991949396204</v>
      </c>
      <c r="H87" s="48">
        <v>1095</v>
      </c>
      <c r="I87" s="39">
        <f t="shared" si="14"/>
        <v>1.25</v>
      </c>
      <c r="J87" s="48">
        <v>50</v>
      </c>
      <c r="K87" s="39">
        <f t="shared" si="15"/>
        <v>5.3648068669527899E-2</v>
      </c>
      <c r="L87" s="48">
        <v>7</v>
      </c>
      <c r="M87" s="39">
        <f t="shared" si="16"/>
        <v>7.4587107085775173E-3</v>
      </c>
      <c r="N87" s="48">
        <v>760</v>
      </c>
      <c r="O87" s="39">
        <f t="shared" si="17"/>
        <v>0.80380750925436273</v>
      </c>
      <c r="P87" s="48">
        <v>1090</v>
      </c>
      <c r="Q87" s="39">
        <f t="shared" si="18"/>
        <v>1.1383812010443863</v>
      </c>
      <c r="R87" s="48">
        <v>35</v>
      </c>
      <c r="S87" s="39">
        <f t="shared" si="19"/>
        <v>3.6363636363636362E-2</v>
      </c>
      <c r="T87" s="48">
        <v>71</v>
      </c>
      <c r="U87" s="39">
        <f t="shared" si="20"/>
        <v>7.6139410187667567E-2</v>
      </c>
      <c r="V87" s="48">
        <v>113</v>
      </c>
      <c r="W87" s="39">
        <f t="shared" si="21"/>
        <v>0.12034078807241747</v>
      </c>
      <c r="X87" t="s">
        <v>97</v>
      </c>
      <c r="Y87">
        <v>890</v>
      </c>
      <c r="Z87">
        <v>862.5</v>
      </c>
      <c r="AA87">
        <v>869.5</v>
      </c>
      <c r="AB87">
        <v>876</v>
      </c>
      <c r="AC87">
        <v>932</v>
      </c>
      <c r="AD87">
        <v>938.5</v>
      </c>
      <c r="AE87">
        <v>945.5</v>
      </c>
      <c r="AF87">
        <v>957.5</v>
      </c>
      <c r="AG87">
        <v>962.5</v>
      </c>
      <c r="AH87">
        <v>932.5</v>
      </c>
      <c r="AI87">
        <v>939</v>
      </c>
    </row>
    <row r="88" spans="1:35" ht="15.75">
      <c r="A88" s="3" t="s">
        <v>98</v>
      </c>
      <c r="B88" s="48">
        <v>6</v>
      </c>
      <c r="C88" s="69">
        <f t="shared" si="11"/>
        <v>9.1673032849503445E-3</v>
      </c>
      <c r="D88" s="48">
        <v>15</v>
      </c>
      <c r="E88" s="39">
        <f t="shared" si="12"/>
        <v>2.2727272727272728E-2</v>
      </c>
      <c r="F88" s="48">
        <v>51</v>
      </c>
      <c r="G88" s="39">
        <f t="shared" si="13"/>
        <v>7.7097505668934238E-2</v>
      </c>
      <c r="H88" s="48">
        <v>855</v>
      </c>
      <c r="I88" s="39">
        <f t="shared" si="14"/>
        <v>1.2934947049924357</v>
      </c>
      <c r="J88" s="48">
        <v>9</v>
      </c>
      <c r="K88" s="39">
        <f t="shared" si="15"/>
        <v>1.284796573875803E-2</v>
      </c>
      <c r="L88" s="48">
        <v>4</v>
      </c>
      <c r="M88" s="39">
        <f t="shared" si="16"/>
        <v>5.6939501779359435E-3</v>
      </c>
      <c r="N88" s="48">
        <v>31</v>
      </c>
      <c r="O88" s="39">
        <f t="shared" si="17"/>
        <v>4.4065387348969441E-2</v>
      </c>
      <c r="P88" s="48">
        <v>889</v>
      </c>
      <c r="Q88" s="39">
        <f t="shared" si="18"/>
        <v>1.278217109992811</v>
      </c>
      <c r="R88" s="48">
        <v>19</v>
      </c>
      <c r="S88" s="39">
        <f t="shared" si="19"/>
        <v>2.7298850574712645E-2</v>
      </c>
      <c r="T88" s="48">
        <v>17</v>
      </c>
      <c r="U88" s="39">
        <f t="shared" si="20"/>
        <v>2.5449101796407185E-2</v>
      </c>
      <c r="V88" s="48">
        <v>11</v>
      </c>
      <c r="W88" s="39">
        <f t="shared" si="21"/>
        <v>1.6467065868263474E-2</v>
      </c>
      <c r="X88" t="s">
        <v>98</v>
      </c>
      <c r="Y88">
        <v>654.5</v>
      </c>
      <c r="Z88">
        <v>660</v>
      </c>
      <c r="AA88">
        <v>661.5</v>
      </c>
      <c r="AB88">
        <v>661</v>
      </c>
      <c r="AC88">
        <v>700.5</v>
      </c>
      <c r="AD88">
        <v>702.5</v>
      </c>
      <c r="AE88">
        <v>703.5</v>
      </c>
      <c r="AF88">
        <v>695.5</v>
      </c>
      <c r="AG88">
        <v>696</v>
      </c>
      <c r="AH88">
        <v>668</v>
      </c>
      <c r="AI88">
        <v>668</v>
      </c>
    </row>
    <row r="89" spans="1:35" ht="15.75">
      <c r="A89" s="3" t="s">
        <v>99</v>
      </c>
      <c r="B89" s="48">
        <v>5</v>
      </c>
      <c r="C89" s="69">
        <f t="shared" si="11"/>
        <v>1.1037527593818985E-2</v>
      </c>
      <c r="D89" s="48">
        <v>35</v>
      </c>
      <c r="E89" s="39">
        <f t="shared" si="12"/>
        <v>8.557457212713937E-2</v>
      </c>
      <c r="F89" s="48">
        <v>42</v>
      </c>
      <c r="G89" s="39">
        <f t="shared" si="13"/>
        <v>0.10268948655256724</v>
      </c>
      <c r="H89" s="48">
        <v>431</v>
      </c>
      <c r="I89" s="39">
        <f t="shared" si="14"/>
        <v>1.046116504854369</v>
      </c>
      <c r="J89" s="48">
        <v>2</v>
      </c>
      <c r="K89" s="39">
        <f t="shared" si="15"/>
        <v>4.5766590389016018E-3</v>
      </c>
      <c r="L89" s="48">
        <v>8</v>
      </c>
      <c r="M89" s="39">
        <f t="shared" si="16"/>
        <v>1.8244013683010263E-2</v>
      </c>
      <c r="N89" s="48">
        <v>28</v>
      </c>
      <c r="O89" s="39">
        <f t="shared" si="17"/>
        <v>6.363636363636363E-2</v>
      </c>
      <c r="P89" s="48">
        <v>508</v>
      </c>
      <c r="Q89" s="39">
        <f t="shared" si="18"/>
        <v>1.1339285714285714</v>
      </c>
      <c r="R89" s="48">
        <v>22</v>
      </c>
      <c r="S89" s="39">
        <f t="shared" si="19"/>
        <v>4.9162011173184354E-2</v>
      </c>
      <c r="T89" s="48">
        <v>13</v>
      </c>
      <c r="U89" s="39">
        <f t="shared" si="20"/>
        <v>3.0162412993039442E-2</v>
      </c>
      <c r="V89" s="48">
        <v>7</v>
      </c>
      <c r="W89" s="39">
        <f t="shared" si="21"/>
        <v>1.6166281755196306E-2</v>
      </c>
      <c r="X89" t="s">
        <v>99</v>
      </c>
      <c r="Y89">
        <v>453</v>
      </c>
      <c r="Z89">
        <v>409</v>
      </c>
      <c r="AA89">
        <v>409</v>
      </c>
      <c r="AB89">
        <v>412</v>
      </c>
      <c r="AC89">
        <v>437</v>
      </c>
      <c r="AD89">
        <v>438.5</v>
      </c>
      <c r="AE89">
        <v>440</v>
      </c>
      <c r="AF89">
        <v>448</v>
      </c>
      <c r="AG89">
        <v>447.5</v>
      </c>
      <c r="AH89">
        <v>431</v>
      </c>
      <c r="AI89">
        <v>433</v>
      </c>
    </row>
    <row r="90" spans="1:35" ht="15.75">
      <c r="A90" s="3" t="s">
        <v>100</v>
      </c>
      <c r="B90" s="48">
        <v>9</v>
      </c>
      <c r="C90" s="69">
        <f t="shared" si="11"/>
        <v>1.4308426073131956E-2</v>
      </c>
      <c r="D90" s="48">
        <v>66</v>
      </c>
      <c r="E90" s="39">
        <f t="shared" si="12"/>
        <v>0.10296411856474259</v>
      </c>
      <c r="F90" s="48">
        <v>49</v>
      </c>
      <c r="G90" s="39">
        <f t="shared" si="13"/>
        <v>7.5792730085073479E-2</v>
      </c>
      <c r="H90" s="48">
        <v>962</v>
      </c>
      <c r="I90" s="39">
        <f t="shared" si="14"/>
        <v>1.4777265745007679</v>
      </c>
      <c r="J90" s="48">
        <v>1</v>
      </c>
      <c r="K90" s="39">
        <f t="shared" si="15"/>
        <v>1.4419610670511895E-3</v>
      </c>
      <c r="L90" s="48">
        <v>0</v>
      </c>
      <c r="M90" s="39">
        <f t="shared" si="16"/>
        <v>0</v>
      </c>
      <c r="N90" s="48">
        <v>50</v>
      </c>
      <c r="O90" s="39">
        <f t="shared" si="17"/>
        <v>7.1022727272727279E-2</v>
      </c>
      <c r="P90" s="48">
        <v>820</v>
      </c>
      <c r="Q90" s="39">
        <f t="shared" si="18"/>
        <v>1.1731044349070101</v>
      </c>
      <c r="R90" s="48">
        <v>56</v>
      </c>
      <c r="S90" s="39">
        <f t="shared" si="19"/>
        <v>7.9715302491103202E-2</v>
      </c>
      <c r="T90" s="48">
        <v>65</v>
      </c>
      <c r="U90" s="39">
        <f t="shared" si="20"/>
        <v>9.544787077826726E-2</v>
      </c>
      <c r="V90" s="48">
        <v>90</v>
      </c>
      <c r="W90" s="39">
        <f t="shared" si="21"/>
        <v>0.13119533527696792</v>
      </c>
      <c r="X90" t="s">
        <v>100</v>
      </c>
      <c r="Y90">
        <v>629</v>
      </c>
      <c r="Z90">
        <v>641</v>
      </c>
      <c r="AA90">
        <v>646.5</v>
      </c>
      <c r="AB90">
        <v>651</v>
      </c>
      <c r="AC90">
        <v>693.5</v>
      </c>
      <c r="AD90">
        <v>698.5</v>
      </c>
      <c r="AE90">
        <v>704</v>
      </c>
      <c r="AF90">
        <v>699</v>
      </c>
      <c r="AG90">
        <v>702.5</v>
      </c>
      <c r="AH90">
        <v>681</v>
      </c>
      <c r="AI90">
        <v>686</v>
      </c>
    </row>
    <row r="91" spans="1:35" ht="15.75">
      <c r="A91" s="3" t="s">
        <v>101</v>
      </c>
      <c r="B91" s="48">
        <v>6</v>
      </c>
      <c r="C91" s="69">
        <f t="shared" si="11"/>
        <v>8.4685956245589278E-3</v>
      </c>
      <c r="D91" s="48">
        <v>24</v>
      </c>
      <c r="E91" s="39">
        <f t="shared" si="12"/>
        <v>3.5087719298245612E-2</v>
      </c>
      <c r="F91" s="48">
        <v>131</v>
      </c>
      <c r="G91" s="39">
        <f t="shared" si="13"/>
        <v>0.19166057059253841</v>
      </c>
      <c r="H91" s="48">
        <v>1014</v>
      </c>
      <c r="I91" s="39">
        <f t="shared" si="14"/>
        <v>1.4900808229243203</v>
      </c>
      <c r="J91" s="48">
        <v>2</v>
      </c>
      <c r="K91" s="39">
        <f t="shared" si="15"/>
        <v>2.7816411682892906E-3</v>
      </c>
      <c r="L91" s="48">
        <v>1</v>
      </c>
      <c r="M91" s="39">
        <f t="shared" si="16"/>
        <v>1.3917884481558804E-3</v>
      </c>
      <c r="N91" s="48">
        <v>53</v>
      </c>
      <c r="O91" s="39">
        <f t="shared" si="17"/>
        <v>7.3816155988857934E-2</v>
      </c>
      <c r="P91" s="48">
        <v>969</v>
      </c>
      <c r="Q91" s="39">
        <f t="shared" si="18"/>
        <v>1.4084302325581395</v>
      </c>
      <c r="R91" s="48">
        <v>48</v>
      </c>
      <c r="S91" s="39">
        <f t="shared" si="19"/>
        <v>6.9919883466860885E-2</v>
      </c>
      <c r="T91" s="48">
        <v>113</v>
      </c>
      <c r="U91" s="39">
        <f t="shared" si="20"/>
        <v>0.17238749046529367</v>
      </c>
      <c r="V91" s="48">
        <v>99</v>
      </c>
      <c r="W91" s="39">
        <f t="shared" si="21"/>
        <v>0.15149196633511861</v>
      </c>
      <c r="X91" t="s">
        <v>101</v>
      </c>
      <c r="Y91">
        <v>708.5</v>
      </c>
      <c r="Z91">
        <v>684</v>
      </c>
      <c r="AA91">
        <v>683.5</v>
      </c>
      <c r="AB91">
        <v>680.5</v>
      </c>
      <c r="AC91">
        <v>719</v>
      </c>
      <c r="AD91">
        <v>718.5</v>
      </c>
      <c r="AE91">
        <v>718</v>
      </c>
      <c r="AF91">
        <v>688</v>
      </c>
      <c r="AG91">
        <v>686.5</v>
      </c>
      <c r="AH91">
        <v>655.5</v>
      </c>
      <c r="AI91">
        <v>653.5</v>
      </c>
    </row>
    <row r="92" spans="1:35" ht="15.75">
      <c r="A92" s="3" t="s">
        <v>102</v>
      </c>
      <c r="B92" s="48">
        <v>53</v>
      </c>
      <c r="C92" s="69">
        <f t="shared" si="11"/>
        <v>2.617283950617284E-2</v>
      </c>
      <c r="D92" s="48">
        <v>320</v>
      </c>
      <c r="E92" s="39">
        <f t="shared" si="12"/>
        <v>0.14921893215201679</v>
      </c>
      <c r="F92" s="48">
        <v>1247</v>
      </c>
      <c r="G92" s="39">
        <f t="shared" si="13"/>
        <v>0.57558273713362562</v>
      </c>
      <c r="H92" s="48">
        <v>1955</v>
      </c>
      <c r="I92" s="39">
        <f t="shared" si="14"/>
        <v>0.89351005484460699</v>
      </c>
      <c r="J92" s="48">
        <v>19</v>
      </c>
      <c r="K92" s="39">
        <f t="shared" si="15"/>
        <v>8.1405312767780635E-3</v>
      </c>
      <c r="L92" s="48">
        <v>12</v>
      </c>
      <c r="M92" s="39">
        <f t="shared" si="16"/>
        <v>5.0922978994271161E-3</v>
      </c>
      <c r="N92" s="48">
        <v>469</v>
      </c>
      <c r="O92" s="39">
        <f t="shared" si="17"/>
        <v>0.19726603575184018</v>
      </c>
      <c r="P92" s="48">
        <v>1924</v>
      </c>
      <c r="Q92" s="39">
        <f t="shared" si="18"/>
        <v>0.80317261532039241</v>
      </c>
      <c r="R92" s="48">
        <v>399</v>
      </c>
      <c r="S92" s="39">
        <f t="shared" si="19"/>
        <v>0.1654228855721393</v>
      </c>
      <c r="T92" s="48">
        <v>750</v>
      </c>
      <c r="U92" s="39">
        <f t="shared" si="20"/>
        <v>0.31989763275751759</v>
      </c>
      <c r="V92" s="48">
        <v>612</v>
      </c>
      <c r="W92" s="39">
        <f t="shared" si="21"/>
        <v>0.25888324873096447</v>
      </c>
      <c r="X92" t="s">
        <v>102</v>
      </c>
      <c r="Y92">
        <v>2025</v>
      </c>
      <c r="Z92">
        <v>2144.5</v>
      </c>
      <c r="AA92">
        <v>2166.5</v>
      </c>
      <c r="AB92">
        <v>2188</v>
      </c>
      <c r="AC92">
        <v>2334</v>
      </c>
      <c r="AD92">
        <v>2356.5</v>
      </c>
      <c r="AE92">
        <v>2377.5</v>
      </c>
      <c r="AF92">
        <v>2395.5</v>
      </c>
      <c r="AG92">
        <v>2412</v>
      </c>
      <c r="AH92">
        <v>2344.5</v>
      </c>
      <c r="AI92">
        <v>2364</v>
      </c>
    </row>
    <row r="93" spans="1:35" ht="15.75">
      <c r="A93" s="3" t="s">
        <v>103</v>
      </c>
      <c r="B93" s="48">
        <v>1</v>
      </c>
      <c r="C93" s="69">
        <f t="shared" si="11"/>
        <v>2.4183796856106408E-3</v>
      </c>
      <c r="D93" s="48">
        <v>10</v>
      </c>
      <c r="E93" s="39">
        <f t="shared" si="12"/>
        <v>2.5974025974025976E-2</v>
      </c>
      <c r="F93" s="48">
        <v>20</v>
      </c>
      <c r="G93" s="39">
        <f t="shared" si="13"/>
        <v>5.1347881899871634E-2</v>
      </c>
      <c r="H93" s="48">
        <v>451</v>
      </c>
      <c r="I93" s="39">
        <f t="shared" si="14"/>
        <v>1.1475826972010179</v>
      </c>
      <c r="J93" s="48">
        <v>0</v>
      </c>
      <c r="K93" s="39">
        <f t="shared" si="15"/>
        <v>0</v>
      </c>
      <c r="L93" s="48">
        <v>2</v>
      </c>
      <c r="M93" s="39">
        <f t="shared" si="16"/>
        <v>4.7225501770956314E-3</v>
      </c>
      <c r="N93" s="48">
        <v>6</v>
      </c>
      <c r="O93" s="39">
        <f t="shared" si="17"/>
        <v>1.4035087719298246E-2</v>
      </c>
      <c r="P93" s="48">
        <v>524</v>
      </c>
      <c r="Q93" s="39">
        <f t="shared" si="18"/>
        <v>1.2314923619271445</v>
      </c>
      <c r="R93" s="48">
        <v>10</v>
      </c>
      <c r="S93" s="39">
        <f t="shared" si="19"/>
        <v>2.3391812865497075E-2</v>
      </c>
      <c r="T93" s="48">
        <v>12</v>
      </c>
      <c r="U93" s="39">
        <f t="shared" si="20"/>
        <v>2.8880866425992781E-2</v>
      </c>
      <c r="V93" s="48">
        <v>17</v>
      </c>
      <c r="W93" s="39">
        <f t="shared" si="21"/>
        <v>4.042806183115339E-2</v>
      </c>
      <c r="X93" t="s">
        <v>103</v>
      </c>
      <c r="Y93">
        <v>413.5</v>
      </c>
      <c r="Z93">
        <v>385</v>
      </c>
      <c r="AA93">
        <v>389.5</v>
      </c>
      <c r="AB93">
        <v>393</v>
      </c>
      <c r="AC93">
        <v>419.5</v>
      </c>
      <c r="AD93">
        <v>423.5</v>
      </c>
      <c r="AE93">
        <v>427.5</v>
      </c>
      <c r="AF93">
        <v>425.5</v>
      </c>
      <c r="AG93">
        <v>427.5</v>
      </c>
      <c r="AH93">
        <v>415.5</v>
      </c>
      <c r="AI93">
        <v>420.5</v>
      </c>
    </row>
    <row r="94" spans="1:35" ht="15.75">
      <c r="A94" s="3" t="s">
        <v>104</v>
      </c>
      <c r="B94" s="48">
        <v>7</v>
      </c>
      <c r="C94" s="69">
        <f t="shared" si="11"/>
        <v>1.0101010101010102E-2</v>
      </c>
      <c r="D94" s="48">
        <v>32</v>
      </c>
      <c r="E94" s="39">
        <f t="shared" si="12"/>
        <v>4.4630404463040445E-2</v>
      </c>
      <c r="F94" s="48">
        <v>80</v>
      </c>
      <c r="G94" s="39">
        <f t="shared" si="13"/>
        <v>0.11019283746556474</v>
      </c>
      <c r="H94" s="48">
        <v>882</v>
      </c>
      <c r="I94" s="39">
        <f t="shared" si="14"/>
        <v>1.2024539877300613</v>
      </c>
      <c r="J94" s="48">
        <v>5</v>
      </c>
      <c r="K94" s="39">
        <f t="shared" si="15"/>
        <v>6.3856960408684551E-3</v>
      </c>
      <c r="L94" s="48">
        <v>8</v>
      </c>
      <c r="M94" s="39">
        <f t="shared" si="16"/>
        <v>1.010739102969046E-2</v>
      </c>
      <c r="N94" s="48">
        <v>60</v>
      </c>
      <c r="O94" s="39">
        <f t="shared" si="17"/>
        <v>7.5046904315197005E-2</v>
      </c>
      <c r="P94" s="48">
        <v>956</v>
      </c>
      <c r="Q94" s="39">
        <f t="shared" si="18"/>
        <v>1.1817058096415327</v>
      </c>
      <c r="R94" s="48">
        <v>103</v>
      </c>
      <c r="S94" s="39">
        <f t="shared" si="19"/>
        <v>0.12653562653562653</v>
      </c>
      <c r="T94" s="48">
        <v>92</v>
      </c>
      <c r="U94" s="39">
        <f t="shared" si="20"/>
        <v>0.11601513240857503</v>
      </c>
      <c r="V94" s="48">
        <v>106</v>
      </c>
      <c r="W94" s="39">
        <f t="shared" si="21"/>
        <v>0.13225202744853401</v>
      </c>
      <c r="X94" t="s">
        <v>104</v>
      </c>
      <c r="Y94">
        <v>693</v>
      </c>
      <c r="Z94">
        <v>717</v>
      </c>
      <c r="AA94">
        <v>726</v>
      </c>
      <c r="AB94">
        <v>733.5</v>
      </c>
      <c r="AC94">
        <v>783</v>
      </c>
      <c r="AD94">
        <v>791.5</v>
      </c>
      <c r="AE94">
        <v>799.5</v>
      </c>
      <c r="AF94">
        <v>809</v>
      </c>
      <c r="AG94">
        <v>814</v>
      </c>
      <c r="AH94">
        <v>793</v>
      </c>
      <c r="AI94">
        <v>801.5</v>
      </c>
    </row>
    <row r="95" spans="1:35" ht="15.75">
      <c r="A95" s="3" t="s">
        <v>105</v>
      </c>
      <c r="B95" s="48">
        <v>3</v>
      </c>
      <c r="C95" s="69">
        <f t="shared" si="11"/>
        <v>5.9701492537313433E-3</v>
      </c>
      <c r="D95" s="48">
        <v>22</v>
      </c>
      <c r="E95" s="39">
        <f t="shared" si="12"/>
        <v>4.077849860982391E-2</v>
      </c>
      <c r="F95" s="48">
        <v>26</v>
      </c>
      <c r="G95" s="39">
        <f t="shared" si="13"/>
        <v>4.8372093023255812E-2</v>
      </c>
      <c r="H95" s="48">
        <v>786</v>
      </c>
      <c r="I95" s="39">
        <f t="shared" si="14"/>
        <v>1.4609665427509293</v>
      </c>
      <c r="J95" s="48">
        <v>1</v>
      </c>
      <c r="K95" s="39">
        <f t="shared" si="15"/>
        <v>1.762114537444934E-3</v>
      </c>
      <c r="L95" s="48">
        <v>2</v>
      </c>
      <c r="M95" s="39">
        <f t="shared" si="16"/>
        <v>3.524229074889868E-3</v>
      </c>
      <c r="N95" s="48">
        <v>41</v>
      </c>
      <c r="O95" s="39">
        <f t="shared" si="17"/>
        <v>7.2246696035242294E-2</v>
      </c>
      <c r="P95" s="48">
        <v>848</v>
      </c>
      <c r="Q95" s="39">
        <f t="shared" si="18"/>
        <v>1.4786399302528335</v>
      </c>
      <c r="R95" s="48">
        <v>25</v>
      </c>
      <c r="S95" s="39">
        <f t="shared" si="19"/>
        <v>4.3630017452006981E-2</v>
      </c>
      <c r="T95" s="48">
        <v>43</v>
      </c>
      <c r="U95" s="39">
        <f t="shared" si="20"/>
        <v>7.8467153284671534E-2</v>
      </c>
      <c r="V95" s="48">
        <v>52</v>
      </c>
      <c r="W95" s="39">
        <f t="shared" si="21"/>
        <v>9.4717668488160295E-2</v>
      </c>
      <c r="X95" t="s">
        <v>105</v>
      </c>
      <c r="Y95">
        <v>502.5</v>
      </c>
      <c r="Z95">
        <v>539.5</v>
      </c>
      <c r="AA95">
        <v>537.5</v>
      </c>
      <c r="AB95">
        <v>538</v>
      </c>
      <c r="AC95">
        <v>567.5</v>
      </c>
      <c r="AD95">
        <v>567.5</v>
      </c>
      <c r="AE95">
        <v>567.5</v>
      </c>
      <c r="AF95">
        <v>573.5</v>
      </c>
      <c r="AG95">
        <v>573</v>
      </c>
      <c r="AH95">
        <v>548</v>
      </c>
      <c r="AI95">
        <v>549</v>
      </c>
    </row>
    <row r="96" spans="1:35" ht="15.75">
      <c r="A96" s="3" t="s">
        <v>106</v>
      </c>
      <c r="B96" s="48">
        <v>12</v>
      </c>
      <c r="C96" s="69">
        <f t="shared" si="11"/>
        <v>1.5748031496062992E-2</v>
      </c>
      <c r="D96" s="48">
        <v>61</v>
      </c>
      <c r="E96" s="39">
        <f t="shared" si="12"/>
        <v>7.0683661645422946E-2</v>
      </c>
      <c r="F96" s="48">
        <v>108</v>
      </c>
      <c r="G96" s="39">
        <f t="shared" si="13"/>
        <v>0.12485549132947976</v>
      </c>
      <c r="H96" s="48">
        <v>210</v>
      </c>
      <c r="I96" s="39">
        <f t="shared" si="14"/>
        <v>0.24207492795389049</v>
      </c>
      <c r="J96" s="48">
        <v>7</v>
      </c>
      <c r="K96" s="39">
        <f t="shared" si="15"/>
        <v>7.6128330614464385E-3</v>
      </c>
      <c r="L96" s="48">
        <v>4</v>
      </c>
      <c r="M96" s="39">
        <f t="shared" si="16"/>
        <v>4.3336944745395447E-3</v>
      </c>
      <c r="N96" s="48">
        <v>43</v>
      </c>
      <c r="O96" s="39">
        <f t="shared" si="17"/>
        <v>4.6411225040474909E-2</v>
      </c>
      <c r="P96" s="48">
        <v>1134</v>
      </c>
      <c r="Q96" s="39">
        <f t="shared" si="18"/>
        <v>1.1980982567353406</v>
      </c>
      <c r="R96" s="48">
        <v>74</v>
      </c>
      <c r="S96" s="39">
        <f t="shared" si="19"/>
        <v>7.7935755660874143E-2</v>
      </c>
      <c r="T96" s="48">
        <v>87</v>
      </c>
      <c r="U96" s="39">
        <f t="shared" si="20"/>
        <v>9.5238095238095233E-2</v>
      </c>
      <c r="V96" s="48">
        <v>208</v>
      </c>
      <c r="W96" s="39">
        <f t="shared" si="21"/>
        <v>0.227198252321136</v>
      </c>
      <c r="X96" t="s">
        <v>106</v>
      </c>
      <c r="Y96">
        <v>762</v>
      </c>
      <c r="Z96">
        <v>863</v>
      </c>
      <c r="AA96">
        <v>865</v>
      </c>
      <c r="AB96">
        <v>867.5</v>
      </c>
      <c r="AC96">
        <v>919.5</v>
      </c>
      <c r="AD96">
        <v>923</v>
      </c>
      <c r="AE96">
        <v>926.5</v>
      </c>
      <c r="AF96">
        <v>946.5</v>
      </c>
      <c r="AG96">
        <v>949.5</v>
      </c>
      <c r="AH96">
        <v>913.5</v>
      </c>
      <c r="AI96">
        <v>915.5</v>
      </c>
    </row>
    <row r="97" spans="1:35" ht="15.75">
      <c r="A97" s="3" t="s">
        <v>107</v>
      </c>
      <c r="B97" s="48">
        <v>1</v>
      </c>
      <c r="C97" s="69">
        <f t="shared" si="11"/>
        <v>3.0534351145038168E-3</v>
      </c>
      <c r="D97" s="48">
        <v>19</v>
      </c>
      <c r="E97" s="39">
        <f t="shared" si="12"/>
        <v>4.8655569782330349E-2</v>
      </c>
      <c r="F97" s="48">
        <v>23</v>
      </c>
      <c r="G97" s="39">
        <f t="shared" si="13"/>
        <v>6.0130718954248367E-2</v>
      </c>
      <c r="H97" s="48">
        <v>328</v>
      </c>
      <c r="I97" s="39">
        <f t="shared" si="14"/>
        <v>0.87583444592790383</v>
      </c>
      <c r="J97" s="48">
        <v>2</v>
      </c>
      <c r="K97" s="39">
        <f t="shared" si="15"/>
        <v>5.1480051480051478E-3</v>
      </c>
      <c r="L97" s="48">
        <v>3</v>
      </c>
      <c r="M97" s="39">
        <f t="shared" si="16"/>
        <v>7.5949367088607592E-3</v>
      </c>
      <c r="N97" s="48">
        <v>635</v>
      </c>
      <c r="O97" s="39">
        <f t="shared" si="17"/>
        <v>1.6344916344916345</v>
      </c>
      <c r="P97" s="48">
        <v>546</v>
      </c>
      <c r="Q97" s="39">
        <f t="shared" si="18"/>
        <v>1.4054054054054055</v>
      </c>
      <c r="R97" s="48">
        <v>16</v>
      </c>
      <c r="S97" s="39">
        <f t="shared" si="19"/>
        <v>4.1994750656167978E-2</v>
      </c>
      <c r="T97" s="48">
        <v>15</v>
      </c>
      <c r="U97" s="39">
        <f t="shared" si="20"/>
        <v>4.2432814710042434E-2</v>
      </c>
      <c r="V97" s="48">
        <v>14</v>
      </c>
      <c r="W97" s="39">
        <f t="shared" si="21"/>
        <v>4.0287769784172658E-2</v>
      </c>
      <c r="X97" t="s">
        <v>107</v>
      </c>
      <c r="Y97">
        <v>327.5</v>
      </c>
      <c r="Z97">
        <v>390.5</v>
      </c>
      <c r="AA97">
        <v>382.5</v>
      </c>
      <c r="AB97">
        <v>374.5</v>
      </c>
      <c r="AC97">
        <v>388.5</v>
      </c>
      <c r="AD97">
        <v>395</v>
      </c>
      <c r="AE97">
        <v>388.5</v>
      </c>
      <c r="AF97">
        <v>388.5</v>
      </c>
      <c r="AG97">
        <v>381</v>
      </c>
      <c r="AH97">
        <v>353.5</v>
      </c>
      <c r="AI97">
        <v>347.5</v>
      </c>
    </row>
    <row r="98" spans="1:35" ht="15.75">
      <c r="A98" s="3" t="s">
        <v>108</v>
      </c>
      <c r="B98" s="48">
        <v>3</v>
      </c>
      <c r="C98" s="69">
        <f t="shared" si="11"/>
        <v>5.763688760806916E-3</v>
      </c>
      <c r="D98" s="48">
        <v>28</v>
      </c>
      <c r="E98" s="39">
        <f t="shared" si="12"/>
        <v>5.2093023255813956E-2</v>
      </c>
      <c r="F98" s="48">
        <v>88</v>
      </c>
      <c r="G98" s="39">
        <f t="shared" si="13"/>
        <v>0.16341689879294335</v>
      </c>
      <c r="H98" s="48">
        <v>777</v>
      </c>
      <c r="I98" s="39">
        <f t="shared" si="14"/>
        <v>1.4388888888888889</v>
      </c>
      <c r="J98" s="48">
        <v>18</v>
      </c>
      <c r="K98" s="39">
        <f t="shared" si="15"/>
        <v>3.1468531468531472E-2</v>
      </c>
      <c r="L98" s="48">
        <v>2</v>
      </c>
      <c r="M98" s="39">
        <f t="shared" si="16"/>
        <v>3.4904013961605585E-3</v>
      </c>
      <c r="N98" s="48">
        <v>21</v>
      </c>
      <c r="O98" s="39">
        <f t="shared" si="17"/>
        <v>3.6521739130434785E-2</v>
      </c>
      <c r="P98" s="48">
        <v>767</v>
      </c>
      <c r="Q98" s="39">
        <f t="shared" si="18"/>
        <v>1.2481692432872253</v>
      </c>
      <c r="R98" s="48">
        <v>44</v>
      </c>
      <c r="S98" s="39">
        <f t="shared" si="19"/>
        <v>7.1602929210740435E-2</v>
      </c>
      <c r="T98" s="48">
        <v>82</v>
      </c>
      <c r="U98" s="39">
        <f t="shared" si="20"/>
        <v>0.13886536833192209</v>
      </c>
      <c r="V98" s="48">
        <v>59</v>
      </c>
      <c r="W98" s="39">
        <f t="shared" si="21"/>
        <v>9.9746407438715129E-2</v>
      </c>
      <c r="X98" t="s">
        <v>108</v>
      </c>
      <c r="Y98">
        <v>520.5</v>
      </c>
      <c r="Z98">
        <v>537.5</v>
      </c>
      <c r="AA98">
        <v>538.5</v>
      </c>
      <c r="AB98">
        <v>540</v>
      </c>
      <c r="AC98">
        <v>572</v>
      </c>
      <c r="AD98">
        <v>573</v>
      </c>
      <c r="AE98">
        <v>575</v>
      </c>
      <c r="AF98">
        <v>614.5</v>
      </c>
      <c r="AG98">
        <v>614.5</v>
      </c>
      <c r="AH98">
        <v>590.5</v>
      </c>
      <c r="AI98">
        <v>591.5</v>
      </c>
    </row>
    <row r="99" spans="1:35" ht="15.75">
      <c r="A99" s="3" t="s">
        <v>109</v>
      </c>
      <c r="B99" s="48">
        <v>3</v>
      </c>
      <c r="C99" s="69">
        <f t="shared" si="11"/>
        <v>5.1369863013698627E-3</v>
      </c>
      <c r="D99" s="48">
        <v>34</v>
      </c>
      <c r="E99" s="39">
        <f t="shared" si="12"/>
        <v>5.6105610561056105E-2</v>
      </c>
      <c r="F99" s="48">
        <v>73</v>
      </c>
      <c r="G99" s="39">
        <f t="shared" si="13"/>
        <v>0.12036273701566365</v>
      </c>
      <c r="H99" s="48">
        <v>942</v>
      </c>
      <c r="I99" s="39">
        <f t="shared" si="14"/>
        <v>1.5531739488870568</v>
      </c>
      <c r="J99" s="48">
        <v>3</v>
      </c>
      <c r="K99" s="39">
        <f t="shared" si="15"/>
        <v>4.6801872074882997E-3</v>
      </c>
      <c r="L99" s="48">
        <v>6</v>
      </c>
      <c r="M99" s="39">
        <f t="shared" si="16"/>
        <v>9.3457943925233638E-3</v>
      </c>
      <c r="N99" s="48">
        <v>67</v>
      </c>
      <c r="O99" s="39">
        <f t="shared" si="17"/>
        <v>0.10428015564202335</v>
      </c>
      <c r="P99" s="48">
        <v>865</v>
      </c>
      <c r="Q99" s="39">
        <f t="shared" si="18"/>
        <v>1.3410852713178294</v>
      </c>
      <c r="R99" s="48">
        <v>31</v>
      </c>
      <c r="S99" s="39">
        <f t="shared" si="19"/>
        <v>4.8099301784328939E-2</v>
      </c>
      <c r="T99" s="48">
        <v>44</v>
      </c>
      <c r="U99" s="39">
        <f t="shared" si="20"/>
        <v>7.1255060728744934E-2</v>
      </c>
      <c r="V99" s="48">
        <v>46</v>
      </c>
      <c r="W99" s="39">
        <f t="shared" si="21"/>
        <v>7.4133763094278812E-2</v>
      </c>
      <c r="X99" t="s">
        <v>109</v>
      </c>
      <c r="Y99">
        <v>584</v>
      </c>
      <c r="Z99">
        <v>606</v>
      </c>
      <c r="AA99">
        <v>606.5</v>
      </c>
      <c r="AB99">
        <v>606.5</v>
      </c>
      <c r="AC99">
        <v>641</v>
      </c>
      <c r="AD99">
        <v>642</v>
      </c>
      <c r="AE99">
        <v>642.5</v>
      </c>
      <c r="AF99">
        <v>645</v>
      </c>
      <c r="AG99">
        <v>644.5</v>
      </c>
      <c r="AH99">
        <v>617.5</v>
      </c>
      <c r="AI99">
        <v>620.5</v>
      </c>
    </row>
    <row r="100" spans="1:35" ht="15.75">
      <c r="A100" s="3" t="s">
        <v>110</v>
      </c>
      <c r="B100" s="48">
        <v>5</v>
      </c>
      <c r="C100" s="69">
        <f t="shared" si="11"/>
        <v>9.5510983763132766E-3</v>
      </c>
      <c r="D100" s="48">
        <v>31</v>
      </c>
      <c r="E100" s="39">
        <f t="shared" si="12"/>
        <v>5.7620817843866169E-2</v>
      </c>
      <c r="F100" s="48">
        <v>115</v>
      </c>
      <c r="G100" s="39">
        <f t="shared" si="13"/>
        <v>0.21335807050092764</v>
      </c>
      <c r="H100" s="48">
        <v>761</v>
      </c>
      <c r="I100" s="39">
        <f t="shared" si="14"/>
        <v>1.4092592592592592</v>
      </c>
      <c r="J100" s="48">
        <v>6</v>
      </c>
      <c r="K100" s="39">
        <f t="shared" si="15"/>
        <v>1.0526315789473684E-2</v>
      </c>
      <c r="L100" s="48">
        <v>4</v>
      </c>
      <c r="M100" s="39">
        <f t="shared" si="16"/>
        <v>7.0113935144609993E-3</v>
      </c>
      <c r="N100" s="48">
        <v>16</v>
      </c>
      <c r="O100" s="39">
        <f t="shared" si="17"/>
        <v>2.7972027972027972E-2</v>
      </c>
      <c r="P100" s="48">
        <v>807</v>
      </c>
      <c r="Q100" s="39">
        <f t="shared" si="18"/>
        <v>1.4108391608391608</v>
      </c>
      <c r="R100" s="48">
        <v>11</v>
      </c>
      <c r="S100" s="39">
        <f t="shared" si="19"/>
        <v>1.9230769230769232E-2</v>
      </c>
      <c r="T100" s="48">
        <v>62</v>
      </c>
      <c r="U100" s="39">
        <f t="shared" si="20"/>
        <v>0.11303555150410209</v>
      </c>
      <c r="V100" s="48">
        <v>71</v>
      </c>
      <c r="W100" s="39">
        <f t="shared" si="21"/>
        <v>0.12944393801276208</v>
      </c>
      <c r="X100" t="s">
        <v>110</v>
      </c>
      <c r="Y100">
        <v>523.5</v>
      </c>
      <c r="Z100">
        <v>538</v>
      </c>
      <c r="AA100">
        <v>539</v>
      </c>
      <c r="AB100">
        <v>540</v>
      </c>
      <c r="AC100">
        <v>570</v>
      </c>
      <c r="AD100">
        <v>570.5</v>
      </c>
      <c r="AE100">
        <v>572</v>
      </c>
      <c r="AF100">
        <v>572</v>
      </c>
      <c r="AG100">
        <v>572</v>
      </c>
      <c r="AH100">
        <v>548.5</v>
      </c>
      <c r="AI100">
        <v>548.5</v>
      </c>
    </row>
    <row r="101" spans="1:35" ht="15.75">
      <c r="A101" s="3" t="s">
        <v>111</v>
      </c>
      <c r="B101" s="48">
        <v>8</v>
      </c>
      <c r="C101" s="69">
        <f t="shared" si="11"/>
        <v>5.6697377746279237E-3</v>
      </c>
      <c r="D101" s="48">
        <v>24</v>
      </c>
      <c r="E101" s="39">
        <f t="shared" si="12"/>
        <v>1.5815485996705108E-2</v>
      </c>
      <c r="F101" s="48">
        <v>18</v>
      </c>
      <c r="G101" s="39">
        <f t="shared" si="13"/>
        <v>1.1842105263157895E-2</v>
      </c>
      <c r="H101" s="48">
        <v>1404</v>
      </c>
      <c r="I101" s="39">
        <f t="shared" si="14"/>
        <v>0.92247043363994741</v>
      </c>
      <c r="J101" s="48">
        <v>14</v>
      </c>
      <c r="K101" s="39">
        <f t="shared" si="15"/>
        <v>8.7336244541484712E-3</v>
      </c>
      <c r="L101" s="48">
        <v>74</v>
      </c>
      <c r="M101" s="39">
        <f t="shared" si="16"/>
        <v>4.6062869592281355E-2</v>
      </c>
      <c r="N101" s="48">
        <v>87</v>
      </c>
      <c r="O101" s="39">
        <f t="shared" si="17"/>
        <v>5.402049053089103E-2</v>
      </c>
      <c r="P101" s="48">
        <v>1849</v>
      </c>
      <c r="Q101" s="39">
        <f t="shared" si="18"/>
        <v>1.1488039763901834</v>
      </c>
      <c r="R101" s="48">
        <v>49</v>
      </c>
      <c r="S101" s="39">
        <f t="shared" si="19"/>
        <v>3.0406453614644741E-2</v>
      </c>
      <c r="T101" s="48">
        <v>200</v>
      </c>
      <c r="U101" s="39">
        <f t="shared" si="20"/>
        <v>0.12924071082390953</v>
      </c>
      <c r="V101" s="48">
        <v>203</v>
      </c>
      <c r="W101" s="39">
        <f t="shared" si="21"/>
        <v>0.13084112149532709</v>
      </c>
      <c r="X101" t="s">
        <v>111</v>
      </c>
      <c r="Y101">
        <v>1411</v>
      </c>
      <c r="Z101">
        <v>1517.5</v>
      </c>
      <c r="AA101">
        <v>1520</v>
      </c>
      <c r="AB101">
        <v>1522</v>
      </c>
      <c r="AC101">
        <v>1603</v>
      </c>
      <c r="AD101">
        <v>1606.5</v>
      </c>
      <c r="AE101">
        <v>1610.5</v>
      </c>
      <c r="AF101">
        <v>1609.5</v>
      </c>
      <c r="AG101">
        <v>1611.5</v>
      </c>
      <c r="AH101">
        <v>1547.5</v>
      </c>
      <c r="AI101">
        <v>1551.5</v>
      </c>
    </row>
    <row r="102" spans="1:35" ht="15.75">
      <c r="A102" s="34" t="s">
        <v>112</v>
      </c>
      <c r="B102" s="46">
        <v>315</v>
      </c>
      <c r="C102" s="68">
        <f t="shared" si="11"/>
        <v>2.212777914369007E-2</v>
      </c>
      <c r="D102" s="46">
        <v>701</v>
      </c>
      <c r="E102" s="38">
        <f t="shared" si="12"/>
        <v>4.9192982456140351E-2</v>
      </c>
      <c r="F102" s="46">
        <v>1808</v>
      </c>
      <c r="G102" s="38">
        <f t="shared" si="13"/>
        <v>0.12658848240854192</v>
      </c>
      <c r="H102" s="46">
        <v>14449</v>
      </c>
      <c r="I102" s="38">
        <f t="shared" si="14"/>
        <v>1.0092903045543449</v>
      </c>
      <c r="J102" s="46">
        <v>1697</v>
      </c>
      <c r="K102" s="38">
        <f t="shared" si="15"/>
        <v>0.11182866556836903</v>
      </c>
      <c r="L102" s="46">
        <v>1087</v>
      </c>
      <c r="M102" s="38">
        <f t="shared" si="16"/>
        <v>7.1480239363451048E-2</v>
      </c>
      <c r="N102" s="46">
        <v>3937</v>
      </c>
      <c r="O102" s="38">
        <f t="shared" si="17"/>
        <v>0.25813854374979511</v>
      </c>
      <c r="P102" s="46">
        <v>13759</v>
      </c>
      <c r="Q102" s="38">
        <f t="shared" si="18"/>
        <v>0.89948681070833192</v>
      </c>
      <c r="R102" s="46">
        <v>3546</v>
      </c>
      <c r="S102" s="38">
        <f t="shared" si="19"/>
        <v>0.23146214099216711</v>
      </c>
      <c r="T102" s="46">
        <v>1344</v>
      </c>
      <c r="U102" s="38">
        <f t="shared" si="20"/>
        <v>9.1233071988595871E-2</v>
      </c>
      <c r="V102" s="46">
        <v>2004</v>
      </c>
      <c r="W102" s="38">
        <f t="shared" si="21"/>
        <v>0.13566206336311942</v>
      </c>
      <c r="X102" t="s">
        <v>112</v>
      </c>
      <c r="Y102">
        <v>14235.5</v>
      </c>
      <c r="Z102">
        <v>14250</v>
      </c>
      <c r="AA102">
        <v>14282.5</v>
      </c>
      <c r="AB102">
        <v>14316</v>
      </c>
      <c r="AC102">
        <v>15175</v>
      </c>
      <c r="AD102">
        <v>15207</v>
      </c>
      <c r="AE102">
        <v>15251.5</v>
      </c>
      <c r="AF102">
        <v>15296.5</v>
      </c>
      <c r="AG102">
        <v>15320</v>
      </c>
      <c r="AH102">
        <v>14731.5</v>
      </c>
      <c r="AI102">
        <v>14772</v>
      </c>
    </row>
    <row r="103" spans="1:35" ht="15.75">
      <c r="A103" s="3" t="s">
        <v>113</v>
      </c>
      <c r="B103" s="48">
        <v>3</v>
      </c>
      <c r="C103" s="69">
        <f t="shared" si="11"/>
        <v>7.9681274900398405E-3</v>
      </c>
      <c r="D103" s="48">
        <v>7</v>
      </c>
      <c r="E103" s="39">
        <f t="shared" si="12"/>
        <v>1.8543046357615896E-2</v>
      </c>
      <c r="F103" s="48">
        <v>14</v>
      </c>
      <c r="G103" s="39">
        <f t="shared" si="13"/>
        <v>3.7735849056603772E-2</v>
      </c>
      <c r="H103" s="48">
        <v>502</v>
      </c>
      <c r="I103" s="39">
        <f t="shared" si="14"/>
        <v>1.3791208791208791</v>
      </c>
      <c r="J103" s="48">
        <v>25</v>
      </c>
      <c r="K103" s="39">
        <f t="shared" si="15"/>
        <v>6.5876152832674575E-2</v>
      </c>
      <c r="L103" s="48">
        <v>54</v>
      </c>
      <c r="M103" s="39">
        <f t="shared" si="16"/>
        <v>0.14438502673796791</v>
      </c>
      <c r="N103" s="48">
        <v>89</v>
      </c>
      <c r="O103" s="39">
        <f t="shared" si="17"/>
        <v>0.24086603518267929</v>
      </c>
      <c r="P103" s="48">
        <v>51</v>
      </c>
      <c r="Q103" s="39">
        <f t="shared" si="18"/>
        <v>0.13783783783783785</v>
      </c>
      <c r="R103" s="48">
        <v>372</v>
      </c>
      <c r="S103" s="39">
        <f t="shared" si="19"/>
        <v>1.0219780219780219</v>
      </c>
      <c r="T103" s="48">
        <v>58</v>
      </c>
      <c r="U103" s="39">
        <f t="shared" si="20"/>
        <v>0.17109144542772861</v>
      </c>
      <c r="V103" s="48">
        <v>48</v>
      </c>
      <c r="W103" s="39">
        <f t="shared" si="21"/>
        <v>0.1437125748502994</v>
      </c>
      <c r="X103" t="s">
        <v>113</v>
      </c>
      <c r="Y103">
        <v>376.5</v>
      </c>
      <c r="Z103">
        <v>377.5</v>
      </c>
      <c r="AA103">
        <v>371</v>
      </c>
      <c r="AB103">
        <v>364</v>
      </c>
      <c r="AC103">
        <v>379.5</v>
      </c>
      <c r="AD103">
        <v>374</v>
      </c>
      <c r="AE103">
        <v>369.5</v>
      </c>
      <c r="AF103">
        <v>370</v>
      </c>
      <c r="AG103">
        <v>364</v>
      </c>
      <c r="AH103">
        <v>339</v>
      </c>
      <c r="AI103">
        <v>334</v>
      </c>
    </row>
    <row r="104" spans="1:35" ht="15.75">
      <c r="A104" s="3" t="s">
        <v>114</v>
      </c>
      <c r="B104" s="48">
        <v>2</v>
      </c>
      <c r="C104" s="69">
        <f t="shared" si="11"/>
        <v>3.7140204271123491E-3</v>
      </c>
      <c r="D104" s="48">
        <v>2</v>
      </c>
      <c r="E104" s="39">
        <f t="shared" si="12"/>
        <v>4.1623309053069723E-3</v>
      </c>
      <c r="F104" s="48">
        <v>6</v>
      </c>
      <c r="G104" s="39">
        <f t="shared" si="13"/>
        <v>1.2396694214876033E-2</v>
      </c>
      <c r="H104" s="48">
        <v>622</v>
      </c>
      <c r="I104" s="39">
        <f t="shared" si="14"/>
        <v>1.2772073921971252</v>
      </c>
      <c r="J104" s="48">
        <v>37</v>
      </c>
      <c r="K104" s="39">
        <f t="shared" si="15"/>
        <v>7.1359691417550622E-2</v>
      </c>
      <c r="L104" s="48">
        <v>59</v>
      </c>
      <c r="M104" s="39">
        <f t="shared" si="16"/>
        <v>0.11313518696069032</v>
      </c>
      <c r="N104" s="48">
        <v>65</v>
      </c>
      <c r="O104" s="39">
        <f t="shared" si="17"/>
        <v>0.12380952380952381</v>
      </c>
      <c r="P104" s="48">
        <v>67</v>
      </c>
      <c r="Q104" s="39">
        <f t="shared" si="18"/>
        <v>0.12761904761904763</v>
      </c>
      <c r="R104" s="48">
        <v>411</v>
      </c>
      <c r="S104" s="39">
        <f t="shared" si="19"/>
        <v>0.77988614800759015</v>
      </c>
      <c r="T104" s="48">
        <v>6</v>
      </c>
      <c r="U104" s="39">
        <f t="shared" si="20"/>
        <v>1.1787819253438114E-2</v>
      </c>
      <c r="V104" s="48">
        <v>33</v>
      </c>
      <c r="W104" s="39">
        <f t="shared" si="21"/>
        <v>6.4579256360078274E-2</v>
      </c>
      <c r="X104" t="s">
        <v>114</v>
      </c>
      <c r="Y104">
        <v>538.5</v>
      </c>
      <c r="Z104">
        <v>480.5</v>
      </c>
      <c r="AA104">
        <v>484</v>
      </c>
      <c r="AB104">
        <v>487</v>
      </c>
      <c r="AC104">
        <v>518.5</v>
      </c>
      <c r="AD104">
        <v>521.5</v>
      </c>
      <c r="AE104">
        <v>525</v>
      </c>
      <c r="AF104">
        <v>525</v>
      </c>
      <c r="AG104">
        <v>527</v>
      </c>
      <c r="AH104">
        <v>509</v>
      </c>
      <c r="AI104">
        <v>511</v>
      </c>
    </row>
    <row r="105" spans="1:35" ht="15.75">
      <c r="A105" s="3" t="s">
        <v>115</v>
      </c>
      <c r="B105" s="48">
        <v>36</v>
      </c>
      <c r="C105" s="69">
        <f t="shared" si="11"/>
        <v>3.6400404448938321E-2</v>
      </c>
      <c r="D105" s="48">
        <v>67</v>
      </c>
      <c r="E105" s="39">
        <f t="shared" si="12"/>
        <v>6.9286452947259561E-2</v>
      </c>
      <c r="F105" s="48">
        <v>7</v>
      </c>
      <c r="G105" s="39">
        <f t="shared" si="13"/>
        <v>7.1721311475409838E-3</v>
      </c>
      <c r="H105" s="48">
        <v>807</v>
      </c>
      <c r="I105" s="39">
        <f t="shared" si="14"/>
        <v>0.81928934010152288</v>
      </c>
      <c r="J105" s="48">
        <v>270</v>
      </c>
      <c r="K105" s="39">
        <f t="shared" si="15"/>
        <v>0.25714285714285712</v>
      </c>
      <c r="L105" s="48">
        <v>17</v>
      </c>
      <c r="M105" s="39">
        <f t="shared" si="16"/>
        <v>1.6045304388862671E-2</v>
      </c>
      <c r="N105" s="48">
        <v>18</v>
      </c>
      <c r="O105" s="39">
        <f t="shared" si="17"/>
        <v>1.6861826697892272E-2</v>
      </c>
      <c r="P105" s="48">
        <v>1202</v>
      </c>
      <c r="Q105" s="39">
        <f t="shared" si="18"/>
        <v>1.0590308370044053</v>
      </c>
      <c r="R105" s="48">
        <v>32</v>
      </c>
      <c r="S105" s="39">
        <f t="shared" si="19"/>
        <v>2.8021015761821366E-2</v>
      </c>
      <c r="T105" s="48">
        <v>35</v>
      </c>
      <c r="U105" s="39">
        <f t="shared" si="20"/>
        <v>3.160270880361174E-2</v>
      </c>
      <c r="V105" s="48">
        <v>44</v>
      </c>
      <c r="W105" s="39">
        <f t="shared" si="21"/>
        <v>3.9426523297491037E-2</v>
      </c>
      <c r="X105" t="s">
        <v>115</v>
      </c>
      <c r="Y105">
        <v>989</v>
      </c>
      <c r="Z105">
        <v>967</v>
      </c>
      <c r="AA105">
        <v>976</v>
      </c>
      <c r="AB105">
        <v>985</v>
      </c>
      <c r="AC105">
        <v>1050</v>
      </c>
      <c r="AD105">
        <v>1059.5</v>
      </c>
      <c r="AE105">
        <v>1067.5</v>
      </c>
      <c r="AF105">
        <v>1135</v>
      </c>
      <c r="AG105">
        <v>1142</v>
      </c>
      <c r="AH105">
        <v>1107.5</v>
      </c>
      <c r="AI105">
        <v>1116</v>
      </c>
    </row>
    <row r="106" spans="1:35" ht="15.75">
      <c r="A106" s="3" t="s">
        <v>116</v>
      </c>
      <c r="B106" s="48">
        <v>24</v>
      </c>
      <c r="C106" s="69">
        <f t="shared" si="11"/>
        <v>7.7745383867832843E-3</v>
      </c>
      <c r="D106" s="48">
        <v>203</v>
      </c>
      <c r="E106" s="39">
        <f t="shared" si="12"/>
        <v>6.4434216790985557E-2</v>
      </c>
      <c r="F106" s="48">
        <v>942</v>
      </c>
      <c r="G106" s="39">
        <f t="shared" si="13"/>
        <v>0.2983845422869813</v>
      </c>
      <c r="H106" s="48">
        <v>2035</v>
      </c>
      <c r="I106" s="39">
        <f t="shared" si="14"/>
        <v>0.64307157528835523</v>
      </c>
      <c r="J106" s="48">
        <v>162</v>
      </c>
      <c r="K106" s="39">
        <f t="shared" si="15"/>
        <v>4.832214765100671E-2</v>
      </c>
      <c r="L106" s="48">
        <v>44</v>
      </c>
      <c r="M106" s="39">
        <f t="shared" si="16"/>
        <v>1.3087447947650209E-2</v>
      </c>
      <c r="N106" s="48">
        <v>2459</v>
      </c>
      <c r="O106" s="39">
        <f t="shared" si="17"/>
        <v>0.72934895447130355</v>
      </c>
      <c r="P106" s="48">
        <v>1938</v>
      </c>
      <c r="Q106" s="39">
        <f t="shared" si="18"/>
        <v>0.58417483044461194</v>
      </c>
      <c r="R106" s="48">
        <v>53</v>
      </c>
      <c r="S106" s="39">
        <f t="shared" si="19"/>
        <v>1.5942246954429237E-2</v>
      </c>
      <c r="T106" s="48">
        <v>77</v>
      </c>
      <c r="U106" s="39">
        <f t="shared" si="20"/>
        <v>2.4096385542168676E-2</v>
      </c>
      <c r="V106" s="48">
        <v>83</v>
      </c>
      <c r="W106" s="39">
        <f t="shared" si="21"/>
        <v>2.5929397063417681E-2</v>
      </c>
      <c r="X106" t="s">
        <v>116</v>
      </c>
      <c r="Y106">
        <v>3087</v>
      </c>
      <c r="Z106">
        <v>3150.5</v>
      </c>
      <c r="AA106">
        <v>3157</v>
      </c>
      <c r="AB106">
        <v>3164.5</v>
      </c>
      <c r="AC106">
        <v>3352.5</v>
      </c>
      <c r="AD106">
        <v>3362</v>
      </c>
      <c r="AE106">
        <v>3371.5</v>
      </c>
      <c r="AF106">
        <v>3317.5</v>
      </c>
      <c r="AG106">
        <v>3324.5</v>
      </c>
      <c r="AH106">
        <v>3195.5</v>
      </c>
      <c r="AI106">
        <v>3201</v>
      </c>
    </row>
    <row r="107" spans="1:35" ht="15.75">
      <c r="A107" s="3" t="s">
        <v>117</v>
      </c>
      <c r="B107" s="48">
        <v>45</v>
      </c>
      <c r="C107" s="69">
        <f t="shared" si="11"/>
        <v>5.2941176470588235E-2</v>
      </c>
      <c r="D107" s="48">
        <v>44</v>
      </c>
      <c r="E107" s="39">
        <f t="shared" si="12"/>
        <v>5.146198830409357E-2</v>
      </c>
      <c r="F107" s="48">
        <v>26</v>
      </c>
      <c r="G107" s="39">
        <f t="shared" si="13"/>
        <v>3.0534351145038167E-2</v>
      </c>
      <c r="H107" s="48">
        <v>797</v>
      </c>
      <c r="I107" s="39">
        <f t="shared" si="14"/>
        <v>0.94041297935103241</v>
      </c>
      <c r="J107" s="48">
        <v>65</v>
      </c>
      <c r="K107" s="39">
        <f t="shared" si="15"/>
        <v>7.2747621712367094E-2</v>
      </c>
      <c r="L107" s="48">
        <v>67</v>
      </c>
      <c r="M107" s="39">
        <f t="shared" si="16"/>
        <v>7.5196408529741868E-2</v>
      </c>
      <c r="N107" s="48">
        <v>91</v>
      </c>
      <c r="O107" s="39">
        <f t="shared" si="17"/>
        <v>0.10236220472440945</v>
      </c>
      <c r="P107" s="48">
        <v>85</v>
      </c>
      <c r="Q107" s="39">
        <f t="shared" si="18"/>
        <v>9.7421203438395415E-2</v>
      </c>
      <c r="R107" s="48">
        <v>1084</v>
      </c>
      <c r="S107" s="39">
        <f t="shared" si="19"/>
        <v>1.2452613440551408</v>
      </c>
      <c r="T107" s="48">
        <v>16</v>
      </c>
      <c r="U107" s="39">
        <f t="shared" si="20"/>
        <v>1.9312009656004828E-2</v>
      </c>
      <c r="V107" s="48">
        <v>39</v>
      </c>
      <c r="W107" s="39">
        <f t="shared" si="21"/>
        <v>4.7215496368038741E-2</v>
      </c>
      <c r="X107" t="s">
        <v>117</v>
      </c>
      <c r="Y107">
        <v>850</v>
      </c>
      <c r="Z107">
        <v>855</v>
      </c>
      <c r="AA107">
        <v>851.5</v>
      </c>
      <c r="AB107">
        <v>847.5</v>
      </c>
      <c r="AC107">
        <v>893.5</v>
      </c>
      <c r="AD107">
        <v>891</v>
      </c>
      <c r="AE107">
        <v>889</v>
      </c>
      <c r="AF107">
        <v>872.5</v>
      </c>
      <c r="AG107">
        <v>870.5</v>
      </c>
      <c r="AH107">
        <v>828.5</v>
      </c>
      <c r="AI107">
        <v>826</v>
      </c>
    </row>
    <row r="108" spans="1:35" ht="15.75">
      <c r="A108" s="3" t="s">
        <v>118</v>
      </c>
      <c r="B108" s="48">
        <v>22</v>
      </c>
      <c r="C108" s="69">
        <f t="shared" si="11"/>
        <v>2.3194517659462309E-2</v>
      </c>
      <c r="D108" s="48">
        <v>33</v>
      </c>
      <c r="E108" s="39">
        <f t="shared" si="12"/>
        <v>3.2400589101620032E-2</v>
      </c>
      <c r="F108" s="48">
        <v>416</v>
      </c>
      <c r="G108" s="39">
        <f t="shared" si="13"/>
        <v>0.41086419753086417</v>
      </c>
      <c r="H108" s="48">
        <v>760</v>
      </c>
      <c r="I108" s="39">
        <f t="shared" si="14"/>
        <v>0.75359444719881008</v>
      </c>
      <c r="J108" s="48">
        <v>346</v>
      </c>
      <c r="K108" s="39">
        <f t="shared" si="15"/>
        <v>0.32641509433962262</v>
      </c>
      <c r="L108" s="48">
        <v>412</v>
      </c>
      <c r="M108" s="39">
        <f t="shared" si="16"/>
        <v>0.38776470588235296</v>
      </c>
      <c r="N108" s="48">
        <v>480</v>
      </c>
      <c r="O108" s="39">
        <f t="shared" si="17"/>
        <v>0.45304388862671069</v>
      </c>
      <c r="P108" s="48">
        <v>1662</v>
      </c>
      <c r="Q108" s="39">
        <f t="shared" si="18"/>
        <v>1.5627644569816643</v>
      </c>
      <c r="R108" s="48">
        <v>304</v>
      </c>
      <c r="S108" s="39">
        <f t="shared" si="19"/>
        <v>0.28706326723323888</v>
      </c>
      <c r="T108" s="48">
        <v>513</v>
      </c>
      <c r="U108" s="39">
        <f t="shared" si="20"/>
        <v>0.50943396226415094</v>
      </c>
      <c r="V108" s="48">
        <v>760</v>
      </c>
      <c r="W108" s="39">
        <f t="shared" si="21"/>
        <v>0.75810473815461343</v>
      </c>
      <c r="X108" t="s">
        <v>118</v>
      </c>
      <c r="Y108">
        <v>948.5</v>
      </c>
      <c r="Z108">
        <v>1018.5</v>
      </c>
      <c r="AA108">
        <v>1012.5</v>
      </c>
      <c r="AB108">
        <v>1008.5</v>
      </c>
      <c r="AC108">
        <v>1060</v>
      </c>
      <c r="AD108">
        <v>1062.5</v>
      </c>
      <c r="AE108">
        <v>1059.5</v>
      </c>
      <c r="AF108">
        <v>1063.5</v>
      </c>
      <c r="AG108">
        <v>1059</v>
      </c>
      <c r="AH108">
        <v>1007</v>
      </c>
      <c r="AI108">
        <v>1002.5</v>
      </c>
    </row>
    <row r="109" spans="1:35" ht="15.75">
      <c r="A109" s="3" t="s">
        <v>119</v>
      </c>
      <c r="B109" s="48">
        <v>4</v>
      </c>
      <c r="C109" s="69">
        <f t="shared" si="11"/>
        <v>6.1967467079783118E-3</v>
      </c>
      <c r="D109" s="48">
        <v>6</v>
      </c>
      <c r="E109" s="39">
        <f t="shared" si="12"/>
        <v>9.9750623441396506E-3</v>
      </c>
      <c r="F109" s="48">
        <v>4</v>
      </c>
      <c r="G109" s="39">
        <f t="shared" si="13"/>
        <v>6.5843621399176953E-3</v>
      </c>
      <c r="H109" s="48">
        <v>493</v>
      </c>
      <c r="I109" s="39">
        <f t="shared" si="14"/>
        <v>0.80358598207008969</v>
      </c>
      <c r="J109" s="48">
        <v>23</v>
      </c>
      <c r="K109" s="39">
        <f t="shared" si="15"/>
        <v>3.5141329258976318E-2</v>
      </c>
      <c r="L109" s="48">
        <v>6</v>
      </c>
      <c r="M109" s="39">
        <f t="shared" si="16"/>
        <v>9.0771558245083209E-3</v>
      </c>
      <c r="N109" s="48">
        <v>20</v>
      </c>
      <c r="O109" s="39">
        <f t="shared" si="17"/>
        <v>2.9985007496251874E-2</v>
      </c>
      <c r="P109" s="48">
        <v>739</v>
      </c>
      <c r="Q109" s="39">
        <f t="shared" si="18"/>
        <v>1.0764748725418791</v>
      </c>
      <c r="R109" s="48">
        <v>53</v>
      </c>
      <c r="S109" s="39">
        <f t="shared" si="19"/>
        <v>7.6700434153400873E-2</v>
      </c>
      <c r="T109" s="48">
        <v>44</v>
      </c>
      <c r="U109" s="39">
        <f t="shared" si="20"/>
        <v>6.5573770491803282E-2</v>
      </c>
      <c r="V109" s="48">
        <v>147</v>
      </c>
      <c r="W109" s="39">
        <f t="shared" si="21"/>
        <v>0.2171344165435746</v>
      </c>
      <c r="X109" t="s">
        <v>119</v>
      </c>
      <c r="Y109">
        <v>645.5</v>
      </c>
      <c r="Z109">
        <v>601.5</v>
      </c>
      <c r="AA109">
        <v>607.5</v>
      </c>
      <c r="AB109">
        <v>613.5</v>
      </c>
      <c r="AC109">
        <v>654.5</v>
      </c>
      <c r="AD109">
        <v>661</v>
      </c>
      <c r="AE109">
        <v>667</v>
      </c>
      <c r="AF109">
        <v>686.5</v>
      </c>
      <c r="AG109">
        <v>691</v>
      </c>
      <c r="AH109">
        <v>671</v>
      </c>
      <c r="AI109">
        <v>677</v>
      </c>
    </row>
    <row r="110" spans="1:35" ht="15.75">
      <c r="A110" s="3" t="s">
        <v>120</v>
      </c>
      <c r="B110" s="48">
        <v>16</v>
      </c>
      <c r="C110" s="69">
        <f t="shared" si="11"/>
        <v>1.4552069122328331E-2</v>
      </c>
      <c r="D110" s="48">
        <v>70</v>
      </c>
      <c r="E110" s="39">
        <f t="shared" si="12"/>
        <v>5.8823529411764705E-2</v>
      </c>
      <c r="F110" s="48">
        <v>51</v>
      </c>
      <c r="G110" s="39">
        <f t="shared" si="13"/>
        <v>4.283914321713566E-2</v>
      </c>
      <c r="H110" s="48">
        <v>1403</v>
      </c>
      <c r="I110" s="39">
        <f t="shared" si="14"/>
        <v>1.1765199161425577</v>
      </c>
      <c r="J110" s="48">
        <v>291</v>
      </c>
      <c r="K110" s="39">
        <f t="shared" si="15"/>
        <v>0.23031262366442423</v>
      </c>
      <c r="L110" s="48">
        <v>20</v>
      </c>
      <c r="M110" s="39">
        <f t="shared" si="16"/>
        <v>1.6129032258064516E-2</v>
      </c>
      <c r="N110" s="48">
        <v>14</v>
      </c>
      <c r="O110" s="39">
        <f t="shared" si="17"/>
        <v>1.1267605633802818E-2</v>
      </c>
      <c r="P110" s="48">
        <v>663</v>
      </c>
      <c r="Q110" s="39">
        <f t="shared" si="18"/>
        <v>0.53295819935691313</v>
      </c>
      <c r="R110" s="48">
        <v>558</v>
      </c>
      <c r="S110" s="39">
        <f t="shared" si="19"/>
        <v>0.4478330658105939</v>
      </c>
      <c r="T110" s="48">
        <v>31</v>
      </c>
      <c r="U110" s="39">
        <f t="shared" si="20"/>
        <v>2.5919732441471572E-2</v>
      </c>
      <c r="V110" s="48">
        <v>76</v>
      </c>
      <c r="W110" s="39">
        <f t="shared" si="21"/>
        <v>6.3439065108514187E-2</v>
      </c>
      <c r="X110" t="s">
        <v>120</v>
      </c>
      <c r="Y110">
        <v>1099.5</v>
      </c>
      <c r="Z110">
        <v>1190</v>
      </c>
      <c r="AA110">
        <v>1190.5</v>
      </c>
      <c r="AB110">
        <v>1192.5</v>
      </c>
      <c r="AC110">
        <v>1263.5</v>
      </c>
      <c r="AD110">
        <v>1240</v>
      </c>
      <c r="AE110">
        <v>1242.5</v>
      </c>
      <c r="AF110">
        <v>1244</v>
      </c>
      <c r="AG110">
        <v>1246</v>
      </c>
      <c r="AH110">
        <v>1196</v>
      </c>
      <c r="AI110">
        <v>1198</v>
      </c>
    </row>
    <row r="111" spans="1:35" ht="15.75">
      <c r="A111" s="3" t="s">
        <v>121</v>
      </c>
      <c r="B111" s="48">
        <v>1</v>
      </c>
      <c r="C111" s="69">
        <f t="shared" si="11"/>
        <v>2.3612750885478157E-3</v>
      </c>
      <c r="D111" s="48">
        <v>4</v>
      </c>
      <c r="E111" s="39">
        <f t="shared" si="12"/>
        <v>7.6117982873453857E-3</v>
      </c>
      <c r="F111" s="48">
        <v>4</v>
      </c>
      <c r="G111" s="39">
        <f t="shared" si="13"/>
        <v>7.5685903500473037E-3</v>
      </c>
      <c r="H111" s="48">
        <v>671</v>
      </c>
      <c r="I111" s="39">
        <f t="shared" si="14"/>
        <v>1.267233238904627</v>
      </c>
      <c r="J111" s="48">
        <v>18</v>
      </c>
      <c r="K111" s="39">
        <f t="shared" si="15"/>
        <v>3.1971580817051509E-2</v>
      </c>
      <c r="L111" s="48">
        <v>22</v>
      </c>
      <c r="M111" s="39">
        <f t="shared" si="16"/>
        <v>3.8869257950530034E-2</v>
      </c>
      <c r="N111" s="48">
        <v>80</v>
      </c>
      <c r="O111" s="39">
        <f t="shared" si="17"/>
        <v>0.14059753954305801</v>
      </c>
      <c r="P111" s="48">
        <v>702</v>
      </c>
      <c r="Q111" s="39">
        <f t="shared" si="18"/>
        <v>1.2240627724498692</v>
      </c>
      <c r="R111" s="48">
        <v>27</v>
      </c>
      <c r="S111" s="39">
        <f t="shared" si="19"/>
        <v>4.6956521739130432E-2</v>
      </c>
      <c r="T111" s="48">
        <v>18</v>
      </c>
      <c r="U111" s="39">
        <f t="shared" si="20"/>
        <v>3.2432432432432434E-2</v>
      </c>
      <c r="V111" s="48">
        <v>58</v>
      </c>
      <c r="W111" s="39">
        <f t="shared" si="21"/>
        <v>0.10412926391382406</v>
      </c>
      <c r="X111" t="s">
        <v>121</v>
      </c>
      <c r="Y111">
        <v>423.5</v>
      </c>
      <c r="Z111">
        <v>525.5</v>
      </c>
      <c r="AA111">
        <v>528.5</v>
      </c>
      <c r="AB111">
        <v>529.5</v>
      </c>
      <c r="AC111">
        <v>563</v>
      </c>
      <c r="AD111">
        <v>566</v>
      </c>
      <c r="AE111">
        <v>569</v>
      </c>
      <c r="AF111">
        <v>573.5</v>
      </c>
      <c r="AG111">
        <v>575</v>
      </c>
      <c r="AH111">
        <v>555</v>
      </c>
      <c r="AI111">
        <v>557</v>
      </c>
    </row>
    <row r="112" spans="1:35" ht="15.75">
      <c r="A112" s="3" t="s">
        <v>122</v>
      </c>
      <c r="B112" s="48">
        <v>31</v>
      </c>
      <c r="C112" s="69">
        <f t="shared" si="11"/>
        <v>3.0587074494326592E-2</v>
      </c>
      <c r="D112" s="48">
        <v>36</v>
      </c>
      <c r="E112" s="39">
        <f t="shared" si="12"/>
        <v>4.1860465116279069E-2</v>
      </c>
      <c r="F112" s="48">
        <v>30</v>
      </c>
      <c r="G112" s="39">
        <f t="shared" si="13"/>
        <v>3.4482758620689655E-2</v>
      </c>
      <c r="H112" s="48">
        <v>1096</v>
      </c>
      <c r="I112" s="39">
        <f t="shared" si="14"/>
        <v>1.2468714448236633</v>
      </c>
      <c r="J112" s="48">
        <v>66</v>
      </c>
      <c r="K112" s="39">
        <f t="shared" si="15"/>
        <v>7.0250133049494415E-2</v>
      </c>
      <c r="L112" s="48">
        <v>103</v>
      </c>
      <c r="M112" s="39">
        <f t="shared" si="16"/>
        <v>0.10825013137151865</v>
      </c>
      <c r="N112" s="48">
        <v>127</v>
      </c>
      <c r="O112" s="39">
        <f t="shared" si="17"/>
        <v>0.13222280062467465</v>
      </c>
      <c r="P112" s="48">
        <v>1013</v>
      </c>
      <c r="Q112" s="39">
        <f t="shared" si="18"/>
        <v>1.0557582073996874</v>
      </c>
      <c r="R112" s="48">
        <v>67</v>
      </c>
      <c r="S112" s="39">
        <f t="shared" si="19"/>
        <v>6.9322296947749606E-2</v>
      </c>
      <c r="T112" s="48">
        <v>69</v>
      </c>
      <c r="U112" s="39">
        <f t="shared" si="20"/>
        <v>7.3326248671625932E-2</v>
      </c>
      <c r="V112" s="48">
        <v>108</v>
      </c>
      <c r="W112" s="39">
        <f t="shared" si="21"/>
        <v>0.11374407582938388</v>
      </c>
      <c r="X112" t="s">
        <v>122</v>
      </c>
      <c r="Y112">
        <v>1013.5</v>
      </c>
      <c r="Z112">
        <v>860</v>
      </c>
      <c r="AA112">
        <v>870</v>
      </c>
      <c r="AB112">
        <v>879</v>
      </c>
      <c r="AC112">
        <v>939.5</v>
      </c>
      <c r="AD112">
        <v>951.5</v>
      </c>
      <c r="AE112">
        <v>960.5</v>
      </c>
      <c r="AF112">
        <v>959.5</v>
      </c>
      <c r="AG112">
        <v>966.5</v>
      </c>
      <c r="AH112">
        <v>941</v>
      </c>
      <c r="AI112">
        <v>949.5</v>
      </c>
    </row>
    <row r="113" spans="1:35" ht="15.75">
      <c r="A113" s="3" t="s">
        <v>123</v>
      </c>
      <c r="B113" s="48">
        <v>20</v>
      </c>
      <c r="C113" s="69">
        <f t="shared" si="11"/>
        <v>5.0890585241730277E-2</v>
      </c>
      <c r="D113" s="48">
        <v>20</v>
      </c>
      <c r="E113" s="39">
        <f t="shared" si="12"/>
        <v>4.878048780487805E-2</v>
      </c>
      <c r="F113" s="48">
        <v>55</v>
      </c>
      <c r="G113" s="39">
        <f t="shared" si="13"/>
        <v>0.13480392156862744</v>
      </c>
      <c r="H113" s="48">
        <v>497</v>
      </c>
      <c r="I113" s="39">
        <f t="shared" si="14"/>
        <v>1.2151589242053791</v>
      </c>
      <c r="J113" s="48">
        <v>54</v>
      </c>
      <c r="K113" s="39">
        <f t="shared" si="15"/>
        <v>0.12514484356894554</v>
      </c>
      <c r="L113" s="48">
        <v>58</v>
      </c>
      <c r="M113" s="39">
        <f t="shared" si="16"/>
        <v>0.13441483198146004</v>
      </c>
      <c r="N113" s="48">
        <v>57</v>
      </c>
      <c r="O113" s="39">
        <f t="shared" si="17"/>
        <v>0.13240418118466898</v>
      </c>
      <c r="P113" s="48">
        <v>632</v>
      </c>
      <c r="Q113" s="39">
        <f t="shared" si="18"/>
        <v>1.5604938271604938</v>
      </c>
      <c r="R113" s="48">
        <v>19</v>
      </c>
      <c r="S113" s="39">
        <f t="shared" si="19"/>
        <v>4.7087980173482029E-2</v>
      </c>
      <c r="T113" s="48">
        <v>35</v>
      </c>
      <c r="U113" s="39">
        <f t="shared" si="20"/>
        <v>9.0791180285343706E-2</v>
      </c>
      <c r="V113" s="48">
        <v>96</v>
      </c>
      <c r="W113" s="39">
        <f t="shared" si="21"/>
        <v>0.24838292367399742</v>
      </c>
      <c r="X113" t="s">
        <v>123</v>
      </c>
      <c r="Y113">
        <v>393</v>
      </c>
      <c r="Z113">
        <v>410</v>
      </c>
      <c r="AA113">
        <v>408</v>
      </c>
      <c r="AB113">
        <v>409</v>
      </c>
      <c r="AC113">
        <v>431.5</v>
      </c>
      <c r="AD113">
        <v>431.5</v>
      </c>
      <c r="AE113">
        <v>430.5</v>
      </c>
      <c r="AF113">
        <v>405</v>
      </c>
      <c r="AG113">
        <v>403.5</v>
      </c>
      <c r="AH113">
        <v>385.5</v>
      </c>
      <c r="AI113">
        <v>386.5</v>
      </c>
    </row>
    <row r="114" spans="1:35" ht="15.75">
      <c r="A114" s="3" t="s">
        <v>124</v>
      </c>
      <c r="B114" s="48">
        <v>23</v>
      </c>
      <c r="C114" s="69">
        <f t="shared" si="11"/>
        <v>5.3864168618266976E-2</v>
      </c>
      <c r="D114" s="48">
        <v>37</v>
      </c>
      <c r="E114" s="39">
        <f t="shared" si="12"/>
        <v>9.4267515923566886E-2</v>
      </c>
      <c r="F114" s="48">
        <v>13</v>
      </c>
      <c r="G114" s="39">
        <f t="shared" si="13"/>
        <v>3.2911392405063293E-2</v>
      </c>
      <c r="H114" s="48">
        <v>363</v>
      </c>
      <c r="I114" s="39">
        <f t="shared" si="14"/>
        <v>0.91435768261964734</v>
      </c>
      <c r="J114" s="48">
        <v>138</v>
      </c>
      <c r="K114" s="39">
        <f t="shared" si="15"/>
        <v>0.32740213523131673</v>
      </c>
      <c r="L114" s="48">
        <v>80</v>
      </c>
      <c r="M114" s="39">
        <f t="shared" si="16"/>
        <v>0.18867924528301888</v>
      </c>
      <c r="N114" s="48">
        <v>87</v>
      </c>
      <c r="O114" s="39">
        <f t="shared" si="17"/>
        <v>0.20398593200468934</v>
      </c>
      <c r="P114" s="48">
        <v>517</v>
      </c>
      <c r="Q114" s="39">
        <f t="shared" si="18"/>
        <v>1.247285886610374</v>
      </c>
      <c r="R114" s="48">
        <v>57</v>
      </c>
      <c r="S114" s="39">
        <f t="shared" si="19"/>
        <v>0.13734939759036144</v>
      </c>
      <c r="T114" s="48">
        <v>127</v>
      </c>
      <c r="U114" s="39">
        <f t="shared" si="20"/>
        <v>0.3167082294264339</v>
      </c>
      <c r="V114" s="48">
        <v>68</v>
      </c>
      <c r="W114" s="39">
        <f t="shared" si="21"/>
        <v>0.16790123456790124</v>
      </c>
      <c r="X114" t="s">
        <v>124</v>
      </c>
      <c r="Y114">
        <v>427</v>
      </c>
      <c r="Z114">
        <v>392.5</v>
      </c>
      <c r="AA114">
        <v>395</v>
      </c>
      <c r="AB114">
        <v>397</v>
      </c>
      <c r="AC114">
        <v>421.5</v>
      </c>
      <c r="AD114">
        <v>424</v>
      </c>
      <c r="AE114">
        <v>426.5</v>
      </c>
      <c r="AF114">
        <v>414.5</v>
      </c>
      <c r="AG114">
        <v>415</v>
      </c>
      <c r="AH114">
        <v>401</v>
      </c>
      <c r="AI114">
        <v>405</v>
      </c>
    </row>
    <row r="115" spans="1:35" ht="15.75">
      <c r="A115" s="3" t="s">
        <v>125</v>
      </c>
      <c r="B115" s="48">
        <v>6</v>
      </c>
      <c r="C115" s="69">
        <f t="shared" si="11"/>
        <v>1.1527377521613832E-2</v>
      </c>
      <c r="D115" s="48">
        <v>2</v>
      </c>
      <c r="E115" s="39">
        <f t="shared" si="12"/>
        <v>4.0444893832153692E-3</v>
      </c>
      <c r="F115" s="48">
        <v>3</v>
      </c>
      <c r="G115" s="39">
        <f t="shared" si="13"/>
        <v>6.0606060606060606E-3</v>
      </c>
      <c r="H115" s="48">
        <v>606</v>
      </c>
      <c r="I115" s="39">
        <f t="shared" si="14"/>
        <v>1.2156469408224675</v>
      </c>
      <c r="J115" s="48">
        <v>4</v>
      </c>
      <c r="K115" s="39">
        <f t="shared" si="15"/>
        <v>7.575757575757576E-3</v>
      </c>
      <c r="L115" s="48">
        <v>6</v>
      </c>
      <c r="M115" s="39">
        <f t="shared" si="16"/>
        <v>1.1320754716981131E-2</v>
      </c>
      <c r="N115" s="48">
        <v>25</v>
      </c>
      <c r="O115" s="39">
        <f t="shared" si="17"/>
        <v>4.7036688617121354E-2</v>
      </c>
      <c r="P115" s="48">
        <v>621</v>
      </c>
      <c r="Q115" s="39">
        <f t="shared" si="18"/>
        <v>1.1139013452914799</v>
      </c>
      <c r="R115" s="48">
        <v>30</v>
      </c>
      <c r="S115" s="39">
        <f t="shared" si="19"/>
        <v>5.3667262969588549E-2</v>
      </c>
      <c r="T115" s="48">
        <v>84</v>
      </c>
      <c r="U115" s="39">
        <f t="shared" si="20"/>
        <v>0.15598885793871867</v>
      </c>
      <c r="V115" s="48">
        <v>210</v>
      </c>
      <c r="W115" s="39">
        <f t="shared" si="21"/>
        <v>0.38817005545286504</v>
      </c>
      <c r="X115" t="s">
        <v>125</v>
      </c>
      <c r="Y115">
        <v>520.5</v>
      </c>
      <c r="Z115">
        <v>494.5</v>
      </c>
      <c r="AA115">
        <v>495</v>
      </c>
      <c r="AB115">
        <v>498.5</v>
      </c>
      <c r="AC115">
        <v>528</v>
      </c>
      <c r="AD115">
        <v>530</v>
      </c>
      <c r="AE115">
        <v>531.5</v>
      </c>
      <c r="AF115">
        <v>557.5</v>
      </c>
      <c r="AG115">
        <v>559</v>
      </c>
      <c r="AH115">
        <v>538.5</v>
      </c>
      <c r="AI115">
        <v>541</v>
      </c>
    </row>
    <row r="116" spans="1:35" ht="15.75">
      <c r="A116" s="3" t="s">
        <v>126</v>
      </c>
      <c r="B116" s="48">
        <v>19</v>
      </c>
      <c r="C116" s="69">
        <f t="shared" si="11"/>
        <v>3.2230703986429174E-2</v>
      </c>
      <c r="D116" s="48">
        <v>56</v>
      </c>
      <c r="E116" s="39">
        <f t="shared" si="12"/>
        <v>0.10408921933085502</v>
      </c>
      <c r="F116" s="48">
        <v>75</v>
      </c>
      <c r="G116" s="39">
        <f t="shared" si="13"/>
        <v>0.13863216266173753</v>
      </c>
      <c r="H116" s="48">
        <v>581</v>
      </c>
      <c r="I116" s="39">
        <f t="shared" si="14"/>
        <v>1.0699815837937385</v>
      </c>
      <c r="J116" s="48">
        <v>44</v>
      </c>
      <c r="K116" s="39">
        <f t="shared" si="15"/>
        <v>7.6256499133448868E-2</v>
      </c>
      <c r="L116" s="48">
        <v>20</v>
      </c>
      <c r="M116" s="39">
        <f t="shared" si="16"/>
        <v>3.4453057708871665E-2</v>
      </c>
      <c r="N116" s="48">
        <v>90</v>
      </c>
      <c r="O116" s="39">
        <f t="shared" si="17"/>
        <v>0.15437392795883362</v>
      </c>
      <c r="P116" s="48">
        <v>855</v>
      </c>
      <c r="Q116" s="39">
        <f t="shared" si="18"/>
        <v>1.4238134887593672</v>
      </c>
      <c r="R116" s="48">
        <v>16</v>
      </c>
      <c r="S116" s="39">
        <f t="shared" si="19"/>
        <v>2.6600166251039069E-2</v>
      </c>
      <c r="T116" s="48">
        <v>40</v>
      </c>
      <c r="U116" s="39">
        <f t="shared" si="20"/>
        <v>6.8846815834767636E-2</v>
      </c>
      <c r="V116" s="48">
        <v>9</v>
      </c>
      <c r="W116" s="39">
        <f t="shared" si="21"/>
        <v>1.5371477369769428E-2</v>
      </c>
      <c r="X116" t="s">
        <v>126</v>
      </c>
      <c r="Y116">
        <v>589.5</v>
      </c>
      <c r="Z116">
        <v>538</v>
      </c>
      <c r="AA116">
        <v>541</v>
      </c>
      <c r="AB116">
        <v>543</v>
      </c>
      <c r="AC116">
        <v>577</v>
      </c>
      <c r="AD116">
        <v>580.5</v>
      </c>
      <c r="AE116">
        <v>583</v>
      </c>
      <c r="AF116">
        <v>600.5</v>
      </c>
      <c r="AG116">
        <v>601.5</v>
      </c>
      <c r="AH116">
        <v>581</v>
      </c>
      <c r="AI116">
        <v>585.5</v>
      </c>
    </row>
    <row r="117" spans="1:35" ht="15.75">
      <c r="A117" s="3" t="s">
        <v>127</v>
      </c>
      <c r="B117" s="48">
        <v>7</v>
      </c>
      <c r="C117" s="69">
        <f t="shared" si="11"/>
        <v>1.6298020954598369E-2</v>
      </c>
      <c r="D117" s="48">
        <v>9</v>
      </c>
      <c r="E117" s="39">
        <f t="shared" si="12"/>
        <v>1.9823788546255508E-2</v>
      </c>
      <c r="F117" s="48">
        <v>59</v>
      </c>
      <c r="G117" s="39">
        <f t="shared" si="13"/>
        <v>0.13009922822491732</v>
      </c>
      <c r="H117" s="48">
        <v>705</v>
      </c>
      <c r="I117" s="39">
        <f t="shared" si="14"/>
        <v>1.5597345132743363</v>
      </c>
      <c r="J117" s="48">
        <v>64</v>
      </c>
      <c r="K117" s="39">
        <f t="shared" si="15"/>
        <v>0.13417190775681342</v>
      </c>
      <c r="L117" s="48">
        <v>20</v>
      </c>
      <c r="M117" s="39">
        <f t="shared" si="16"/>
        <v>4.1797283176593522E-2</v>
      </c>
      <c r="N117" s="48">
        <v>140</v>
      </c>
      <c r="O117" s="39">
        <f t="shared" si="17"/>
        <v>0.29288702928870292</v>
      </c>
      <c r="P117" s="48">
        <v>792</v>
      </c>
      <c r="Q117" s="39">
        <f t="shared" si="18"/>
        <v>1.6130346232179227</v>
      </c>
      <c r="R117" s="48">
        <v>43</v>
      </c>
      <c r="S117" s="39">
        <f t="shared" si="19"/>
        <v>8.7755102040816324E-2</v>
      </c>
      <c r="T117" s="48">
        <v>20</v>
      </c>
      <c r="U117" s="39">
        <f t="shared" si="20"/>
        <v>4.2780748663101602E-2</v>
      </c>
      <c r="V117" s="48">
        <v>17</v>
      </c>
      <c r="W117" s="39">
        <f t="shared" si="21"/>
        <v>3.6441586280814578E-2</v>
      </c>
      <c r="X117" t="s">
        <v>127</v>
      </c>
      <c r="Y117">
        <v>429.5</v>
      </c>
      <c r="Z117">
        <v>454</v>
      </c>
      <c r="AA117">
        <v>453.5</v>
      </c>
      <c r="AB117">
        <v>452</v>
      </c>
      <c r="AC117">
        <v>477</v>
      </c>
      <c r="AD117">
        <v>478.5</v>
      </c>
      <c r="AE117">
        <v>478</v>
      </c>
      <c r="AF117">
        <v>491</v>
      </c>
      <c r="AG117">
        <v>490</v>
      </c>
      <c r="AH117">
        <v>467.5</v>
      </c>
      <c r="AI117">
        <v>466.5</v>
      </c>
    </row>
    <row r="118" spans="1:35" ht="15.75">
      <c r="A118" s="3" t="s">
        <v>128</v>
      </c>
      <c r="B118" s="48">
        <v>7</v>
      </c>
      <c r="C118" s="69">
        <f t="shared" si="11"/>
        <v>1.5837104072398189E-2</v>
      </c>
      <c r="D118" s="48">
        <v>7</v>
      </c>
      <c r="E118" s="39">
        <f t="shared" si="12"/>
        <v>1.4846235418875928E-2</v>
      </c>
      <c r="F118" s="48">
        <v>15</v>
      </c>
      <c r="G118" s="39">
        <f t="shared" si="13"/>
        <v>3.1413612565445025E-2</v>
      </c>
      <c r="H118" s="48">
        <v>521</v>
      </c>
      <c r="I118" s="39">
        <f t="shared" si="14"/>
        <v>1.0775594622543951</v>
      </c>
      <c r="J118" s="48">
        <v>11</v>
      </c>
      <c r="K118" s="39">
        <f t="shared" si="15"/>
        <v>2.1276595744680851E-2</v>
      </c>
      <c r="L118" s="48">
        <v>14</v>
      </c>
      <c r="M118" s="39">
        <f t="shared" si="16"/>
        <v>2.676864244741874E-2</v>
      </c>
      <c r="N118" s="48">
        <v>6</v>
      </c>
      <c r="O118" s="39">
        <f t="shared" si="17"/>
        <v>1.1352885525070956E-2</v>
      </c>
      <c r="P118" s="48">
        <v>77</v>
      </c>
      <c r="Q118" s="39">
        <f t="shared" si="18"/>
        <v>0.14365671641791045</v>
      </c>
      <c r="R118" s="48">
        <v>355</v>
      </c>
      <c r="S118" s="39">
        <f t="shared" si="19"/>
        <v>0.65679925994449584</v>
      </c>
      <c r="T118" s="48">
        <v>43</v>
      </c>
      <c r="U118" s="39">
        <f t="shared" si="20"/>
        <v>8.1593927893738136E-2</v>
      </c>
      <c r="V118" s="48">
        <v>51</v>
      </c>
      <c r="W118" s="39">
        <f t="shared" si="21"/>
        <v>9.5864661654135333E-2</v>
      </c>
      <c r="X118" t="s">
        <v>128</v>
      </c>
      <c r="Y118">
        <v>442</v>
      </c>
      <c r="Z118">
        <v>471.5</v>
      </c>
      <c r="AA118">
        <v>477.5</v>
      </c>
      <c r="AB118">
        <v>483.5</v>
      </c>
      <c r="AC118">
        <v>517</v>
      </c>
      <c r="AD118">
        <v>523</v>
      </c>
      <c r="AE118">
        <v>528.5</v>
      </c>
      <c r="AF118">
        <v>536</v>
      </c>
      <c r="AG118">
        <v>540.5</v>
      </c>
      <c r="AH118">
        <v>527</v>
      </c>
      <c r="AI118">
        <v>532</v>
      </c>
    </row>
    <row r="119" spans="1:35" ht="15.75">
      <c r="A119" s="3" t="s">
        <v>129</v>
      </c>
      <c r="B119" s="48">
        <v>21</v>
      </c>
      <c r="C119" s="69">
        <f t="shared" si="11"/>
        <v>3.7168141592920353E-2</v>
      </c>
      <c r="D119" s="48">
        <v>77</v>
      </c>
      <c r="E119" s="39">
        <f t="shared" si="12"/>
        <v>0.13676731793960922</v>
      </c>
      <c r="F119" s="48">
        <v>59</v>
      </c>
      <c r="G119" s="39">
        <f t="shared" si="13"/>
        <v>0.10451727192205491</v>
      </c>
      <c r="H119" s="48">
        <v>730</v>
      </c>
      <c r="I119" s="39">
        <f t="shared" si="14"/>
        <v>1.2931798051372896</v>
      </c>
      <c r="J119" s="48">
        <v>15</v>
      </c>
      <c r="K119" s="39">
        <f t="shared" si="15"/>
        <v>2.508361204013378E-2</v>
      </c>
      <c r="L119" s="48">
        <v>16</v>
      </c>
      <c r="M119" s="39">
        <f t="shared" si="16"/>
        <v>2.6666666666666668E-2</v>
      </c>
      <c r="N119" s="48">
        <v>6</v>
      </c>
      <c r="O119" s="39">
        <f t="shared" si="17"/>
        <v>9.9667774086378731E-3</v>
      </c>
      <c r="P119" s="48">
        <v>826</v>
      </c>
      <c r="Q119" s="39">
        <f t="shared" si="18"/>
        <v>1.3835845896147403</v>
      </c>
      <c r="R119" s="48">
        <v>11</v>
      </c>
      <c r="S119" s="39">
        <f t="shared" si="19"/>
        <v>1.8425460636515914E-2</v>
      </c>
      <c r="T119" s="48">
        <v>14</v>
      </c>
      <c r="U119" s="39">
        <f t="shared" si="20"/>
        <v>2.4411508282476024E-2</v>
      </c>
      <c r="V119" s="48">
        <v>23</v>
      </c>
      <c r="W119" s="39">
        <f t="shared" si="21"/>
        <v>4.0104620749782043E-2</v>
      </c>
      <c r="X119" t="s">
        <v>129</v>
      </c>
      <c r="Y119">
        <v>565</v>
      </c>
      <c r="Z119">
        <v>563</v>
      </c>
      <c r="AA119">
        <v>564.5</v>
      </c>
      <c r="AB119">
        <v>564.5</v>
      </c>
      <c r="AC119">
        <v>598</v>
      </c>
      <c r="AD119">
        <v>600</v>
      </c>
      <c r="AE119">
        <v>602</v>
      </c>
      <c r="AF119">
        <v>597</v>
      </c>
      <c r="AG119">
        <v>597</v>
      </c>
      <c r="AH119">
        <v>573.5</v>
      </c>
      <c r="AI119">
        <v>573.5</v>
      </c>
    </row>
    <row r="120" spans="1:35" ht="15.75">
      <c r="A120" s="3" t="s">
        <v>130</v>
      </c>
      <c r="B120" s="48">
        <v>12</v>
      </c>
      <c r="C120" s="69">
        <f t="shared" si="11"/>
        <v>2.9739776951672861E-2</v>
      </c>
      <c r="D120" s="48">
        <v>12</v>
      </c>
      <c r="E120" s="39">
        <f t="shared" si="12"/>
        <v>3.0534351145038167E-2</v>
      </c>
      <c r="F120" s="48">
        <v>23</v>
      </c>
      <c r="G120" s="39">
        <f t="shared" si="13"/>
        <v>5.8227848101265821E-2</v>
      </c>
      <c r="H120" s="48">
        <v>541</v>
      </c>
      <c r="I120" s="39">
        <f t="shared" si="14"/>
        <v>1.3627204030226701</v>
      </c>
      <c r="J120" s="48">
        <v>12</v>
      </c>
      <c r="K120" s="39">
        <f t="shared" si="15"/>
        <v>2.8368794326241134E-2</v>
      </c>
      <c r="L120" s="48">
        <v>37</v>
      </c>
      <c r="M120" s="39">
        <f t="shared" si="16"/>
        <v>8.7058823529411758E-2</v>
      </c>
      <c r="N120" s="48">
        <v>77</v>
      </c>
      <c r="O120" s="39">
        <f t="shared" si="17"/>
        <v>0.18011695906432748</v>
      </c>
      <c r="P120" s="48">
        <v>595</v>
      </c>
      <c r="Q120" s="39">
        <f t="shared" si="18"/>
        <v>1.3983548766157461</v>
      </c>
      <c r="R120" s="48">
        <v>15</v>
      </c>
      <c r="S120" s="39">
        <f t="shared" si="19"/>
        <v>3.5087719298245612E-2</v>
      </c>
      <c r="T120" s="48">
        <v>56</v>
      </c>
      <c r="U120" s="39">
        <f t="shared" si="20"/>
        <v>0.13542926239419589</v>
      </c>
      <c r="V120" s="48">
        <v>45</v>
      </c>
      <c r="W120" s="39">
        <f t="shared" si="21"/>
        <v>0.10778443113772455</v>
      </c>
      <c r="X120" t="s">
        <v>130</v>
      </c>
      <c r="Y120">
        <v>403.5</v>
      </c>
      <c r="Z120">
        <v>393</v>
      </c>
      <c r="AA120">
        <v>395</v>
      </c>
      <c r="AB120">
        <v>397</v>
      </c>
      <c r="AC120">
        <v>423</v>
      </c>
      <c r="AD120">
        <v>425</v>
      </c>
      <c r="AE120">
        <v>427.5</v>
      </c>
      <c r="AF120">
        <v>425.5</v>
      </c>
      <c r="AG120">
        <v>427.5</v>
      </c>
      <c r="AH120">
        <v>413.5</v>
      </c>
      <c r="AI120">
        <v>417.5</v>
      </c>
    </row>
    <row r="121" spans="1:35" ht="15.75">
      <c r="A121" s="3" t="s">
        <v>131</v>
      </c>
      <c r="B121" s="48">
        <v>16</v>
      </c>
      <c r="C121" s="69">
        <f t="shared" si="11"/>
        <v>3.2388663967611336E-2</v>
      </c>
      <c r="D121" s="48">
        <v>9</v>
      </c>
      <c r="E121" s="39">
        <f t="shared" si="12"/>
        <v>1.7733990147783252E-2</v>
      </c>
      <c r="F121" s="48">
        <v>6</v>
      </c>
      <c r="G121" s="39">
        <f t="shared" si="13"/>
        <v>1.1892963330029732E-2</v>
      </c>
      <c r="H121" s="48">
        <v>719</v>
      </c>
      <c r="I121" s="39">
        <f t="shared" si="14"/>
        <v>1.4365634365634365</v>
      </c>
      <c r="J121" s="48">
        <v>52</v>
      </c>
      <c r="K121" s="39">
        <f t="shared" si="15"/>
        <v>9.8578199052132706E-2</v>
      </c>
      <c r="L121" s="48">
        <v>32</v>
      </c>
      <c r="M121" s="39">
        <f t="shared" si="16"/>
        <v>6.0894386298763085E-2</v>
      </c>
      <c r="N121" s="48">
        <v>6</v>
      </c>
      <c r="O121" s="39">
        <f t="shared" si="17"/>
        <v>1.1472275334608031E-2</v>
      </c>
      <c r="P121" s="48">
        <v>722</v>
      </c>
      <c r="Q121" s="39">
        <f t="shared" si="18"/>
        <v>1.3818181818181818</v>
      </c>
      <c r="R121" s="48">
        <v>39</v>
      </c>
      <c r="S121" s="39">
        <f t="shared" si="19"/>
        <v>7.492795389048991E-2</v>
      </c>
      <c r="T121" s="48">
        <v>58</v>
      </c>
      <c r="U121" s="39">
        <f t="shared" si="20"/>
        <v>0.11729019211324571</v>
      </c>
      <c r="V121" s="48">
        <v>89</v>
      </c>
      <c r="W121" s="39">
        <f t="shared" si="21"/>
        <v>0.18071065989847715</v>
      </c>
      <c r="X121" t="s">
        <v>131</v>
      </c>
      <c r="Y121">
        <v>494</v>
      </c>
      <c r="Z121">
        <v>507.5</v>
      </c>
      <c r="AA121">
        <v>504.5</v>
      </c>
      <c r="AB121">
        <v>500.5</v>
      </c>
      <c r="AC121">
        <v>527.5</v>
      </c>
      <c r="AD121">
        <v>525.5</v>
      </c>
      <c r="AE121">
        <v>523</v>
      </c>
      <c r="AF121">
        <v>522.5</v>
      </c>
      <c r="AG121">
        <v>520.5</v>
      </c>
      <c r="AH121">
        <v>494.5</v>
      </c>
      <c r="AI121">
        <v>492.5</v>
      </c>
    </row>
    <row r="122" spans="1:35" ht="15.75">
      <c r="A122" s="34" t="s">
        <v>132</v>
      </c>
      <c r="B122" s="46">
        <v>313</v>
      </c>
      <c r="C122" s="68">
        <f t="shared" si="11"/>
        <v>1.4399079930994825E-2</v>
      </c>
      <c r="D122" s="46">
        <v>2035</v>
      </c>
      <c r="E122" s="38">
        <f t="shared" si="12"/>
        <v>8.1470064255259517E-2</v>
      </c>
      <c r="F122" s="46">
        <v>3589</v>
      </c>
      <c r="G122" s="38">
        <f t="shared" si="13"/>
        <v>0.14245455267127094</v>
      </c>
      <c r="H122" s="46">
        <v>4913</v>
      </c>
      <c r="I122" s="38">
        <f t="shared" si="14"/>
        <v>0.19338332250890555</v>
      </c>
      <c r="J122" s="46">
        <v>4932</v>
      </c>
      <c r="K122" s="38">
        <f t="shared" si="15"/>
        <v>0.18220440733694146</v>
      </c>
      <c r="L122" s="46">
        <v>6067</v>
      </c>
      <c r="M122" s="38">
        <f t="shared" si="16"/>
        <v>0.22231993990362595</v>
      </c>
      <c r="N122" s="46">
        <v>21969</v>
      </c>
      <c r="O122" s="38">
        <f t="shared" si="17"/>
        <v>0.79881463166315181</v>
      </c>
      <c r="P122" s="46">
        <v>6661</v>
      </c>
      <c r="Q122" s="38">
        <f t="shared" si="18"/>
        <v>0.24049536050835832</v>
      </c>
      <c r="R122" s="46">
        <v>6407</v>
      </c>
      <c r="S122" s="38">
        <f t="shared" si="19"/>
        <v>0.22993414559744477</v>
      </c>
      <c r="T122" s="46">
        <v>5998</v>
      </c>
      <c r="U122" s="38">
        <f t="shared" si="20"/>
        <v>0.22195907190171335</v>
      </c>
      <c r="V122" s="46">
        <v>22643</v>
      </c>
      <c r="W122" s="38">
        <f t="shared" si="21"/>
        <v>0.83191270482768753</v>
      </c>
      <c r="X122" t="s">
        <v>132</v>
      </c>
      <c r="Y122">
        <v>21737.5</v>
      </c>
      <c r="Z122">
        <v>24978.5</v>
      </c>
      <c r="AA122">
        <v>25194</v>
      </c>
      <c r="AB122">
        <v>25405.5</v>
      </c>
      <c r="AC122">
        <v>27068.5</v>
      </c>
      <c r="AD122">
        <v>27289.5</v>
      </c>
      <c r="AE122">
        <v>27502</v>
      </c>
      <c r="AF122">
        <v>27697</v>
      </c>
      <c r="AG122">
        <v>27864.5</v>
      </c>
      <c r="AH122">
        <v>27023</v>
      </c>
      <c r="AI122">
        <v>27218</v>
      </c>
    </row>
    <row r="123" spans="1:35" ht="15.75">
      <c r="A123" s="34" t="s">
        <v>133</v>
      </c>
      <c r="B123" s="46">
        <v>3</v>
      </c>
      <c r="C123" s="68">
        <f t="shared" si="11"/>
        <v>3.5316969803990818E-4</v>
      </c>
      <c r="D123" s="46">
        <v>1303</v>
      </c>
      <c r="E123" s="38">
        <f t="shared" si="12"/>
        <v>0.12632089190499274</v>
      </c>
      <c r="F123" s="46">
        <v>2032</v>
      </c>
      <c r="G123" s="38">
        <f t="shared" si="13"/>
        <v>0.19496282082034061</v>
      </c>
      <c r="H123" s="46">
        <v>3324</v>
      </c>
      <c r="I123" s="38">
        <f t="shared" si="14"/>
        <v>0.31592453547497978</v>
      </c>
      <c r="J123" s="46">
        <v>3886</v>
      </c>
      <c r="K123" s="38">
        <f t="shared" si="15"/>
        <v>0.34612986550280572</v>
      </c>
      <c r="L123" s="46">
        <v>4599</v>
      </c>
      <c r="M123" s="38">
        <f t="shared" si="16"/>
        <v>0.40580605311920936</v>
      </c>
      <c r="N123" s="46">
        <v>10085</v>
      </c>
      <c r="O123" s="38">
        <f t="shared" si="17"/>
        <v>0.88201854119293333</v>
      </c>
      <c r="P123" s="46">
        <v>3176</v>
      </c>
      <c r="Q123" s="38">
        <f t="shared" si="18"/>
        <v>0.27555092833593614</v>
      </c>
      <c r="R123" s="46">
        <v>4520</v>
      </c>
      <c r="S123" s="38">
        <f t="shared" si="19"/>
        <v>0.38943695343126694</v>
      </c>
      <c r="T123" s="46">
        <v>3804</v>
      </c>
      <c r="U123" s="38">
        <f t="shared" si="20"/>
        <v>0.33724899153331267</v>
      </c>
      <c r="V123" s="46">
        <v>8625</v>
      </c>
      <c r="W123" s="38">
        <f t="shared" si="21"/>
        <v>0.75830842271848076</v>
      </c>
      <c r="X123" t="s">
        <v>133</v>
      </c>
      <c r="Y123">
        <v>8494.5</v>
      </c>
      <c r="Z123">
        <v>10315</v>
      </c>
      <c r="AA123">
        <v>10422.5</v>
      </c>
      <c r="AB123">
        <v>10521.5</v>
      </c>
      <c r="AC123">
        <v>11227</v>
      </c>
      <c r="AD123">
        <v>11333</v>
      </c>
      <c r="AE123">
        <v>11434</v>
      </c>
      <c r="AF123">
        <v>11526</v>
      </c>
      <c r="AG123">
        <v>11606.5</v>
      </c>
      <c r="AH123">
        <v>11279.5</v>
      </c>
      <c r="AI123">
        <v>11374</v>
      </c>
    </row>
    <row r="124" spans="1:35" ht="15.75">
      <c r="A124" s="3" t="s">
        <v>134</v>
      </c>
      <c r="B124" s="48">
        <v>0</v>
      </c>
      <c r="C124" s="69">
        <f t="shared" si="11"/>
        <v>0</v>
      </c>
      <c r="D124" s="48">
        <v>60</v>
      </c>
      <c r="E124" s="39">
        <f t="shared" si="12"/>
        <v>8.1521739130434784E-2</v>
      </c>
      <c r="F124" s="48">
        <v>47</v>
      </c>
      <c r="G124" s="39">
        <f t="shared" si="13"/>
        <v>6.3470627954085077E-2</v>
      </c>
      <c r="H124" s="48">
        <v>57</v>
      </c>
      <c r="I124" s="39">
        <f t="shared" si="14"/>
        <v>7.6561450638012091E-2</v>
      </c>
      <c r="J124" s="48">
        <v>105</v>
      </c>
      <c r="K124" s="39">
        <f t="shared" si="15"/>
        <v>0.13249211356466878</v>
      </c>
      <c r="L124" s="48">
        <v>152</v>
      </c>
      <c r="M124" s="39">
        <f t="shared" si="16"/>
        <v>0.19059561128526645</v>
      </c>
      <c r="N124" s="48">
        <v>837</v>
      </c>
      <c r="O124" s="39">
        <f t="shared" si="17"/>
        <v>1.0429906542056075</v>
      </c>
      <c r="P124" s="48">
        <v>35</v>
      </c>
      <c r="Q124" s="39">
        <f t="shared" si="18"/>
        <v>4.3397396156230623E-2</v>
      </c>
      <c r="R124" s="48">
        <v>89</v>
      </c>
      <c r="S124" s="39">
        <f t="shared" si="19"/>
        <v>0.1100123609394314</v>
      </c>
      <c r="T124" s="48">
        <v>66</v>
      </c>
      <c r="U124" s="39">
        <f t="shared" si="20"/>
        <v>8.4398976982097182E-2</v>
      </c>
      <c r="V124" s="48">
        <v>794</v>
      </c>
      <c r="W124" s="39">
        <f t="shared" si="21"/>
        <v>1.0095359186268278</v>
      </c>
      <c r="X124" t="s">
        <v>134</v>
      </c>
      <c r="Y124">
        <v>751.5</v>
      </c>
      <c r="Z124">
        <v>736</v>
      </c>
      <c r="AA124">
        <v>740.5</v>
      </c>
      <c r="AB124">
        <v>744.5</v>
      </c>
      <c r="AC124">
        <v>792.5</v>
      </c>
      <c r="AD124">
        <v>797.5</v>
      </c>
      <c r="AE124">
        <v>802.5</v>
      </c>
      <c r="AF124">
        <v>806.5</v>
      </c>
      <c r="AG124">
        <v>809</v>
      </c>
      <c r="AH124">
        <v>782</v>
      </c>
      <c r="AI124">
        <v>786.5</v>
      </c>
    </row>
    <row r="125" spans="1:35" ht="15.75">
      <c r="A125" s="3" t="s">
        <v>135</v>
      </c>
      <c r="B125" s="48">
        <v>1</v>
      </c>
      <c r="C125" s="69">
        <f t="shared" si="11"/>
        <v>3.3063316250619935E-4</v>
      </c>
      <c r="D125" s="48">
        <v>618</v>
      </c>
      <c r="E125" s="39">
        <f t="shared" si="12"/>
        <v>0.18844336026833358</v>
      </c>
      <c r="F125" s="48">
        <v>1233</v>
      </c>
      <c r="G125" s="39">
        <f t="shared" si="13"/>
        <v>0.3713855421686747</v>
      </c>
      <c r="H125" s="48">
        <v>1684</v>
      </c>
      <c r="I125" s="39">
        <f t="shared" si="14"/>
        <v>0.50141432186988244</v>
      </c>
      <c r="J125" s="48">
        <v>1492</v>
      </c>
      <c r="K125" s="39">
        <f t="shared" si="15"/>
        <v>0.41135925006892748</v>
      </c>
      <c r="L125" s="48">
        <v>1838</v>
      </c>
      <c r="M125" s="39">
        <f t="shared" si="16"/>
        <v>0.50122716116716659</v>
      </c>
      <c r="N125" s="48">
        <v>2062</v>
      </c>
      <c r="O125" s="39">
        <f t="shared" si="17"/>
        <v>0.55654520917678807</v>
      </c>
      <c r="P125" s="48">
        <v>1353</v>
      </c>
      <c r="Q125" s="39">
        <f t="shared" si="18"/>
        <v>0.36181307661452067</v>
      </c>
      <c r="R125" s="48">
        <v>2145</v>
      </c>
      <c r="S125" s="39">
        <f t="shared" si="19"/>
        <v>0.56873922842370406</v>
      </c>
      <c r="T125" s="48">
        <v>1845</v>
      </c>
      <c r="U125" s="39">
        <f t="shared" si="20"/>
        <v>0.50210913049394479</v>
      </c>
      <c r="V125" s="48">
        <v>2020</v>
      </c>
      <c r="W125" s="39">
        <f t="shared" si="21"/>
        <v>0.54432767448127184</v>
      </c>
      <c r="X125" t="s">
        <v>135</v>
      </c>
      <c r="Y125">
        <v>3024.5</v>
      </c>
      <c r="Z125">
        <v>3279.5</v>
      </c>
      <c r="AA125">
        <v>3320</v>
      </c>
      <c r="AB125">
        <v>3358.5</v>
      </c>
      <c r="AC125">
        <v>3627</v>
      </c>
      <c r="AD125">
        <v>3667</v>
      </c>
      <c r="AE125">
        <v>3705</v>
      </c>
      <c r="AF125">
        <v>3739.5</v>
      </c>
      <c r="AG125">
        <v>3771.5</v>
      </c>
      <c r="AH125">
        <v>3674.5</v>
      </c>
      <c r="AI125">
        <v>3711</v>
      </c>
    </row>
    <row r="126" spans="1:35" ht="15.75">
      <c r="A126" s="3" t="s">
        <v>136</v>
      </c>
      <c r="B126" s="48">
        <v>0</v>
      </c>
      <c r="C126" s="69">
        <f t="shared" si="11"/>
        <v>0</v>
      </c>
      <c r="D126" s="48">
        <v>97</v>
      </c>
      <c r="E126" s="39">
        <f t="shared" si="12"/>
        <v>0.10911136107986502</v>
      </c>
      <c r="F126" s="48">
        <v>150</v>
      </c>
      <c r="G126" s="39">
        <f t="shared" si="13"/>
        <v>0.16997167138810199</v>
      </c>
      <c r="H126" s="48">
        <v>146</v>
      </c>
      <c r="I126" s="39">
        <f t="shared" si="14"/>
        <v>0.16666666666666666</v>
      </c>
      <c r="J126" s="48">
        <v>141</v>
      </c>
      <c r="K126" s="39">
        <f t="shared" si="15"/>
        <v>0.15562913907284767</v>
      </c>
      <c r="L126" s="48">
        <v>157</v>
      </c>
      <c r="M126" s="39">
        <f t="shared" si="16"/>
        <v>0.17425083240843509</v>
      </c>
      <c r="N126" s="48">
        <v>643</v>
      </c>
      <c r="O126" s="39">
        <f t="shared" si="17"/>
        <v>0.7172336865588399</v>
      </c>
      <c r="P126" s="48">
        <v>91</v>
      </c>
      <c r="Q126" s="39">
        <f t="shared" si="18"/>
        <v>0.10196078431372549</v>
      </c>
      <c r="R126" s="48">
        <v>124</v>
      </c>
      <c r="S126" s="39">
        <f t="shared" si="19"/>
        <v>0.13971830985915493</v>
      </c>
      <c r="T126" s="48">
        <v>99</v>
      </c>
      <c r="U126" s="39">
        <f t="shared" si="20"/>
        <v>0.11771700356718193</v>
      </c>
      <c r="V126" s="48">
        <v>833</v>
      </c>
      <c r="W126" s="39">
        <f t="shared" si="21"/>
        <v>0.99700777977259125</v>
      </c>
      <c r="X126" t="s">
        <v>136</v>
      </c>
      <c r="Y126">
        <v>792.5</v>
      </c>
      <c r="Z126">
        <v>889</v>
      </c>
      <c r="AA126">
        <v>882.5</v>
      </c>
      <c r="AB126">
        <v>876</v>
      </c>
      <c r="AC126">
        <v>906</v>
      </c>
      <c r="AD126">
        <v>901</v>
      </c>
      <c r="AE126">
        <v>896.5</v>
      </c>
      <c r="AF126">
        <v>892.5</v>
      </c>
      <c r="AG126">
        <v>887.5</v>
      </c>
      <c r="AH126">
        <v>841</v>
      </c>
      <c r="AI126">
        <v>835.5</v>
      </c>
    </row>
    <row r="127" spans="1:35" ht="15.75">
      <c r="A127" s="3" t="s">
        <v>137</v>
      </c>
      <c r="B127" s="48">
        <v>1</v>
      </c>
      <c r="C127" s="69">
        <f t="shared" si="11"/>
        <v>1.3504388926401081E-3</v>
      </c>
      <c r="D127" s="48">
        <v>98</v>
      </c>
      <c r="E127" s="39">
        <f t="shared" si="12"/>
        <v>0.11448598130841121</v>
      </c>
      <c r="F127" s="48">
        <v>141</v>
      </c>
      <c r="G127" s="39">
        <f t="shared" si="13"/>
        <v>0.16357308584686775</v>
      </c>
      <c r="H127" s="48">
        <v>137</v>
      </c>
      <c r="I127" s="39">
        <f t="shared" si="14"/>
        <v>0.15774323546344271</v>
      </c>
      <c r="J127" s="48">
        <v>272</v>
      </c>
      <c r="K127" s="39">
        <f t="shared" si="15"/>
        <v>0.29453167298321603</v>
      </c>
      <c r="L127" s="48">
        <v>234</v>
      </c>
      <c r="M127" s="39">
        <f t="shared" si="16"/>
        <v>0.25161290322580643</v>
      </c>
      <c r="N127" s="48">
        <v>1430</v>
      </c>
      <c r="O127" s="39">
        <f t="shared" si="17"/>
        <v>1.5277777777777777</v>
      </c>
      <c r="P127" s="48">
        <v>62</v>
      </c>
      <c r="Q127" s="39">
        <f t="shared" si="18"/>
        <v>6.5747613997879109E-2</v>
      </c>
      <c r="R127" s="48">
        <v>170</v>
      </c>
      <c r="S127" s="39">
        <f t="shared" si="19"/>
        <v>0.17960908610670892</v>
      </c>
      <c r="T127" s="48">
        <v>143</v>
      </c>
      <c r="U127" s="39">
        <f t="shared" si="20"/>
        <v>0.15602836879432624</v>
      </c>
      <c r="V127" s="48">
        <v>908</v>
      </c>
      <c r="W127" s="39">
        <f t="shared" si="21"/>
        <v>0.98428184281842823</v>
      </c>
      <c r="X127" t="s">
        <v>137</v>
      </c>
      <c r="Y127">
        <v>740.5</v>
      </c>
      <c r="Z127">
        <v>856</v>
      </c>
      <c r="AA127">
        <v>862</v>
      </c>
      <c r="AB127">
        <v>868.5</v>
      </c>
      <c r="AC127">
        <v>923.5</v>
      </c>
      <c r="AD127">
        <v>930</v>
      </c>
      <c r="AE127">
        <v>936</v>
      </c>
      <c r="AF127">
        <v>943</v>
      </c>
      <c r="AG127">
        <v>946.5</v>
      </c>
      <c r="AH127">
        <v>916.5</v>
      </c>
      <c r="AI127">
        <v>922.5</v>
      </c>
    </row>
    <row r="128" spans="1:35" ht="15.75">
      <c r="A128" s="3" t="s">
        <v>138</v>
      </c>
      <c r="B128" s="48">
        <v>0</v>
      </c>
      <c r="C128" s="69">
        <f t="shared" si="11"/>
        <v>0</v>
      </c>
      <c r="D128" s="48">
        <v>31</v>
      </c>
      <c r="E128" s="39">
        <f t="shared" si="12"/>
        <v>0.10745233968804159</v>
      </c>
      <c r="F128" s="48">
        <v>91</v>
      </c>
      <c r="G128" s="39">
        <f t="shared" si="13"/>
        <v>0.31707317073170732</v>
      </c>
      <c r="H128" s="48">
        <v>65</v>
      </c>
      <c r="I128" s="39">
        <f t="shared" si="14"/>
        <v>0.22807017543859648</v>
      </c>
      <c r="J128" s="48">
        <v>89</v>
      </c>
      <c r="K128" s="39">
        <f t="shared" si="15"/>
        <v>0.29568106312292358</v>
      </c>
      <c r="L128" s="48">
        <v>75</v>
      </c>
      <c r="M128" s="39">
        <f t="shared" si="16"/>
        <v>0.25041736227045075</v>
      </c>
      <c r="N128" s="48">
        <v>409</v>
      </c>
      <c r="O128" s="39">
        <f t="shared" si="17"/>
        <v>1.3701842546063652</v>
      </c>
      <c r="P128" s="48">
        <v>21</v>
      </c>
      <c r="Q128" s="39">
        <f t="shared" si="18"/>
        <v>7.0707070707070704E-2</v>
      </c>
      <c r="R128" s="48">
        <v>99</v>
      </c>
      <c r="S128" s="39">
        <f t="shared" si="19"/>
        <v>0.3350253807106599</v>
      </c>
      <c r="T128" s="48">
        <v>90</v>
      </c>
      <c r="U128" s="39">
        <f t="shared" si="20"/>
        <v>0.32142857142857145</v>
      </c>
      <c r="V128" s="48">
        <v>352</v>
      </c>
      <c r="W128" s="39">
        <f t="shared" si="21"/>
        <v>1.2684684684684684</v>
      </c>
      <c r="X128" t="s">
        <v>138</v>
      </c>
      <c r="Y128">
        <v>223.5</v>
      </c>
      <c r="Z128">
        <v>288.5</v>
      </c>
      <c r="AA128">
        <v>287</v>
      </c>
      <c r="AB128">
        <v>285</v>
      </c>
      <c r="AC128">
        <v>301</v>
      </c>
      <c r="AD128">
        <v>299.5</v>
      </c>
      <c r="AE128">
        <v>298.5</v>
      </c>
      <c r="AF128">
        <v>297</v>
      </c>
      <c r="AG128">
        <v>295.5</v>
      </c>
      <c r="AH128">
        <v>280</v>
      </c>
      <c r="AI128">
        <v>277.5</v>
      </c>
    </row>
    <row r="129" spans="1:35" ht="15.75">
      <c r="A129" s="3" t="s">
        <v>139</v>
      </c>
      <c r="B129" s="48">
        <v>0</v>
      </c>
      <c r="C129" s="69">
        <f t="shared" si="11"/>
        <v>0</v>
      </c>
      <c r="D129" s="48">
        <v>31</v>
      </c>
      <c r="E129" s="39">
        <f t="shared" si="12"/>
        <v>8.6956521739130432E-2</v>
      </c>
      <c r="F129" s="48">
        <v>65</v>
      </c>
      <c r="G129" s="39">
        <f t="shared" si="13"/>
        <v>0.18284106891701829</v>
      </c>
      <c r="H129" s="48">
        <v>75</v>
      </c>
      <c r="I129" s="39">
        <f t="shared" si="14"/>
        <v>0.21276595744680851</v>
      </c>
      <c r="J129" s="48">
        <v>141</v>
      </c>
      <c r="K129" s="39">
        <f t="shared" si="15"/>
        <v>0.37954239569313591</v>
      </c>
      <c r="L129" s="48">
        <v>124</v>
      </c>
      <c r="M129" s="39">
        <f t="shared" si="16"/>
        <v>0.33468286099865047</v>
      </c>
      <c r="N129" s="48">
        <v>507</v>
      </c>
      <c r="O129" s="39">
        <f t="shared" si="17"/>
        <v>1.3721244925575102</v>
      </c>
      <c r="P129" s="48">
        <v>26</v>
      </c>
      <c r="Q129" s="39">
        <f t="shared" si="18"/>
        <v>7.0844686648501368E-2</v>
      </c>
      <c r="R129" s="48">
        <v>132</v>
      </c>
      <c r="S129" s="39">
        <f t="shared" si="19"/>
        <v>0.36016371077762621</v>
      </c>
      <c r="T129" s="48">
        <v>64</v>
      </c>
      <c r="U129" s="39">
        <f t="shared" si="20"/>
        <v>0.18338108882521489</v>
      </c>
      <c r="V129" s="48">
        <v>539</v>
      </c>
      <c r="W129" s="39">
        <f t="shared" si="21"/>
        <v>1.5533141210374639</v>
      </c>
      <c r="X129" t="s">
        <v>139</v>
      </c>
      <c r="Y129">
        <v>336.5</v>
      </c>
      <c r="Z129">
        <v>356.5</v>
      </c>
      <c r="AA129">
        <v>355.5</v>
      </c>
      <c r="AB129">
        <v>352.5</v>
      </c>
      <c r="AC129">
        <v>371.5</v>
      </c>
      <c r="AD129">
        <v>370.5</v>
      </c>
      <c r="AE129">
        <v>369.5</v>
      </c>
      <c r="AF129">
        <v>367</v>
      </c>
      <c r="AG129">
        <v>366.5</v>
      </c>
      <c r="AH129">
        <v>349</v>
      </c>
      <c r="AI129">
        <v>347</v>
      </c>
    </row>
    <row r="130" spans="1:35" ht="15.75">
      <c r="A130" s="3" t="s">
        <v>140</v>
      </c>
      <c r="B130" s="48">
        <v>1</v>
      </c>
      <c r="C130" s="69">
        <f t="shared" si="11"/>
        <v>4.7996160307175426E-4</v>
      </c>
      <c r="D130" s="48">
        <v>359</v>
      </c>
      <c r="E130" s="39">
        <f t="shared" si="12"/>
        <v>0.11357165453970262</v>
      </c>
      <c r="F130" s="48">
        <v>251</v>
      </c>
      <c r="G130" s="39">
        <f t="shared" si="13"/>
        <v>7.7926109903756591E-2</v>
      </c>
      <c r="H130" s="48">
        <v>1101</v>
      </c>
      <c r="I130" s="39">
        <f t="shared" si="14"/>
        <v>0.33587553386211105</v>
      </c>
      <c r="J130" s="48">
        <v>1562</v>
      </c>
      <c r="K130" s="39">
        <f t="shared" si="15"/>
        <v>0.44482414922397834</v>
      </c>
      <c r="L130" s="48">
        <v>1913</v>
      </c>
      <c r="M130" s="39">
        <f t="shared" si="16"/>
        <v>0.53607958525991317</v>
      </c>
      <c r="N130" s="48">
        <v>3411</v>
      </c>
      <c r="O130" s="39">
        <f t="shared" si="17"/>
        <v>0.94187491370978871</v>
      </c>
      <c r="P130" s="48">
        <v>1536</v>
      </c>
      <c r="Q130" s="39">
        <f t="shared" si="18"/>
        <v>0.41830065359477125</v>
      </c>
      <c r="R130" s="48">
        <v>1537</v>
      </c>
      <c r="S130" s="39">
        <f t="shared" si="19"/>
        <v>0.41344989912575658</v>
      </c>
      <c r="T130" s="48">
        <v>1416</v>
      </c>
      <c r="U130" s="39">
        <f t="shared" si="20"/>
        <v>0.38789206957950967</v>
      </c>
      <c r="V130" s="48">
        <v>2482</v>
      </c>
      <c r="W130" s="39">
        <f t="shared" si="21"/>
        <v>0.67017685972728502</v>
      </c>
      <c r="X130" t="s">
        <v>140</v>
      </c>
      <c r="Y130">
        <v>2083.5</v>
      </c>
      <c r="Z130">
        <v>3161</v>
      </c>
      <c r="AA130">
        <v>3221</v>
      </c>
      <c r="AB130">
        <v>3278</v>
      </c>
      <c r="AC130">
        <v>3511.5</v>
      </c>
      <c r="AD130">
        <v>3568.5</v>
      </c>
      <c r="AE130">
        <v>3621.5</v>
      </c>
      <c r="AF130">
        <v>3672</v>
      </c>
      <c r="AG130">
        <v>3717.5</v>
      </c>
      <c r="AH130">
        <v>3650.5</v>
      </c>
      <c r="AI130">
        <v>3703.5</v>
      </c>
    </row>
    <row r="131" spans="1:35" ht="15.75">
      <c r="A131" s="3" t="s">
        <v>141</v>
      </c>
      <c r="B131" s="48">
        <v>0</v>
      </c>
      <c r="C131" s="69">
        <f t="shared" si="11"/>
        <v>0</v>
      </c>
      <c r="D131" s="48">
        <v>9</v>
      </c>
      <c r="E131" s="39">
        <f t="shared" si="12"/>
        <v>1.2024048096192385E-2</v>
      </c>
      <c r="F131" s="48">
        <v>54</v>
      </c>
      <c r="G131" s="39">
        <f t="shared" si="13"/>
        <v>7.161803713527852E-2</v>
      </c>
      <c r="H131" s="48">
        <v>59</v>
      </c>
      <c r="I131" s="39">
        <f t="shared" si="14"/>
        <v>7.778510217534608E-2</v>
      </c>
      <c r="J131" s="48">
        <v>84</v>
      </c>
      <c r="K131" s="39">
        <f t="shared" si="15"/>
        <v>0.10579345088161209</v>
      </c>
      <c r="L131" s="48">
        <v>106</v>
      </c>
      <c r="M131" s="39">
        <f t="shared" si="16"/>
        <v>0.13266583229036297</v>
      </c>
      <c r="N131" s="48">
        <v>786</v>
      </c>
      <c r="O131" s="39">
        <f t="shared" si="17"/>
        <v>0.97700435052827839</v>
      </c>
      <c r="P131" s="48">
        <v>52</v>
      </c>
      <c r="Q131" s="39">
        <f t="shared" si="18"/>
        <v>6.4316635745207171E-2</v>
      </c>
      <c r="R131" s="48">
        <v>224</v>
      </c>
      <c r="S131" s="39">
        <f t="shared" si="19"/>
        <v>0.27569230769230768</v>
      </c>
      <c r="T131" s="48">
        <v>81</v>
      </c>
      <c r="U131" s="39">
        <f t="shared" si="20"/>
        <v>0.10305343511450382</v>
      </c>
      <c r="V131" s="48">
        <v>697</v>
      </c>
      <c r="W131" s="39">
        <f t="shared" si="21"/>
        <v>0.88172043010752688</v>
      </c>
      <c r="X131" t="s">
        <v>141</v>
      </c>
      <c r="Y131">
        <v>542</v>
      </c>
      <c r="Z131">
        <v>748.5</v>
      </c>
      <c r="AA131">
        <v>754</v>
      </c>
      <c r="AB131">
        <v>758.5</v>
      </c>
      <c r="AC131">
        <v>794</v>
      </c>
      <c r="AD131">
        <v>799</v>
      </c>
      <c r="AE131">
        <v>804.5</v>
      </c>
      <c r="AF131">
        <v>808.5</v>
      </c>
      <c r="AG131">
        <v>812.5</v>
      </c>
      <c r="AH131">
        <v>786</v>
      </c>
      <c r="AI131">
        <v>790.5</v>
      </c>
    </row>
    <row r="132" spans="1:35" ht="15.75">
      <c r="A132" s="34" t="s">
        <v>142</v>
      </c>
      <c r="B132" s="46">
        <v>310</v>
      </c>
      <c r="C132" s="68">
        <f t="shared" ref="C132:C195" si="22">B132/Y132</f>
        <v>2.3408593219059127E-2</v>
      </c>
      <c r="D132" s="46">
        <v>732</v>
      </c>
      <c r="E132" s="38">
        <f t="shared" ref="E132:E195" si="23">D132/Z132</f>
        <v>4.9919869062638525E-2</v>
      </c>
      <c r="F132" s="46">
        <v>1557</v>
      </c>
      <c r="G132" s="38">
        <f t="shared" ref="G132:G195" si="24">F132/AA132</f>
        <v>0.10540567985648039</v>
      </c>
      <c r="H132" s="46">
        <v>1589</v>
      </c>
      <c r="I132" s="38">
        <f t="shared" ref="I132:I195" si="25">H132/AB132</f>
        <v>0.10675893576995431</v>
      </c>
      <c r="J132" s="46">
        <v>1046</v>
      </c>
      <c r="K132" s="38">
        <f t="shared" ref="K132:K195" si="26">J132/AC132</f>
        <v>6.6029100779597893E-2</v>
      </c>
      <c r="L132" s="46">
        <v>1468</v>
      </c>
      <c r="M132" s="38">
        <f t="shared" ref="M132:M195" si="27">L132/AD132</f>
        <v>9.200012534077022E-2</v>
      </c>
      <c r="N132" s="46">
        <v>11884</v>
      </c>
      <c r="O132" s="38">
        <f t="shared" ref="O132:O195" si="28">N132/AE132</f>
        <v>0.73960667164550664</v>
      </c>
      <c r="P132" s="46">
        <v>3485</v>
      </c>
      <c r="Q132" s="38">
        <f t="shared" ref="Q132:Q195" si="29">P132/AF132</f>
        <v>0.21550924494465401</v>
      </c>
      <c r="R132" s="46">
        <v>1887</v>
      </c>
      <c r="S132" s="38">
        <f t="shared" ref="S132:S195" si="30">R132/AG132</f>
        <v>0.11606593676959036</v>
      </c>
      <c r="T132" s="46">
        <v>2194</v>
      </c>
      <c r="U132" s="38">
        <f t="shared" ref="U132:U195" si="31">T132/AH132</f>
        <v>0.13935910058119225</v>
      </c>
      <c r="V132" s="46">
        <v>14018</v>
      </c>
      <c r="W132" s="38">
        <f t="shared" ref="W132:W195" si="32">V132/AI132</f>
        <v>0.88475132542287305</v>
      </c>
      <c r="X132" t="s">
        <v>142</v>
      </c>
      <c r="Y132">
        <v>13243</v>
      </c>
      <c r="Z132">
        <v>14663.5</v>
      </c>
      <c r="AA132">
        <v>14771.5</v>
      </c>
      <c r="AB132">
        <v>14884</v>
      </c>
      <c r="AC132">
        <v>15841.5</v>
      </c>
      <c r="AD132">
        <v>15956.5</v>
      </c>
      <c r="AE132">
        <v>16068</v>
      </c>
      <c r="AF132">
        <v>16171</v>
      </c>
      <c r="AG132">
        <v>16258</v>
      </c>
      <c r="AH132">
        <v>15743.5</v>
      </c>
      <c r="AI132">
        <v>15844</v>
      </c>
    </row>
    <row r="133" spans="1:35" ht="15.75">
      <c r="A133" s="3" t="s">
        <v>143</v>
      </c>
      <c r="B133" s="48">
        <v>2</v>
      </c>
      <c r="C133" s="69">
        <f t="shared" si="22"/>
        <v>3.2599837000814994E-3</v>
      </c>
      <c r="D133" s="48">
        <v>8</v>
      </c>
      <c r="E133" s="39">
        <f t="shared" si="23"/>
        <v>1.0899182561307902E-2</v>
      </c>
      <c r="F133" s="48">
        <v>37</v>
      </c>
      <c r="G133" s="39">
        <f t="shared" si="24"/>
        <v>5.0340136054421766E-2</v>
      </c>
      <c r="H133" s="48">
        <v>54</v>
      </c>
      <c r="I133" s="39">
        <f t="shared" si="25"/>
        <v>7.3369565217391311E-2</v>
      </c>
      <c r="J133" s="48">
        <v>10</v>
      </c>
      <c r="K133" s="39">
        <f t="shared" si="26"/>
        <v>1.2500000000000001E-2</v>
      </c>
      <c r="L133" s="48">
        <v>14</v>
      </c>
      <c r="M133" s="39">
        <f t="shared" si="27"/>
        <v>1.7456359102244388E-2</v>
      </c>
      <c r="N133" s="48">
        <v>28</v>
      </c>
      <c r="O133" s="39">
        <f t="shared" si="28"/>
        <v>3.4847542003733668E-2</v>
      </c>
      <c r="P133" s="48">
        <v>526</v>
      </c>
      <c r="Q133" s="39">
        <f t="shared" si="29"/>
        <v>0.65341614906832302</v>
      </c>
      <c r="R133" s="48">
        <v>10</v>
      </c>
      <c r="S133" s="39">
        <f t="shared" si="30"/>
        <v>1.2399256044637322E-2</v>
      </c>
      <c r="T133" s="48">
        <v>40</v>
      </c>
      <c r="U133" s="39">
        <f t="shared" si="31"/>
        <v>5.1679586563307491E-2</v>
      </c>
      <c r="V133" s="48">
        <v>945</v>
      </c>
      <c r="W133" s="39">
        <f t="shared" si="32"/>
        <v>1.2193548387096773</v>
      </c>
      <c r="X133" t="s">
        <v>143</v>
      </c>
      <c r="Y133">
        <v>613.5</v>
      </c>
      <c r="Z133">
        <v>734</v>
      </c>
      <c r="AA133">
        <v>735</v>
      </c>
      <c r="AB133">
        <v>736</v>
      </c>
      <c r="AC133">
        <v>800</v>
      </c>
      <c r="AD133">
        <v>802</v>
      </c>
      <c r="AE133">
        <v>803.5</v>
      </c>
      <c r="AF133">
        <v>805</v>
      </c>
      <c r="AG133">
        <v>806.5</v>
      </c>
      <c r="AH133">
        <v>774</v>
      </c>
      <c r="AI133">
        <v>775</v>
      </c>
    </row>
    <row r="134" spans="1:35" ht="15.75">
      <c r="A134" s="3" t="s">
        <v>144</v>
      </c>
      <c r="B134" s="48">
        <v>4</v>
      </c>
      <c r="C134" s="69">
        <f t="shared" si="22"/>
        <v>5.4719562243502051E-3</v>
      </c>
      <c r="D134" s="48">
        <v>11</v>
      </c>
      <c r="E134" s="39">
        <f t="shared" si="23"/>
        <v>1.4579191517561299E-2</v>
      </c>
      <c r="F134" s="48">
        <v>19</v>
      </c>
      <c r="G134" s="39">
        <f t="shared" si="24"/>
        <v>2.5065963060686015E-2</v>
      </c>
      <c r="H134" s="48">
        <v>42</v>
      </c>
      <c r="I134" s="39">
        <f t="shared" si="25"/>
        <v>5.5118110236220472E-2</v>
      </c>
      <c r="J134" s="48">
        <v>13</v>
      </c>
      <c r="K134" s="39">
        <f t="shared" si="26"/>
        <v>1.6518424396442185E-2</v>
      </c>
      <c r="L134" s="48">
        <v>32</v>
      </c>
      <c r="M134" s="39">
        <f t="shared" si="27"/>
        <v>4.0480708412397218E-2</v>
      </c>
      <c r="N134" s="48">
        <v>30</v>
      </c>
      <c r="O134" s="39">
        <f t="shared" si="28"/>
        <v>3.7759597230962873E-2</v>
      </c>
      <c r="P134" s="48">
        <v>606</v>
      </c>
      <c r="Q134" s="39">
        <f t="shared" si="29"/>
        <v>0.75892298058860364</v>
      </c>
      <c r="R134" s="48">
        <v>7</v>
      </c>
      <c r="S134" s="39">
        <f t="shared" si="30"/>
        <v>8.7390761548064924E-3</v>
      </c>
      <c r="T134" s="48">
        <v>35</v>
      </c>
      <c r="U134" s="39">
        <f t="shared" si="31"/>
        <v>4.5278137128072445E-2</v>
      </c>
      <c r="V134" s="48">
        <v>821</v>
      </c>
      <c r="W134" s="39">
        <f t="shared" si="32"/>
        <v>1.0566280566280566</v>
      </c>
      <c r="X134" t="s">
        <v>144</v>
      </c>
      <c r="Y134">
        <v>731</v>
      </c>
      <c r="Z134">
        <v>754.5</v>
      </c>
      <c r="AA134">
        <v>758</v>
      </c>
      <c r="AB134">
        <v>762</v>
      </c>
      <c r="AC134">
        <v>787</v>
      </c>
      <c r="AD134">
        <v>790.5</v>
      </c>
      <c r="AE134">
        <v>794.5</v>
      </c>
      <c r="AF134">
        <v>798.5</v>
      </c>
      <c r="AG134">
        <v>801</v>
      </c>
      <c r="AH134">
        <v>773</v>
      </c>
      <c r="AI134">
        <v>777</v>
      </c>
    </row>
    <row r="135" spans="1:35" ht="15.75">
      <c r="A135" s="3" t="s">
        <v>145</v>
      </c>
      <c r="B135" s="48">
        <v>5</v>
      </c>
      <c r="C135" s="69">
        <f t="shared" si="22"/>
        <v>1.5723270440251572E-2</v>
      </c>
      <c r="D135" s="48">
        <v>9</v>
      </c>
      <c r="E135" s="39">
        <f t="shared" si="23"/>
        <v>3.015075376884422E-2</v>
      </c>
      <c r="F135" s="48">
        <v>10</v>
      </c>
      <c r="G135" s="39">
        <f t="shared" si="24"/>
        <v>3.3222591362126248E-2</v>
      </c>
      <c r="H135" s="48">
        <v>19</v>
      </c>
      <c r="I135" s="39">
        <f t="shared" si="25"/>
        <v>6.25E-2</v>
      </c>
      <c r="J135" s="48">
        <v>11</v>
      </c>
      <c r="K135" s="39">
        <f t="shared" si="26"/>
        <v>3.4108527131782945E-2</v>
      </c>
      <c r="L135" s="48">
        <v>14</v>
      </c>
      <c r="M135" s="39">
        <f t="shared" si="27"/>
        <v>4.3076923076923075E-2</v>
      </c>
      <c r="N135" s="48">
        <v>277</v>
      </c>
      <c r="O135" s="39">
        <f t="shared" si="28"/>
        <v>0.84580152671755726</v>
      </c>
      <c r="P135" s="48">
        <v>1</v>
      </c>
      <c r="Q135" s="39">
        <f t="shared" si="29"/>
        <v>3.0211480362537764E-3</v>
      </c>
      <c r="R135" s="48">
        <v>72</v>
      </c>
      <c r="S135" s="39">
        <f t="shared" si="30"/>
        <v>0.21686746987951808</v>
      </c>
      <c r="T135" s="48">
        <v>51</v>
      </c>
      <c r="U135" s="39">
        <f t="shared" si="31"/>
        <v>0.15863141524105753</v>
      </c>
      <c r="V135" s="48">
        <v>404</v>
      </c>
      <c r="W135" s="39">
        <f t="shared" si="32"/>
        <v>1.2449922958397535</v>
      </c>
      <c r="X135" t="s">
        <v>145</v>
      </c>
      <c r="Y135">
        <v>318</v>
      </c>
      <c r="Z135">
        <v>298.5</v>
      </c>
      <c r="AA135">
        <v>301</v>
      </c>
      <c r="AB135">
        <v>304</v>
      </c>
      <c r="AC135">
        <v>322.5</v>
      </c>
      <c r="AD135">
        <v>325</v>
      </c>
      <c r="AE135">
        <v>327.5</v>
      </c>
      <c r="AF135">
        <v>331</v>
      </c>
      <c r="AG135">
        <v>332</v>
      </c>
      <c r="AH135">
        <v>321.5</v>
      </c>
      <c r="AI135">
        <v>324.5</v>
      </c>
    </row>
    <row r="136" spans="1:35" ht="15.75">
      <c r="A136" s="3" t="s">
        <v>146</v>
      </c>
      <c r="B136" s="48">
        <v>70</v>
      </c>
      <c r="C136" s="69">
        <f t="shared" si="22"/>
        <v>2.9933718195424418E-2</v>
      </c>
      <c r="D136" s="48">
        <v>205</v>
      </c>
      <c r="E136" s="39">
        <f t="shared" si="23"/>
        <v>8.688281415554143E-2</v>
      </c>
      <c r="F136" s="48">
        <v>350</v>
      </c>
      <c r="G136" s="39">
        <f t="shared" si="24"/>
        <v>0.14846235418875928</v>
      </c>
      <c r="H136" s="48">
        <v>163</v>
      </c>
      <c r="I136" s="39">
        <f t="shared" si="25"/>
        <v>6.9111723553105783E-2</v>
      </c>
      <c r="J136" s="48">
        <v>11</v>
      </c>
      <c r="K136" s="39">
        <f t="shared" si="26"/>
        <v>4.37985267768266E-3</v>
      </c>
      <c r="L136" s="48">
        <v>100</v>
      </c>
      <c r="M136" s="39">
        <f t="shared" si="27"/>
        <v>3.9777247414478918E-2</v>
      </c>
      <c r="N136" s="48">
        <v>1663</v>
      </c>
      <c r="O136" s="39">
        <f t="shared" si="28"/>
        <v>0.66083846612358432</v>
      </c>
      <c r="P136" s="48">
        <v>40</v>
      </c>
      <c r="Q136" s="39">
        <f t="shared" si="29"/>
        <v>1.588246972404209E-2</v>
      </c>
      <c r="R136" s="48">
        <v>590</v>
      </c>
      <c r="S136" s="39">
        <f t="shared" si="30"/>
        <v>0.23421992854307264</v>
      </c>
      <c r="T136" s="48">
        <v>135</v>
      </c>
      <c r="U136" s="39">
        <f t="shared" si="31"/>
        <v>5.5946953999171156E-2</v>
      </c>
      <c r="V136" s="48">
        <v>2089</v>
      </c>
      <c r="W136" s="39">
        <f t="shared" si="32"/>
        <v>0.86626580966203603</v>
      </c>
      <c r="X136" t="s">
        <v>146</v>
      </c>
      <c r="Y136">
        <v>2338.5</v>
      </c>
      <c r="Z136">
        <v>2359.5</v>
      </c>
      <c r="AA136">
        <v>2357.5</v>
      </c>
      <c r="AB136">
        <v>2358.5</v>
      </c>
      <c r="AC136">
        <v>2511.5</v>
      </c>
      <c r="AD136">
        <v>2514</v>
      </c>
      <c r="AE136">
        <v>2516.5</v>
      </c>
      <c r="AF136">
        <v>2518.5</v>
      </c>
      <c r="AG136">
        <v>2519</v>
      </c>
      <c r="AH136">
        <v>2413</v>
      </c>
      <c r="AI136">
        <v>2411.5</v>
      </c>
    </row>
    <row r="137" spans="1:35" ht="15.75">
      <c r="A137" s="3" t="s">
        <v>147</v>
      </c>
      <c r="B137" s="48">
        <v>7</v>
      </c>
      <c r="C137" s="69">
        <f t="shared" si="22"/>
        <v>7.9590676520750435E-3</v>
      </c>
      <c r="D137" s="48">
        <v>27</v>
      </c>
      <c r="E137" s="39">
        <f t="shared" si="23"/>
        <v>2.9950083194675542E-2</v>
      </c>
      <c r="F137" s="48">
        <v>50</v>
      </c>
      <c r="G137" s="39">
        <f t="shared" si="24"/>
        <v>5.5772448410485218E-2</v>
      </c>
      <c r="H137" s="48">
        <v>49</v>
      </c>
      <c r="I137" s="39">
        <f t="shared" si="25"/>
        <v>5.4871220604703244E-2</v>
      </c>
      <c r="J137" s="48">
        <v>14</v>
      </c>
      <c r="K137" s="39">
        <f t="shared" si="26"/>
        <v>1.5143320713899405E-2</v>
      </c>
      <c r="L137" s="48">
        <v>28</v>
      </c>
      <c r="M137" s="39">
        <f t="shared" si="27"/>
        <v>3.0368763557483729E-2</v>
      </c>
      <c r="N137" s="48">
        <v>1121</v>
      </c>
      <c r="O137" s="39">
        <f t="shared" si="28"/>
        <v>1.219804134929271</v>
      </c>
      <c r="P137" s="48">
        <v>12</v>
      </c>
      <c r="Q137" s="39">
        <f t="shared" si="29"/>
        <v>1.3079019073569483E-2</v>
      </c>
      <c r="R137" s="48">
        <v>7</v>
      </c>
      <c r="S137" s="39">
        <f t="shared" si="30"/>
        <v>7.658643326039387E-3</v>
      </c>
      <c r="T137" s="48">
        <v>38</v>
      </c>
      <c r="U137" s="39">
        <f t="shared" si="31"/>
        <v>4.3703277745830937E-2</v>
      </c>
      <c r="V137" s="48">
        <v>1081</v>
      </c>
      <c r="W137" s="39">
        <f t="shared" si="32"/>
        <v>1.2497109826589596</v>
      </c>
      <c r="X137" t="s">
        <v>147</v>
      </c>
      <c r="Y137">
        <v>879.5</v>
      </c>
      <c r="Z137">
        <v>901.5</v>
      </c>
      <c r="AA137">
        <v>896.5</v>
      </c>
      <c r="AB137">
        <v>893</v>
      </c>
      <c r="AC137">
        <v>924.5</v>
      </c>
      <c r="AD137">
        <v>922</v>
      </c>
      <c r="AE137">
        <v>919</v>
      </c>
      <c r="AF137">
        <v>917.5</v>
      </c>
      <c r="AG137">
        <v>914</v>
      </c>
      <c r="AH137">
        <v>869.5</v>
      </c>
      <c r="AI137">
        <v>865</v>
      </c>
    </row>
    <row r="138" spans="1:35" ht="15.75">
      <c r="A138" s="3" t="s">
        <v>148</v>
      </c>
      <c r="B138" s="48">
        <v>3</v>
      </c>
      <c r="C138" s="69">
        <f t="shared" si="22"/>
        <v>8.5836909871244635E-3</v>
      </c>
      <c r="D138" s="48">
        <v>7</v>
      </c>
      <c r="E138" s="39">
        <f t="shared" si="23"/>
        <v>1.7521902377972465E-2</v>
      </c>
      <c r="F138" s="48">
        <v>10</v>
      </c>
      <c r="G138" s="39">
        <f t="shared" si="24"/>
        <v>2.5445292620865138E-2</v>
      </c>
      <c r="H138" s="48">
        <v>10</v>
      </c>
      <c r="I138" s="39">
        <f t="shared" si="25"/>
        <v>2.5773195876288658E-2</v>
      </c>
      <c r="J138" s="48">
        <v>6</v>
      </c>
      <c r="K138" s="39">
        <f t="shared" si="26"/>
        <v>1.4851485148514851E-2</v>
      </c>
      <c r="L138" s="48">
        <v>62</v>
      </c>
      <c r="M138" s="39">
        <f t="shared" si="27"/>
        <v>0.15519399249061328</v>
      </c>
      <c r="N138" s="48">
        <v>52</v>
      </c>
      <c r="O138" s="39">
        <f t="shared" si="28"/>
        <v>0.13214739517153748</v>
      </c>
      <c r="P138" s="48">
        <v>341</v>
      </c>
      <c r="Q138" s="39">
        <f t="shared" si="29"/>
        <v>0.87435897435897436</v>
      </c>
      <c r="R138" s="48">
        <v>9</v>
      </c>
      <c r="S138" s="39">
        <f t="shared" si="30"/>
        <v>2.3346303501945526E-2</v>
      </c>
      <c r="T138" s="48">
        <v>18</v>
      </c>
      <c r="U138" s="39">
        <f t="shared" si="31"/>
        <v>0.05</v>
      </c>
      <c r="V138" s="48">
        <v>516</v>
      </c>
      <c r="W138" s="39">
        <f t="shared" si="32"/>
        <v>1.4555712270803949</v>
      </c>
      <c r="X138" t="s">
        <v>148</v>
      </c>
      <c r="Y138">
        <v>349.5</v>
      </c>
      <c r="Z138">
        <v>399.5</v>
      </c>
      <c r="AA138">
        <v>393</v>
      </c>
      <c r="AB138">
        <v>388</v>
      </c>
      <c r="AC138">
        <v>404</v>
      </c>
      <c r="AD138">
        <v>399.5</v>
      </c>
      <c r="AE138">
        <v>393.5</v>
      </c>
      <c r="AF138">
        <v>390</v>
      </c>
      <c r="AG138">
        <v>385.5</v>
      </c>
      <c r="AH138">
        <v>360</v>
      </c>
      <c r="AI138">
        <v>354.5</v>
      </c>
    </row>
    <row r="139" spans="1:35" ht="15.75">
      <c r="A139" s="3" t="s">
        <v>149</v>
      </c>
      <c r="B139" s="48">
        <v>0</v>
      </c>
      <c r="C139" s="69">
        <f t="shared" si="22"/>
        <v>0</v>
      </c>
      <c r="D139" s="48">
        <v>8</v>
      </c>
      <c r="E139" s="39">
        <f t="shared" si="23"/>
        <v>4.8048048048048048E-2</v>
      </c>
      <c r="F139" s="48">
        <v>7</v>
      </c>
      <c r="G139" s="39">
        <f t="shared" si="24"/>
        <v>4.1543026706231452E-2</v>
      </c>
      <c r="H139" s="48">
        <v>12</v>
      </c>
      <c r="I139" s="39">
        <f t="shared" si="25"/>
        <v>7.1428571428571425E-2</v>
      </c>
      <c r="J139" s="48">
        <v>2</v>
      </c>
      <c r="K139" s="39">
        <f t="shared" si="26"/>
        <v>1.1299435028248588E-2</v>
      </c>
      <c r="L139" s="48">
        <v>3</v>
      </c>
      <c r="M139" s="39">
        <f t="shared" si="27"/>
        <v>1.6853932584269662E-2</v>
      </c>
      <c r="N139" s="48">
        <v>166</v>
      </c>
      <c r="O139" s="39">
        <f t="shared" si="28"/>
        <v>0.92222222222222228</v>
      </c>
      <c r="P139" s="48">
        <v>3</v>
      </c>
      <c r="Q139" s="39">
        <f t="shared" si="29"/>
        <v>1.6759776536312849E-2</v>
      </c>
      <c r="R139" s="48">
        <v>21</v>
      </c>
      <c r="S139" s="39">
        <f t="shared" si="30"/>
        <v>0.11699164345403899</v>
      </c>
      <c r="T139" s="48">
        <v>13</v>
      </c>
      <c r="U139" s="39">
        <f t="shared" si="31"/>
        <v>7.4712643678160925E-2</v>
      </c>
      <c r="V139" s="48">
        <v>173</v>
      </c>
      <c r="W139" s="39">
        <f t="shared" si="32"/>
        <v>0.99140401146131807</v>
      </c>
      <c r="X139" t="s">
        <v>149</v>
      </c>
      <c r="Y139">
        <v>178.5</v>
      </c>
      <c r="Z139">
        <v>166.5</v>
      </c>
      <c r="AA139">
        <v>168.5</v>
      </c>
      <c r="AB139">
        <v>168</v>
      </c>
      <c r="AC139">
        <v>177</v>
      </c>
      <c r="AD139">
        <v>178</v>
      </c>
      <c r="AE139">
        <v>180</v>
      </c>
      <c r="AF139">
        <v>179</v>
      </c>
      <c r="AG139">
        <v>179.5</v>
      </c>
      <c r="AH139">
        <v>174</v>
      </c>
      <c r="AI139">
        <v>174.5</v>
      </c>
    </row>
    <row r="140" spans="1:35" ht="15.75">
      <c r="A140" s="3" t="s">
        <v>150</v>
      </c>
      <c r="B140" s="48">
        <v>2</v>
      </c>
      <c r="C140" s="69">
        <f t="shared" si="22"/>
        <v>2.0314880650076179E-3</v>
      </c>
      <c r="D140" s="48">
        <v>16</v>
      </c>
      <c r="E140" s="39">
        <f t="shared" si="23"/>
        <v>1.7259978425026967E-2</v>
      </c>
      <c r="F140" s="48">
        <v>33</v>
      </c>
      <c r="G140" s="39">
        <f t="shared" si="24"/>
        <v>3.5579514824797841E-2</v>
      </c>
      <c r="H140" s="48">
        <v>24</v>
      </c>
      <c r="I140" s="39">
        <f t="shared" si="25"/>
        <v>2.577873254564984E-2</v>
      </c>
      <c r="J140" s="48">
        <v>3</v>
      </c>
      <c r="K140" s="39">
        <f t="shared" si="26"/>
        <v>2.9865604778496766E-3</v>
      </c>
      <c r="L140" s="48">
        <v>10</v>
      </c>
      <c r="M140" s="39">
        <f t="shared" si="27"/>
        <v>9.9354197714853452E-3</v>
      </c>
      <c r="N140" s="48">
        <v>26</v>
      </c>
      <c r="O140" s="39">
        <f t="shared" si="28"/>
        <v>2.5755324418028726E-2</v>
      </c>
      <c r="P140" s="48">
        <v>952</v>
      </c>
      <c r="Q140" s="39">
        <f t="shared" si="29"/>
        <v>0.94071146245059289</v>
      </c>
      <c r="R140" s="48">
        <v>9</v>
      </c>
      <c r="S140" s="39">
        <f t="shared" si="30"/>
        <v>8.8757396449704144E-3</v>
      </c>
      <c r="T140" s="48">
        <v>61</v>
      </c>
      <c r="U140" s="39">
        <f t="shared" si="31"/>
        <v>6.2628336755646816E-2</v>
      </c>
      <c r="V140" s="48">
        <v>1153</v>
      </c>
      <c r="W140" s="39">
        <f t="shared" si="32"/>
        <v>1.1801432958034801</v>
      </c>
      <c r="X140" t="s">
        <v>150</v>
      </c>
      <c r="Y140">
        <v>984.5</v>
      </c>
      <c r="Z140">
        <v>927</v>
      </c>
      <c r="AA140">
        <v>927.5</v>
      </c>
      <c r="AB140">
        <v>931</v>
      </c>
      <c r="AC140">
        <v>1004.5</v>
      </c>
      <c r="AD140">
        <v>1006.5</v>
      </c>
      <c r="AE140">
        <v>1009.5</v>
      </c>
      <c r="AF140">
        <v>1012</v>
      </c>
      <c r="AG140">
        <v>1014</v>
      </c>
      <c r="AH140">
        <v>974</v>
      </c>
      <c r="AI140">
        <v>977</v>
      </c>
    </row>
    <row r="141" spans="1:35" ht="15.75">
      <c r="A141" s="3" t="s">
        <v>151</v>
      </c>
      <c r="B141" s="48">
        <v>14</v>
      </c>
      <c r="C141" s="69">
        <f t="shared" si="22"/>
        <v>1.6091954022988506E-2</v>
      </c>
      <c r="D141" s="48">
        <v>24</v>
      </c>
      <c r="E141" s="39">
        <f t="shared" si="23"/>
        <v>2.4E-2</v>
      </c>
      <c r="F141" s="48">
        <v>91</v>
      </c>
      <c r="G141" s="39">
        <f t="shared" si="24"/>
        <v>8.9434889434889434E-2</v>
      </c>
      <c r="H141" s="48">
        <v>90</v>
      </c>
      <c r="I141" s="39">
        <f t="shared" si="25"/>
        <v>8.7082728592162553E-2</v>
      </c>
      <c r="J141" s="48">
        <v>12</v>
      </c>
      <c r="K141" s="39">
        <f t="shared" si="26"/>
        <v>1.0830324909747292E-2</v>
      </c>
      <c r="L141" s="48">
        <v>8</v>
      </c>
      <c r="M141" s="39">
        <f t="shared" si="27"/>
        <v>7.1142730102267673E-3</v>
      </c>
      <c r="N141" s="48">
        <v>18</v>
      </c>
      <c r="O141" s="39">
        <f t="shared" si="28"/>
        <v>1.5789473684210527E-2</v>
      </c>
      <c r="P141" s="48">
        <v>18</v>
      </c>
      <c r="Q141" s="39">
        <f t="shared" si="29"/>
        <v>1.5597920277296361E-2</v>
      </c>
      <c r="R141" s="48">
        <v>365</v>
      </c>
      <c r="S141" s="39">
        <f t="shared" si="30"/>
        <v>0.31263383297644537</v>
      </c>
      <c r="T141" s="48">
        <v>86</v>
      </c>
      <c r="U141" s="39">
        <f t="shared" si="31"/>
        <v>7.5174825174825169E-2</v>
      </c>
      <c r="V141" s="48">
        <v>1393</v>
      </c>
      <c r="W141" s="39">
        <f t="shared" si="32"/>
        <v>1.2008620689655172</v>
      </c>
      <c r="X141" t="s">
        <v>151</v>
      </c>
      <c r="Y141">
        <v>870</v>
      </c>
      <c r="Z141">
        <v>1000</v>
      </c>
      <c r="AA141">
        <v>1017.5</v>
      </c>
      <c r="AB141">
        <v>1033.5</v>
      </c>
      <c r="AC141">
        <v>1108</v>
      </c>
      <c r="AD141">
        <v>1124.5</v>
      </c>
      <c r="AE141">
        <v>1140</v>
      </c>
      <c r="AF141">
        <v>1154</v>
      </c>
      <c r="AG141">
        <v>1167.5</v>
      </c>
      <c r="AH141">
        <v>1144</v>
      </c>
      <c r="AI141">
        <v>1160</v>
      </c>
    </row>
    <row r="142" spans="1:35" ht="15.75">
      <c r="A142" s="3" t="s">
        <v>152</v>
      </c>
      <c r="B142" s="48">
        <v>0</v>
      </c>
      <c r="C142" s="69">
        <f t="shared" si="22"/>
        <v>0</v>
      </c>
      <c r="D142" s="48">
        <v>0</v>
      </c>
      <c r="E142" s="39">
        <f t="shared" si="23"/>
        <v>0</v>
      </c>
      <c r="F142" s="48">
        <v>17</v>
      </c>
      <c r="G142" s="39">
        <f t="shared" si="24"/>
        <v>1.3364779874213837E-2</v>
      </c>
      <c r="H142" s="48">
        <v>24</v>
      </c>
      <c r="I142" s="39">
        <f t="shared" si="25"/>
        <v>1.8640776699029128E-2</v>
      </c>
      <c r="J142" s="48">
        <v>5</v>
      </c>
      <c r="K142" s="39">
        <f t="shared" si="26"/>
        <v>3.6324010170722849E-3</v>
      </c>
      <c r="L142" s="48">
        <v>10</v>
      </c>
      <c r="M142" s="39">
        <f t="shared" si="27"/>
        <v>7.1839080459770114E-3</v>
      </c>
      <c r="N142" s="48">
        <v>1138</v>
      </c>
      <c r="O142" s="39">
        <f t="shared" si="28"/>
        <v>0.80852575488454703</v>
      </c>
      <c r="P142" s="48">
        <v>15</v>
      </c>
      <c r="Q142" s="39">
        <f t="shared" si="29"/>
        <v>1.0559662090813094E-2</v>
      </c>
      <c r="R142" s="48">
        <v>12</v>
      </c>
      <c r="S142" s="39">
        <f t="shared" si="30"/>
        <v>8.368200836820083E-3</v>
      </c>
      <c r="T142" s="48">
        <v>73</v>
      </c>
      <c r="U142" s="39">
        <f t="shared" si="31"/>
        <v>5.2217453505007151E-2</v>
      </c>
      <c r="V142" s="48">
        <v>1408</v>
      </c>
      <c r="W142" s="39">
        <f t="shared" si="32"/>
        <v>0.99646142958244865</v>
      </c>
      <c r="X142" t="s">
        <v>152</v>
      </c>
      <c r="Y142">
        <v>1057.5</v>
      </c>
      <c r="Z142">
        <v>1255.5</v>
      </c>
      <c r="AA142">
        <v>1272</v>
      </c>
      <c r="AB142">
        <v>1287.5</v>
      </c>
      <c r="AC142">
        <v>1376.5</v>
      </c>
      <c r="AD142">
        <v>1392</v>
      </c>
      <c r="AE142">
        <v>1407.5</v>
      </c>
      <c r="AF142">
        <v>1420.5</v>
      </c>
      <c r="AG142">
        <v>1434</v>
      </c>
      <c r="AH142">
        <v>1398</v>
      </c>
      <c r="AI142">
        <v>1413</v>
      </c>
    </row>
    <row r="143" spans="1:35" ht="15.75">
      <c r="A143" s="3" t="s">
        <v>153</v>
      </c>
      <c r="B143" s="48">
        <v>4</v>
      </c>
      <c r="C143" s="69">
        <f t="shared" si="22"/>
        <v>5.9303187546330613E-3</v>
      </c>
      <c r="D143" s="48">
        <v>5</v>
      </c>
      <c r="E143" s="39">
        <f t="shared" si="23"/>
        <v>5.558643690939411E-3</v>
      </c>
      <c r="F143" s="48">
        <v>42</v>
      </c>
      <c r="G143" s="39">
        <f t="shared" si="24"/>
        <v>4.6666666666666669E-2</v>
      </c>
      <c r="H143" s="48">
        <v>27</v>
      </c>
      <c r="I143" s="39">
        <f t="shared" si="25"/>
        <v>2.9950083194675542E-2</v>
      </c>
      <c r="J143" s="48">
        <v>12</v>
      </c>
      <c r="K143" s="39">
        <f t="shared" si="26"/>
        <v>1.2671594508975714E-2</v>
      </c>
      <c r="L143" s="48">
        <v>20</v>
      </c>
      <c r="M143" s="39">
        <f t="shared" si="27"/>
        <v>2.107481559536354E-2</v>
      </c>
      <c r="N143" s="48">
        <v>912</v>
      </c>
      <c r="O143" s="39">
        <f t="shared" si="28"/>
        <v>0.95848660010509723</v>
      </c>
      <c r="P143" s="48">
        <v>12</v>
      </c>
      <c r="Q143" s="39">
        <f t="shared" si="29"/>
        <v>1.2585212375458836E-2</v>
      </c>
      <c r="R143" s="48">
        <v>11</v>
      </c>
      <c r="S143" s="39">
        <f t="shared" si="30"/>
        <v>1.1536444677503933E-2</v>
      </c>
      <c r="T143" s="48">
        <v>65</v>
      </c>
      <c r="U143" s="39">
        <f t="shared" si="31"/>
        <v>7.1038251366120214E-2</v>
      </c>
      <c r="V143" s="48">
        <v>1130</v>
      </c>
      <c r="W143" s="39">
        <f t="shared" si="32"/>
        <v>1.2336244541484715</v>
      </c>
      <c r="X143" t="s">
        <v>153</v>
      </c>
      <c r="Y143">
        <v>674.5</v>
      </c>
      <c r="Z143">
        <v>899.5</v>
      </c>
      <c r="AA143">
        <v>900</v>
      </c>
      <c r="AB143">
        <v>901.5</v>
      </c>
      <c r="AC143">
        <v>947</v>
      </c>
      <c r="AD143">
        <v>949</v>
      </c>
      <c r="AE143">
        <v>951.5</v>
      </c>
      <c r="AF143">
        <v>953.5</v>
      </c>
      <c r="AG143">
        <v>953.5</v>
      </c>
      <c r="AH143">
        <v>915</v>
      </c>
      <c r="AI143">
        <v>916</v>
      </c>
    </row>
    <row r="144" spans="1:35" ht="15.75">
      <c r="A144" s="3" t="s">
        <v>154</v>
      </c>
      <c r="B144" s="48">
        <v>197</v>
      </c>
      <c r="C144" s="69">
        <f t="shared" si="22"/>
        <v>4.9466415568110482E-2</v>
      </c>
      <c r="D144" s="48">
        <v>406</v>
      </c>
      <c r="E144" s="39">
        <f t="shared" si="23"/>
        <v>8.6355418483462731E-2</v>
      </c>
      <c r="F144" s="48">
        <v>884</v>
      </c>
      <c r="G144" s="39">
        <f t="shared" si="24"/>
        <v>0.18487922200146398</v>
      </c>
      <c r="H144" s="48">
        <v>1062</v>
      </c>
      <c r="I144" s="39">
        <f t="shared" si="25"/>
        <v>0.21854100216071612</v>
      </c>
      <c r="J144" s="48">
        <v>940</v>
      </c>
      <c r="K144" s="39">
        <f t="shared" si="26"/>
        <v>0.18031843468252445</v>
      </c>
      <c r="L144" s="48">
        <v>1152</v>
      </c>
      <c r="M144" s="39">
        <f t="shared" si="27"/>
        <v>0.21776937618147449</v>
      </c>
      <c r="N144" s="48">
        <v>6180</v>
      </c>
      <c r="O144" s="39">
        <f t="shared" si="28"/>
        <v>1.1523401081484244</v>
      </c>
      <c r="P144" s="48">
        <v>952</v>
      </c>
      <c r="Q144" s="39">
        <f t="shared" si="29"/>
        <v>0.17529000184128155</v>
      </c>
      <c r="R144" s="48">
        <v>769</v>
      </c>
      <c r="S144" s="39">
        <f t="shared" si="30"/>
        <v>0.13998361700191134</v>
      </c>
      <c r="T144" s="48">
        <v>1564</v>
      </c>
      <c r="U144" s="39">
        <f t="shared" si="31"/>
        <v>0.29051732144515652</v>
      </c>
      <c r="V144" s="48">
        <v>2536</v>
      </c>
      <c r="W144" s="39">
        <f t="shared" si="32"/>
        <v>0.46506510177883736</v>
      </c>
      <c r="X144" t="s">
        <v>154</v>
      </c>
      <c r="Y144">
        <v>3982.5</v>
      </c>
      <c r="Z144">
        <v>4701.5</v>
      </c>
      <c r="AA144">
        <v>4781.5</v>
      </c>
      <c r="AB144">
        <v>4859.5</v>
      </c>
      <c r="AC144">
        <v>5213</v>
      </c>
      <c r="AD144">
        <v>5290</v>
      </c>
      <c r="AE144">
        <v>5363</v>
      </c>
      <c r="AF144">
        <v>5431</v>
      </c>
      <c r="AG144">
        <v>5493.5</v>
      </c>
      <c r="AH144">
        <v>5383.5</v>
      </c>
      <c r="AI144">
        <v>5453</v>
      </c>
    </row>
    <row r="145" spans="1:35" ht="15.75">
      <c r="A145" s="3" t="s">
        <v>155</v>
      </c>
      <c r="B145" s="48">
        <v>2</v>
      </c>
      <c r="C145" s="69">
        <f t="shared" si="22"/>
        <v>7.5329566854990581E-3</v>
      </c>
      <c r="D145" s="48">
        <v>6</v>
      </c>
      <c r="E145" s="39">
        <f t="shared" si="23"/>
        <v>2.2556390977443608E-2</v>
      </c>
      <c r="F145" s="48">
        <v>7</v>
      </c>
      <c r="G145" s="39">
        <f t="shared" si="24"/>
        <v>2.6565464895635674E-2</v>
      </c>
      <c r="H145" s="48">
        <v>13</v>
      </c>
      <c r="I145" s="39">
        <f t="shared" si="25"/>
        <v>4.9713193116634802E-2</v>
      </c>
      <c r="J145" s="48">
        <v>7</v>
      </c>
      <c r="K145" s="39">
        <f t="shared" si="26"/>
        <v>2.6315789473684209E-2</v>
      </c>
      <c r="L145" s="48">
        <v>15</v>
      </c>
      <c r="M145" s="39">
        <f t="shared" si="27"/>
        <v>5.6925996204933584E-2</v>
      </c>
      <c r="N145" s="48">
        <v>273</v>
      </c>
      <c r="O145" s="39">
        <f t="shared" si="28"/>
        <v>1.0419847328244274</v>
      </c>
      <c r="P145" s="48">
        <v>7</v>
      </c>
      <c r="Q145" s="39">
        <f t="shared" si="29"/>
        <v>2.6871401151631478E-2</v>
      </c>
      <c r="R145" s="48">
        <v>5</v>
      </c>
      <c r="S145" s="39">
        <f t="shared" si="30"/>
        <v>1.937984496124031E-2</v>
      </c>
      <c r="T145" s="48">
        <v>15</v>
      </c>
      <c r="U145" s="39">
        <f t="shared" si="31"/>
        <v>6.1475409836065573E-2</v>
      </c>
      <c r="V145" s="48">
        <v>369</v>
      </c>
      <c r="W145" s="39">
        <f t="shared" si="32"/>
        <v>1.5185185185185186</v>
      </c>
      <c r="X145" t="s">
        <v>155</v>
      </c>
      <c r="Y145">
        <v>265.5</v>
      </c>
      <c r="Z145">
        <v>266</v>
      </c>
      <c r="AA145">
        <v>263.5</v>
      </c>
      <c r="AB145">
        <v>261.5</v>
      </c>
      <c r="AC145">
        <v>266</v>
      </c>
      <c r="AD145">
        <v>263.5</v>
      </c>
      <c r="AE145">
        <v>262</v>
      </c>
      <c r="AF145">
        <v>260.5</v>
      </c>
      <c r="AG145">
        <v>258</v>
      </c>
      <c r="AH145">
        <v>244</v>
      </c>
      <c r="AI145">
        <v>243</v>
      </c>
    </row>
    <row r="146" spans="1:35" ht="15.75">
      <c r="A146" s="34" t="s">
        <v>156</v>
      </c>
      <c r="B146" s="46">
        <v>18297</v>
      </c>
      <c r="C146" s="68">
        <f t="shared" si="22"/>
        <v>0.11076168712259939</v>
      </c>
      <c r="D146" s="46">
        <v>47593</v>
      </c>
      <c r="E146" s="38">
        <f t="shared" si="23"/>
        <v>0.27722893390961939</v>
      </c>
      <c r="F146" s="46">
        <v>50319</v>
      </c>
      <c r="G146" s="38">
        <f t="shared" si="24"/>
        <v>0.29063279733850844</v>
      </c>
      <c r="H146" s="46">
        <v>56882</v>
      </c>
      <c r="I146" s="38">
        <f t="shared" si="25"/>
        <v>0.32583410425981035</v>
      </c>
      <c r="J146" s="46">
        <v>65482</v>
      </c>
      <c r="K146" s="38">
        <f t="shared" si="26"/>
        <v>0.35212570310063346</v>
      </c>
      <c r="L146" s="46">
        <v>57038</v>
      </c>
      <c r="M146" s="38">
        <f t="shared" si="27"/>
        <v>0.30429679580883684</v>
      </c>
      <c r="N146" s="46">
        <v>59083</v>
      </c>
      <c r="O146" s="38">
        <f t="shared" si="28"/>
        <v>0.31284185556420396</v>
      </c>
      <c r="P146" s="46">
        <v>71137</v>
      </c>
      <c r="Q146" s="38">
        <f t="shared" si="29"/>
        <v>0.37416205782031153</v>
      </c>
      <c r="R146" s="46">
        <v>77065</v>
      </c>
      <c r="S146" s="38">
        <f t="shared" si="30"/>
        <v>0.4025764054129588</v>
      </c>
      <c r="T146" s="46">
        <v>50569</v>
      </c>
      <c r="U146" s="38">
        <f t="shared" si="31"/>
        <v>0.27246815664130691</v>
      </c>
      <c r="V146" s="46">
        <v>64306</v>
      </c>
      <c r="W146" s="38">
        <f t="shared" si="32"/>
        <v>0.34399180487909253</v>
      </c>
      <c r="X146" t="s">
        <v>156</v>
      </c>
      <c r="Y146">
        <v>165192.5</v>
      </c>
      <c r="Z146">
        <v>171674</v>
      </c>
      <c r="AA146">
        <v>173136</v>
      </c>
      <c r="AB146">
        <v>174573.5</v>
      </c>
      <c r="AC146">
        <v>185962</v>
      </c>
      <c r="AD146">
        <v>187442</v>
      </c>
      <c r="AE146">
        <v>188859</v>
      </c>
      <c r="AF146">
        <v>190123.5</v>
      </c>
      <c r="AG146">
        <v>191429.5</v>
      </c>
      <c r="AH146">
        <v>185596</v>
      </c>
      <c r="AI146">
        <v>186940.5</v>
      </c>
    </row>
    <row r="147" spans="1:35" ht="15.75">
      <c r="A147" s="34" t="s">
        <v>157</v>
      </c>
      <c r="B147" s="46">
        <v>1145</v>
      </c>
      <c r="C147" s="68">
        <f t="shared" si="22"/>
        <v>8.3185004903919502E-2</v>
      </c>
      <c r="D147" s="46">
        <v>4722</v>
      </c>
      <c r="E147" s="38">
        <f t="shared" si="23"/>
        <v>0.30235312950216103</v>
      </c>
      <c r="F147" s="46">
        <v>4120</v>
      </c>
      <c r="G147" s="38">
        <f t="shared" si="24"/>
        <v>0.2583801072402872</v>
      </c>
      <c r="H147" s="46">
        <v>4248</v>
      </c>
      <c r="I147" s="38">
        <f t="shared" si="25"/>
        <v>0.26123051379024076</v>
      </c>
      <c r="J147" s="46">
        <v>4816</v>
      </c>
      <c r="K147" s="38">
        <f t="shared" si="26"/>
        <v>0.27529438664685035</v>
      </c>
      <c r="L147" s="46">
        <v>4413</v>
      </c>
      <c r="M147" s="38">
        <f t="shared" si="27"/>
        <v>0.24787260931839245</v>
      </c>
      <c r="N147" s="46">
        <v>2023</v>
      </c>
      <c r="O147" s="38">
        <f t="shared" si="28"/>
        <v>0.11179266136162688</v>
      </c>
      <c r="P147" s="46">
        <v>11005</v>
      </c>
      <c r="Q147" s="38">
        <f t="shared" si="29"/>
        <v>0.59910719146387936</v>
      </c>
      <c r="R147" s="46">
        <v>4714</v>
      </c>
      <c r="S147" s="38">
        <f t="shared" si="30"/>
        <v>0.25270042080999222</v>
      </c>
      <c r="T147" s="46">
        <v>4190</v>
      </c>
      <c r="U147" s="38">
        <f t="shared" si="31"/>
        <v>0.22817001116344923</v>
      </c>
      <c r="V147" s="46">
        <v>4561</v>
      </c>
      <c r="W147" s="38">
        <f t="shared" si="32"/>
        <v>0.24453141754235472</v>
      </c>
      <c r="X147" t="s">
        <v>157</v>
      </c>
      <c r="Y147">
        <v>13764.5</v>
      </c>
      <c r="Z147">
        <v>15617.5</v>
      </c>
      <c r="AA147">
        <v>15945.5</v>
      </c>
      <c r="AB147">
        <v>16261.5</v>
      </c>
      <c r="AC147">
        <v>17494</v>
      </c>
      <c r="AD147">
        <v>17803.5</v>
      </c>
      <c r="AE147">
        <v>18096</v>
      </c>
      <c r="AF147">
        <v>18369</v>
      </c>
      <c r="AG147">
        <v>18654.5</v>
      </c>
      <c r="AH147">
        <v>18363.5</v>
      </c>
      <c r="AI147">
        <v>18652</v>
      </c>
    </row>
    <row r="148" spans="1:35" ht="15.75">
      <c r="A148" s="3" t="s">
        <v>158</v>
      </c>
      <c r="B148" s="48">
        <v>631</v>
      </c>
      <c r="C148" s="69">
        <f t="shared" si="22"/>
        <v>0.10236028875010139</v>
      </c>
      <c r="D148" s="48">
        <v>3106</v>
      </c>
      <c r="E148" s="39">
        <f t="shared" si="23"/>
        <v>0.4379582628313593</v>
      </c>
      <c r="F148" s="48">
        <v>3275</v>
      </c>
      <c r="G148" s="39">
        <f t="shared" si="24"/>
        <v>0.45023370910090732</v>
      </c>
      <c r="H148" s="48">
        <v>2503</v>
      </c>
      <c r="I148" s="39">
        <f t="shared" si="25"/>
        <v>0.33597315436241609</v>
      </c>
      <c r="J148" s="48">
        <v>2555</v>
      </c>
      <c r="K148" s="39">
        <f t="shared" si="26"/>
        <v>0.31762804574838388</v>
      </c>
      <c r="L148" s="48">
        <v>2210</v>
      </c>
      <c r="M148" s="39">
        <f t="shared" si="27"/>
        <v>0.26905283662040419</v>
      </c>
      <c r="N148" s="48">
        <v>935</v>
      </c>
      <c r="O148" s="39">
        <f t="shared" si="28"/>
        <v>0.11164179104477612</v>
      </c>
      <c r="P148" s="48">
        <v>3583</v>
      </c>
      <c r="Q148" s="39">
        <f t="shared" si="29"/>
        <v>0.42026860594686527</v>
      </c>
      <c r="R148" s="48">
        <v>2875</v>
      </c>
      <c r="S148" s="39">
        <f t="shared" si="30"/>
        <v>0.33181372266143461</v>
      </c>
      <c r="T148" s="48">
        <v>2402</v>
      </c>
      <c r="U148" s="39">
        <f t="shared" si="31"/>
        <v>0.28019830854476524</v>
      </c>
      <c r="V148" s="48">
        <v>1913</v>
      </c>
      <c r="W148" s="39">
        <f t="shared" si="32"/>
        <v>0.21909179407890969</v>
      </c>
      <c r="X148" t="s">
        <v>158</v>
      </c>
      <c r="Y148">
        <v>6164.5</v>
      </c>
      <c r="Z148">
        <v>7092</v>
      </c>
      <c r="AA148">
        <v>7274</v>
      </c>
      <c r="AB148">
        <v>7450</v>
      </c>
      <c r="AC148">
        <v>8044</v>
      </c>
      <c r="AD148">
        <v>8214</v>
      </c>
      <c r="AE148">
        <v>8375</v>
      </c>
      <c r="AF148">
        <v>8525.5</v>
      </c>
      <c r="AG148">
        <v>8664.5</v>
      </c>
      <c r="AH148">
        <v>8572.5</v>
      </c>
      <c r="AI148">
        <v>8731.5</v>
      </c>
    </row>
    <row r="149" spans="1:35" ht="15.75">
      <c r="A149" s="3" t="s">
        <v>159</v>
      </c>
      <c r="B149" s="48">
        <v>21</v>
      </c>
      <c r="C149" s="69">
        <f t="shared" si="22"/>
        <v>3.6363636363636362E-2</v>
      </c>
      <c r="D149" s="48">
        <v>465</v>
      </c>
      <c r="E149" s="39">
        <f t="shared" si="23"/>
        <v>0.66476054324517508</v>
      </c>
      <c r="F149" s="48">
        <v>15</v>
      </c>
      <c r="G149" s="39">
        <f t="shared" si="24"/>
        <v>2.1216407355021217E-2</v>
      </c>
      <c r="H149" s="48">
        <v>226</v>
      </c>
      <c r="I149" s="39">
        <f t="shared" si="25"/>
        <v>0.31652661064425769</v>
      </c>
      <c r="J149" s="48">
        <v>18</v>
      </c>
      <c r="K149" s="39">
        <f t="shared" si="26"/>
        <v>2.3637557452396585E-2</v>
      </c>
      <c r="L149" s="48">
        <v>20</v>
      </c>
      <c r="M149" s="39">
        <f t="shared" si="27"/>
        <v>2.6024723487312947E-2</v>
      </c>
      <c r="N149" s="48">
        <v>27</v>
      </c>
      <c r="O149" s="39">
        <f t="shared" si="28"/>
        <v>3.4793814432989692E-2</v>
      </c>
      <c r="P149" s="48">
        <v>886</v>
      </c>
      <c r="Q149" s="39">
        <f t="shared" si="29"/>
        <v>1.1322683706070287</v>
      </c>
      <c r="R149" s="48">
        <v>159</v>
      </c>
      <c r="S149" s="39">
        <f t="shared" si="30"/>
        <v>0.20384615384615384</v>
      </c>
      <c r="T149" s="48">
        <v>137</v>
      </c>
      <c r="U149" s="39">
        <f t="shared" si="31"/>
        <v>0.18085808580858087</v>
      </c>
      <c r="V149" s="48">
        <v>89</v>
      </c>
      <c r="W149" s="39">
        <f t="shared" si="32"/>
        <v>0.11633986928104575</v>
      </c>
      <c r="X149" t="s">
        <v>159</v>
      </c>
      <c r="Y149">
        <v>577.5</v>
      </c>
      <c r="Z149">
        <v>699.5</v>
      </c>
      <c r="AA149">
        <v>707</v>
      </c>
      <c r="AB149">
        <v>714</v>
      </c>
      <c r="AC149">
        <v>761.5</v>
      </c>
      <c r="AD149">
        <v>768.5</v>
      </c>
      <c r="AE149">
        <v>776</v>
      </c>
      <c r="AF149">
        <v>782.5</v>
      </c>
      <c r="AG149">
        <v>780</v>
      </c>
      <c r="AH149">
        <v>757.5</v>
      </c>
      <c r="AI149">
        <v>765</v>
      </c>
    </row>
    <row r="150" spans="1:35" ht="15.75">
      <c r="A150" s="3" t="s">
        <v>160</v>
      </c>
      <c r="B150" s="48">
        <v>68</v>
      </c>
      <c r="C150" s="69">
        <f t="shared" si="22"/>
        <v>4.1564792176039117E-2</v>
      </c>
      <c r="D150" s="48">
        <v>167</v>
      </c>
      <c r="E150" s="39">
        <f t="shared" si="23"/>
        <v>8.4685598377281943E-2</v>
      </c>
      <c r="F150" s="48">
        <v>220</v>
      </c>
      <c r="G150" s="39">
        <f t="shared" si="24"/>
        <v>0.10891089108910891</v>
      </c>
      <c r="H150" s="48">
        <v>284</v>
      </c>
      <c r="I150" s="39">
        <f t="shared" si="25"/>
        <v>0.13743043793854343</v>
      </c>
      <c r="J150" s="48">
        <v>250</v>
      </c>
      <c r="K150" s="39">
        <f t="shared" si="26"/>
        <v>0.11215791834903545</v>
      </c>
      <c r="L150" s="48">
        <v>274</v>
      </c>
      <c r="M150" s="39">
        <f t="shared" si="27"/>
        <v>0.12049252418645559</v>
      </c>
      <c r="N150" s="48">
        <v>121</v>
      </c>
      <c r="O150" s="39">
        <f t="shared" si="28"/>
        <v>5.2222701769529561E-2</v>
      </c>
      <c r="P150" s="48">
        <v>2215</v>
      </c>
      <c r="Q150" s="39">
        <f t="shared" si="29"/>
        <v>0.93995332060258863</v>
      </c>
      <c r="R150" s="48">
        <v>271</v>
      </c>
      <c r="S150" s="39">
        <f t="shared" si="30"/>
        <v>0.11324697033012955</v>
      </c>
      <c r="T150" s="48">
        <v>312</v>
      </c>
      <c r="U150" s="39">
        <f t="shared" si="31"/>
        <v>0.13197969543147209</v>
      </c>
      <c r="V150" s="48">
        <v>816</v>
      </c>
      <c r="W150" s="39">
        <f t="shared" si="32"/>
        <v>0.33915211970074816</v>
      </c>
      <c r="X150" t="s">
        <v>160</v>
      </c>
      <c r="Y150">
        <v>1636</v>
      </c>
      <c r="Z150">
        <v>1972</v>
      </c>
      <c r="AA150">
        <v>2020</v>
      </c>
      <c r="AB150">
        <v>2066.5</v>
      </c>
      <c r="AC150">
        <v>2229</v>
      </c>
      <c r="AD150">
        <v>2274</v>
      </c>
      <c r="AE150">
        <v>2317</v>
      </c>
      <c r="AF150">
        <v>2356.5</v>
      </c>
      <c r="AG150">
        <v>2393</v>
      </c>
      <c r="AH150">
        <v>2364</v>
      </c>
      <c r="AI150">
        <v>2406</v>
      </c>
    </row>
    <row r="151" spans="1:35" ht="15.75">
      <c r="A151" s="3" t="s">
        <v>161</v>
      </c>
      <c r="B151" s="48">
        <v>111</v>
      </c>
      <c r="C151" s="69">
        <f t="shared" si="22"/>
        <v>8.9552238805970144E-2</v>
      </c>
      <c r="D151" s="48">
        <v>110</v>
      </c>
      <c r="E151" s="39">
        <f t="shared" si="23"/>
        <v>8.6071987480438178E-2</v>
      </c>
      <c r="F151" s="48">
        <v>148</v>
      </c>
      <c r="G151" s="39">
        <f t="shared" si="24"/>
        <v>0.11388995767602925</v>
      </c>
      <c r="H151" s="48">
        <v>328</v>
      </c>
      <c r="I151" s="39">
        <f t="shared" si="25"/>
        <v>0.24820279984865684</v>
      </c>
      <c r="J151" s="48">
        <v>728</v>
      </c>
      <c r="K151" s="39">
        <f t="shared" si="26"/>
        <v>0.51376146788990829</v>
      </c>
      <c r="L151" s="48">
        <v>704</v>
      </c>
      <c r="M151" s="39">
        <f t="shared" si="27"/>
        <v>0.48973913043478262</v>
      </c>
      <c r="N151" s="48">
        <v>384</v>
      </c>
      <c r="O151" s="39">
        <f t="shared" si="28"/>
        <v>0.26355525051475637</v>
      </c>
      <c r="P151" s="48">
        <v>233</v>
      </c>
      <c r="Q151" s="39">
        <f t="shared" si="29"/>
        <v>0.15785907859078591</v>
      </c>
      <c r="R151" s="48">
        <v>429</v>
      </c>
      <c r="S151" s="39">
        <f t="shared" si="30"/>
        <v>0.28705252592840413</v>
      </c>
      <c r="T151" s="48">
        <v>463</v>
      </c>
      <c r="U151" s="39">
        <f t="shared" si="31"/>
        <v>0.31647300068352702</v>
      </c>
      <c r="V151" s="48">
        <v>526</v>
      </c>
      <c r="W151" s="39">
        <f t="shared" si="32"/>
        <v>0.35468644639244773</v>
      </c>
      <c r="X151" t="s">
        <v>161</v>
      </c>
      <c r="Y151">
        <v>1239.5</v>
      </c>
      <c r="Z151">
        <v>1278</v>
      </c>
      <c r="AA151">
        <v>1299.5</v>
      </c>
      <c r="AB151">
        <v>1321.5</v>
      </c>
      <c r="AC151">
        <v>1417</v>
      </c>
      <c r="AD151">
        <v>1437.5</v>
      </c>
      <c r="AE151">
        <v>1457</v>
      </c>
      <c r="AF151">
        <v>1476</v>
      </c>
      <c r="AG151">
        <v>1494.5</v>
      </c>
      <c r="AH151">
        <v>1463</v>
      </c>
      <c r="AI151">
        <v>1483</v>
      </c>
    </row>
    <row r="152" spans="1:35" ht="15.75">
      <c r="A152" s="3" t="s">
        <v>162</v>
      </c>
      <c r="B152" s="48">
        <v>17</v>
      </c>
      <c r="C152" s="69">
        <f t="shared" si="22"/>
        <v>1.7111222949169603E-2</v>
      </c>
      <c r="D152" s="48">
        <v>252</v>
      </c>
      <c r="E152" s="39">
        <f t="shared" si="23"/>
        <v>0.24080267558528429</v>
      </c>
      <c r="F152" s="48">
        <v>35</v>
      </c>
      <c r="G152" s="39">
        <f t="shared" si="24"/>
        <v>3.2910202162670425E-2</v>
      </c>
      <c r="H152" s="48">
        <v>191</v>
      </c>
      <c r="I152" s="39">
        <f t="shared" si="25"/>
        <v>0.17693376563223714</v>
      </c>
      <c r="J152" s="48">
        <v>264</v>
      </c>
      <c r="K152" s="39">
        <f t="shared" si="26"/>
        <v>0.22817631806395852</v>
      </c>
      <c r="L152" s="48">
        <v>571</v>
      </c>
      <c r="M152" s="39">
        <f t="shared" si="27"/>
        <v>0.48657861099275673</v>
      </c>
      <c r="N152" s="48">
        <v>76</v>
      </c>
      <c r="O152" s="39">
        <f t="shared" si="28"/>
        <v>6.3946150610012617E-2</v>
      </c>
      <c r="P152" s="48">
        <v>1288</v>
      </c>
      <c r="Q152" s="39">
        <f t="shared" si="29"/>
        <v>1.0715474209650582</v>
      </c>
      <c r="R152" s="48">
        <v>104</v>
      </c>
      <c r="S152" s="39">
        <f t="shared" si="30"/>
        <v>8.2802547770700632E-2</v>
      </c>
      <c r="T152" s="48">
        <v>107</v>
      </c>
      <c r="U152" s="39">
        <f t="shared" si="31"/>
        <v>8.670988654781199E-2</v>
      </c>
      <c r="V152" s="48">
        <v>148</v>
      </c>
      <c r="W152" s="39">
        <f t="shared" si="32"/>
        <v>0.11844737895158063</v>
      </c>
      <c r="X152" t="s">
        <v>162</v>
      </c>
      <c r="Y152">
        <v>993.5</v>
      </c>
      <c r="Z152">
        <v>1046.5</v>
      </c>
      <c r="AA152">
        <v>1063.5</v>
      </c>
      <c r="AB152">
        <v>1079.5</v>
      </c>
      <c r="AC152">
        <v>1157</v>
      </c>
      <c r="AD152">
        <v>1173.5</v>
      </c>
      <c r="AE152">
        <v>1188.5</v>
      </c>
      <c r="AF152">
        <v>1202</v>
      </c>
      <c r="AG152">
        <v>1256</v>
      </c>
      <c r="AH152">
        <v>1234</v>
      </c>
      <c r="AI152">
        <v>1249.5</v>
      </c>
    </row>
    <row r="153" spans="1:35" ht="15.75">
      <c r="A153" s="3" t="s">
        <v>163</v>
      </c>
      <c r="B153" s="48">
        <v>297</v>
      </c>
      <c r="C153" s="69">
        <f t="shared" si="22"/>
        <v>9.418106865387664E-2</v>
      </c>
      <c r="D153" s="48">
        <v>622</v>
      </c>
      <c r="E153" s="39">
        <f t="shared" si="23"/>
        <v>0.17622892761014308</v>
      </c>
      <c r="F153" s="48">
        <v>427</v>
      </c>
      <c r="G153" s="39">
        <f t="shared" si="24"/>
        <v>0.11922378891525896</v>
      </c>
      <c r="H153" s="48">
        <v>716</v>
      </c>
      <c r="I153" s="39">
        <f t="shared" si="25"/>
        <v>0.19724517906336089</v>
      </c>
      <c r="J153" s="48">
        <v>1001</v>
      </c>
      <c r="K153" s="39">
        <f t="shared" si="26"/>
        <v>0.25762450135117748</v>
      </c>
      <c r="L153" s="48">
        <v>634</v>
      </c>
      <c r="M153" s="39">
        <f t="shared" si="27"/>
        <v>0.16107723577235772</v>
      </c>
      <c r="N153" s="48">
        <v>480</v>
      </c>
      <c r="O153" s="39">
        <f t="shared" si="28"/>
        <v>0.12052730696798493</v>
      </c>
      <c r="P153" s="48">
        <v>2800</v>
      </c>
      <c r="Q153" s="39">
        <f t="shared" si="29"/>
        <v>0.69539302123432256</v>
      </c>
      <c r="R153" s="48">
        <v>876</v>
      </c>
      <c r="S153" s="39">
        <f t="shared" si="30"/>
        <v>0.21541866469937293</v>
      </c>
      <c r="T153" s="48">
        <v>769</v>
      </c>
      <c r="U153" s="39">
        <f t="shared" si="31"/>
        <v>0.1935808684707363</v>
      </c>
      <c r="V153" s="48">
        <v>1069</v>
      </c>
      <c r="W153" s="39">
        <f t="shared" si="32"/>
        <v>0.26611899427433405</v>
      </c>
      <c r="X153" t="s">
        <v>163</v>
      </c>
      <c r="Y153">
        <v>3153.5</v>
      </c>
      <c r="Z153">
        <v>3529.5</v>
      </c>
      <c r="AA153">
        <v>3581.5</v>
      </c>
      <c r="AB153">
        <v>3630</v>
      </c>
      <c r="AC153">
        <v>3885.5</v>
      </c>
      <c r="AD153">
        <v>3936</v>
      </c>
      <c r="AE153">
        <v>3982.5</v>
      </c>
      <c r="AF153">
        <v>4026.5</v>
      </c>
      <c r="AG153">
        <v>4066.5</v>
      </c>
      <c r="AH153">
        <v>3972.5</v>
      </c>
      <c r="AI153">
        <v>4017</v>
      </c>
    </row>
    <row r="154" spans="1:35" ht="15.75">
      <c r="A154" s="34" t="s">
        <v>164</v>
      </c>
      <c r="B154" s="46">
        <v>798</v>
      </c>
      <c r="C154" s="68">
        <f t="shared" si="22"/>
        <v>9.0200067819599869E-2</v>
      </c>
      <c r="D154" s="46">
        <v>2243</v>
      </c>
      <c r="E154" s="38">
        <f t="shared" si="23"/>
        <v>0.2402785216925549</v>
      </c>
      <c r="F154" s="46">
        <v>2727</v>
      </c>
      <c r="G154" s="38">
        <f t="shared" si="24"/>
        <v>0.29072494669509596</v>
      </c>
      <c r="H154" s="46">
        <v>2075</v>
      </c>
      <c r="I154" s="38">
        <f t="shared" si="25"/>
        <v>0.22028770104570305</v>
      </c>
      <c r="J154" s="46">
        <v>2100</v>
      </c>
      <c r="K154" s="38">
        <f t="shared" si="26"/>
        <v>0.20986358866736621</v>
      </c>
      <c r="L154" s="46">
        <v>2594</v>
      </c>
      <c r="M154" s="38">
        <f t="shared" si="27"/>
        <v>0.25794262417342018</v>
      </c>
      <c r="N154" s="46">
        <v>10434</v>
      </c>
      <c r="O154" s="38">
        <f t="shared" si="28"/>
        <v>1.0326603325415677</v>
      </c>
      <c r="P154" s="46">
        <v>980</v>
      </c>
      <c r="Q154" s="38">
        <f t="shared" si="29"/>
        <v>9.6300299710116444E-2</v>
      </c>
      <c r="R154" s="46">
        <v>1734</v>
      </c>
      <c r="S154" s="38">
        <f t="shared" si="30"/>
        <v>0.16995001470155838</v>
      </c>
      <c r="T154" s="46">
        <v>2882</v>
      </c>
      <c r="U154" s="38">
        <f t="shared" si="31"/>
        <v>0.29282666124771389</v>
      </c>
      <c r="V154" s="46">
        <v>8403</v>
      </c>
      <c r="W154" s="38">
        <f t="shared" si="32"/>
        <v>0.85548485619750569</v>
      </c>
      <c r="X154" t="s">
        <v>164</v>
      </c>
      <c r="Y154">
        <v>8847</v>
      </c>
      <c r="Z154">
        <v>9335</v>
      </c>
      <c r="AA154">
        <v>9380</v>
      </c>
      <c r="AB154">
        <v>9419.5</v>
      </c>
      <c r="AC154">
        <v>10006.5</v>
      </c>
      <c r="AD154">
        <v>10056.5</v>
      </c>
      <c r="AE154">
        <v>10104</v>
      </c>
      <c r="AF154">
        <v>10176.5</v>
      </c>
      <c r="AG154">
        <v>10203</v>
      </c>
      <c r="AH154">
        <v>9842</v>
      </c>
      <c r="AI154">
        <v>9822.5</v>
      </c>
    </row>
    <row r="155" spans="1:35" ht="15.75">
      <c r="A155" s="3" t="s">
        <v>165</v>
      </c>
      <c r="B155" s="48">
        <v>33</v>
      </c>
      <c r="C155" s="69">
        <f t="shared" si="22"/>
        <v>5.7391304347826085E-2</v>
      </c>
      <c r="D155" s="48">
        <v>130</v>
      </c>
      <c r="E155" s="39">
        <f t="shared" si="23"/>
        <v>0.23636363636363636</v>
      </c>
      <c r="F155" s="48">
        <v>142</v>
      </c>
      <c r="G155" s="39">
        <f t="shared" si="24"/>
        <v>0.2563176895306859</v>
      </c>
      <c r="H155" s="48">
        <v>101</v>
      </c>
      <c r="I155" s="39">
        <f t="shared" si="25"/>
        <v>0.18100358422939067</v>
      </c>
      <c r="J155" s="48">
        <v>176</v>
      </c>
      <c r="K155" s="39">
        <f t="shared" si="26"/>
        <v>0.29629629629629628</v>
      </c>
      <c r="L155" s="48">
        <v>158</v>
      </c>
      <c r="M155" s="39">
        <f t="shared" si="27"/>
        <v>0.26421404682274247</v>
      </c>
      <c r="N155" s="48">
        <v>853</v>
      </c>
      <c r="O155" s="39">
        <f t="shared" si="28"/>
        <v>1.4169435215946844</v>
      </c>
      <c r="P155" s="48">
        <v>66</v>
      </c>
      <c r="Q155" s="39">
        <f t="shared" si="29"/>
        <v>0.10828547990155865</v>
      </c>
      <c r="R155" s="48">
        <v>24</v>
      </c>
      <c r="S155" s="39">
        <f t="shared" si="30"/>
        <v>3.9215686274509803E-2</v>
      </c>
      <c r="T155" s="48">
        <v>268</v>
      </c>
      <c r="U155" s="39">
        <f t="shared" si="31"/>
        <v>0.45232067510548524</v>
      </c>
      <c r="V155" s="48">
        <v>501</v>
      </c>
      <c r="W155" s="39">
        <f t="shared" si="32"/>
        <v>0.83919597989949746</v>
      </c>
      <c r="X155" t="s">
        <v>165</v>
      </c>
      <c r="Y155">
        <v>575</v>
      </c>
      <c r="Z155">
        <v>550</v>
      </c>
      <c r="AA155">
        <v>554</v>
      </c>
      <c r="AB155">
        <v>558</v>
      </c>
      <c r="AC155">
        <v>594</v>
      </c>
      <c r="AD155">
        <v>598</v>
      </c>
      <c r="AE155">
        <v>602</v>
      </c>
      <c r="AF155">
        <v>609.5</v>
      </c>
      <c r="AG155">
        <v>612</v>
      </c>
      <c r="AH155">
        <v>592.5</v>
      </c>
      <c r="AI155">
        <v>597</v>
      </c>
    </row>
    <row r="156" spans="1:35" ht="15.75">
      <c r="A156" s="3" t="s">
        <v>166</v>
      </c>
      <c r="B156" s="48">
        <v>90</v>
      </c>
      <c r="C156" s="69">
        <f t="shared" si="22"/>
        <v>7.7153879125589367E-2</v>
      </c>
      <c r="D156" s="48">
        <v>276</v>
      </c>
      <c r="E156" s="39">
        <f t="shared" si="23"/>
        <v>0.2327150084317032</v>
      </c>
      <c r="F156" s="48">
        <v>414</v>
      </c>
      <c r="G156" s="39">
        <f t="shared" si="24"/>
        <v>0.3477530449391012</v>
      </c>
      <c r="H156" s="48">
        <v>197</v>
      </c>
      <c r="I156" s="39">
        <f t="shared" si="25"/>
        <v>0.16485355648535566</v>
      </c>
      <c r="J156" s="48">
        <v>372</v>
      </c>
      <c r="K156" s="39">
        <f t="shared" si="26"/>
        <v>0.29325975561687034</v>
      </c>
      <c r="L156" s="48">
        <v>168</v>
      </c>
      <c r="M156" s="39">
        <f t="shared" si="27"/>
        <v>0.13186813186813187</v>
      </c>
      <c r="N156" s="48">
        <v>1401</v>
      </c>
      <c r="O156" s="39">
        <f t="shared" si="28"/>
        <v>1.0958154086820493</v>
      </c>
      <c r="P156" s="48">
        <v>86</v>
      </c>
      <c r="Q156" s="39">
        <f t="shared" si="29"/>
        <v>6.6306861989205865E-2</v>
      </c>
      <c r="R156" s="48">
        <v>135</v>
      </c>
      <c r="S156" s="39">
        <f t="shared" si="30"/>
        <v>0.10380622837370242</v>
      </c>
      <c r="T156" s="48">
        <v>237</v>
      </c>
      <c r="U156" s="39">
        <f t="shared" si="31"/>
        <v>0.18907060231352213</v>
      </c>
      <c r="V156" s="48">
        <v>838</v>
      </c>
      <c r="W156" s="39">
        <f t="shared" si="32"/>
        <v>0.6758064516129032</v>
      </c>
      <c r="X156" t="s">
        <v>166</v>
      </c>
      <c r="Y156">
        <v>1166.5</v>
      </c>
      <c r="Z156">
        <v>1186</v>
      </c>
      <c r="AA156">
        <v>1190.5</v>
      </c>
      <c r="AB156">
        <v>1195</v>
      </c>
      <c r="AC156">
        <v>1268.5</v>
      </c>
      <c r="AD156">
        <v>1274</v>
      </c>
      <c r="AE156">
        <v>1278.5</v>
      </c>
      <c r="AF156">
        <v>1297</v>
      </c>
      <c r="AG156">
        <v>1300.5</v>
      </c>
      <c r="AH156">
        <v>1253.5</v>
      </c>
      <c r="AI156">
        <v>1240</v>
      </c>
    </row>
    <row r="157" spans="1:35" ht="15.75">
      <c r="A157" s="3" t="s">
        <v>167</v>
      </c>
      <c r="B157" s="48">
        <v>276</v>
      </c>
      <c r="C157" s="69">
        <f t="shared" si="22"/>
        <v>0.40291970802919708</v>
      </c>
      <c r="D157" s="48">
        <v>453</v>
      </c>
      <c r="E157" s="39">
        <f t="shared" si="23"/>
        <v>0.61299052774018947</v>
      </c>
      <c r="F157" s="48">
        <v>162</v>
      </c>
      <c r="G157" s="39">
        <f t="shared" si="24"/>
        <v>0.21686746987951808</v>
      </c>
      <c r="H157" s="48">
        <v>143</v>
      </c>
      <c r="I157" s="39">
        <f t="shared" si="25"/>
        <v>0.18952948972829689</v>
      </c>
      <c r="J157" s="48">
        <v>206</v>
      </c>
      <c r="K157" s="39">
        <f t="shared" si="26"/>
        <v>0.25574177529484793</v>
      </c>
      <c r="L157" s="48">
        <v>299</v>
      </c>
      <c r="M157" s="39">
        <f t="shared" si="27"/>
        <v>0.36754763368162263</v>
      </c>
      <c r="N157" s="48">
        <v>837</v>
      </c>
      <c r="O157" s="39">
        <f t="shared" si="28"/>
        <v>1.0188679245283019</v>
      </c>
      <c r="P157" s="48">
        <v>109</v>
      </c>
      <c r="Q157" s="39">
        <f t="shared" si="29"/>
        <v>0.13164251207729469</v>
      </c>
      <c r="R157" s="48">
        <v>122</v>
      </c>
      <c r="S157" s="39">
        <f t="shared" si="30"/>
        <v>0.14645858343337334</v>
      </c>
      <c r="T157" s="48">
        <v>179</v>
      </c>
      <c r="U157" s="39">
        <f t="shared" si="31"/>
        <v>0.22098765432098766</v>
      </c>
      <c r="V157" s="48">
        <v>800</v>
      </c>
      <c r="W157" s="39">
        <f t="shared" si="32"/>
        <v>0.97799511002444983</v>
      </c>
      <c r="X157" t="s">
        <v>167</v>
      </c>
      <c r="Y157">
        <v>685</v>
      </c>
      <c r="Z157">
        <v>739</v>
      </c>
      <c r="AA157">
        <v>747</v>
      </c>
      <c r="AB157">
        <v>754.5</v>
      </c>
      <c r="AC157">
        <v>805.5</v>
      </c>
      <c r="AD157">
        <v>813.5</v>
      </c>
      <c r="AE157">
        <v>821.5</v>
      </c>
      <c r="AF157">
        <v>828</v>
      </c>
      <c r="AG157">
        <v>833</v>
      </c>
      <c r="AH157">
        <v>810</v>
      </c>
      <c r="AI157">
        <v>818</v>
      </c>
    </row>
    <row r="158" spans="1:35" ht="15.75">
      <c r="A158" s="3" t="s">
        <v>168</v>
      </c>
      <c r="B158" s="48">
        <v>128</v>
      </c>
      <c r="C158" s="69">
        <f t="shared" si="22"/>
        <v>6.3100813408922846E-2</v>
      </c>
      <c r="D158" s="48">
        <v>390</v>
      </c>
      <c r="E158" s="39">
        <f t="shared" si="23"/>
        <v>0.16978667827601218</v>
      </c>
      <c r="F158" s="48">
        <v>448</v>
      </c>
      <c r="G158" s="39">
        <f t="shared" si="24"/>
        <v>0.19360414866032843</v>
      </c>
      <c r="H158" s="48">
        <v>521</v>
      </c>
      <c r="I158" s="39">
        <f t="shared" si="25"/>
        <v>0.22355717657155116</v>
      </c>
      <c r="J158" s="48">
        <v>74</v>
      </c>
      <c r="K158" s="39">
        <f t="shared" si="26"/>
        <v>2.9820672980052389E-2</v>
      </c>
      <c r="L158" s="48">
        <v>141</v>
      </c>
      <c r="M158" s="39">
        <f t="shared" si="27"/>
        <v>5.6422569027611044E-2</v>
      </c>
      <c r="N158" s="48">
        <v>2319</v>
      </c>
      <c r="O158" s="39">
        <f t="shared" si="28"/>
        <v>0.92170111287758349</v>
      </c>
      <c r="P158" s="48">
        <v>84</v>
      </c>
      <c r="Q158" s="39">
        <f t="shared" si="29"/>
        <v>3.3208143901956907E-2</v>
      </c>
      <c r="R158" s="48">
        <v>565</v>
      </c>
      <c r="S158" s="39">
        <f t="shared" si="30"/>
        <v>0.22217852929610696</v>
      </c>
      <c r="T158" s="48">
        <v>679</v>
      </c>
      <c r="U158" s="39">
        <f t="shared" si="31"/>
        <v>0.27573604060913703</v>
      </c>
      <c r="V158" s="48">
        <v>1890</v>
      </c>
      <c r="W158" s="39">
        <f t="shared" si="32"/>
        <v>0.76301978199434806</v>
      </c>
      <c r="X158" t="s">
        <v>168</v>
      </c>
      <c r="Y158">
        <v>2028.5</v>
      </c>
      <c r="Z158">
        <v>2297</v>
      </c>
      <c r="AA158">
        <v>2314</v>
      </c>
      <c r="AB158">
        <v>2330.5</v>
      </c>
      <c r="AC158">
        <v>2481.5</v>
      </c>
      <c r="AD158">
        <v>2499</v>
      </c>
      <c r="AE158">
        <v>2516</v>
      </c>
      <c r="AF158">
        <v>2529.5</v>
      </c>
      <c r="AG158">
        <v>2543</v>
      </c>
      <c r="AH158">
        <v>2462.5</v>
      </c>
      <c r="AI158">
        <v>2477</v>
      </c>
    </row>
    <row r="159" spans="1:35" ht="15.75">
      <c r="A159" s="3" t="s">
        <v>169</v>
      </c>
      <c r="B159" s="48">
        <v>83</v>
      </c>
      <c r="C159" s="69">
        <f t="shared" si="22"/>
        <v>0.11178451178451178</v>
      </c>
      <c r="D159" s="48">
        <v>252</v>
      </c>
      <c r="E159" s="39">
        <f t="shared" si="23"/>
        <v>0.33466135458167329</v>
      </c>
      <c r="F159" s="48">
        <v>234</v>
      </c>
      <c r="G159" s="39">
        <f t="shared" si="24"/>
        <v>0.31013916500994038</v>
      </c>
      <c r="H159" s="48">
        <v>289</v>
      </c>
      <c r="I159" s="39">
        <f t="shared" si="25"/>
        <v>0.38202247191011235</v>
      </c>
      <c r="J159" s="48">
        <v>390</v>
      </c>
      <c r="K159" s="39">
        <f t="shared" si="26"/>
        <v>0.48598130841121495</v>
      </c>
      <c r="L159" s="48">
        <v>230</v>
      </c>
      <c r="M159" s="39">
        <f t="shared" si="27"/>
        <v>0.2855369335816263</v>
      </c>
      <c r="N159" s="48">
        <v>1010</v>
      </c>
      <c r="O159" s="39">
        <f t="shared" si="28"/>
        <v>1.2492269635126778</v>
      </c>
      <c r="P159" s="48">
        <v>93</v>
      </c>
      <c r="Q159" s="39">
        <f t="shared" si="29"/>
        <v>0.11425061425061425</v>
      </c>
      <c r="R159" s="48">
        <v>139</v>
      </c>
      <c r="S159" s="39">
        <f t="shared" si="30"/>
        <v>0.17044757817290007</v>
      </c>
      <c r="T159" s="48">
        <v>306</v>
      </c>
      <c r="U159" s="39">
        <f t="shared" si="31"/>
        <v>0.39030612244897961</v>
      </c>
      <c r="V159" s="48">
        <v>953</v>
      </c>
      <c r="W159" s="39">
        <f t="shared" si="32"/>
        <v>1.2101587301587302</v>
      </c>
      <c r="X159" t="s">
        <v>169</v>
      </c>
      <c r="Y159">
        <v>742.5</v>
      </c>
      <c r="Z159">
        <v>753</v>
      </c>
      <c r="AA159">
        <v>754.5</v>
      </c>
      <c r="AB159">
        <v>756.5</v>
      </c>
      <c r="AC159">
        <v>802.5</v>
      </c>
      <c r="AD159">
        <v>805.5</v>
      </c>
      <c r="AE159">
        <v>808.5</v>
      </c>
      <c r="AF159">
        <v>814</v>
      </c>
      <c r="AG159">
        <v>815.5</v>
      </c>
      <c r="AH159">
        <v>784</v>
      </c>
      <c r="AI159">
        <v>787.5</v>
      </c>
    </row>
    <row r="160" spans="1:35" ht="15.75">
      <c r="A160" s="3" t="s">
        <v>170</v>
      </c>
      <c r="B160" s="48">
        <v>26</v>
      </c>
      <c r="C160" s="69">
        <f t="shared" si="22"/>
        <v>1.714474118034949E-2</v>
      </c>
      <c r="D160" s="48">
        <v>203</v>
      </c>
      <c r="E160" s="39">
        <f t="shared" si="23"/>
        <v>0.13457076566125289</v>
      </c>
      <c r="F160" s="48">
        <v>279</v>
      </c>
      <c r="G160" s="39">
        <f t="shared" si="24"/>
        <v>0.18434093161546086</v>
      </c>
      <c r="H160" s="48">
        <v>284</v>
      </c>
      <c r="I160" s="39">
        <f t="shared" si="25"/>
        <v>0.18690358670615334</v>
      </c>
      <c r="J160" s="48">
        <v>300</v>
      </c>
      <c r="K160" s="39">
        <f t="shared" si="26"/>
        <v>0.18610421836228289</v>
      </c>
      <c r="L160" s="48">
        <v>366</v>
      </c>
      <c r="M160" s="39">
        <f t="shared" si="27"/>
        <v>0.22613531047265986</v>
      </c>
      <c r="N160" s="48">
        <v>1611</v>
      </c>
      <c r="O160" s="39">
        <f t="shared" si="28"/>
        <v>0.99138461538461542</v>
      </c>
      <c r="P160" s="48">
        <v>133</v>
      </c>
      <c r="Q160" s="39">
        <f t="shared" si="29"/>
        <v>8.1846153846153846E-2</v>
      </c>
      <c r="R160" s="48">
        <v>378</v>
      </c>
      <c r="S160" s="39">
        <f t="shared" si="30"/>
        <v>0.23197299785210188</v>
      </c>
      <c r="T160" s="48">
        <v>401</v>
      </c>
      <c r="U160" s="39">
        <f t="shared" si="31"/>
        <v>0.25549538069448868</v>
      </c>
      <c r="V160" s="48">
        <v>1151</v>
      </c>
      <c r="W160" s="39">
        <f t="shared" si="32"/>
        <v>0.73102572245157194</v>
      </c>
      <c r="X160" t="s">
        <v>170</v>
      </c>
      <c r="Y160">
        <v>1516.5</v>
      </c>
      <c r="Z160">
        <v>1508.5</v>
      </c>
      <c r="AA160">
        <v>1513.5</v>
      </c>
      <c r="AB160">
        <v>1519.5</v>
      </c>
      <c r="AC160">
        <v>1612</v>
      </c>
      <c r="AD160">
        <v>1618.5</v>
      </c>
      <c r="AE160">
        <v>1625</v>
      </c>
      <c r="AF160">
        <v>1625</v>
      </c>
      <c r="AG160">
        <v>1629.5</v>
      </c>
      <c r="AH160">
        <v>1569.5</v>
      </c>
      <c r="AI160">
        <v>1574.5</v>
      </c>
    </row>
    <row r="161" spans="1:35" ht="15.75">
      <c r="A161" s="3" t="s">
        <v>171</v>
      </c>
      <c r="B161" s="48">
        <v>52</v>
      </c>
      <c r="C161" s="69">
        <f t="shared" si="22"/>
        <v>5.2953156822810592E-2</v>
      </c>
      <c r="D161" s="48">
        <v>179</v>
      </c>
      <c r="E161" s="39">
        <f t="shared" si="23"/>
        <v>0.15868794326241134</v>
      </c>
      <c r="F161" s="48">
        <v>241</v>
      </c>
      <c r="G161" s="39">
        <f t="shared" si="24"/>
        <v>0.21327433628318584</v>
      </c>
      <c r="H161" s="48">
        <v>217</v>
      </c>
      <c r="I161" s="39">
        <f t="shared" si="25"/>
        <v>0.19220549158547387</v>
      </c>
      <c r="J161" s="48">
        <v>315</v>
      </c>
      <c r="K161" s="39">
        <f t="shared" si="26"/>
        <v>0.26337792642140467</v>
      </c>
      <c r="L161" s="48">
        <v>341</v>
      </c>
      <c r="M161" s="39">
        <f t="shared" si="27"/>
        <v>0.28464106844741233</v>
      </c>
      <c r="N161" s="48">
        <v>1093</v>
      </c>
      <c r="O161" s="39">
        <f t="shared" si="28"/>
        <v>0.91121300541892458</v>
      </c>
      <c r="P161" s="48">
        <v>117</v>
      </c>
      <c r="Q161" s="39">
        <f t="shared" si="29"/>
        <v>9.8031001256807707E-2</v>
      </c>
      <c r="R161" s="48">
        <v>155</v>
      </c>
      <c r="S161" s="39">
        <f t="shared" si="30"/>
        <v>0.12981574539363483</v>
      </c>
      <c r="T161" s="48">
        <v>353</v>
      </c>
      <c r="U161" s="39">
        <f t="shared" si="31"/>
        <v>0.30816237450894807</v>
      </c>
      <c r="V161" s="48">
        <v>1043</v>
      </c>
      <c r="W161" s="39">
        <f t="shared" si="32"/>
        <v>0.90972525076319233</v>
      </c>
      <c r="X161" t="s">
        <v>171</v>
      </c>
      <c r="Y161">
        <v>982</v>
      </c>
      <c r="Z161">
        <v>1128</v>
      </c>
      <c r="AA161">
        <v>1130</v>
      </c>
      <c r="AB161">
        <v>1129</v>
      </c>
      <c r="AC161">
        <v>1196</v>
      </c>
      <c r="AD161">
        <v>1198</v>
      </c>
      <c r="AE161">
        <v>1199.5</v>
      </c>
      <c r="AF161">
        <v>1193.5</v>
      </c>
      <c r="AG161">
        <v>1194</v>
      </c>
      <c r="AH161">
        <v>1145.5</v>
      </c>
      <c r="AI161">
        <v>1146.5</v>
      </c>
    </row>
    <row r="162" spans="1:35" ht="15.75">
      <c r="A162" s="3" t="s">
        <v>172</v>
      </c>
      <c r="B162" s="48">
        <v>59</v>
      </c>
      <c r="C162" s="69">
        <f t="shared" si="22"/>
        <v>0.1111111111111111</v>
      </c>
      <c r="D162" s="48">
        <v>217</v>
      </c>
      <c r="E162" s="39">
        <f t="shared" si="23"/>
        <v>0.41333333333333333</v>
      </c>
      <c r="F162" s="48">
        <v>276</v>
      </c>
      <c r="G162" s="39">
        <f t="shared" si="24"/>
        <v>0.52471482889733845</v>
      </c>
      <c r="H162" s="48">
        <v>285</v>
      </c>
      <c r="I162" s="39">
        <f t="shared" si="25"/>
        <v>0.54079696394686905</v>
      </c>
      <c r="J162" s="48">
        <v>211</v>
      </c>
      <c r="K162" s="39">
        <f t="shared" si="26"/>
        <v>0.37779767233661593</v>
      </c>
      <c r="L162" s="48">
        <v>274</v>
      </c>
      <c r="M162" s="39">
        <f t="shared" si="27"/>
        <v>0.48884924174843891</v>
      </c>
      <c r="N162" s="48">
        <v>445</v>
      </c>
      <c r="O162" s="39">
        <f t="shared" si="28"/>
        <v>0.79181494661921703</v>
      </c>
      <c r="P162" s="48">
        <v>245</v>
      </c>
      <c r="Q162" s="39">
        <f t="shared" si="29"/>
        <v>0.42757417102966844</v>
      </c>
      <c r="R162" s="48">
        <v>141</v>
      </c>
      <c r="S162" s="39">
        <f t="shared" si="30"/>
        <v>0.24780316344463971</v>
      </c>
      <c r="T162" s="48">
        <v>303</v>
      </c>
      <c r="U162" s="39">
        <f t="shared" si="31"/>
        <v>0.55393053016453386</v>
      </c>
      <c r="V162" s="48">
        <v>326</v>
      </c>
      <c r="W162" s="39">
        <f t="shared" si="32"/>
        <v>0.64746772591857005</v>
      </c>
      <c r="X162" t="s">
        <v>172</v>
      </c>
      <c r="Y162">
        <v>531</v>
      </c>
      <c r="Z162">
        <v>525</v>
      </c>
      <c r="AA162">
        <v>526</v>
      </c>
      <c r="AB162">
        <v>527</v>
      </c>
      <c r="AC162">
        <v>558.5</v>
      </c>
      <c r="AD162">
        <v>560.5</v>
      </c>
      <c r="AE162">
        <v>562</v>
      </c>
      <c r="AF162">
        <v>573</v>
      </c>
      <c r="AG162">
        <v>569</v>
      </c>
      <c r="AH162">
        <v>547</v>
      </c>
      <c r="AI162">
        <v>503.5</v>
      </c>
    </row>
    <row r="163" spans="1:35" ht="15.75">
      <c r="A163" s="3" t="s">
        <v>173</v>
      </c>
      <c r="B163" s="48">
        <v>51</v>
      </c>
      <c r="C163" s="69">
        <f t="shared" si="22"/>
        <v>8.2258064516129034E-2</v>
      </c>
      <c r="D163" s="48">
        <v>143</v>
      </c>
      <c r="E163" s="39">
        <f t="shared" si="23"/>
        <v>0.220508866615266</v>
      </c>
      <c r="F163" s="48">
        <v>531</v>
      </c>
      <c r="G163" s="39">
        <f t="shared" si="24"/>
        <v>0.81629515757109916</v>
      </c>
      <c r="H163" s="48">
        <v>38</v>
      </c>
      <c r="I163" s="39">
        <f t="shared" si="25"/>
        <v>5.8506543494996149E-2</v>
      </c>
      <c r="J163" s="48">
        <v>56</v>
      </c>
      <c r="K163" s="39">
        <f t="shared" si="26"/>
        <v>8.1395348837209308E-2</v>
      </c>
      <c r="L163" s="48">
        <v>617</v>
      </c>
      <c r="M163" s="39">
        <f t="shared" si="27"/>
        <v>0.8948513415518492</v>
      </c>
      <c r="N163" s="48">
        <v>865</v>
      </c>
      <c r="O163" s="39">
        <f t="shared" si="28"/>
        <v>1.2518089725036179</v>
      </c>
      <c r="P163" s="48">
        <v>47</v>
      </c>
      <c r="Q163" s="39">
        <f t="shared" si="29"/>
        <v>6.6478076379066484E-2</v>
      </c>
      <c r="R163" s="48">
        <v>75</v>
      </c>
      <c r="S163" s="39">
        <f t="shared" si="30"/>
        <v>0.10615711252653928</v>
      </c>
      <c r="T163" s="48">
        <v>156</v>
      </c>
      <c r="U163" s="39">
        <f t="shared" si="31"/>
        <v>0.23025830258302582</v>
      </c>
      <c r="V163" s="48">
        <v>901</v>
      </c>
      <c r="W163" s="39">
        <f t="shared" si="32"/>
        <v>1.3279292557111275</v>
      </c>
      <c r="X163" t="s">
        <v>173</v>
      </c>
      <c r="Y163">
        <v>620</v>
      </c>
      <c r="Z163">
        <v>648.5</v>
      </c>
      <c r="AA163">
        <v>650.5</v>
      </c>
      <c r="AB163">
        <v>649.5</v>
      </c>
      <c r="AC163">
        <v>688</v>
      </c>
      <c r="AD163">
        <v>689.5</v>
      </c>
      <c r="AE163">
        <v>691</v>
      </c>
      <c r="AF163">
        <v>707</v>
      </c>
      <c r="AG163">
        <v>706.5</v>
      </c>
      <c r="AH163">
        <v>677.5</v>
      </c>
      <c r="AI163">
        <v>678.5</v>
      </c>
    </row>
    <row r="164" spans="1:35" ht="15.75">
      <c r="A164" s="34" t="s">
        <v>174</v>
      </c>
      <c r="B164" s="46">
        <v>15462</v>
      </c>
      <c r="C164" s="68">
        <f t="shared" si="22"/>
        <v>0.12065783569714587</v>
      </c>
      <c r="D164" s="46">
        <v>38555</v>
      </c>
      <c r="E164" s="38">
        <f t="shared" si="23"/>
        <v>0.29391585415126126</v>
      </c>
      <c r="F164" s="46">
        <v>41114</v>
      </c>
      <c r="G164" s="38">
        <f t="shared" si="24"/>
        <v>0.31107496169633231</v>
      </c>
      <c r="H164" s="46">
        <v>43865</v>
      </c>
      <c r="I164" s="38">
        <f t="shared" si="25"/>
        <v>0.32949615969653151</v>
      </c>
      <c r="J164" s="46">
        <v>44222</v>
      </c>
      <c r="K164" s="38">
        <f t="shared" si="26"/>
        <v>0.31207195254914277</v>
      </c>
      <c r="L164" s="46">
        <v>48562</v>
      </c>
      <c r="M164" s="38">
        <f t="shared" si="27"/>
        <v>0.34021535810114967</v>
      </c>
      <c r="N164" s="46">
        <v>44728</v>
      </c>
      <c r="O164" s="38">
        <f t="shared" si="28"/>
        <v>0.31121192301804873</v>
      </c>
      <c r="P164" s="46">
        <v>55161</v>
      </c>
      <c r="Q164" s="38">
        <f t="shared" si="29"/>
        <v>0.38137280659301154</v>
      </c>
      <c r="R164" s="46">
        <v>51579</v>
      </c>
      <c r="S164" s="38">
        <f t="shared" si="30"/>
        <v>0.3545045911915104</v>
      </c>
      <c r="T164" s="46">
        <v>41859</v>
      </c>
      <c r="U164" s="38">
        <f t="shared" si="31"/>
        <v>0.29709568895765609</v>
      </c>
      <c r="V164" s="46">
        <v>49229</v>
      </c>
      <c r="W164" s="38">
        <f t="shared" si="32"/>
        <v>0.34727738312746459</v>
      </c>
      <c r="X164" t="s">
        <v>174</v>
      </c>
      <c r="Y164">
        <v>128147.5</v>
      </c>
      <c r="Z164">
        <v>131177</v>
      </c>
      <c r="AA164">
        <v>132167.5</v>
      </c>
      <c r="AB164">
        <v>133127.5</v>
      </c>
      <c r="AC164">
        <v>141704.5</v>
      </c>
      <c r="AD164">
        <v>142739</v>
      </c>
      <c r="AE164">
        <v>143722</v>
      </c>
      <c r="AF164">
        <v>144638</v>
      </c>
      <c r="AG164">
        <v>145496</v>
      </c>
      <c r="AH164">
        <v>140894</v>
      </c>
      <c r="AI164">
        <v>141757</v>
      </c>
    </row>
    <row r="165" spans="1:35" ht="15.75">
      <c r="A165" s="3" t="s">
        <v>175</v>
      </c>
      <c r="B165" s="48">
        <v>223</v>
      </c>
      <c r="C165" s="69">
        <f t="shared" si="22"/>
        <v>9.0265128516494639E-2</v>
      </c>
      <c r="D165" s="48">
        <v>367</v>
      </c>
      <c r="E165" s="39">
        <f t="shared" si="23"/>
        <v>0.12596533379097305</v>
      </c>
      <c r="F165" s="48">
        <v>425</v>
      </c>
      <c r="G165" s="39">
        <f t="shared" si="24"/>
        <v>0.1450017059024224</v>
      </c>
      <c r="H165" s="48">
        <v>453</v>
      </c>
      <c r="I165" s="39">
        <f t="shared" si="25"/>
        <v>0.15366350067842605</v>
      </c>
      <c r="J165" s="48">
        <v>691</v>
      </c>
      <c r="K165" s="39">
        <f t="shared" si="26"/>
        <v>0.22055537823172677</v>
      </c>
      <c r="L165" s="48">
        <v>519</v>
      </c>
      <c r="M165" s="39">
        <f t="shared" si="27"/>
        <v>0.16774402068519714</v>
      </c>
      <c r="N165" s="48">
        <v>545</v>
      </c>
      <c r="O165" s="39">
        <f t="shared" si="28"/>
        <v>0.17515667684396594</v>
      </c>
      <c r="P165" s="48">
        <v>1671</v>
      </c>
      <c r="Q165" s="39">
        <f t="shared" si="29"/>
        <v>0.53429256594724217</v>
      </c>
      <c r="R165" s="48">
        <v>641</v>
      </c>
      <c r="S165" s="39">
        <f t="shared" si="30"/>
        <v>0.20394527521476297</v>
      </c>
      <c r="T165" s="48">
        <v>743</v>
      </c>
      <c r="U165" s="39">
        <f t="shared" si="31"/>
        <v>0.2446493249917682</v>
      </c>
      <c r="V165" s="48">
        <v>505</v>
      </c>
      <c r="W165" s="39">
        <f t="shared" si="32"/>
        <v>0.16546526867627784</v>
      </c>
      <c r="X165" t="s">
        <v>175</v>
      </c>
      <c r="Y165">
        <v>2470.5</v>
      </c>
      <c r="Z165">
        <v>2913.5</v>
      </c>
      <c r="AA165">
        <v>2931</v>
      </c>
      <c r="AB165">
        <v>2948</v>
      </c>
      <c r="AC165">
        <v>3133</v>
      </c>
      <c r="AD165">
        <v>3094</v>
      </c>
      <c r="AE165">
        <v>3111.5</v>
      </c>
      <c r="AF165">
        <v>3127.5</v>
      </c>
      <c r="AG165">
        <v>3143</v>
      </c>
      <c r="AH165">
        <v>3037</v>
      </c>
      <c r="AI165">
        <v>3052</v>
      </c>
    </row>
    <row r="166" spans="1:35" ht="15.75">
      <c r="A166" s="3" t="s">
        <v>176</v>
      </c>
      <c r="B166" s="48">
        <v>49</v>
      </c>
      <c r="C166" s="69">
        <f t="shared" si="22"/>
        <v>7.5792730085073479E-2</v>
      </c>
      <c r="D166" s="48">
        <v>71</v>
      </c>
      <c r="E166" s="39">
        <f t="shared" si="23"/>
        <v>8.9987325728770592E-2</v>
      </c>
      <c r="F166" s="48">
        <v>97</v>
      </c>
      <c r="G166" s="39">
        <f t="shared" si="24"/>
        <v>0.12224322621298046</v>
      </c>
      <c r="H166" s="48">
        <v>119</v>
      </c>
      <c r="I166" s="39">
        <f t="shared" si="25"/>
        <v>0.14893617021276595</v>
      </c>
      <c r="J166" s="48">
        <v>163</v>
      </c>
      <c r="K166" s="39">
        <f t="shared" si="26"/>
        <v>0.19176470588235295</v>
      </c>
      <c r="L166" s="48">
        <v>130</v>
      </c>
      <c r="M166" s="39">
        <f t="shared" si="27"/>
        <v>0.15195791934541203</v>
      </c>
      <c r="N166" s="48">
        <v>97</v>
      </c>
      <c r="O166" s="39">
        <f t="shared" si="28"/>
        <v>0.11265969802555169</v>
      </c>
      <c r="P166" s="48">
        <v>633</v>
      </c>
      <c r="Q166" s="39">
        <f t="shared" si="29"/>
        <v>0.73094688221709003</v>
      </c>
      <c r="R166" s="48">
        <v>100</v>
      </c>
      <c r="S166" s="39">
        <f t="shared" si="30"/>
        <v>0.11507479861910241</v>
      </c>
      <c r="T166" s="48">
        <v>329</v>
      </c>
      <c r="U166" s="39">
        <f t="shared" si="31"/>
        <v>0.39166666666666666</v>
      </c>
      <c r="V166" s="48">
        <v>334</v>
      </c>
      <c r="W166" s="39">
        <f t="shared" si="32"/>
        <v>0.39503252513305737</v>
      </c>
      <c r="X166" t="s">
        <v>176</v>
      </c>
      <c r="Y166">
        <v>646.5</v>
      </c>
      <c r="Z166">
        <v>789</v>
      </c>
      <c r="AA166">
        <v>793.5</v>
      </c>
      <c r="AB166">
        <v>799</v>
      </c>
      <c r="AC166">
        <v>850</v>
      </c>
      <c r="AD166">
        <v>855.5</v>
      </c>
      <c r="AE166">
        <v>861</v>
      </c>
      <c r="AF166">
        <v>866</v>
      </c>
      <c r="AG166">
        <v>869</v>
      </c>
      <c r="AH166">
        <v>840</v>
      </c>
      <c r="AI166">
        <v>845.5</v>
      </c>
    </row>
    <row r="167" spans="1:35" ht="15.75">
      <c r="A167" s="3" t="s">
        <v>177</v>
      </c>
      <c r="B167" s="48">
        <v>517</v>
      </c>
      <c r="C167" s="69">
        <f t="shared" si="22"/>
        <v>0.10563955864323661</v>
      </c>
      <c r="D167" s="48">
        <v>1493</v>
      </c>
      <c r="E167" s="39">
        <f t="shared" si="23"/>
        <v>0.25985553911757026</v>
      </c>
      <c r="F167" s="48">
        <v>2049</v>
      </c>
      <c r="G167" s="39">
        <f t="shared" si="24"/>
        <v>0.34841013433089613</v>
      </c>
      <c r="H167" s="48">
        <v>2177</v>
      </c>
      <c r="I167" s="39">
        <f t="shared" si="25"/>
        <v>0.36207900207900207</v>
      </c>
      <c r="J167" s="48">
        <v>1828</v>
      </c>
      <c r="K167" s="39">
        <f t="shared" si="26"/>
        <v>0.28205523838913749</v>
      </c>
      <c r="L167" s="48">
        <v>1924</v>
      </c>
      <c r="M167" s="39">
        <f t="shared" si="27"/>
        <v>0.29111817218943864</v>
      </c>
      <c r="N167" s="48">
        <v>1716</v>
      </c>
      <c r="O167" s="39">
        <f t="shared" si="28"/>
        <v>0.25499665651237091</v>
      </c>
      <c r="P167" s="48">
        <v>2793</v>
      </c>
      <c r="Q167" s="39">
        <f t="shared" si="29"/>
        <v>0.4081841432225064</v>
      </c>
      <c r="R167" s="48">
        <v>2209</v>
      </c>
      <c r="S167" s="39">
        <f t="shared" si="30"/>
        <v>0.31802476245321049</v>
      </c>
      <c r="T167" s="48">
        <v>3661</v>
      </c>
      <c r="U167" s="39">
        <f t="shared" si="31"/>
        <v>0.53390695639492491</v>
      </c>
      <c r="V167" s="48">
        <v>2879</v>
      </c>
      <c r="W167" s="39">
        <f t="shared" si="32"/>
        <v>0.41275985663082437</v>
      </c>
      <c r="X167" t="s">
        <v>177</v>
      </c>
      <c r="Y167">
        <v>4894</v>
      </c>
      <c r="Z167">
        <v>5745.5</v>
      </c>
      <c r="AA167">
        <v>5881</v>
      </c>
      <c r="AB167">
        <v>6012.5</v>
      </c>
      <c r="AC167">
        <v>6481</v>
      </c>
      <c r="AD167">
        <v>6609</v>
      </c>
      <c r="AE167">
        <v>6729.5</v>
      </c>
      <c r="AF167">
        <v>6842.5</v>
      </c>
      <c r="AG167">
        <v>6946</v>
      </c>
      <c r="AH167">
        <v>6857</v>
      </c>
      <c r="AI167">
        <v>6975</v>
      </c>
    </row>
    <row r="168" spans="1:35" ht="15.75">
      <c r="A168" s="3" t="s">
        <v>178</v>
      </c>
      <c r="B168" s="48">
        <v>102</v>
      </c>
      <c r="C168" s="69">
        <f t="shared" si="22"/>
        <v>0.19710144927536233</v>
      </c>
      <c r="D168" s="48">
        <v>189</v>
      </c>
      <c r="E168" s="39">
        <f t="shared" si="23"/>
        <v>0.3225255972696246</v>
      </c>
      <c r="F168" s="48">
        <v>211</v>
      </c>
      <c r="G168" s="39">
        <f t="shared" si="24"/>
        <v>0.35166666666666668</v>
      </c>
      <c r="H168" s="48">
        <v>298</v>
      </c>
      <c r="I168" s="39">
        <f t="shared" si="25"/>
        <v>0.48573757131214346</v>
      </c>
      <c r="J168" s="48">
        <v>211</v>
      </c>
      <c r="K168" s="39">
        <f t="shared" si="26"/>
        <v>0.31945495836487509</v>
      </c>
      <c r="L168" s="48">
        <v>159</v>
      </c>
      <c r="M168" s="39">
        <f t="shared" si="27"/>
        <v>0.23590504451038577</v>
      </c>
      <c r="N168" s="48">
        <v>540</v>
      </c>
      <c r="O168" s="39">
        <f t="shared" si="28"/>
        <v>0.78717201166180761</v>
      </c>
      <c r="P168" s="48">
        <v>440</v>
      </c>
      <c r="Q168" s="39">
        <f t="shared" si="29"/>
        <v>0.62992125984251968</v>
      </c>
      <c r="R168" s="48">
        <v>430</v>
      </c>
      <c r="S168" s="39">
        <f t="shared" si="30"/>
        <v>0.60734463276836159</v>
      </c>
      <c r="T168" s="48">
        <v>157</v>
      </c>
      <c r="U168" s="39">
        <f t="shared" si="31"/>
        <v>0.22476735862562633</v>
      </c>
      <c r="V168" s="48">
        <v>176</v>
      </c>
      <c r="W168" s="39">
        <f t="shared" si="32"/>
        <v>0.24719101123595505</v>
      </c>
      <c r="X168" t="s">
        <v>178</v>
      </c>
      <c r="Y168">
        <v>517.5</v>
      </c>
      <c r="Z168">
        <v>586</v>
      </c>
      <c r="AA168">
        <v>600</v>
      </c>
      <c r="AB168">
        <v>613.5</v>
      </c>
      <c r="AC168">
        <v>660.5</v>
      </c>
      <c r="AD168">
        <v>674</v>
      </c>
      <c r="AE168">
        <v>686</v>
      </c>
      <c r="AF168">
        <v>698.5</v>
      </c>
      <c r="AG168">
        <v>708</v>
      </c>
      <c r="AH168">
        <v>698.5</v>
      </c>
      <c r="AI168">
        <v>712</v>
      </c>
    </row>
    <row r="169" spans="1:35" ht="15.75">
      <c r="A169" s="3" t="s">
        <v>179</v>
      </c>
      <c r="B169" s="48">
        <v>14034</v>
      </c>
      <c r="C169" s="69">
        <f t="shared" si="22"/>
        <v>0.12331457342067456</v>
      </c>
      <c r="D169" s="48">
        <v>35394</v>
      </c>
      <c r="E169" s="39">
        <f t="shared" si="23"/>
        <v>0.30966962973332401</v>
      </c>
      <c r="F169" s="48">
        <v>36476</v>
      </c>
      <c r="G169" s="39">
        <f t="shared" si="24"/>
        <v>0.31701169804105611</v>
      </c>
      <c r="H169" s="48">
        <v>39832</v>
      </c>
      <c r="I169" s="39">
        <f t="shared" si="25"/>
        <v>0.3439575147877898</v>
      </c>
      <c r="J169" s="48">
        <v>39263</v>
      </c>
      <c r="K169" s="39">
        <f t="shared" si="26"/>
        <v>0.31873975093763701</v>
      </c>
      <c r="L169" s="48">
        <v>44798</v>
      </c>
      <c r="M169" s="39">
        <f t="shared" si="27"/>
        <v>0.36126108326713952</v>
      </c>
      <c r="N169" s="48">
        <v>40937</v>
      </c>
      <c r="O169" s="39">
        <f t="shared" si="28"/>
        <v>0.32807340920019235</v>
      </c>
      <c r="P169" s="48">
        <v>43404</v>
      </c>
      <c r="Q169" s="39">
        <f t="shared" si="29"/>
        <v>0.3458499834660696</v>
      </c>
      <c r="R169" s="48">
        <v>47475</v>
      </c>
      <c r="S169" s="39">
        <f t="shared" si="30"/>
        <v>0.37623330823790468</v>
      </c>
      <c r="T169" s="48">
        <v>35852</v>
      </c>
      <c r="U169" s="39">
        <f t="shared" si="31"/>
        <v>0.2937340237268139</v>
      </c>
      <c r="V169" s="48">
        <v>44257</v>
      </c>
      <c r="W169" s="39">
        <f t="shared" si="32"/>
        <v>0.36069715603695235</v>
      </c>
      <c r="X169" t="s">
        <v>179</v>
      </c>
      <c r="Y169">
        <v>113806.5</v>
      </c>
      <c r="Z169">
        <v>114296</v>
      </c>
      <c r="AA169">
        <v>115062</v>
      </c>
      <c r="AB169">
        <v>115805</v>
      </c>
      <c r="AC169">
        <v>123182</v>
      </c>
      <c r="AD169">
        <v>124004.5</v>
      </c>
      <c r="AE169">
        <v>124780</v>
      </c>
      <c r="AF169">
        <v>125499.5</v>
      </c>
      <c r="AG169">
        <v>126185</v>
      </c>
      <c r="AH169">
        <v>122056</v>
      </c>
      <c r="AI169">
        <v>122698.5</v>
      </c>
    </row>
    <row r="170" spans="1:35" ht="15.75">
      <c r="A170" s="3" t="s">
        <v>180</v>
      </c>
      <c r="B170" s="48">
        <v>212</v>
      </c>
      <c r="C170" s="69">
        <f t="shared" si="22"/>
        <v>0.10068867252434101</v>
      </c>
      <c r="D170" s="48">
        <v>311</v>
      </c>
      <c r="E170" s="39">
        <f t="shared" si="23"/>
        <v>0.12982675850553121</v>
      </c>
      <c r="F170" s="48">
        <v>217</v>
      </c>
      <c r="G170" s="39">
        <f t="shared" si="24"/>
        <v>9.0435507397374451E-2</v>
      </c>
      <c r="H170" s="48">
        <v>253</v>
      </c>
      <c r="I170" s="39">
        <f t="shared" si="25"/>
        <v>0.10528506034124012</v>
      </c>
      <c r="J170" s="48">
        <v>417</v>
      </c>
      <c r="K170" s="39">
        <f t="shared" si="26"/>
        <v>0.16385068762278979</v>
      </c>
      <c r="L170" s="48">
        <v>253</v>
      </c>
      <c r="M170" s="39">
        <f t="shared" si="27"/>
        <v>9.917679341434732E-2</v>
      </c>
      <c r="N170" s="48">
        <v>296</v>
      </c>
      <c r="O170" s="39">
        <f t="shared" si="28"/>
        <v>0.11576065701994524</v>
      </c>
      <c r="P170" s="48">
        <v>1702</v>
      </c>
      <c r="Q170" s="39">
        <f t="shared" si="29"/>
        <v>0.66393602496586701</v>
      </c>
      <c r="R170" s="48">
        <v>305</v>
      </c>
      <c r="S170" s="39">
        <f t="shared" si="30"/>
        <v>0.11879259980525804</v>
      </c>
      <c r="T170" s="48">
        <v>313</v>
      </c>
      <c r="U170" s="39">
        <f t="shared" si="31"/>
        <v>0.12692619626926196</v>
      </c>
      <c r="V170" s="48">
        <v>221</v>
      </c>
      <c r="W170" s="39">
        <f t="shared" si="32"/>
        <v>8.8755020080321281E-2</v>
      </c>
      <c r="X170" t="s">
        <v>180</v>
      </c>
      <c r="Y170">
        <v>2105.5</v>
      </c>
      <c r="Z170">
        <v>2395.5</v>
      </c>
      <c r="AA170">
        <v>2399.5</v>
      </c>
      <c r="AB170">
        <v>2403</v>
      </c>
      <c r="AC170">
        <v>2545</v>
      </c>
      <c r="AD170">
        <v>2551</v>
      </c>
      <c r="AE170">
        <v>2557</v>
      </c>
      <c r="AF170">
        <v>2563.5</v>
      </c>
      <c r="AG170">
        <v>2567.5</v>
      </c>
      <c r="AH170">
        <v>2466</v>
      </c>
      <c r="AI170">
        <v>2490</v>
      </c>
    </row>
    <row r="171" spans="1:35" ht="15.75">
      <c r="A171" s="3" t="s">
        <v>181</v>
      </c>
      <c r="B171" s="48">
        <v>127</v>
      </c>
      <c r="C171" s="69">
        <f t="shared" si="22"/>
        <v>0.15328907664453834</v>
      </c>
      <c r="D171" s="48">
        <v>184</v>
      </c>
      <c r="E171" s="39">
        <f t="shared" si="23"/>
        <v>0.18511066398390341</v>
      </c>
      <c r="F171" s="48">
        <v>205</v>
      </c>
      <c r="G171" s="39">
        <f t="shared" si="24"/>
        <v>0.20297029702970298</v>
      </c>
      <c r="H171" s="48">
        <v>81</v>
      </c>
      <c r="I171" s="39">
        <f t="shared" si="25"/>
        <v>7.8985860555826432E-2</v>
      </c>
      <c r="J171" s="48">
        <v>407</v>
      </c>
      <c r="K171" s="39">
        <f t="shared" si="26"/>
        <v>0.37050523441055988</v>
      </c>
      <c r="L171" s="48">
        <v>96</v>
      </c>
      <c r="M171" s="39">
        <f t="shared" si="27"/>
        <v>8.2545141874462602E-2</v>
      </c>
      <c r="N171" s="48">
        <v>47</v>
      </c>
      <c r="O171" s="39">
        <f t="shared" si="28"/>
        <v>3.9898132427843805E-2</v>
      </c>
      <c r="P171" s="48">
        <v>905</v>
      </c>
      <c r="Q171" s="39">
        <f t="shared" si="29"/>
        <v>0.75890985324947591</v>
      </c>
      <c r="R171" s="48">
        <v>56</v>
      </c>
      <c r="S171" s="39">
        <f t="shared" si="30"/>
        <v>4.6511627906976744E-2</v>
      </c>
      <c r="T171" s="48">
        <v>92</v>
      </c>
      <c r="U171" s="39">
        <f t="shared" si="31"/>
        <v>7.8098471986417659E-2</v>
      </c>
      <c r="V171" s="48">
        <v>235</v>
      </c>
      <c r="W171" s="39">
        <f t="shared" si="32"/>
        <v>0.19698239731768649</v>
      </c>
      <c r="X171" t="s">
        <v>181</v>
      </c>
      <c r="Y171">
        <v>828.5</v>
      </c>
      <c r="Z171">
        <v>994</v>
      </c>
      <c r="AA171">
        <v>1010</v>
      </c>
      <c r="AB171">
        <v>1025.5</v>
      </c>
      <c r="AC171">
        <v>1098.5</v>
      </c>
      <c r="AD171">
        <v>1163</v>
      </c>
      <c r="AE171">
        <v>1178</v>
      </c>
      <c r="AF171">
        <v>1192.5</v>
      </c>
      <c r="AG171">
        <v>1204</v>
      </c>
      <c r="AH171">
        <v>1178</v>
      </c>
      <c r="AI171">
        <v>1193</v>
      </c>
    </row>
    <row r="172" spans="1:35" ht="15.75">
      <c r="A172" s="3" t="s">
        <v>182</v>
      </c>
      <c r="B172" s="48">
        <v>68</v>
      </c>
      <c r="C172" s="69">
        <f t="shared" si="22"/>
        <v>5.3522235340417161E-2</v>
      </c>
      <c r="D172" s="48">
        <v>332</v>
      </c>
      <c r="E172" s="39">
        <f t="shared" si="23"/>
        <v>0.21914191419141915</v>
      </c>
      <c r="F172" s="48">
        <v>1194</v>
      </c>
      <c r="G172" s="39">
        <f t="shared" si="24"/>
        <v>0.78500986193293887</v>
      </c>
      <c r="H172" s="48">
        <v>332</v>
      </c>
      <c r="I172" s="39">
        <f t="shared" si="25"/>
        <v>0.21749099246642647</v>
      </c>
      <c r="J172" s="48">
        <v>841</v>
      </c>
      <c r="K172" s="39">
        <f t="shared" si="26"/>
        <v>0.51897562480715831</v>
      </c>
      <c r="L172" s="48">
        <v>227</v>
      </c>
      <c r="M172" s="39">
        <f t="shared" si="27"/>
        <v>0.13947772657450078</v>
      </c>
      <c r="N172" s="48">
        <v>185</v>
      </c>
      <c r="O172" s="39">
        <f t="shared" si="28"/>
        <v>0.11314984709480122</v>
      </c>
      <c r="P172" s="48">
        <v>1735</v>
      </c>
      <c r="Q172" s="39">
        <f t="shared" si="29"/>
        <v>1.0572821450335161</v>
      </c>
      <c r="R172" s="48">
        <v>106</v>
      </c>
      <c r="S172" s="39">
        <f t="shared" si="30"/>
        <v>6.4398541919805583E-2</v>
      </c>
      <c r="T172" s="48">
        <v>275</v>
      </c>
      <c r="U172" s="39">
        <f t="shared" si="31"/>
        <v>0.17328292375551355</v>
      </c>
      <c r="V172" s="48">
        <v>293</v>
      </c>
      <c r="W172" s="39">
        <f t="shared" si="32"/>
        <v>0.18398744113029827</v>
      </c>
      <c r="X172" t="s">
        <v>182</v>
      </c>
      <c r="Y172">
        <v>1270.5</v>
      </c>
      <c r="Z172">
        <v>1515</v>
      </c>
      <c r="AA172">
        <v>1521</v>
      </c>
      <c r="AB172">
        <v>1526.5</v>
      </c>
      <c r="AC172">
        <v>1620.5</v>
      </c>
      <c r="AD172">
        <v>1627.5</v>
      </c>
      <c r="AE172">
        <v>1635</v>
      </c>
      <c r="AF172">
        <v>1641</v>
      </c>
      <c r="AG172">
        <v>1646</v>
      </c>
      <c r="AH172">
        <v>1587</v>
      </c>
      <c r="AI172">
        <v>1592.5</v>
      </c>
    </row>
    <row r="173" spans="1:35" ht="15.75">
      <c r="A173" s="3" t="s">
        <v>183</v>
      </c>
      <c r="B173" s="48">
        <v>41</v>
      </c>
      <c r="C173" s="69">
        <f t="shared" si="22"/>
        <v>9.9635479951397321E-2</v>
      </c>
      <c r="D173" s="48">
        <v>62</v>
      </c>
      <c r="E173" s="39">
        <f t="shared" si="23"/>
        <v>0.12770339855818744</v>
      </c>
      <c r="F173" s="48">
        <v>81</v>
      </c>
      <c r="G173" s="39">
        <f t="shared" si="24"/>
        <v>0.16547497446373852</v>
      </c>
      <c r="H173" s="48">
        <v>82</v>
      </c>
      <c r="I173" s="39">
        <f t="shared" si="25"/>
        <v>0.166497461928934</v>
      </c>
      <c r="J173" s="48">
        <v>44</v>
      </c>
      <c r="K173" s="39">
        <f t="shared" si="26"/>
        <v>8.4049665711556823E-2</v>
      </c>
      <c r="L173" s="48">
        <v>178</v>
      </c>
      <c r="M173" s="39">
        <f t="shared" si="27"/>
        <v>0.33776091081593929</v>
      </c>
      <c r="N173" s="48">
        <v>91</v>
      </c>
      <c r="O173" s="39">
        <f t="shared" si="28"/>
        <v>0.17153628652214892</v>
      </c>
      <c r="P173" s="48">
        <v>506</v>
      </c>
      <c r="Q173" s="39">
        <f t="shared" si="29"/>
        <v>0.94845360824742264</v>
      </c>
      <c r="R173" s="48">
        <v>89</v>
      </c>
      <c r="S173" s="39">
        <f t="shared" si="30"/>
        <v>0.16589002795899346</v>
      </c>
      <c r="T173" s="48">
        <v>207</v>
      </c>
      <c r="U173" s="39">
        <f t="shared" si="31"/>
        <v>0.39846005774783444</v>
      </c>
      <c r="V173" s="48">
        <v>118</v>
      </c>
      <c r="W173" s="39">
        <f t="shared" si="32"/>
        <v>0.22605363984674329</v>
      </c>
      <c r="X173" t="s">
        <v>183</v>
      </c>
      <c r="Y173">
        <v>411.5</v>
      </c>
      <c r="Z173">
        <v>485.5</v>
      </c>
      <c r="AA173">
        <v>489.5</v>
      </c>
      <c r="AB173">
        <v>492.5</v>
      </c>
      <c r="AC173">
        <v>523.5</v>
      </c>
      <c r="AD173">
        <v>527</v>
      </c>
      <c r="AE173">
        <v>530.5</v>
      </c>
      <c r="AF173">
        <v>533.5</v>
      </c>
      <c r="AG173">
        <v>536.5</v>
      </c>
      <c r="AH173">
        <v>519.5</v>
      </c>
      <c r="AI173">
        <v>522</v>
      </c>
    </row>
    <row r="174" spans="1:35" ht="15.75">
      <c r="A174" s="3" t="s">
        <v>184</v>
      </c>
      <c r="B174" s="48">
        <v>89</v>
      </c>
      <c r="C174" s="69">
        <f t="shared" si="22"/>
        <v>7.4383618888424569E-2</v>
      </c>
      <c r="D174" s="48">
        <v>152</v>
      </c>
      <c r="E174" s="39">
        <f t="shared" si="23"/>
        <v>0.10432395332875773</v>
      </c>
      <c r="F174" s="48">
        <v>159</v>
      </c>
      <c r="G174" s="39">
        <f t="shared" si="24"/>
        <v>0.10743243243243243</v>
      </c>
      <c r="H174" s="48">
        <v>238</v>
      </c>
      <c r="I174" s="39">
        <f t="shared" si="25"/>
        <v>0.1584553928095872</v>
      </c>
      <c r="J174" s="48">
        <v>357</v>
      </c>
      <c r="K174" s="39">
        <f t="shared" si="26"/>
        <v>0.221670288730208</v>
      </c>
      <c r="L174" s="48">
        <v>278</v>
      </c>
      <c r="M174" s="39">
        <f t="shared" si="27"/>
        <v>0.17018671564126109</v>
      </c>
      <c r="N174" s="48">
        <v>274</v>
      </c>
      <c r="O174" s="39">
        <f t="shared" si="28"/>
        <v>0.16570910190504989</v>
      </c>
      <c r="P174" s="48">
        <v>1372</v>
      </c>
      <c r="Q174" s="39">
        <f t="shared" si="29"/>
        <v>0.81983866148789963</v>
      </c>
      <c r="R174" s="48">
        <v>168</v>
      </c>
      <c r="S174" s="39">
        <f t="shared" si="30"/>
        <v>9.9349497338852746E-2</v>
      </c>
      <c r="T174" s="48">
        <v>230</v>
      </c>
      <c r="U174" s="39">
        <f t="shared" si="31"/>
        <v>0.13897280966767372</v>
      </c>
      <c r="V174" s="48">
        <v>211</v>
      </c>
      <c r="W174" s="39">
        <f t="shared" si="32"/>
        <v>0.12585744109752461</v>
      </c>
      <c r="X174" t="s">
        <v>184</v>
      </c>
      <c r="Y174">
        <v>1196.5</v>
      </c>
      <c r="Z174">
        <v>1457</v>
      </c>
      <c r="AA174">
        <v>1480</v>
      </c>
      <c r="AB174">
        <v>1502</v>
      </c>
      <c r="AC174">
        <v>1610.5</v>
      </c>
      <c r="AD174">
        <v>1633.5</v>
      </c>
      <c r="AE174">
        <v>1653.5</v>
      </c>
      <c r="AF174">
        <v>1673.5</v>
      </c>
      <c r="AG174">
        <v>1691</v>
      </c>
      <c r="AH174">
        <v>1655</v>
      </c>
      <c r="AI174">
        <v>1676.5</v>
      </c>
    </row>
    <row r="175" spans="1:35" ht="15.75">
      <c r="A175" s="34" t="s">
        <v>185</v>
      </c>
      <c r="B175" s="46">
        <v>892</v>
      </c>
      <c r="C175" s="68">
        <f t="shared" si="22"/>
        <v>6.1800672047666885E-2</v>
      </c>
      <c r="D175" s="46">
        <v>2073</v>
      </c>
      <c r="E175" s="38">
        <f t="shared" si="23"/>
        <v>0.13335906590755572</v>
      </c>
      <c r="F175" s="46">
        <v>2358</v>
      </c>
      <c r="G175" s="38">
        <f t="shared" si="24"/>
        <v>0.15073834942146647</v>
      </c>
      <c r="H175" s="46">
        <v>6694</v>
      </c>
      <c r="I175" s="38">
        <f t="shared" si="25"/>
        <v>0.42461148112908342</v>
      </c>
      <c r="J175" s="46">
        <v>14344</v>
      </c>
      <c r="K175" s="38">
        <f t="shared" si="26"/>
        <v>0.85600047741242469</v>
      </c>
      <c r="L175" s="46">
        <v>1469</v>
      </c>
      <c r="M175" s="38">
        <f t="shared" si="27"/>
        <v>8.7217241584040844E-2</v>
      </c>
      <c r="N175" s="46">
        <v>1898</v>
      </c>
      <c r="O175" s="38">
        <f t="shared" si="28"/>
        <v>0.11206234870402078</v>
      </c>
      <c r="P175" s="46">
        <v>3991</v>
      </c>
      <c r="Q175" s="38">
        <f t="shared" si="29"/>
        <v>0.23559622195985833</v>
      </c>
      <c r="R175" s="46">
        <v>19038</v>
      </c>
      <c r="S175" s="38">
        <f t="shared" si="30"/>
        <v>1.1148981026001406</v>
      </c>
      <c r="T175" s="46">
        <v>1638</v>
      </c>
      <c r="U175" s="38">
        <f t="shared" si="31"/>
        <v>9.9293789591731574E-2</v>
      </c>
      <c r="V175" s="46">
        <v>2113</v>
      </c>
      <c r="W175" s="38">
        <f t="shared" si="32"/>
        <v>0.12645879466155963</v>
      </c>
      <c r="X175" t="s">
        <v>185</v>
      </c>
      <c r="Y175">
        <v>14433.5</v>
      </c>
      <c r="Z175">
        <v>15544.5</v>
      </c>
      <c r="AA175">
        <v>15643</v>
      </c>
      <c r="AB175">
        <v>15765</v>
      </c>
      <c r="AC175">
        <v>16757</v>
      </c>
      <c r="AD175">
        <v>16843</v>
      </c>
      <c r="AE175">
        <v>16937</v>
      </c>
      <c r="AF175">
        <v>16940</v>
      </c>
      <c r="AG175">
        <v>17076</v>
      </c>
      <c r="AH175">
        <v>16496.5</v>
      </c>
      <c r="AI175">
        <v>16709</v>
      </c>
    </row>
    <row r="176" spans="1:35" ht="15.75">
      <c r="A176" s="3" t="s">
        <v>186</v>
      </c>
      <c r="B176" s="48">
        <v>27</v>
      </c>
      <c r="C176" s="69">
        <f t="shared" si="22"/>
        <v>2.1352313167259787E-2</v>
      </c>
      <c r="D176" s="48">
        <v>67</v>
      </c>
      <c r="E176" s="39">
        <f t="shared" si="23"/>
        <v>5.1164566628484155E-2</v>
      </c>
      <c r="F176" s="48">
        <v>55</v>
      </c>
      <c r="G176" s="39">
        <f t="shared" si="24"/>
        <v>4.1698256254738442E-2</v>
      </c>
      <c r="H176" s="48">
        <v>1533</v>
      </c>
      <c r="I176" s="39">
        <f t="shared" si="25"/>
        <v>1.1548022598870056</v>
      </c>
      <c r="J176" s="48">
        <v>36</v>
      </c>
      <c r="K176" s="39">
        <f t="shared" si="26"/>
        <v>2.5468694729395117E-2</v>
      </c>
      <c r="L176" s="48">
        <v>62</v>
      </c>
      <c r="M176" s="39">
        <f t="shared" si="27"/>
        <v>4.3296089385474863E-2</v>
      </c>
      <c r="N176" s="48">
        <v>91</v>
      </c>
      <c r="O176" s="39">
        <f t="shared" si="28"/>
        <v>6.3150589868147117E-2</v>
      </c>
      <c r="P176" s="48">
        <v>58</v>
      </c>
      <c r="Q176" s="39">
        <f t="shared" si="29"/>
        <v>4.0013797861331496E-2</v>
      </c>
      <c r="R176" s="48">
        <v>1467</v>
      </c>
      <c r="S176" s="39">
        <f t="shared" si="30"/>
        <v>1.0072090628218331</v>
      </c>
      <c r="T176" s="48">
        <v>73</v>
      </c>
      <c r="U176" s="39">
        <f t="shared" si="31"/>
        <v>5.1791415395530331E-2</v>
      </c>
      <c r="V176" s="48">
        <v>728</v>
      </c>
      <c r="W176" s="39">
        <f t="shared" si="32"/>
        <v>0.51339915373765865</v>
      </c>
      <c r="X176" t="s">
        <v>186</v>
      </c>
      <c r="Y176">
        <v>1264.5</v>
      </c>
      <c r="Z176">
        <v>1309.5</v>
      </c>
      <c r="AA176">
        <v>1319</v>
      </c>
      <c r="AB176">
        <v>1327.5</v>
      </c>
      <c r="AC176">
        <v>1413.5</v>
      </c>
      <c r="AD176">
        <v>1432</v>
      </c>
      <c r="AE176">
        <v>1441</v>
      </c>
      <c r="AF176">
        <v>1449.5</v>
      </c>
      <c r="AG176">
        <v>1456.5</v>
      </c>
      <c r="AH176">
        <v>1409.5</v>
      </c>
      <c r="AI176">
        <v>1418</v>
      </c>
    </row>
    <row r="177" spans="1:35" ht="15.75">
      <c r="A177" s="3" t="s">
        <v>187</v>
      </c>
      <c r="B177" s="48">
        <v>2</v>
      </c>
      <c r="C177" s="69">
        <f t="shared" si="22"/>
        <v>8.2815734989648039E-3</v>
      </c>
      <c r="D177" s="48">
        <v>3</v>
      </c>
      <c r="E177" s="39">
        <f t="shared" si="23"/>
        <v>1.06951871657754E-2</v>
      </c>
      <c r="F177" s="48">
        <v>24</v>
      </c>
      <c r="G177" s="39">
        <f t="shared" si="24"/>
        <v>8.5106382978723402E-2</v>
      </c>
      <c r="H177" s="48">
        <v>32</v>
      </c>
      <c r="I177" s="39">
        <f t="shared" si="25"/>
        <v>0.11367673179396093</v>
      </c>
      <c r="J177" s="48">
        <v>319</v>
      </c>
      <c r="K177" s="39">
        <f t="shared" si="26"/>
        <v>1.068676716917923</v>
      </c>
      <c r="L177" s="48">
        <v>34</v>
      </c>
      <c r="M177" s="39">
        <f t="shared" si="27"/>
        <v>0.11447811447811448</v>
      </c>
      <c r="N177" s="48">
        <v>23</v>
      </c>
      <c r="O177" s="39">
        <f t="shared" si="28"/>
        <v>7.7181208053691275E-2</v>
      </c>
      <c r="P177" s="48">
        <v>28</v>
      </c>
      <c r="Q177" s="39">
        <f t="shared" si="29"/>
        <v>9.3959731543624164E-2</v>
      </c>
      <c r="R177" s="48">
        <v>340</v>
      </c>
      <c r="S177" s="39">
        <f t="shared" si="30"/>
        <v>1.1409395973154361</v>
      </c>
      <c r="T177" s="48">
        <v>16</v>
      </c>
      <c r="U177" s="39">
        <f t="shared" si="31"/>
        <v>5.5846422338568937E-2</v>
      </c>
      <c r="V177" s="48">
        <v>26</v>
      </c>
      <c r="W177" s="39">
        <f t="shared" si="32"/>
        <v>9.0750436300174514E-2</v>
      </c>
      <c r="X177" t="s">
        <v>187</v>
      </c>
      <c r="Y177">
        <v>241.5</v>
      </c>
      <c r="Z177">
        <v>280.5</v>
      </c>
      <c r="AA177">
        <v>282</v>
      </c>
      <c r="AB177">
        <v>281.5</v>
      </c>
      <c r="AC177">
        <v>298.5</v>
      </c>
      <c r="AD177">
        <v>297</v>
      </c>
      <c r="AE177">
        <v>298</v>
      </c>
      <c r="AF177">
        <v>298</v>
      </c>
      <c r="AG177">
        <v>298</v>
      </c>
      <c r="AH177">
        <v>286.5</v>
      </c>
      <c r="AI177">
        <v>286.5</v>
      </c>
    </row>
    <row r="178" spans="1:35" ht="15.75">
      <c r="A178" s="3" t="s">
        <v>188</v>
      </c>
      <c r="B178" s="48">
        <v>48</v>
      </c>
      <c r="C178" s="69">
        <f t="shared" si="22"/>
        <v>5.4267947993216506E-2</v>
      </c>
      <c r="D178" s="48">
        <v>121</v>
      </c>
      <c r="E178" s="39">
        <f t="shared" si="23"/>
        <v>0.12378516624040921</v>
      </c>
      <c r="F178" s="48">
        <v>81</v>
      </c>
      <c r="G178" s="39">
        <f t="shared" si="24"/>
        <v>8.2568807339449546E-2</v>
      </c>
      <c r="H178" s="48">
        <v>197</v>
      </c>
      <c r="I178" s="39">
        <f t="shared" si="25"/>
        <v>0.20040691759918616</v>
      </c>
      <c r="J178" s="48">
        <v>1220</v>
      </c>
      <c r="K178" s="39">
        <f t="shared" si="26"/>
        <v>1.170263788968825</v>
      </c>
      <c r="L178" s="48">
        <v>166</v>
      </c>
      <c r="M178" s="39">
        <f t="shared" si="27"/>
        <v>0.1586998087954111</v>
      </c>
      <c r="N178" s="48">
        <v>24</v>
      </c>
      <c r="O178" s="39">
        <f t="shared" si="28"/>
        <v>2.2868032396379228E-2</v>
      </c>
      <c r="P178" s="48">
        <v>24</v>
      </c>
      <c r="Q178" s="39">
        <f t="shared" si="29"/>
        <v>2.2988505747126436E-2</v>
      </c>
      <c r="R178" s="48">
        <v>1274</v>
      </c>
      <c r="S178" s="39">
        <f t="shared" si="30"/>
        <v>1.2168099331423115</v>
      </c>
      <c r="T178" s="48">
        <v>22</v>
      </c>
      <c r="U178" s="39">
        <f t="shared" si="31"/>
        <v>2.1836228287841191E-2</v>
      </c>
      <c r="V178" s="48">
        <v>57</v>
      </c>
      <c r="W178" s="39">
        <f t="shared" si="32"/>
        <v>5.6407718951014346E-2</v>
      </c>
      <c r="X178" t="s">
        <v>188</v>
      </c>
      <c r="Y178">
        <v>884.5</v>
      </c>
      <c r="Z178">
        <v>977.5</v>
      </c>
      <c r="AA178">
        <v>981</v>
      </c>
      <c r="AB178">
        <v>983</v>
      </c>
      <c r="AC178">
        <v>1042.5</v>
      </c>
      <c r="AD178">
        <v>1046</v>
      </c>
      <c r="AE178">
        <v>1049.5</v>
      </c>
      <c r="AF178">
        <v>1044</v>
      </c>
      <c r="AG178">
        <v>1047</v>
      </c>
      <c r="AH178">
        <v>1007.5</v>
      </c>
      <c r="AI178">
        <v>1010.5</v>
      </c>
    </row>
    <row r="179" spans="1:35" ht="15.75">
      <c r="A179" s="3" t="s">
        <v>189</v>
      </c>
      <c r="B179" s="48">
        <v>21</v>
      </c>
      <c r="C179" s="69">
        <f t="shared" si="22"/>
        <v>3.1963470319634701E-2</v>
      </c>
      <c r="D179" s="48">
        <v>36</v>
      </c>
      <c r="E179" s="39">
        <f t="shared" si="23"/>
        <v>4.9416609471516812E-2</v>
      </c>
      <c r="F179" s="48">
        <v>139</v>
      </c>
      <c r="G179" s="39">
        <f t="shared" si="24"/>
        <v>0.19185645272601795</v>
      </c>
      <c r="H179" s="48">
        <v>117</v>
      </c>
      <c r="I179" s="39">
        <f t="shared" si="25"/>
        <v>0.16216216216216217</v>
      </c>
      <c r="J179" s="48">
        <v>667</v>
      </c>
      <c r="K179" s="39">
        <f t="shared" si="26"/>
        <v>0.87820934825543118</v>
      </c>
      <c r="L179" s="48">
        <v>96</v>
      </c>
      <c r="M179" s="39">
        <f t="shared" si="27"/>
        <v>0.12681638044914134</v>
      </c>
      <c r="N179" s="48">
        <v>112</v>
      </c>
      <c r="O179" s="39">
        <f t="shared" si="28"/>
        <v>0.14854111405835543</v>
      </c>
      <c r="P179" s="48">
        <v>146</v>
      </c>
      <c r="Q179" s="39">
        <f t="shared" si="29"/>
        <v>0.19597315436241611</v>
      </c>
      <c r="R179" s="48">
        <v>903</v>
      </c>
      <c r="S179" s="39">
        <f t="shared" si="30"/>
        <v>1.2169811320754718</v>
      </c>
      <c r="T179" s="48">
        <v>38</v>
      </c>
      <c r="U179" s="39">
        <f t="shared" si="31"/>
        <v>5.386250885896527E-2</v>
      </c>
      <c r="V179" s="48">
        <v>61</v>
      </c>
      <c r="W179" s="39">
        <f t="shared" si="32"/>
        <v>8.6709310589907607E-2</v>
      </c>
      <c r="X179" t="s">
        <v>189</v>
      </c>
      <c r="Y179">
        <v>657</v>
      </c>
      <c r="Z179">
        <v>728.5</v>
      </c>
      <c r="AA179">
        <v>724.5</v>
      </c>
      <c r="AB179">
        <v>721.5</v>
      </c>
      <c r="AC179">
        <v>759.5</v>
      </c>
      <c r="AD179">
        <v>757</v>
      </c>
      <c r="AE179">
        <v>754</v>
      </c>
      <c r="AF179">
        <v>745</v>
      </c>
      <c r="AG179">
        <v>742</v>
      </c>
      <c r="AH179">
        <v>705.5</v>
      </c>
      <c r="AI179">
        <v>703.5</v>
      </c>
    </row>
    <row r="180" spans="1:35" ht="15.75">
      <c r="A180" s="3" t="s">
        <v>190</v>
      </c>
      <c r="B180" s="48">
        <v>14</v>
      </c>
      <c r="C180" s="69">
        <f t="shared" si="22"/>
        <v>9.5238095238095233E-2</v>
      </c>
      <c r="D180" s="48">
        <v>56</v>
      </c>
      <c r="E180" s="39">
        <f t="shared" si="23"/>
        <v>0.34782608695652173</v>
      </c>
      <c r="F180" s="48">
        <v>45</v>
      </c>
      <c r="G180" s="39">
        <f t="shared" si="24"/>
        <v>0.27692307692307694</v>
      </c>
      <c r="H180" s="48">
        <v>32</v>
      </c>
      <c r="I180" s="39">
        <f t="shared" si="25"/>
        <v>0.19631901840490798</v>
      </c>
      <c r="J180" s="48">
        <v>175</v>
      </c>
      <c r="K180" s="39">
        <f t="shared" si="26"/>
        <v>1.0204081632653061</v>
      </c>
      <c r="L180" s="48">
        <v>21</v>
      </c>
      <c r="M180" s="39">
        <f t="shared" si="27"/>
        <v>0.12209302325581395</v>
      </c>
      <c r="N180" s="48">
        <v>60</v>
      </c>
      <c r="O180" s="39">
        <f t="shared" si="28"/>
        <v>0.34782608695652173</v>
      </c>
      <c r="P180" s="48">
        <v>31</v>
      </c>
      <c r="Q180" s="39">
        <f t="shared" si="29"/>
        <v>0.17613636363636365</v>
      </c>
      <c r="R180" s="48">
        <v>261</v>
      </c>
      <c r="S180" s="39">
        <f t="shared" si="30"/>
        <v>1.4871794871794872</v>
      </c>
      <c r="T180" s="48">
        <v>15</v>
      </c>
      <c r="U180" s="39">
        <f t="shared" si="31"/>
        <v>8.9020771513353122E-2</v>
      </c>
      <c r="V180" s="48">
        <v>46</v>
      </c>
      <c r="W180" s="39">
        <f t="shared" si="32"/>
        <v>0.27218934911242604</v>
      </c>
      <c r="X180" t="s">
        <v>190</v>
      </c>
      <c r="Y180">
        <v>147</v>
      </c>
      <c r="Z180">
        <v>161</v>
      </c>
      <c r="AA180">
        <v>162.5</v>
      </c>
      <c r="AB180">
        <v>163</v>
      </c>
      <c r="AC180">
        <v>171.5</v>
      </c>
      <c r="AD180">
        <v>172</v>
      </c>
      <c r="AE180">
        <v>172.5</v>
      </c>
      <c r="AF180">
        <v>176</v>
      </c>
      <c r="AG180">
        <v>175.5</v>
      </c>
      <c r="AH180">
        <v>168.5</v>
      </c>
      <c r="AI180">
        <v>169</v>
      </c>
    </row>
    <row r="181" spans="1:35" ht="15.75">
      <c r="A181" s="3" t="s">
        <v>191</v>
      </c>
      <c r="B181" s="48">
        <v>13</v>
      </c>
      <c r="C181" s="69">
        <f t="shared" si="22"/>
        <v>4.0625000000000001E-2</v>
      </c>
      <c r="D181" s="48">
        <v>12</v>
      </c>
      <c r="E181" s="39">
        <f t="shared" si="23"/>
        <v>3.4632034632034632E-2</v>
      </c>
      <c r="F181" s="48">
        <v>23</v>
      </c>
      <c r="G181" s="39">
        <f t="shared" si="24"/>
        <v>6.6282420749279536E-2</v>
      </c>
      <c r="H181" s="48">
        <v>13</v>
      </c>
      <c r="I181" s="39">
        <f t="shared" si="25"/>
        <v>3.7302725968436153E-2</v>
      </c>
      <c r="J181" s="48">
        <v>407</v>
      </c>
      <c r="K181" s="39">
        <f t="shared" si="26"/>
        <v>1.1074829931972789</v>
      </c>
      <c r="L181" s="48">
        <v>24</v>
      </c>
      <c r="M181" s="39">
        <f t="shared" si="27"/>
        <v>6.5306122448979598E-2</v>
      </c>
      <c r="N181" s="48">
        <v>82</v>
      </c>
      <c r="O181" s="39">
        <f t="shared" si="28"/>
        <v>0.22312925170068026</v>
      </c>
      <c r="P181" s="48">
        <v>88</v>
      </c>
      <c r="Q181" s="39">
        <f t="shared" si="29"/>
        <v>0.23815967523680651</v>
      </c>
      <c r="R181" s="48">
        <v>508</v>
      </c>
      <c r="S181" s="39">
        <f t="shared" si="30"/>
        <v>1.374830852503383</v>
      </c>
      <c r="T181" s="48">
        <v>21</v>
      </c>
      <c r="U181" s="39">
        <f t="shared" si="31"/>
        <v>5.9238363892806768E-2</v>
      </c>
      <c r="V181" s="48">
        <v>21</v>
      </c>
      <c r="W181" s="39">
        <f t="shared" si="32"/>
        <v>5.9238363892806768E-2</v>
      </c>
      <c r="X181" t="s">
        <v>191</v>
      </c>
      <c r="Y181">
        <v>320</v>
      </c>
      <c r="Z181">
        <v>346.5</v>
      </c>
      <c r="AA181">
        <v>347</v>
      </c>
      <c r="AB181">
        <v>348.5</v>
      </c>
      <c r="AC181">
        <v>367.5</v>
      </c>
      <c r="AD181">
        <v>367.5</v>
      </c>
      <c r="AE181">
        <v>367.5</v>
      </c>
      <c r="AF181">
        <v>369.5</v>
      </c>
      <c r="AG181">
        <v>369.5</v>
      </c>
      <c r="AH181">
        <v>354.5</v>
      </c>
      <c r="AI181">
        <v>354.5</v>
      </c>
    </row>
    <row r="182" spans="1:35" ht="15.75">
      <c r="A182" s="3" t="s">
        <v>192</v>
      </c>
      <c r="B182" s="48">
        <v>13</v>
      </c>
      <c r="C182" s="69">
        <f t="shared" si="22"/>
        <v>2.7168234064785787E-2</v>
      </c>
      <c r="D182" s="48">
        <v>14</v>
      </c>
      <c r="E182" s="39">
        <f t="shared" si="23"/>
        <v>3.007518796992481E-2</v>
      </c>
      <c r="F182" s="48">
        <v>6</v>
      </c>
      <c r="G182" s="39">
        <f t="shared" si="24"/>
        <v>1.3590033975084938E-2</v>
      </c>
      <c r="H182" s="48">
        <v>36</v>
      </c>
      <c r="I182" s="39">
        <f t="shared" si="25"/>
        <v>8.1172491544532127E-2</v>
      </c>
      <c r="J182" s="48">
        <v>710</v>
      </c>
      <c r="K182" s="39">
        <f t="shared" si="26"/>
        <v>1.5074309978768579</v>
      </c>
      <c r="L182" s="48">
        <v>10</v>
      </c>
      <c r="M182" s="39">
        <f t="shared" si="27"/>
        <v>2.1231422505307854E-2</v>
      </c>
      <c r="N182" s="48">
        <v>13</v>
      </c>
      <c r="O182" s="39">
        <f t="shared" si="28"/>
        <v>2.7455121436114043E-2</v>
      </c>
      <c r="P182" s="48">
        <v>585</v>
      </c>
      <c r="Q182" s="39">
        <f t="shared" si="29"/>
        <v>1.2264150943396226</v>
      </c>
      <c r="R182" s="48">
        <v>569</v>
      </c>
      <c r="S182" s="39">
        <f t="shared" si="30"/>
        <v>1.1891327063740857</v>
      </c>
      <c r="T182" s="48">
        <v>11</v>
      </c>
      <c r="U182" s="39">
        <f t="shared" si="31"/>
        <v>2.3809523809523808E-2</v>
      </c>
      <c r="V182" s="48">
        <v>18</v>
      </c>
      <c r="W182" s="39">
        <f t="shared" si="32"/>
        <v>3.8793103448275863E-2</v>
      </c>
      <c r="X182" t="s">
        <v>192</v>
      </c>
      <c r="Y182">
        <v>478.5</v>
      </c>
      <c r="Z182">
        <v>465.5</v>
      </c>
      <c r="AA182">
        <v>441.5</v>
      </c>
      <c r="AB182">
        <v>443.5</v>
      </c>
      <c r="AC182">
        <v>471</v>
      </c>
      <c r="AD182">
        <v>471</v>
      </c>
      <c r="AE182">
        <v>473.5</v>
      </c>
      <c r="AF182">
        <v>477</v>
      </c>
      <c r="AG182">
        <v>478.5</v>
      </c>
      <c r="AH182">
        <v>462</v>
      </c>
      <c r="AI182">
        <v>464</v>
      </c>
    </row>
    <row r="183" spans="1:35" ht="15.75">
      <c r="A183" s="3" t="s">
        <v>193</v>
      </c>
      <c r="B183" s="48">
        <v>11</v>
      </c>
      <c r="C183" s="69">
        <f t="shared" si="22"/>
        <v>2.268041237113402E-2</v>
      </c>
      <c r="D183" s="48">
        <v>28</v>
      </c>
      <c r="E183" s="39">
        <f t="shared" si="23"/>
        <v>5.2780395852968898E-2</v>
      </c>
      <c r="F183" s="48">
        <v>74</v>
      </c>
      <c r="G183" s="39">
        <f t="shared" si="24"/>
        <v>0.13754646840148699</v>
      </c>
      <c r="H183" s="48">
        <v>100</v>
      </c>
      <c r="I183" s="39">
        <f t="shared" si="25"/>
        <v>0.1834862385321101</v>
      </c>
      <c r="J183" s="48">
        <v>399</v>
      </c>
      <c r="K183" s="39">
        <f t="shared" si="26"/>
        <v>0.68380462724935731</v>
      </c>
      <c r="L183" s="48">
        <v>41</v>
      </c>
      <c r="M183" s="39">
        <f t="shared" si="27"/>
        <v>6.9023569023569029E-2</v>
      </c>
      <c r="N183" s="48">
        <v>51</v>
      </c>
      <c r="O183" s="39">
        <f t="shared" si="28"/>
        <v>8.4929225645295592E-2</v>
      </c>
      <c r="P183" s="48">
        <v>66</v>
      </c>
      <c r="Q183" s="39">
        <f t="shared" si="29"/>
        <v>0.10873146622734761</v>
      </c>
      <c r="R183" s="48">
        <v>641</v>
      </c>
      <c r="S183" s="39">
        <f t="shared" si="30"/>
        <v>1.0473856209150327</v>
      </c>
      <c r="T183" s="48">
        <v>31</v>
      </c>
      <c r="U183" s="39">
        <f t="shared" si="31"/>
        <v>5.1882845188284517E-2</v>
      </c>
      <c r="V183" s="48">
        <v>40</v>
      </c>
      <c r="W183" s="39">
        <f t="shared" si="32"/>
        <v>6.6170388751033912E-2</v>
      </c>
      <c r="X183" t="s">
        <v>193</v>
      </c>
      <c r="Y183">
        <v>485</v>
      </c>
      <c r="Z183">
        <v>530.5</v>
      </c>
      <c r="AA183">
        <v>538</v>
      </c>
      <c r="AB183">
        <v>545</v>
      </c>
      <c r="AC183">
        <v>583.5</v>
      </c>
      <c r="AD183">
        <v>594</v>
      </c>
      <c r="AE183">
        <v>600.5</v>
      </c>
      <c r="AF183">
        <v>607</v>
      </c>
      <c r="AG183">
        <v>612</v>
      </c>
      <c r="AH183">
        <v>597.5</v>
      </c>
      <c r="AI183">
        <v>604.5</v>
      </c>
    </row>
    <row r="184" spans="1:35" ht="15.75">
      <c r="A184" s="3" t="s">
        <v>194</v>
      </c>
      <c r="B184" s="48">
        <v>17</v>
      </c>
      <c r="C184" s="69">
        <f t="shared" si="22"/>
        <v>3.8901601830663615E-2</v>
      </c>
      <c r="D184" s="48">
        <v>47</v>
      </c>
      <c r="E184" s="39">
        <f t="shared" si="23"/>
        <v>9.6410256410256412E-2</v>
      </c>
      <c r="F184" s="48">
        <v>43</v>
      </c>
      <c r="G184" s="39">
        <f t="shared" si="24"/>
        <v>8.8024564994882287E-2</v>
      </c>
      <c r="H184" s="48">
        <v>44</v>
      </c>
      <c r="I184" s="39">
        <f t="shared" si="25"/>
        <v>9.0534979423868317E-2</v>
      </c>
      <c r="J184" s="48">
        <v>707</v>
      </c>
      <c r="K184" s="39">
        <f t="shared" si="26"/>
        <v>1.3714839961202716</v>
      </c>
      <c r="L184" s="48">
        <v>18</v>
      </c>
      <c r="M184" s="39">
        <f t="shared" si="27"/>
        <v>3.4749034749034749E-2</v>
      </c>
      <c r="N184" s="48">
        <v>29</v>
      </c>
      <c r="O184" s="39">
        <f t="shared" si="28"/>
        <v>5.5876685934489405E-2</v>
      </c>
      <c r="P184" s="48">
        <v>23</v>
      </c>
      <c r="Q184" s="39">
        <f t="shared" si="29"/>
        <v>4.4273339749759381E-2</v>
      </c>
      <c r="R184" s="48">
        <v>625</v>
      </c>
      <c r="S184" s="39">
        <f t="shared" si="30"/>
        <v>1.2019230769230769</v>
      </c>
      <c r="T184" s="48">
        <v>35</v>
      </c>
      <c r="U184" s="39">
        <f t="shared" si="31"/>
        <v>7.0140280561122245E-2</v>
      </c>
      <c r="V184" s="48">
        <v>40</v>
      </c>
      <c r="W184" s="39">
        <f t="shared" si="32"/>
        <v>8.0160320641282562E-2</v>
      </c>
      <c r="X184" t="s">
        <v>194</v>
      </c>
      <c r="Y184">
        <v>437</v>
      </c>
      <c r="Z184">
        <v>487.5</v>
      </c>
      <c r="AA184">
        <v>488.5</v>
      </c>
      <c r="AB184">
        <v>486</v>
      </c>
      <c r="AC184">
        <v>515.5</v>
      </c>
      <c r="AD184">
        <v>518</v>
      </c>
      <c r="AE184">
        <v>519</v>
      </c>
      <c r="AF184">
        <v>519.5</v>
      </c>
      <c r="AG184">
        <v>520</v>
      </c>
      <c r="AH184">
        <v>499</v>
      </c>
      <c r="AI184">
        <v>499</v>
      </c>
    </row>
    <row r="185" spans="1:35" ht="15.75">
      <c r="A185" s="3" t="s">
        <v>195</v>
      </c>
      <c r="B185" s="48">
        <v>42</v>
      </c>
      <c r="C185" s="69">
        <f t="shared" si="22"/>
        <v>6.259314456035768E-2</v>
      </c>
      <c r="D185" s="48">
        <v>52</v>
      </c>
      <c r="E185" s="39">
        <f t="shared" si="23"/>
        <v>7.0652173913043473E-2</v>
      </c>
      <c r="F185" s="48">
        <v>112</v>
      </c>
      <c r="G185" s="39">
        <f t="shared" si="24"/>
        <v>0.15053763440860216</v>
      </c>
      <c r="H185" s="48">
        <v>53</v>
      </c>
      <c r="I185" s="39">
        <f t="shared" si="25"/>
        <v>7.0478723404255317E-2</v>
      </c>
      <c r="J185" s="48">
        <v>855</v>
      </c>
      <c r="K185" s="39">
        <f t="shared" si="26"/>
        <v>1.0654205607476634</v>
      </c>
      <c r="L185" s="48">
        <v>18</v>
      </c>
      <c r="M185" s="39">
        <f t="shared" si="27"/>
        <v>2.2915340547422024E-2</v>
      </c>
      <c r="N185" s="48">
        <v>43</v>
      </c>
      <c r="O185" s="39">
        <f t="shared" si="28"/>
        <v>5.4258675078864352E-2</v>
      </c>
      <c r="P185" s="48">
        <v>109</v>
      </c>
      <c r="Q185" s="39">
        <f t="shared" si="29"/>
        <v>0.13633520950594122</v>
      </c>
      <c r="R185" s="48">
        <v>903</v>
      </c>
      <c r="S185" s="39">
        <f t="shared" si="30"/>
        <v>1.1224362958359229</v>
      </c>
      <c r="T185" s="48">
        <v>37</v>
      </c>
      <c r="U185" s="39">
        <f t="shared" si="31"/>
        <v>4.7314578005115092E-2</v>
      </c>
      <c r="V185" s="48">
        <v>42</v>
      </c>
      <c r="W185" s="39">
        <f t="shared" si="32"/>
        <v>5.3198226725775809E-2</v>
      </c>
      <c r="X185" t="s">
        <v>195</v>
      </c>
      <c r="Y185">
        <v>671</v>
      </c>
      <c r="Z185">
        <v>736</v>
      </c>
      <c r="AA185">
        <v>744</v>
      </c>
      <c r="AB185">
        <v>752</v>
      </c>
      <c r="AC185">
        <v>802.5</v>
      </c>
      <c r="AD185">
        <v>785.5</v>
      </c>
      <c r="AE185">
        <v>792.5</v>
      </c>
      <c r="AF185">
        <v>799.5</v>
      </c>
      <c r="AG185">
        <v>804.5</v>
      </c>
      <c r="AH185">
        <v>782</v>
      </c>
      <c r="AI185">
        <v>789.5</v>
      </c>
    </row>
    <row r="186" spans="1:35" ht="15.75">
      <c r="A186" s="3" t="s">
        <v>196</v>
      </c>
      <c r="B186" s="48">
        <v>10</v>
      </c>
      <c r="C186" s="69">
        <f t="shared" si="22"/>
        <v>2.9717682020802376E-2</v>
      </c>
      <c r="D186" s="48">
        <v>13</v>
      </c>
      <c r="E186" s="39">
        <f t="shared" si="23"/>
        <v>3.3635187580853813E-2</v>
      </c>
      <c r="F186" s="48">
        <v>11</v>
      </c>
      <c r="G186" s="39">
        <f t="shared" si="24"/>
        <v>2.6506024096385541E-2</v>
      </c>
      <c r="H186" s="48">
        <v>11</v>
      </c>
      <c r="I186" s="39">
        <f t="shared" si="25"/>
        <v>2.6666666666666668E-2</v>
      </c>
      <c r="J186" s="48">
        <v>551</v>
      </c>
      <c r="K186" s="39">
        <f t="shared" si="26"/>
        <v>1.2695852534562213</v>
      </c>
      <c r="L186" s="48">
        <v>1</v>
      </c>
      <c r="M186" s="39">
        <f t="shared" si="27"/>
        <v>2.2805017103762829E-3</v>
      </c>
      <c r="N186" s="48">
        <v>88</v>
      </c>
      <c r="O186" s="39">
        <f t="shared" si="28"/>
        <v>0.20114285714285715</v>
      </c>
      <c r="P186" s="48">
        <v>47</v>
      </c>
      <c r="Q186" s="39">
        <f t="shared" si="29"/>
        <v>0.10755148741418764</v>
      </c>
      <c r="R186" s="48">
        <v>472</v>
      </c>
      <c r="S186" s="39">
        <f t="shared" si="30"/>
        <v>1.08881199538639</v>
      </c>
      <c r="T186" s="48">
        <v>4</v>
      </c>
      <c r="U186" s="39">
        <f t="shared" si="31"/>
        <v>9.7205346294046164E-3</v>
      </c>
      <c r="V186" s="48">
        <v>16</v>
      </c>
      <c r="W186" s="39">
        <f t="shared" si="32"/>
        <v>3.8929440389294405E-2</v>
      </c>
      <c r="X186" t="s">
        <v>196</v>
      </c>
      <c r="Y186">
        <v>336.5</v>
      </c>
      <c r="Z186">
        <v>386.5</v>
      </c>
      <c r="AA186">
        <v>415</v>
      </c>
      <c r="AB186">
        <v>412.5</v>
      </c>
      <c r="AC186">
        <v>434</v>
      </c>
      <c r="AD186">
        <v>438.5</v>
      </c>
      <c r="AE186">
        <v>437.5</v>
      </c>
      <c r="AF186">
        <v>437</v>
      </c>
      <c r="AG186">
        <v>433.5</v>
      </c>
      <c r="AH186">
        <v>411.5</v>
      </c>
      <c r="AI186">
        <v>411</v>
      </c>
    </row>
    <row r="187" spans="1:35" ht="15.75">
      <c r="A187" s="3" t="s">
        <v>197</v>
      </c>
      <c r="B187" s="48">
        <v>9</v>
      </c>
      <c r="C187" s="69">
        <f t="shared" si="22"/>
        <v>3.8461538461538464E-2</v>
      </c>
      <c r="D187" s="48">
        <v>83</v>
      </c>
      <c r="E187" s="39">
        <f t="shared" si="23"/>
        <v>0.28522336769759449</v>
      </c>
      <c r="F187" s="48">
        <v>25</v>
      </c>
      <c r="G187" s="39">
        <f t="shared" si="24"/>
        <v>8.5616438356164379E-2</v>
      </c>
      <c r="H187" s="48">
        <v>26</v>
      </c>
      <c r="I187" s="39">
        <f t="shared" si="25"/>
        <v>8.8737201365187715E-2</v>
      </c>
      <c r="J187" s="48">
        <v>300</v>
      </c>
      <c r="K187" s="39">
        <f t="shared" si="26"/>
        <v>0.96308186195826651</v>
      </c>
      <c r="L187" s="48">
        <v>22</v>
      </c>
      <c r="M187" s="39">
        <f t="shared" si="27"/>
        <v>7.0400000000000004E-2</v>
      </c>
      <c r="N187" s="48">
        <v>42</v>
      </c>
      <c r="O187" s="39">
        <f t="shared" si="28"/>
        <v>0.13375796178343949</v>
      </c>
      <c r="P187" s="48">
        <v>34</v>
      </c>
      <c r="Q187" s="39">
        <f t="shared" si="29"/>
        <v>0.1118421052631579</v>
      </c>
      <c r="R187" s="48">
        <v>436</v>
      </c>
      <c r="S187" s="39">
        <f t="shared" si="30"/>
        <v>1.4342105263157894</v>
      </c>
      <c r="T187" s="48">
        <v>34</v>
      </c>
      <c r="U187" s="39">
        <f t="shared" si="31"/>
        <v>0.11604095563139932</v>
      </c>
      <c r="V187" s="48">
        <v>37</v>
      </c>
      <c r="W187" s="39">
        <f t="shared" si="32"/>
        <v>0.12606473594548551</v>
      </c>
      <c r="X187" t="s">
        <v>197</v>
      </c>
      <c r="Y187">
        <v>234</v>
      </c>
      <c r="Z187">
        <v>291</v>
      </c>
      <c r="AA187">
        <v>292</v>
      </c>
      <c r="AB187">
        <v>293</v>
      </c>
      <c r="AC187">
        <v>311.5</v>
      </c>
      <c r="AD187">
        <v>312.5</v>
      </c>
      <c r="AE187">
        <v>314</v>
      </c>
      <c r="AF187">
        <v>304</v>
      </c>
      <c r="AG187">
        <v>304</v>
      </c>
      <c r="AH187">
        <v>293</v>
      </c>
      <c r="AI187">
        <v>293.5</v>
      </c>
    </row>
    <row r="188" spans="1:35" ht="15.75">
      <c r="A188" s="3" t="s">
        <v>198</v>
      </c>
      <c r="B188" s="48">
        <v>67</v>
      </c>
      <c r="C188" s="69">
        <f t="shared" si="22"/>
        <v>8.6229086229086233E-2</v>
      </c>
      <c r="D188" s="48">
        <v>110</v>
      </c>
      <c r="E188" s="39">
        <f t="shared" si="23"/>
        <v>0.13664596273291926</v>
      </c>
      <c r="F188" s="48">
        <v>135</v>
      </c>
      <c r="G188" s="39">
        <f t="shared" si="24"/>
        <v>0.16707920792079209</v>
      </c>
      <c r="H188" s="48">
        <v>219</v>
      </c>
      <c r="I188" s="39">
        <f t="shared" si="25"/>
        <v>0.27003699136868065</v>
      </c>
      <c r="J188" s="48">
        <v>1157</v>
      </c>
      <c r="K188" s="39">
        <f t="shared" si="26"/>
        <v>1.3445671121441023</v>
      </c>
      <c r="L188" s="48">
        <v>89</v>
      </c>
      <c r="M188" s="39">
        <f t="shared" si="27"/>
        <v>0.10427650849443468</v>
      </c>
      <c r="N188" s="48">
        <v>94</v>
      </c>
      <c r="O188" s="39">
        <f t="shared" si="28"/>
        <v>0.10962099125364431</v>
      </c>
      <c r="P188" s="48">
        <v>551</v>
      </c>
      <c r="Q188" s="39">
        <f t="shared" si="29"/>
        <v>0.64032539221382911</v>
      </c>
      <c r="R188" s="48">
        <v>1087</v>
      </c>
      <c r="S188" s="39">
        <f t="shared" si="30"/>
        <v>1.2617527568195008</v>
      </c>
      <c r="T188" s="48">
        <v>52</v>
      </c>
      <c r="U188" s="39">
        <f t="shared" si="31"/>
        <v>6.2612883804936792E-2</v>
      </c>
      <c r="V188" s="48">
        <v>40</v>
      </c>
      <c r="W188" s="39">
        <f t="shared" si="32"/>
        <v>4.799040191961608E-2</v>
      </c>
      <c r="X188" t="s">
        <v>198</v>
      </c>
      <c r="Y188">
        <v>777</v>
      </c>
      <c r="Z188">
        <v>805</v>
      </c>
      <c r="AA188">
        <v>808</v>
      </c>
      <c r="AB188">
        <v>811</v>
      </c>
      <c r="AC188">
        <v>860.5</v>
      </c>
      <c r="AD188">
        <v>853.5</v>
      </c>
      <c r="AE188">
        <v>857.5</v>
      </c>
      <c r="AF188">
        <v>860.5</v>
      </c>
      <c r="AG188">
        <v>861.5</v>
      </c>
      <c r="AH188">
        <v>830.5</v>
      </c>
      <c r="AI188">
        <v>833.5</v>
      </c>
    </row>
    <row r="189" spans="1:35" ht="15.75">
      <c r="A189" s="3" t="s">
        <v>199</v>
      </c>
      <c r="B189" s="48">
        <v>28</v>
      </c>
      <c r="C189" s="69">
        <f t="shared" si="22"/>
        <v>2.9661016949152543E-2</v>
      </c>
      <c r="D189" s="48">
        <v>69</v>
      </c>
      <c r="E189" s="39">
        <f t="shared" si="23"/>
        <v>7.0015220700152203E-2</v>
      </c>
      <c r="F189" s="48">
        <v>119</v>
      </c>
      <c r="G189" s="39">
        <f t="shared" si="24"/>
        <v>0.12032355915065723</v>
      </c>
      <c r="H189" s="48">
        <v>138</v>
      </c>
      <c r="I189" s="39">
        <f t="shared" si="25"/>
        <v>0.13911290322580644</v>
      </c>
      <c r="J189" s="48">
        <v>1008</v>
      </c>
      <c r="K189" s="39">
        <f t="shared" si="26"/>
        <v>0.95817490494296575</v>
      </c>
      <c r="L189" s="48">
        <v>67</v>
      </c>
      <c r="M189" s="39">
        <f t="shared" si="27"/>
        <v>6.3297118564005675E-2</v>
      </c>
      <c r="N189" s="48">
        <v>98</v>
      </c>
      <c r="O189" s="39">
        <f t="shared" si="28"/>
        <v>9.2235294117647054E-2</v>
      </c>
      <c r="P189" s="48">
        <v>96</v>
      </c>
      <c r="Q189" s="39">
        <f t="shared" si="29"/>
        <v>9.0225563909774431E-2</v>
      </c>
      <c r="R189" s="48">
        <v>1073</v>
      </c>
      <c r="S189" s="39">
        <f t="shared" si="30"/>
        <v>1.006094702297234</v>
      </c>
      <c r="T189" s="48">
        <v>50</v>
      </c>
      <c r="U189" s="39">
        <f t="shared" si="31"/>
        <v>4.8685491723466409E-2</v>
      </c>
      <c r="V189" s="48">
        <v>55</v>
      </c>
      <c r="W189" s="39">
        <f t="shared" si="32"/>
        <v>5.3398058252427182E-2</v>
      </c>
      <c r="X189" t="s">
        <v>199</v>
      </c>
      <c r="Y189">
        <v>944</v>
      </c>
      <c r="Z189">
        <v>985.5</v>
      </c>
      <c r="AA189">
        <v>989</v>
      </c>
      <c r="AB189">
        <v>992</v>
      </c>
      <c r="AC189">
        <v>1052</v>
      </c>
      <c r="AD189">
        <v>1058.5</v>
      </c>
      <c r="AE189">
        <v>1062.5</v>
      </c>
      <c r="AF189">
        <v>1064</v>
      </c>
      <c r="AG189">
        <v>1066.5</v>
      </c>
      <c r="AH189">
        <v>1027</v>
      </c>
      <c r="AI189">
        <v>1030</v>
      </c>
    </row>
    <row r="190" spans="1:35" ht="15.75">
      <c r="A190" s="3" t="s">
        <v>200</v>
      </c>
      <c r="B190" s="48">
        <v>12</v>
      </c>
      <c r="C190" s="69">
        <f t="shared" si="22"/>
        <v>1.7964071856287425E-2</v>
      </c>
      <c r="D190" s="48">
        <v>57</v>
      </c>
      <c r="E190" s="39">
        <f t="shared" si="23"/>
        <v>7.9111727966689804E-2</v>
      </c>
      <c r="F190" s="48">
        <v>90</v>
      </c>
      <c r="G190" s="39">
        <f t="shared" si="24"/>
        <v>0.12303485987696514</v>
      </c>
      <c r="H190" s="48">
        <v>102</v>
      </c>
      <c r="I190" s="39">
        <f t="shared" si="25"/>
        <v>0.13783783783783785</v>
      </c>
      <c r="J190" s="48">
        <v>1003</v>
      </c>
      <c r="K190" s="39">
        <f t="shared" si="26"/>
        <v>1.2656151419558359</v>
      </c>
      <c r="L190" s="48">
        <v>40</v>
      </c>
      <c r="M190" s="39">
        <f t="shared" si="27"/>
        <v>4.8691418137553254E-2</v>
      </c>
      <c r="N190" s="48">
        <v>67</v>
      </c>
      <c r="O190" s="39">
        <f t="shared" si="28"/>
        <v>8.0625752105896509E-2</v>
      </c>
      <c r="P190" s="48">
        <v>67</v>
      </c>
      <c r="Q190" s="39">
        <f t="shared" si="29"/>
        <v>7.9856972586412389E-2</v>
      </c>
      <c r="R190" s="48">
        <v>1114</v>
      </c>
      <c r="S190" s="39">
        <f t="shared" si="30"/>
        <v>1.3152302243211333</v>
      </c>
      <c r="T190" s="48">
        <v>37</v>
      </c>
      <c r="U190" s="39">
        <f t="shared" si="31"/>
        <v>4.4767090139140958E-2</v>
      </c>
      <c r="V190" s="48">
        <v>29</v>
      </c>
      <c r="W190" s="39">
        <f t="shared" si="32"/>
        <v>3.4668260609683206E-2</v>
      </c>
      <c r="X190" t="s">
        <v>200</v>
      </c>
      <c r="Y190">
        <v>668</v>
      </c>
      <c r="Z190">
        <v>720.5</v>
      </c>
      <c r="AA190">
        <v>731.5</v>
      </c>
      <c r="AB190">
        <v>740</v>
      </c>
      <c r="AC190">
        <v>792.5</v>
      </c>
      <c r="AD190">
        <v>821.5</v>
      </c>
      <c r="AE190">
        <v>831</v>
      </c>
      <c r="AF190">
        <v>839</v>
      </c>
      <c r="AG190">
        <v>847</v>
      </c>
      <c r="AH190">
        <v>826.5</v>
      </c>
      <c r="AI190">
        <v>836.5</v>
      </c>
    </row>
    <row r="191" spans="1:35" ht="15.75">
      <c r="A191" s="3" t="s">
        <v>201</v>
      </c>
      <c r="B191" s="48">
        <v>108</v>
      </c>
      <c r="C191" s="69">
        <f t="shared" si="22"/>
        <v>0.24080267558528429</v>
      </c>
      <c r="D191" s="48">
        <v>317</v>
      </c>
      <c r="E191" s="39">
        <f t="shared" si="23"/>
        <v>0.66179540709812112</v>
      </c>
      <c r="F191" s="48">
        <v>276</v>
      </c>
      <c r="G191" s="39">
        <f t="shared" si="24"/>
        <v>0.56673511293634493</v>
      </c>
      <c r="H191" s="48">
        <v>190</v>
      </c>
      <c r="I191" s="39">
        <f t="shared" si="25"/>
        <v>0.38345105953582242</v>
      </c>
      <c r="J191" s="48">
        <v>594</v>
      </c>
      <c r="K191" s="39">
        <f t="shared" si="26"/>
        <v>1.1165413533834587</v>
      </c>
      <c r="L191" s="48">
        <v>133</v>
      </c>
      <c r="M191" s="39">
        <f t="shared" si="27"/>
        <v>0.24652455977757182</v>
      </c>
      <c r="N191" s="48">
        <v>168</v>
      </c>
      <c r="O191" s="39">
        <f t="shared" si="28"/>
        <v>0.30684931506849317</v>
      </c>
      <c r="P191" s="48">
        <v>202</v>
      </c>
      <c r="Q191" s="39">
        <f t="shared" si="29"/>
        <v>0.36429215509467988</v>
      </c>
      <c r="R191" s="48">
        <v>726</v>
      </c>
      <c r="S191" s="39">
        <f t="shared" si="30"/>
        <v>1.2952720785013381</v>
      </c>
      <c r="T191" s="48">
        <v>67</v>
      </c>
      <c r="U191" s="39">
        <f t="shared" si="31"/>
        <v>0.122040072859745</v>
      </c>
      <c r="V191" s="48">
        <v>93</v>
      </c>
      <c r="W191" s="39">
        <f t="shared" si="32"/>
        <v>0.16696588868940754</v>
      </c>
      <c r="X191" t="s">
        <v>201</v>
      </c>
      <c r="Y191">
        <v>448.5</v>
      </c>
      <c r="Z191">
        <v>479</v>
      </c>
      <c r="AA191">
        <v>487</v>
      </c>
      <c r="AB191">
        <v>495.5</v>
      </c>
      <c r="AC191">
        <v>532</v>
      </c>
      <c r="AD191">
        <v>539.5</v>
      </c>
      <c r="AE191">
        <v>547.5</v>
      </c>
      <c r="AF191">
        <v>554.5</v>
      </c>
      <c r="AG191">
        <v>560.5</v>
      </c>
      <c r="AH191">
        <v>549</v>
      </c>
      <c r="AI191">
        <v>557</v>
      </c>
    </row>
    <row r="192" spans="1:35" ht="15.75">
      <c r="A192" s="3" t="s">
        <v>202</v>
      </c>
      <c r="B192" s="48">
        <v>31</v>
      </c>
      <c r="C192" s="69">
        <f t="shared" si="22"/>
        <v>7.9794079794079792E-2</v>
      </c>
      <c r="D192" s="48">
        <v>34</v>
      </c>
      <c r="E192" s="39">
        <f t="shared" si="23"/>
        <v>9.1520861372812914E-2</v>
      </c>
      <c r="F192" s="48">
        <v>75</v>
      </c>
      <c r="G192" s="39">
        <f t="shared" si="24"/>
        <v>0.20053475935828877</v>
      </c>
      <c r="H192" s="48">
        <v>117</v>
      </c>
      <c r="I192" s="39">
        <f t="shared" si="25"/>
        <v>0.30993377483443707</v>
      </c>
      <c r="J192" s="48">
        <v>536</v>
      </c>
      <c r="K192" s="39">
        <f t="shared" si="26"/>
        <v>1.3349937733499377</v>
      </c>
      <c r="L192" s="48">
        <v>43</v>
      </c>
      <c r="M192" s="39">
        <f t="shared" si="27"/>
        <v>0.10617283950617284</v>
      </c>
      <c r="N192" s="48">
        <v>28</v>
      </c>
      <c r="O192" s="39">
        <f t="shared" si="28"/>
        <v>6.8711656441717797E-2</v>
      </c>
      <c r="P192" s="48">
        <v>45</v>
      </c>
      <c r="Q192" s="39">
        <f t="shared" si="29"/>
        <v>0.10227272727272728</v>
      </c>
      <c r="R192" s="48">
        <v>513</v>
      </c>
      <c r="S192" s="39">
        <f t="shared" si="30"/>
        <v>1.2481751824817517</v>
      </c>
      <c r="T192" s="48">
        <v>15</v>
      </c>
      <c r="U192" s="39">
        <f t="shared" si="31"/>
        <v>3.7688442211055273E-2</v>
      </c>
      <c r="V192" s="48">
        <v>25</v>
      </c>
      <c r="W192" s="39">
        <f t="shared" si="32"/>
        <v>6.0459492140266025E-2</v>
      </c>
      <c r="X192" t="s">
        <v>202</v>
      </c>
      <c r="Y192">
        <v>388.5</v>
      </c>
      <c r="Z192">
        <v>371.5</v>
      </c>
      <c r="AA192">
        <v>374</v>
      </c>
      <c r="AB192">
        <v>377.5</v>
      </c>
      <c r="AC192">
        <v>401.5</v>
      </c>
      <c r="AD192">
        <v>405</v>
      </c>
      <c r="AE192">
        <v>407.5</v>
      </c>
      <c r="AF192">
        <v>440</v>
      </c>
      <c r="AG192">
        <v>411</v>
      </c>
      <c r="AH192">
        <v>398</v>
      </c>
      <c r="AI192">
        <v>413.5</v>
      </c>
    </row>
    <row r="193" spans="1:35" ht="15.75">
      <c r="A193" s="3" t="s">
        <v>203</v>
      </c>
      <c r="B193" s="48">
        <v>33</v>
      </c>
      <c r="C193" s="69">
        <f t="shared" si="22"/>
        <v>4.438466711499664E-2</v>
      </c>
      <c r="D193" s="48">
        <v>102</v>
      </c>
      <c r="E193" s="39">
        <f t="shared" si="23"/>
        <v>0.13403416557161629</v>
      </c>
      <c r="F193" s="48">
        <v>72</v>
      </c>
      <c r="G193" s="39">
        <f t="shared" si="24"/>
        <v>9.4426229508196721E-2</v>
      </c>
      <c r="H193" s="48">
        <v>128</v>
      </c>
      <c r="I193" s="39">
        <f t="shared" si="25"/>
        <v>0.16786885245901639</v>
      </c>
      <c r="J193" s="48">
        <v>1082</v>
      </c>
      <c r="K193" s="39">
        <f t="shared" si="26"/>
        <v>1.3424317617866004</v>
      </c>
      <c r="L193" s="48">
        <v>44</v>
      </c>
      <c r="M193" s="39">
        <f t="shared" si="27"/>
        <v>5.448916408668731E-2</v>
      </c>
      <c r="N193" s="48">
        <v>83</v>
      </c>
      <c r="O193" s="39">
        <f t="shared" si="28"/>
        <v>0.10259579728059333</v>
      </c>
      <c r="P193" s="48">
        <v>112</v>
      </c>
      <c r="Q193" s="39">
        <f t="shared" si="29"/>
        <v>0.15598885793871867</v>
      </c>
      <c r="R193" s="48">
        <v>1267</v>
      </c>
      <c r="S193" s="39">
        <f t="shared" si="30"/>
        <v>1.5394896719319562</v>
      </c>
      <c r="T193" s="48">
        <v>44</v>
      </c>
      <c r="U193" s="39">
        <f t="shared" si="31"/>
        <v>5.5731475617479417E-2</v>
      </c>
      <c r="V193" s="48">
        <v>59</v>
      </c>
      <c r="W193" s="39">
        <f t="shared" si="32"/>
        <v>6.5446478092068772E-2</v>
      </c>
      <c r="X193" t="s">
        <v>203</v>
      </c>
      <c r="Y193">
        <v>743.5</v>
      </c>
      <c r="Z193">
        <v>761</v>
      </c>
      <c r="AA193">
        <v>762.5</v>
      </c>
      <c r="AB193">
        <v>762.5</v>
      </c>
      <c r="AC193">
        <v>806</v>
      </c>
      <c r="AD193">
        <v>807.5</v>
      </c>
      <c r="AE193">
        <v>809</v>
      </c>
      <c r="AF193">
        <v>718</v>
      </c>
      <c r="AG193">
        <v>823</v>
      </c>
      <c r="AH193">
        <v>789.5</v>
      </c>
      <c r="AI193">
        <v>901.5</v>
      </c>
    </row>
    <row r="194" spans="1:35" ht="15.75">
      <c r="A194" s="3" t="s">
        <v>204</v>
      </c>
      <c r="B194" s="48">
        <v>12</v>
      </c>
      <c r="C194" s="69">
        <f t="shared" si="22"/>
        <v>3.3149171270718231E-2</v>
      </c>
      <c r="D194" s="48">
        <v>9</v>
      </c>
      <c r="E194" s="39">
        <f t="shared" si="23"/>
        <v>2.2727272727272728E-2</v>
      </c>
      <c r="F194" s="48">
        <v>14</v>
      </c>
      <c r="G194" s="39">
        <f t="shared" si="24"/>
        <v>3.530895334174023E-2</v>
      </c>
      <c r="H194" s="48">
        <v>30</v>
      </c>
      <c r="I194" s="39">
        <f t="shared" si="25"/>
        <v>7.5282308657465491E-2</v>
      </c>
      <c r="J194" s="48">
        <v>469</v>
      </c>
      <c r="K194" s="39">
        <f t="shared" si="26"/>
        <v>1.1113744075829384</v>
      </c>
      <c r="L194" s="48">
        <v>12</v>
      </c>
      <c r="M194" s="39">
        <f t="shared" si="27"/>
        <v>2.6402640264026403E-2</v>
      </c>
      <c r="N194" s="48">
        <v>18</v>
      </c>
      <c r="O194" s="39">
        <f t="shared" si="28"/>
        <v>3.9387308533916851E-2</v>
      </c>
      <c r="P194" s="48">
        <v>26</v>
      </c>
      <c r="Q194" s="39">
        <f t="shared" si="29"/>
        <v>5.6768558951965066E-2</v>
      </c>
      <c r="R194" s="48">
        <v>615</v>
      </c>
      <c r="S194" s="39">
        <f t="shared" si="30"/>
        <v>1.338411316648531</v>
      </c>
      <c r="T194" s="48">
        <v>21</v>
      </c>
      <c r="U194" s="39">
        <f t="shared" si="31"/>
        <v>4.7457627118644069E-2</v>
      </c>
      <c r="V194" s="48">
        <v>33</v>
      </c>
      <c r="W194" s="39">
        <f t="shared" si="32"/>
        <v>7.4240719910011244E-2</v>
      </c>
      <c r="X194" t="s">
        <v>204</v>
      </c>
      <c r="Y194">
        <v>362</v>
      </c>
      <c r="Z194">
        <v>396</v>
      </c>
      <c r="AA194">
        <v>396.5</v>
      </c>
      <c r="AB194">
        <v>398.5</v>
      </c>
      <c r="AC194">
        <v>422</v>
      </c>
      <c r="AD194">
        <v>454.5</v>
      </c>
      <c r="AE194">
        <v>457</v>
      </c>
      <c r="AF194">
        <v>458</v>
      </c>
      <c r="AG194">
        <v>459.5</v>
      </c>
      <c r="AH194">
        <v>442.5</v>
      </c>
      <c r="AI194">
        <v>444.5</v>
      </c>
    </row>
    <row r="195" spans="1:35" ht="15.75">
      <c r="A195" s="3" t="s">
        <v>205</v>
      </c>
      <c r="B195" s="48">
        <v>19</v>
      </c>
      <c r="C195" s="69">
        <f t="shared" si="22"/>
        <v>2.4739583333333332E-2</v>
      </c>
      <c r="D195" s="48">
        <v>38</v>
      </c>
      <c r="E195" s="39">
        <f t="shared" si="23"/>
        <v>4.9159120310478657E-2</v>
      </c>
      <c r="F195" s="48">
        <v>58</v>
      </c>
      <c r="G195" s="39">
        <f t="shared" si="24"/>
        <v>7.512953367875648E-2</v>
      </c>
      <c r="H195" s="48">
        <v>100</v>
      </c>
      <c r="I195" s="39">
        <f t="shared" si="25"/>
        <v>0.12338062924120913</v>
      </c>
      <c r="J195" s="48">
        <v>1087</v>
      </c>
      <c r="K195" s="39">
        <f t="shared" si="26"/>
        <v>1.2676384839650146</v>
      </c>
      <c r="L195" s="48">
        <v>46</v>
      </c>
      <c r="M195" s="39">
        <f t="shared" si="27"/>
        <v>5.6615384615384616E-2</v>
      </c>
      <c r="N195" s="48">
        <v>37</v>
      </c>
      <c r="O195" s="39">
        <f t="shared" si="28"/>
        <v>4.5482483097725873E-2</v>
      </c>
      <c r="P195" s="48">
        <v>50</v>
      </c>
      <c r="Q195" s="39">
        <f t="shared" si="29"/>
        <v>6.1425061425061427E-2</v>
      </c>
      <c r="R195" s="48">
        <v>990</v>
      </c>
      <c r="S195" s="39">
        <f t="shared" si="30"/>
        <v>1.2177121771217712</v>
      </c>
      <c r="T195" s="48">
        <v>31</v>
      </c>
      <c r="U195" s="39">
        <f t="shared" si="31"/>
        <v>3.9794608472400517E-2</v>
      </c>
      <c r="V195" s="48">
        <v>67</v>
      </c>
      <c r="W195" s="39">
        <f t="shared" si="32"/>
        <v>8.5842408712363871E-2</v>
      </c>
      <c r="X195" t="s">
        <v>205</v>
      </c>
      <c r="Y195">
        <v>768</v>
      </c>
      <c r="Z195">
        <v>773</v>
      </c>
      <c r="AA195">
        <v>772</v>
      </c>
      <c r="AB195">
        <v>810.5</v>
      </c>
      <c r="AC195">
        <v>857.5</v>
      </c>
      <c r="AD195">
        <v>812.5</v>
      </c>
      <c r="AE195">
        <v>813.5</v>
      </c>
      <c r="AF195">
        <v>814</v>
      </c>
      <c r="AG195">
        <v>813</v>
      </c>
      <c r="AH195">
        <v>779</v>
      </c>
      <c r="AI195">
        <v>780.5</v>
      </c>
    </row>
    <row r="196" spans="1:35" ht="15.75">
      <c r="A196" s="3" t="s">
        <v>206</v>
      </c>
      <c r="B196" s="48">
        <v>9</v>
      </c>
      <c r="C196" s="69">
        <f t="shared" ref="C196:C259" si="33">B196/Y196</f>
        <v>2.4556616643929059E-2</v>
      </c>
      <c r="D196" s="48">
        <v>27</v>
      </c>
      <c r="E196" s="39">
        <f t="shared" ref="E196:E259" si="34">D196/Z196</f>
        <v>7.3669849931787171E-2</v>
      </c>
      <c r="F196" s="48">
        <v>37</v>
      </c>
      <c r="G196" s="39">
        <f t="shared" ref="G196:G259" si="35">F196/AA196</f>
        <v>0.10178817056396149</v>
      </c>
      <c r="H196" s="48">
        <v>35</v>
      </c>
      <c r="I196" s="39">
        <f t="shared" ref="I196:I259" si="36">H196/AB196</f>
        <v>9.6952908587257622E-2</v>
      </c>
      <c r="J196" s="48">
        <v>429</v>
      </c>
      <c r="K196" s="39">
        <f t="shared" ref="K196:K259" si="37">J196/AC196</f>
        <v>1.1274638633377136</v>
      </c>
      <c r="L196" s="48">
        <v>7</v>
      </c>
      <c r="M196" s="39">
        <f t="shared" ref="M196:M259" si="38">L196/AD196</f>
        <v>1.8494055482166448E-2</v>
      </c>
      <c r="N196" s="48">
        <v>37</v>
      </c>
      <c r="O196" s="39">
        <f t="shared" ref="O196:O259" si="39">N196/AE196</f>
        <v>9.8273572377158031E-2</v>
      </c>
      <c r="P196" s="48">
        <v>33</v>
      </c>
      <c r="Q196" s="39">
        <f t="shared" ref="Q196:Q259" si="40">P196/AF196</f>
        <v>8.7417218543046363E-2</v>
      </c>
      <c r="R196" s="48">
        <v>462</v>
      </c>
      <c r="S196" s="39">
        <f t="shared" ref="S196:S259" si="41">R196/AG196</f>
        <v>1.2303595206391478</v>
      </c>
      <c r="T196" s="48">
        <v>19</v>
      </c>
      <c r="U196" s="39">
        <f t="shared" ref="U196:U259" si="42">T196/AH196</f>
        <v>5.3295932678821878E-2</v>
      </c>
      <c r="V196" s="48">
        <v>29</v>
      </c>
      <c r="W196" s="39">
        <f t="shared" ref="W196:W259" si="43">V196/AI196</f>
        <v>8.1575246132208151E-2</v>
      </c>
      <c r="X196" t="s">
        <v>206</v>
      </c>
      <c r="Y196">
        <v>366.5</v>
      </c>
      <c r="Z196">
        <v>366.5</v>
      </c>
      <c r="AA196">
        <v>363.5</v>
      </c>
      <c r="AB196">
        <v>361</v>
      </c>
      <c r="AC196">
        <v>380.5</v>
      </c>
      <c r="AD196">
        <v>378.5</v>
      </c>
      <c r="AE196">
        <v>376.5</v>
      </c>
      <c r="AF196">
        <v>377.5</v>
      </c>
      <c r="AG196">
        <v>375.5</v>
      </c>
      <c r="AH196">
        <v>356.5</v>
      </c>
      <c r="AI196">
        <v>355.5</v>
      </c>
    </row>
    <row r="197" spans="1:35" ht="15.75">
      <c r="A197" s="3" t="s">
        <v>207</v>
      </c>
      <c r="B197" s="48">
        <v>346</v>
      </c>
      <c r="C197" s="69">
        <f t="shared" si="33"/>
        <v>0.12308786908573462</v>
      </c>
      <c r="D197" s="48">
        <v>778</v>
      </c>
      <c r="E197" s="39">
        <f t="shared" si="34"/>
        <v>0.24419334588826114</v>
      </c>
      <c r="F197" s="48">
        <v>844</v>
      </c>
      <c r="G197" s="39">
        <f t="shared" si="35"/>
        <v>0.26178660049627789</v>
      </c>
      <c r="H197" s="48">
        <v>3441</v>
      </c>
      <c r="I197" s="39">
        <f t="shared" si="36"/>
        <v>1.0556833870225495</v>
      </c>
      <c r="J197" s="48">
        <v>633</v>
      </c>
      <c r="K197" s="39">
        <f t="shared" si="37"/>
        <v>0.18181818181818182</v>
      </c>
      <c r="L197" s="48">
        <v>475</v>
      </c>
      <c r="M197" s="39">
        <f t="shared" si="38"/>
        <v>0.1349048565748367</v>
      </c>
      <c r="N197" s="48">
        <v>610</v>
      </c>
      <c r="O197" s="39">
        <f t="shared" si="39"/>
        <v>0.17156518070594853</v>
      </c>
      <c r="P197" s="48">
        <v>1570</v>
      </c>
      <c r="Q197" s="39">
        <f t="shared" si="40"/>
        <v>0.43750870837397243</v>
      </c>
      <c r="R197" s="48">
        <v>2792</v>
      </c>
      <c r="S197" s="39">
        <f t="shared" si="41"/>
        <v>0.77180373185901863</v>
      </c>
      <c r="T197" s="48">
        <v>965</v>
      </c>
      <c r="U197" s="39">
        <f t="shared" si="42"/>
        <v>0.27406986651519455</v>
      </c>
      <c r="V197" s="48">
        <v>551</v>
      </c>
      <c r="W197" s="39">
        <f t="shared" si="43"/>
        <v>0.15508021390374332</v>
      </c>
      <c r="X197" t="s">
        <v>207</v>
      </c>
      <c r="Y197">
        <v>2811</v>
      </c>
      <c r="Z197">
        <v>3186</v>
      </c>
      <c r="AA197">
        <v>3224</v>
      </c>
      <c r="AB197">
        <v>3259.5</v>
      </c>
      <c r="AC197">
        <v>3481.5</v>
      </c>
      <c r="AD197">
        <v>3521</v>
      </c>
      <c r="AE197">
        <v>3555.5</v>
      </c>
      <c r="AF197">
        <v>3588.5</v>
      </c>
      <c r="AG197">
        <v>3617.5</v>
      </c>
      <c r="AH197">
        <v>3521</v>
      </c>
      <c r="AI197">
        <v>3553</v>
      </c>
    </row>
    <row r="198" spans="1:35" ht="15.75">
      <c r="A198" s="34" t="s">
        <v>208</v>
      </c>
      <c r="B198" s="46">
        <v>1012</v>
      </c>
      <c r="C198" s="68">
        <f t="shared" si="33"/>
        <v>3.7530827569582231E-2</v>
      </c>
      <c r="D198" s="46">
        <v>3096</v>
      </c>
      <c r="E198" s="38">
        <f t="shared" si="34"/>
        <v>0.10588597421252437</v>
      </c>
      <c r="F198" s="46">
        <v>2185</v>
      </c>
      <c r="G198" s="38">
        <f t="shared" si="35"/>
        <v>7.4385510996119023E-2</v>
      </c>
      <c r="H198" s="46">
        <v>17998</v>
      </c>
      <c r="I198" s="38">
        <f t="shared" si="36"/>
        <v>0.60994662373972719</v>
      </c>
      <c r="J198" s="46">
        <v>11819</v>
      </c>
      <c r="K198" s="38">
        <f t="shared" si="37"/>
        <v>0.3772121598978696</v>
      </c>
      <c r="L198" s="46">
        <v>2204</v>
      </c>
      <c r="M198" s="38">
        <f t="shared" si="38"/>
        <v>6.9998253219633808E-2</v>
      </c>
      <c r="N198" s="46">
        <v>4959</v>
      </c>
      <c r="O198" s="38">
        <f t="shared" si="39"/>
        <v>0.15646988293945036</v>
      </c>
      <c r="P198" s="46">
        <v>20676</v>
      </c>
      <c r="Q198" s="38">
        <f t="shared" si="40"/>
        <v>0.64400180654405004</v>
      </c>
      <c r="R198" s="46">
        <v>15298</v>
      </c>
      <c r="S198" s="38">
        <f t="shared" si="41"/>
        <v>0.47795794669915959</v>
      </c>
      <c r="T198" s="46">
        <v>5420</v>
      </c>
      <c r="U198" s="38">
        <f t="shared" si="42"/>
        <v>0.17557783572782196</v>
      </c>
      <c r="V198" s="46">
        <v>4825</v>
      </c>
      <c r="W198" s="38">
        <f t="shared" si="43"/>
        <v>0.15551974214343273</v>
      </c>
      <c r="X198" t="s">
        <v>208</v>
      </c>
      <c r="Y198">
        <v>26964.5</v>
      </c>
      <c r="Z198">
        <v>29239</v>
      </c>
      <c r="AA198">
        <v>29374</v>
      </c>
      <c r="AB198">
        <v>29507.5</v>
      </c>
      <c r="AC198">
        <v>31332.5</v>
      </c>
      <c r="AD198">
        <v>31486.5</v>
      </c>
      <c r="AE198">
        <v>31693</v>
      </c>
      <c r="AF198">
        <v>32105.5</v>
      </c>
      <c r="AG198">
        <v>32007</v>
      </c>
      <c r="AH198">
        <v>30869.5</v>
      </c>
      <c r="AI198">
        <v>31025</v>
      </c>
    </row>
    <row r="199" spans="1:35" ht="15.75">
      <c r="A199" s="34" t="s">
        <v>209</v>
      </c>
      <c r="B199" s="46">
        <v>764</v>
      </c>
      <c r="C199" s="68">
        <f t="shared" si="33"/>
        <v>4.7730609439915035E-2</v>
      </c>
      <c r="D199" s="46">
        <v>2806</v>
      </c>
      <c r="E199" s="38">
        <f t="shared" si="34"/>
        <v>0.15832087341665022</v>
      </c>
      <c r="F199" s="46">
        <v>1631</v>
      </c>
      <c r="G199" s="38">
        <f t="shared" si="35"/>
        <v>9.1410956984727482E-2</v>
      </c>
      <c r="H199" s="46">
        <v>15455</v>
      </c>
      <c r="I199" s="38">
        <f t="shared" si="36"/>
        <v>0.86037966932026944</v>
      </c>
      <c r="J199" s="46">
        <v>1701</v>
      </c>
      <c r="K199" s="38">
        <f t="shared" si="37"/>
        <v>8.9008660160644668E-2</v>
      </c>
      <c r="L199" s="46">
        <v>1973</v>
      </c>
      <c r="M199" s="38">
        <f t="shared" si="38"/>
        <v>0.10254411267898443</v>
      </c>
      <c r="N199" s="46">
        <v>2330</v>
      </c>
      <c r="O199" s="38">
        <f t="shared" si="39"/>
        <v>0.12033259308991376</v>
      </c>
      <c r="P199" s="46">
        <v>18288</v>
      </c>
      <c r="Q199" s="38">
        <f t="shared" si="40"/>
        <v>0.93165898265365898</v>
      </c>
      <c r="R199" s="46">
        <v>2061</v>
      </c>
      <c r="S199" s="38">
        <f t="shared" si="41"/>
        <v>0.10591500077085153</v>
      </c>
      <c r="T199" s="46">
        <v>3510</v>
      </c>
      <c r="U199" s="38">
        <f t="shared" si="42"/>
        <v>0.18649876464493503</v>
      </c>
      <c r="V199" s="46">
        <v>2403</v>
      </c>
      <c r="W199" s="38">
        <f t="shared" si="43"/>
        <v>0.12746996260244542</v>
      </c>
      <c r="X199" t="s">
        <v>209</v>
      </c>
      <c r="Y199">
        <v>16006.5</v>
      </c>
      <c r="Z199">
        <v>17723.5</v>
      </c>
      <c r="AA199">
        <v>17842.5</v>
      </c>
      <c r="AB199">
        <v>17963</v>
      </c>
      <c r="AC199">
        <v>19110.5</v>
      </c>
      <c r="AD199">
        <v>19240.5</v>
      </c>
      <c r="AE199">
        <v>19363</v>
      </c>
      <c r="AF199">
        <v>19629.5</v>
      </c>
      <c r="AG199">
        <v>19459</v>
      </c>
      <c r="AH199">
        <v>18820.5</v>
      </c>
      <c r="AI199">
        <v>18851.5</v>
      </c>
    </row>
    <row r="200" spans="1:35" ht="15.75">
      <c r="A200" s="3" t="s">
        <v>210</v>
      </c>
      <c r="B200" s="48">
        <v>21</v>
      </c>
      <c r="C200" s="69">
        <f t="shared" si="33"/>
        <v>4.3659043659043661E-2</v>
      </c>
      <c r="D200" s="48">
        <v>33</v>
      </c>
      <c r="E200" s="39">
        <f t="shared" si="34"/>
        <v>6.0494958753437217E-2</v>
      </c>
      <c r="F200" s="48">
        <v>45</v>
      </c>
      <c r="G200" s="39">
        <f t="shared" si="35"/>
        <v>8.2417582417582416E-2</v>
      </c>
      <c r="H200" s="48">
        <v>450</v>
      </c>
      <c r="I200" s="39">
        <f t="shared" si="36"/>
        <v>0.82116788321167888</v>
      </c>
      <c r="J200" s="48">
        <v>25</v>
      </c>
      <c r="K200" s="39">
        <f t="shared" si="37"/>
        <v>4.3029259896729774E-2</v>
      </c>
      <c r="L200" s="48">
        <v>65</v>
      </c>
      <c r="M200" s="39">
        <f t="shared" si="38"/>
        <v>0.11149228130360206</v>
      </c>
      <c r="N200" s="48">
        <v>32</v>
      </c>
      <c r="O200" s="39">
        <f t="shared" si="39"/>
        <v>5.4700854700854701E-2</v>
      </c>
      <c r="P200" s="48">
        <v>725</v>
      </c>
      <c r="Q200" s="39">
        <f t="shared" si="40"/>
        <v>1.2361466325660699</v>
      </c>
      <c r="R200" s="48">
        <v>40</v>
      </c>
      <c r="S200" s="39">
        <f t="shared" si="41"/>
        <v>6.8551842330762641E-2</v>
      </c>
      <c r="T200" s="48">
        <v>39</v>
      </c>
      <c r="U200" s="39">
        <f t="shared" si="42"/>
        <v>6.9518716577540107E-2</v>
      </c>
      <c r="V200" s="48">
        <v>57</v>
      </c>
      <c r="W200" s="39">
        <f t="shared" si="43"/>
        <v>0.10124333925399645</v>
      </c>
      <c r="X200" t="s">
        <v>210</v>
      </c>
      <c r="Y200">
        <v>481</v>
      </c>
      <c r="Z200">
        <v>545.5</v>
      </c>
      <c r="AA200">
        <v>546</v>
      </c>
      <c r="AB200">
        <v>548</v>
      </c>
      <c r="AC200">
        <v>581</v>
      </c>
      <c r="AD200">
        <v>583</v>
      </c>
      <c r="AE200">
        <v>585</v>
      </c>
      <c r="AF200">
        <v>586.5</v>
      </c>
      <c r="AG200">
        <v>583.5</v>
      </c>
      <c r="AH200">
        <v>561</v>
      </c>
      <c r="AI200">
        <v>563</v>
      </c>
    </row>
    <row r="201" spans="1:35" ht="15.75">
      <c r="A201" s="3" t="s">
        <v>211</v>
      </c>
      <c r="B201" s="48">
        <v>304</v>
      </c>
      <c r="C201" s="69">
        <f t="shared" si="33"/>
        <v>5.988967691095351E-2</v>
      </c>
      <c r="D201" s="48">
        <v>1567</v>
      </c>
      <c r="E201" s="39">
        <f t="shared" si="34"/>
        <v>0.28282645970580272</v>
      </c>
      <c r="F201" s="48">
        <v>945</v>
      </c>
      <c r="G201" s="39">
        <f t="shared" si="35"/>
        <v>0.16946113153411638</v>
      </c>
      <c r="H201" s="48">
        <v>2995</v>
      </c>
      <c r="I201" s="39">
        <f t="shared" si="36"/>
        <v>0.53486918474863832</v>
      </c>
      <c r="J201" s="48">
        <v>1069</v>
      </c>
      <c r="K201" s="39">
        <f t="shared" si="37"/>
        <v>0.17949794307782721</v>
      </c>
      <c r="L201" s="48">
        <v>821</v>
      </c>
      <c r="M201" s="39">
        <f t="shared" si="38"/>
        <v>0.13698173020772503</v>
      </c>
      <c r="N201" s="48">
        <v>979</v>
      </c>
      <c r="O201" s="39">
        <f t="shared" si="39"/>
        <v>0.16235489220563848</v>
      </c>
      <c r="P201" s="48">
        <v>4045</v>
      </c>
      <c r="Q201" s="39">
        <f t="shared" si="40"/>
        <v>0.66699645477780523</v>
      </c>
      <c r="R201" s="48">
        <v>261</v>
      </c>
      <c r="S201" s="39">
        <f t="shared" si="41"/>
        <v>4.2878265155248889E-2</v>
      </c>
      <c r="T201" s="48">
        <v>1035</v>
      </c>
      <c r="U201" s="39">
        <f t="shared" si="42"/>
        <v>0.17584097859327216</v>
      </c>
      <c r="V201" s="48">
        <v>517</v>
      </c>
      <c r="W201" s="39">
        <f t="shared" si="43"/>
        <v>8.7375359134696642E-2</v>
      </c>
      <c r="X201" t="s">
        <v>211</v>
      </c>
      <c r="Y201">
        <v>5076</v>
      </c>
      <c r="Z201">
        <v>5540.5</v>
      </c>
      <c r="AA201">
        <v>5576.5</v>
      </c>
      <c r="AB201">
        <v>5599.5</v>
      </c>
      <c r="AC201">
        <v>5955.5</v>
      </c>
      <c r="AD201">
        <v>5993.5</v>
      </c>
      <c r="AE201">
        <v>6030</v>
      </c>
      <c r="AF201">
        <v>6064.5</v>
      </c>
      <c r="AG201">
        <v>6087</v>
      </c>
      <c r="AH201">
        <v>5886</v>
      </c>
      <c r="AI201">
        <v>5917</v>
      </c>
    </row>
    <row r="202" spans="1:35" ht="15.75">
      <c r="A202" s="3" t="s">
        <v>212</v>
      </c>
      <c r="B202" s="48">
        <v>34</v>
      </c>
      <c r="C202" s="69">
        <f t="shared" si="33"/>
        <v>5.6572379367720464E-2</v>
      </c>
      <c r="D202" s="48">
        <v>37</v>
      </c>
      <c r="E202" s="39">
        <f t="shared" si="34"/>
        <v>5.6188306757782837E-2</v>
      </c>
      <c r="F202" s="48">
        <v>29</v>
      </c>
      <c r="G202" s="39">
        <f t="shared" si="35"/>
        <v>4.383975812547241E-2</v>
      </c>
      <c r="H202" s="48">
        <v>522</v>
      </c>
      <c r="I202" s="39">
        <f t="shared" si="36"/>
        <v>0.78673700075357955</v>
      </c>
      <c r="J202" s="48">
        <v>17</v>
      </c>
      <c r="K202" s="39">
        <f t="shared" si="37"/>
        <v>2.4113475177304965E-2</v>
      </c>
      <c r="L202" s="48">
        <v>56</v>
      </c>
      <c r="M202" s="39">
        <f t="shared" si="38"/>
        <v>7.9151943462897528E-2</v>
      </c>
      <c r="N202" s="48">
        <v>34</v>
      </c>
      <c r="O202" s="39">
        <f t="shared" si="39"/>
        <v>4.7819971870604779E-2</v>
      </c>
      <c r="P202" s="48">
        <v>799</v>
      </c>
      <c r="Q202" s="39">
        <f t="shared" si="40"/>
        <v>1.1190476190476191</v>
      </c>
      <c r="R202" s="48">
        <v>48</v>
      </c>
      <c r="S202" s="39">
        <f t="shared" si="41"/>
        <v>7.0640176600441501E-2</v>
      </c>
      <c r="T202" s="48">
        <v>31</v>
      </c>
      <c r="U202" s="39">
        <f t="shared" si="42"/>
        <v>4.725609756097561E-2</v>
      </c>
      <c r="V202" s="48">
        <v>60</v>
      </c>
      <c r="W202" s="39">
        <f t="shared" si="43"/>
        <v>9.1116173120728935E-2</v>
      </c>
      <c r="X202" t="s">
        <v>212</v>
      </c>
      <c r="Y202">
        <v>601</v>
      </c>
      <c r="Z202">
        <v>658.5</v>
      </c>
      <c r="AA202">
        <v>661.5</v>
      </c>
      <c r="AB202">
        <v>663.5</v>
      </c>
      <c r="AC202">
        <v>705</v>
      </c>
      <c r="AD202">
        <v>707.5</v>
      </c>
      <c r="AE202">
        <v>711</v>
      </c>
      <c r="AF202">
        <v>714</v>
      </c>
      <c r="AG202">
        <v>679.5</v>
      </c>
      <c r="AH202">
        <v>656</v>
      </c>
      <c r="AI202">
        <v>658.5</v>
      </c>
    </row>
    <row r="203" spans="1:35" ht="15.75">
      <c r="A203" s="3" t="s">
        <v>213</v>
      </c>
      <c r="B203" s="48">
        <v>13</v>
      </c>
      <c r="C203" s="69">
        <f t="shared" si="33"/>
        <v>4.2904290429042903E-2</v>
      </c>
      <c r="D203" s="48">
        <v>23</v>
      </c>
      <c r="E203" s="39">
        <f t="shared" si="34"/>
        <v>6.7946824224519947E-2</v>
      </c>
      <c r="F203" s="48">
        <v>23</v>
      </c>
      <c r="G203" s="39">
        <f t="shared" si="35"/>
        <v>6.7846607669616518E-2</v>
      </c>
      <c r="H203" s="48">
        <v>346</v>
      </c>
      <c r="I203" s="39">
        <f t="shared" si="36"/>
        <v>1.0161527165932451</v>
      </c>
      <c r="J203" s="48">
        <v>14</v>
      </c>
      <c r="K203" s="39">
        <f t="shared" si="37"/>
        <v>3.8727524204702629E-2</v>
      </c>
      <c r="L203" s="48">
        <v>59</v>
      </c>
      <c r="M203" s="39">
        <f t="shared" si="38"/>
        <v>0.16275862068965516</v>
      </c>
      <c r="N203" s="48">
        <v>31</v>
      </c>
      <c r="O203" s="39">
        <f t="shared" si="39"/>
        <v>8.5048010973936897E-2</v>
      </c>
      <c r="P203" s="48">
        <v>486</v>
      </c>
      <c r="Q203" s="39">
        <f t="shared" si="40"/>
        <v>0.90671641791044777</v>
      </c>
      <c r="R203" s="48">
        <v>26</v>
      </c>
      <c r="S203" s="39">
        <f t="shared" si="41"/>
        <v>7.0652173913043473E-2</v>
      </c>
      <c r="T203" s="48">
        <v>392</v>
      </c>
      <c r="U203" s="39">
        <f t="shared" si="42"/>
        <v>1.1073446327683616</v>
      </c>
      <c r="V203" s="48">
        <v>33</v>
      </c>
      <c r="W203" s="39">
        <f t="shared" si="43"/>
        <v>9.295774647887324E-2</v>
      </c>
      <c r="X203" t="s">
        <v>213</v>
      </c>
      <c r="Y203">
        <v>303</v>
      </c>
      <c r="Z203">
        <v>338.5</v>
      </c>
      <c r="AA203">
        <v>339</v>
      </c>
      <c r="AB203">
        <v>340.5</v>
      </c>
      <c r="AC203">
        <v>361.5</v>
      </c>
      <c r="AD203">
        <v>362.5</v>
      </c>
      <c r="AE203">
        <v>364.5</v>
      </c>
      <c r="AF203">
        <v>536</v>
      </c>
      <c r="AG203">
        <v>368</v>
      </c>
      <c r="AH203">
        <v>354</v>
      </c>
      <c r="AI203">
        <v>355</v>
      </c>
    </row>
    <row r="204" spans="1:35" ht="15.75">
      <c r="A204" s="3" t="s">
        <v>214</v>
      </c>
      <c r="B204" s="48">
        <v>26</v>
      </c>
      <c r="C204" s="69">
        <f t="shared" si="33"/>
        <v>8.4552845528455281E-2</v>
      </c>
      <c r="D204" s="48">
        <v>17</v>
      </c>
      <c r="E204" s="39">
        <f t="shared" si="34"/>
        <v>4.8364153627311522E-2</v>
      </c>
      <c r="F204" s="48">
        <v>9</v>
      </c>
      <c r="G204" s="39">
        <f t="shared" si="35"/>
        <v>2.5423728813559324E-2</v>
      </c>
      <c r="H204" s="48">
        <v>281</v>
      </c>
      <c r="I204" s="39">
        <f t="shared" si="36"/>
        <v>0.76566757493188009</v>
      </c>
      <c r="J204" s="48">
        <v>5</v>
      </c>
      <c r="K204" s="39">
        <f t="shared" si="37"/>
        <v>1.2804097311139564E-2</v>
      </c>
      <c r="L204" s="48">
        <v>44</v>
      </c>
      <c r="M204" s="39">
        <f t="shared" si="38"/>
        <v>0.1116751269035533</v>
      </c>
      <c r="N204" s="48">
        <v>43</v>
      </c>
      <c r="O204" s="39">
        <f t="shared" si="39"/>
        <v>0.10858585858585859</v>
      </c>
      <c r="P204" s="48">
        <v>399</v>
      </c>
      <c r="Q204" s="39">
        <f t="shared" si="40"/>
        <v>1.001254705144291</v>
      </c>
      <c r="R204" s="48">
        <v>16</v>
      </c>
      <c r="S204" s="39">
        <f t="shared" si="41"/>
        <v>3.9167686658506728E-2</v>
      </c>
      <c r="T204" s="48">
        <v>19</v>
      </c>
      <c r="U204" s="39">
        <f t="shared" si="42"/>
        <v>4.7979797979797977E-2</v>
      </c>
      <c r="V204" s="48">
        <v>33</v>
      </c>
      <c r="W204" s="39">
        <f t="shared" si="43"/>
        <v>8.2706766917293228E-2</v>
      </c>
      <c r="X204" t="s">
        <v>214</v>
      </c>
      <c r="Y204">
        <v>307.5</v>
      </c>
      <c r="Z204">
        <v>351.5</v>
      </c>
      <c r="AA204">
        <v>354</v>
      </c>
      <c r="AB204">
        <v>367</v>
      </c>
      <c r="AC204">
        <v>390.5</v>
      </c>
      <c r="AD204">
        <v>394</v>
      </c>
      <c r="AE204">
        <v>396</v>
      </c>
      <c r="AF204">
        <v>398.5</v>
      </c>
      <c r="AG204">
        <v>408.5</v>
      </c>
      <c r="AH204">
        <v>396</v>
      </c>
      <c r="AI204">
        <v>399</v>
      </c>
    </row>
    <row r="205" spans="1:35" ht="15.75">
      <c r="A205" s="3" t="s">
        <v>215</v>
      </c>
      <c r="B205" s="48">
        <v>10</v>
      </c>
      <c r="C205" s="69">
        <f t="shared" si="33"/>
        <v>5.5865921787709494E-2</v>
      </c>
      <c r="D205" s="48">
        <v>17</v>
      </c>
      <c r="E205" s="39">
        <f t="shared" si="34"/>
        <v>7.3118279569892475E-2</v>
      </c>
      <c r="F205" s="48">
        <v>32</v>
      </c>
      <c r="G205" s="39">
        <f t="shared" si="35"/>
        <v>0.13704496788008566</v>
      </c>
      <c r="H205" s="48">
        <v>309</v>
      </c>
      <c r="I205" s="39">
        <f t="shared" si="36"/>
        <v>1.3093220338983051</v>
      </c>
      <c r="J205" s="48">
        <v>14</v>
      </c>
      <c r="K205" s="39">
        <f t="shared" si="37"/>
        <v>5.5666003976143144E-2</v>
      </c>
      <c r="L205" s="48">
        <v>17</v>
      </c>
      <c r="M205" s="39">
        <f t="shared" si="38"/>
        <v>6.7193675889328064E-2</v>
      </c>
      <c r="N205" s="48">
        <v>23</v>
      </c>
      <c r="O205" s="39">
        <f t="shared" si="39"/>
        <v>9.0373280943025547E-2</v>
      </c>
      <c r="P205" s="48">
        <v>370</v>
      </c>
      <c r="Q205" s="39">
        <f t="shared" si="40"/>
        <v>1.4481409001956946</v>
      </c>
      <c r="R205" s="48">
        <v>20</v>
      </c>
      <c r="S205" s="39">
        <f t="shared" si="41"/>
        <v>8.0482897384305835E-2</v>
      </c>
      <c r="T205" s="48">
        <v>154</v>
      </c>
      <c r="U205" s="39">
        <f t="shared" si="42"/>
        <v>0.64033264033264037</v>
      </c>
      <c r="V205" s="48">
        <v>32</v>
      </c>
      <c r="W205" s="39">
        <f t="shared" si="43"/>
        <v>0.13195876288659794</v>
      </c>
      <c r="X205" t="s">
        <v>215</v>
      </c>
      <c r="Y205">
        <v>179</v>
      </c>
      <c r="Z205">
        <v>232.5</v>
      </c>
      <c r="AA205">
        <v>233.5</v>
      </c>
      <c r="AB205">
        <v>236</v>
      </c>
      <c r="AC205">
        <v>251.5</v>
      </c>
      <c r="AD205">
        <v>253</v>
      </c>
      <c r="AE205">
        <v>254.5</v>
      </c>
      <c r="AF205">
        <v>255.5</v>
      </c>
      <c r="AG205">
        <v>248.5</v>
      </c>
      <c r="AH205">
        <v>240.5</v>
      </c>
      <c r="AI205">
        <v>242.5</v>
      </c>
    </row>
    <row r="206" spans="1:35" ht="15.75">
      <c r="A206" s="3" t="s">
        <v>216</v>
      </c>
      <c r="B206" s="48">
        <v>85</v>
      </c>
      <c r="C206" s="69">
        <f t="shared" si="33"/>
        <v>4.9033746755119699E-2</v>
      </c>
      <c r="D206" s="48">
        <v>108</v>
      </c>
      <c r="E206" s="39">
        <f t="shared" si="34"/>
        <v>5.7676902536715619E-2</v>
      </c>
      <c r="F206" s="48">
        <v>174</v>
      </c>
      <c r="G206" s="39">
        <f t="shared" si="35"/>
        <v>9.2356687898089165E-2</v>
      </c>
      <c r="H206" s="48">
        <v>2416</v>
      </c>
      <c r="I206" s="39">
        <f t="shared" si="36"/>
        <v>1.2742616033755274</v>
      </c>
      <c r="J206" s="48">
        <v>133</v>
      </c>
      <c r="K206" s="39">
        <f t="shared" si="37"/>
        <v>6.593951412989589E-2</v>
      </c>
      <c r="L206" s="48">
        <v>323</v>
      </c>
      <c r="M206" s="39">
        <f t="shared" si="38"/>
        <v>0.15911330049261083</v>
      </c>
      <c r="N206" s="48">
        <v>268</v>
      </c>
      <c r="O206" s="39">
        <f t="shared" si="39"/>
        <v>0.13121175030599755</v>
      </c>
      <c r="P206" s="48">
        <v>2197</v>
      </c>
      <c r="Q206" s="39">
        <f t="shared" si="40"/>
        <v>1.0693599415916282</v>
      </c>
      <c r="R206" s="48">
        <v>403</v>
      </c>
      <c r="S206" s="39">
        <f t="shared" si="41"/>
        <v>0.19478008699855001</v>
      </c>
      <c r="T206" s="48">
        <v>638</v>
      </c>
      <c r="U206" s="39">
        <f t="shared" si="42"/>
        <v>0.31995987963891676</v>
      </c>
      <c r="V206" s="48">
        <v>165</v>
      </c>
      <c r="W206" s="39">
        <f t="shared" si="43"/>
        <v>8.2273747195213159E-2</v>
      </c>
      <c r="X206" t="s">
        <v>216</v>
      </c>
      <c r="Y206">
        <v>1733.5</v>
      </c>
      <c r="Z206">
        <v>1872.5</v>
      </c>
      <c r="AA206">
        <v>1884</v>
      </c>
      <c r="AB206">
        <v>1896</v>
      </c>
      <c r="AC206">
        <v>2017</v>
      </c>
      <c r="AD206">
        <v>2030</v>
      </c>
      <c r="AE206">
        <v>2042.5</v>
      </c>
      <c r="AF206">
        <v>2054.5</v>
      </c>
      <c r="AG206">
        <v>2069</v>
      </c>
      <c r="AH206">
        <v>1994</v>
      </c>
      <c r="AI206">
        <v>2005.5</v>
      </c>
    </row>
    <row r="207" spans="1:35" ht="15.75">
      <c r="A207" s="3" t="s">
        <v>217</v>
      </c>
      <c r="B207" s="48">
        <v>24</v>
      </c>
      <c r="C207" s="69">
        <f t="shared" si="33"/>
        <v>3.9867109634551492E-2</v>
      </c>
      <c r="D207" s="48">
        <v>34</v>
      </c>
      <c r="E207" s="39">
        <f t="shared" si="34"/>
        <v>4.5698924731182797E-2</v>
      </c>
      <c r="F207" s="48">
        <v>22</v>
      </c>
      <c r="G207" s="39">
        <f t="shared" si="35"/>
        <v>2.9470864032150032E-2</v>
      </c>
      <c r="H207" s="48">
        <v>529</v>
      </c>
      <c r="I207" s="39">
        <f t="shared" si="36"/>
        <v>0.70533333333333337</v>
      </c>
      <c r="J207" s="48">
        <v>20</v>
      </c>
      <c r="K207" s="39">
        <f t="shared" si="37"/>
        <v>2.51414204902577E-2</v>
      </c>
      <c r="L207" s="48">
        <v>31</v>
      </c>
      <c r="M207" s="39">
        <f t="shared" si="38"/>
        <v>3.8822792736380715E-2</v>
      </c>
      <c r="N207" s="48">
        <v>47</v>
      </c>
      <c r="O207" s="39">
        <f t="shared" si="39"/>
        <v>5.8566978193146414E-2</v>
      </c>
      <c r="P207" s="48">
        <v>904</v>
      </c>
      <c r="Q207" s="39">
        <f t="shared" si="40"/>
        <v>1.1208927464352139</v>
      </c>
      <c r="R207" s="48">
        <v>39</v>
      </c>
      <c r="S207" s="39">
        <f t="shared" si="41"/>
        <v>4.8177887584928969E-2</v>
      </c>
      <c r="T207" s="48">
        <v>13</v>
      </c>
      <c r="U207" s="39">
        <f t="shared" si="42"/>
        <v>1.6677357280307888E-2</v>
      </c>
      <c r="V207" s="48">
        <v>31</v>
      </c>
      <c r="W207" s="39">
        <f t="shared" si="43"/>
        <v>3.9616613418530351E-2</v>
      </c>
      <c r="X207" t="s">
        <v>217</v>
      </c>
      <c r="Y207">
        <v>602</v>
      </c>
      <c r="Z207">
        <v>744</v>
      </c>
      <c r="AA207">
        <v>746.5</v>
      </c>
      <c r="AB207">
        <v>750</v>
      </c>
      <c r="AC207">
        <v>795.5</v>
      </c>
      <c r="AD207">
        <v>798.5</v>
      </c>
      <c r="AE207">
        <v>802.5</v>
      </c>
      <c r="AF207">
        <v>806.5</v>
      </c>
      <c r="AG207">
        <v>809.5</v>
      </c>
      <c r="AH207">
        <v>779.5</v>
      </c>
      <c r="AI207">
        <v>782.5</v>
      </c>
    </row>
    <row r="208" spans="1:35" ht="15.75">
      <c r="A208" s="3" t="s">
        <v>218</v>
      </c>
      <c r="B208" s="48">
        <v>86</v>
      </c>
      <c r="C208" s="69">
        <f t="shared" si="33"/>
        <v>7.7547339945897201E-2</v>
      </c>
      <c r="D208" s="48">
        <v>114</v>
      </c>
      <c r="E208" s="39">
        <f t="shared" si="34"/>
        <v>9.2046830843762611E-2</v>
      </c>
      <c r="F208" s="48">
        <v>48</v>
      </c>
      <c r="G208" s="39">
        <f t="shared" si="35"/>
        <v>3.8616251005631534E-2</v>
      </c>
      <c r="H208" s="48">
        <v>1613</v>
      </c>
      <c r="I208" s="39">
        <f t="shared" si="36"/>
        <v>1.2919503404084902</v>
      </c>
      <c r="J208" s="48">
        <v>37</v>
      </c>
      <c r="K208" s="39">
        <f t="shared" si="37"/>
        <v>2.7935069837674593E-2</v>
      </c>
      <c r="L208" s="48">
        <v>76</v>
      </c>
      <c r="M208" s="39">
        <f t="shared" si="38"/>
        <v>5.712138293874483E-2</v>
      </c>
      <c r="N208" s="48">
        <v>74</v>
      </c>
      <c r="O208" s="39">
        <f t="shared" si="39"/>
        <v>5.5389221556886227E-2</v>
      </c>
      <c r="P208" s="48">
        <v>1673</v>
      </c>
      <c r="Q208" s="39">
        <f t="shared" si="40"/>
        <v>1.2466467958271237</v>
      </c>
      <c r="R208" s="48">
        <v>530</v>
      </c>
      <c r="S208" s="39">
        <f t="shared" si="41"/>
        <v>0.39478584729981381</v>
      </c>
      <c r="T208" s="48">
        <v>273</v>
      </c>
      <c r="U208" s="39">
        <f t="shared" si="42"/>
        <v>0.21097372488408037</v>
      </c>
      <c r="V208" s="48">
        <v>370</v>
      </c>
      <c r="W208" s="39">
        <f t="shared" si="43"/>
        <v>0.28494416634578362</v>
      </c>
      <c r="X208" t="s">
        <v>218</v>
      </c>
      <c r="Y208">
        <v>1109</v>
      </c>
      <c r="Z208">
        <v>1238.5</v>
      </c>
      <c r="AA208">
        <v>1243</v>
      </c>
      <c r="AB208">
        <v>1248.5</v>
      </c>
      <c r="AC208">
        <v>1324.5</v>
      </c>
      <c r="AD208">
        <v>1330.5</v>
      </c>
      <c r="AE208">
        <v>1336</v>
      </c>
      <c r="AF208">
        <v>1342</v>
      </c>
      <c r="AG208">
        <v>1342.5</v>
      </c>
      <c r="AH208">
        <v>1294</v>
      </c>
      <c r="AI208">
        <v>1298.5</v>
      </c>
    </row>
    <row r="209" spans="1:35" ht="15.75">
      <c r="A209" s="3" t="s">
        <v>219</v>
      </c>
      <c r="B209" s="48">
        <v>10</v>
      </c>
      <c r="C209" s="69">
        <f t="shared" si="33"/>
        <v>1.0542962572482868E-2</v>
      </c>
      <c r="D209" s="48">
        <v>34</v>
      </c>
      <c r="E209" s="39">
        <f t="shared" si="34"/>
        <v>3.2866118898018368E-2</v>
      </c>
      <c r="F209" s="48">
        <v>33</v>
      </c>
      <c r="G209" s="39">
        <f t="shared" si="35"/>
        <v>3.151862464183381E-2</v>
      </c>
      <c r="H209" s="48">
        <v>848</v>
      </c>
      <c r="I209" s="39">
        <f t="shared" si="36"/>
        <v>0.80037753657385557</v>
      </c>
      <c r="J209" s="48">
        <v>39</v>
      </c>
      <c r="K209" s="39">
        <f t="shared" si="37"/>
        <v>3.442188879082083E-2</v>
      </c>
      <c r="L209" s="48">
        <v>94</v>
      </c>
      <c r="M209" s="39">
        <f t="shared" si="38"/>
        <v>8.2024432809773118E-2</v>
      </c>
      <c r="N209" s="48">
        <v>63</v>
      </c>
      <c r="O209" s="39">
        <f t="shared" si="39"/>
        <v>5.4404145077720206E-2</v>
      </c>
      <c r="P209" s="48">
        <v>1140</v>
      </c>
      <c r="Q209" s="39">
        <f t="shared" si="40"/>
        <v>0.97519247219846017</v>
      </c>
      <c r="R209" s="48">
        <v>30</v>
      </c>
      <c r="S209" s="39">
        <f t="shared" si="41"/>
        <v>2.5167785234899327E-2</v>
      </c>
      <c r="T209" s="48">
        <v>30</v>
      </c>
      <c r="U209" s="39">
        <f t="shared" si="42"/>
        <v>2.5839793281653745E-2</v>
      </c>
      <c r="V209" s="48">
        <v>95</v>
      </c>
      <c r="W209" s="39">
        <f t="shared" si="43"/>
        <v>8.0988917306052857E-2</v>
      </c>
      <c r="X209" t="s">
        <v>219</v>
      </c>
      <c r="Y209">
        <v>948.5</v>
      </c>
      <c r="Z209">
        <v>1034.5</v>
      </c>
      <c r="AA209">
        <v>1047</v>
      </c>
      <c r="AB209">
        <v>1059.5</v>
      </c>
      <c r="AC209">
        <v>1133</v>
      </c>
      <c r="AD209">
        <v>1146</v>
      </c>
      <c r="AE209">
        <v>1158</v>
      </c>
      <c r="AF209">
        <v>1169</v>
      </c>
      <c r="AG209">
        <v>1192</v>
      </c>
      <c r="AH209">
        <v>1161</v>
      </c>
      <c r="AI209">
        <v>1173</v>
      </c>
    </row>
    <row r="210" spans="1:35" ht="15.75">
      <c r="A210" s="3" t="s">
        <v>220</v>
      </c>
      <c r="B210" s="48">
        <v>62</v>
      </c>
      <c r="C210" s="69">
        <f t="shared" si="33"/>
        <v>5.6032535020334388E-2</v>
      </c>
      <c r="D210" s="48">
        <v>494</v>
      </c>
      <c r="E210" s="39">
        <f t="shared" si="34"/>
        <v>0.40541649569142391</v>
      </c>
      <c r="F210" s="48">
        <v>71</v>
      </c>
      <c r="G210" s="39">
        <f t="shared" si="35"/>
        <v>5.7466612707405912E-2</v>
      </c>
      <c r="H210" s="48">
        <v>892</v>
      </c>
      <c r="I210" s="39">
        <f t="shared" si="36"/>
        <v>0.71217564870259487</v>
      </c>
      <c r="J210" s="48">
        <v>120</v>
      </c>
      <c r="K210" s="39">
        <f t="shared" si="37"/>
        <v>8.9518836255128686E-2</v>
      </c>
      <c r="L210" s="48">
        <v>133</v>
      </c>
      <c r="M210" s="39">
        <f t="shared" si="38"/>
        <v>9.7974217311233888E-2</v>
      </c>
      <c r="N210" s="48">
        <v>263</v>
      </c>
      <c r="O210" s="39">
        <f t="shared" si="39"/>
        <v>0.19155134741442098</v>
      </c>
      <c r="P210" s="48">
        <v>1052</v>
      </c>
      <c r="Q210" s="39">
        <f t="shared" si="40"/>
        <v>0.76648451730418943</v>
      </c>
      <c r="R210" s="48">
        <v>270</v>
      </c>
      <c r="S210" s="39">
        <f t="shared" si="41"/>
        <v>0.19904165130851456</v>
      </c>
      <c r="T210" s="48">
        <v>142</v>
      </c>
      <c r="U210" s="39">
        <f t="shared" si="42"/>
        <v>0.10725075528700906</v>
      </c>
      <c r="V210" s="48">
        <v>710</v>
      </c>
      <c r="W210" s="39">
        <f t="shared" si="43"/>
        <v>0.5300485255692422</v>
      </c>
      <c r="X210" t="s">
        <v>220</v>
      </c>
      <c r="Y210">
        <v>1106.5</v>
      </c>
      <c r="Z210">
        <v>1218.5</v>
      </c>
      <c r="AA210">
        <v>1235.5</v>
      </c>
      <c r="AB210">
        <v>1252.5</v>
      </c>
      <c r="AC210">
        <v>1340.5</v>
      </c>
      <c r="AD210">
        <v>1357.5</v>
      </c>
      <c r="AE210">
        <v>1373</v>
      </c>
      <c r="AF210">
        <v>1372.5</v>
      </c>
      <c r="AG210">
        <v>1356.5</v>
      </c>
      <c r="AH210">
        <v>1324</v>
      </c>
      <c r="AI210">
        <v>1339.5</v>
      </c>
    </row>
    <row r="211" spans="1:35" ht="15.75">
      <c r="A211" s="3" t="s">
        <v>221</v>
      </c>
      <c r="B211" s="48">
        <v>3</v>
      </c>
      <c r="C211" s="69">
        <f t="shared" si="33"/>
        <v>1.8018018018018018E-2</v>
      </c>
      <c r="D211" s="48">
        <v>4</v>
      </c>
      <c r="E211" s="39">
        <f t="shared" si="34"/>
        <v>1.9851116625310174E-2</v>
      </c>
      <c r="F211" s="48">
        <v>2</v>
      </c>
      <c r="G211" s="39">
        <f t="shared" si="35"/>
        <v>9.9502487562189053E-3</v>
      </c>
      <c r="H211" s="48">
        <v>213</v>
      </c>
      <c r="I211" s="39">
        <f t="shared" si="36"/>
        <v>1.0597014925373134</v>
      </c>
      <c r="J211" s="48">
        <v>2</v>
      </c>
      <c r="K211" s="39">
        <f t="shared" si="37"/>
        <v>9.4117647058823521E-3</v>
      </c>
      <c r="L211" s="48">
        <v>17</v>
      </c>
      <c r="M211" s="39">
        <f t="shared" si="38"/>
        <v>7.9812206572769953E-2</v>
      </c>
      <c r="N211" s="48">
        <v>8</v>
      </c>
      <c r="O211" s="39">
        <f t="shared" si="39"/>
        <v>3.7558685446009391E-2</v>
      </c>
      <c r="P211" s="48">
        <v>197</v>
      </c>
      <c r="Q211" s="39">
        <f t="shared" si="40"/>
        <v>0.92705882352941171</v>
      </c>
      <c r="R211" s="48">
        <v>12</v>
      </c>
      <c r="S211" s="39">
        <f t="shared" si="41"/>
        <v>6.7796610169491525E-2</v>
      </c>
      <c r="T211" s="48">
        <v>216</v>
      </c>
      <c r="U211" s="39">
        <f t="shared" si="42"/>
        <v>1.2743362831858407</v>
      </c>
      <c r="V211" s="48">
        <v>18</v>
      </c>
      <c r="W211" s="39">
        <f t="shared" si="43"/>
        <v>0.10434782608695652</v>
      </c>
      <c r="X211" t="s">
        <v>221</v>
      </c>
      <c r="Y211">
        <v>166.5</v>
      </c>
      <c r="Z211">
        <v>201.5</v>
      </c>
      <c r="AA211">
        <v>201</v>
      </c>
      <c r="AB211">
        <v>201</v>
      </c>
      <c r="AC211">
        <v>212.5</v>
      </c>
      <c r="AD211">
        <v>213</v>
      </c>
      <c r="AE211">
        <v>213</v>
      </c>
      <c r="AF211">
        <v>212.5</v>
      </c>
      <c r="AG211">
        <v>177</v>
      </c>
      <c r="AH211">
        <v>169.5</v>
      </c>
      <c r="AI211">
        <v>172.5</v>
      </c>
    </row>
    <row r="212" spans="1:35" ht="15.75">
      <c r="A212" s="3" t="s">
        <v>222</v>
      </c>
      <c r="B212" s="48">
        <v>31</v>
      </c>
      <c r="C212" s="69">
        <f t="shared" si="33"/>
        <v>3.2258064516129031E-2</v>
      </c>
      <c r="D212" s="48">
        <v>57</v>
      </c>
      <c r="E212" s="39">
        <f t="shared" si="34"/>
        <v>5.5528494885533367E-2</v>
      </c>
      <c r="F212" s="48">
        <v>19</v>
      </c>
      <c r="G212" s="39">
        <f t="shared" si="35"/>
        <v>1.8295618680789601E-2</v>
      </c>
      <c r="H212" s="48">
        <v>1076</v>
      </c>
      <c r="I212" s="39">
        <f t="shared" si="36"/>
        <v>1.0247619047619048</v>
      </c>
      <c r="J212" s="48">
        <v>41</v>
      </c>
      <c r="K212" s="39">
        <f t="shared" si="37"/>
        <v>3.6541889483065956E-2</v>
      </c>
      <c r="L212" s="48">
        <v>23</v>
      </c>
      <c r="M212" s="39">
        <f t="shared" si="38"/>
        <v>2.0282186948853614E-2</v>
      </c>
      <c r="N212" s="48">
        <v>129</v>
      </c>
      <c r="O212" s="39">
        <f t="shared" si="39"/>
        <v>0.11261457878655609</v>
      </c>
      <c r="P212" s="48">
        <v>891</v>
      </c>
      <c r="Q212" s="39">
        <f t="shared" si="40"/>
        <v>0.77176266782156777</v>
      </c>
      <c r="R212" s="48">
        <v>202</v>
      </c>
      <c r="S212" s="39">
        <f t="shared" si="41"/>
        <v>0.17549956559513466</v>
      </c>
      <c r="T212" s="48">
        <v>212</v>
      </c>
      <c r="U212" s="39">
        <f t="shared" si="42"/>
        <v>0.18920124944221331</v>
      </c>
      <c r="V212" s="48">
        <v>68</v>
      </c>
      <c r="W212" s="39">
        <f t="shared" si="43"/>
        <v>6.0097216084843127E-2</v>
      </c>
      <c r="X212" t="s">
        <v>222</v>
      </c>
      <c r="Y212">
        <v>961</v>
      </c>
      <c r="Z212">
        <v>1026.5</v>
      </c>
      <c r="AA212">
        <v>1038.5</v>
      </c>
      <c r="AB212">
        <v>1050</v>
      </c>
      <c r="AC212">
        <v>1122</v>
      </c>
      <c r="AD212">
        <v>1134</v>
      </c>
      <c r="AE212">
        <v>1145.5</v>
      </c>
      <c r="AF212">
        <v>1154.5</v>
      </c>
      <c r="AG212">
        <v>1151</v>
      </c>
      <c r="AH212">
        <v>1120.5</v>
      </c>
      <c r="AI212">
        <v>1131.5</v>
      </c>
    </row>
    <row r="213" spans="1:35" ht="15.75">
      <c r="A213" s="3" t="s">
        <v>223</v>
      </c>
      <c r="B213" s="48">
        <v>8</v>
      </c>
      <c r="C213" s="69">
        <f t="shared" si="33"/>
        <v>3.3898305084745763E-2</v>
      </c>
      <c r="D213" s="48">
        <v>48</v>
      </c>
      <c r="E213" s="39">
        <f t="shared" si="34"/>
        <v>0.15737704918032788</v>
      </c>
      <c r="F213" s="48">
        <v>13</v>
      </c>
      <c r="G213" s="39">
        <f t="shared" si="35"/>
        <v>4.2414355628058731E-2</v>
      </c>
      <c r="H213" s="48">
        <v>324</v>
      </c>
      <c r="I213" s="39">
        <f t="shared" si="36"/>
        <v>1.0553745928338762</v>
      </c>
      <c r="J213" s="48">
        <v>9</v>
      </c>
      <c r="K213" s="39">
        <f t="shared" si="37"/>
        <v>2.7734976887519261E-2</v>
      </c>
      <c r="L213" s="48">
        <v>20</v>
      </c>
      <c r="M213" s="39">
        <f t="shared" si="38"/>
        <v>6.1349693251533742E-2</v>
      </c>
      <c r="N213" s="48">
        <v>15</v>
      </c>
      <c r="O213" s="39">
        <f t="shared" si="39"/>
        <v>4.5941807044410414E-2</v>
      </c>
      <c r="P213" s="48">
        <v>395</v>
      </c>
      <c r="Q213" s="39">
        <f t="shared" si="40"/>
        <v>1.2061068702290076</v>
      </c>
      <c r="R213" s="48">
        <v>9</v>
      </c>
      <c r="S213" s="39">
        <f t="shared" si="41"/>
        <v>2.7397260273972601E-2</v>
      </c>
      <c r="T213" s="48">
        <v>18</v>
      </c>
      <c r="U213" s="39">
        <f t="shared" si="42"/>
        <v>5.6872037914691941E-2</v>
      </c>
      <c r="V213" s="48">
        <v>37</v>
      </c>
      <c r="W213" s="39">
        <f t="shared" si="43"/>
        <v>0.11690363349131122</v>
      </c>
      <c r="X213" t="s">
        <v>223</v>
      </c>
      <c r="Y213">
        <v>236</v>
      </c>
      <c r="Z213">
        <v>305</v>
      </c>
      <c r="AA213">
        <v>306.5</v>
      </c>
      <c r="AB213">
        <v>307</v>
      </c>
      <c r="AC213">
        <v>324.5</v>
      </c>
      <c r="AD213">
        <v>326</v>
      </c>
      <c r="AE213">
        <v>326.5</v>
      </c>
      <c r="AF213">
        <v>327.5</v>
      </c>
      <c r="AG213">
        <v>328.5</v>
      </c>
      <c r="AH213">
        <v>316.5</v>
      </c>
      <c r="AI213">
        <v>316.5</v>
      </c>
    </row>
    <row r="214" spans="1:35" ht="15.75">
      <c r="A214" s="3" t="s">
        <v>224</v>
      </c>
      <c r="B214" s="48">
        <v>13</v>
      </c>
      <c r="C214" s="69">
        <f t="shared" si="33"/>
        <v>4.5694200351493852E-2</v>
      </c>
      <c r="D214" s="48">
        <v>111</v>
      </c>
      <c r="E214" s="39">
        <f t="shared" si="34"/>
        <v>0.37755102040816324</v>
      </c>
      <c r="F214" s="48">
        <v>92</v>
      </c>
      <c r="G214" s="39">
        <f t="shared" si="35"/>
        <v>0.31186440677966104</v>
      </c>
      <c r="H214" s="48">
        <v>379</v>
      </c>
      <c r="I214" s="39">
        <f t="shared" si="36"/>
        <v>1.2804054054054055</v>
      </c>
      <c r="J214" s="48">
        <v>90</v>
      </c>
      <c r="K214" s="39">
        <f t="shared" si="37"/>
        <v>0.28846153846153844</v>
      </c>
      <c r="L214" s="48">
        <v>101</v>
      </c>
      <c r="M214" s="39">
        <f t="shared" si="38"/>
        <v>0.32319999999999999</v>
      </c>
      <c r="N214" s="48">
        <v>76</v>
      </c>
      <c r="O214" s="39">
        <f t="shared" si="39"/>
        <v>0.24281150159744408</v>
      </c>
      <c r="P214" s="48">
        <v>436</v>
      </c>
      <c r="Q214" s="39">
        <f t="shared" si="40"/>
        <v>1.377567140600316</v>
      </c>
      <c r="R214" s="48">
        <v>38</v>
      </c>
      <c r="S214" s="39">
        <f t="shared" si="41"/>
        <v>0.12025316455696203</v>
      </c>
      <c r="T214" s="48">
        <v>45</v>
      </c>
      <c r="U214" s="39">
        <f t="shared" si="42"/>
        <v>0.14827018121911037</v>
      </c>
      <c r="V214" s="48">
        <v>31</v>
      </c>
      <c r="W214" s="39">
        <f t="shared" si="43"/>
        <v>0.10180623973727422</v>
      </c>
      <c r="X214" t="s">
        <v>224</v>
      </c>
      <c r="Y214">
        <v>284.5</v>
      </c>
      <c r="Z214">
        <v>294</v>
      </c>
      <c r="AA214">
        <v>295</v>
      </c>
      <c r="AB214">
        <v>296</v>
      </c>
      <c r="AC214">
        <v>312</v>
      </c>
      <c r="AD214">
        <v>312.5</v>
      </c>
      <c r="AE214">
        <v>313</v>
      </c>
      <c r="AF214">
        <v>316.5</v>
      </c>
      <c r="AG214">
        <v>316</v>
      </c>
      <c r="AH214">
        <v>303.5</v>
      </c>
      <c r="AI214">
        <v>304.5</v>
      </c>
    </row>
    <row r="215" spans="1:35" ht="15.75">
      <c r="A215" s="3" t="s">
        <v>225</v>
      </c>
      <c r="B215" s="48">
        <v>2</v>
      </c>
      <c r="C215" s="69">
        <f t="shared" si="33"/>
        <v>7.7669902912621356E-3</v>
      </c>
      <c r="D215" s="48">
        <v>15</v>
      </c>
      <c r="E215" s="39">
        <f t="shared" si="34"/>
        <v>5.6603773584905662E-2</v>
      </c>
      <c r="F215" s="48">
        <v>13</v>
      </c>
      <c r="G215" s="39">
        <f t="shared" si="35"/>
        <v>4.8598130841121495E-2</v>
      </c>
      <c r="H215" s="48">
        <v>189</v>
      </c>
      <c r="I215" s="39">
        <f t="shared" si="36"/>
        <v>0.70129870129870131</v>
      </c>
      <c r="J215" s="48">
        <v>20</v>
      </c>
      <c r="K215" s="39">
        <f t="shared" si="37"/>
        <v>6.968641114982578E-2</v>
      </c>
      <c r="L215" s="48">
        <v>22</v>
      </c>
      <c r="M215" s="39">
        <f t="shared" si="38"/>
        <v>7.599309153713299E-2</v>
      </c>
      <c r="N215" s="48">
        <v>36</v>
      </c>
      <c r="O215" s="39">
        <f t="shared" si="39"/>
        <v>0.1234991423670669</v>
      </c>
      <c r="P215" s="48">
        <v>352</v>
      </c>
      <c r="Q215" s="39">
        <f t="shared" si="40"/>
        <v>1.2243478260869565</v>
      </c>
      <c r="R215" s="48">
        <v>23</v>
      </c>
      <c r="S215" s="39">
        <f t="shared" si="41"/>
        <v>7.9584775086505188E-2</v>
      </c>
      <c r="T215" s="48">
        <v>98</v>
      </c>
      <c r="U215" s="39">
        <f t="shared" si="42"/>
        <v>0.35</v>
      </c>
      <c r="V215" s="48">
        <v>39</v>
      </c>
      <c r="W215" s="39">
        <f t="shared" si="43"/>
        <v>0.13732394366197184</v>
      </c>
      <c r="X215" t="s">
        <v>225</v>
      </c>
      <c r="Y215">
        <v>257.5</v>
      </c>
      <c r="Z215">
        <v>265</v>
      </c>
      <c r="AA215">
        <v>267.5</v>
      </c>
      <c r="AB215">
        <v>269.5</v>
      </c>
      <c r="AC215">
        <v>287</v>
      </c>
      <c r="AD215">
        <v>289.5</v>
      </c>
      <c r="AE215">
        <v>291.5</v>
      </c>
      <c r="AF215">
        <v>287.5</v>
      </c>
      <c r="AG215">
        <v>289</v>
      </c>
      <c r="AH215">
        <v>280</v>
      </c>
      <c r="AI215">
        <v>284</v>
      </c>
    </row>
    <row r="216" spans="1:35" ht="15.75">
      <c r="A216" s="3" t="s">
        <v>226</v>
      </c>
      <c r="B216" s="48">
        <v>15</v>
      </c>
      <c r="C216" s="69">
        <f t="shared" si="33"/>
        <v>1.4170996693434105E-2</v>
      </c>
      <c r="D216" s="48">
        <v>68</v>
      </c>
      <c r="E216" s="39">
        <f t="shared" si="34"/>
        <v>5.7872340425531917E-2</v>
      </c>
      <c r="F216" s="48">
        <v>49</v>
      </c>
      <c r="G216" s="39">
        <f t="shared" si="35"/>
        <v>4.1350210970464138E-2</v>
      </c>
      <c r="H216" s="48">
        <v>1440</v>
      </c>
      <c r="I216" s="39">
        <f t="shared" si="36"/>
        <v>1.2065354000837871</v>
      </c>
      <c r="J216" s="48">
        <v>29</v>
      </c>
      <c r="K216" s="39">
        <f t="shared" si="37"/>
        <v>2.2825659189295553E-2</v>
      </c>
      <c r="L216" s="48">
        <v>57</v>
      </c>
      <c r="M216" s="39">
        <f t="shared" si="38"/>
        <v>4.449648711943794E-2</v>
      </c>
      <c r="N216" s="48">
        <v>182</v>
      </c>
      <c r="O216" s="39">
        <f t="shared" si="39"/>
        <v>0.14103060829135994</v>
      </c>
      <c r="P216" s="48">
        <v>1439</v>
      </c>
      <c r="Q216" s="39">
        <f t="shared" si="40"/>
        <v>1.1082017712745476</v>
      </c>
      <c r="R216" s="48">
        <v>40</v>
      </c>
      <c r="S216" s="39">
        <f t="shared" si="41"/>
        <v>3.0314513073133764E-2</v>
      </c>
      <c r="T216" s="48">
        <v>113</v>
      </c>
      <c r="U216" s="39">
        <f t="shared" si="42"/>
        <v>8.8384825967931166E-2</v>
      </c>
      <c r="V216" s="48">
        <v>80</v>
      </c>
      <c r="W216" s="39">
        <f t="shared" si="43"/>
        <v>6.2135922330097085E-2</v>
      </c>
      <c r="X216" t="s">
        <v>226</v>
      </c>
      <c r="Y216">
        <v>1058.5</v>
      </c>
      <c r="Z216">
        <v>1175</v>
      </c>
      <c r="AA216">
        <v>1185</v>
      </c>
      <c r="AB216">
        <v>1193.5</v>
      </c>
      <c r="AC216">
        <v>1270.5</v>
      </c>
      <c r="AD216">
        <v>1281</v>
      </c>
      <c r="AE216">
        <v>1290.5</v>
      </c>
      <c r="AF216">
        <v>1298.5</v>
      </c>
      <c r="AG216">
        <v>1319.5</v>
      </c>
      <c r="AH216">
        <v>1278.5</v>
      </c>
      <c r="AI216">
        <v>1287.5</v>
      </c>
    </row>
    <row r="217" spans="1:35" ht="15.75">
      <c r="A217" s="3" t="s">
        <v>227</v>
      </c>
      <c r="B217" s="48">
        <v>17</v>
      </c>
      <c r="C217" s="69">
        <f t="shared" si="33"/>
        <v>2.8547439126784216E-2</v>
      </c>
      <c r="D217" s="48">
        <v>25</v>
      </c>
      <c r="E217" s="39">
        <f t="shared" si="34"/>
        <v>3.6683785766691124E-2</v>
      </c>
      <c r="F217" s="48">
        <v>12</v>
      </c>
      <c r="G217" s="39">
        <f t="shared" si="35"/>
        <v>1.7582417582417582E-2</v>
      </c>
      <c r="H217" s="48">
        <v>633</v>
      </c>
      <c r="I217" s="39">
        <f t="shared" si="36"/>
        <v>0.92408759124087592</v>
      </c>
      <c r="J217" s="48">
        <v>17</v>
      </c>
      <c r="K217" s="39">
        <f t="shared" si="37"/>
        <v>2.3399862353750859E-2</v>
      </c>
      <c r="L217" s="48">
        <v>14</v>
      </c>
      <c r="M217" s="39">
        <f t="shared" si="38"/>
        <v>1.9217570350034317E-2</v>
      </c>
      <c r="N217" s="48">
        <v>27</v>
      </c>
      <c r="O217" s="39">
        <f t="shared" si="39"/>
        <v>3.6986301369863014E-2</v>
      </c>
      <c r="P217" s="48">
        <v>788</v>
      </c>
      <c r="Q217" s="39">
        <f t="shared" si="40"/>
        <v>1.0750341064120055</v>
      </c>
      <c r="R217" s="48">
        <v>54</v>
      </c>
      <c r="S217" s="39">
        <f t="shared" si="41"/>
        <v>7.3619631901840496E-2</v>
      </c>
      <c r="T217" s="48">
        <v>42</v>
      </c>
      <c r="U217" s="39">
        <f t="shared" si="42"/>
        <v>5.9490084985835696E-2</v>
      </c>
      <c r="V217" s="48">
        <v>27</v>
      </c>
      <c r="W217" s="39">
        <f t="shared" si="43"/>
        <v>4.3478260869565216E-2</v>
      </c>
      <c r="X217" t="s">
        <v>227</v>
      </c>
      <c r="Y217">
        <v>595.5</v>
      </c>
      <c r="Z217">
        <v>681.5</v>
      </c>
      <c r="AA217">
        <v>682.5</v>
      </c>
      <c r="AB217">
        <v>685</v>
      </c>
      <c r="AC217">
        <v>726.5</v>
      </c>
      <c r="AD217">
        <v>728.5</v>
      </c>
      <c r="AE217">
        <v>730</v>
      </c>
      <c r="AF217">
        <v>733</v>
      </c>
      <c r="AG217">
        <v>733.5</v>
      </c>
      <c r="AH217">
        <v>706</v>
      </c>
      <c r="AI217">
        <v>621</v>
      </c>
    </row>
    <row r="218" spans="1:35" ht="15.75">
      <c r="A218" s="34" t="s">
        <v>228</v>
      </c>
      <c r="B218" s="46">
        <v>248</v>
      </c>
      <c r="C218" s="68">
        <f t="shared" si="33"/>
        <v>2.2631867129038145E-2</v>
      </c>
      <c r="D218" s="46">
        <v>290</v>
      </c>
      <c r="E218" s="38">
        <f t="shared" si="34"/>
        <v>2.518344839564066E-2</v>
      </c>
      <c r="F218" s="46">
        <v>554</v>
      </c>
      <c r="G218" s="38">
        <f t="shared" si="35"/>
        <v>4.8042318865715646E-2</v>
      </c>
      <c r="H218" s="46">
        <v>2543</v>
      </c>
      <c r="I218" s="38">
        <f t="shared" si="36"/>
        <v>0.2202780544848196</v>
      </c>
      <c r="J218" s="46">
        <v>10118</v>
      </c>
      <c r="K218" s="38">
        <f t="shared" si="37"/>
        <v>0.82785141548028141</v>
      </c>
      <c r="L218" s="46">
        <v>231</v>
      </c>
      <c r="M218" s="38">
        <f t="shared" si="38"/>
        <v>1.8863302302792748E-2</v>
      </c>
      <c r="N218" s="46">
        <v>2629</v>
      </c>
      <c r="O218" s="38">
        <f t="shared" si="39"/>
        <v>0.21321978913219788</v>
      </c>
      <c r="P218" s="46">
        <v>2388</v>
      </c>
      <c r="Q218" s="38">
        <f t="shared" si="40"/>
        <v>0.19140750240461687</v>
      </c>
      <c r="R218" s="46">
        <v>13237</v>
      </c>
      <c r="S218" s="38">
        <f t="shared" si="41"/>
        <v>1.0549091488683455</v>
      </c>
      <c r="T218" s="46">
        <v>1910</v>
      </c>
      <c r="U218" s="38">
        <f t="shared" si="42"/>
        <v>0.15851937920159348</v>
      </c>
      <c r="V218" s="46">
        <v>2422</v>
      </c>
      <c r="W218" s="38">
        <f t="shared" si="43"/>
        <v>0.19895675031831436</v>
      </c>
      <c r="X218" t="s">
        <v>228</v>
      </c>
      <c r="Y218">
        <v>10958</v>
      </c>
      <c r="Z218">
        <v>11515.5</v>
      </c>
      <c r="AA218">
        <v>11531.5</v>
      </c>
      <c r="AB218">
        <v>11544.5</v>
      </c>
      <c r="AC218">
        <v>12222</v>
      </c>
      <c r="AD218">
        <v>12246</v>
      </c>
      <c r="AE218">
        <v>12330</v>
      </c>
      <c r="AF218">
        <v>12476</v>
      </c>
      <c r="AG218">
        <v>12548</v>
      </c>
      <c r="AH218">
        <v>12049</v>
      </c>
      <c r="AI218">
        <v>12173.5</v>
      </c>
    </row>
    <row r="219" spans="1:35" ht="15.75">
      <c r="A219" s="3" t="s">
        <v>229</v>
      </c>
      <c r="B219" s="48">
        <v>0</v>
      </c>
      <c r="C219" s="69">
        <f t="shared" si="33"/>
        <v>0</v>
      </c>
      <c r="D219" s="48">
        <v>1</v>
      </c>
      <c r="E219" s="39">
        <f t="shared" si="34"/>
        <v>1.8484288354898336E-3</v>
      </c>
      <c r="F219" s="48">
        <v>0</v>
      </c>
      <c r="G219" s="39">
        <f t="shared" si="35"/>
        <v>0</v>
      </c>
      <c r="H219" s="48">
        <v>1</v>
      </c>
      <c r="I219" s="39">
        <f t="shared" si="36"/>
        <v>1.8248175182481751E-3</v>
      </c>
      <c r="J219" s="48">
        <v>459</v>
      </c>
      <c r="K219" s="39">
        <f t="shared" si="37"/>
        <v>0.78730703259005141</v>
      </c>
      <c r="L219" s="48">
        <v>5</v>
      </c>
      <c r="M219" s="39">
        <f t="shared" si="38"/>
        <v>8.5106382978723406E-3</v>
      </c>
      <c r="N219" s="48">
        <v>73</v>
      </c>
      <c r="O219" s="39">
        <f t="shared" si="39"/>
        <v>0.12351945854483926</v>
      </c>
      <c r="P219" s="48">
        <v>92</v>
      </c>
      <c r="Q219" s="39">
        <f t="shared" si="40"/>
        <v>0.15475189234650968</v>
      </c>
      <c r="R219" s="48">
        <v>714</v>
      </c>
      <c r="S219" s="39">
        <f t="shared" si="41"/>
        <v>1.1969823973176865</v>
      </c>
      <c r="T219" s="48">
        <v>136</v>
      </c>
      <c r="U219" s="39">
        <f t="shared" si="42"/>
        <v>0.23570190641247835</v>
      </c>
      <c r="V219" s="48">
        <v>207</v>
      </c>
      <c r="W219" s="39">
        <f t="shared" si="43"/>
        <v>0.35294117647058826</v>
      </c>
      <c r="X219" t="s">
        <v>229</v>
      </c>
      <c r="Y219">
        <v>483</v>
      </c>
      <c r="Z219">
        <v>541</v>
      </c>
      <c r="AA219">
        <v>545</v>
      </c>
      <c r="AB219">
        <v>548</v>
      </c>
      <c r="AC219">
        <v>583</v>
      </c>
      <c r="AD219">
        <v>587.5</v>
      </c>
      <c r="AE219">
        <v>591</v>
      </c>
      <c r="AF219">
        <v>594.5</v>
      </c>
      <c r="AG219">
        <v>596.5</v>
      </c>
      <c r="AH219">
        <v>577</v>
      </c>
      <c r="AI219">
        <v>586.5</v>
      </c>
    </row>
    <row r="220" spans="1:35" ht="15.75">
      <c r="A220" s="3" t="s">
        <v>230</v>
      </c>
      <c r="B220" s="48">
        <v>3</v>
      </c>
      <c r="C220" s="69">
        <f t="shared" si="33"/>
        <v>4.4280442804428043E-3</v>
      </c>
      <c r="D220" s="48">
        <v>1</v>
      </c>
      <c r="E220" s="39">
        <f t="shared" si="34"/>
        <v>1.5015015015015015E-3</v>
      </c>
      <c r="F220" s="48">
        <v>38</v>
      </c>
      <c r="G220" s="39">
        <f t="shared" si="35"/>
        <v>5.6338028169014086E-2</v>
      </c>
      <c r="H220" s="48">
        <v>49</v>
      </c>
      <c r="I220" s="39">
        <f t="shared" si="36"/>
        <v>7.1742313323572476E-2</v>
      </c>
      <c r="J220" s="48">
        <v>431</v>
      </c>
      <c r="K220" s="39">
        <f t="shared" si="37"/>
        <v>0.58920027341079972</v>
      </c>
      <c r="L220" s="48">
        <v>4</v>
      </c>
      <c r="M220" s="39">
        <f t="shared" si="38"/>
        <v>5.4017555705604325E-3</v>
      </c>
      <c r="N220" s="48">
        <v>105</v>
      </c>
      <c r="O220" s="39">
        <f t="shared" si="39"/>
        <v>0.14037433155080214</v>
      </c>
      <c r="P220" s="48">
        <v>83</v>
      </c>
      <c r="Q220" s="39">
        <f t="shared" si="40"/>
        <v>0.10986101919258769</v>
      </c>
      <c r="R220" s="48">
        <v>694</v>
      </c>
      <c r="S220" s="39">
        <f t="shared" si="41"/>
        <v>0.91135915955351277</v>
      </c>
      <c r="T220" s="48">
        <v>112</v>
      </c>
      <c r="U220" s="39">
        <f t="shared" si="42"/>
        <v>0.15063887020847344</v>
      </c>
      <c r="V220" s="48">
        <v>104</v>
      </c>
      <c r="W220" s="39">
        <f t="shared" si="43"/>
        <v>0.1383898868928809</v>
      </c>
      <c r="X220" t="s">
        <v>230</v>
      </c>
      <c r="Y220">
        <v>677.5</v>
      </c>
      <c r="Z220">
        <v>666</v>
      </c>
      <c r="AA220">
        <v>674.5</v>
      </c>
      <c r="AB220">
        <v>683</v>
      </c>
      <c r="AC220">
        <v>731.5</v>
      </c>
      <c r="AD220">
        <v>740.5</v>
      </c>
      <c r="AE220">
        <v>748</v>
      </c>
      <c r="AF220">
        <v>755.5</v>
      </c>
      <c r="AG220">
        <v>761.5</v>
      </c>
      <c r="AH220">
        <v>743.5</v>
      </c>
      <c r="AI220">
        <v>751.5</v>
      </c>
    </row>
    <row r="221" spans="1:35" ht="15.75">
      <c r="A221" s="3" t="s">
        <v>231</v>
      </c>
      <c r="B221" s="48">
        <v>3</v>
      </c>
      <c r="C221" s="69">
        <f t="shared" si="33"/>
        <v>8.60832137733142E-3</v>
      </c>
      <c r="D221" s="48">
        <v>5</v>
      </c>
      <c r="E221" s="39">
        <f t="shared" si="34"/>
        <v>1.2315270935960592E-2</v>
      </c>
      <c r="F221" s="48">
        <v>6</v>
      </c>
      <c r="G221" s="39">
        <f t="shared" si="35"/>
        <v>1.4723926380368098E-2</v>
      </c>
      <c r="H221" s="48">
        <v>51</v>
      </c>
      <c r="I221" s="39">
        <f t="shared" si="36"/>
        <v>0.125</v>
      </c>
      <c r="J221" s="48">
        <v>571</v>
      </c>
      <c r="K221" s="39">
        <f t="shared" si="37"/>
        <v>1.3248259860788862</v>
      </c>
      <c r="L221" s="48">
        <v>5</v>
      </c>
      <c r="M221" s="39">
        <f t="shared" si="38"/>
        <v>1.1574074074074073E-2</v>
      </c>
      <c r="N221" s="48">
        <v>121</v>
      </c>
      <c r="O221" s="39">
        <f t="shared" si="39"/>
        <v>0.25662778366914102</v>
      </c>
      <c r="P221" s="48">
        <v>130</v>
      </c>
      <c r="Q221" s="39">
        <f t="shared" si="40"/>
        <v>0.27426160337552741</v>
      </c>
      <c r="R221" s="48">
        <v>678</v>
      </c>
      <c r="S221" s="39">
        <f t="shared" si="41"/>
        <v>1.4318901795142556</v>
      </c>
      <c r="T221" s="48">
        <v>177</v>
      </c>
      <c r="U221" s="39">
        <f t="shared" si="42"/>
        <v>0.38986784140969161</v>
      </c>
      <c r="V221" s="48">
        <v>158</v>
      </c>
      <c r="W221" s="39">
        <f t="shared" si="43"/>
        <v>0.34763476347634764</v>
      </c>
      <c r="X221" t="s">
        <v>231</v>
      </c>
      <c r="Y221">
        <v>348.5</v>
      </c>
      <c r="Z221">
        <v>406</v>
      </c>
      <c r="AA221">
        <v>407.5</v>
      </c>
      <c r="AB221">
        <v>408</v>
      </c>
      <c r="AC221">
        <v>431</v>
      </c>
      <c r="AD221">
        <v>432</v>
      </c>
      <c r="AE221">
        <v>471.5</v>
      </c>
      <c r="AF221">
        <v>474</v>
      </c>
      <c r="AG221">
        <v>473.5</v>
      </c>
      <c r="AH221">
        <v>454</v>
      </c>
      <c r="AI221">
        <v>454.5</v>
      </c>
    </row>
    <row r="222" spans="1:35" ht="15.75">
      <c r="A222" s="3" t="s">
        <v>232</v>
      </c>
      <c r="B222" s="48">
        <v>4</v>
      </c>
      <c r="C222" s="69">
        <f t="shared" si="33"/>
        <v>3.1508467900748325E-3</v>
      </c>
      <c r="D222" s="48">
        <v>8</v>
      </c>
      <c r="E222" s="39">
        <f t="shared" si="34"/>
        <v>5.5671537926235215E-3</v>
      </c>
      <c r="F222" s="48">
        <v>11</v>
      </c>
      <c r="G222" s="39">
        <f t="shared" si="35"/>
        <v>7.6362374175633465E-3</v>
      </c>
      <c r="H222" s="48">
        <v>616</v>
      </c>
      <c r="I222" s="39">
        <f t="shared" si="36"/>
        <v>0.42644513672551054</v>
      </c>
      <c r="J222" s="48">
        <v>267</v>
      </c>
      <c r="K222" s="39">
        <f t="shared" si="37"/>
        <v>0.1743388834476004</v>
      </c>
      <c r="L222" s="48">
        <v>14</v>
      </c>
      <c r="M222" s="39">
        <f t="shared" si="38"/>
        <v>9.1145833333333339E-3</v>
      </c>
      <c r="N222" s="48">
        <v>188</v>
      </c>
      <c r="O222" s="39">
        <f t="shared" si="39"/>
        <v>0.12255541069100391</v>
      </c>
      <c r="P222" s="48">
        <v>108</v>
      </c>
      <c r="Q222" s="39">
        <f t="shared" si="40"/>
        <v>7.0175438596491224E-2</v>
      </c>
      <c r="R222" s="48">
        <v>1435</v>
      </c>
      <c r="S222" s="39">
        <f t="shared" si="41"/>
        <v>0.93091144988647423</v>
      </c>
      <c r="T222" s="48">
        <v>158</v>
      </c>
      <c r="U222" s="39">
        <f t="shared" si="42"/>
        <v>0.10654079568442347</v>
      </c>
      <c r="V222" s="48">
        <v>174</v>
      </c>
      <c r="W222" s="39">
        <f t="shared" si="43"/>
        <v>0.12033195020746888</v>
      </c>
      <c r="X222" t="s">
        <v>232</v>
      </c>
      <c r="Y222">
        <v>1269.5</v>
      </c>
      <c r="Z222">
        <v>1437</v>
      </c>
      <c r="AA222">
        <v>1440.5</v>
      </c>
      <c r="AB222">
        <v>1444.5</v>
      </c>
      <c r="AC222">
        <v>1531.5</v>
      </c>
      <c r="AD222">
        <v>1536</v>
      </c>
      <c r="AE222">
        <v>1534</v>
      </c>
      <c r="AF222">
        <v>1539</v>
      </c>
      <c r="AG222">
        <v>1541.5</v>
      </c>
      <c r="AH222">
        <v>1483</v>
      </c>
      <c r="AI222">
        <v>1446</v>
      </c>
    </row>
    <row r="223" spans="1:35" ht="15.75">
      <c r="A223" s="3" t="s">
        <v>233</v>
      </c>
      <c r="B223" s="48">
        <v>31</v>
      </c>
      <c r="C223" s="69">
        <f t="shared" si="33"/>
        <v>5.8161350844277676E-2</v>
      </c>
      <c r="D223" s="48">
        <v>21</v>
      </c>
      <c r="E223" s="39">
        <f t="shared" si="34"/>
        <v>3.7004405286343613E-2</v>
      </c>
      <c r="F223" s="48">
        <v>44</v>
      </c>
      <c r="G223" s="39">
        <f t="shared" si="35"/>
        <v>7.7125328659070985E-2</v>
      </c>
      <c r="H223" s="48">
        <v>16</v>
      </c>
      <c r="I223" s="39">
        <f t="shared" si="36"/>
        <v>2.799650043744532E-2</v>
      </c>
      <c r="J223" s="48">
        <v>747</v>
      </c>
      <c r="K223" s="39">
        <f t="shared" si="37"/>
        <v>1.2306425041186162</v>
      </c>
      <c r="L223" s="48">
        <v>23</v>
      </c>
      <c r="M223" s="39">
        <f t="shared" si="38"/>
        <v>3.7735849056603772E-2</v>
      </c>
      <c r="N223" s="48">
        <v>153</v>
      </c>
      <c r="O223" s="39">
        <f t="shared" si="39"/>
        <v>0.24151539068666142</v>
      </c>
      <c r="P223" s="48">
        <v>146</v>
      </c>
      <c r="Q223" s="39">
        <f t="shared" si="40"/>
        <v>0.22955974842767296</v>
      </c>
      <c r="R223" s="48">
        <v>609</v>
      </c>
      <c r="S223" s="39">
        <f t="shared" si="41"/>
        <v>0.95529411764705885</v>
      </c>
      <c r="T223" s="48">
        <v>16</v>
      </c>
      <c r="U223" s="39">
        <f t="shared" si="42"/>
        <v>2.6037428803905614E-2</v>
      </c>
      <c r="V223" s="48">
        <v>49</v>
      </c>
      <c r="W223" s="39">
        <f t="shared" si="43"/>
        <v>7.8841512469831052E-2</v>
      </c>
      <c r="X223" t="s">
        <v>233</v>
      </c>
      <c r="Y223">
        <v>533</v>
      </c>
      <c r="Z223">
        <v>567.5</v>
      </c>
      <c r="AA223">
        <v>570.5</v>
      </c>
      <c r="AB223">
        <v>571.5</v>
      </c>
      <c r="AC223">
        <v>607</v>
      </c>
      <c r="AD223">
        <v>609.5</v>
      </c>
      <c r="AE223">
        <v>633.5</v>
      </c>
      <c r="AF223">
        <v>636</v>
      </c>
      <c r="AG223">
        <v>637.5</v>
      </c>
      <c r="AH223">
        <v>614.5</v>
      </c>
      <c r="AI223">
        <v>621.5</v>
      </c>
    </row>
    <row r="224" spans="1:35" ht="15.75">
      <c r="A224" s="3" t="s">
        <v>234</v>
      </c>
      <c r="B224" s="48">
        <v>0</v>
      </c>
      <c r="C224" s="69">
        <f t="shared" si="33"/>
        <v>0</v>
      </c>
      <c r="D224" s="48">
        <v>1</v>
      </c>
      <c r="E224" s="39">
        <f t="shared" si="34"/>
        <v>1.8587360594795538E-3</v>
      </c>
      <c r="F224" s="48">
        <v>8</v>
      </c>
      <c r="G224" s="39">
        <f t="shared" si="35"/>
        <v>1.5037593984962405E-2</v>
      </c>
      <c r="H224" s="48">
        <v>27</v>
      </c>
      <c r="I224" s="39">
        <f t="shared" si="36"/>
        <v>5.1428571428571428E-2</v>
      </c>
      <c r="J224" s="48">
        <v>646</v>
      </c>
      <c r="K224" s="39">
        <f t="shared" si="37"/>
        <v>1.1766848816029143</v>
      </c>
      <c r="L224" s="48">
        <v>1</v>
      </c>
      <c r="M224" s="39">
        <f t="shared" si="38"/>
        <v>1.8399264029438822E-3</v>
      </c>
      <c r="N224" s="48">
        <v>170</v>
      </c>
      <c r="O224" s="39">
        <f t="shared" si="39"/>
        <v>0.31539888682745826</v>
      </c>
      <c r="P224" s="48">
        <v>258</v>
      </c>
      <c r="Q224" s="39">
        <f t="shared" si="40"/>
        <v>0.48314606741573035</v>
      </c>
      <c r="R224" s="48">
        <v>730</v>
      </c>
      <c r="S224" s="39">
        <f t="shared" si="41"/>
        <v>1.3799621928166352</v>
      </c>
      <c r="T224" s="48">
        <v>324</v>
      </c>
      <c r="U224" s="39">
        <f t="shared" si="42"/>
        <v>0.65191146881287731</v>
      </c>
      <c r="V224" s="48">
        <v>70</v>
      </c>
      <c r="W224" s="39">
        <f t="shared" si="43"/>
        <v>0.13972055888223553</v>
      </c>
      <c r="X224" t="s">
        <v>234</v>
      </c>
      <c r="Y224">
        <v>443.5</v>
      </c>
      <c r="Z224">
        <v>538</v>
      </c>
      <c r="AA224">
        <v>532</v>
      </c>
      <c r="AB224">
        <v>525</v>
      </c>
      <c r="AC224">
        <v>549</v>
      </c>
      <c r="AD224">
        <v>543.5</v>
      </c>
      <c r="AE224">
        <v>539</v>
      </c>
      <c r="AF224">
        <v>534</v>
      </c>
      <c r="AG224">
        <v>529</v>
      </c>
      <c r="AH224">
        <v>497</v>
      </c>
      <c r="AI224">
        <v>501</v>
      </c>
    </row>
    <row r="225" spans="1:35" ht="15.75">
      <c r="A225" s="3" t="s">
        <v>235</v>
      </c>
      <c r="B225" s="48">
        <v>2</v>
      </c>
      <c r="C225" s="69">
        <f t="shared" si="33"/>
        <v>3.1847133757961785E-3</v>
      </c>
      <c r="D225" s="48">
        <v>3</v>
      </c>
      <c r="E225" s="39">
        <f t="shared" si="34"/>
        <v>4.4215180545320561E-3</v>
      </c>
      <c r="F225" s="48">
        <v>19</v>
      </c>
      <c r="G225" s="39">
        <f t="shared" si="35"/>
        <v>2.8064992614475627E-2</v>
      </c>
      <c r="H225" s="48">
        <v>570</v>
      </c>
      <c r="I225" s="39">
        <f t="shared" si="36"/>
        <v>0.84444444444444444</v>
      </c>
      <c r="J225" s="48">
        <v>34</v>
      </c>
      <c r="K225" s="39">
        <f t="shared" si="37"/>
        <v>4.7752808988764044E-2</v>
      </c>
      <c r="L225" s="48">
        <v>18</v>
      </c>
      <c r="M225" s="39">
        <f t="shared" si="38"/>
        <v>2.5334271639690358E-2</v>
      </c>
      <c r="N225" s="48">
        <v>256</v>
      </c>
      <c r="O225" s="39">
        <f t="shared" si="39"/>
        <v>0.36030964109781843</v>
      </c>
      <c r="P225" s="48">
        <v>377</v>
      </c>
      <c r="Q225" s="39">
        <f t="shared" si="40"/>
        <v>0.53136011275546158</v>
      </c>
      <c r="R225" s="48">
        <v>990</v>
      </c>
      <c r="S225" s="39">
        <f t="shared" si="41"/>
        <v>1.3973182780522231</v>
      </c>
      <c r="T225" s="48">
        <v>145</v>
      </c>
      <c r="U225" s="39">
        <f t="shared" si="42"/>
        <v>0.21449704142011836</v>
      </c>
      <c r="V225" s="48">
        <v>103</v>
      </c>
      <c r="W225" s="39">
        <f t="shared" si="43"/>
        <v>0.14960058097313</v>
      </c>
      <c r="X225" t="s">
        <v>235</v>
      </c>
      <c r="Y225">
        <v>628</v>
      </c>
      <c r="Z225">
        <v>678.5</v>
      </c>
      <c r="AA225">
        <v>677</v>
      </c>
      <c r="AB225">
        <v>675</v>
      </c>
      <c r="AC225">
        <v>712</v>
      </c>
      <c r="AD225">
        <v>710.5</v>
      </c>
      <c r="AE225">
        <v>710.5</v>
      </c>
      <c r="AF225">
        <v>709.5</v>
      </c>
      <c r="AG225">
        <v>708.5</v>
      </c>
      <c r="AH225">
        <v>676</v>
      </c>
      <c r="AI225">
        <v>688.5</v>
      </c>
    </row>
    <row r="226" spans="1:35" ht="15.75">
      <c r="A226" s="3" t="s">
        <v>236</v>
      </c>
      <c r="B226" s="48">
        <v>0</v>
      </c>
      <c r="C226" s="69">
        <f t="shared" si="33"/>
        <v>0</v>
      </c>
      <c r="D226" s="48">
        <v>0</v>
      </c>
      <c r="E226" s="39">
        <f t="shared" si="34"/>
        <v>0</v>
      </c>
      <c r="F226" s="48">
        <v>1</v>
      </c>
      <c r="G226" s="39">
        <f t="shared" si="35"/>
        <v>2.0746887966804979E-3</v>
      </c>
      <c r="H226" s="48">
        <v>0</v>
      </c>
      <c r="I226" s="39">
        <f t="shared" si="36"/>
        <v>0</v>
      </c>
      <c r="J226" s="48">
        <v>658</v>
      </c>
      <c r="K226" s="39">
        <f t="shared" si="37"/>
        <v>1.299111549851925</v>
      </c>
      <c r="L226" s="48">
        <v>1</v>
      </c>
      <c r="M226" s="39">
        <f t="shared" si="38"/>
        <v>1.9801980198019802E-3</v>
      </c>
      <c r="N226" s="48">
        <v>15</v>
      </c>
      <c r="O226" s="39">
        <f t="shared" si="39"/>
        <v>2.973240832507433E-2</v>
      </c>
      <c r="P226" s="48">
        <v>45</v>
      </c>
      <c r="Q226" s="39">
        <f t="shared" si="40"/>
        <v>8.9463220675944338E-2</v>
      </c>
      <c r="R226" s="48">
        <v>695</v>
      </c>
      <c r="S226" s="39">
        <f t="shared" si="41"/>
        <v>1.3872255489021956</v>
      </c>
      <c r="T226" s="48">
        <v>3</v>
      </c>
      <c r="U226" s="39">
        <f t="shared" si="42"/>
        <v>6.2827225130890054E-3</v>
      </c>
      <c r="V226" s="48">
        <v>2</v>
      </c>
      <c r="W226" s="39">
        <f t="shared" si="43"/>
        <v>4.1928721174004195E-3</v>
      </c>
      <c r="X226" t="s">
        <v>236</v>
      </c>
      <c r="Y226">
        <v>499</v>
      </c>
      <c r="Z226">
        <v>483.5</v>
      </c>
      <c r="AA226">
        <v>482</v>
      </c>
      <c r="AB226">
        <v>479.5</v>
      </c>
      <c r="AC226">
        <v>506.5</v>
      </c>
      <c r="AD226">
        <v>505</v>
      </c>
      <c r="AE226">
        <v>504.5</v>
      </c>
      <c r="AF226">
        <v>503</v>
      </c>
      <c r="AG226">
        <v>501</v>
      </c>
      <c r="AH226">
        <v>477.5</v>
      </c>
      <c r="AI226">
        <v>477</v>
      </c>
    </row>
    <row r="227" spans="1:35" ht="15.75">
      <c r="A227" s="3" t="s">
        <v>237</v>
      </c>
      <c r="B227" s="48">
        <v>50</v>
      </c>
      <c r="C227" s="69">
        <f t="shared" si="33"/>
        <v>4.9925112331502743E-2</v>
      </c>
      <c r="D227" s="48">
        <v>29</v>
      </c>
      <c r="E227" s="39">
        <f t="shared" si="34"/>
        <v>3.1032637774210808E-2</v>
      </c>
      <c r="F227" s="48">
        <v>45</v>
      </c>
      <c r="G227" s="39">
        <f t="shared" si="35"/>
        <v>4.7974413646055439E-2</v>
      </c>
      <c r="H227" s="48">
        <v>108</v>
      </c>
      <c r="I227" s="39">
        <f t="shared" si="36"/>
        <v>0.1148936170212766</v>
      </c>
      <c r="J227" s="48">
        <v>1046</v>
      </c>
      <c r="K227" s="39">
        <f t="shared" si="37"/>
        <v>1.0502008032128514</v>
      </c>
      <c r="L227" s="48">
        <v>25</v>
      </c>
      <c r="M227" s="39">
        <f t="shared" si="38"/>
        <v>2.5012506253126562E-2</v>
      </c>
      <c r="N227" s="48">
        <v>36</v>
      </c>
      <c r="O227" s="39">
        <f t="shared" si="39"/>
        <v>3.5964035964035967E-2</v>
      </c>
      <c r="P227" s="48">
        <v>39</v>
      </c>
      <c r="Q227" s="39">
        <f t="shared" si="40"/>
        <v>3.8844621513944223E-2</v>
      </c>
      <c r="R227" s="48">
        <v>1154</v>
      </c>
      <c r="S227" s="39">
        <f t="shared" si="41"/>
        <v>1.1715736040609137</v>
      </c>
      <c r="T227" s="48">
        <v>79</v>
      </c>
      <c r="U227" s="39">
        <f t="shared" si="42"/>
        <v>8.3333333333333329E-2</v>
      </c>
      <c r="V227" s="48">
        <v>176</v>
      </c>
      <c r="W227" s="39">
        <f t="shared" si="43"/>
        <v>0.16858237547892721</v>
      </c>
      <c r="X227" t="s">
        <v>237</v>
      </c>
      <c r="Y227">
        <v>1001.5</v>
      </c>
      <c r="Z227">
        <v>934.5</v>
      </c>
      <c r="AA227">
        <v>938</v>
      </c>
      <c r="AB227">
        <v>940</v>
      </c>
      <c r="AC227">
        <v>996</v>
      </c>
      <c r="AD227">
        <v>999.5</v>
      </c>
      <c r="AE227">
        <v>1001</v>
      </c>
      <c r="AF227">
        <v>1004</v>
      </c>
      <c r="AG227">
        <v>985</v>
      </c>
      <c r="AH227">
        <v>948</v>
      </c>
      <c r="AI227">
        <v>1044</v>
      </c>
    </row>
    <row r="228" spans="1:35" ht="15.75">
      <c r="A228" s="3" t="s">
        <v>238</v>
      </c>
      <c r="B228" s="48">
        <v>20</v>
      </c>
      <c r="C228" s="69">
        <f t="shared" si="33"/>
        <v>3.9840637450199202E-2</v>
      </c>
      <c r="D228" s="48">
        <v>37</v>
      </c>
      <c r="E228" s="39">
        <f t="shared" si="34"/>
        <v>7.3485600794438929E-2</v>
      </c>
      <c r="F228" s="48">
        <v>31</v>
      </c>
      <c r="G228" s="39">
        <f t="shared" si="35"/>
        <v>6.1507936507936505E-2</v>
      </c>
      <c r="H228" s="48">
        <v>39</v>
      </c>
      <c r="I228" s="39">
        <f t="shared" si="36"/>
        <v>7.71513353115727E-2</v>
      </c>
      <c r="J228" s="48">
        <v>545</v>
      </c>
      <c r="K228" s="39">
        <f t="shared" si="37"/>
        <v>1.0215557638238051</v>
      </c>
      <c r="L228" s="48">
        <v>22</v>
      </c>
      <c r="M228" s="39">
        <f t="shared" si="38"/>
        <v>4.1198501872659173E-2</v>
      </c>
      <c r="N228" s="48">
        <v>43</v>
      </c>
      <c r="O228" s="39">
        <f t="shared" si="39"/>
        <v>8.0373831775700941E-2</v>
      </c>
      <c r="P228" s="48">
        <v>43</v>
      </c>
      <c r="Q228" s="39">
        <f t="shared" si="40"/>
        <v>8.0149114631873256E-2</v>
      </c>
      <c r="R228" s="48">
        <v>487</v>
      </c>
      <c r="S228" s="39">
        <f t="shared" si="41"/>
        <v>0.90689013035381749</v>
      </c>
      <c r="T228" s="48">
        <v>40</v>
      </c>
      <c r="U228" s="39">
        <f t="shared" si="42"/>
        <v>7.7669902912621352E-2</v>
      </c>
      <c r="V228" s="48">
        <v>167</v>
      </c>
      <c r="W228" s="39">
        <f t="shared" si="43"/>
        <v>0.32270531400966185</v>
      </c>
      <c r="X228" t="s">
        <v>238</v>
      </c>
      <c r="Y228">
        <v>502</v>
      </c>
      <c r="Z228">
        <v>503.5</v>
      </c>
      <c r="AA228">
        <v>504</v>
      </c>
      <c r="AB228">
        <v>505.5</v>
      </c>
      <c r="AC228">
        <v>533.5</v>
      </c>
      <c r="AD228">
        <v>534</v>
      </c>
      <c r="AE228">
        <v>535</v>
      </c>
      <c r="AF228">
        <v>536.5</v>
      </c>
      <c r="AG228">
        <v>537</v>
      </c>
      <c r="AH228">
        <v>515</v>
      </c>
      <c r="AI228">
        <v>517.5</v>
      </c>
    </row>
    <row r="229" spans="1:35" ht="15.75">
      <c r="A229" s="3" t="s">
        <v>239</v>
      </c>
      <c r="B229" s="48">
        <v>67</v>
      </c>
      <c r="C229" s="69">
        <f t="shared" si="33"/>
        <v>8.1409477521263665E-2</v>
      </c>
      <c r="D229" s="48">
        <v>43</v>
      </c>
      <c r="E229" s="39">
        <f t="shared" si="34"/>
        <v>4.7671840354767181E-2</v>
      </c>
      <c r="F229" s="48">
        <v>68</v>
      </c>
      <c r="G229" s="39">
        <f t="shared" si="35"/>
        <v>7.5179657269209513E-2</v>
      </c>
      <c r="H229" s="48">
        <v>55</v>
      </c>
      <c r="I229" s="39">
        <f t="shared" si="36"/>
        <v>6.0572687224669602E-2</v>
      </c>
      <c r="J229" s="48">
        <v>1224</v>
      </c>
      <c r="K229" s="39">
        <f t="shared" si="37"/>
        <v>1.2710280373831775</v>
      </c>
      <c r="L229" s="48">
        <v>22</v>
      </c>
      <c r="M229" s="39">
        <f t="shared" si="38"/>
        <v>2.2762545266425245E-2</v>
      </c>
      <c r="N229" s="48">
        <v>67</v>
      </c>
      <c r="O229" s="39">
        <f t="shared" si="39"/>
        <v>6.9107787519339867E-2</v>
      </c>
      <c r="P229" s="48">
        <v>79</v>
      </c>
      <c r="Q229" s="39">
        <f t="shared" si="40"/>
        <v>8.1192189105858167E-2</v>
      </c>
      <c r="R229" s="48">
        <v>1067</v>
      </c>
      <c r="S229" s="39">
        <f t="shared" si="41"/>
        <v>1.0099384761003314</v>
      </c>
      <c r="T229" s="48">
        <v>44</v>
      </c>
      <c r="U229" s="39">
        <f t="shared" si="42"/>
        <v>4.3222003929273084E-2</v>
      </c>
      <c r="V229" s="48">
        <v>74</v>
      </c>
      <c r="W229" s="39">
        <f t="shared" si="43"/>
        <v>7.2442486539402842E-2</v>
      </c>
      <c r="X229" t="s">
        <v>239</v>
      </c>
      <c r="Y229">
        <v>823</v>
      </c>
      <c r="Z229">
        <v>902</v>
      </c>
      <c r="AA229">
        <v>904.5</v>
      </c>
      <c r="AB229">
        <v>908</v>
      </c>
      <c r="AC229">
        <v>963</v>
      </c>
      <c r="AD229">
        <v>966.5</v>
      </c>
      <c r="AE229">
        <v>969.5</v>
      </c>
      <c r="AF229">
        <v>973</v>
      </c>
      <c r="AG229">
        <v>1056.5</v>
      </c>
      <c r="AH229">
        <v>1018</v>
      </c>
      <c r="AI229">
        <v>1021.5</v>
      </c>
    </row>
    <row r="230" spans="1:35" ht="15.75">
      <c r="A230" s="3" t="s">
        <v>240</v>
      </c>
      <c r="B230" s="48">
        <v>0</v>
      </c>
      <c r="C230" s="69">
        <f t="shared" si="33"/>
        <v>0</v>
      </c>
      <c r="D230" s="48">
        <v>2</v>
      </c>
      <c r="E230" s="39">
        <f t="shared" si="34"/>
        <v>1.838235294117647E-3</v>
      </c>
      <c r="F230" s="48">
        <v>5</v>
      </c>
      <c r="G230" s="39">
        <f t="shared" si="35"/>
        <v>4.5808520384791572E-3</v>
      </c>
      <c r="H230" s="48">
        <v>737</v>
      </c>
      <c r="I230" s="39">
        <f t="shared" si="36"/>
        <v>0.6733668341708543</v>
      </c>
      <c r="J230" s="48">
        <v>0</v>
      </c>
      <c r="K230" s="39">
        <f t="shared" si="37"/>
        <v>0</v>
      </c>
      <c r="L230" s="48">
        <v>0</v>
      </c>
      <c r="M230" s="39">
        <f t="shared" si="38"/>
        <v>0</v>
      </c>
      <c r="N230" s="48">
        <v>1197</v>
      </c>
      <c r="O230" s="39">
        <f t="shared" si="39"/>
        <v>1.023076923076923</v>
      </c>
      <c r="P230" s="48">
        <v>785</v>
      </c>
      <c r="Q230" s="39">
        <f t="shared" si="40"/>
        <v>0.66893907115466555</v>
      </c>
      <c r="R230" s="48">
        <v>1066</v>
      </c>
      <c r="S230" s="39">
        <f t="shared" si="41"/>
        <v>0.90607734806629836</v>
      </c>
      <c r="T230" s="48">
        <v>496</v>
      </c>
      <c r="U230" s="39">
        <f t="shared" si="42"/>
        <v>0.43758270842523156</v>
      </c>
      <c r="V230" s="48">
        <v>367</v>
      </c>
      <c r="W230" s="39">
        <f t="shared" si="43"/>
        <v>0.32292124945006601</v>
      </c>
      <c r="X230" t="s">
        <v>240</v>
      </c>
      <c r="Y230">
        <v>1110</v>
      </c>
      <c r="Z230">
        <v>1088</v>
      </c>
      <c r="AA230">
        <v>1091.5</v>
      </c>
      <c r="AB230">
        <v>1094.5</v>
      </c>
      <c r="AC230">
        <v>1161.5</v>
      </c>
      <c r="AD230">
        <v>1166.5</v>
      </c>
      <c r="AE230">
        <v>1170</v>
      </c>
      <c r="AF230">
        <v>1173.5</v>
      </c>
      <c r="AG230">
        <v>1176.5</v>
      </c>
      <c r="AH230">
        <v>1133.5</v>
      </c>
      <c r="AI230">
        <v>1136.5</v>
      </c>
    </row>
    <row r="231" spans="1:35" ht="15.75">
      <c r="A231" s="3" t="s">
        <v>241</v>
      </c>
      <c r="B231" s="48">
        <v>12</v>
      </c>
      <c r="C231" s="69">
        <f t="shared" si="33"/>
        <v>2.4590163934426229E-2</v>
      </c>
      <c r="D231" s="48">
        <v>24</v>
      </c>
      <c r="E231" s="39">
        <f t="shared" si="34"/>
        <v>4.9433573635427393E-2</v>
      </c>
      <c r="F231" s="48">
        <v>58</v>
      </c>
      <c r="G231" s="39">
        <f t="shared" si="35"/>
        <v>0.11921891058581706</v>
      </c>
      <c r="H231" s="48">
        <v>26</v>
      </c>
      <c r="I231" s="39">
        <f t="shared" si="36"/>
        <v>5.3333333333333337E-2</v>
      </c>
      <c r="J231" s="48">
        <v>673</v>
      </c>
      <c r="K231" s="39">
        <f t="shared" si="37"/>
        <v>1.303000968054211</v>
      </c>
      <c r="L231" s="48">
        <v>2</v>
      </c>
      <c r="M231" s="39">
        <f t="shared" si="38"/>
        <v>3.8647342995169081E-3</v>
      </c>
      <c r="N231" s="48">
        <v>85</v>
      </c>
      <c r="O231" s="39">
        <f t="shared" si="39"/>
        <v>0.16361886429258904</v>
      </c>
      <c r="P231" s="48">
        <v>80</v>
      </c>
      <c r="Q231" s="39">
        <f t="shared" si="40"/>
        <v>0.15355086372360843</v>
      </c>
      <c r="R231" s="48">
        <v>676</v>
      </c>
      <c r="S231" s="39">
        <f t="shared" si="41"/>
        <v>1.2888465204957102</v>
      </c>
      <c r="T231" s="48">
        <v>72</v>
      </c>
      <c r="U231" s="39">
        <f t="shared" si="42"/>
        <v>0.14271555996035679</v>
      </c>
      <c r="V231" s="48">
        <v>138</v>
      </c>
      <c r="W231" s="39">
        <f t="shared" si="43"/>
        <v>0.27738693467336684</v>
      </c>
      <c r="X231" t="s">
        <v>241</v>
      </c>
      <c r="Y231">
        <v>488</v>
      </c>
      <c r="Z231">
        <v>485.5</v>
      </c>
      <c r="AA231">
        <v>486.5</v>
      </c>
      <c r="AB231">
        <v>487.5</v>
      </c>
      <c r="AC231">
        <v>516.5</v>
      </c>
      <c r="AD231">
        <v>517.5</v>
      </c>
      <c r="AE231">
        <v>519.5</v>
      </c>
      <c r="AF231">
        <v>521</v>
      </c>
      <c r="AG231">
        <v>524.5</v>
      </c>
      <c r="AH231">
        <v>504.5</v>
      </c>
      <c r="AI231">
        <v>497.5</v>
      </c>
    </row>
    <row r="232" spans="1:35" ht="15.75">
      <c r="A232" s="3" t="s">
        <v>242</v>
      </c>
      <c r="B232" s="48">
        <v>31</v>
      </c>
      <c r="C232" s="69">
        <f t="shared" si="33"/>
        <v>1.7391304347826087E-2</v>
      </c>
      <c r="D232" s="48">
        <v>33</v>
      </c>
      <c r="E232" s="39">
        <f t="shared" si="34"/>
        <v>1.8156808803301238E-2</v>
      </c>
      <c r="F232" s="48">
        <v>106</v>
      </c>
      <c r="G232" s="39">
        <f t="shared" si="35"/>
        <v>5.8114035087719298E-2</v>
      </c>
      <c r="H232" s="48">
        <v>103</v>
      </c>
      <c r="I232" s="39">
        <f t="shared" si="36"/>
        <v>5.6222707423580785E-2</v>
      </c>
      <c r="J232" s="48">
        <v>2378</v>
      </c>
      <c r="K232" s="39">
        <f t="shared" si="37"/>
        <v>1.223565731926936</v>
      </c>
      <c r="L232" s="48">
        <v>29</v>
      </c>
      <c r="M232" s="39">
        <f t="shared" si="38"/>
        <v>1.486417221937468E-2</v>
      </c>
      <c r="N232" s="48">
        <v>20</v>
      </c>
      <c r="O232" s="39">
        <f t="shared" si="39"/>
        <v>1.0170353419781338E-2</v>
      </c>
      <c r="P232" s="48">
        <v>25</v>
      </c>
      <c r="Q232" s="39">
        <f t="shared" si="40"/>
        <v>1.1930326890956812E-2</v>
      </c>
      <c r="R232" s="48">
        <v>1534</v>
      </c>
      <c r="S232" s="39">
        <f t="shared" si="41"/>
        <v>0.72960760998810936</v>
      </c>
      <c r="T232" s="48">
        <v>48</v>
      </c>
      <c r="U232" s="39">
        <f t="shared" si="42"/>
        <v>2.3692003948667325E-2</v>
      </c>
      <c r="V232" s="48">
        <v>566</v>
      </c>
      <c r="W232" s="39">
        <f t="shared" si="43"/>
        <v>0.27482398640446709</v>
      </c>
      <c r="X232" t="s">
        <v>242</v>
      </c>
      <c r="Y232">
        <v>1782.5</v>
      </c>
      <c r="Z232">
        <v>1817.5</v>
      </c>
      <c r="AA232">
        <v>1824</v>
      </c>
      <c r="AB232">
        <v>1832</v>
      </c>
      <c r="AC232">
        <v>1943.5</v>
      </c>
      <c r="AD232">
        <v>1951</v>
      </c>
      <c r="AE232">
        <v>1966.5</v>
      </c>
      <c r="AF232">
        <v>2095.5</v>
      </c>
      <c r="AG232">
        <v>2102.5</v>
      </c>
      <c r="AH232">
        <v>2026</v>
      </c>
      <c r="AI232">
        <v>2059.5</v>
      </c>
    </row>
    <row r="233" spans="1:35" ht="15.75">
      <c r="A233" s="3" t="s">
        <v>243</v>
      </c>
      <c r="B233" s="48">
        <v>25</v>
      </c>
      <c r="C233" s="69">
        <f t="shared" si="33"/>
        <v>6.7750677506775062E-2</v>
      </c>
      <c r="D233" s="48">
        <v>82</v>
      </c>
      <c r="E233" s="39">
        <f t="shared" si="34"/>
        <v>0.17558886509635974</v>
      </c>
      <c r="F233" s="48">
        <v>114</v>
      </c>
      <c r="G233" s="39">
        <f t="shared" si="35"/>
        <v>0.25110132158590309</v>
      </c>
      <c r="H233" s="48">
        <v>145</v>
      </c>
      <c r="I233" s="39">
        <f t="shared" si="36"/>
        <v>0.32768361581920902</v>
      </c>
      <c r="J233" s="48">
        <v>439</v>
      </c>
      <c r="K233" s="39">
        <f t="shared" si="37"/>
        <v>0.96166484118291351</v>
      </c>
      <c r="L233" s="48">
        <v>60</v>
      </c>
      <c r="M233" s="39">
        <f t="shared" si="38"/>
        <v>0.13437849944008959</v>
      </c>
      <c r="N233" s="48">
        <v>100</v>
      </c>
      <c r="O233" s="39">
        <f t="shared" si="39"/>
        <v>0.22909507445589919</v>
      </c>
      <c r="P233" s="48">
        <v>98</v>
      </c>
      <c r="Q233" s="39">
        <f t="shared" si="40"/>
        <v>0.22950819672131148</v>
      </c>
      <c r="R233" s="48">
        <v>708</v>
      </c>
      <c r="S233" s="39">
        <f t="shared" si="41"/>
        <v>1.6978417266187051</v>
      </c>
      <c r="T233" s="48">
        <v>60</v>
      </c>
      <c r="U233" s="39">
        <f t="shared" si="42"/>
        <v>0.15727391874180865</v>
      </c>
      <c r="V233" s="48">
        <v>67</v>
      </c>
      <c r="W233" s="39">
        <f t="shared" si="43"/>
        <v>0.18083670715249664</v>
      </c>
      <c r="X233" t="s">
        <v>243</v>
      </c>
      <c r="Y233">
        <v>369</v>
      </c>
      <c r="Z233">
        <v>467</v>
      </c>
      <c r="AA233">
        <v>454</v>
      </c>
      <c r="AB233">
        <v>442.5</v>
      </c>
      <c r="AC233">
        <v>456.5</v>
      </c>
      <c r="AD233">
        <v>446.5</v>
      </c>
      <c r="AE233">
        <v>436.5</v>
      </c>
      <c r="AF233">
        <v>427</v>
      </c>
      <c r="AG233">
        <v>417</v>
      </c>
      <c r="AH233">
        <v>381.5</v>
      </c>
      <c r="AI233">
        <v>370.5</v>
      </c>
    </row>
    <row r="234" spans="1:35" ht="15.75">
      <c r="A234" s="34" t="s">
        <v>244</v>
      </c>
      <c r="B234" s="46">
        <v>2894</v>
      </c>
      <c r="C234" s="68">
        <f t="shared" si="33"/>
        <v>8.44421101774043E-2</v>
      </c>
      <c r="D234" s="46">
        <v>9326</v>
      </c>
      <c r="E234" s="38">
        <f t="shared" si="34"/>
        <v>0.26794230879733377</v>
      </c>
      <c r="F234" s="46">
        <v>9100</v>
      </c>
      <c r="G234" s="38">
        <f t="shared" si="35"/>
        <v>0.25994801039792043</v>
      </c>
      <c r="H234" s="46">
        <v>10917</v>
      </c>
      <c r="I234" s="38">
        <f t="shared" si="36"/>
        <v>0.31018610598096319</v>
      </c>
      <c r="J234" s="46">
        <v>12210</v>
      </c>
      <c r="K234" s="38">
        <f t="shared" si="37"/>
        <v>0.3264051326605627</v>
      </c>
      <c r="L234" s="46">
        <v>11640</v>
      </c>
      <c r="M234" s="38">
        <f t="shared" si="38"/>
        <v>0.30942222576657763</v>
      </c>
      <c r="N234" s="46">
        <v>25416</v>
      </c>
      <c r="O234" s="38">
        <f t="shared" si="39"/>
        <v>0.67188326107645135</v>
      </c>
      <c r="P234" s="46">
        <v>14591</v>
      </c>
      <c r="Q234" s="38">
        <f t="shared" si="40"/>
        <v>0.38228358834625864</v>
      </c>
      <c r="R234" s="46">
        <v>29133</v>
      </c>
      <c r="S234" s="39">
        <f t="shared" si="41"/>
        <v>0.76307345757428924</v>
      </c>
      <c r="T234" s="48">
        <v>14556</v>
      </c>
      <c r="U234" s="39">
        <f t="shared" si="42"/>
        <v>0.39470151985574253</v>
      </c>
      <c r="V234" s="48">
        <v>16758</v>
      </c>
      <c r="W234" s="39">
        <f t="shared" si="43"/>
        <v>0.45340909090909093</v>
      </c>
      <c r="X234" t="s">
        <v>244</v>
      </c>
      <c r="Y234">
        <v>34272</v>
      </c>
      <c r="Z234">
        <v>34806</v>
      </c>
      <c r="AA234">
        <v>35007</v>
      </c>
      <c r="AB234">
        <v>35195</v>
      </c>
      <c r="AC234">
        <v>37407.5</v>
      </c>
      <c r="AD234">
        <v>37618.5</v>
      </c>
      <c r="AE234">
        <v>37828</v>
      </c>
      <c r="AF234">
        <v>38168</v>
      </c>
      <c r="AG234">
        <v>38178.5</v>
      </c>
      <c r="AH234">
        <v>36878.5</v>
      </c>
      <c r="AI234">
        <v>36960</v>
      </c>
    </row>
    <row r="235" spans="1:35" ht="15.75">
      <c r="A235" s="34" t="s">
        <v>245</v>
      </c>
      <c r="B235" s="46">
        <v>1917</v>
      </c>
      <c r="C235" s="68">
        <f t="shared" si="33"/>
        <v>0.1190979125248509</v>
      </c>
      <c r="D235" s="46">
        <v>6436</v>
      </c>
      <c r="E235" s="38">
        <f t="shared" si="34"/>
        <v>0.40092194605369713</v>
      </c>
      <c r="F235" s="46">
        <v>4969</v>
      </c>
      <c r="G235" s="38">
        <f t="shared" si="35"/>
        <v>0.30741153179905961</v>
      </c>
      <c r="H235" s="46">
        <v>6314</v>
      </c>
      <c r="I235" s="38">
        <f t="shared" si="36"/>
        <v>0.3880881403853837</v>
      </c>
      <c r="J235" s="46">
        <v>6983</v>
      </c>
      <c r="K235" s="38">
        <f t="shared" si="37"/>
        <v>0.40343174071292393</v>
      </c>
      <c r="L235" s="46">
        <v>6213</v>
      </c>
      <c r="M235" s="38">
        <f t="shared" si="38"/>
        <v>0.35665901262916189</v>
      </c>
      <c r="N235" s="46">
        <v>7565</v>
      </c>
      <c r="O235" s="38">
        <f t="shared" si="39"/>
        <v>0.4314966917636322</v>
      </c>
      <c r="P235" s="46">
        <v>8076</v>
      </c>
      <c r="Q235" s="38">
        <f t="shared" si="40"/>
        <v>0.45352951086651316</v>
      </c>
      <c r="R235" s="46">
        <v>15893</v>
      </c>
      <c r="S235" s="39">
        <f t="shared" si="41"/>
        <v>0.89522897538444202</v>
      </c>
      <c r="T235" s="48">
        <v>7996</v>
      </c>
      <c r="U235" s="39">
        <f t="shared" si="42"/>
        <v>0.46553330228225431</v>
      </c>
      <c r="V235" s="48">
        <v>4758</v>
      </c>
      <c r="W235" s="39">
        <f t="shared" si="43"/>
        <v>0.27690964644260146</v>
      </c>
      <c r="X235" t="s">
        <v>245</v>
      </c>
      <c r="Y235">
        <v>16096</v>
      </c>
      <c r="Z235">
        <v>16053</v>
      </c>
      <c r="AA235">
        <v>16164</v>
      </c>
      <c r="AB235">
        <v>16269.5</v>
      </c>
      <c r="AC235">
        <v>17309</v>
      </c>
      <c r="AD235">
        <v>17420</v>
      </c>
      <c r="AE235">
        <v>17532</v>
      </c>
      <c r="AF235">
        <v>17807</v>
      </c>
      <c r="AG235">
        <v>17753</v>
      </c>
      <c r="AH235">
        <v>17176</v>
      </c>
      <c r="AI235">
        <v>17182.5</v>
      </c>
    </row>
    <row r="236" spans="1:35" ht="15.75">
      <c r="A236" s="3" t="s">
        <v>246</v>
      </c>
      <c r="B236" s="48">
        <v>1</v>
      </c>
      <c r="C236" s="69">
        <f t="shared" si="33"/>
        <v>1.1487650775416428E-3</v>
      </c>
      <c r="D236" s="48">
        <v>6</v>
      </c>
      <c r="E236" s="39">
        <f t="shared" si="34"/>
        <v>6.1760164693772518E-3</v>
      </c>
      <c r="F236" s="48">
        <v>13</v>
      </c>
      <c r="G236" s="39">
        <f t="shared" si="35"/>
        <v>1.3374485596707819E-2</v>
      </c>
      <c r="H236" s="48">
        <v>1312</v>
      </c>
      <c r="I236" s="39">
        <f t="shared" si="36"/>
        <v>1.3470225872689938</v>
      </c>
      <c r="J236" s="48">
        <v>150</v>
      </c>
      <c r="K236" s="39">
        <f t="shared" si="37"/>
        <v>0.14548981571290009</v>
      </c>
      <c r="L236" s="48">
        <v>28</v>
      </c>
      <c r="M236" s="39">
        <f t="shared" si="38"/>
        <v>2.7105517909002903E-2</v>
      </c>
      <c r="N236" s="48">
        <v>1595</v>
      </c>
      <c r="O236" s="39">
        <f t="shared" si="39"/>
        <v>1.5395752895752897</v>
      </c>
      <c r="P236" s="48">
        <v>30</v>
      </c>
      <c r="Q236" s="39">
        <f t="shared" si="40"/>
        <v>2.8943560057887119E-2</v>
      </c>
      <c r="R236" s="48">
        <v>1384</v>
      </c>
      <c r="S236" s="39">
        <f t="shared" si="41"/>
        <v>1.332691381800674</v>
      </c>
      <c r="T236" s="48">
        <v>1219</v>
      </c>
      <c r="U236" s="39">
        <f t="shared" si="42"/>
        <v>1.2226680040120361</v>
      </c>
      <c r="V236" s="48">
        <v>12</v>
      </c>
      <c r="W236" s="39">
        <f t="shared" si="43"/>
        <v>1.2042147516307075E-2</v>
      </c>
      <c r="X236" t="s">
        <v>246</v>
      </c>
      <c r="Y236">
        <v>870.5</v>
      </c>
      <c r="Z236">
        <v>971.5</v>
      </c>
      <c r="AA236">
        <v>972</v>
      </c>
      <c r="AB236">
        <v>974</v>
      </c>
      <c r="AC236">
        <v>1031</v>
      </c>
      <c r="AD236">
        <v>1033</v>
      </c>
      <c r="AE236">
        <v>1036</v>
      </c>
      <c r="AF236">
        <v>1036.5</v>
      </c>
      <c r="AG236">
        <v>1038.5</v>
      </c>
      <c r="AH236">
        <v>997</v>
      </c>
      <c r="AI236">
        <v>996.5</v>
      </c>
    </row>
    <row r="237" spans="1:35" ht="15.75">
      <c r="A237" s="3" t="s">
        <v>247</v>
      </c>
      <c r="B237" s="48">
        <v>17</v>
      </c>
      <c r="C237" s="69">
        <f t="shared" si="33"/>
        <v>3.5306334371754934E-2</v>
      </c>
      <c r="D237" s="48">
        <v>63</v>
      </c>
      <c r="E237" s="39">
        <f t="shared" si="34"/>
        <v>0.11864406779661017</v>
      </c>
      <c r="F237" s="48">
        <v>14</v>
      </c>
      <c r="G237" s="39">
        <f t="shared" si="35"/>
        <v>2.6168224299065422E-2</v>
      </c>
      <c r="H237" s="48">
        <v>10</v>
      </c>
      <c r="I237" s="39">
        <f t="shared" si="36"/>
        <v>1.8570102135561744E-2</v>
      </c>
      <c r="J237" s="48">
        <v>649</v>
      </c>
      <c r="K237" s="39">
        <f t="shared" si="37"/>
        <v>1.1336244541484717</v>
      </c>
      <c r="L237" s="48">
        <v>17</v>
      </c>
      <c r="M237" s="39">
        <f t="shared" si="38"/>
        <v>2.9513888888888888E-2</v>
      </c>
      <c r="N237" s="48">
        <v>17</v>
      </c>
      <c r="O237" s="39">
        <f t="shared" si="39"/>
        <v>2.9335634167385678E-2</v>
      </c>
      <c r="P237" s="48">
        <v>613</v>
      </c>
      <c r="Q237" s="39">
        <f t="shared" si="40"/>
        <v>1.0541702493551162</v>
      </c>
      <c r="R237" s="48">
        <v>524</v>
      </c>
      <c r="S237" s="39">
        <f t="shared" si="41"/>
        <v>0.89726027397260277</v>
      </c>
      <c r="T237" s="48">
        <v>8</v>
      </c>
      <c r="U237" s="39">
        <f t="shared" si="42"/>
        <v>1.4146772767462422E-2</v>
      </c>
      <c r="V237" s="48">
        <v>33</v>
      </c>
      <c r="W237" s="39">
        <f t="shared" si="43"/>
        <v>5.8614564831261103E-2</v>
      </c>
      <c r="X237" t="s">
        <v>247</v>
      </c>
      <c r="Y237">
        <v>481.5</v>
      </c>
      <c r="Z237">
        <v>531</v>
      </c>
      <c r="AA237">
        <v>535</v>
      </c>
      <c r="AB237">
        <v>538.5</v>
      </c>
      <c r="AC237">
        <v>572.5</v>
      </c>
      <c r="AD237">
        <v>576</v>
      </c>
      <c r="AE237">
        <v>579.5</v>
      </c>
      <c r="AF237">
        <v>581.5</v>
      </c>
      <c r="AG237">
        <v>584</v>
      </c>
      <c r="AH237">
        <v>565.5</v>
      </c>
      <c r="AI237">
        <v>563</v>
      </c>
    </row>
    <row r="238" spans="1:35" ht="15.75">
      <c r="A238" s="3" t="s">
        <v>248</v>
      </c>
      <c r="B238" s="48">
        <v>21</v>
      </c>
      <c r="C238" s="69">
        <f t="shared" si="33"/>
        <v>1.082753286929621E-2</v>
      </c>
      <c r="D238" s="48">
        <v>1573</v>
      </c>
      <c r="E238" s="39">
        <f t="shared" si="34"/>
        <v>0.75788966514092992</v>
      </c>
      <c r="F238" s="48">
        <v>376</v>
      </c>
      <c r="G238" s="39">
        <f t="shared" si="35"/>
        <v>0.17921830314585319</v>
      </c>
      <c r="H238" s="48">
        <v>92</v>
      </c>
      <c r="I238" s="39">
        <f t="shared" si="36"/>
        <v>4.3385993869370434E-2</v>
      </c>
      <c r="J238" s="48">
        <v>221</v>
      </c>
      <c r="K238" s="39">
        <f t="shared" si="37"/>
        <v>9.7657976137870084E-2</v>
      </c>
      <c r="L238" s="48">
        <v>1123</v>
      </c>
      <c r="M238" s="39">
        <f t="shared" si="38"/>
        <v>0.49146608315098467</v>
      </c>
      <c r="N238" s="48">
        <v>1395</v>
      </c>
      <c r="O238" s="39">
        <f t="shared" si="39"/>
        <v>0.60468140442132645</v>
      </c>
      <c r="P238" s="48">
        <v>156</v>
      </c>
      <c r="Q238" s="39">
        <f t="shared" si="40"/>
        <v>6.7024704618689576E-2</v>
      </c>
      <c r="R238" s="48">
        <v>2411</v>
      </c>
      <c r="S238" s="39">
        <f t="shared" si="41"/>
        <v>1.0281449893390191</v>
      </c>
      <c r="T238" s="48">
        <v>433</v>
      </c>
      <c r="U238" s="39">
        <f t="shared" si="42"/>
        <v>0.18987064240298179</v>
      </c>
      <c r="V238" s="48">
        <v>153</v>
      </c>
      <c r="W238" s="39">
        <f t="shared" si="43"/>
        <v>6.6478383662828586E-2</v>
      </c>
      <c r="X238" t="s">
        <v>248</v>
      </c>
      <c r="Y238">
        <v>1939.5</v>
      </c>
      <c r="Z238">
        <v>2075.5</v>
      </c>
      <c r="AA238">
        <v>2098</v>
      </c>
      <c r="AB238">
        <v>2120.5</v>
      </c>
      <c r="AC238">
        <v>2263</v>
      </c>
      <c r="AD238">
        <v>2285</v>
      </c>
      <c r="AE238">
        <v>2307</v>
      </c>
      <c r="AF238">
        <v>2327.5</v>
      </c>
      <c r="AG238">
        <v>2345</v>
      </c>
      <c r="AH238">
        <v>2280.5</v>
      </c>
      <c r="AI238">
        <v>2301.5</v>
      </c>
    </row>
    <row r="239" spans="1:35" ht="15.75">
      <c r="A239" s="3" t="s">
        <v>249</v>
      </c>
      <c r="B239" s="48">
        <v>15</v>
      </c>
      <c r="C239" s="69">
        <f t="shared" si="33"/>
        <v>1.446480231436837E-2</v>
      </c>
      <c r="D239" s="48">
        <v>120</v>
      </c>
      <c r="E239" s="39">
        <f t="shared" si="34"/>
        <v>0.12396694214876033</v>
      </c>
      <c r="F239" s="48">
        <v>1146</v>
      </c>
      <c r="G239" s="39">
        <f t="shared" si="35"/>
        <v>1.1753846153846155</v>
      </c>
      <c r="H239" s="48">
        <v>117</v>
      </c>
      <c r="I239" s="39">
        <f t="shared" si="36"/>
        <v>0.11920529801324503</v>
      </c>
      <c r="J239" s="48">
        <v>135</v>
      </c>
      <c r="K239" s="39">
        <f t="shared" si="37"/>
        <v>0.12918660287081341</v>
      </c>
      <c r="L239" s="48">
        <v>1332</v>
      </c>
      <c r="M239" s="39">
        <f t="shared" si="38"/>
        <v>1.2655581947743468</v>
      </c>
      <c r="N239" s="48">
        <v>99</v>
      </c>
      <c r="O239" s="39">
        <f t="shared" si="39"/>
        <v>9.3440302029259084E-2</v>
      </c>
      <c r="P239" s="48">
        <v>216</v>
      </c>
      <c r="Q239" s="39">
        <f t="shared" si="40"/>
        <v>0.20329411764705882</v>
      </c>
      <c r="R239" s="48">
        <v>1355</v>
      </c>
      <c r="S239" s="39">
        <f t="shared" si="41"/>
        <v>1.2699156513589502</v>
      </c>
      <c r="T239" s="48">
        <v>163</v>
      </c>
      <c r="U239" s="39">
        <f t="shared" si="42"/>
        <v>0.15779283639883834</v>
      </c>
      <c r="V239" s="48">
        <v>95</v>
      </c>
      <c r="W239" s="39">
        <f t="shared" si="43"/>
        <v>9.1039770004791562E-2</v>
      </c>
      <c r="X239" t="s">
        <v>249</v>
      </c>
      <c r="Y239">
        <v>1037</v>
      </c>
      <c r="Z239">
        <v>968</v>
      </c>
      <c r="AA239">
        <v>975</v>
      </c>
      <c r="AB239">
        <v>981.5</v>
      </c>
      <c r="AC239">
        <v>1045</v>
      </c>
      <c r="AD239">
        <v>1052.5</v>
      </c>
      <c r="AE239">
        <v>1059.5</v>
      </c>
      <c r="AF239">
        <v>1062.5</v>
      </c>
      <c r="AG239">
        <v>1067</v>
      </c>
      <c r="AH239">
        <v>1033</v>
      </c>
      <c r="AI239">
        <v>1043.5</v>
      </c>
    </row>
    <row r="240" spans="1:35" ht="15.75">
      <c r="A240" s="3" t="s">
        <v>250</v>
      </c>
      <c r="B240" s="48">
        <v>867</v>
      </c>
      <c r="C240" s="69">
        <f t="shared" si="33"/>
        <v>0.1337240687900054</v>
      </c>
      <c r="D240" s="48">
        <v>2282</v>
      </c>
      <c r="E240" s="39">
        <f t="shared" si="34"/>
        <v>0.37535981577432354</v>
      </c>
      <c r="F240" s="48">
        <v>1895</v>
      </c>
      <c r="G240" s="39">
        <f t="shared" si="35"/>
        <v>0.30890863151031056</v>
      </c>
      <c r="H240" s="48">
        <v>2580</v>
      </c>
      <c r="I240" s="39">
        <f t="shared" si="36"/>
        <v>0.41696969696969699</v>
      </c>
      <c r="J240" s="48">
        <v>2549</v>
      </c>
      <c r="K240" s="39">
        <f t="shared" si="37"/>
        <v>0.38650492797573921</v>
      </c>
      <c r="L240" s="48">
        <v>2948</v>
      </c>
      <c r="M240" s="39">
        <f t="shared" si="38"/>
        <v>0.44320829887995189</v>
      </c>
      <c r="N240" s="48">
        <v>2595</v>
      </c>
      <c r="O240" s="39">
        <f t="shared" si="39"/>
        <v>0.38705347154895964</v>
      </c>
      <c r="P240" s="48">
        <v>3420</v>
      </c>
      <c r="Q240" s="39">
        <f t="shared" si="40"/>
        <v>0.5056179775280899</v>
      </c>
      <c r="R240" s="48">
        <v>4048</v>
      </c>
      <c r="S240" s="39">
        <f t="shared" si="41"/>
        <v>0.59450726978998381</v>
      </c>
      <c r="T240" s="48">
        <v>3410</v>
      </c>
      <c r="U240" s="39">
        <f t="shared" si="42"/>
        <v>0.51608021188043884</v>
      </c>
      <c r="V240" s="48">
        <v>2266</v>
      </c>
      <c r="W240" s="39">
        <f t="shared" si="43"/>
        <v>0.34047028773195104</v>
      </c>
      <c r="X240" t="s">
        <v>250</v>
      </c>
      <c r="Y240">
        <v>6483.5</v>
      </c>
      <c r="Z240">
        <v>6079.5</v>
      </c>
      <c r="AA240">
        <v>6134.5</v>
      </c>
      <c r="AB240">
        <v>6187.5</v>
      </c>
      <c r="AC240">
        <v>6595</v>
      </c>
      <c r="AD240">
        <v>6651.5</v>
      </c>
      <c r="AE240">
        <v>6704.5</v>
      </c>
      <c r="AF240">
        <v>6764</v>
      </c>
      <c r="AG240">
        <v>6809</v>
      </c>
      <c r="AH240">
        <v>6607.5</v>
      </c>
      <c r="AI240">
        <v>6655.5</v>
      </c>
    </row>
    <row r="241" spans="1:35" ht="15.75">
      <c r="A241" s="3" t="s">
        <v>251</v>
      </c>
      <c r="B241" s="48">
        <v>401</v>
      </c>
      <c r="C241" s="69">
        <f t="shared" si="33"/>
        <v>0.37883797827113841</v>
      </c>
      <c r="D241" s="48">
        <v>13</v>
      </c>
      <c r="E241" s="39">
        <f t="shared" si="34"/>
        <v>1.1850501367365542E-2</v>
      </c>
      <c r="F241" s="48">
        <v>18</v>
      </c>
      <c r="G241" s="39">
        <f t="shared" si="35"/>
        <v>1.6333938294010888E-2</v>
      </c>
      <c r="H241" s="48">
        <v>1428</v>
      </c>
      <c r="I241" s="39">
        <f t="shared" si="36"/>
        <v>1.2893905191873589</v>
      </c>
      <c r="J241" s="48">
        <v>23</v>
      </c>
      <c r="K241" s="39">
        <f t="shared" si="37"/>
        <v>1.9557823129251702E-2</v>
      </c>
      <c r="L241" s="48">
        <v>42</v>
      </c>
      <c r="M241" s="39">
        <f t="shared" si="38"/>
        <v>3.56839422259983E-2</v>
      </c>
      <c r="N241" s="48">
        <v>768</v>
      </c>
      <c r="O241" s="39">
        <f t="shared" si="39"/>
        <v>0.64947145877378432</v>
      </c>
      <c r="P241" s="48">
        <v>71</v>
      </c>
      <c r="Q241" s="39">
        <f t="shared" si="40"/>
        <v>5.9764309764309763E-2</v>
      </c>
      <c r="R241" s="48">
        <v>1618</v>
      </c>
      <c r="S241" s="39">
        <f t="shared" si="41"/>
        <v>1.3573825503355705</v>
      </c>
      <c r="T241" s="48">
        <v>357</v>
      </c>
      <c r="U241" s="39">
        <f t="shared" si="42"/>
        <v>0.31043478260869567</v>
      </c>
      <c r="V241" s="48">
        <v>30</v>
      </c>
      <c r="W241" s="39">
        <f t="shared" si="43"/>
        <v>2.5662959794696322E-2</v>
      </c>
      <c r="X241" t="s">
        <v>251</v>
      </c>
      <c r="Y241">
        <v>1058.5</v>
      </c>
      <c r="Z241">
        <v>1097</v>
      </c>
      <c r="AA241">
        <v>1102</v>
      </c>
      <c r="AB241">
        <v>1107.5</v>
      </c>
      <c r="AC241">
        <v>1176</v>
      </c>
      <c r="AD241">
        <v>1177</v>
      </c>
      <c r="AE241">
        <v>1182.5</v>
      </c>
      <c r="AF241">
        <v>1188</v>
      </c>
      <c r="AG241">
        <v>1192</v>
      </c>
      <c r="AH241">
        <v>1150</v>
      </c>
      <c r="AI241">
        <v>1169</v>
      </c>
    </row>
    <row r="242" spans="1:35" ht="15.75">
      <c r="A242" s="3" t="s">
        <v>252</v>
      </c>
      <c r="B242" s="48">
        <v>11</v>
      </c>
      <c r="C242" s="69">
        <f t="shared" si="33"/>
        <v>7.4957410562180582E-3</v>
      </c>
      <c r="D242" s="48">
        <v>70</v>
      </c>
      <c r="E242" s="39">
        <f t="shared" si="34"/>
        <v>4.7522063815342838E-2</v>
      </c>
      <c r="F242" s="48">
        <v>1347</v>
      </c>
      <c r="G242" s="39">
        <f t="shared" si="35"/>
        <v>0.90921363482956463</v>
      </c>
      <c r="H242" s="48">
        <v>410</v>
      </c>
      <c r="I242" s="39">
        <f t="shared" si="36"/>
        <v>0.27553763440860213</v>
      </c>
      <c r="J242" s="48">
        <v>131</v>
      </c>
      <c r="K242" s="39">
        <f t="shared" si="37"/>
        <v>8.2832753714827692E-2</v>
      </c>
      <c r="L242" s="48">
        <v>174</v>
      </c>
      <c r="M242" s="39">
        <f t="shared" si="38"/>
        <v>0.10939955988682804</v>
      </c>
      <c r="N242" s="48">
        <v>707</v>
      </c>
      <c r="O242" s="39">
        <f t="shared" si="39"/>
        <v>0.44228964654363467</v>
      </c>
      <c r="P242" s="48">
        <v>1505</v>
      </c>
      <c r="Q242" s="39">
        <f t="shared" si="40"/>
        <v>0.93711083437110831</v>
      </c>
      <c r="R242" s="48">
        <v>1401</v>
      </c>
      <c r="S242" s="39">
        <f t="shared" si="41"/>
        <v>0.86883720930232555</v>
      </c>
      <c r="T242" s="48">
        <v>1639</v>
      </c>
      <c r="U242" s="39">
        <f t="shared" si="42"/>
        <v>1.0530035335689045</v>
      </c>
      <c r="V242" s="48">
        <v>101</v>
      </c>
      <c r="W242" s="39">
        <f t="shared" si="43"/>
        <v>6.5182316876411739E-2</v>
      </c>
      <c r="X242" t="s">
        <v>252</v>
      </c>
      <c r="Y242">
        <v>1467.5</v>
      </c>
      <c r="Z242">
        <v>1473</v>
      </c>
      <c r="AA242">
        <v>1481.5</v>
      </c>
      <c r="AB242">
        <v>1488</v>
      </c>
      <c r="AC242">
        <v>1581.5</v>
      </c>
      <c r="AD242">
        <v>1590.5</v>
      </c>
      <c r="AE242">
        <v>1598.5</v>
      </c>
      <c r="AF242">
        <v>1606</v>
      </c>
      <c r="AG242">
        <v>1612.5</v>
      </c>
      <c r="AH242">
        <v>1556.5</v>
      </c>
      <c r="AI242">
        <v>1549.5</v>
      </c>
    </row>
    <row r="243" spans="1:35" ht="15.75">
      <c r="A243" s="3" t="s">
        <v>253</v>
      </c>
      <c r="B243" s="48">
        <v>280</v>
      </c>
      <c r="C243" s="69">
        <f t="shared" si="33"/>
        <v>0.2788844621513944</v>
      </c>
      <c r="D243" s="48">
        <v>916</v>
      </c>
      <c r="E243" s="39">
        <f t="shared" si="34"/>
        <v>0.85848172446110593</v>
      </c>
      <c r="F243" s="48">
        <v>32</v>
      </c>
      <c r="G243" s="39">
        <f t="shared" si="35"/>
        <v>2.9670839128419099E-2</v>
      </c>
      <c r="H243" s="48">
        <v>90</v>
      </c>
      <c r="I243" s="39">
        <f t="shared" si="36"/>
        <v>8.2720588235294115E-2</v>
      </c>
      <c r="J243" s="48">
        <v>1202</v>
      </c>
      <c r="K243" s="39">
        <f t="shared" si="37"/>
        <v>1.0348687042617306</v>
      </c>
      <c r="L243" s="48">
        <v>67</v>
      </c>
      <c r="M243" s="39">
        <f t="shared" si="38"/>
        <v>5.7167235494880543E-2</v>
      </c>
      <c r="N243" s="48">
        <v>127</v>
      </c>
      <c r="O243" s="39">
        <f t="shared" si="39"/>
        <v>0.10744500846023688</v>
      </c>
      <c r="P243" s="48">
        <v>1308</v>
      </c>
      <c r="Q243" s="39">
        <f t="shared" si="40"/>
        <v>0.98642533936651589</v>
      </c>
      <c r="R243" s="48">
        <v>1037</v>
      </c>
      <c r="S243" s="39">
        <f t="shared" si="41"/>
        <v>0.86923721709974855</v>
      </c>
      <c r="T243" s="48">
        <v>69</v>
      </c>
      <c r="U243" s="39">
        <f t="shared" si="42"/>
        <v>5.9559775571860166E-2</v>
      </c>
      <c r="V243" s="48">
        <v>1594</v>
      </c>
      <c r="W243" s="39">
        <f t="shared" si="43"/>
        <v>1.4904160822814398</v>
      </c>
      <c r="X243" t="s">
        <v>253</v>
      </c>
      <c r="Y243">
        <v>1004</v>
      </c>
      <c r="Z243">
        <v>1067</v>
      </c>
      <c r="AA243">
        <v>1078.5</v>
      </c>
      <c r="AB243">
        <v>1088</v>
      </c>
      <c r="AC243">
        <v>1161.5</v>
      </c>
      <c r="AD243">
        <v>1172</v>
      </c>
      <c r="AE243">
        <v>1182</v>
      </c>
      <c r="AF243">
        <v>1326</v>
      </c>
      <c r="AG243">
        <v>1193</v>
      </c>
      <c r="AH243">
        <v>1158.5</v>
      </c>
      <c r="AI243">
        <v>1069.5</v>
      </c>
    </row>
    <row r="244" spans="1:35" ht="15.75">
      <c r="A244" s="3" t="s">
        <v>254</v>
      </c>
      <c r="B244" s="48">
        <v>270</v>
      </c>
      <c r="C244" s="69">
        <f t="shared" si="33"/>
        <v>0.31877213695395512</v>
      </c>
      <c r="D244" s="48">
        <v>42</v>
      </c>
      <c r="E244" s="39">
        <f t="shared" si="34"/>
        <v>4.9499116087212726E-2</v>
      </c>
      <c r="F244" s="48">
        <v>91</v>
      </c>
      <c r="G244" s="39">
        <f t="shared" si="35"/>
        <v>0.10693301997649823</v>
      </c>
      <c r="H244" s="48">
        <v>123</v>
      </c>
      <c r="I244" s="39">
        <f t="shared" si="36"/>
        <v>0.14428152492668622</v>
      </c>
      <c r="J244" s="48">
        <v>855</v>
      </c>
      <c r="K244" s="39">
        <f t="shared" si="37"/>
        <v>0.94579646017699115</v>
      </c>
      <c r="L244" s="48">
        <v>57</v>
      </c>
      <c r="M244" s="39">
        <f t="shared" si="38"/>
        <v>6.2879205736348587E-2</v>
      </c>
      <c r="N244" s="48">
        <v>85</v>
      </c>
      <c r="O244" s="39">
        <f t="shared" si="39"/>
        <v>9.3457943925233641E-2</v>
      </c>
      <c r="P244" s="48">
        <v>162</v>
      </c>
      <c r="Q244" s="39">
        <f t="shared" si="40"/>
        <v>0.17763157894736842</v>
      </c>
      <c r="R244" s="48">
        <v>979</v>
      </c>
      <c r="S244" s="39">
        <f t="shared" si="41"/>
        <v>1.0717022441160373</v>
      </c>
      <c r="T244" s="48">
        <v>534</v>
      </c>
      <c r="U244" s="39">
        <f t="shared" si="42"/>
        <v>0.60785429709732497</v>
      </c>
      <c r="V244" s="48">
        <v>214</v>
      </c>
      <c r="W244" s="39">
        <f t="shared" si="43"/>
        <v>0.23950755456071629</v>
      </c>
      <c r="X244" t="s">
        <v>254</v>
      </c>
      <c r="Y244">
        <v>847</v>
      </c>
      <c r="Z244">
        <v>848.5</v>
      </c>
      <c r="AA244">
        <v>851</v>
      </c>
      <c r="AB244">
        <v>852.5</v>
      </c>
      <c r="AC244">
        <v>904</v>
      </c>
      <c r="AD244">
        <v>906.5</v>
      </c>
      <c r="AE244">
        <v>909.5</v>
      </c>
      <c r="AF244">
        <v>912</v>
      </c>
      <c r="AG244">
        <v>913.5</v>
      </c>
      <c r="AH244">
        <v>878.5</v>
      </c>
      <c r="AI244">
        <v>893.5</v>
      </c>
    </row>
    <row r="245" spans="1:35" ht="15.75">
      <c r="A245" s="3" t="s">
        <v>255</v>
      </c>
      <c r="B245" s="48">
        <v>34</v>
      </c>
      <c r="C245" s="69">
        <f t="shared" si="33"/>
        <v>3.7486218302094816E-2</v>
      </c>
      <c r="D245" s="48">
        <v>1351</v>
      </c>
      <c r="E245" s="39">
        <f t="shared" si="34"/>
        <v>1.4341825902335457</v>
      </c>
      <c r="F245" s="48">
        <v>37</v>
      </c>
      <c r="G245" s="39">
        <f t="shared" si="35"/>
        <v>3.9508809396689805E-2</v>
      </c>
      <c r="H245" s="48">
        <v>152</v>
      </c>
      <c r="I245" s="39">
        <f t="shared" si="36"/>
        <v>0.16317767042404724</v>
      </c>
      <c r="J245" s="48">
        <v>1068</v>
      </c>
      <c r="K245" s="39">
        <f t="shared" si="37"/>
        <v>1.0903522205206737</v>
      </c>
      <c r="L245" s="48">
        <v>425</v>
      </c>
      <c r="M245" s="39">
        <f t="shared" si="38"/>
        <v>0.43545081967213117</v>
      </c>
      <c r="N245" s="48">
        <v>177</v>
      </c>
      <c r="O245" s="39">
        <f t="shared" si="39"/>
        <v>0.18191161356628982</v>
      </c>
      <c r="P245" s="48">
        <v>595</v>
      </c>
      <c r="Q245" s="39">
        <f t="shared" si="40"/>
        <v>0.59322033898305082</v>
      </c>
      <c r="R245" s="48">
        <v>1136</v>
      </c>
      <c r="S245" s="39">
        <f t="shared" si="41"/>
        <v>1.1377065598397595</v>
      </c>
      <c r="T245" s="48">
        <v>164</v>
      </c>
      <c r="U245" s="39">
        <f t="shared" si="42"/>
        <v>0.17281348788198103</v>
      </c>
      <c r="V245" s="48">
        <v>260</v>
      </c>
      <c r="W245" s="39">
        <f t="shared" si="43"/>
        <v>0.27630180658873538</v>
      </c>
      <c r="X245" t="s">
        <v>255</v>
      </c>
      <c r="Y245">
        <v>907</v>
      </c>
      <c r="Z245">
        <v>942</v>
      </c>
      <c r="AA245">
        <v>936.5</v>
      </c>
      <c r="AB245">
        <v>931.5</v>
      </c>
      <c r="AC245">
        <v>979.5</v>
      </c>
      <c r="AD245">
        <v>976</v>
      </c>
      <c r="AE245">
        <v>973</v>
      </c>
      <c r="AF245">
        <v>1003</v>
      </c>
      <c r="AG245">
        <v>998.5</v>
      </c>
      <c r="AH245">
        <v>949</v>
      </c>
      <c r="AI245">
        <v>941</v>
      </c>
    </row>
    <row r="246" spans="1:35" ht="15.75">
      <c r="A246" s="34" t="s">
        <v>256</v>
      </c>
      <c r="B246" s="46">
        <v>743</v>
      </c>
      <c r="C246" s="68">
        <f t="shared" si="33"/>
        <v>9.2898224556139039E-2</v>
      </c>
      <c r="D246" s="46">
        <v>1665</v>
      </c>
      <c r="E246" s="38">
        <f t="shared" si="34"/>
        <v>0.19568666627490158</v>
      </c>
      <c r="F246" s="46">
        <v>2219</v>
      </c>
      <c r="G246" s="38">
        <f t="shared" si="35"/>
        <v>0.25912302212880245</v>
      </c>
      <c r="H246" s="46">
        <v>2535</v>
      </c>
      <c r="I246" s="38">
        <f t="shared" si="36"/>
        <v>0.29430545074592213</v>
      </c>
      <c r="J246" s="46">
        <v>2508</v>
      </c>
      <c r="K246" s="38">
        <f t="shared" si="37"/>
        <v>0.2738140728205688</v>
      </c>
      <c r="L246" s="46">
        <v>2507</v>
      </c>
      <c r="M246" s="38">
        <f t="shared" si="38"/>
        <v>0.27198264171413072</v>
      </c>
      <c r="N246" s="46">
        <v>10511</v>
      </c>
      <c r="O246" s="38">
        <f t="shared" si="39"/>
        <v>1.1333836532240673</v>
      </c>
      <c r="P246" s="46">
        <v>2177</v>
      </c>
      <c r="Q246" s="38">
        <f t="shared" si="40"/>
        <v>0.23344592783228782</v>
      </c>
      <c r="R246" s="46">
        <v>2946</v>
      </c>
      <c r="S246" s="38">
        <f t="shared" si="41"/>
        <v>0.3145923434246356</v>
      </c>
      <c r="T246" s="46">
        <v>3773</v>
      </c>
      <c r="U246" s="38">
        <f t="shared" si="42"/>
        <v>0.41676792223572295</v>
      </c>
      <c r="V246" s="46">
        <v>8274</v>
      </c>
      <c r="W246" s="38">
        <f t="shared" si="43"/>
        <v>0.91008084474509154</v>
      </c>
      <c r="X246" t="s">
        <v>256</v>
      </c>
      <c r="Y246">
        <v>7998</v>
      </c>
      <c r="Z246">
        <v>8508.5</v>
      </c>
      <c r="AA246">
        <v>8563.5</v>
      </c>
      <c r="AB246">
        <v>8613.5</v>
      </c>
      <c r="AC246">
        <v>9159.5</v>
      </c>
      <c r="AD246">
        <v>9217.5</v>
      </c>
      <c r="AE246">
        <v>9274</v>
      </c>
      <c r="AF246">
        <v>9325.5</v>
      </c>
      <c r="AG246">
        <v>9364.5</v>
      </c>
      <c r="AH246">
        <v>9053</v>
      </c>
      <c r="AI246">
        <v>9091.5</v>
      </c>
    </row>
    <row r="247" spans="1:35" ht="15.75">
      <c r="A247" s="3" t="s">
        <v>257</v>
      </c>
      <c r="B247" s="48">
        <v>16</v>
      </c>
      <c r="C247" s="69">
        <f t="shared" si="33"/>
        <v>2.7397260273972601E-2</v>
      </c>
      <c r="D247" s="48">
        <v>29</v>
      </c>
      <c r="E247" s="39">
        <f t="shared" si="34"/>
        <v>5.4409005628517824E-2</v>
      </c>
      <c r="F247" s="48">
        <v>16</v>
      </c>
      <c r="G247" s="39">
        <f t="shared" si="35"/>
        <v>2.9465930018416207E-2</v>
      </c>
      <c r="H247" s="48">
        <v>33</v>
      </c>
      <c r="I247" s="39">
        <f t="shared" si="36"/>
        <v>5.972850678733032E-2</v>
      </c>
      <c r="J247" s="48">
        <v>26</v>
      </c>
      <c r="K247" s="39">
        <f t="shared" si="37"/>
        <v>4.3844856661045532E-2</v>
      </c>
      <c r="L247" s="48">
        <v>31</v>
      </c>
      <c r="M247" s="39">
        <f t="shared" si="38"/>
        <v>5.1452282157676346E-2</v>
      </c>
      <c r="N247" s="48">
        <v>852</v>
      </c>
      <c r="O247" s="39">
        <f t="shared" si="39"/>
        <v>1.3932951757972198</v>
      </c>
      <c r="P247" s="48">
        <v>16</v>
      </c>
      <c r="Q247" s="39">
        <f t="shared" si="40"/>
        <v>2.564102564102564E-2</v>
      </c>
      <c r="R247" s="48">
        <v>17</v>
      </c>
      <c r="S247" s="39">
        <f t="shared" si="41"/>
        <v>2.6984126984126985E-2</v>
      </c>
      <c r="T247" s="48">
        <v>690</v>
      </c>
      <c r="U247" s="39">
        <f t="shared" si="42"/>
        <v>1.1156022635408245</v>
      </c>
      <c r="V247" s="48">
        <v>718</v>
      </c>
      <c r="W247" s="39">
        <f t="shared" si="43"/>
        <v>1.1405877680698968</v>
      </c>
      <c r="X247" t="s">
        <v>257</v>
      </c>
      <c r="Y247">
        <v>584</v>
      </c>
      <c r="Z247">
        <v>533</v>
      </c>
      <c r="AA247">
        <v>543</v>
      </c>
      <c r="AB247">
        <v>552.5</v>
      </c>
      <c r="AC247">
        <v>593</v>
      </c>
      <c r="AD247">
        <v>602.5</v>
      </c>
      <c r="AE247">
        <v>611.5</v>
      </c>
      <c r="AF247">
        <v>624</v>
      </c>
      <c r="AG247">
        <v>630</v>
      </c>
      <c r="AH247">
        <v>618.5</v>
      </c>
      <c r="AI247">
        <v>629.5</v>
      </c>
    </row>
    <row r="248" spans="1:35" ht="15.75">
      <c r="A248" s="3" t="s">
        <v>258</v>
      </c>
      <c r="B248" s="48">
        <v>20</v>
      </c>
      <c r="C248" s="69">
        <f t="shared" si="33"/>
        <v>5.7142857142857141E-2</v>
      </c>
      <c r="D248" s="48">
        <v>44</v>
      </c>
      <c r="E248" s="39">
        <f t="shared" si="34"/>
        <v>0.12005457025920874</v>
      </c>
      <c r="F248" s="48">
        <v>55</v>
      </c>
      <c r="G248" s="39">
        <f t="shared" si="35"/>
        <v>0.14965986394557823</v>
      </c>
      <c r="H248" s="48">
        <v>53</v>
      </c>
      <c r="I248" s="39">
        <f t="shared" si="36"/>
        <v>0.14382632293080055</v>
      </c>
      <c r="J248" s="48">
        <v>67</v>
      </c>
      <c r="K248" s="39">
        <f t="shared" si="37"/>
        <v>0.17157490396927016</v>
      </c>
      <c r="L248" s="48">
        <v>64</v>
      </c>
      <c r="M248" s="39">
        <f t="shared" si="38"/>
        <v>0.16305732484076432</v>
      </c>
      <c r="N248" s="48">
        <v>519</v>
      </c>
      <c r="O248" s="39">
        <f t="shared" si="39"/>
        <v>1.3189326556543837</v>
      </c>
      <c r="P248" s="48">
        <v>12</v>
      </c>
      <c r="Q248" s="39">
        <f t="shared" si="40"/>
        <v>3.0379746835443037E-2</v>
      </c>
      <c r="R248" s="48">
        <v>33</v>
      </c>
      <c r="S248" s="39">
        <f t="shared" si="41"/>
        <v>8.3650190114068435E-2</v>
      </c>
      <c r="T248" s="48">
        <v>40</v>
      </c>
      <c r="U248" s="39">
        <f t="shared" si="42"/>
        <v>0.10526315789473684</v>
      </c>
      <c r="V248" s="48">
        <v>441</v>
      </c>
      <c r="W248" s="39">
        <f t="shared" si="43"/>
        <v>1.1574803149606299</v>
      </c>
      <c r="X248" t="s">
        <v>258</v>
      </c>
      <c r="Y248">
        <v>350</v>
      </c>
      <c r="Z248">
        <v>366.5</v>
      </c>
      <c r="AA248">
        <v>367.5</v>
      </c>
      <c r="AB248">
        <v>368.5</v>
      </c>
      <c r="AC248">
        <v>390.5</v>
      </c>
      <c r="AD248">
        <v>392.5</v>
      </c>
      <c r="AE248">
        <v>393.5</v>
      </c>
      <c r="AF248">
        <v>395</v>
      </c>
      <c r="AG248">
        <v>394.5</v>
      </c>
      <c r="AH248">
        <v>380</v>
      </c>
      <c r="AI248">
        <v>381</v>
      </c>
    </row>
    <row r="249" spans="1:35" ht="15.75">
      <c r="A249" s="3" t="s">
        <v>259</v>
      </c>
      <c r="B249" s="48">
        <v>13</v>
      </c>
      <c r="C249" s="69">
        <f t="shared" si="33"/>
        <v>2.9050279329608939E-2</v>
      </c>
      <c r="D249" s="48">
        <v>78</v>
      </c>
      <c r="E249" s="39">
        <f t="shared" si="34"/>
        <v>0.15</v>
      </c>
      <c r="F249" s="48">
        <v>63</v>
      </c>
      <c r="G249" s="39">
        <f t="shared" si="35"/>
        <v>0.1206896551724138</v>
      </c>
      <c r="H249" s="48">
        <v>98</v>
      </c>
      <c r="I249" s="39">
        <f t="shared" si="36"/>
        <v>0.18828049951969261</v>
      </c>
      <c r="J249" s="48">
        <v>98</v>
      </c>
      <c r="K249" s="39">
        <f t="shared" si="37"/>
        <v>0.17753623188405798</v>
      </c>
      <c r="L249" s="48">
        <v>122</v>
      </c>
      <c r="M249" s="39">
        <f t="shared" si="38"/>
        <v>0.22061482820976491</v>
      </c>
      <c r="N249" s="48">
        <v>733</v>
      </c>
      <c r="O249" s="39">
        <f t="shared" si="39"/>
        <v>1.3219116321009918</v>
      </c>
      <c r="P249" s="48">
        <v>11</v>
      </c>
      <c r="Q249" s="39">
        <f t="shared" si="40"/>
        <v>2.0202020202020204E-2</v>
      </c>
      <c r="R249" s="48">
        <v>43</v>
      </c>
      <c r="S249" s="39">
        <f t="shared" si="41"/>
        <v>7.897153351698806E-2</v>
      </c>
      <c r="T249" s="48">
        <v>89</v>
      </c>
      <c r="U249" s="39">
        <f t="shared" si="42"/>
        <v>0.17033492822966506</v>
      </c>
      <c r="V249" s="48">
        <v>715</v>
      </c>
      <c r="W249" s="39">
        <f t="shared" si="43"/>
        <v>1.368421052631579</v>
      </c>
      <c r="X249" t="s">
        <v>259</v>
      </c>
      <c r="Y249">
        <v>447.5</v>
      </c>
      <c r="Z249">
        <v>520</v>
      </c>
      <c r="AA249">
        <v>522</v>
      </c>
      <c r="AB249">
        <v>520.5</v>
      </c>
      <c r="AC249">
        <v>552</v>
      </c>
      <c r="AD249">
        <v>553</v>
      </c>
      <c r="AE249">
        <v>554.5</v>
      </c>
      <c r="AF249">
        <v>544.5</v>
      </c>
      <c r="AG249">
        <v>544.5</v>
      </c>
      <c r="AH249">
        <v>522.5</v>
      </c>
      <c r="AI249">
        <v>522.5</v>
      </c>
    </row>
    <row r="250" spans="1:35" ht="15.75">
      <c r="A250" s="3" t="s">
        <v>260</v>
      </c>
      <c r="B250" s="48">
        <v>8</v>
      </c>
      <c r="C250" s="69">
        <f t="shared" si="33"/>
        <v>5.7388809182209472E-3</v>
      </c>
      <c r="D250" s="48">
        <v>63</v>
      </c>
      <c r="E250" s="39">
        <f t="shared" si="34"/>
        <v>4.5851528384279479E-2</v>
      </c>
      <c r="F250" s="48">
        <v>232</v>
      </c>
      <c r="G250" s="39">
        <f t="shared" si="35"/>
        <v>0.16775126536514823</v>
      </c>
      <c r="H250" s="48">
        <v>69</v>
      </c>
      <c r="I250" s="39">
        <f t="shared" si="36"/>
        <v>4.9604601006470163E-2</v>
      </c>
      <c r="J250" s="48">
        <v>6</v>
      </c>
      <c r="K250" s="39">
        <f t="shared" si="37"/>
        <v>4.0554241297735723E-3</v>
      </c>
      <c r="L250" s="48">
        <v>9</v>
      </c>
      <c r="M250" s="39">
        <f t="shared" si="38"/>
        <v>6.0422960725075529E-3</v>
      </c>
      <c r="N250" s="48">
        <v>2291</v>
      </c>
      <c r="O250" s="39">
        <f t="shared" si="39"/>
        <v>1.5288621955288622</v>
      </c>
      <c r="P250" s="48">
        <v>49</v>
      </c>
      <c r="Q250" s="39">
        <f t="shared" si="40"/>
        <v>3.248259860788863E-2</v>
      </c>
      <c r="R250" s="48">
        <v>180</v>
      </c>
      <c r="S250" s="39">
        <f t="shared" si="41"/>
        <v>0.11877268228307489</v>
      </c>
      <c r="T250" s="48">
        <v>138</v>
      </c>
      <c r="U250" s="39">
        <f t="shared" si="42"/>
        <v>9.4165813715455474E-2</v>
      </c>
      <c r="V250" s="48">
        <v>1689</v>
      </c>
      <c r="W250" s="39">
        <f t="shared" si="43"/>
        <v>1.1446967129786514</v>
      </c>
      <c r="X250" t="s">
        <v>260</v>
      </c>
      <c r="Y250">
        <v>1394</v>
      </c>
      <c r="Z250">
        <v>1374</v>
      </c>
      <c r="AA250">
        <v>1383</v>
      </c>
      <c r="AB250">
        <v>1391</v>
      </c>
      <c r="AC250">
        <v>1479.5</v>
      </c>
      <c r="AD250">
        <v>1489.5</v>
      </c>
      <c r="AE250">
        <v>1498.5</v>
      </c>
      <c r="AF250">
        <v>1508.5</v>
      </c>
      <c r="AG250">
        <v>1515.5</v>
      </c>
      <c r="AH250">
        <v>1465.5</v>
      </c>
      <c r="AI250">
        <v>1475.5</v>
      </c>
    </row>
    <row r="251" spans="1:35" ht="15.75">
      <c r="A251" s="3" t="s">
        <v>261</v>
      </c>
      <c r="B251" s="48">
        <v>8</v>
      </c>
      <c r="C251" s="69">
        <f t="shared" si="33"/>
        <v>3.1372549019607843E-2</v>
      </c>
      <c r="D251" s="48">
        <v>10</v>
      </c>
      <c r="E251" s="39">
        <f t="shared" si="34"/>
        <v>3.4904013961605584E-2</v>
      </c>
      <c r="F251" s="48">
        <v>9</v>
      </c>
      <c r="G251" s="39">
        <f t="shared" si="35"/>
        <v>3.1413612565445025E-2</v>
      </c>
      <c r="H251" s="48">
        <v>12</v>
      </c>
      <c r="I251" s="39">
        <f t="shared" si="36"/>
        <v>4.2253521126760563E-2</v>
      </c>
      <c r="J251" s="48">
        <v>15</v>
      </c>
      <c r="K251" s="39">
        <f t="shared" si="37"/>
        <v>5.016722408026756E-2</v>
      </c>
      <c r="L251" s="48">
        <v>45</v>
      </c>
      <c r="M251" s="39">
        <f t="shared" si="38"/>
        <v>0.15151515151515152</v>
      </c>
      <c r="N251" s="48">
        <v>372</v>
      </c>
      <c r="O251" s="39">
        <f t="shared" si="39"/>
        <v>1.2525252525252526</v>
      </c>
      <c r="P251" s="48">
        <v>4</v>
      </c>
      <c r="Q251" s="39">
        <f t="shared" si="40"/>
        <v>1.3605442176870748E-2</v>
      </c>
      <c r="R251" s="48">
        <v>18</v>
      </c>
      <c r="S251" s="39">
        <f t="shared" si="41"/>
        <v>6.1538461538461542E-2</v>
      </c>
      <c r="T251" s="48">
        <v>15</v>
      </c>
      <c r="U251" s="39">
        <f t="shared" si="42"/>
        <v>5.3956834532374098E-2</v>
      </c>
      <c r="V251" s="48">
        <v>334</v>
      </c>
      <c r="W251" s="39">
        <f t="shared" si="43"/>
        <v>1.2101449275362319</v>
      </c>
      <c r="X251" t="s">
        <v>261</v>
      </c>
      <c r="Y251">
        <v>255</v>
      </c>
      <c r="Z251">
        <v>286.5</v>
      </c>
      <c r="AA251">
        <v>286.5</v>
      </c>
      <c r="AB251">
        <v>284</v>
      </c>
      <c r="AC251">
        <v>299</v>
      </c>
      <c r="AD251">
        <v>297</v>
      </c>
      <c r="AE251">
        <v>297</v>
      </c>
      <c r="AF251">
        <v>294</v>
      </c>
      <c r="AG251">
        <v>292.5</v>
      </c>
      <c r="AH251">
        <v>278</v>
      </c>
      <c r="AI251">
        <v>276</v>
      </c>
    </row>
    <row r="252" spans="1:35" ht="15.75">
      <c r="A252" s="3" t="s">
        <v>262</v>
      </c>
      <c r="B252" s="48">
        <v>649</v>
      </c>
      <c r="C252" s="69">
        <f t="shared" si="33"/>
        <v>0.16698829280843946</v>
      </c>
      <c r="D252" s="48">
        <v>1370</v>
      </c>
      <c r="E252" s="39">
        <f t="shared" si="34"/>
        <v>0.32349468713105078</v>
      </c>
      <c r="F252" s="48">
        <v>1755</v>
      </c>
      <c r="G252" s="39">
        <f t="shared" si="35"/>
        <v>0.41100702576112413</v>
      </c>
      <c r="H252" s="48">
        <v>2157</v>
      </c>
      <c r="I252" s="39">
        <f t="shared" si="36"/>
        <v>0.50104529616724736</v>
      </c>
      <c r="J252" s="48">
        <v>2154</v>
      </c>
      <c r="K252" s="39">
        <f t="shared" si="37"/>
        <v>0.46969036197121677</v>
      </c>
      <c r="L252" s="48">
        <v>2054</v>
      </c>
      <c r="M252" s="39">
        <f t="shared" si="38"/>
        <v>0.44430023794073115</v>
      </c>
      <c r="N252" s="48">
        <v>4050</v>
      </c>
      <c r="O252" s="39">
        <f t="shared" si="39"/>
        <v>0.86947187634177758</v>
      </c>
      <c r="P252" s="48">
        <v>2025</v>
      </c>
      <c r="Q252" s="39">
        <f t="shared" si="40"/>
        <v>0.43218439867676878</v>
      </c>
      <c r="R252" s="48">
        <v>2528</v>
      </c>
      <c r="S252" s="39">
        <f t="shared" si="41"/>
        <v>0.53616118769883347</v>
      </c>
      <c r="T252" s="48">
        <v>2644</v>
      </c>
      <c r="U252" s="39">
        <f t="shared" si="42"/>
        <v>0.57849250629034021</v>
      </c>
      <c r="V252" s="48">
        <v>3014</v>
      </c>
      <c r="W252" s="39">
        <f t="shared" si="43"/>
        <v>0.65507498369919581</v>
      </c>
      <c r="X252" t="s">
        <v>262</v>
      </c>
      <c r="Y252">
        <v>3886.5</v>
      </c>
      <c r="Z252">
        <v>4235</v>
      </c>
      <c r="AA252">
        <v>4270</v>
      </c>
      <c r="AB252">
        <v>4305</v>
      </c>
      <c r="AC252">
        <v>4586</v>
      </c>
      <c r="AD252">
        <v>4623</v>
      </c>
      <c r="AE252">
        <v>4658</v>
      </c>
      <c r="AF252">
        <v>4685.5</v>
      </c>
      <c r="AG252">
        <v>4715</v>
      </c>
      <c r="AH252">
        <v>4570.5</v>
      </c>
      <c r="AI252">
        <v>4601</v>
      </c>
    </row>
    <row r="253" spans="1:35" ht="15.75">
      <c r="A253" s="3" t="s">
        <v>263</v>
      </c>
      <c r="B253" s="48">
        <v>3</v>
      </c>
      <c r="C253" s="69">
        <f t="shared" si="33"/>
        <v>7.0422535211267607E-3</v>
      </c>
      <c r="D253" s="48">
        <v>7</v>
      </c>
      <c r="E253" s="39">
        <f t="shared" si="34"/>
        <v>1.487778958554729E-2</v>
      </c>
      <c r="F253" s="48">
        <v>9</v>
      </c>
      <c r="G253" s="39">
        <f t="shared" si="35"/>
        <v>1.9088016967126194E-2</v>
      </c>
      <c r="H253" s="48">
        <v>8</v>
      </c>
      <c r="I253" s="39">
        <f t="shared" si="36"/>
        <v>1.6967126193001062E-2</v>
      </c>
      <c r="J253" s="48">
        <v>16</v>
      </c>
      <c r="K253" s="39">
        <f t="shared" si="37"/>
        <v>3.2032032032032032E-2</v>
      </c>
      <c r="L253" s="48">
        <v>34</v>
      </c>
      <c r="M253" s="39">
        <f t="shared" si="38"/>
        <v>6.7864271457085831E-2</v>
      </c>
      <c r="N253" s="48">
        <v>512</v>
      </c>
      <c r="O253" s="39">
        <f t="shared" si="39"/>
        <v>1.0199203187250996</v>
      </c>
      <c r="P253" s="48">
        <v>11</v>
      </c>
      <c r="Q253" s="39">
        <f t="shared" si="40"/>
        <v>2.1890547263681594E-2</v>
      </c>
      <c r="R253" s="48">
        <v>13</v>
      </c>
      <c r="S253" s="39">
        <f t="shared" si="41"/>
        <v>2.584493041749503E-2</v>
      </c>
      <c r="T253" s="48">
        <v>14</v>
      </c>
      <c r="U253" s="39">
        <f t="shared" si="42"/>
        <v>2.8985507246376812E-2</v>
      </c>
      <c r="V253" s="48">
        <v>420</v>
      </c>
      <c r="W253" s="39">
        <f t="shared" si="43"/>
        <v>0.91007583965330441</v>
      </c>
      <c r="X253" t="s">
        <v>263</v>
      </c>
      <c r="Y253">
        <v>426</v>
      </c>
      <c r="Z253">
        <v>470.5</v>
      </c>
      <c r="AA253">
        <v>471.5</v>
      </c>
      <c r="AB253">
        <v>471.5</v>
      </c>
      <c r="AC253">
        <v>499.5</v>
      </c>
      <c r="AD253">
        <v>501</v>
      </c>
      <c r="AE253">
        <v>502</v>
      </c>
      <c r="AF253">
        <v>502.5</v>
      </c>
      <c r="AG253">
        <v>503</v>
      </c>
      <c r="AH253">
        <v>483</v>
      </c>
      <c r="AI253">
        <v>461.5</v>
      </c>
    </row>
    <row r="254" spans="1:35" ht="15.75">
      <c r="A254" s="3" t="s">
        <v>264</v>
      </c>
      <c r="B254" s="48">
        <v>8</v>
      </c>
      <c r="C254" s="69">
        <f t="shared" si="33"/>
        <v>3.8834951456310676E-2</v>
      </c>
      <c r="D254" s="48">
        <v>30</v>
      </c>
      <c r="E254" s="39">
        <f t="shared" si="34"/>
        <v>0.12552301255230125</v>
      </c>
      <c r="F254" s="48">
        <v>25</v>
      </c>
      <c r="G254" s="39">
        <f t="shared" si="35"/>
        <v>0.10309278350515463</v>
      </c>
      <c r="H254" s="48">
        <v>49</v>
      </c>
      <c r="I254" s="39">
        <f t="shared" si="36"/>
        <v>0.19797979797979798</v>
      </c>
      <c r="J254" s="48">
        <v>59</v>
      </c>
      <c r="K254" s="39">
        <f t="shared" si="37"/>
        <v>0.22222222222222221</v>
      </c>
      <c r="L254" s="48">
        <v>61</v>
      </c>
      <c r="M254" s="39">
        <f t="shared" si="38"/>
        <v>0.22676579925650558</v>
      </c>
      <c r="N254" s="48">
        <v>375</v>
      </c>
      <c r="O254" s="39">
        <f t="shared" si="39"/>
        <v>1.3736263736263736</v>
      </c>
      <c r="P254" s="48">
        <v>6</v>
      </c>
      <c r="Q254" s="39">
        <f t="shared" si="40"/>
        <v>2.097902097902098E-2</v>
      </c>
      <c r="R254" s="48">
        <v>25</v>
      </c>
      <c r="S254" s="39">
        <f t="shared" si="41"/>
        <v>8.6655112651646451E-2</v>
      </c>
      <c r="T254" s="48">
        <v>38</v>
      </c>
      <c r="U254" s="39">
        <f t="shared" si="42"/>
        <v>0.13451327433628318</v>
      </c>
      <c r="V254" s="48">
        <v>339</v>
      </c>
      <c r="W254" s="39">
        <f t="shared" si="43"/>
        <v>1.1811846689895471</v>
      </c>
      <c r="X254" t="s">
        <v>264</v>
      </c>
      <c r="Y254">
        <v>206</v>
      </c>
      <c r="Z254">
        <v>239</v>
      </c>
      <c r="AA254">
        <v>242.5</v>
      </c>
      <c r="AB254">
        <v>247.5</v>
      </c>
      <c r="AC254">
        <v>265.5</v>
      </c>
      <c r="AD254">
        <v>269</v>
      </c>
      <c r="AE254">
        <v>273</v>
      </c>
      <c r="AF254">
        <v>286</v>
      </c>
      <c r="AG254">
        <v>288.5</v>
      </c>
      <c r="AH254">
        <v>282.5</v>
      </c>
      <c r="AI254">
        <v>287</v>
      </c>
    </row>
    <row r="255" spans="1:35" ht="15.75">
      <c r="A255" s="3" t="s">
        <v>265</v>
      </c>
      <c r="B255" s="48">
        <v>18</v>
      </c>
      <c r="C255" s="69">
        <f t="shared" si="33"/>
        <v>4.0089086859688199E-2</v>
      </c>
      <c r="D255" s="48">
        <v>34</v>
      </c>
      <c r="E255" s="39">
        <f t="shared" si="34"/>
        <v>7.0247933884297523E-2</v>
      </c>
      <c r="F255" s="48">
        <v>55</v>
      </c>
      <c r="G255" s="39">
        <f t="shared" si="35"/>
        <v>0.11518324607329843</v>
      </c>
      <c r="H255" s="48">
        <v>56</v>
      </c>
      <c r="I255" s="39">
        <f t="shared" si="36"/>
        <v>0.11839323467230443</v>
      </c>
      <c r="J255" s="48">
        <v>67</v>
      </c>
      <c r="K255" s="39">
        <f t="shared" si="37"/>
        <v>0.13549039433771487</v>
      </c>
      <c r="L255" s="48">
        <v>87</v>
      </c>
      <c r="M255" s="39">
        <f t="shared" si="38"/>
        <v>0.17755102040816326</v>
      </c>
      <c r="N255" s="48">
        <v>807</v>
      </c>
      <c r="O255" s="39">
        <f t="shared" si="39"/>
        <v>1.6604938271604939</v>
      </c>
      <c r="P255" s="48">
        <v>43</v>
      </c>
      <c r="Q255" s="39">
        <f t="shared" si="40"/>
        <v>8.8568486096807411E-2</v>
      </c>
      <c r="R255" s="48">
        <v>89</v>
      </c>
      <c r="S255" s="39">
        <f t="shared" si="41"/>
        <v>0.18503118503118504</v>
      </c>
      <c r="T255" s="48">
        <v>105</v>
      </c>
      <c r="U255" s="39">
        <f t="shared" si="42"/>
        <v>0.23204419889502761</v>
      </c>
      <c r="V255" s="48">
        <v>604</v>
      </c>
      <c r="W255" s="39">
        <f t="shared" si="43"/>
        <v>1.3202185792349728</v>
      </c>
      <c r="X255" t="s">
        <v>265</v>
      </c>
      <c r="Y255">
        <v>449</v>
      </c>
      <c r="Z255">
        <v>484</v>
      </c>
      <c r="AA255">
        <v>477.5</v>
      </c>
      <c r="AB255">
        <v>473</v>
      </c>
      <c r="AC255">
        <v>494.5</v>
      </c>
      <c r="AD255">
        <v>490</v>
      </c>
      <c r="AE255">
        <v>486</v>
      </c>
      <c r="AF255">
        <v>485.5</v>
      </c>
      <c r="AG255">
        <v>481</v>
      </c>
      <c r="AH255">
        <v>452.5</v>
      </c>
      <c r="AI255">
        <v>457.5</v>
      </c>
    </row>
    <row r="256" spans="1:35" ht="15.75">
      <c r="A256" s="34" t="s">
        <v>266</v>
      </c>
      <c r="B256" s="46">
        <v>234</v>
      </c>
      <c r="C256" s="68">
        <f t="shared" si="33"/>
        <v>2.2990764393790528E-2</v>
      </c>
      <c r="D256" s="46">
        <v>1225</v>
      </c>
      <c r="E256" s="38">
        <f t="shared" si="34"/>
        <v>0.11957635804578066</v>
      </c>
      <c r="F256" s="46">
        <v>1912</v>
      </c>
      <c r="G256" s="38">
        <f t="shared" si="35"/>
        <v>0.18600126465295005</v>
      </c>
      <c r="H256" s="46">
        <v>2068</v>
      </c>
      <c r="I256" s="38">
        <f t="shared" si="36"/>
        <v>0.20054305663304889</v>
      </c>
      <c r="J256" s="46">
        <v>2719</v>
      </c>
      <c r="K256" s="38">
        <f t="shared" si="37"/>
        <v>0.24856019745863425</v>
      </c>
      <c r="L256" s="46">
        <v>2920</v>
      </c>
      <c r="M256" s="38">
        <f t="shared" si="38"/>
        <v>0.26591385119752298</v>
      </c>
      <c r="N256" s="46">
        <v>7340</v>
      </c>
      <c r="O256" s="38">
        <f t="shared" si="39"/>
        <v>0.66594084558156419</v>
      </c>
      <c r="P256" s="46">
        <v>4338</v>
      </c>
      <c r="Q256" s="38">
        <f t="shared" si="40"/>
        <v>0.39309501155362242</v>
      </c>
      <c r="R256" s="46">
        <v>10294</v>
      </c>
      <c r="S256" s="38">
        <f t="shared" si="41"/>
        <v>0.93065726426182083</v>
      </c>
      <c r="T256" s="46">
        <v>2787</v>
      </c>
      <c r="U256" s="38">
        <f t="shared" si="42"/>
        <v>0.26170242734400678</v>
      </c>
      <c r="V256" s="46">
        <v>3726</v>
      </c>
      <c r="W256" s="38">
        <f t="shared" si="43"/>
        <v>0.34868051656372823</v>
      </c>
      <c r="X256" t="s">
        <v>266</v>
      </c>
      <c r="Y256">
        <v>10178</v>
      </c>
      <c r="Z256">
        <v>10244.5</v>
      </c>
      <c r="AA256">
        <v>10279.5</v>
      </c>
      <c r="AB256">
        <v>10312</v>
      </c>
      <c r="AC256">
        <v>10939</v>
      </c>
      <c r="AD256">
        <v>10981</v>
      </c>
      <c r="AE256">
        <v>11022</v>
      </c>
      <c r="AF256">
        <v>11035.5</v>
      </c>
      <c r="AG256">
        <v>11061</v>
      </c>
      <c r="AH256">
        <v>10649.5</v>
      </c>
      <c r="AI256">
        <v>10686</v>
      </c>
    </row>
    <row r="257" spans="1:35" ht="15.75">
      <c r="A257" s="3" t="s">
        <v>267</v>
      </c>
      <c r="B257" s="48">
        <v>0</v>
      </c>
      <c r="C257" s="69">
        <f t="shared" si="33"/>
        <v>0</v>
      </c>
      <c r="D257" s="48">
        <v>2</v>
      </c>
      <c r="E257" s="39">
        <f t="shared" si="34"/>
        <v>3.9447731755424065E-3</v>
      </c>
      <c r="F257" s="48">
        <v>1</v>
      </c>
      <c r="G257" s="39">
        <f t="shared" si="35"/>
        <v>1.9880715705765406E-3</v>
      </c>
      <c r="H257" s="48">
        <v>32</v>
      </c>
      <c r="I257" s="39">
        <f t="shared" si="36"/>
        <v>6.4000000000000001E-2</v>
      </c>
      <c r="J257" s="48">
        <v>135</v>
      </c>
      <c r="K257" s="39">
        <f t="shared" si="37"/>
        <v>0.25689819219790677</v>
      </c>
      <c r="L257" s="48">
        <v>123</v>
      </c>
      <c r="M257" s="39">
        <f t="shared" si="38"/>
        <v>0.23518164435946462</v>
      </c>
      <c r="N257" s="48">
        <v>557</v>
      </c>
      <c r="O257" s="39">
        <f t="shared" si="39"/>
        <v>1.0711538461538461</v>
      </c>
      <c r="P257" s="48">
        <v>678</v>
      </c>
      <c r="Q257" s="39">
        <f t="shared" si="40"/>
        <v>1.2394881170018281</v>
      </c>
      <c r="R257" s="48">
        <v>45</v>
      </c>
      <c r="S257" s="39">
        <f t="shared" si="41"/>
        <v>8.2644628099173556E-2</v>
      </c>
      <c r="T257" s="48">
        <v>97</v>
      </c>
      <c r="U257" s="39">
        <f t="shared" si="42"/>
        <v>0.18798449612403101</v>
      </c>
      <c r="V257" s="48">
        <v>135</v>
      </c>
      <c r="W257" s="39">
        <f t="shared" si="43"/>
        <v>0.26341463414634148</v>
      </c>
      <c r="X257" t="s">
        <v>267</v>
      </c>
      <c r="Y257">
        <v>533.5</v>
      </c>
      <c r="Z257">
        <v>507</v>
      </c>
      <c r="AA257">
        <v>503</v>
      </c>
      <c r="AB257">
        <v>500</v>
      </c>
      <c r="AC257">
        <v>525.5</v>
      </c>
      <c r="AD257">
        <v>523</v>
      </c>
      <c r="AE257">
        <v>520</v>
      </c>
      <c r="AF257">
        <v>547</v>
      </c>
      <c r="AG257">
        <v>544.5</v>
      </c>
      <c r="AH257">
        <v>516</v>
      </c>
      <c r="AI257">
        <v>512.5</v>
      </c>
    </row>
    <row r="258" spans="1:35" ht="15.75">
      <c r="A258" s="3" t="s">
        <v>268</v>
      </c>
      <c r="B258" s="48">
        <v>5</v>
      </c>
      <c r="C258" s="69">
        <f t="shared" si="33"/>
        <v>1.2722646310432569E-2</v>
      </c>
      <c r="D258" s="48">
        <v>86</v>
      </c>
      <c r="E258" s="39">
        <f t="shared" si="34"/>
        <v>0.20673076923076922</v>
      </c>
      <c r="F258" s="48">
        <v>48</v>
      </c>
      <c r="G258" s="39">
        <f t="shared" si="35"/>
        <v>0.11428571428571428</v>
      </c>
      <c r="H258" s="48">
        <v>87</v>
      </c>
      <c r="I258" s="39">
        <f t="shared" si="36"/>
        <v>0.20518867924528303</v>
      </c>
      <c r="J258" s="48">
        <v>84</v>
      </c>
      <c r="K258" s="39">
        <f t="shared" si="37"/>
        <v>0.18584070796460178</v>
      </c>
      <c r="L258" s="48">
        <v>165</v>
      </c>
      <c r="M258" s="39">
        <f t="shared" si="38"/>
        <v>0.36184210526315791</v>
      </c>
      <c r="N258" s="48">
        <v>156</v>
      </c>
      <c r="O258" s="39">
        <f t="shared" si="39"/>
        <v>0.33876221498371334</v>
      </c>
      <c r="P258" s="48">
        <v>587</v>
      </c>
      <c r="Q258" s="39">
        <f t="shared" si="40"/>
        <v>1.2958057395143487</v>
      </c>
      <c r="R258" s="48">
        <v>88</v>
      </c>
      <c r="S258" s="39">
        <f t="shared" si="41"/>
        <v>0.19340659340659341</v>
      </c>
      <c r="T258" s="48">
        <v>141</v>
      </c>
      <c r="U258" s="39">
        <f t="shared" si="42"/>
        <v>0.31936579841449603</v>
      </c>
      <c r="V258" s="48">
        <v>228</v>
      </c>
      <c r="W258" s="39">
        <f t="shared" si="43"/>
        <v>0.51178451178451179</v>
      </c>
      <c r="X258" t="s">
        <v>268</v>
      </c>
      <c r="Y258">
        <v>393</v>
      </c>
      <c r="Z258">
        <v>416</v>
      </c>
      <c r="AA258">
        <v>420</v>
      </c>
      <c r="AB258">
        <v>424</v>
      </c>
      <c r="AC258">
        <v>452</v>
      </c>
      <c r="AD258">
        <v>456</v>
      </c>
      <c r="AE258">
        <v>460.5</v>
      </c>
      <c r="AF258">
        <v>453</v>
      </c>
      <c r="AG258">
        <v>455</v>
      </c>
      <c r="AH258">
        <v>441.5</v>
      </c>
      <c r="AI258">
        <v>445.5</v>
      </c>
    </row>
    <row r="259" spans="1:35" ht="15.75">
      <c r="A259" s="3" t="s">
        <v>269</v>
      </c>
      <c r="B259" s="48">
        <v>115</v>
      </c>
      <c r="C259" s="69">
        <f t="shared" si="33"/>
        <v>5.2631578947368418E-2</v>
      </c>
      <c r="D259" s="48">
        <v>700</v>
      </c>
      <c r="E259" s="39">
        <f t="shared" si="34"/>
        <v>0.31390134529147984</v>
      </c>
      <c r="F259" s="48">
        <v>722</v>
      </c>
      <c r="G259" s="39">
        <f t="shared" si="35"/>
        <v>0.32210573276823556</v>
      </c>
      <c r="H259" s="48">
        <v>1094</v>
      </c>
      <c r="I259" s="39">
        <f t="shared" si="36"/>
        <v>0.48546705125360551</v>
      </c>
      <c r="J259" s="48">
        <v>987</v>
      </c>
      <c r="K259" s="39">
        <f t="shared" si="37"/>
        <v>0.41228070175438597</v>
      </c>
      <c r="L259" s="48">
        <v>927</v>
      </c>
      <c r="M259" s="39">
        <f t="shared" si="38"/>
        <v>0.38512671375155794</v>
      </c>
      <c r="N259" s="48">
        <v>1834</v>
      </c>
      <c r="O259" s="39">
        <f t="shared" si="39"/>
        <v>0.75800785286216166</v>
      </c>
      <c r="P259" s="48">
        <v>1372</v>
      </c>
      <c r="Q259" s="39">
        <f t="shared" si="40"/>
        <v>0.56022866476112698</v>
      </c>
      <c r="R259" s="48">
        <v>2320</v>
      </c>
      <c r="S259" s="39">
        <f t="shared" si="41"/>
        <v>0.94366483628228592</v>
      </c>
      <c r="T259" s="48">
        <v>1168</v>
      </c>
      <c r="U259" s="39">
        <f t="shared" si="42"/>
        <v>0.49210027385717298</v>
      </c>
      <c r="V259" s="48">
        <v>1387</v>
      </c>
      <c r="W259" s="39">
        <f t="shared" si="43"/>
        <v>0.58167330677290841</v>
      </c>
      <c r="X259" t="s">
        <v>269</v>
      </c>
      <c r="Y259">
        <v>2185</v>
      </c>
      <c r="Z259">
        <v>2230</v>
      </c>
      <c r="AA259">
        <v>2241.5</v>
      </c>
      <c r="AB259">
        <v>2253.5</v>
      </c>
      <c r="AC259">
        <v>2394</v>
      </c>
      <c r="AD259">
        <v>2407</v>
      </c>
      <c r="AE259">
        <v>2419.5</v>
      </c>
      <c r="AF259">
        <v>2449</v>
      </c>
      <c r="AG259">
        <v>2458.5</v>
      </c>
      <c r="AH259">
        <v>2373.5</v>
      </c>
      <c r="AI259">
        <v>2384.5</v>
      </c>
    </row>
    <row r="260" spans="1:35" ht="15.75">
      <c r="A260" s="3" t="s">
        <v>270</v>
      </c>
      <c r="B260" s="48">
        <v>7</v>
      </c>
      <c r="C260" s="69">
        <f t="shared" ref="C260:C323" si="44">B260/Y260</f>
        <v>1.4141414141414142E-2</v>
      </c>
      <c r="D260" s="48">
        <v>90</v>
      </c>
      <c r="E260" s="39">
        <f t="shared" ref="E260:E323" si="45">D260/Z260</f>
        <v>0.15189873417721519</v>
      </c>
      <c r="F260" s="48">
        <v>113</v>
      </c>
      <c r="G260" s="39">
        <f t="shared" ref="G260:G323" si="46">F260/AA260</f>
        <v>0.19071729957805908</v>
      </c>
      <c r="H260" s="48">
        <v>84</v>
      </c>
      <c r="I260" s="39">
        <f t="shared" ref="I260:I323" si="47">H260/AB260</f>
        <v>0.14261460101867574</v>
      </c>
      <c r="J260" s="48">
        <v>283</v>
      </c>
      <c r="K260" s="39">
        <f t="shared" ref="K260:K323" si="48">J260/AC260</f>
        <v>0.45425361155698235</v>
      </c>
      <c r="L260" s="48">
        <v>190</v>
      </c>
      <c r="M260" s="39">
        <f t="shared" ref="M260:M323" si="49">L260/AD260</f>
        <v>0.30497592295345105</v>
      </c>
      <c r="N260" s="48">
        <v>938</v>
      </c>
      <c r="O260" s="39">
        <f t="shared" ref="O260:O323" si="50">N260/AE260</f>
        <v>1.5068273092369477</v>
      </c>
      <c r="P260" s="48">
        <v>66</v>
      </c>
      <c r="Q260" s="39">
        <f t="shared" ref="Q260:Q323" si="51">P260/AF260</f>
        <v>0.10873146622734761</v>
      </c>
      <c r="R260" s="48">
        <v>799</v>
      </c>
      <c r="S260" s="39">
        <f t="shared" ref="S260:S323" si="52">R260/AG260</f>
        <v>1.3184818481848184</v>
      </c>
      <c r="T260" s="48">
        <v>132</v>
      </c>
      <c r="U260" s="39">
        <f t="shared" ref="U260:U323" si="53">T260/AH260</f>
        <v>0.22797927461139897</v>
      </c>
      <c r="V260" s="48">
        <v>201</v>
      </c>
      <c r="W260" s="39">
        <f t="shared" ref="W260:W323" si="54">V260/AI260</f>
        <v>0.34805194805194806</v>
      </c>
      <c r="X260" t="s">
        <v>270</v>
      </c>
      <c r="Y260">
        <v>495</v>
      </c>
      <c r="Z260">
        <v>592.5</v>
      </c>
      <c r="AA260">
        <v>592.5</v>
      </c>
      <c r="AB260">
        <v>589</v>
      </c>
      <c r="AC260">
        <v>623</v>
      </c>
      <c r="AD260">
        <v>623</v>
      </c>
      <c r="AE260">
        <v>622.5</v>
      </c>
      <c r="AF260">
        <v>607</v>
      </c>
      <c r="AG260">
        <v>606</v>
      </c>
      <c r="AH260">
        <v>579</v>
      </c>
      <c r="AI260">
        <v>577.5</v>
      </c>
    </row>
    <row r="261" spans="1:35" ht="15.75">
      <c r="A261" s="3" t="s">
        <v>271</v>
      </c>
      <c r="B261" s="48">
        <v>37</v>
      </c>
      <c r="C261" s="69">
        <f t="shared" si="44"/>
        <v>3.0093533956893046E-2</v>
      </c>
      <c r="D261" s="48">
        <v>87</v>
      </c>
      <c r="E261" s="39">
        <f t="shared" si="45"/>
        <v>6.8611987381703474E-2</v>
      </c>
      <c r="F261" s="48">
        <v>71</v>
      </c>
      <c r="G261" s="39">
        <f t="shared" si="46"/>
        <v>5.5949566587864458E-2</v>
      </c>
      <c r="H261" s="48">
        <v>167</v>
      </c>
      <c r="I261" s="39">
        <f t="shared" si="47"/>
        <v>0.13139260424862312</v>
      </c>
      <c r="J261" s="48">
        <v>201</v>
      </c>
      <c r="K261" s="39">
        <f t="shared" si="48"/>
        <v>0.14933135215453194</v>
      </c>
      <c r="L261" s="48">
        <v>254</v>
      </c>
      <c r="M261" s="39">
        <f t="shared" si="49"/>
        <v>0.18835743418613274</v>
      </c>
      <c r="N261" s="48">
        <v>214</v>
      </c>
      <c r="O261" s="39">
        <f t="shared" si="50"/>
        <v>0.15834258231594525</v>
      </c>
      <c r="P261" s="48">
        <v>336</v>
      </c>
      <c r="Q261" s="39">
        <f t="shared" si="51"/>
        <v>0.25522218002278768</v>
      </c>
      <c r="R261" s="48">
        <v>1588</v>
      </c>
      <c r="S261" s="39">
        <f t="shared" si="52"/>
        <v>1.204855842185129</v>
      </c>
      <c r="T261" s="48">
        <v>344</v>
      </c>
      <c r="U261" s="39">
        <f t="shared" si="53"/>
        <v>0.2718293164757013</v>
      </c>
      <c r="V261" s="48">
        <v>572</v>
      </c>
      <c r="W261" s="39">
        <f t="shared" si="54"/>
        <v>0.45146014206787688</v>
      </c>
      <c r="X261" t="s">
        <v>271</v>
      </c>
      <c r="Y261">
        <v>1229.5</v>
      </c>
      <c r="Z261">
        <v>1268</v>
      </c>
      <c r="AA261">
        <v>1269</v>
      </c>
      <c r="AB261">
        <v>1271</v>
      </c>
      <c r="AC261">
        <v>1346</v>
      </c>
      <c r="AD261">
        <v>1348.5</v>
      </c>
      <c r="AE261">
        <v>1351.5</v>
      </c>
      <c r="AF261">
        <v>1316.5</v>
      </c>
      <c r="AG261">
        <v>1318</v>
      </c>
      <c r="AH261">
        <v>1265.5</v>
      </c>
      <c r="AI261">
        <v>1267</v>
      </c>
    </row>
    <row r="262" spans="1:35" ht="15.75">
      <c r="A262" s="3" t="s">
        <v>272</v>
      </c>
      <c r="B262" s="48">
        <v>55</v>
      </c>
      <c r="C262" s="69">
        <f t="shared" si="44"/>
        <v>4.7393364928909949E-2</v>
      </c>
      <c r="D262" s="48">
        <v>91</v>
      </c>
      <c r="E262" s="39">
        <f t="shared" si="45"/>
        <v>8.4142394822006472E-2</v>
      </c>
      <c r="F262" s="48">
        <v>188</v>
      </c>
      <c r="G262" s="39">
        <f t="shared" si="46"/>
        <v>0.1724770642201835</v>
      </c>
      <c r="H262" s="48">
        <v>267</v>
      </c>
      <c r="I262" s="39">
        <f t="shared" si="47"/>
        <v>0.24350205198358413</v>
      </c>
      <c r="J262" s="48">
        <v>239</v>
      </c>
      <c r="K262" s="39">
        <f t="shared" si="48"/>
        <v>0.20479862896315337</v>
      </c>
      <c r="L262" s="48">
        <v>368</v>
      </c>
      <c r="M262" s="39">
        <f t="shared" si="49"/>
        <v>0.3131914893617021</v>
      </c>
      <c r="N262" s="48">
        <v>743</v>
      </c>
      <c r="O262" s="39">
        <f t="shared" si="50"/>
        <v>0.62806424344885881</v>
      </c>
      <c r="P262" s="48">
        <v>301</v>
      </c>
      <c r="Q262" s="39">
        <f t="shared" si="51"/>
        <v>0.24621676891615543</v>
      </c>
      <c r="R262" s="48">
        <v>1347</v>
      </c>
      <c r="S262" s="39">
        <f t="shared" si="52"/>
        <v>1.0964590964590966</v>
      </c>
      <c r="T262" s="48">
        <v>188</v>
      </c>
      <c r="U262" s="39">
        <f t="shared" si="53"/>
        <v>0.15811606391925989</v>
      </c>
      <c r="V262" s="48">
        <v>274</v>
      </c>
      <c r="W262" s="39">
        <f t="shared" si="54"/>
        <v>0.22890559732664995</v>
      </c>
      <c r="X262" t="s">
        <v>272</v>
      </c>
      <c r="Y262">
        <v>1160.5</v>
      </c>
      <c r="Z262">
        <v>1081.5</v>
      </c>
      <c r="AA262">
        <v>1090</v>
      </c>
      <c r="AB262">
        <v>1096.5</v>
      </c>
      <c r="AC262">
        <v>1167</v>
      </c>
      <c r="AD262">
        <v>1175</v>
      </c>
      <c r="AE262">
        <v>1183</v>
      </c>
      <c r="AF262">
        <v>1222.5</v>
      </c>
      <c r="AG262">
        <v>1228.5</v>
      </c>
      <c r="AH262">
        <v>1189</v>
      </c>
      <c r="AI262">
        <v>1197</v>
      </c>
    </row>
    <row r="263" spans="1:35" ht="15.75">
      <c r="A263" s="3" t="s">
        <v>273</v>
      </c>
      <c r="B263" s="48">
        <v>2</v>
      </c>
      <c r="C263" s="69">
        <f t="shared" si="44"/>
        <v>3.2653061224489797E-3</v>
      </c>
      <c r="D263" s="48">
        <v>114</v>
      </c>
      <c r="E263" s="39">
        <f t="shared" si="45"/>
        <v>0.16022487702037949</v>
      </c>
      <c r="F263" s="48">
        <v>31</v>
      </c>
      <c r="G263" s="39">
        <f t="shared" si="46"/>
        <v>4.3692741367159969E-2</v>
      </c>
      <c r="H263" s="48">
        <v>83</v>
      </c>
      <c r="I263" s="39">
        <f t="shared" si="47"/>
        <v>0.11731448763250883</v>
      </c>
      <c r="J263" s="48">
        <v>157</v>
      </c>
      <c r="K263" s="39">
        <f t="shared" si="48"/>
        <v>0.2103148024112525</v>
      </c>
      <c r="L263" s="48">
        <v>239</v>
      </c>
      <c r="M263" s="39">
        <f t="shared" si="49"/>
        <v>0.3205902079141516</v>
      </c>
      <c r="N263" s="48">
        <v>99</v>
      </c>
      <c r="O263" s="39">
        <f t="shared" si="50"/>
        <v>0.13297515110812627</v>
      </c>
      <c r="P263" s="48">
        <v>307</v>
      </c>
      <c r="Q263" s="39">
        <f t="shared" si="51"/>
        <v>0.40987983978638182</v>
      </c>
      <c r="R263" s="48">
        <v>762</v>
      </c>
      <c r="S263" s="39">
        <f t="shared" si="52"/>
        <v>1.0200803212851406</v>
      </c>
      <c r="T263" s="48">
        <v>114</v>
      </c>
      <c r="U263" s="39">
        <f t="shared" si="53"/>
        <v>0.16</v>
      </c>
      <c r="V263" s="48">
        <v>185</v>
      </c>
      <c r="W263" s="39">
        <f t="shared" si="54"/>
        <v>0.2594670406732118</v>
      </c>
      <c r="X263" t="s">
        <v>273</v>
      </c>
      <c r="Y263">
        <v>612.5</v>
      </c>
      <c r="Z263">
        <v>711.5</v>
      </c>
      <c r="AA263">
        <v>709.5</v>
      </c>
      <c r="AB263">
        <v>707.5</v>
      </c>
      <c r="AC263">
        <v>746.5</v>
      </c>
      <c r="AD263">
        <v>745.5</v>
      </c>
      <c r="AE263">
        <v>744.5</v>
      </c>
      <c r="AF263">
        <v>749</v>
      </c>
      <c r="AG263">
        <v>747</v>
      </c>
      <c r="AH263">
        <v>712.5</v>
      </c>
      <c r="AI263">
        <v>713</v>
      </c>
    </row>
    <row r="264" spans="1:35" ht="15.75">
      <c r="A264" s="3" t="s">
        <v>274</v>
      </c>
      <c r="B264" s="48">
        <v>1</v>
      </c>
      <c r="C264" s="69">
        <f t="shared" si="44"/>
        <v>2.2396416573348264E-3</v>
      </c>
      <c r="D264" s="48">
        <v>21</v>
      </c>
      <c r="E264" s="39">
        <f t="shared" si="45"/>
        <v>3.825136612021858E-2</v>
      </c>
      <c r="F264" s="48">
        <v>51</v>
      </c>
      <c r="G264" s="39">
        <f t="shared" si="46"/>
        <v>9.3577981651376152E-2</v>
      </c>
      <c r="H264" s="48">
        <v>47</v>
      </c>
      <c r="I264" s="39">
        <f t="shared" si="47"/>
        <v>8.6715867158671592E-2</v>
      </c>
      <c r="J264" s="48">
        <v>149</v>
      </c>
      <c r="K264" s="39">
        <f t="shared" si="48"/>
        <v>0.26163301141352063</v>
      </c>
      <c r="L264" s="48">
        <v>144</v>
      </c>
      <c r="M264" s="39">
        <f t="shared" si="49"/>
        <v>0.25441696113074203</v>
      </c>
      <c r="N264" s="48">
        <v>665</v>
      </c>
      <c r="O264" s="39">
        <f t="shared" si="50"/>
        <v>1.1790780141843971</v>
      </c>
      <c r="P264" s="48">
        <v>23</v>
      </c>
      <c r="Q264" s="39">
        <f t="shared" si="51"/>
        <v>4.1404140414041404E-2</v>
      </c>
      <c r="R264" s="48">
        <v>813</v>
      </c>
      <c r="S264" s="39">
        <f t="shared" si="52"/>
        <v>1.4741613780598368</v>
      </c>
      <c r="T264" s="48">
        <v>123</v>
      </c>
      <c r="U264" s="39">
        <f t="shared" si="53"/>
        <v>0.23518164435946462</v>
      </c>
      <c r="V264" s="48">
        <v>127</v>
      </c>
      <c r="W264" s="39">
        <f t="shared" si="54"/>
        <v>0.2437619961612284</v>
      </c>
      <c r="X264" t="s">
        <v>274</v>
      </c>
      <c r="Y264">
        <v>446.5</v>
      </c>
      <c r="Z264">
        <v>549</v>
      </c>
      <c r="AA264">
        <v>545</v>
      </c>
      <c r="AB264">
        <v>542</v>
      </c>
      <c r="AC264">
        <v>569.5</v>
      </c>
      <c r="AD264">
        <v>566</v>
      </c>
      <c r="AE264">
        <v>564</v>
      </c>
      <c r="AF264">
        <v>555.5</v>
      </c>
      <c r="AG264">
        <v>551.5</v>
      </c>
      <c r="AH264">
        <v>523</v>
      </c>
      <c r="AI264">
        <v>521</v>
      </c>
    </row>
    <row r="265" spans="1:35" ht="15.75">
      <c r="A265" s="3" t="s">
        <v>275</v>
      </c>
      <c r="B265" s="48">
        <v>12</v>
      </c>
      <c r="C265" s="69">
        <f t="shared" si="44"/>
        <v>3.843074459567654E-3</v>
      </c>
      <c r="D265" s="48">
        <v>34</v>
      </c>
      <c r="E265" s="39">
        <f t="shared" si="45"/>
        <v>1.176877812391831E-2</v>
      </c>
      <c r="F265" s="48">
        <v>687</v>
      </c>
      <c r="G265" s="39">
        <f t="shared" si="46"/>
        <v>0.23616363011344105</v>
      </c>
      <c r="H265" s="48">
        <v>207</v>
      </c>
      <c r="I265" s="39">
        <f t="shared" si="47"/>
        <v>7.0684650845142569E-2</v>
      </c>
      <c r="J265" s="48">
        <v>484</v>
      </c>
      <c r="K265" s="39">
        <f t="shared" si="48"/>
        <v>0.15535227090354678</v>
      </c>
      <c r="L265" s="48">
        <v>510</v>
      </c>
      <c r="M265" s="39">
        <f t="shared" si="49"/>
        <v>0.16257570927637871</v>
      </c>
      <c r="N265" s="48">
        <v>2134</v>
      </c>
      <c r="O265" s="39">
        <f t="shared" si="50"/>
        <v>0.67606526215745288</v>
      </c>
      <c r="P265" s="48">
        <v>668</v>
      </c>
      <c r="Q265" s="39">
        <f t="shared" si="51"/>
        <v>0.21301020408163265</v>
      </c>
      <c r="R265" s="48">
        <v>2532</v>
      </c>
      <c r="S265" s="39">
        <f t="shared" si="52"/>
        <v>0.8032994923857868</v>
      </c>
      <c r="T265" s="48">
        <v>480</v>
      </c>
      <c r="U265" s="39">
        <f t="shared" si="53"/>
        <v>0.1574028529267093</v>
      </c>
      <c r="V265" s="48">
        <v>617</v>
      </c>
      <c r="W265" s="39">
        <f t="shared" si="54"/>
        <v>0.20110821382007824</v>
      </c>
      <c r="X265" t="s">
        <v>275</v>
      </c>
      <c r="Y265">
        <v>3122.5</v>
      </c>
      <c r="Z265">
        <v>2889</v>
      </c>
      <c r="AA265">
        <v>2909</v>
      </c>
      <c r="AB265">
        <v>2928.5</v>
      </c>
      <c r="AC265">
        <v>3115.5</v>
      </c>
      <c r="AD265">
        <v>3137</v>
      </c>
      <c r="AE265">
        <v>3156.5</v>
      </c>
      <c r="AF265">
        <v>3136</v>
      </c>
      <c r="AG265">
        <v>3152</v>
      </c>
      <c r="AH265">
        <v>3049.5</v>
      </c>
      <c r="AI265">
        <v>3068</v>
      </c>
    </row>
    <row r="266" spans="1:35" ht="15.75">
      <c r="A266" s="34" t="s">
        <v>276</v>
      </c>
      <c r="B266" s="46">
        <v>776</v>
      </c>
      <c r="C266" s="68">
        <f t="shared" si="44"/>
        <v>3.04923572635467E-2</v>
      </c>
      <c r="D266" s="46">
        <v>4092</v>
      </c>
      <c r="E266" s="38">
        <f t="shared" si="45"/>
        <v>0.14965165395797905</v>
      </c>
      <c r="F266" s="46">
        <v>4917</v>
      </c>
      <c r="G266" s="38">
        <f t="shared" si="46"/>
        <v>0.17867655074675678</v>
      </c>
      <c r="H266" s="46">
        <v>6418</v>
      </c>
      <c r="I266" s="38">
        <f t="shared" si="47"/>
        <v>0.23178461149533217</v>
      </c>
      <c r="J266" s="46">
        <v>5512</v>
      </c>
      <c r="K266" s="38">
        <f t="shared" si="48"/>
        <v>0.18698690548883914</v>
      </c>
      <c r="L266" s="46">
        <v>18275</v>
      </c>
      <c r="M266" s="38">
        <f t="shared" si="49"/>
        <v>0.61595240903958615</v>
      </c>
      <c r="N266" s="46">
        <v>22071</v>
      </c>
      <c r="O266" s="38">
        <f t="shared" si="50"/>
        <v>0.73950846861335884</v>
      </c>
      <c r="P266" s="46">
        <v>14259</v>
      </c>
      <c r="Q266" s="38">
        <f t="shared" si="51"/>
        <v>0.47548226820281109</v>
      </c>
      <c r="R266" s="46">
        <v>7739</v>
      </c>
      <c r="S266" s="38">
        <f t="shared" si="52"/>
        <v>0.25676415454289081</v>
      </c>
      <c r="T266" s="46">
        <v>20623</v>
      </c>
      <c r="U266" s="38">
        <f t="shared" si="53"/>
        <v>0.7075999313775948</v>
      </c>
      <c r="V266" s="46">
        <v>19228</v>
      </c>
      <c r="W266" s="38">
        <f t="shared" si="54"/>
        <v>0.65681736665015633</v>
      </c>
      <c r="X266" t="s">
        <v>276</v>
      </c>
      <c r="Y266">
        <v>25449</v>
      </c>
      <c r="Z266">
        <v>27343.5</v>
      </c>
      <c r="AA266">
        <v>27519</v>
      </c>
      <c r="AB266">
        <v>27689.5</v>
      </c>
      <c r="AC266">
        <v>29478</v>
      </c>
      <c r="AD266">
        <v>29669.5</v>
      </c>
      <c r="AE266">
        <v>29845.5</v>
      </c>
      <c r="AF266">
        <v>29988.5</v>
      </c>
      <c r="AG266">
        <v>30140.5</v>
      </c>
      <c r="AH266">
        <v>29145</v>
      </c>
      <c r="AI266">
        <v>29274.5</v>
      </c>
    </row>
    <row r="267" spans="1:35" ht="15.75">
      <c r="A267" s="34" t="s">
        <v>277</v>
      </c>
      <c r="B267" s="46">
        <v>726</v>
      </c>
      <c r="C267" s="68">
        <f t="shared" si="44"/>
        <v>7.2694502853709819E-2</v>
      </c>
      <c r="D267" s="46">
        <v>2314</v>
      </c>
      <c r="E267" s="38">
        <f t="shared" si="45"/>
        <v>0.20708788258457134</v>
      </c>
      <c r="F267" s="46">
        <v>2437</v>
      </c>
      <c r="G267" s="38">
        <f t="shared" si="46"/>
        <v>0.21549208594924396</v>
      </c>
      <c r="H267" s="46">
        <v>2019</v>
      </c>
      <c r="I267" s="38">
        <f t="shared" si="47"/>
        <v>0.17650144243377919</v>
      </c>
      <c r="J267" s="46">
        <v>440</v>
      </c>
      <c r="K267" s="38">
        <f t="shared" si="48"/>
        <v>3.6072965771674521E-2</v>
      </c>
      <c r="L267" s="46">
        <v>1841</v>
      </c>
      <c r="M267" s="38">
        <f t="shared" si="49"/>
        <v>0.14933484750162232</v>
      </c>
      <c r="N267" s="46">
        <v>14542</v>
      </c>
      <c r="O267" s="38">
        <f t="shared" si="50"/>
        <v>1.1680321285140562</v>
      </c>
      <c r="P267" s="46">
        <v>2323</v>
      </c>
      <c r="Q267" s="38">
        <f t="shared" si="51"/>
        <v>0.18238203658632332</v>
      </c>
      <c r="R267" s="46">
        <v>2583</v>
      </c>
      <c r="S267" s="38">
        <f t="shared" si="52"/>
        <v>0.20390763765541742</v>
      </c>
      <c r="T267" s="46">
        <v>5744</v>
      </c>
      <c r="U267" s="38">
        <f t="shared" si="53"/>
        <v>0.46568567838177471</v>
      </c>
      <c r="V267" s="46">
        <v>12820</v>
      </c>
      <c r="W267" s="38">
        <f t="shared" si="54"/>
        <v>1.0371748715666842</v>
      </c>
      <c r="X267" t="s">
        <v>277</v>
      </c>
      <c r="Y267">
        <v>9987</v>
      </c>
      <c r="Z267">
        <v>11174</v>
      </c>
      <c r="AA267">
        <v>11309</v>
      </c>
      <c r="AB267">
        <v>11439</v>
      </c>
      <c r="AC267">
        <v>12197.5</v>
      </c>
      <c r="AD267">
        <v>12328</v>
      </c>
      <c r="AE267">
        <v>12450</v>
      </c>
      <c r="AF267">
        <v>12737</v>
      </c>
      <c r="AG267">
        <v>12667.5</v>
      </c>
      <c r="AH267">
        <v>12334.5</v>
      </c>
      <c r="AI267">
        <v>12360.5</v>
      </c>
    </row>
    <row r="268" spans="1:35" ht="15.75">
      <c r="A268" s="3" t="s">
        <v>278</v>
      </c>
      <c r="B268" s="48">
        <v>33</v>
      </c>
      <c r="C268" s="69">
        <f t="shared" si="44"/>
        <v>6.5217391304347824E-2</v>
      </c>
      <c r="D268" s="48">
        <v>68</v>
      </c>
      <c r="E268" s="39">
        <f t="shared" si="45"/>
        <v>0.13165537270087124</v>
      </c>
      <c r="F268" s="48">
        <v>45</v>
      </c>
      <c r="G268" s="39">
        <f t="shared" si="46"/>
        <v>8.7209302325581398E-2</v>
      </c>
      <c r="H268" s="48">
        <v>23</v>
      </c>
      <c r="I268" s="39">
        <f t="shared" si="47"/>
        <v>4.4747081712062257E-2</v>
      </c>
      <c r="J268" s="48">
        <v>2</v>
      </c>
      <c r="K268" s="39">
        <f t="shared" si="48"/>
        <v>3.6900369003690036E-3</v>
      </c>
      <c r="L268" s="48">
        <v>37</v>
      </c>
      <c r="M268" s="39">
        <f t="shared" si="49"/>
        <v>6.839186691312385E-2</v>
      </c>
      <c r="N268" s="48">
        <v>813</v>
      </c>
      <c r="O268" s="39">
        <f t="shared" si="50"/>
        <v>1.5055555555555555</v>
      </c>
      <c r="P268" s="48">
        <v>23</v>
      </c>
      <c r="Q268" s="39">
        <f t="shared" si="51"/>
        <v>4.2592592592592592E-2</v>
      </c>
      <c r="R268" s="48">
        <v>34</v>
      </c>
      <c r="S268" s="39">
        <f t="shared" si="52"/>
        <v>6.313834726090993E-2</v>
      </c>
      <c r="T268" s="48">
        <v>139</v>
      </c>
      <c r="U268" s="39">
        <f t="shared" si="53"/>
        <v>0.27042801556420232</v>
      </c>
      <c r="V268" s="48">
        <v>641</v>
      </c>
      <c r="W268" s="39">
        <f t="shared" si="54"/>
        <v>1.251953125</v>
      </c>
      <c r="X268" t="s">
        <v>278</v>
      </c>
      <c r="Y268">
        <v>506</v>
      </c>
      <c r="Z268">
        <v>516.5</v>
      </c>
      <c r="AA268">
        <v>516</v>
      </c>
      <c r="AB268">
        <v>514</v>
      </c>
      <c r="AC268">
        <v>542</v>
      </c>
      <c r="AD268">
        <v>541</v>
      </c>
      <c r="AE268">
        <v>540</v>
      </c>
      <c r="AF268">
        <v>540</v>
      </c>
      <c r="AG268">
        <v>538.5</v>
      </c>
      <c r="AH268">
        <v>514</v>
      </c>
      <c r="AI268">
        <v>512</v>
      </c>
    </row>
    <row r="269" spans="1:35" ht="15.75">
      <c r="A269" s="3" t="s">
        <v>279</v>
      </c>
      <c r="B269" s="48">
        <v>2</v>
      </c>
      <c r="C269" s="69">
        <f t="shared" si="44"/>
        <v>4.0444893832153692E-3</v>
      </c>
      <c r="D269" s="48">
        <v>12</v>
      </c>
      <c r="E269" s="39">
        <f t="shared" si="45"/>
        <v>2.4242424242424242E-2</v>
      </c>
      <c r="F269" s="48">
        <v>35</v>
      </c>
      <c r="G269" s="39">
        <f t="shared" si="46"/>
        <v>7.0351758793969849E-2</v>
      </c>
      <c r="H269" s="48">
        <v>41</v>
      </c>
      <c r="I269" s="39">
        <f t="shared" si="47"/>
        <v>8.5416666666666669E-2</v>
      </c>
      <c r="J269" s="48">
        <v>41</v>
      </c>
      <c r="K269" s="39">
        <f t="shared" si="48"/>
        <v>8.249496981891348E-2</v>
      </c>
      <c r="L269" s="48">
        <v>61</v>
      </c>
      <c r="M269" s="39">
        <f t="shared" si="49"/>
        <v>0.12091179385530228</v>
      </c>
      <c r="N269" s="48">
        <v>843</v>
      </c>
      <c r="O269" s="39">
        <f t="shared" si="50"/>
        <v>1.6610837438423645</v>
      </c>
      <c r="P269" s="48">
        <v>243</v>
      </c>
      <c r="Q269" s="39">
        <f t="shared" si="51"/>
        <v>0.47693817468105987</v>
      </c>
      <c r="R269" s="48">
        <v>27</v>
      </c>
      <c r="S269" s="39">
        <f t="shared" si="52"/>
        <v>5.2837573385518588E-2</v>
      </c>
      <c r="T269" s="48">
        <v>459</v>
      </c>
      <c r="U269" s="39">
        <f t="shared" si="53"/>
        <v>0.93103448275862066</v>
      </c>
      <c r="V269" s="48">
        <v>374</v>
      </c>
      <c r="W269" s="39">
        <f t="shared" si="54"/>
        <v>0.7547931382441978</v>
      </c>
      <c r="X269" t="s">
        <v>279</v>
      </c>
      <c r="Y269">
        <v>494.5</v>
      </c>
      <c r="Z269">
        <v>495</v>
      </c>
      <c r="AA269">
        <v>497.5</v>
      </c>
      <c r="AB269">
        <v>480</v>
      </c>
      <c r="AC269">
        <v>497</v>
      </c>
      <c r="AD269">
        <v>504.5</v>
      </c>
      <c r="AE269">
        <v>507.5</v>
      </c>
      <c r="AF269">
        <v>509.5</v>
      </c>
      <c r="AG269">
        <v>511</v>
      </c>
      <c r="AH269">
        <v>493</v>
      </c>
      <c r="AI269">
        <v>495.5</v>
      </c>
    </row>
    <row r="270" spans="1:35" ht="15.75">
      <c r="A270" s="3" t="s">
        <v>280</v>
      </c>
      <c r="B270" s="48">
        <v>530</v>
      </c>
      <c r="C270" s="69">
        <f t="shared" si="44"/>
        <v>0.17643142476697737</v>
      </c>
      <c r="D270" s="48">
        <v>1494</v>
      </c>
      <c r="E270" s="39">
        <f t="shared" si="45"/>
        <v>0.41790209790209792</v>
      </c>
      <c r="F270" s="48">
        <v>1669</v>
      </c>
      <c r="G270" s="39">
        <f t="shared" si="46"/>
        <v>0.46066795473364613</v>
      </c>
      <c r="H270" s="48">
        <v>1050</v>
      </c>
      <c r="I270" s="39">
        <f t="shared" si="47"/>
        <v>0.28610354223433243</v>
      </c>
      <c r="J270" s="48">
        <v>99</v>
      </c>
      <c r="K270" s="39">
        <f t="shared" si="48"/>
        <v>2.5219717233473445E-2</v>
      </c>
      <c r="L270" s="48">
        <v>1105</v>
      </c>
      <c r="M270" s="39">
        <f t="shared" si="49"/>
        <v>0.27907564086374542</v>
      </c>
      <c r="N270" s="48">
        <v>3152</v>
      </c>
      <c r="O270" s="39">
        <f t="shared" si="50"/>
        <v>0.7872127872127872</v>
      </c>
      <c r="P270" s="48">
        <v>1136</v>
      </c>
      <c r="Q270" s="39">
        <f t="shared" si="51"/>
        <v>0.280840543881335</v>
      </c>
      <c r="R270" s="48">
        <v>2126</v>
      </c>
      <c r="S270" s="39">
        <f t="shared" si="52"/>
        <v>0.51853658536585368</v>
      </c>
      <c r="T270" s="48">
        <v>2562</v>
      </c>
      <c r="U270" s="39">
        <f t="shared" si="53"/>
        <v>0.64033991502124465</v>
      </c>
      <c r="V270" s="48">
        <v>3423</v>
      </c>
      <c r="W270" s="39">
        <f t="shared" si="54"/>
        <v>0.84654383578582915</v>
      </c>
      <c r="X270" t="s">
        <v>280</v>
      </c>
      <c r="Y270">
        <v>3004</v>
      </c>
      <c r="Z270">
        <v>3575</v>
      </c>
      <c r="AA270">
        <v>3623</v>
      </c>
      <c r="AB270">
        <v>3670</v>
      </c>
      <c r="AC270">
        <v>3925.5</v>
      </c>
      <c r="AD270">
        <v>3959.5</v>
      </c>
      <c r="AE270">
        <v>4004</v>
      </c>
      <c r="AF270">
        <v>4045</v>
      </c>
      <c r="AG270">
        <v>4100</v>
      </c>
      <c r="AH270">
        <v>4001</v>
      </c>
      <c r="AI270">
        <v>4043.5</v>
      </c>
    </row>
    <row r="271" spans="1:35" ht="15.75">
      <c r="A271" s="3" t="s">
        <v>281</v>
      </c>
      <c r="B271" s="48">
        <v>7</v>
      </c>
      <c r="C271" s="69">
        <f t="shared" si="44"/>
        <v>1.6908212560386472E-2</v>
      </c>
      <c r="D271" s="48">
        <v>54</v>
      </c>
      <c r="E271" s="39">
        <f t="shared" si="45"/>
        <v>0.12572759022118743</v>
      </c>
      <c r="F271" s="48">
        <v>80</v>
      </c>
      <c r="G271" s="39">
        <f t="shared" si="46"/>
        <v>0.18497109826589594</v>
      </c>
      <c r="H271" s="48">
        <v>46</v>
      </c>
      <c r="I271" s="39">
        <f t="shared" si="47"/>
        <v>0.10538373424971363</v>
      </c>
      <c r="J271" s="48">
        <v>213</v>
      </c>
      <c r="K271" s="39">
        <f t="shared" si="48"/>
        <v>0.52078239608801957</v>
      </c>
      <c r="L271" s="48">
        <v>270</v>
      </c>
      <c r="M271" s="39">
        <f t="shared" si="49"/>
        <v>0.65613608748481167</v>
      </c>
      <c r="N271" s="48">
        <v>701</v>
      </c>
      <c r="O271" s="39">
        <f t="shared" si="50"/>
        <v>1.6911942098914354</v>
      </c>
      <c r="P271" s="48">
        <v>653</v>
      </c>
      <c r="Q271" s="39">
        <f t="shared" si="51"/>
        <v>1.5603345280764636</v>
      </c>
      <c r="R271" s="48">
        <v>23</v>
      </c>
      <c r="S271" s="39">
        <f t="shared" si="52"/>
        <v>5.4892601431980909E-2</v>
      </c>
      <c r="T271" s="48">
        <v>21</v>
      </c>
      <c r="U271" s="39">
        <f t="shared" si="53"/>
        <v>5.1724137931034482E-2</v>
      </c>
      <c r="V271" s="48">
        <v>502</v>
      </c>
      <c r="W271" s="39">
        <f t="shared" si="54"/>
        <v>1.2288861689106487</v>
      </c>
      <c r="X271" t="s">
        <v>281</v>
      </c>
      <c r="Y271">
        <v>414</v>
      </c>
      <c r="Z271">
        <v>429.5</v>
      </c>
      <c r="AA271">
        <v>432.5</v>
      </c>
      <c r="AB271">
        <v>436.5</v>
      </c>
      <c r="AC271">
        <v>409</v>
      </c>
      <c r="AD271">
        <v>411.5</v>
      </c>
      <c r="AE271">
        <v>414.5</v>
      </c>
      <c r="AF271">
        <v>418.5</v>
      </c>
      <c r="AG271">
        <v>419</v>
      </c>
      <c r="AH271">
        <v>406</v>
      </c>
      <c r="AI271">
        <v>408.5</v>
      </c>
    </row>
    <row r="272" spans="1:35" ht="15.75">
      <c r="A272" s="3" t="s">
        <v>282</v>
      </c>
      <c r="B272" s="48">
        <v>5</v>
      </c>
      <c r="C272" s="69">
        <f t="shared" si="44"/>
        <v>3.4602076124567477E-2</v>
      </c>
      <c r="D272" s="48">
        <v>26</v>
      </c>
      <c r="E272" s="39">
        <f t="shared" si="45"/>
        <v>0.25</v>
      </c>
      <c r="F272" s="48">
        <v>10</v>
      </c>
      <c r="G272" s="39">
        <f t="shared" si="46"/>
        <v>9.4339622641509441E-2</v>
      </c>
      <c r="H272" s="48">
        <v>4</v>
      </c>
      <c r="I272" s="39">
        <f t="shared" si="47"/>
        <v>3.125E-2</v>
      </c>
      <c r="J272" s="48">
        <v>0</v>
      </c>
      <c r="K272" s="39">
        <f t="shared" si="48"/>
        <v>0</v>
      </c>
      <c r="L272" s="48">
        <v>14</v>
      </c>
      <c r="M272" s="39">
        <f t="shared" si="49"/>
        <v>9.6551724137931033E-2</v>
      </c>
      <c r="N272" s="48">
        <v>199</v>
      </c>
      <c r="O272" s="39">
        <f t="shared" si="50"/>
        <v>1.3583617747440273</v>
      </c>
      <c r="P272" s="48">
        <v>10</v>
      </c>
      <c r="Q272" s="39">
        <f t="shared" si="51"/>
        <v>6.8259385665529013E-2</v>
      </c>
      <c r="R272" s="48">
        <v>26</v>
      </c>
      <c r="S272" s="39">
        <f t="shared" si="52"/>
        <v>0.1793103448275862</v>
      </c>
      <c r="T272" s="48">
        <v>41</v>
      </c>
      <c r="U272" s="39">
        <f t="shared" si="53"/>
        <v>0.29181494661921709</v>
      </c>
      <c r="V272" s="48">
        <v>204</v>
      </c>
      <c r="W272" s="39">
        <f t="shared" si="54"/>
        <v>1.446808510638298</v>
      </c>
      <c r="X272" t="s">
        <v>282</v>
      </c>
      <c r="Y272">
        <v>144.5</v>
      </c>
      <c r="Z272">
        <v>104</v>
      </c>
      <c r="AA272">
        <v>106</v>
      </c>
      <c r="AB272">
        <v>128</v>
      </c>
      <c r="AC272">
        <v>136.5</v>
      </c>
      <c r="AD272">
        <v>145</v>
      </c>
      <c r="AE272">
        <v>146.5</v>
      </c>
      <c r="AF272">
        <v>146.5</v>
      </c>
      <c r="AG272">
        <v>145</v>
      </c>
      <c r="AH272">
        <v>140.5</v>
      </c>
      <c r="AI272">
        <v>141</v>
      </c>
    </row>
    <row r="273" spans="1:35" ht="15.75">
      <c r="A273" s="3" t="s">
        <v>283</v>
      </c>
      <c r="B273" s="48">
        <v>9</v>
      </c>
      <c r="C273" s="69">
        <f t="shared" si="44"/>
        <v>2.1352313167259787E-2</v>
      </c>
      <c r="D273" s="48">
        <v>31</v>
      </c>
      <c r="E273" s="39">
        <f t="shared" si="45"/>
        <v>6.5263157894736842E-2</v>
      </c>
      <c r="F273" s="48">
        <v>38</v>
      </c>
      <c r="G273" s="39">
        <f t="shared" si="46"/>
        <v>8.0253431890179514E-2</v>
      </c>
      <c r="H273" s="48">
        <v>37</v>
      </c>
      <c r="I273" s="39">
        <f t="shared" si="47"/>
        <v>7.805907172995781E-2</v>
      </c>
      <c r="J273" s="48">
        <v>4</v>
      </c>
      <c r="K273" s="39">
        <f t="shared" si="48"/>
        <v>7.9840319361277438E-3</v>
      </c>
      <c r="L273" s="48">
        <v>34</v>
      </c>
      <c r="M273" s="39">
        <f t="shared" si="49"/>
        <v>6.7796610169491525E-2</v>
      </c>
      <c r="N273" s="48">
        <v>733</v>
      </c>
      <c r="O273" s="39">
        <f t="shared" si="50"/>
        <v>1.4616151545363909</v>
      </c>
      <c r="P273" s="48">
        <v>13</v>
      </c>
      <c r="Q273" s="39">
        <f t="shared" si="51"/>
        <v>2.5948103792415168E-2</v>
      </c>
      <c r="R273" s="48">
        <v>25</v>
      </c>
      <c r="S273" s="39">
        <f t="shared" si="52"/>
        <v>4.9950049950049952E-2</v>
      </c>
      <c r="T273" s="48">
        <v>379</v>
      </c>
      <c r="U273" s="39">
        <f t="shared" si="53"/>
        <v>0.79040667361835248</v>
      </c>
      <c r="V273" s="48">
        <v>597</v>
      </c>
      <c r="W273" s="39">
        <f t="shared" si="54"/>
        <v>1.2398753894080996</v>
      </c>
      <c r="X273" t="s">
        <v>283</v>
      </c>
      <c r="Y273">
        <v>421.5</v>
      </c>
      <c r="Z273">
        <v>475</v>
      </c>
      <c r="AA273">
        <v>473.5</v>
      </c>
      <c r="AB273">
        <v>474</v>
      </c>
      <c r="AC273">
        <v>501</v>
      </c>
      <c r="AD273">
        <v>501.5</v>
      </c>
      <c r="AE273">
        <v>501.5</v>
      </c>
      <c r="AF273">
        <v>501</v>
      </c>
      <c r="AG273">
        <v>500.5</v>
      </c>
      <c r="AH273">
        <v>479.5</v>
      </c>
      <c r="AI273">
        <v>481.5</v>
      </c>
    </row>
    <row r="274" spans="1:35" ht="15.75">
      <c r="A274" s="3" t="s">
        <v>284</v>
      </c>
      <c r="B274" s="48">
        <v>17</v>
      </c>
      <c r="C274" s="69">
        <f t="shared" si="44"/>
        <v>3.7280701754385963E-2</v>
      </c>
      <c r="D274" s="48">
        <v>33</v>
      </c>
      <c r="E274" s="39">
        <f t="shared" si="45"/>
        <v>7.3660714285714288E-2</v>
      </c>
      <c r="F274" s="48">
        <v>105</v>
      </c>
      <c r="G274" s="39">
        <f t="shared" si="46"/>
        <v>0.23385300668151449</v>
      </c>
      <c r="H274" s="48">
        <v>21</v>
      </c>
      <c r="I274" s="39">
        <f t="shared" si="47"/>
        <v>4.6460176991150445E-2</v>
      </c>
      <c r="J274" s="48">
        <v>4</v>
      </c>
      <c r="K274" s="39">
        <f t="shared" si="48"/>
        <v>8.3594566353187051E-3</v>
      </c>
      <c r="L274" s="48">
        <v>53</v>
      </c>
      <c r="M274" s="39">
        <f t="shared" si="49"/>
        <v>0.11030176899063475</v>
      </c>
      <c r="N274" s="48">
        <v>618</v>
      </c>
      <c r="O274" s="39">
        <f t="shared" si="50"/>
        <v>1.2808290155440414</v>
      </c>
      <c r="P274" s="48">
        <v>16</v>
      </c>
      <c r="Q274" s="39">
        <f t="shared" si="51"/>
        <v>3.2989690721649485E-2</v>
      </c>
      <c r="R274" s="48">
        <v>46</v>
      </c>
      <c r="S274" s="39">
        <f t="shared" si="52"/>
        <v>9.4650205761316872E-2</v>
      </c>
      <c r="T274" s="48">
        <v>428</v>
      </c>
      <c r="U274" s="39">
        <f t="shared" si="53"/>
        <v>0.9145299145299145</v>
      </c>
      <c r="V274" s="48">
        <v>471</v>
      </c>
      <c r="W274" s="39">
        <f t="shared" si="54"/>
        <v>0.9978813559322034</v>
      </c>
      <c r="X274" t="s">
        <v>284</v>
      </c>
      <c r="Y274">
        <v>456</v>
      </c>
      <c r="Z274">
        <v>448</v>
      </c>
      <c r="AA274">
        <v>449</v>
      </c>
      <c r="AB274">
        <v>452</v>
      </c>
      <c r="AC274">
        <v>478.5</v>
      </c>
      <c r="AD274">
        <v>480.5</v>
      </c>
      <c r="AE274">
        <v>482.5</v>
      </c>
      <c r="AF274">
        <v>485</v>
      </c>
      <c r="AG274">
        <v>486</v>
      </c>
      <c r="AH274">
        <v>468</v>
      </c>
      <c r="AI274">
        <v>472</v>
      </c>
    </row>
    <row r="275" spans="1:35" ht="15.75">
      <c r="A275" s="3" t="s">
        <v>285</v>
      </c>
      <c r="B275" s="48">
        <v>4</v>
      </c>
      <c r="C275" s="69">
        <f t="shared" si="44"/>
        <v>7.0859167404782996E-3</v>
      </c>
      <c r="D275" s="48">
        <v>58</v>
      </c>
      <c r="E275" s="39">
        <f t="shared" si="45"/>
        <v>9.4003241491085895E-2</v>
      </c>
      <c r="F275" s="48">
        <v>41</v>
      </c>
      <c r="G275" s="39">
        <f t="shared" si="46"/>
        <v>6.5390749601275916E-2</v>
      </c>
      <c r="H275" s="48">
        <v>23</v>
      </c>
      <c r="I275" s="39">
        <f t="shared" si="47"/>
        <v>3.6277602523659309E-2</v>
      </c>
      <c r="J275" s="48">
        <v>2</v>
      </c>
      <c r="K275" s="39">
        <f t="shared" si="48"/>
        <v>2.9433406916850625E-3</v>
      </c>
      <c r="L275" s="48">
        <v>17</v>
      </c>
      <c r="M275" s="39">
        <f t="shared" si="49"/>
        <v>2.4745269286754003E-2</v>
      </c>
      <c r="N275" s="48">
        <v>973</v>
      </c>
      <c r="O275" s="39">
        <f t="shared" si="50"/>
        <v>1.4010079193664506</v>
      </c>
      <c r="P275" s="48">
        <v>30</v>
      </c>
      <c r="Q275" s="39">
        <f t="shared" si="51"/>
        <v>4.2735042735042736E-2</v>
      </c>
      <c r="R275" s="48">
        <v>10</v>
      </c>
      <c r="S275" s="39">
        <f t="shared" si="52"/>
        <v>1.4124293785310734E-2</v>
      </c>
      <c r="T275" s="48">
        <v>23</v>
      </c>
      <c r="U275" s="39">
        <f t="shared" si="53"/>
        <v>3.3261026753434564E-2</v>
      </c>
      <c r="V275" s="48">
        <v>1039</v>
      </c>
      <c r="W275" s="39">
        <f t="shared" si="54"/>
        <v>1.4853466761972838</v>
      </c>
      <c r="X275" t="s">
        <v>285</v>
      </c>
      <c r="Y275">
        <v>564.5</v>
      </c>
      <c r="Z275">
        <v>617</v>
      </c>
      <c r="AA275">
        <v>627</v>
      </c>
      <c r="AB275">
        <v>634</v>
      </c>
      <c r="AC275">
        <v>679.5</v>
      </c>
      <c r="AD275">
        <v>687</v>
      </c>
      <c r="AE275">
        <v>694.5</v>
      </c>
      <c r="AF275">
        <v>702</v>
      </c>
      <c r="AG275">
        <v>708</v>
      </c>
      <c r="AH275">
        <v>691.5</v>
      </c>
      <c r="AI275">
        <v>699.5</v>
      </c>
    </row>
    <row r="276" spans="1:35" ht="15.75">
      <c r="A276" s="3" t="s">
        <v>286</v>
      </c>
      <c r="B276" s="48">
        <v>17</v>
      </c>
      <c r="C276" s="69">
        <f t="shared" si="44"/>
        <v>3.9035591274397242E-2</v>
      </c>
      <c r="D276" s="48">
        <v>42</v>
      </c>
      <c r="E276" s="39">
        <f t="shared" si="45"/>
        <v>4.9645390070921988E-2</v>
      </c>
      <c r="F276" s="48">
        <v>25</v>
      </c>
      <c r="G276" s="39">
        <f t="shared" si="46"/>
        <v>2.8058361391694726E-2</v>
      </c>
      <c r="H276" s="48">
        <v>7</v>
      </c>
      <c r="I276" s="39">
        <f t="shared" si="47"/>
        <v>7.4946466809421844E-3</v>
      </c>
      <c r="J276" s="48">
        <v>6</v>
      </c>
      <c r="K276" s="39">
        <f t="shared" si="48"/>
        <v>5.8365758754863814E-3</v>
      </c>
      <c r="L276" s="48">
        <v>13</v>
      </c>
      <c r="M276" s="39">
        <f t="shared" si="49"/>
        <v>1.208740120874012E-2</v>
      </c>
      <c r="N276" s="48">
        <v>1211</v>
      </c>
      <c r="O276" s="39">
        <f t="shared" si="50"/>
        <v>1.0870736086175943</v>
      </c>
      <c r="P276" s="48">
        <v>66</v>
      </c>
      <c r="Q276" s="39">
        <f t="shared" si="51"/>
        <v>5.736636245110821E-2</v>
      </c>
      <c r="R276" s="48">
        <v>75</v>
      </c>
      <c r="S276" s="39">
        <f t="shared" si="52"/>
        <v>6.3856960408684549E-2</v>
      </c>
      <c r="T276" s="48">
        <v>311</v>
      </c>
      <c r="U276" s="39">
        <f t="shared" si="53"/>
        <v>0.2610155266470835</v>
      </c>
      <c r="V276" s="48">
        <v>1256</v>
      </c>
      <c r="W276" s="39">
        <f t="shared" si="54"/>
        <v>1.0198944376776289</v>
      </c>
      <c r="X276" t="s">
        <v>286</v>
      </c>
      <c r="Y276">
        <v>435.5</v>
      </c>
      <c r="Z276">
        <v>846</v>
      </c>
      <c r="AA276">
        <v>891</v>
      </c>
      <c r="AB276">
        <v>934</v>
      </c>
      <c r="AC276">
        <v>1028</v>
      </c>
      <c r="AD276">
        <v>1075.5</v>
      </c>
      <c r="AE276">
        <v>1114</v>
      </c>
      <c r="AF276">
        <v>1150.5</v>
      </c>
      <c r="AG276">
        <v>1174.5</v>
      </c>
      <c r="AH276">
        <v>1191.5</v>
      </c>
      <c r="AI276">
        <v>1231.5</v>
      </c>
    </row>
    <row r="277" spans="1:35" ht="15.75">
      <c r="A277" s="3" t="s">
        <v>287</v>
      </c>
      <c r="B277" s="48">
        <v>1</v>
      </c>
      <c r="C277" s="69">
        <f t="shared" si="44"/>
        <v>2.8776978417266188E-3</v>
      </c>
      <c r="D277" s="48">
        <v>19</v>
      </c>
      <c r="E277" s="39">
        <f t="shared" si="45"/>
        <v>4.738154613466334E-2</v>
      </c>
      <c r="F277" s="48">
        <v>78</v>
      </c>
      <c r="G277" s="39">
        <f t="shared" si="46"/>
        <v>0.19259259259259259</v>
      </c>
      <c r="H277" s="48">
        <v>19</v>
      </c>
      <c r="I277" s="39">
        <f t="shared" si="47"/>
        <v>4.6798029556650245E-2</v>
      </c>
      <c r="J277" s="48">
        <v>27</v>
      </c>
      <c r="K277" s="39">
        <f t="shared" si="48"/>
        <v>6.2355658198614321E-2</v>
      </c>
      <c r="L277" s="48">
        <v>89</v>
      </c>
      <c r="M277" s="39">
        <f t="shared" si="49"/>
        <v>0.2045977011494253</v>
      </c>
      <c r="N277" s="48">
        <v>589</v>
      </c>
      <c r="O277" s="39">
        <f t="shared" si="50"/>
        <v>1.3432155074116305</v>
      </c>
      <c r="P277" s="48">
        <v>5</v>
      </c>
      <c r="Q277" s="39">
        <f t="shared" si="51"/>
        <v>1.1325028312570781E-2</v>
      </c>
      <c r="R277" s="48">
        <v>3</v>
      </c>
      <c r="S277" s="39">
        <f t="shared" si="52"/>
        <v>6.7643742953776773E-3</v>
      </c>
      <c r="T277" s="48">
        <v>8</v>
      </c>
      <c r="U277" s="39">
        <f t="shared" si="53"/>
        <v>1.8583042973286876E-2</v>
      </c>
      <c r="V277" s="48">
        <v>491</v>
      </c>
      <c r="W277" s="39">
        <f t="shared" si="54"/>
        <v>1.131336405529954</v>
      </c>
      <c r="X277" t="s">
        <v>287</v>
      </c>
      <c r="Y277">
        <v>347.5</v>
      </c>
      <c r="Z277">
        <v>401</v>
      </c>
      <c r="AA277">
        <v>405</v>
      </c>
      <c r="AB277">
        <v>406</v>
      </c>
      <c r="AC277">
        <v>433</v>
      </c>
      <c r="AD277">
        <v>435</v>
      </c>
      <c r="AE277">
        <v>438.5</v>
      </c>
      <c r="AF277">
        <v>441.5</v>
      </c>
      <c r="AG277">
        <v>443.5</v>
      </c>
      <c r="AH277">
        <v>430.5</v>
      </c>
      <c r="AI277">
        <v>434</v>
      </c>
    </row>
    <row r="278" spans="1:35" ht="15.75">
      <c r="A278" s="3" t="s">
        <v>288</v>
      </c>
      <c r="B278" s="48">
        <v>26</v>
      </c>
      <c r="C278" s="69">
        <f t="shared" si="44"/>
        <v>3.5398230088495575E-2</v>
      </c>
      <c r="D278" s="48">
        <v>111</v>
      </c>
      <c r="E278" s="39">
        <f t="shared" si="45"/>
        <v>0.14131126670910249</v>
      </c>
      <c r="F278" s="48">
        <v>49</v>
      </c>
      <c r="G278" s="39">
        <f t="shared" si="46"/>
        <v>6.2340966921119595E-2</v>
      </c>
      <c r="H278" s="48">
        <v>31</v>
      </c>
      <c r="I278" s="39">
        <f t="shared" si="47"/>
        <v>3.9440203562340966E-2</v>
      </c>
      <c r="J278" s="48">
        <v>3</v>
      </c>
      <c r="K278" s="39">
        <f t="shared" si="48"/>
        <v>3.6122817579771222E-3</v>
      </c>
      <c r="L278" s="48">
        <v>44</v>
      </c>
      <c r="M278" s="39">
        <f t="shared" si="49"/>
        <v>5.285285285285285E-2</v>
      </c>
      <c r="N278" s="48">
        <v>954</v>
      </c>
      <c r="O278" s="39">
        <f t="shared" si="50"/>
        <v>1.145945945945946</v>
      </c>
      <c r="P278" s="48">
        <v>33</v>
      </c>
      <c r="Q278" s="39">
        <f t="shared" si="51"/>
        <v>3.9520958083832339E-2</v>
      </c>
      <c r="R278" s="48">
        <v>60</v>
      </c>
      <c r="S278" s="39">
        <f t="shared" si="52"/>
        <v>7.1942446043165464E-2</v>
      </c>
      <c r="T278" s="48">
        <v>85</v>
      </c>
      <c r="U278" s="39">
        <f t="shared" si="53"/>
        <v>0.10631644777986242</v>
      </c>
      <c r="V278" s="48">
        <v>955</v>
      </c>
      <c r="W278" s="39">
        <f t="shared" si="54"/>
        <v>1.190031152647975</v>
      </c>
      <c r="X278" t="s">
        <v>288</v>
      </c>
      <c r="Y278">
        <v>734.5</v>
      </c>
      <c r="Z278">
        <v>785.5</v>
      </c>
      <c r="AA278">
        <v>786</v>
      </c>
      <c r="AB278">
        <v>786</v>
      </c>
      <c r="AC278">
        <v>830.5</v>
      </c>
      <c r="AD278">
        <v>832.5</v>
      </c>
      <c r="AE278">
        <v>832.5</v>
      </c>
      <c r="AF278">
        <v>835</v>
      </c>
      <c r="AG278">
        <v>834</v>
      </c>
      <c r="AH278">
        <v>799.5</v>
      </c>
      <c r="AI278">
        <v>802.5</v>
      </c>
    </row>
    <row r="279" spans="1:35" ht="15.75">
      <c r="A279" s="3" t="s">
        <v>289</v>
      </c>
      <c r="B279" s="48">
        <v>22</v>
      </c>
      <c r="C279" s="69">
        <f t="shared" si="44"/>
        <v>2.392604676454595E-2</v>
      </c>
      <c r="D279" s="48">
        <v>31</v>
      </c>
      <c r="E279" s="39">
        <f t="shared" si="45"/>
        <v>3.3495407887628309E-2</v>
      </c>
      <c r="F279" s="48">
        <v>52</v>
      </c>
      <c r="G279" s="39">
        <f t="shared" si="46"/>
        <v>5.5764075067024126E-2</v>
      </c>
      <c r="H279" s="48">
        <v>47</v>
      </c>
      <c r="I279" s="39">
        <f t="shared" si="47"/>
        <v>4.9973418394471024E-2</v>
      </c>
      <c r="J279" s="48">
        <v>1</v>
      </c>
      <c r="K279" s="39">
        <f t="shared" si="48"/>
        <v>1.0005002501250625E-3</v>
      </c>
      <c r="L279" s="48">
        <v>49</v>
      </c>
      <c r="M279" s="39">
        <f t="shared" si="49"/>
        <v>4.8538880633977217E-2</v>
      </c>
      <c r="N279" s="48">
        <v>1435</v>
      </c>
      <c r="O279" s="39">
        <f t="shared" si="50"/>
        <v>1.4117068371864241</v>
      </c>
      <c r="P279" s="48">
        <v>21</v>
      </c>
      <c r="Q279" s="39">
        <f t="shared" si="51"/>
        <v>1.763964720705586E-2</v>
      </c>
      <c r="R279" s="48">
        <v>60</v>
      </c>
      <c r="S279" s="39">
        <f t="shared" si="52"/>
        <v>5.8394160583941604E-2</v>
      </c>
      <c r="T279" s="48">
        <v>108</v>
      </c>
      <c r="U279" s="39">
        <f t="shared" si="53"/>
        <v>0.10870659285354806</v>
      </c>
      <c r="V279" s="48">
        <v>1203</v>
      </c>
      <c r="W279" s="39">
        <f t="shared" si="54"/>
        <v>1.3396436525612472</v>
      </c>
      <c r="X279" t="s">
        <v>289</v>
      </c>
      <c r="Y279">
        <v>919.5</v>
      </c>
      <c r="Z279">
        <v>925.5</v>
      </c>
      <c r="AA279">
        <v>932.5</v>
      </c>
      <c r="AB279">
        <v>940.5</v>
      </c>
      <c r="AC279">
        <v>999.5</v>
      </c>
      <c r="AD279">
        <v>1009.5</v>
      </c>
      <c r="AE279">
        <v>1016.5</v>
      </c>
      <c r="AF279">
        <v>1190.5</v>
      </c>
      <c r="AG279">
        <v>1027.5</v>
      </c>
      <c r="AH279">
        <v>993.5</v>
      </c>
      <c r="AI279">
        <v>898</v>
      </c>
    </row>
    <row r="280" spans="1:35" ht="15.75">
      <c r="A280" s="3" t="s">
        <v>290</v>
      </c>
      <c r="B280" s="48">
        <v>47</v>
      </c>
      <c r="C280" s="69">
        <f t="shared" si="44"/>
        <v>6.429548563611491E-2</v>
      </c>
      <c r="D280" s="48">
        <v>140</v>
      </c>
      <c r="E280" s="39">
        <f t="shared" si="45"/>
        <v>0.19957234497505347</v>
      </c>
      <c r="F280" s="48">
        <v>112</v>
      </c>
      <c r="G280" s="39">
        <f t="shared" si="46"/>
        <v>0.15598885793871867</v>
      </c>
      <c r="H280" s="48">
        <v>55</v>
      </c>
      <c r="I280" s="39">
        <f t="shared" si="47"/>
        <v>7.4982958418541246E-2</v>
      </c>
      <c r="J280" s="48">
        <v>11</v>
      </c>
      <c r="K280" s="39">
        <f t="shared" si="48"/>
        <v>1.3647642679900745E-2</v>
      </c>
      <c r="L280" s="48">
        <v>21</v>
      </c>
      <c r="M280" s="39">
        <f t="shared" si="49"/>
        <v>2.5798525798525797E-2</v>
      </c>
      <c r="N280" s="48">
        <v>1065</v>
      </c>
      <c r="O280" s="39">
        <f t="shared" si="50"/>
        <v>1.2870090634441087</v>
      </c>
      <c r="P280" s="48">
        <v>44</v>
      </c>
      <c r="Q280" s="39">
        <f t="shared" si="51"/>
        <v>5.2256532066508314E-2</v>
      </c>
      <c r="R280" s="48">
        <v>37</v>
      </c>
      <c r="S280" s="39">
        <f t="shared" si="52"/>
        <v>4.3376318874560373E-2</v>
      </c>
      <c r="T280" s="48">
        <v>13</v>
      </c>
      <c r="U280" s="39">
        <f t="shared" si="53"/>
        <v>1.5457788347205707E-2</v>
      </c>
      <c r="V280" s="48">
        <v>947</v>
      </c>
      <c r="W280" s="39">
        <f t="shared" si="54"/>
        <v>1.1063084112149533</v>
      </c>
      <c r="X280" t="s">
        <v>290</v>
      </c>
      <c r="Y280">
        <v>731</v>
      </c>
      <c r="Z280">
        <v>701.5</v>
      </c>
      <c r="AA280">
        <v>718</v>
      </c>
      <c r="AB280">
        <v>733.5</v>
      </c>
      <c r="AC280">
        <v>806</v>
      </c>
      <c r="AD280">
        <v>814</v>
      </c>
      <c r="AE280">
        <v>827.5</v>
      </c>
      <c r="AF280">
        <v>842</v>
      </c>
      <c r="AG280">
        <v>853</v>
      </c>
      <c r="AH280">
        <v>841</v>
      </c>
      <c r="AI280">
        <v>856</v>
      </c>
    </row>
    <row r="281" spans="1:35" ht="15.75">
      <c r="A281" s="3" t="s">
        <v>291</v>
      </c>
      <c r="B281" s="48">
        <v>1</v>
      </c>
      <c r="C281" s="69">
        <f t="shared" si="44"/>
        <v>2.5157232704402514E-3</v>
      </c>
      <c r="D281" s="48">
        <v>184</v>
      </c>
      <c r="E281" s="39">
        <f t="shared" si="45"/>
        <v>0.44932844932844934</v>
      </c>
      <c r="F281" s="48">
        <v>81</v>
      </c>
      <c r="G281" s="39">
        <f t="shared" si="46"/>
        <v>0.19780219780219779</v>
      </c>
      <c r="H281" s="48">
        <v>13</v>
      </c>
      <c r="I281" s="39">
        <f t="shared" si="47"/>
        <v>3.1707317073170732E-2</v>
      </c>
      <c r="J281" s="48">
        <v>6</v>
      </c>
      <c r="K281" s="39">
        <f t="shared" si="48"/>
        <v>1.2903225806451613E-2</v>
      </c>
      <c r="L281" s="48">
        <v>22</v>
      </c>
      <c r="M281" s="39">
        <f t="shared" si="49"/>
        <v>4.7210300429184553E-2</v>
      </c>
      <c r="N281" s="48">
        <v>650</v>
      </c>
      <c r="O281" s="39">
        <f t="shared" si="50"/>
        <v>1.3933547695605573</v>
      </c>
      <c r="P281" s="48">
        <v>13</v>
      </c>
      <c r="Q281" s="39">
        <f t="shared" si="51"/>
        <v>2.7807486631016044E-2</v>
      </c>
      <c r="R281" s="48">
        <v>20</v>
      </c>
      <c r="S281" s="39">
        <f t="shared" si="52"/>
        <v>4.2826552462526764E-2</v>
      </c>
      <c r="T281" s="48">
        <v>376</v>
      </c>
      <c r="U281" s="39">
        <f t="shared" si="53"/>
        <v>0.8392857142857143</v>
      </c>
      <c r="V281" s="48">
        <v>232</v>
      </c>
      <c r="W281" s="39">
        <f t="shared" si="54"/>
        <v>0.5178571428571429</v>
      </c>
      <c r="X281" t="s">
        <v>291</v>
      </c>
      <c r="Y281">
        <v>397.5</v>
      </c>
      <c r="Z281">
        <v>409.5</v>
      </c>
      <c r="AA281">
        <v>409.5</v>
      </c>
      <c r="AB281">
        <v>410</v>
      </c>
      <c r="AC281">
        <v>465</v>
      </c>
      <c r="AD281">
        <v>466</v>
      </c>
      <c r="AE281">
        <v>466.5</v>
      </c>
      <c r="AF281">
        <v>467.5</v>
      </c>
      <c r="AG281">
        <v>467</v>
      </c>
      <c r="AH281">
        <v>448</v>
      </c>
      <c r="AI281">
        <v>448</v>
      </c>
    </row>
    <row r="282" spans="1:35" ht="15.75">
      <c r="A282" s="3" t="s">
        <v>292</v>
      </c>
      <c r="B282" s="48">
        <v>5</v>
      </c>
      <c r="C282" s="69">
        <f t="shared" si="44"/>
        <v>1.2004801920768308E-2</v>
      </c>
      <c r="D282" s="48">
        <v>11</v>
      </c>
      <c r="E282" s="39">
        <f t="shared" si="45"/>
        <v>2.4719101123595506E-2</v>
      </c>
      <c r="F282" s="48">
        <v>17</v>
      </c>
      <c r="G282" s="39">
        <f t="shared" si="46"/>
        <v>3.84180790960452E-2</v>
      </c>
      <c r="H282" s="48">
        <v>602</v>
      </c>
      <c r="I282" s="39">
        <f t="shared" si="47"/>
        <v>1.3666288308740069</v>
      </c>
      <c r="J282" s="48">
        <v>21</v>
      </c>
      <c r="K282" s="39">
        <f t="shared" si="48"/>
        <v>4.5016077170418008E-2</v>
      </c>
      <c r="L282" s="48">
        <v>12</v>
      </c>
      <c r="M282" s="39">
        <f t="shared" si="49"/>
        <v>2.5806451612903226E-2</v>
      </c>
      <c r="N282" s="48">
        <v>606</v>
      </c>
      <c r="O282" s="39">
        <f t="shared" si="50"/>
        <v>1.3074433656957929</v>
      </c>
      <c r="P282" s="48">
        <v>17</v>
      </c>
      <c r="Q282" s="39">
        <f t="shared" si="51"/>
        <v>3.6756756756756756E-2</v>
      </c>
      <c r="R282" s="48">
        <v>11</v>
      </c>
      <c r="S282" s="39">
        <f t="shared" si="52"/>
        <v>2.391304347826087E-2</v>
      </c>
      <c r="T282" s="48">
        <v>791</v>
      </c>
      <c r="U282" s="39">
        <f t="shared" si="53"/>
        <v>1.8100686498855836</v>
      </c>
      <c r="V282" s="48">
        <v>485</v>
      </c>
      <c r="W282" s="39">
        <f t="shared" si="54"/>
        <v>1.1098398169336385</v>
      </c>
      <c r="X282" t="s">
        <v>292</v>
      </c>
      <c r="Y282">
        <v>416.5</v>
      </c>
      <c r="Z282">
        <v>445</v>
      </c>
      <c r="AA282">
        <v>442.5</v>
      </c>
      <c r="AB282">
        <v>440.5</v>
      </c>
      <c r="AC282">
        <v>466.5</v>
      </c>
      <c r="AD282">
        <v>465</v>
      </c>
      <c r="AE282">
        <v>463.5</v>
      </c>
      <c r="AF282">
        <v>462.5</v>
      </c>
      <c r="AG282">
        <v>460</v>
      </c>
      <c r="AH282">
        <v>437</v>
      </c>
      <c r="AI282">
        <v>437</v>
      </c>
    </row>
    <row r="283" spans="1:35" ht="15.75">
      <c r="A283" s="34" t="s">
        <v>293</v>
      </c>
      <c r="B283" s="46">
        <v>26</v>
      </c>
      <c r="C283" s="68">
        <f t="shared" si="44"/>
        <v>4.4792833146696529E-3</v>
      </c>
      <c r="D283" s="46">
        <v>654</v>
      </c>
      <c r="E283" s="38">
        <f t="shared" si="45"/>
        <v>0.10626370948086766</v>
      </c>
      <c r="F283" s="46">
        <v>499</v>
      </c>
      <c r="G283" s="38">
        <f t="shared" si="46"/>
        <v>8.0783551886028815E-2</v>
      </c>
      <c r="H283" s="46">
        <v>357</v>
      </c>
      <c r="I283" s="38">
        <f t="shared" si="47"/>
        <v>5.7608520251734713E-2</v>
      </c>
      <c r="J283" s="46">
        <v>564</v>
      </c>
      <c r="K283" s="38">
        <f t="shared" si="48"/>
        <v>8.5177074680963527E-2</v>
      </c>
      <c r="L283" s="46">
        <v>5339</v>
      </c>
      <c r="M283" s="38">
        <f t="shared" si="49"/>
        <v>0.80267608810042845</v>
      </c>
      <c r="N283" s="46">
        <v>1457</v>
      </c>
      <c r="O283" s="38">
        <f t="shared" si="50"/>
        <v>0.2181790955375861</v>
      </c>
      <c r="P283" s="46">
        <v>3693</v>
      </c>
      <c r="Q283" s="38">
        <f t="shared" si="51"/>
        <v>0.55107065582332315</v>
      </c>
      <c r="R283" s="46">
        <v>1973</v>
      </c>
      <c r="S283" s="38">
        <f t="shared" si="52"/>
        <v>0.29377605717689098</v>
      </c>
      <c r="T283" s="46">
        <v>8056</v>
      </c>
      <c r="U283" s="38">
        <f t="shared" si="53"/>
        <v>1.2446504441869448</v>
      </c>
      <c r="V283" s="46">
        <v>1802</v>
      </c>
      <c r="W283" s="38">
        <f t="shared" si="54"/>
        <v>0.27716680765977081</v>
      </c>
      <c r="X283" t="s">
        <v>293</v>
      </c>
      <c r="Y283">
        <v>5804.5</v>
      </c>
      <c r="Z283">
        <v>6154.5</v>
      </c>
      <c r="AA283">
        <v>6177</v>
      </c>
      <c r="AB283">
        <v>6197</v>
      </c>
      <c r="AC283">
        <v>6621.5</v>
      </c>
      <c r="AD283">
        <v>6651.5</v>
      </c>
      <c r="AE283">
        <v>6678</v>
      </c>
      <c r="AF283">
        <v>6701.5</v>
      </c>
      <c r="AG283">
        <v>6716</v>
      </c>
      <c r="AH283">
        <v>6472.5</v>
      </c>
      <c r="AI283">
        <v>6501.5</v>
      </c>
    </row>
    <row r="284" spans="1:35" ht="15.75">
      <c r="A284" s="3" t="s">
        <v>294</v>
      </c>
      <c r="B284" s="48">
        <v>14</v>
      </c>
      <c r="C284" s="69">
        <f t="shared" si="44"/>
        <v>1.0626185958254269E-2</v>
      </c>
      <c r="D284" s="48">
        <v>569</v>
      </c>
      <c r="E284" s="39">
        <f t="shared" si="45"/>
        <v>0.40994236311239191</v>
      </c>
      <c r="F284" s="48">
        <v>290</v>
      </c>
      <c r="G284" s="39">
        <f t="shared" si="46"/>
        <v>0.20714285714285716</v>
      </c>
      <c r="H284" s="48">
        <v>251</v>
      </c>
      <c r="I284" s="39">
        <f t="shared" si="47"/>
        <v>0.17801418439716313</v>
      </c>
      <c r="J284" s="48">
        <v>381</v>
      </c>
      <c r="K284" s="39">
        <f t="shared" si="48"/>
        <v>0.25366178428761649</v>
      </c>
      <c r="L284" s="48">
        <v>1374</v>
      </c>
      <c r="M284" s="39">
        <f t="shared" si="49"/>
        <v>0.90782953419226953</v>
      </c>
      <c r="N284" s="48">
        <v>247</v>
      </c>
      <c r="O284" s="39">
        <f t="shared" si="50"/>
        <v>0.16196721311475409</v>
      </c>
      <c r="P284" s="48">
        <v>77</v>
      </c>
      <c r="Q284" s="39">
        <f t="shared" si="51"/>
        <v>5.0195567144719684E-2</v>
      </c>
      <c r="R284" s="48">
        <v>42</v>
      </c>
      <c r="S284" s="39">
        <f t="shared" si="52"/>
        <v>2.7210884353741496E-2</v>
      </c>
      <c r="T284" s="48">
        <v>1942</v>
      </c>
      <c r="U284" s="39">
        <f t="shared" si="53"/>
        <v>1.2976946207818243</v>
      </c>
      <c r="V284" s="48">
        <v>832</v>
      </c>
      <c r="W284" s="39">
        <f t="shared" si="54"/>
        <v>0.55209024552090247</v>
      </c>
      <c r="X284" t="s">
        <v>294</v>
      </c>
      <c r="Y284">
        <v>1317.5</v>
      </c>
      <c r="Z284">
        <v>1388</v>
      </c>
      <c r="AA284">
        <v>1400</v>
      </c>
      <c r="AB284">
        <v>1410</v>
      </c>
      <c r="AC284">
        <v>1502</v>
      </c>
      <c r="AD284">
        <v>1513.5</v>
      </c>
      <c r="AE284">
        <v>1525</v>
      </c>
      <c r="AF284">
        <v>1534</v>
      </c>
      <c r="AG284">
        <v>1543.5</v>
      </c>
      <c r="AH284">
        <v>1496.5</v>
      </c>
      <c r="AI284">
        <v>1507</v>
      </c>
    </row>
    <row r="285" spans="1:35" ht="15.75">
      <c r="A285" s="3" t="s">
        <v>295</v>
      </c>
      <c r="B285" s="48">
        <v>0</v>
      </c>
      <c r="C285" s="69">
        <f t="shared" si="44"/>
        <v>0</v>
      </c>
      <c r="D285" s="48">
        <v>30</v>
      </c>
      <c r="E285" s="39">
        <f t="shared" si="45"/>
        <v>6.3897763578274758E-2</v>
      </c>
      <c r="F285" s="48">
        <v>87</v>
      </c>
      <c r="G285" s="39">
        <f t="shared" si="46"/>
        <v>0.18709677419354839</v>
      </c>
      <c r="H285" s="48">
        <v>28</v>
      </c>
      <c r="I285" s="39">
        <f t="shared" si="47"/>
        <v>6.1002178649237473E-2</v>
      </c>
      <c r="J285" s="48">
        <v>24</v>
      </c>
      <c r="K285" s="39">
        <f t="shared" si="48"/>
        <v>4.843592330978809E-2</v>
      </c>
      <c r="L285" s="48">
        <v>291</v>
      </c>
      <c r="M285" s="39">
        <f t="shared" si="49"/>
        <v>0.59509202453987731</v>
      </c>
      <c r="N285" s="48">
        <v>128</v>
      </c>
      <c r="O285" s="39">
        <f t="shared" si="50"/>
        <v>0.26391752577319588</v>
      </c>
      <c r="P285" s="48">
        <v>463</v>
      </c>
      <c r="Q285" s="39">
        <f t="shared" si="51"/>
        <v>0.95562435500515996</v>
      </c>
      <c r="R285" s="48">
        <v>22</v>
      </c>
      <c r="S285" s="39">
        <f t="shared" si="52"/>
        <v>4.5881126173096975E-2</v>
      </c>
      <c r="T285" s="48">
        <v>680</v>
      </c>
      <c r="U285" s="39">
        <f t="shared" si="53"/>
        <v>1.5044247787610618</v>
      </c>
      <c r="V285" s="48">
        <v>396</v>
      </c>
      <c r="W285" s="39">
        <f t="shared" si="54"/>
        <v>0.8819599109131403</v>
      </c>
      <c r="X285" t="s">
        <v>295</v>
      </c>
      <c r="Y285">
        <v>433.5</v>
      </c>
      <c r="Z285">
        <v>469.5</v>
      </c>
      <c r="AA285">
        <v>465</v>
      </c>
      <c r="AB285">
        <v>459</v>
      </c>
      <c r="AC285">
        <v>495.5</v>
      </c>
      <c r="AD285">
        <v>489</v>
      </c>
      <c r="AE285">
        <v>485</v>
      </c>
      <c r="AF285">
        <v>484.5</v>
      </c>
      <c r="AG285">
        <v>479.5</v>
      </c>
      <c r="AH285">
        <v>452</v>
      </c>
      <c r="AI285">
        <v>449</v>
      </c>
    </row>
    <row r="286" spans="1:35" ht="15.75">
      <c r="A286" s="3" t="s">
        <v>296</v>
      </c>
      <c r="B286" s="48">
        <v>0</v>
      </c>
      <c r="C286" s="69">
        <f t="shared" si="44"/>
        <v>0</v>
      </c>
      <c r="D286" s="48">
        <v>0</v>
      </c>
      <c r="E286" s="39">
        <f t="shared" si="45"/>
        <v>0</v>
      </c>
      <c r="F286" s="48">
        <v>11</v>
      </c>
      <c r="G286" s="39">
        <f t="shared" si="46"/>
        <v>2.0313942751615882E-2</v>
      </c>
      <c r="H286" s="48">
        <v>9</v>
      </c>
      <c r="I286" s="39">
        <f t="shared" si="47"/>
        <v>1.6528925619834711E-2</v>
      </c>
      <c r="J286" s="48">
        <v>19</v>
      </c>
      <c r="K286" s="39">
        <f t="shared" si="48"/>
        <v>3.281519861830743E-2</v>
      </c>
      <c r="L286" s="48">
        <v>756</v>
      </c>
      <c r="M286" s="39">
        <f t="shared" si="49"/>
        <v>1.2868085106382978</v>
      </c>
      <c r="N286" s="48">
        <v>68</v>
      </c>
      <c r="O286" s="39">
        <f t="shared" si="50"/>
        <v>0.11505922165820642</v>
      </c>
      <c r="P286" s="48">
        <v>393</v>
      </c>
      <c r="Q286" s="39">
        <f t="shared" si="51"/>
        <v>0.66050420168067225</v>
      </c>
      <c r="R286" s="48">
        <v>728</v>
      </c>
      <c r="S286" s="39">
        <f t="shared" si="52"/>
        <v>1.220452640402347</v>
      </c>
      <c r="T286" s="48">
        <v>698</v>
      </c>
      <c r="U286" s="39">
        <f t="shared" si="53"/>
        <v>1.2076124567474049</v>
      </c>
      <c r="V286" s="48">
        <v>10</v>
      </c>
      <c r="W286" s="39">
        <f t="shared" si="54"/>
        <v>1.7182130584192441E-2</v>
      </c>
      <c r="X286" t="s">
        <v>296</v>
      </c>
      <c r="Y286">
        <v>430.5</v>
      </c>
      <c r="Z286">
        <v>537.5</v>
      </c>
      <c r="AA286">
        <v>541.5</v>
      </c>
      <c r="AB286">
        <v>544.5</v>
      </c>
      <c r="AC286">
        <v>579</v>
      </c>
      <c r="AD286">
        <v>587.5</v>
      </c>
      <c r="AE286">
        <v>591</v>
      </c>
      <c r="AF286">
        <v>595</v>
      </c>
      <c r="AG286">
        <v>596.5</v>
      </c>
      <c r="AH286">
        <v>578</v>
      </c>
      <c r="AI286">
        <v>582</v>
      </c>
    </row>
    <row r="287" spans="1:35" ht="15.75">
      <c r="A287" s="3" t="s">
        <v>297</v>
      </c>
      <c r="B287" s="48">
        <v>4</v>
      </c>
      <c r="C287" s="69">
        <f t="shared" si="44"/>
        <v>4.4667783361250699E-3</v>
      </c>
      <c r="D287" s="48">
        <v>20</v>
      </c>
      <c r="E287" s="39">
        <f t="shared" si="45"/>
        <v>2.2371364653243849E-2</v>
      </c>
      <c r="F287" s="48">
        <v>25</v>
      </c>
      <c r="G287" s="39">
        <f t="shared" si="46"/>
        <v>2.7870680044593088E-2</v>
      </c>
      <c r="H287" s="48">
        <v>17</v>
      </c>
      <c r="I287" s="39">
        <f t="shared" si="47"/>
        <v>1.8867924528301886E-2</v>
      </c>
      <c r="J287" s="48">
        <v>2</v>
      </c>
      <c r="K287" s="39">
        <f t="shared" si="48"/>
        <v>2.0844189682126106E-3</v>
      </c>
      <c r="L287" s="48">
        <v>1189</v>
      </c>
      <c r="M287" s="39">
        <f t="shared" si="49"/>
        <v>1.2340425531914894</v>
      </c>
      <c r="N287" s="48">
        <v>472</v>
      </c>
      <c r="O287" s="39">
        <f t="shared" si="50"/>
        <v>0.48534704370179949</v>
      </c>
      <c r="P287" s="48">
        <v>380</v>
      </c>
      <c r="Q287" s="39">
        <f t="shared" si="51"/>
        <v>0.38874680306905368</v>
      </c>
      <c r="R287" s="48">
        <v>59</v>
      </c>
      <c r="S287" s="39">
        <f t="shared" si="52"/>
        <v>6.0296371997956053E-2</v>
      </c>
      <c r="T287" s="48">
        <v>1143</v>
      </c>
      <c r="U287" s="39">
        <f t="shared" si="53"/>
        <v>1.2127320954907161</v>
      </c>
      <c r="V287" s="48">
        <v>389</v>
      </c>
      <c r="W287" s="39">
        <f t="shared" si="54"/>
        <v>0.41120507399577166</v>
      </c>
      <c r="X287" t="s">
        <v>297</v>
      </c>
      <c r="Y287">
        <v>895.5</v>
      </c>
      <c r="Z287">
        <v>894</v>
      </c>
      <c r="AA287">
        <v>897</v>
      </c>
      <c r="AB287">
        <v>901</v>
      </c>
      <c r="AC287">
        <v>959.5</v>
      </c>
      <c r="AD287">
        <v>963.5</v>
      </c>
      <c r="AE287">
        <v>972.5</v>
      </c>
      <c r="AF287">
        <v>977.5</v>
      </c>
      <c r="AG287">
        <v>978.5</v>
      </c>
      <c r="AH287">
        <v>942.5</v>
      </c>
      <c r="AI287">
        <v>946</v>
      </c>
    </row>
    <row r="288" spans="1:35" ht="15.75">
      <c r="A288" s="3" t="s">
        <v>298</v>
      </c>
      <c r="B288" s="48">
        <v>0</v>
      </c>
      <c r="C288" s="69">
        <f t="shared" si="44"/>
        <v>0</v>
      </c>
      <c r="D288" s="48">
        <v>1</v>
      </c>
      <c r="E288" s="39">
        <f t="shared" si="45"/>
        <v>2.4096385542168677E-3</v>
      </c>
      <c r="F288" s="48">
        <v>2</v>
      </c>
      <c r="G288" s="39">
        <f t="shared" si="46"/>
        <v>4.7961630695443642E-3</v>
      </c>
      <c r="H288" s="48">
        <v>5</v>
      </c>
      <c r="I288" s="39">
        <f t="shared" si="47"/>
        <v>1.1904761904761904E-2</v>
      </c>
      <c r="J288" s="48">
        <v>1</v>
      </c>
      <c r="K288" s="39">
        <f t="shared" si="48"/>
        <v>2.2396416573348264E-3</v>
      </c>
      <c r="L288" s="48">
        <v>430</v>
      </c>
      <c r="M288" s="39">
        <f t="shared" si="49"/>
        <v>0.95768374164810688</v>
      </c>
      <c r="N288" s="48">
        <v>60</v>
      </c>
      <c r="O288" s="39">
        <f t="shared" si="50"/>
        <v>0.13274336283185842</v>
      </c>
      <c r="P288" s="48">
        <v>416</v>
      </c>
      <c r="Q288" s="39">
        <f t="shared" si="51"/>
        <v>0.92239467849223944</v>
      </c>
      <c r="R288" s="48">
        <v>53</v>
      </c>
      <c r="S288" s="39">
        <f t="shared" si="52"/>
        <v>0.11686879823594266</v>
      </c>
      <c r="T288" s="48">
        <v>594</v>
      </c>
      <c r="U288" s="39">
        <f t="shared" si="53"/>
        <v>1.3546180159635119</v>
      </c>
      <c r="V288" s="48">
        <v>10</v>
      </c>
      <c r="W288" s="39">
        <f t="shared" si="54"/>
        <v>2.2598870056497175E-2</v>
      </c>
      <c r="X288" t="s">
        <v>298</v>
      </c>
      <c r="Y288">
        <v>407.5</v>
      </c>
      <c r="Z288">
        <v>415</v>
      </c>
      <c r="AA288">
        <v>417</v>
      </c>
      <c r="AB288">
        <v>420</v>
      </c>
      <c r="AC288">
        <v>446.5</v>
      </c>
      <c r="AD288">
        <v>449</v>
      </c>
      <c r="AE288">
        <v>452</v>
      </c>
      <c r="AF288">
        <v>451</v>
      </c>
      <c r="AG288">
        <v>453.5</v>
      </c>
      <c r="AH288">
        <v>438.5</v>
      </c>
      <c r="AI288">
        <v>442.5</v>
      </c>
    </row>
    <row r="289" spans="1:35" ht="15.75">
      <c r="A289" s="3" t="s">
        <v>299</v>
      </c>
      <c r="B289" s="48">
        <v>0</v>
      </c>
      <c r="C289" s="69">
        <f t="shared" si="44"/>
        <v>0</v>
      </c>
      <c r="D289" s="48">
        <v>1</v>
      </c>
      <c r="E289" s="39">
        <f t="shared" si="45"/>
        <v>2.9585798816568047E-3</v>
      </c>
      <c r="F289" s="48">
        <v>4</v>
      </c>
      <c r="G289" s="39">
        <f t="shared" si="46"/>
        <v>1.1869436201780416E-2</v>
      </c>
      <c r="H289" s="48">
        <v>2</v>
      </c>
      <c r="I289" s="39">
        <f t="shared" si="47"/>
        <v>5.9435364041604752E-3</v>
      </c>
      <c r="J289" s="48">
        <v>53</v>
      </c>
      <c r="K289" s="39">
        <f t="shared" si="48"/>
        <v>0.1444141689373297</v>
      </c>
      <c r="L289" s="48">
        <v>143</v>
      </c>
      <c r="M289" s="39">
        <f t="shared" si="49"/>
        <v>0.39017735334242837</v>
      </c>
      <c r="N289" s="48">
        <v>25</v>
      </c>
      <c r="O289" s="39">
        <f t="shared" si="50"/>
        <v>6.8306010928961755E-2</v>
      </c>
      <c r="P289" s="48">
        <v>441</v>
      </c>
      <c r="Q289" s="39">
        <f t="shared" si="51"/>
        <v>1.2065663474692203</v>
      </c>
      <c r="R289" s="48">
        <v>443</v>
      </c>
      <c r="S289" s="39">
        <f t="shared" si="52"/>
        <v>1.2136986301369863</v>
      </c>
      <c r="T289" s="48">
        <v>477</v>
      </c>
      <c r="U289" s="39">
        <f t="shared" si="53"/>
        <v>1.3687230989956958</v>
      </c>
      <c r="V289" s="48">
        <v>10</v>
      </c>
      <c r="W289" s="39">
        <f t="shared" si="54"/>
        <v>2.8694404591104734E-2</v>
      </c>
      <c r="X289" t="s">
        <v>299</v>
      </c>
      <c r="Y289">
        <v>301.5</v>
      </c>
      <c r="Z289">
        <v>338</v>
      </c>
      <c r="AA289">
        <v>337</v>
      </c>
      <c r="AB289">
        <v>336.5</v>
      </c>
      <c r="AC289">
        <v>367</v>
      </c>
      <c r="AD289">
        <v>366.5</v>
      </c>
      <c r="AE289">
        <v>366</v>
      </c>
      <c r="AF289">
        <v>365.5</v>
      </c>
      <c r="AG289">
        <v>365</v>
      </c>
      <c r="AH289">
        <v>348.5</v>
      </c>
      <c r="AI289">
        <v>348.5</v>
      </c>
    </row>
    <row r="290" spans="1:35" ht="15.75">
      <c r="A290" s="3" t="s">
        <v>300</v>
      </c>
      <c r="B290" s="48">
        <v>6</v>
      </c>
      <c r="C290" s="69">
        <f t="shared" si="44"/>
        <v>2.3668639053254437E-2</v>
      </c>
      <c r="D290" s="48">
        <v>27</v>
      </c>
      <c r="E290" s="39">
        <f t="shared" si="45"/>
        <v>0.10246679316888045</v>
      </c>
      <c r="F290" s="48">
        <v>31</v>
      </c>
      <c r="G290" s="39">
        <f t="shared" si="46"/>
        <v>0.1167608286252354</v>
      </c>
      <c r="H290" s="48">
        <v>9</v>
      </c>
      <c r="I290" s="39">
        <f t="shared" si="47"/>
        <v>3.3644859813084113E-2</v>
      </c>
      <c r="J290" s="48">
        <v>0</v>
      </c>
      <c r="K290" s="39">
        <f t="shared" si="48"/>
        <v>0</v>
      </c>
      <c r="L290" s="48">
        <v>282</v>
      </c>
      <c r="M290" s="39">
        <f t="shared" si="49"/>
        <v>0.95109612141652611</v>
      </c>
      <c r="N290" s="48">
        <v>13</v>
      </c>
      <c r="O290" s="39">
        <f t="shared" si="50"/>
        <v>4.4142614601018676E-2</v>
      </c>
      <c r="P290" s="48">
        <v>465</v>
      </c>
      <c r="Q290" s="39">
        <f t="shared" si="51"/>
        <v>1.5682967959527825</v>
      </c>
      <c r="R290" s="48">
        <v>6</v>
      </c>
      <c r="S290" s="39">
        <f t="shared" si="52"/>
        <v>2.0168067226890758E-2</v>
      </c>
      <c r="T290" s="48">
        <v>521</v>
      </c>
      <c r="U290" s="39">
        <f t="shared" si="53"/>
        <v>1.8027681660899655</v>
      </c>
      <c r="V290" s="48">
        <v>20</v>
      </c>
      <c r="W290" s="39">
        <f t="shared" si="54"/>
        <v>6.8728522336769765E-2</v>
      </c>
      <c r="X290" t="s">
        <v>300</v>
      </c>
      <c r="Y290">
        <v>253.5</v>
      </c>
      <c r="Z290">
        <v>263.5</v>
      </c>
      <c r="AA290">
        <v>265.5</v>
      </c>
      <c r="AB290">
        <v>267.5</v>
      </c>
      <c r="AC290">
        <v>294</v>
      </c>
      <c r="AD290">
        <v>296.5</v>
      </c>
      <c r="AE290">
        <v>294.5</v>
      </c>
      <c r="AF290">
        <v>296.5</v>
      </c>
      <c r="AG290">
        <v>297.5</v>
      </c>
      <c r="AH290">
        <v>289</v>
      </c>
      <c r="AI290">
        <v>291</v>
      </c>
    </row>
    <row r="291" spans="1:35" ht="15.75">
      <c r="A291" s="3" t="s">
        <v>301</v>
      </c>
      <c r="B291" s="48">
        <v>1</v>
      </c>
      <c r="C291" s="69">
        <f t="shared" si="44"/>
        <v>1.1911852293031567E-3</v>
      </c>
      <c r="D291" s="48">
        <v>6</v>
      </c>
      <c r="E291" s="39">
        <f t="shared" si="45"/>
        <v>7.1599045346062056E-3</v>
      </c>
      <c r="F291" s="48">
        <v>47</v>
      </c>
      <c r="G291" s="39">
        <f t="shared" si="46"/>
        <v>5.6152927120669056E-2</v>
      </c>
      <c r="H291" s="48">
        <v>30</v>
      </c>
      <c r="I291" s="39">
        <f t="shared" si="47"/>
        <v>3.5885167464114832E-2</v>
      </c>
      <c r="J291" s="48">
        <v>84</v>
      </c>
      <c r="K291" s="39">
        <f t="shared" si="48"/>
        <v>9.6275071633237827E-2</v>
      </c>
      <c r="L291" s="48">
        <v>771</v>
      </c>
      <c r="M291" s="39">
        <f t="shared" si="49"/>
        <v>0.88215102974828374</v>
      </c>
      <c r="N291" s="48">
        <v>362</v>
      </c>
      <c r="O291" s="39">
        <f t="shared" si="50"/>
        <v>0.41418764302059496</v>
      </c>
      <c r="P291" s="48">
        <v>549</v>
      </c>
      <c r="Q291" s="39">
        <f t="shared" si="51"/>
        <v>0.62814645308924488</v>
      </c>
      <c r="R291" s="48">
        <v>149</v>
      </c>
      <c r="S291" s="39">
        <f t="shared" si="52"/>
        <v>0.17057813394390384</v>
      </c>
      <c r="T291" s="48">
        <v>1019</v>
      </c>
      <c r="U291" s="39">
        <f t="shared" si="53"/>
        <v>1.2181709503885236</v>
      </c>
      <c r="V291" s="48">
        <v>120</v>
      </c>
      <c r="W291" s="39">
        <f t="shared" si="54"/>
        <v>0.14311270125223613</v>
      </c>
      <c r="X291" t="s">
        <v>301</v>
      </c>
      <c r="Y291">
        <v>839.5</v>
      </c>
      <c r="Z291">
        <v>838</v>
      </c>
      <c r="AA291">
        <v>837</v>
      </c>
      <c r="AB291">
        <v>836</v>
      </c>
      <c r="AC291">
        <v>872.5</v>
      </c>
      <c r="AD291">
        <v>874</v>
      </c>
      <c r="AE291">
        <v>874</v>
      </c>
      <c r="AF291">
        <v>874</v>
      </c>
      <c r="AG291">
        <v>873.5</v>
      </c>
      <c r="AH291">
        <v>836.5</v>
      </c>
      <c r="AI291">
        <v>838.5</v>
      </c>
    </row>
    <row r="292" spans="1:35" ht="15.75">
      <c r="A292" s="3" t="s">
        <v>302</v>
      </c>
      <c r="B292" s="48">
        <v>1</v>
      </c>
      <c r="C292" s="69">
        <f t="shared" si="44"/>
        <v>1.0804970286331713E-3</v>
      </c>
      <c r="D292" s="48">
        <v>0</v>
      </c>
      <c r="E292" s="39">
        <f t="shared" si="45"/>
        <v>0</v>
      </c>
      <c r="F292" s="48">
        <v>2</v>
      </c>
      <c r="G292" s="39">
        <f t="shared" si="46"/>
        <v>1.9665683382497543E-3</v>
      </c>
      <c r="H292" s="48">
        <v>6</v>
      </c>
      <c r="I292" s="39">
        <f t="shared" si="47"/>
        <v>5.8679706601466996E-3</v>
      </c>
      <c r="J292" s="48">
        <v>0</v>
      </c>
      <c r="K292" s="39">
        <f t="shared" si="48"/>
        <v>0</v>
      </c>
      <c r="L292" s="48">
        <v>103</v>
      </c>
      <c r="M292" s="39">
        <f t="shared" si="49"/>
        <v>9.2625899280575533E-2</v>
      </c>
      <c r="N292" s="48">
        <v>82</v>
      </c>
      <c r="O292" s="39">
        <f t="shared" si="50"/>
        <v>7.3345259391771014E-2</v>
      </c>
      <c r="P292" s="48">
        <v>509</v>
      </c>
      <c r="Q292" s="39">
        <f t="shared" si="51"/>
        <v>0.45304850912327549</v>
      </c>
      <c r="R292" s="48">
        <v>471</v>
      </c>
      <c r="S292" s="39">
        <f t="shared" si="52"/>
        <v>0.41736818785999114</v>
      </c>
      <c r="T292" s="48">
        <v>982</v>
      </c>
      <c r="U292" s="39">
        <f t="shared" si="53"/>
        <v>0.90009165902841426</v>
      </c>
      <c r="V292" s="48">
        <v>15</v>
      </c>
      <c r="W292" s="39">
        <f t="shared" si="54"/>
        <v>1.3673655423883319E-2</v>
      </c>
      <c r="X292" t="s">
        <v>302</v>
      </c>
      <c r="Y292">
        <v>925.5</v>
      </c>
      <c r="Z292">
        <v>1011</v>
      </c>
      <c r="AA292">
        <v>1017</v>
      </c>
      <c r="AB292">
        <v>1022.5</v>
      </c>
      <c r="AC292">
        <v>1105.5</v>
      </c>
      <c r="AD292">
        <v>1112</v>
      </c>
      <c r="AE292">
        <v>1118</v>
      </c>
      <c r="AF292">
        <v>1123.5</v>
      </c>
      <c r="AG292">
        <v>1128.5</v>
      </c>
      <c r="AH292">
        <v>1091</v>
      </c>
      <c r="AI292">
        <v>1097</v>
      </c>
    </row>
    <row r="293" spans="1:35" ht="15.75">
      <c r="A293" s="34" t="s">
        <v>303</v>
      </c>
      <c r="B293" s="46">
        <v>24</v>
      </c>
      <c r="C293" s="68">
        <f t="shared" si="44"/>
        <v>2.4851151954439553E-3</v>
      </c>
      <c r="D293" s="46">
        <v>1124</v>
      </c>
      <c r="E293" s="38">
        <f t="shared" si="45"/>
        <v>0.11223165252121817</v>
      </c>
      <c r="F293" s="46">
        <v>1981</v>
      </c>
      <c r="G293" s="38">
        <f t="shared" si="46"/>
        <v>0.19744842021329612</v>
      </c>
      <c r="H293" s="46">
        <v>4042</v>
      </c>
      <c r="I293" s="38">
        <f t="shared" si="47"/>
        <v>0.40204903764858008</v>
      </c>
      <c r="J293" s="46">
        <v>4508</v>
      </c>
      <c r="K293" s="38">
        <f t="shared" si="48"/>
        <v>0.42292898020452202</v>
      </c>
      <c r="L293" s="46">
        <v>11095</v>
      </c>
      <c r="M293" s="38">
        <f t="shared" si="49"/>
        <v>1.0378858746492048</v>
      </c>
      <c r="N293" s="46">
        <v>6072</v>
      </c>
      <c r="O293" s="38">
        <f t="shared" si="50"/>
        <v>0.56655003498950318</v>
      </c>
      <c r="P293" s="46">
        <v>8243</v>
      </c>
      <c r="Q293" s="38">
        <f t="shared" si="51"/>
        <v>0.78132701421800943</v>
      </c>
      <c r="R293" s="46">
        <v>3183</v>
      </c>
      <c r="S293" s="38">
        <f t="shared" si="52"/>
        <v>0.29590034396207121</v>
      </c>
      <c r="T293" s="46">
        <v>6823</v>
      </c>
      <c r="U293" s="38">
        <f t="shared" si="53"/>
        <v>0.6599922615592958</v>
      </c>
      <c r="V293" s="46">
        <v>4606</v>
      </c>
      <c r="W293" s="38">
        <f t="shared" si="54"/>
        <v>0.44235294117647062</v>
      </c>
      <c r="X293" t="s">
        <v>303</v>
      </c>
      <c r="Y293">
        <v>9657.5</v>
      </c>
      <c r="Z293">
        <v>10015</v>
      </c>
      <c r="AA293">
        <v>10033</v>
      </c>
      <c r="AB293">
        <v>10053.5</v>
      </c>
      <c r="AC293">
        <v>10659</v>
      </c>
      <c r="AD293">
        <v>10690</v>
      </c>
      <c r="AE293">
        <v>10717.5</v>
      </c>
      <c r="AF293">
        <v>10550</v>
      </c>
      <c r="AG293">
        <v>10757</v>
      </c>
      <c r="AH293">
        <v>10338</v>
      </c>
      <c r="AI293">
        <v>10412.5</v>
      </c>
    </row>
    <row r="294" spans="1:35" ht="15.75">
      <c r="A294" s="3" t="s">
        <v>304</v>
      </c>
      <c r="B294" s="48">
        <v>6</v>
      </c>
      <c r="C294" s="69">
        <f t="shared" si="44"/>
        <v>3.0341340075853351E-3</v>
      </c>
      <c r="D294" s="48">
        <v>83</v>
      </c>
      <c r="E294" s="39">
        <f t="shared" si="45"/>
        <v>4.1334661354581671E-2</v>
      </c>
      <c r="F294" s="48">
        <v>283</v>
      </c>
      <c r="G294" s="39">
        <f t="shared" si="46"/>
        <v>0.13954635108481261</v>
      </c>
      <c r="H294" s="48">
        <v>1056</v>
      </c>
      <c r="I294" s="39">
        <f t="shared" si="47"/>
        <v>0.51549914571637778</v>
      </c>
      <c r="J294" s="48">
        <v>381</v>
      </c>
      <c r="K294" s="39">
        <f t="shared" si="48"/>
        <v>0.1763888888888889</v>
      </c>
      <c r="L294" s="48">
        <v>1846</v>
      </c>
      <c r="M294" s="39">
        <f t="shared" si="49"/>
        <v>0.84678899082568804</v>
      </c>
      <c r="N294" s="48">
        <v>1033</v>
      </c>
      <c r="O294" s="39">
        <f t="shared" si="50"/>
        <v>0.46975898135516142</v>
      </c>
      <c r="P294" s="48">
        <v>2472</v>
      </c>
      <c r="Q294" s="39">
        <f t="shared" si="51"/>
        <v>1.1145175834084762</v>
      </c>
      <c r="R294" s="48">
        <v>346</v>
      </c>
      <c r="S294" s="39">
        <f t="shared" si="52"/>
        <v>0.15487914055505819</v>
      </c>
      <c r="T294" s="48">
        <v>2551</v>
      </c>
      <c r="U294" s="39">
        <f t="shared" si="53"/>
        <v>1.1755760368663595</v>
      </c>
      <c r="V294" s="48">
        <v>45</v>
      </c>
      <c r="W294" s="39">
        <f t="shared" si="54"/>
        <v>2.0562028786840301E-2</v>
      </c>
      <c r="X294" t="s">
        <v>304</v>
      </c>
      <c r="Y294">
        <v>1977.5</v>
      </c>
      <c r="Z294">
        <v>2008</v>
      </c>
      <c r="AA294">
        <v>2028</v>
      </c>
      <c r="AB294">
        <v>2048.5</v>
      </c>
      <c r="AC294">
        <v>2160</v>
      </c>
      <c r="AD294">
        <v>2180</v>
      </c>
      <c r="AE294">
        <v>2199</v>
      </c>
      <c r="AF294">
        <v>2218</v>
      </c>
      <c r="AG294">
        <v>2234</v>
      </c>
      <c r="AH294">
        <v>2170</v>
      </c>
      <c r="AI294">
        <v>2188.5</v>
      </c>
    </row>
    <row r="295" spans="1:35" ht="15.75">
      <c r="A295" s="3" t="s">
        <v>305</v>
      </c>
      <c r="B295" s="48">
        <v>0</v>
      </c>
      <c r="C295" s="69">
        <f t="shared" si="44"/>
        <v>0</v>
      </c>
      <c r="D295" s="48">
        <v>326</v>
      </c>
      <c r="E295" s="39">
        <f t="shared" si="45"/>
        <v>0.93009985734664768</v>
      </c>
      <c r="F295" s="48">
        <v>257</v>
      </c>
      <c r="G295" s="39">
        <f t="shared" si="46"/>
        <v>0.73428571428571432</v>
      </c>
      <c r="H295" s="48">
        <v>501</v>
      </c>
      <c r="I295" s="39">
        <f t="shared" si="47"/>
        <v>1.4375896700143471</v>
      </c>
      <c r="J295" s="48">
        <v>331</v>
      </c>
      <c r="K295" s="39">
        <f t="shared" si="48"/>
        <v>0.87682119205298015</v>
      </c>
      <c r="L295" s="48">
        <v>939</v>
      </c>
      <c r="M295" s="39">
        <f t="shared" si="49"/>
        <v>2.4841269841269842</v>
      </c>
      <c r="N295" s="48">
        <v>818</v>
      </c>
      <c r="O295" s="39">
        <f t="shared" si="50"/>
        <v>2.1640211640211642</v>
      </c>
      <c r="P295" s="48">
        <v>1289</v>
      </c>
      <c r="Q295" s="39">
        <f t="shared" si="51"/>
        <v>3.4281914893617023</v>
      </c>
      <c r="R295" s="48">
        <v>87</v>
      </c>
      <c r="S295" s="39">
        <f t="shared" si="52"/>
        <v>0.23138297872340424</v>
      </c>
      <c r="T295" s="48">
        <v>4</v>
      </c>
      <c r="U295" s="39">
        <f t="shared" si="53"/>
        <v>1.1126564673157162E-2</v>
      </c>
      <c r="V295" s="48">
        <v>389</v>
      </c>
      <c r="W295" s="39">
        <f t="shared" si="54"/>
        <v>1.0731034482758621</v>
      </c>
      <c r="X295" t="s">
        <v>305</v>
      </c>
      <c r="Y295">
        <v>365.5</v>
      </c>
      <c r="Z295">
        <v>350.5</v>
      </c>
      <c r="AA295">
        <v>350</v>
      </c>
      <c r="AB295">
        <v>348.5</v>
      </c>
      <c r="AC295">
        <v>377.5</v>
      </c>
      <c r="AD295">
        <v>378</v>
      </c>
      <c r="AE295">
        <v>378</v>
      </c>
      <c r="AF295">
        <v>376</v>
      </c>
      <c r="AG295">
        <v>376</v>
      </c>
      <c r="AH295">
        <v>359.5</v>
      </c>
      <c r="AI295">
        <v>362.5</v>
      </c>
    </row>
    <row r="296" spans="1:35" ht="15.75">
      <c r="A296" s="3" t="s">
        <v>306</v>
      </c>
      <c r="B296" s="48">
        <v>0</v>
      </c>
      <c r="C296" s="69">
        <f t="shared" si="44"/>
        <v>0</v>
      </c>
      <c r="D296" s="48">
        <v>32</v>
      </c>
      <c r="E296" s="39">
        <f t="shared" si="45"/>
        <v>4.7761194029850747E-2</v>
      </c>
      <c r="F296" s="48">
        <v>60</v>
      </c>
      <c r="G296" s="39">
        <f t="shared" si="46"/>
        <v>8.9552238805970144E-2</v>
      </c>
      <c r="H296" s="48">
        <v>28</v>
      </c>
      <c r="I296" s="39">
        <f t="shared" si="47"/>
        <v>4.1635687732342004E-2</v>
      </c>
      <c r="J296" s="48">
        <v>635</v>
      </c>
      <c r="K296" s="39">
        <f t="shared" si="48"/>
        <v>0.8918539325842697</v>
      </c>
      <c r="L296" s="48">
        <v>375</v>
      </c>
      <c r="M296" s="39">
        <f t="shared" si="49"/>
        <v>0.52484254723582924</v>
      </c>
      <c r="N296" s="48">
        <v>322</v>
      </c>
      <c r="O296" s="39">
        <f t="shared" si="50"/>
        <v>0.44972067039106145</v>
      </c>
      <c r="P296" s="48">
        <v>308</v>
      </c>
      <c r="Q296" s="39">
        <f t="shared" si="51"/>
        <v>0.42926829268292682</v>
      </c>
      <c r="R296" s="48">
        <v>110</v>
      </c>
      <c r="S296" s="39">
        <f t="shared" si="52"/>
        <v>0.15320334261838439</v>
      </c>
      <c r="T296" s="48">
        <v>22</v>
      </c>
      <c r="U296" s="39">
        <f t="shared" si="53"/>
        <v>3.1837916063675829E-2</v>
      </c>
      <c r="V296" s="48">
        <v>1008</v>
      </c>
      <c r="W296" s="39">
        <f t="shared" si="54"/>
        <v>1.4534967555875991</v>
      </c>
      <c r="X296" t="s">
        <v>306</v>
      </c>
      <c r="Y296">
        <v>619</v>
      </c>
      <c r="Z296">
        <v>670</v>
      </c>
      <c r="AA296">
        <v>670</v>
      </c>
      <c r="AB296">
        <v>672.5</v>
      </c>
      <c r="AC296">
        <v>712</v>
      </c>
      <c r="AD296">
        <v>714.5</v>
      </c>
      <c r="AE296">
        <v>716</v>
      </c>
      <c r="AF296">
        <v>717.5</v>
      </c>
      <c r="AG296">
        <v>718</v>
      </c>
      <c r="AH296">
        <v>691</v>
      </c>
      <c r="AI296">
        <v>693.5</v>
      </c>
    </row>
    <row r="297" spans="1:35" ht="15.75">
      <c r="A297" s="3" t="s">
        <v>307</v>
      </c>
      <c r="B297" s="48">
        <v>3</v>
      </c>
      <c r="C297" s="69">
        <f t="shared" si="44"/>
        <v>5.2173913043478265E-3</v>
      </c>
      <c r="D297" s="48">
        <v>17</v>
      </c>
      <c r="E297" s="39">
        <f t="shared" si="45"/>
        <v>2.8356964136780651E-2</v>
      </c>
      <c r="F297" s="48">
        <v>145</v>
      </c>
      <c r="G297" s="39">
        <f t="shared" si="46"/>
        <v>0.24247491638795987</v>
      </c>
      <c r="H297" s="48">
        <v>531</v>
      </c>
      <c r="I297" s="39">
        <f t="shared" si="47"/>
        <v>0.89093959731543626</v>
      </c>
      <c r="J297" s="48">
        <v>389</v>
      </c>
      <c r="K297" s="39">
        <f t="shared" si="48"/>
        <v>0.61795075456711679</v>
      </c>
      <c r="L297" s="48">
        <v>537</v>
      </c>
      <c r="M297" s="39">
        <f t="shared" si="49"/>
        <v>0.85441527446300713</v>
      </c>
      <c r="N297" s="48">
        <v>957</v>
      </c>
      <c r="O297" s="39">
        <f t="shared" si="50"/>
        <v>1.5250996015936256</v>
      </c>
      <c r="P297" s="48">
        <v>160</v>
      </c>
      <c r="Q297" s="39">
        <f t="shared" si="51"/>
        <v>0.2551834130781499</v>
      </c>
      <c r="R297" s="48">
        <v>564</v>
      </c>
      <c r="S297" s="39">
        <f t="shared" si="52"/>
        <v>0.90167865707434047</v>
      </c>
      <c r="T297" s="48">
        <v>17</v>
      </c>
      <c r="U297" s="39">
        <f t="shared" si="53"/>
        <v>2.8499580888516344E-2</v>
      </c>
      <c r="V297" s="48">
        <v>556</v>
      </c>
      <c r="W297" s="39">
        <f t="shared" si="54"/>
        <v>0.93681550126368995</v>
      </c>
      <c r="X297" t="s">
        <v>307</v>
      </c>
      <c r="Y297">
        <v>575</v>
      </c>
      <c r="Z297">
        <v>599.5</v>
      </c>
      <c r="AA297">
        <v>598</v>
      </c>
      <c r="AB297">
        <v>596</v>
      </c>
      <c r="AC297">
        <v>629.5</v>
      </c>
      <c r="AD297">
        <v>628.5</v>
      </c>
      <c r="AE297">
        <v>627.5</v>
      </c>
      <c r="AF297">
        <v>627</v>
      </c>
      <c r="AG297">
        <v>625.5</v>
      </c>
      <c r="AH297">
        <v>596.5</v>
      </c>
      <c r="AI297">
        <v>593.5</v>
      </c>
    </row>
    <row r="298" spans="1:35" ht="15.75">
      <c r="A298" s="3" t="s">
        <v>308</v>
      </c>
      <c r="B298" s="48">
        <v>9</v>
      </c>
      <c r="C298" s="69">
        <f t="shared" si="44"/>
        <v>8.5106382978723406E-3</v>
      </c>
      <c r="D298" s="48">
        <v>59</v>
      </c>
      <c r="E298" s="39">
        <f t="shared" si="45"/>
        <v>5.3393665158371038E-2</v>
      </c>
      <c r="F298" s="48">
        <v>186</v>
      </c>
      <c r="G298" s="39">
        <f t="shared" si="46"/>
        <v>0.16794582392776525</v>
      </c>
      <c r="H298" s="48">
        <v>121</v>
      </c>
      <c r="I298" s="39">
        <f t="shared" si="47"/>
        <v>0.10900900900900901</v>
      </c>
      <c r="J298" s="48">
        <v>219</v>
      </c>
      <c r="K298" s="39">
        <f t="shared" si="48"/>
        <v>0.18774110587226747</v>
      </c>
      <c r="L298" s="48">
        <v>1149</v>
      </c>
      <c r="M298" s="39">
        <f t="shared" si="49"/>
        <v>0.982051282051282</v>
      </c>
      <c r="N298" s="48">
        <v>367</v>
      </c>
      <c r="O298" s="39">
        <f t="shared" si="50"/>
        <v>0.31287297527706737</v>
      </c>
      <c r="P298" s="48">
        <v>510</v>
      </c>
      <c r="Q298" s="39">
        <f t="shared" si="51"/>
        <v>0.43348916277093075</v>
      </c>
      <c r="R298" s="48">
        <v>219</v>
      </c>
      <c r="S298" s="39">
        <f t="shared" si="52"/>
        <v>0.18590831918505943</v>
      </c>
      <c r="T298" s="48">
        <v>962</v>
      </c>
      <c r="U298" s="39">
        <f t="shared" si="53"/>
        <v>0.84907325684024715</v>
      </c>
      <c r="V298" s="48">
        <v>21</v>
      </c>
      <c r="W298" s="39">
        <f t="shared" si="54"/>
        <v>1.8502202643171806E-2</v>
      </c>
      <c r="X298" t="s">
        <v>308</v>
      </c>
      <c r="Y298">
        <v>1057.5</v>
      </c>
      <c r="Z298">
        <v>1105</v>
      </c>
      <c r="AA298">
        <v>1107.5</v>
      </c>
      <c r="AB298">
        <v>1110</v>
      </c>
      <c r="AC298">
        <v>1166.5</v>
      </c>
      <c r="AD298">
        <v>1170</v>
      </c>
      <c r="AE298">
        <v>1173</v>
      </c>
      <c r="AF298">
        <v>1176.5</v>
      </c>
      <c r="AG298">
        <v>1178</v>
      </c>
      <c r="AH298">
        <v>1133</v>
      </c>
      <c r="AI298">
        <v>1135</v>
      </c>
    </row>
    <row r="299" spans="1:35" ht="15.75">
      <c r="A299" s="3" t="s">
        <v>309</v>
      </c>
      <c r="B299" s="48">
        <v>0</v>
      </c>
      <c r="C299" s="69">
        <f t="shared" si="44"/>
        <v>0</v>
      </c>
      <c r="D299" s="48">
        <v>111</v>
      </c>
      <c r="E299" s="39">
        <f t="shared" si="45"/>
        <v>0.33585476550680787</v>
      </c>
      <c r="F299" s="48">
        <v>222</v>
      </c>
      <c r="G299" s="39">
        <f t="shared" si="46"/>
        <v>0.68098159509202449</v>
      </c>
      <c r="H299" s="48">
        <v>203</v>
      </c>
      <c r="I299" s="39">
        <f t="shared" si="47"/>
        <v>0.63141524105754276</v>
      </c>
      <c r="J299" s="48">
        <v>621</v>
      </c>
      <c r="K299" s="39">
        <f t="shared" si="48"/>
        <v>1.7922077922077921</v>
      </c>
      <c r="L299" s="48">
        <v>313</v>
      </c>
      <c r="M299" s="39">
        <f t="shared" si="49"/>
        <v>0.91253644314868809</v>
      </c>
      <c r="N299" s="48">
        <v>277</v>
      </c>
      <c r="O299" s="39">
        <f t="shared" si="50"/>
        <v>0.81590574374079528</v>
      </c>
      <c r="P299" s="48">
        <v>468</v>
      </c>
      <c r="Q299" s="39">
        <f t="shared" si="51"/>
        <v>1.3949329359165425</v>
      </c>
      <c r="R299" s="48">
        <v>70</v>
      </c>
      <c r="S299" s="39">
        <f t="shared" si="52"/>
        <v>0.21052631578947367</v>
      </c>
      <c r="T299" s="48">
        <v>92</v>
      </c>
      <c r="U299" s="39">
        <f t="shared" si="53"/>
        <v>0.29487179487179488</v>
      </c>
      <c r="V299" s="48">
        <v>353</v>
      </c>
      <c r="W299" s="39">
        <f t="shared" si="54"/>
        <v>1.1423948220064726</v>
      </c>
      <c r="X299" t="s">
        <v>309</v>
      </c>
      <c r="Y299">
        <v>319.5</v>
      </c>
      <c r="Z299">
        <v>330.5</v>
      </c>
      <c r="AA299">
        <v>326</v>
      </c>
      <c r="AB299">
        <v>321.5</v>
      </c>
      <c r="AC299">
        <v>346.5</v>
      </c>
      <c r="AD299">
        <v>343</v>
      </c>
      <c r="AE299">
        <v>339.5</v>
      </c>
      <c r="AF299">
        <v>335.5</v>
      </c>
      <c r="AG299">
        <v>332.5</v>
      </c>
      <c r="AH299">
        <v>312</v>
      </c>
      <c r="AI299">
        <v>309</v>
      </c>
    </row>
    <row r="300" spans="1:35" ht="15.75">
      <c r="A300" s="3" t="s">
        <v>310</v>
      </c>
      <c r="B300" s="48">
        <v>1</v>
      </c>
      <c r="C300" s="69">
        <f t="shared" si="44"/>
        <v>6.9783670621074664E-4</v>
      </c>
      <c r="D300" s="48">
        <v>207</v>
      </c>
      <c r="E300" s="39">
        <f t="shared" si="45"/>
        <v>0.13800000000000001</v>
      </c>
      <c r="F300" s="48">
        <v>399</v>
      </c>
      <c r="G300" s="39">
        <f t="shared" si="46"/>
        <v>0.26653306613226452</v>
      </c>
      <c r="H300" s="48">
        <v>500</v>
      </c>
      <c r="I300" s="39">
        <f t="shared" si="47"/>
        <v>0.33467202141900937</v>
      </c>
      <c r="J300" s="48">
        <v>267</v>
      </c>
      <c r="K300" s="39">
        <f t="shared" si="48"/>
        <v>0.17159383033419023</v>
      </c>
      <c r="L300" s="48">
        <v>1773</v>
      </c>
      <c r="M300" s="39">
        <f t="shared" si="49"/>
        <v>1.1394601542416452</v>
      </c>
      <c r="N300" s="48">
        <v>454</v>
      </c>
      <c r="O300" s="39">
        <f t="shared" si="50"/>
        <v>0.2918675666988107</v>
      </c>
      <c r="P300" s="48">
        <v>686</v>
      </c>
      <c r="Q300" s="39">
        <f t="shared" si="51"/>
        <v>0.46524245506951512</v>
      </c>
      <c r="R300" s="48">
        <v>469</v>
      </c>
      <c r="S300" s="39">
        <f t="shared" si="52"/>
        <v>0.30209339774557165</v>
      </c>
      <c r="T300" s="48">
        <v>1091</v>
      </c>
      <c r="U300" s="39">
        <f t="shared" si="53"/>
        <v>0.73517520215633425</v>
      </c>
      <c r="V300" s="48">
        <v>46</v>
      </c>
      <c r="W300" s="39">
        <f t="shared" si="54"/>
        <v>3.2033426183844013E-2</v>
      </c>
      <c r="X300" t="s">
        <v>310</v>
      </c>
      <c r="Y300">
        <v>1433</v>
      </c>
      <c r="Z300">
        <v>1500</v>
      </c>
      <c r="AA300">
        <v>1497</v>
      </c>
      <c r="AB300">
        <v>1494</v>
      </c>
      <c r="AC300">
        <v>1556</v>
      </c>
      <c r="AD300">
        <v>1556</v>
      </c>
      <c r="AE300">
        <v>1555.5</v>
      </c>
      <c r="AF300">
        <v>1474.5</v>
      </c>
      <c r="AG300">
        <v>1552.5</v>
      </c>
      <c r="AH300">
        <v>1484</v>
      </c>
      <c r="AI300">
        <v>1436</v>
      </c>
    </row>
    <row r="301" spans="1:35" ht="15.75">
      <c r="A301" s="3" t="s">
        <v>311</v>
      </c>
      <c r="B301" s="48">
        <v>2</v>
      </c>
      <c r="C301" s="69">
        <f t="shared" si="44"/>
        <v>1.9157088122605363E-3</v>
      </c>
      <c r="D301" s="48">
        <v>26</v>
      </c>
      <c r="E301" s="39">
        <f t="shared" si="45"/>
        <v>2.5565388397246803E-2</v>
      </c>
      <c r="F301" s="48">
        <v>56</v>
      </c>
      <c r="G301" s="39">
        <f t="shared" si="46"/>
        <v>5.4767726161369192E-2</v>
      </c>
      <c r="H301" s="48">
        <v>425</v>
      </c>
      <c r="I301" s="39">
        <f t="shared" si="47"/>
        <v>0.41402825133950316</v>
      </c>
      <c r="J301" s="48">
        <v>688</v>
      </c>
      <c r="K301" s="39">
        <f t="shared" si="48"/>
        <v>0.62037871956717761</v>
      </c>
      <c r="L301" s="48">
        <v>1593</v>
      </c>
      <c r="M301" s="39">
        <f t="shared" si="49"/>
        <v>1.4286995515695067</v>
      </c>
      <c r="N301" s="48">
        <v>1108</v>
      </c>
      <c r="O301" s="39">
        <f t="shared" si="50"/>
        <v>0.9888442659526997</v>
      </c>
      <c r="P301" s="48">
        <v>1435</v>
      </c>
      <c r="Q301" s="39">
        <f t="shared" si="51"/>
        <v>1.3601895734597156</v>
      </c>
      <c r="R301" s="48">
        <v>383</v>
      </c>
      <c r="S301" s="39">
        <f t="shared" si="52"/>
        <v>0.33953900709219859</v>
      </c>
      <c r="T301" s="48">
        <v>7</v>
      </c>
      <c r="U301" s="39">
        <f t="shared" si="53"/>
        <v>6.439742410303588E-3</v>
      </c>
      <c r="V301" s="48">
        <v>1342</v>
      </c>
      <c r="W301" s="39">
        <f t="shared" si="54"/>
        <v>1.1664493698392004</v>
      </c>
      <c r="X301" t="s">
        <v>311</v>
      </c>
      <c r="Y301">
        <v>1044</v>
      </c>
      <c r="Z301">
        <v>1017</v>
      </c>
      <c r="AA301">
        <v>1022.5</v>
      </c>
      <c r="AB301">
        <v>1026.5</v>
      </c>
      <c r="AC301">
        <v>1109</v>
      </c>
      <c r="AD301">
        <v>1115</v>
      </c>
      <c r="AE301">
        <v>1120.5</v>
      </c>
      <c r="AF301">
        <v>1055</v>
      </c>
      <c r="AG301">
        <v>1128</v>
      </c>
      <c r="AH301">
        <v>1087</v>
      </c>
      <c r="AI301">
        <v>1150.5</v>
      </c>
    </row>
    <row r="302" spans="1:35" ht="15.75">
      <c r="A302" s="3" t="s">
        <v>312</v>
      </c>
      <c r="B302" s="48">
        <v>0</v>
      </c>
      <c r="C302" s="69">
        <f t="shared" si="44"/>
        <v>0</v>
      </c>
      <c r="D302" s="48">
        <v>198</v>
      </c>
      <c r="E302" s="39">
        <f t="shared" si="45"/>
        <v>0.46370023419203749</v>
      </c>
      <c r="F302" s="48">
        <v>246</v>
      </c>
      <c r="G302" s="39">
        <f t="shared" si="46"/>
        <v>0.5720930232558139</v>
      </c>
      <c r="H302" s="48">
        <v>314</v>
      </c>
      <c r="I302" s="39">
        <f t="shared" si="47"/>
        <v>0.72433679354094582</v>
      </c>
      <c r="J302" s="48">
        <v>230</v>
      </c>
      <c r="K302" s="39">
        <f t="shared" si="48"/>
        <v>0.45544554455445546</v>
      </c>
      <c r="L302" s="48">
        <v>645</v>
      </c>
      <c r="M302" s="39">
        <f t="shared" si="49"/>
        <v>1.2684365781710913</v>
      </c>
      <c r="N302" s="48">
        <v>246</v>
      </c>
      <c r="O302" s="39">
        <f t="shared" si="50"/>
        <v>0.48046875</v>
      </c>
      <c r="P302" s="48">
        <v>242</v>
      </c>
      <c r="Q302" s="39">
        <f t="shared" si="51"/>
        <v>0.41296928327645049</v>
      </c>
      <c r="R302" s="48">
        <v>287</v>
      </c>
      <c r="S302" s="39">
        <f t="shared" si="52"/>
        <v>0.55512572533849125</v>
      </c>
      <c r="T302" s="48">
        <v>614</v>
      </c>
      <c r="U302" s="39">
        <f t="shared" si="53"/>
        <v>1.2267732267732268</v>
      </c>
      <c r="V302" s="48">
        <v>14</v>
      </c>
      <c r="W302" s="39">
        <f t="shared" si="54"/>
        <v>2.9882604055496264E-2</v>
      </c>
      <c r="X302" t="s">
        <v>312</v>
      </c>
      <c r="Y302">
        <v>439</v>
      </c>
      <c r="Z302">
        <v>427</v>
      </c>
      <c r="AA302">
        <v>430</v>
      </c>
      <c r="AB302">
        <v>433.5</v>
      </c>
      <c r="AC302">
        <v>505</v>
      </c>
      <c r="AD302">
        <v>508.5</v>
      </c>
      <c r="AE302">
        <v>512</v>
      </c>
      <c r="AF302">
        <v>586</v>
      </c>
      <c r="AG302">
        <v>517</v>
      </c>
      <c r="AH302">
        <v>500.5</v>
      </c>
      <c r="AI302">
        <v>468.5</v>
      </c>
    </row>
    <row r="303" spans="1:35" ht="15.75">
      <c r="A303" s="3" t="s">
        <v>313</v>
      </c>
      <c r="B303" s="48">
        <v>1</v>
      </c>
      <c r="C303" s="69">
        <f t="shared" si="44"/>
        <v>1.1043622308117063E-3</v>
      </c>
      <c r="D303" s="48">
        <v>28</v>
      </c>
      <c r="E303" s="39">
        <f t="shared" si="45"/>
        <v>2.7764005949429845E-2</v>
      </c>
      <c r="F303" s="48">
        <v>4</v>
      </c>
      <c r="G303" s="39">
        <f t="shared" si="46"/>
        <v>3.9741679085941381E-3</v>
      </c>
      <c r="H303" s="48">
        <v>74</v>
      </c>
      <c r="I303" s="39">
        <f t="shared" si="47"/>
        <v>7.3595226255594226E-2</v>
      </c>
      <c r="J303" s="48">
        <v>271</v>
      </c>
      <c r="K303" s="39">
        <f t="shared" si="48"/>
        <v>0.25748218527315914</v>
      </c>
      <c r="L303" s="48">
        <v>1140</v>
      </c>
      <c r="M303" s="39">
        <f t="shared" si="49"/>
        <v>1.0831353919239906</v>
      </c>
      <c r="N303" s="48">
        <v>201</v>
      </c>
      <c r="O303" s="39">
        <f t="shared" si="50"/>
        <v>0.19106463878326996</v>
      </c>
      <c r="P303" s="48">
        <v>277</v>
      </c>
      <c r="Q303" s="39">
        <f t="shared" si="51"/>
        <v>0.2946808510638298</v>
      </c>
      <c r="R303" s="48">
        <v>299</v>
      </c>
      <c r="S303" s="39">
        <f t="shared" si="52"/>
        <v>0.2844909609895338</v>
      </c>
      <c r="T303" s="48">
        <v>1025</v>
      </c>
      <c r="U303" s="39">
        <f t="shared" si="53"/>
        <v>1.0199004975124377</v>
      </c>
      <c r="V303" s="48">
        <v>15</v>
      </c>
      <c r="W303" s="39">
        <f t="shared" si="54"/>
        <v>1.3953488372093023E-2</v>
      </c>
      <c r="X303" t="s">
        <v>313</v>
      </c>
      <c r="Y303">
        <v>905.5</v>
      </c>
      <c r="Z303">
        <v>1008.5</v>
      </c>
      <c r="AA303">
        <v>1006.5</v>
      </c>
      <c r="AB303">
        <v>1005.5</v>
      </c>
      <c r="AC303">
        <v>1052.5</v>
      </c>
      <c r="AD303">
        <v>1052.5</v>
      </c>
      <c r="AE303">
        <v>1052</v>
      </c>
      <c r="AF303">
        <v>940</v>
      </c>
      <c r="AG303">
        <v>1051</v>
      </c>
      <c r="AH303">
        <v>1005</v>
      </c>
      <c r="AI303">
        <v>1075</v>
      </c>
    </row>
    <row r="304" spans="1:35" ht="15.75">
      <c r="A304" s="3" t="s">
        <v>314</v>
      </c>
      <c r="B304" s="48">
        <v>1</v>
      </c>
      <c r="C304" s="69">
        <f t="shared" si="44"/>
        <v>1.5772870662460567E-3</v>
      </c>
      <c r="D304" s="48">
        <v>25</v>
      </c>
      <c r="E304" s="39">
        <f t="shared" si="45"/>
        <v>3.7936267071320182E-2</v>
      </c>
      <c r="F304" s="48">
        <v>118</v>
      </c>
      <c r="G304" s="39">
        <f t="shared" si="46"/>
        <v>0.1798780487804878</v>
      </c>
      <c r="H304" s="48">
        <v>286</v>
      </c>
      <c r="I304" s="39">
        <f t="shared" si="47"/>
        <v>0.43730886850152906</v>
      </c>
      <c r="J304" s="48">
        <v>445</v>
      </c>
      <c r="K304" s="39">
        <f t="shared" si="48"/>
        <v>0.66220238095238093</v>
      </c>
      <c r="L304" s="48">
        <v>545</v>
      </c>
      <c r="M304" s="39">
        <f t="shared" si="49"/>
        <v>0.81343283582089554</v>
      </c>
      <c r="N304" s="48">
        <v>230</v>
      </c>
      <c r="O304" s="39">
        <f t="shared" si="50"/>
        <v>0.34379671150971597</v>
      </c>
      <c r="P304" s="48">
        <v>273</v>
      </c>
      <c r="Q304" s="39">
        <f t="shared" si="51"/>
        <v>0.40898876404494383</v>
      </c>
      <c r="R304" s="48">
        <v>84</v>
      </c>
      <c r="S304" s="39">
        <f t="shared" si="52"/>
        <v>0.12603150787696923</v>
      </c>
      <c r="T304" s="48">
        <v>26</v>
      </c>
      <c r="U304" s="39">
        <f t="shared" si="53"/>
        <v>4.097714736012608E-2</v>
      </c>
      <c r="V304" s="48">
        <v>814</v>
      </c>
      <c r="W304" s="39">
        <f t="shared" si="54"/>
        <v>1.2849250197316495</v>
      </c>
      <c r="X304" t="s">
        <v>314</v>
      </c>
      <c r="Y304">
        <v>634</v>
      </c>
      <c r="Z304">
        <v>659</v>
      </c>
      <c r="AA304">
        <v>656</v>
      </c>
      <c r="AB304">
        <v>654</v>
      </c>
      <c r="AC304">
        <v>672</v>
      </c>
      <c r="AD304">
        <v>670</v>
      </c>
      <c r="AE304">
        <v>669</v>
      </c>
      <c r="AF304">
        <v>667.5</v>
      </c>
      <c r="AG304">
        <v>666.5</v>
      </c>
      <c r="AH304">
        <v>634.5</v>
      </c>
      <c r="AI304">
        <v>633.5</v>
      </c>
    </row>
    <row r="305" spans="1:35" ht="15.75">
      <c r="A305" s="3" t="s">
        <v>315</v>
      </c>
      <c r="B305" s="48">
        <v>1</v>
      </c>
      <c r="C305" s="69">
        <f t="shared" si="44"/>
        <v>3.472222222222222E-3</v>
      </c>
      <c r="D305" s="48">
        <v>12</v>
      </c>
      <c r="E305" s="39">
        <f t="shared" si="45"/>
        <v>3.5294117647058823E-2</v>
      </c>
      <c r="F305" s="48">
        <v>5</v>
      </c>
      <c r="G305" s="39">
        <f t="shared" si="46"/>
        <v>1.4641288433382138E-2</v>
      </c>
      <c r="H305" s="48">
        <v>3</v>
      </c>
      <c r="I305" s="39">
        <f t="shared" si="47"/>
        <v>8.7463556851311956E-3</v>
      </c>
      <c r="J305" s="48">
        <v>31</v>
      </c>
      <c r="K305" s="39">
        <f t="shared" si="48"/>
        <v>8.3221476510067116E-2</v>
      </c>
      <c r="L305" s="48">
        <v>240</v>
      </c>
      <c r="M305" s="39">
        <f t="shared" si="49"/>
        <v>0.64171122994652408</v>
      </c>
      <c r="N305" s="48">
        <v>59</v>
      </c>
      <c r="O305" s="39">
        <f t="shared" si="50"/>
        <v>0.15712383488681758</v>
      </c>
      <c r="P305" s="48">
        <v>123</v>
      </c>
      <c r="Q305" s="39">
        <f t="shared" si="51"/>
        <v>0.32669322709163345</v>
      </c>
      <c r="R305" s="48">
        <v>265</v>
      </c>
      <c r="S305" s="39">
        <f t="shared" si="52"/>
        <v>0.70105820105820105</v>
      </c>
      <c r="T305" s="48">
        <v>412</v>
      </c>
      <c r="U305" s="39">
        <f t="shared" si="53"/>
        <v>1.1287671232876713</v>
      </c>
      <c r="V305" s="48">
        <v>3</v>
      </c>
      <c r="W305" s="39">
        <f t="shared" si="54"/>
        <v>8.1743869209809257E-3</v>
      </c>
      <c r="X305" t="s">
        <v>315</v>
      </c>
      <c r="Y305">
        <v>288</v>
      </c>
      <c r="Z305">
        <v>340</v>
      </c>
      <c r="AA305">
        <v>341.5</v>
      </c>
      <c r="AB305">
        <v>343</v>
      </c>
      <c r="AC305">
        <v>372.5</v>
      </c>
      <c r="AD305">
        <v>374</v>
      </c>
      <c r="AE305">
        <v>375.5</v>
      </c>
      <c r="AF305">
        <v>376.5</v>
      </c>
      <c r="AG305">
        <v>378</v>
      </c>
      <c r="AH305">
        <v>365</v>
      </c>
      <c r="AI305">
        <v>367</v>
      </c>
    </row>
    <row r="306" spans="1:35" ht="15.75">
      <c r="A306" s="34" t="s">
        <v>316</v>
      </c>
      <c r="B306" s="46">
        <v>784</v>
      </c>
      <c r="C306" s="68">
        <f t="shared" si="44"/>
        <v>1.2479207952311598E-2</v>
      </c>
      <c r="D306" s="46">
        <v>2843</v>
      </c>
      <c r="E306" s="38">
        <f t="shared" si="45"/>
        <v>4.3472609809243473E-2</v>
      </c>
      <c r="F306" s="46">
        <v>7296</v>
      </c>
      <c r="G306" s="38">
        <f t="shared" si="46"/>
        <v>0.11134001739687772</v>
      </c>
      <c r="H306" s="46">
        <v>17826</v>
      </c>
      <c r="I306" s="38">
        <f t="shared" si="47"/>
        <v>0.2715949691092337</v>
      </c>
      <c r="J306" s="46">
        <v>18291</v>
      </c>
      <c r="K306" s="38">
        <f t="shared" si="48"/>
        <v>0.26406513924379577</v>
      </c>
      <c r="L306" s="46">
        <v>52576</v>
      </c>
      <c r="M306" s="38">
        <f t="shared" si="49"/>
        <v>0.75750284553431213</v>
      </c>
      <c r="N306" s="46">
        <v>18997</v>
      </c>
      <c r="O306" s="38">
        <f t="shared" si="50"/>
        <v>0.27323198182001235</v>
      </c>
      <c r="P306" s="46">
        <v>22222</v>
      </c>
      <c r="Q306" s="38">
        <f t="shared" si="51"/>
        <v>0.31998272076028655</v>
      </c>
      <c r="R306" s="46">
        <v>37688</v>
      </c>
      <c r="S306" s="38">
        <f t="shared" si="52"/>
        <v>0.54086867918571191</v>
      </c>
      <c r="T306" s="46">
        <v>46437</v>
      </c>
      <c r="U306" s="38">
        <f t="shared" si="53"/>
        <v>0.69453563763358039</v>
      </c>
      <c r="V306" s="46">
        <v>13382</v>
      </c>
      <c r="W306" s="38">
        <f t="shared" si="54"/>
        <v>0.19982379907121206</v>
      </c>
      <c r="X306" t="s">
        <v>316</v>
      </c>
      <c r="Y306">
        <v>62824.5</v>
      </c>
      <c r="Z306">
        <v>65397.5</v>
      </c>
      <c r="AA306">
        <v>65529</v>
      </c>
      <c r="AB306">
        <v>65634.5</v>
      </c>
      <c r="AC306">
        <v>69267</v>
      </c>
      <c r="AD306">
        <v>69407</v>
      </c>
      <c r="AE306">
        <v>69527</v>
      </c>
      <c r="AF306">
        <v>69447.5</v>
      </c>
      <c r="AG306">
        <v>69680.5</v>
      </c>
      <c r="AH306">
        <v>66860.5</v>
      </c>
      <c r="AI306">
        <v>66969</v>
      </c>
    </row>
    <row r="307" spans="1:35" ht="15.75">
      <c r="A307" s="34" t="s">
        <v>317</v>
      </c>
      <c r="B307" s="46">
        <v>114</v>
      </c>
      <c r="C307" s="68">
        <f t="shared" si="44"/>
        <v>7.6767676767676768E-3</v>
      </c>
      <c r="D307" s="46">
        <v>505</v>
      </c>
      <c r="E307" s="38">
        <f t="shared" si="45"/>
        <v>3.223953013278856E-2</v>
      </c>
      <c r="F307" s="46">
        <v>1329</v>
      </c>
      <c r="G307" s="38">
        <f t="shared" si="46"/>
        <v>8.4814448450812083E-2</v>
      </c>
      <c r="H307" s="46">
        <v>1875</v>
      </c>
      <c r="I307" s="38">
        <f t="shared" si="47"/>
        <v>0.11978917105893627</v>
      </c>
      <c r="J307" s="46">
        <v>3569</v>
      </c>
      <c r="K307" s="38">
        <f t="shared" si="48"/>
        <v>0.21786106702478331</v>
      </c>
      <c r="L307" s="46">
        <v>17721</v>
      </c>
      <c r="M307" s="38">
        <f t="shared" si="49"/>
        <v>1.0794956140350878</v>
      </c>
      <c r="N307" s="46">
        <v>5553</v>
      </c>
      <c r="O307" s="38">
        <f t="shared" si="50"/>
        <v>0.33784564840446568</v>
      </c>
      <c r="P307" s="46">
        <v>7570</v>
      </c>
      <c r="Q307" s="38">
        <f t="shared" si="51"/>
        <v>0.46555965559655599</v>
      </c>
      <c r="R307" s="46">
        <v>9040</v>
      </c>
      <c r="S307" s="38">
        <f t="shared" si="52"/>
        <v>0.5494772672015561</v>
      </c>
      <c r="T307" s="46">
        <v>19992</v>
      </c>
      <c r="U307" s="38">
        <f t="shared" si="53"/>
        <v>1.2674020540129327</v>
      </c>
      <c r="V307" s="46">
        <v>4987</v>
      </c>
      <c r="W307" s="38">
        <f t="shared" si="54"/>
        <v>0.3156628793872836</v>
      </c>
      <c r="X307" t="s">
        <v>317</v>
      </c>
      <c r="Y307">
        <v>14850</v>
      </c>
      <c r="Z307">
        <v>15664</v>
      </c>
      <c r="AA307">
        <v>15669.5</v>
      </c>
      <c r="AB307">
        <v>15652.5</v>
      </c>
      <c r="AC307">
        <v>16382</v>
      </c>
      <c r="AD307">
        <v>16416</v>
      </c>
      <c r="AE307">
        <v>16436.5</v>
      </c>
      <c r="AF307">
        <v>16260</v>
      </c>
      <c r="AG307">
        <v>16452</v>
      </c>
      <c r="AH307">
        <v>15774</v>
      </c>
      <c r="AI307">
        <v>15798.5</v>
      </c>
    </row>
    <row r="308" spans="1:35" ht="15.75">
      <c r="A308" s="3" t="s">
        <v>318</v>
      </c>
      <c r="B308" s="48">
        <v>2</v>
      </c>
      <c r="C308" s="69">
        <f t="shared" si="44"/>
        <v>3.4542314335060447E-3</v>
      </c>
      <c r="D308" s="48">
        <v>18</v>
      </c>
      <c r="E308" s="39">
        <f t="shared" si="45"/>
        <v>3.0534351145038167E-2</v>
      </c>
      <c r="F308" s="48">
        <v>79</v>
      </c>
      <c r="G308" s="39">
        <f t="shared" si="46"/>
        <v>0.1348122866894198</v>
      </c>
      <c r="H308" s="48">
        <v>7</v>
      </c>
      <c r="I308" s="39">
        <f t="shared" si="47"/>
        <v>1.2048192771084338E-2</v>
      </c>
      <c r="J308" s="48">
        <v>187</v>
      </c>
      <c r="K308" s="39">
        <f t="shared" si="48"/>
        <v>0.30630630630630629</v>
      </c>
      <c r="L308" s="48">
        <v>843</v>
      </c>
      <c r="M308" s="39">
        <f t="shared" si="49"/>
        <v>1.3876543209876544</v>
      </c>
      <c r="N308" s="48">
        <v>131</v>
      </c>
      <c r="O308" s="39">
        <f t="shared" si="50"/>
        <v>0.21688741721854304</v>
      </c>
      <c r="P308" s="48">
        <v>213</v>
      </c>
      <c r="Q308" s="39">
        <f t="shared" si="51"/>
        <v>0.51951219512195124</v>
      </c>
      <c r="R308" s="48">
        <v>192</v>
      </c>
      <c r="S308" s="39">
        <f t="shared" si="52"/>
        <v>0.32107023411371238</v>
      </c>
      <c r="T308" s="48">
        <v>685</v>
      </c>
      <c r="U308" s="39">
        <f t="shared" si="53"/>
        <v>1.209179170344219</v>
      </c>
      <c r="V308" s="48">
        <v>18</v>
      </c>
      <c r="W308" s="39">
        <f t="shared" si="54"/>
        <v>3.2028469750889681E-2</v>
      </c>
      <c r="X308" t="s">
        <v>318</v>
      </c>
      <c r="Y308">
        <v>579</v>
      </c>
      <c r="Z308">
        <v>589.5</v>
      </c>
      <c r="AA308">
        <v>586</v>
      </c>
      <c r="AB308">
        <v>581</v>
      </c>
      <c r="AC308">
        <v>610.5</v>
      </c>
      <c r="AD308">
        <v>607.5</v>
      </c>
      <c r="AE308">
        <v>604</v>
      </c>
      <c r="AF308">
        <v>410</v>
      </c>
      <c r="AG308">
        <v>598</v>
      </c>
      <c r="AH308">
        <v>566.5</v>
      </c>
      <c r="AI308">
        <v>562</v>
      </c>
    </row>
    <row r="309" spans="1:35" ht="15.75">
      <c r="A309" s="3" t="s">
        <v>319</v>
      </c>
      <c r="B309" s="48">
        <v>42</v>
      </c>
      <c r="C309" s="69">
        <f t="shared" si="44"/>
        <v>6.8292682926829273E-2</v>
      </c>
      <c r="D309" s="48">
        <v>264</v>
      </c>
      <c r="E309" s="39">
        <f t="shared" si="45"/>
        <v>0.39053254437869822</v>
      </c>
      <c r="F309" s="48">
        <v>395</v>
      </c>
      <c r="G309" s="39">
        <f t="shared" si="46"/>
        <v>0.58999253174010458</v>
      </c>
      <c r="H309" s="48">
        <v>266</v>
      </c>
      <c r="I309" s="39">
        <f t="shared" si="47"/>
        <v>0.40120663650075417</v>
      </c>
      <c r="J309" s="48">
        <v>384</v>
      </c>
      <c r="K309" s="39">
        <f t="shared" si="48"/>
        <v>0.53706293706293706</v>
      </c>
      <c r="L309" s="48">
        <v>1009</v>
      </c>
      <c r="M309" s="39">
        <f t="shared" si="49"/>
        <v>1.4023627519110493</v>
      </c>
      <c r="N309" s="48">
        <v>476</v>
      </c>
      <c r="O309" s="39">
        <f t="shared" si="50"/>
        <v>0.66620013995801264</v>
      </c>
      <c r="P309" s="48">
        <v>546</v>
      </c>
      <c r="Q309" s="39">
        <f t="shared" si="51"/>
        <v>0.76847290640394084</v>
      </c>
      <c r="R309" s="48">
        <v>561</v>
      </c>
      <c r="S309" s="39">
        <f t="shared" si="52"/>
        <v>0.796875</v>
      </c>
      <c r="T309" s="48">
        <v>1193</v>
      </c>
      <c r="U309" s="39">
        <f t="shared" si="53"/>
        <v>1.799396681749623</v>
      </c>
      <c r="V309" s="48">
        <v>456</v>
      </c>
      <c r="W309" s="39">
        <f t="shared" si="54"/>
        <v>0.69406392694063923</v>
      </c>
      <c r="X309" t="s">
        <v>319</v>
      </c>
      <c r="Y309">
        <v>615</v>
      </c>
      <c r="Z309">
        <v>676</v>
      </c>
      <c r="AA309">
        <v>669.5</v>
      </c>
      <c r="AB309">
        <v>663</v>
      </c>
      <c r="AC309">
        <v>715</v>
      </c>
      <c r="AD309">
        <v>719.5</v>
      </c>
      <c r="AE309">
        <v>714.5</v>
      </c>
      <c r="AF309">
        <v>710.5</v>
      </c>
      <c r="AG309">
        <v>704</v>
      </c>
      <c r="AH309">
        <v>663</v>
      </c>
      <c r="AI309">
        <v>657</v>
      </c>
    </row>
    <row r="310" spans="1:35" ht="15.75">
      <c r="A310" s="3" t="s">
        <v>320</v>
      </c>
      <c r="B310" s="48">
        <v>9</v>
      </c>
      <c r="C310" s="69">
        <f t="shared" si="44"/>
        <v>1.0129431626336522E-2</v>
      </c>
      <c r="D310" s="48">
        <v>29</v>
      </c>
      <c r="E310" s="39">
        <f t="shared" si="45"/>
        <v>3.2329988851727984E-2</v>
      </c>
      <c r="F310" s="48">
        <v>30</v>
      </c>
      <c r="G310" s="39">
        <f t="shared" si="46"/>
        <v>3.3463469046291133E-2</v>
      </c>
      <c r="H310" s="48">
        <v>12</v>
      </c>
      <c r="I310" s="39">
        <f t="shared" si="47"/>
        <v>1.3407821229050279E-2</v>
      </c>
      <c r="J310" s="48">
        <v>53</v>
      </c>
      <c r="K310" s="39">
        <f t="shared" si="48"/>
        <v>5.8177826564215149E-2</v>
      </c>
      <c r="L310" s="48">
        <v>1178</v>
      </c>
      <c r="M310" s="39">
        <f t="shared" si="49"/>
        <v>1.290958904109589</v>
      </c>
      <c r="N310" s="48">
        <v>493</v>
      </c>
      <c r="O310" s="39">
        <f t="shared" si="50"/>
        <v>0.53997809419496168</v>
      </c>
      <c r="P310" s="48">
        <v>438</v>
      </c>
      <c r="Q310" s="39">
        <f t="shared" si="51"/>
        <v>0.48026315789473684</v>
      </c>
      <c r="R310" s="48">
        <v>518</v>
      </c>
      <c r="S310" s="39">
        <f t="shared" si="52"/>
        <v>0.56829402084476133</v>
      </c>
      <c r="T310" s="48">
        <v>1066</v>
      </c>
      <c r="U310" s="39">
        <f t="shared" si="53"/>
        <v>1.2210767468499428</v>
      </c>
      <c r="V310" s="48">
        <v>74</v>
      </c>
      <c r="W310" s="39">
        <f t="shared" si="54"/>
        <v>8.4571428571428575E-2</v>
      </c>
      <c r="X310" t="s">
        <v>320</v>
      </c>
      <c r="Y310">
        <v>888.5</v>
      </c>
      <c r="Z310">
        <v>897</v>
      </c>
      <c r="AA310">
        <v>896.5</v>
      </c>
      <c r="AB310">
        <v>895</v>
      </c>
      <c r="AC310">
        <v>911</v>
      </c>
      <c r="AD310">
        <v>912.5</v>
      </c>
      <c r="AE310">
        <v>913</v>
      </c>
      <c r="AF310">
        <v>912</v>
      </c>
      <c r="AG310">
        <v>911.5</v>
      </c>
      <c r="AH310">
        <v>873</v>
      </c>
      <c r="AI310">
        <v>875</v>
      </c>
    </row>
    <row r="311" spans="1:35" ht="15.75">
      <c r="A311" s="3" t="s">
        <v>321</v>
      </c>
      <c r="B311" s="48">
        <v>3</v>
      </c>
      <c r="C311" s="69">
        <f t="shared" si="44"/>
        <v>7.9470198675496689E-3</v>
      </c>
      <c r="D311" s="48">
        <v>5</v>
      </c>
      <c r="E311" s="39">
        <f t="shared" si="45"/>
        <v>1.1111111111111112E-2</v>
      </c>
      <c r="F311" s="48">
        <v>24</v>
      </c>
      <c r="G311" s="39">
        <f t="shared" si="46"/>
        <v>5.387205387205387E-2</v>
      </c>
      <c r="H311" s="48">
        <v>27</v>
      </c>
      <c r="I311" s="39">
        <f t="shared" si="47"/>
        <v>6.1016949152542375E-2</v>
      </c>
      <c r="J311" s="48">
        <v>81</v>
      </c>
      <c r="K311" s="39">
        <f t="shared" si="48"/>
        <v>0.18</v>
      </c>
      <c r="L311" s="48">
        <v>496</v>
      </c>
      <c r="M311" s="39">
        <f t="shared" si="49"/>
        <v>1.1083798882681564</v>
      </c>
      <c r="N311" s="48">
        <v>34</v>
      </c>
      <c r="O311" s="39">
        <f t="shared" si="50"/>
        <v>7.6404494382022473E-2</v>
      </c>
      <c r="P311" s="48">
        <v>410</v>
      </c>
      <c r="Q311" s="39">
        <f t="shared" si="51"/>
        <v>0.92655367231638419</v>
      </c>
      <c r="R311" s="48">
        <v>196</v>
      </c>
      <c r="S311" s="39">
        <f t="shared" si="52"/>
        <v>0.44596131968145619</v>
      </c>
      <c r="T311" s="48">
        <v>329</v>
      </c>
      <c r="U311" s="39">
        <f t="shared" si="53"/>
        <v>0.79181708784596871</v>
      </c>
      <c r="V311" s="48">
        <v>571</v>
      </c>
      <c r="W311" s="39">
        <f t="shared" si="54"/>
        <v>1.3876063183475091</v>
      </c>
      <c r="X311" t="s">
        <v>321</v>
      </c>
      <c r="Y311">
        <v>377.5</v>
      </c>
      <c r="Z311">
        <v>450</v>
      </c>
      <c r="AA311">
        <v>445.5</v>
      </c>
      <c r="AB311">
        <v>442.5</v>
      </c>
      <c r="AC311">
        <v>450</v>
      </c>
      <c r="AD311">
        <v>447.5</v>
      </c>
      <c r="AE311">
        <v>445</v>
      </c>
      <c r="AF311">
        <v>442.5</v>
      </c>
      <c r="AG311">
        <v>439.5</v>
      </c>
      <c r="AH311">
        <v>415.5</v>
      </c>
      <c r="AI311">
        <v>411.5</v>
      </c>
    </row>
    <row r="312" spans="1:35" ht="15.75">
      <c r="A312" s="3" t="s">
        <v>322</v>
      </c>
      <c r="B312" s="48">
        <v>2</v>
      </c>
      <c r="C312" s="69">
        <f t="shared" si="44"/>
        <v>8.0677692617991124E-4</v>
      </c>
      <c r="D312" s="48">
        <v>11</v>
      </c>
      <c r="E312" s="39">
        <f t="shared" si="45"/>
        <v>4.2935206869633103E-3</v>
      </c>
      <c r="F312" s="48">
        <v>155</v>
      </c>
      <c r="G312" s="39">
        <f t="shared" si="46"/>
        <v>6.0334760607240169E-2</v>
      </c>
      <c r="H312" s="48">
        <v>899</v>
      </c>
      <c r="I312" s="39">
        <f t="shared" si="47"/>
        <v>0.34885525805199846</v>
      </c>
      <c r="J312" s="48">
        <v>1319</v>
      </c>
      <c r="K312" s="39">
        <f t="shared" si="48"/>
        <v>0.48359303391384051</v>
      </c>
      <c r="L312" s="48">
        <v>1237</v>
      </c>
      <c r="M312" s="39">
        <f t="shared" si="49"/>
        <v>0.45195469492144685</v>
      </c>
      <c r="N312" s="48">
        <v>1673</v>
      </c>
      <c r="O312" s="39">
        <f t="shared" si="50"/>
        <v>0.60913890405971238</v>
      </c>
      <c r="P312" s="48">
        <v>1702</v>
      </c>
      <c r="Q312" s="39">
        <f t="shared" si="51"/>
        <v>0.61756168359941943</v>
      </c>
      <c r="R312" s="48">
        <v>1574</v>
      </c>
      <c r="S312" s="39">
        <f t="shared" si="52"/>
        <v>0.56967064784654364</v>
      </c>
      <c r="T312" s="48">
        <v>3316</v>
      </c>
      <c r="U312" s="39">
        <f t="shared" si="53"/>
        <v>1.2470853704400151</v>
      </c>
      <c r="V312" s="48">
        <v>1466</v>
      </c>
      <c r="W312" s="39">
        <f t="shared" si="54"/>
        <v>0.54978436152259513</v>
      </c>
      <c r="X312" t="s">
        <v>322</v>
      </c>
      <c r="Y312">
        <v>2479</v>
      </c>
      <c r="Z312">
        <v>2562</v>
      </c>
      <c r="AA312">
        <v>2569</v>
      </c>
      <c r="AB312">
        <v>2577</v>
      </c>
      <c r="AC312">
        <v>2727.5</v>
      </c>
      <c r="AD312">
        <v>2737</v>
      </c>
      <c r="AE312">
        <v>2746.5</v>
      </c>
      <c r="AF312">
        <v>2756</v>
      </c>
      <c r="AG312">
        <v>2763</v>
      </c>
      <c r="AH312">
        <v>2659</v>
      </c>
      <c r="AI312">
        <v>2666.5</v>
      </c>
    </row>
    <row r="313" spans="1:35" ht="15.75">
      <c r="A313" s="3" t="s">
        <v>323</v>
      </c>
      <c r="B313" s="48">
        <v>3</v>
      </c>
      <c r="C313" s="69">
        <f t="shared" si="44"/>
        <v>8.4033613445378148E-3</v>
      </c>
      <c r="D313" s="48">
        <v>1</v>
      </c>
      <c r="E313" s="39">
        <f t="shared" si="45"/>
        <v>2.5125628140703518E-3</v>
      </c>
      <c r="F313" s="48">
        <v>1</v>
      </c>
      <c r="G313" s="39">
        <f t="shared" si="46"/>
        <v>2.5252525252525255E-3</v>
      </c>
      <c r="H313" s="48">
        <v>0</v>
      </c>
      <c r="I313" s="39">
        <f t="shared" si="47"/>
        <v>0</v>
      </c>
      <c r="J313" s="48">
        <v>93</v>
      </c>
      <c r="K313" s="39">
        <f t="shared" si="48"/>
        <v>0.21184510250569477</v>
      </c>
      <c r="L313" s="48">
        <v>393</v>
      </c>
      <c r="M313" s="39">
        <f t="shared" si="49"/>
        <v>0.89521640091116172</v>
      </c>
      <c r="N313" s="48">
        <v>149</v>
      </c>
      <c r="O313" s="39">
        <f t="shared" si="50"/>
        <v>0.33940774487471526</v>
      </c>
      <c r="P313" s="48">
        <v>269</v>
      </c>
      <c r="Q313" s="39">
        <f t="shared" si="51"/>
        <v>0.61136363636363633</v>
      </c>
      <c r="R313" s="48">
        <v>336</v>
      </c>
      <c r="S313" s="39">
        <f t="shared" si="52"/>
        <v>0.76624857468643104</v>
      </c>
      <c r="T313" s="48">
        <v>428</v>
      </c>
      <c r="U313" s="39">
        <f t="shared" si="53"/>
        <v>1.019047619047619</v>
      </c>
      <c r="V313" s="48">
        <v>15</v>
      </c>
      <c r="W313" s="39">
        <f t="shared" si="54"/>
        <v>3.5545023696682464E-2</v>
      </c>
      <c r="X313" t="s">
        <v>323</v>
      </c>
      <c r="Y313">
        <v>357</v>
      </c>
      <c r="Z313">
        <v>398</v>
      </c>
      <c r="AA313">
        <v>396</v>
      </c>
      <c r="AB313">
        <v>397</v>
      </c>
      <c r="AC313">
        <v>439</v>
      </c>
      <c r="AD313">
        <v>439</v>
      </c>
      <c r="AE313">
        <v>439</v>
      </c>
      <c r="AF313">
        <v>440</v>
      </c>
      <c r="AG313">
        <v>438.5</v>
      </c>
      <c r="AH313">
        <v>420</v>
      </c>
      <c r="AI313">
        <v>422</v>
      </c>
    </row>
    <row r="314" spans="1:35" ht="15.75">
      <c r="A314" s="3" t="s">
        <v>324</v>
      </c>
      <c r="B314" s="48">
        <v>1</v>
      </c>
      <c r="C314" s="69">
        <f t="shared" si="44"/>
        <v>6.5359477124183009E-3</v>
      </c>
      <c r="D314" s="48">
        <v>5</v>
      </c>
      <c r="E314" s="39">
        <f t="shared" si="45"/>
        <v>2.5252525252525252E-2</v>
      </c>
      <c r="F314" s="48">
        <v>13</v>
      </c>
      <c r="G314" s="39">
        <f t="shared" si="46"/>
        <v>6.5989847715736044E-2</v>
      </c>
      <c r="H314" s="48">
        <v>8</v>
      </c>
      <c r="I314" s="39">
        <f t="shared" si="47"/>
        <v>4.0816326530612242E-2</v>
      </c>
      <c r="J314" s="48">
        <v>39</v>
      </c>
      <c r="K314" s="39">
        <f t="shared" si="48"/>
        <v>0.21024258760107817</v>
      </c>
      <c r="L314" s="48">
        <v>235</v>
      </c>
      <c r="M314" s="39">
        <f t="shared" si="49"/>
        <v>1.2771739130434783</v>
      </c>
      <c r="N314" s="48">
        <v>4</v>
      </c>
      <c r="O314" s="39">
        <f t="shared" si="50"/>
        <v>2.1798365122615803E-2</v>
      </c>
      <c r="P314" s="48">
        <v>23</v>
      </c>
      <c r="Q314" s="39">
        <f t="shared" si="51"/>
        <v>0.12568306010928962</v>
      </c>
      <c r="R314" s="48">
        <v>26</v>
      </c>
      <c r="S314" s="39">
        <f t="shared" si="52"/>
        <v>0.14325068870523416</v>
      </c>
      <c r="T314" s="48">
        <v>234</v>
      </c>
      <c r="U314" s="39">
        <f t="shared" si="53"/>
        <v>1.3565217391304347</v>
      </c>
      <c r="V314" s="48">
        <v>2</v>
      </c>
      <c r="W314" s="39">
        <f t="shared" si="54"/>
        <v>1.1494252873563218E-2</v>
      </c>
      <c r="X314" t="s">
        <v>324</v>
      </c>
      <c r="Y314">
        <v>153</v>
      </c>
      <c r="Z314">
        <v>198</v>
      </c>
      <c r="AA314">
        <v>197</v>
      </c>
      <c r="AB314">
        <v>196</v>
      </c>
      <c r="AC314">
        <v>185.5</v>
      </c>
      <c r="AD314">
        <v>184</v>
      </c>
      <c r="AE314">
        <v>183.5</v>
      </c>
      <c r="AF314">
        <v>183</v>
      </c>
      <c r="AG314">
        <v>181.5</v>
      </c>
      <c r="AH314">
        <v>172.5</v>
      </c>
      <c r="AI314">
        <v>174</v>
      </c>
    </row>
    <row r="315" spans="1:35" ht="15.75">
      <c r="A315" s="3" t="s">
        <v>325</v>
      </c>
      <c r="B315" s="48">
        <v>5</v>
      </c>
      <c r="C315" s="69">
        <f t="shared" si="44"/>
        <v>1.1682242990654205E-2</v>
      </c>
      <c r="D315" s="48">
        <v>5</v>
      </c>
      <c r="E315" s="39">
        <f t="shared" si="45"/>
        <v>1.1441647597254004E-2</v>
      </c>
      <c r="F315" s="48">
        <v>33</v>
      </c>
      <c r="G315" s="39">
        <f t="shared" si="46"/>
        <v>7.5256556442417327E-2</v>
      </c>
      <c r="H315" s="48">
        <v>16</v>
      </c>
      <c r="I315" s="39">
        <f t="shared" si="47"/>
        <v>3.6322360953461974E-2</v>
      </c>
      <c r="J315" s="48">
        <v>119</v>
      </c>
      <c r="K315" s="39">
        <f t="shared" si="48"/>
        <v>0.24947589098532494</v>
      </c>
      <c r="L315" s="48">
        <v>687</v>
      </c>
      <c r="M315" s="39">
        <f t="shared" si="49"/>
        <v>1.4342379958246347</v>
      </c>
      <c r="N315" s="48">
        <v>49</v>
      </c>
      <c r="O315" s="39">
        <f t="shared" si="50"/>
        <v>0.10187110187110188</v>
      </c>
      <c r="P315" s="48">
        <v>429</v>
      </c>
      <c r="Q315" s="39">
        <f t="shared" si="51"/>
        <v>0.88819875776397517</v>
      </c>
      <c r="R315" s="48">
        <v>702</v>
      </c>
      <c r="S315" s="39">
        <f t="shared" si="52"/>
        <v>1.4504132231404958</v>
      </c>
      <c r="T315" s="48">
        <v>679</v>
      </c>
      <c r="U315" s="39">
        <f t="shared" si="53"/>
        <v>1.4539614561027838</v>
      </c>
      <c r="V315" s="48">
        <v>44</v>
      </c>
      <c r="W315" s="39">
        <f t="shared" si="54"/>
        <v>9.3418259023354558E-2</v>
      </c>
      <c r="X315" t="s">
        <v>325</v>
      </c>
      <c r="Y315">
        <v>428</v>
      </c>
      <c r="Z315">
        <v>437</v>
      </c>
      <c r="AA315">
        <v>438.5</v>
      </c>
      <c r="AB315">
        <v>440.5</v>
      </c>
      <c r="AC315">
        <v>477</v>
      </c>
      <c r="AD315">
        <v>479</v>
      </c>
      <c r="AE315">
        <v>481</v>
      </c>
      <c r="AF315">
        <v>483</v>
      </c>
      <c r="AG315">
        <v>484</v>
      </c>
      <c r="AH315">
        <v>467</v>
      </c>
      <c r="AI315">
        <v>471</v>
      </c>
    </row>
    <row r="316" spans="1:35" ht="15.75">
      <c r="A316" s="3" t="s">
        <v>326</v>
      </c>
      <c r="B316" s="48">
        <v>1</v>
      </c>
      <c r="C316" s="69">
        <f t="shared" si="44"/>
        <v>2.4183796856106408E-3</v>
      </c>
      <c r="D316" s="48">
        <v>0</v>
      </c>
      <c r="E316" s="39">
        <f t="shared" si="45"/>
        <v>0</v>
      </c>
      <c r="F316" s="48">
        <v>1</v>
      </c>
      <c r="G316" s="39">
        <f t="shared" si="46"/>
        <v>2.2222222222222222E-3</v>
      </c>
      <c r="H316" s="48">
        <v>0</v>
      </c>
      <c r="I316" s="39">
        <f t="shared" si="47"/>
        <v>0</v>
      </c>
      <c r="J316" s="48">
        <v>7</v>
      </c>
      <c r="K316" s="39">
        <f t="shared" si="48"/>
        <v>1.4583333333333334E-2</v>
      </c>
      <c r="L316" s="48">
        <v>596</v>
      </c>
      <c r="M316" s="39">
        <f t="shared" si="49"/>
        <v>1.2468619246861925</v>
      </c>
      <c r="N316" s="48">
        <v>40</v>
      </c>
      <c r="O316" s="39">
        <f t="shared" si="50"/>
        <v>8.385744234800839E-2</v>
      </c>
      <c r="P316" s="48">
        <v>495</v>
      </c>
      <c r="Q316" s="39">
        <f t="shared" si="51"/>
        <v>1.0421052631578946</v>
      </c>
      <c r="R316" s="48">
        <v>475</v>
      </c>
      <c r="S316" s="39">
        <f t="shared" si="52"/>
        <v>1.0193133047210301</v>
      </c>
      <c r="T316" s="48">
        <v>633</v>
      </c>
      <c r="U316" s="39">
        <f t="shared" si="53"/>
        <v>1.4272829763246899</v>
      </c>
      <c r="V316" s="48">
        <v>6</v>
      </c>
      <c r="W316" s="39">
        <f t="shared" si="54"/>
        <v>1.3574660633484163E-2</v>
      </c>
      <c r="X316" t="s">
        <v>326</v>
      </c>
      <c r="Y316">
        <v>413.5</v>
      </c>
      <c r="Z316">
        <v>452.5</v>
      </c>
      <c r="AA316">
        <v>450</v>
      </c>
      <c r="AB316">
        <v>447.5</v>
      </c>
      <c r="AC316">
        <v>480</v>
      </c>
      <c r="AD316">
        <v>478</v>
      </c>
      <c r="AE316">
        <v>477</v>
      </c>
      <c r="AF316">
        <v>475</v>
      </c>
      <c r="AG316">
        <v>466</v>
      </c>
      <c r="AH316">
        <v>443.5</v>
      </c>
      <c r="AI316">
        <v>442</v>
      </c>
    </row>
    <row r="317" spans="1:35" ht="15.75">
      <c r="A317" s="3" t="s">
        <v>327</v>
      </c>
      <c r="B317" s="48">
        <v>0</v>
      </c>
      <c r="C317" s="69">
        <f t="shared" si="44"/>
        <v>0</v>
      </c>
      <c r="D317" s="48">
        <v>28</v>
      </c>
      <c r="E317" s="39">
        <f t="shared" si="45"/>
        <v>6.4739884393063579E-2</v>
      </c>
      <c r="F317" s="48">
        <v>129</v>
      </c>
      <c r="G317" s="39">
        <f t="shared" si="46"/>
        <v>0.30935251798561153</v>
      </c>
      <c r="H317" s="48">
        <v>163</v>
      </c>
      <c r="I317" s="39">
        <f t="shared" si="47"/>
        <v>0.42670157068062825</v>
      </c>
      <c r="J317" s="48">
        <v>475</v>
      </c>
      <c r="K317" s="39">
        <f t="shared" si="48"/>
        <v>1.2195121951219512</v>
      </c>
      <c r="L317" s="48">
        <v>273</v>
      </c>
      <c r="M317" s="39">
        <f t="shared" si="49"/>
        <v>0.72317880794701983</v>
      </c>
      <c r="N317" s="48">
        <v>238</v>
      </c>
      <c r="O317" s="39">
        <f t="shared" si="50"/>
        <v>0.65027322404371579</v>
      </c>
      <c r="P317" s="48">
        <v>42</v>
      </c>
      <c r="Q317" s="39">
        <f t="shared" si="51"/>
        <v>0.12138728323699421</v>
      </c>
      <c r="R317" s="48">
        <v>120</v>
      </c>
      <c r="S317" s="39">
        <f t="shared" si="52"/>
        <v>0.35820895522388058</v>
      </c>
      <c r="T317" s="48">
        <v>493</v>
      </c>
      <c r="U317" s="39">
        <f t="shared" si="53"/>
        <v>1.6405990016638936</v>
      </c>
      <c r="V317" s="48">
        <v>16</v>
      </c>
      <c r="W317" s="39">
        <f t="shared" si="54"/>
        <v>5.536332179930796E-2</v>
      </c>
      <c r="X317" t="s">
        <v>327</v>
      </c>
      <c r="Y317">
        <v>307</v>
      </c>
      <c r="Z317">
        <v>432.5</v>
      </c>
      <c r="AA317">
        <v>417</v>
      </c>
      <c r="AB317">
        <v>382</v>
      </c>
      <c r="AC317">
        <v>389.5</v>
      </c>
      <c r="AD317">
        <v>377.5</v>
      </c>
      <c r="AE317">
        <v>366</v>
      </c>
      <c r="AF317">
        <v>346</v>
      </c>
      <c r="AG317">
        <v>335</v>
      </c>
      <c r="AH317">
        <v>300.5</v>
      </c>
      <c r="AI317">
        <v>289</v>
      </c>
    </row>
    <row r="318" spans="1:35" ht="15.75">
      <c r="A318" s="3" t="s">
        <v>328</v>
      </c>
      <c r="B318" s="48">
        <v>2</v>
      </c>
      <c r="C318" s="69">
        <f t="shared" si="44"/>
        <v>5.3619302949061663E-3</v>
      </c>
      <c r="D318" s="48">
        <v>20</v>
      </c>
      <c r="E318" s="39">
        <f t="shared" si="45"/>
        <v>5.2493438320209973E-2</v>
      </c>
      <c r="F318" s="48">
        <v>25</v>
      </c>
      <c r="G318" s="39">
        <f t="shared" si="46"/>
        <v>6.4683053040103494E-2</v>
      </c>
      <c r="H318" s="48">
        <v>28</v>
      </c>
      <c r="I318" s="39">
        <f t="shared" si="47"/>
        <v>7.1428571428571425E-2</v>
      </c>
      <c r="J318" s="48">
        <v>88</v>
      </c>
      <c r="K318" s="39">
        <f t="shared" si="48"/>
        <v>0.20927467300832342</v>
      </c>
      <c r="L318" s="48">
        <v>631</v>
      </c>
      <c r="M318" s="39">
        <f t="shared" si="49"/>
        <v>1.4812206572769953</v>
      </c>
      <c r="N318" s="48">
        <v>49</v>
      </c>
      <c r="O318" s="39">
        <f t="shared" si="50"/>
        <v>0.11382113821138211</v>
      </c>
      <c r="P318" s="48">
        <v>125</v>
      </c>
      <c r="Q318" s="39">
        <f t="shared" si="51"/>
        <v>0.29002320185614849</v>
      </c>
      <c r="R318" s="48">
        <v>99</v>
      </c>
      <c r="S318" s="39">
        <f t="shared" si="52"/>
        <v>0.22784810126582278</v>
      </c>
      <c r="T318" s="48">
        <v>704</v>
      </c>
      <c r="U318" s="39">
        <f t="shared" si="53"/>
        <v>1.6584216725559482</v>
      </c>
      <c r="V318" s="48">
        <v>27</v>
      </c>
      <c r="W318" s="39">
        <f t="shared" si="54"/>
        <v>6.2717770034843204E-2</v>
      </c>
      <c r="X318" t="s">
        <v>328</v>
      </c>
      <c r="Y318">
        <v>373</v>
      </c>
      <c r="Z318">
        <v>381</v>
      </c>
      <c r="AA318">
        <v>386.5</v>
      </c>
      <c r="AB318">
        <v>392</v>
      </c>
      <c r="AC318">
        <v>420.5</v>
      </c>
      <c r="AD318">
        <v>426</v>
      </c>
      <c r="AE318">
        <v>430.5</v>
      </c>
      <c r="AF318">
        <v>431</v>
      </c>
      <c r="AG318">
        <v>434.5</v>
      </c>
      <c r="AH318">
        <v>424.5</v>
      </c>
      <c r="AI318">
        <v>430.5</v>
      </c>
    </row>
    <row r="319" spans="1:35" ht="15.75">
      <c r="A319" s="3" t="s">
        <v>329</v>
      </c>
      <c r="B319" s="48">
        <v>1</v>
      </c>
      <c r="C319" s="69">
        <f t="shared" si="44"/>
        <v>1.8050541516245488E-3</v>
      </c>
      <c r="D319" s="48">
        <v>0</v>
      </c>
      <c r="E319" s="39">
        <f t="shared" si="45"/>
        <v>0</v>
      </c>
      <c r="F319" s="48">
        <v>3</v>
      </c>
      <c r="G319" s="39">
        <f t="shared" si="46"/>
        <v>5.3144375553587243E-3</v>
      </c>
      <c r="H319" s="48">
        <v>11</v>
      </c>
      <c r="I319" s="39">
        <f t="shared" si="47"/>
        <v>1.9417475728155338E-2</v>
      </c>
      <c r="J319" s="48">
        <v>42</v>
      </c>
      <c r="K319" s="39">
        <f t="shared" si="48"/>
        <v>6.9883527454242922E-2</v>
      </c>
      <c r="L319" s="48">
        <v>707</v>
      </c>
      <c r="M319" s="39">
        <f t="shared" si="49"/>
        <v>1.1695616211745243</v>
      </c>
      <c r="N319" s="48">
        <v>304</v>
      </c>
      <c r="O319" s="39">
        <f t="shared" si="50"/>
        <v>0.50123660346248966</v>
      </c>
      <c r="P319" s="48">
        <v>386</v>
      </c>
      <c r="Q319" s="39">
        <f t="shared" si="51"/>
        <v>0.63382594417077176</v>
      </c>
      <c r="R319" s="48">
        <v>403</v>
      </c>
      <c r="S319" s="39">
        <f t="shared" si="52"/>
        <v>0.66011466011466013</v>
      </c>
      <c r="T319" s="48">
        <v>647</v>
      </c>
      <c r="U319" s="39">
        <f t="shared" si="53"/>
        <v>1.1003401360544218</v>
      </c>
      <c r="V319" s="48">
        <v>55</v>
      </c>
      <c r="W319" s="39">
        <f t="shared" si="54"/>
        <v>9.2827004219409287E-2</v>
      </c>
      <c r="X319" t="s">
        <v>329</v>
      </c>
      <c r="Y319">
        <v>554</v>
      </c>
      <c r="Z319">
        <v>562</v>
      </c>
      <c r="AA319">
        <v>564.5</v>
      </c>
      <c r="AB319">
        <v>566.5</v>
      </c>
      <c r="AC319">
        <v>601</v>
      </c>
      <c r="AD319">
        <v>604.5</v>
      </c>
      <c r="AE319">
        <v>606.5</v>
      </c>
      <c r="AF319">
        <v>609</v>
      </c>
      <c r="AG319">
        <v>610.5</v>
      </c>
      <c r="AH319">
        <v>588</v>
      </c>
      <c r="AI319">
        <v>592.5</v>
      </c>
    </row>
    <row r="320" spans="1:35" ht="15.75">
      <c r="A320" s="3" t="s">
        <v>330</v>
      </c>
      <c r="B320" s="48">
        <v>3</v>
      </c>
      <c r="C320" s="69">
        <f t="shared" si="44"/>
        <v>4.4117647058823529E-3</v>
      </c>
      <c r="D320" s="48">
        <v>10</v>
      </c>
      <c r="E320" s="39">
        <f t="shared" si="45"/>
        <v>1.4124293785310734E-2</v>
      </c>
      <c r="F320" s="48">
        <v>198</v>
      </c>
      <c r="G320" s="39">
        <f t="shared" si="46"/>
        <v>0.27848101265822783</v>
      </c>
      <c r="H320" s="48">
        <v>23</v>
      </c>
      <c r="I320" s="39">
        <f t="shared" si="47"/>
        <v>3.2145352900069882E-2</v>
      </c>
      <c r="J320" s="48">
        <v>43</v>
      </c>
      <c r="K320" s="39">
        <f t="shared" si="48"/>
        <v>5.7333333333333333E-2</v>
      </c>
      <c r="L320" s="48">
        <v>785</v>
      </c>
      <c r="M320" s="39">
        <f t="shared" si="49"/>
        <v>1.0411140583554377</v>
      </c>
      <c r="N320" s="48">
        <v>51</v>
      </c>
      <c r="O320" s="39">
        <f t="shared" si="50"/>
        <v>6.7282321899736153E-2</v>
      </c>
      <c r="P320" s="48">
        <v>71</v>
      </c>
      <c r="Q320" s="39">
        <f t="shared" si="51"/>
        <v>9.3175853018372709E-2</v>
      </c>
      <c r="R320" s="48">
        <v>78</v>
      </c>
      <c r="S320" s="39">
        <f t="shared" si="52"/>
        <v>0.10209424083769633</v>
      </c>
      <c r="T320" s="48">
        <v>901</v>
      </c>
      <c r="U320" s="39">
        <f t="shared" si="53"/>
        <v>1.2233536999321113</v>
      </c>
      <c r="V320" s="48">
        <v>36</v>
      </c>
      <c r="W320" s="39">
        <f t="shared" si="54"/>
        <v>4.8681541582150101E-2</v>
      </c>
      <c r="X320" t="s">
        <v>330</v>
      </c>
      <c r="Y320">
        <v>680</v>
      </c>
      <c r="Z320">
        <v>708</v>
      </c>
      <c r="AA320">
        <v>711</v>
      </c>
      <c r="AB320">
        <v>715.5</v>
      </c>
      <c r="AC320">
        <v>750</v>
      </c>
      <c r="AD320">
        <v>754</v>
      </c>
      <c r="AE320">
        <v>758</v>
      </c>
      <c r="AF320">
        <v>762</v>
      </c>
      <c r="AG320">
        <v>764</v>
      </c>
      <c r="AH320">
        <v>736.5</v>
      </c>
      <c r="AI320">
        <v>739.5</v>
      </c>
    </row>
    <row r="321" spans="1:35" ht="15.75">
      <c r="A321" s="3" t="s">
        <v>331</v>
      </c>
      <c r="B321" s="48">
        <v>4</v>
      </c>
      <c r="C321" s="69">
        <f t="shared" si="44"/>
        <v>1.0767160161507403E-2</v>
      </c>
      <c r="D321" s="48">
        <v>2</v>
      </c>
      <c r="E321" s="39">
        <f t="shared" si="45"/>
        <v>4.8134777376654635E-3</v>
      </c>
      <c r="F321" s="48">
        <v>2</v>
      </c>
      <c r="G321" s="39">
        <f t="shared" si="46"/>
        <v>4.9751243781094526E-3</v>
      </c>
      <c r="H321" s="48">
        <v>10</v>
      </c>
      <c r="I321" s="39">
        <f t="shared" si="47"/>
        <v>2.5608194622279128E-2</v>
      </c>
      <c r="J321" s="48">
        <v>6</v>
      </c>
      <c r="K321" s="39">
        <f t="shared" si="48"/>
        <v>1.4981273408239701E-2</v>
      </c>
      <c r="L321" s="48">
        <v>464</v>
      </c>
      <c r="M321" s="39">
        <f t="shared" si="49"/>
        <v>1.2067620286085825</v>
      </c>
      <c r="N321" s="48">
        <v>2</v>
      </c>
      <c r="O321" s="39">
        <f t="shared" si="50"/>
        <v>5.3475935828877002E-3</v>
      </c>
      <c r="P321" s="48">
        <v>95</v>
      </c>
      <c r="Q321" s="39">
        <f t="shared" si="51"/>
        <v>0.25333333333333335</v>
      </c>
      <c r="R321" s="48">
        <v>125</v>
      </c>
      <c r="S321" s="39">
        <f t="shared" si="52"/>
        <v>0.34199726402188785</v>
      </c>
      <c r="T321" s="48">
        <v>456</v>
      </c>
      <c r="U321" s="39">
        <f t="shared" si="53"/>
        <v>1.3734939759036144</v>
      </c>
      <c r="V321" s="48">
        <v>14</v>
      </c>
      <c r="W321" s="39">
        <f t="shared" si="54"/>
        <v>4.3681747269890797E-2</v>
      </c>
      <c r="X321" t="s">
        <v>331</v>
      </c>
      <c r="Y321">
        <v>371.5</v>
      </c>
      <c r="Z321">
        <v>415.5</v>
      </c>
      <c r="AA321">
        <v>402</v>
      </c>
      <c r="AB321">
        <v>390.5</v>
      </c>
      <c r="AC321">
        <v>400.5</v>
      </c>
      <c r="AD321">
        <v>384.5</v>
      </c>
      <c r="AE321">
        <v>374</v>
      </c>
      <c r="AF321">
        <v>375</v>
      </c>
      <c r="AG321">
        <v>365.5</v>
      </c>
      <c r="AH321">
        <v>332</v>
      </c>
      <c r="AI321">
        <v>320.5</v>
      </c>
    </row>
    <row r="322" spans="1:35" ht="15.75">
      <c r="A322" s="3" t="s">
        <v>332</v>
      </c>
      <c r="B322" s="48">
        <v>8</v>
      </c>
      <c r="C322" s="69">
        <f t="shared" si="44"/>
        <v>5.1183621241202813E-3</v>
      </c>
      <c r="D322" s="48">
        <v>18</v>
      </c>
      <c r="E322" s="39">
        <f t="shared" si="45"/>
        <v>1.1214953271028037E-2</v>
      </c>
      <c r="F322" s="48">
        <v>52</v>
      </c>
      <c r="G322" s="39">
        <f t="shared" si="46"/>
        <v>3.2088861462511574E-2</v>
      </c>
      <c r="H322" s="48">
        <v>79</v>
      </c>
      <c r="I322" s="39">
        <f t="shared" si="47"/>
        <v>4.8273754964864038E-2</v>
      </c>
      <c r="J322" s="48">
        <v>77</v>
      </c>
      <c r="K322" s="39">
        <f t="shared" si="48"/>
        <v>4.5267489711934158E-2</v>
      </c>
      <c r="L322" s="48">
        <v>1973</v>
      </c>
      <c r="M322" s="39">
        <f t="shared" si="49"/>
        <v>1.1497668997668997</v>
      </c>
      <c r="N322" s="48">
        <v>77</v>
      </c>
      <c r="O322" s="39">
        <f t="shared" si="50"/>
        <v>4.4495810459404796E-2</v>
      </c>
      <c r="P322" s="48">
        <v>437</v>
      </c>
      <c r="Q322" s="39">
        <f t="shared" si="51"/>
        <v>0.25042979942693411</v>
      </c>
      <c r="R322" s="48">
        <v>1919</v>
      </c>
      <c r="S322" s="39">
        <f t="shared" si="52"/>
        <v>1.0922026180990325</v>
      </c>
      <c r="T322" s="48">
        <v>1996</v>
      </c>
      <c r="U322" s="39">
        <f t="shared" si="53"/>
        <v>1.1699882766705745</v>
      </c>
      <c r="V322" s="48">
        <v>45</v>
      </c>
      <c r="W322" s="39">
        <f t="shared" si="54"/>
        <v>2.6155187445510025E-2</v>
      </c>
      <c r="X322" t="s">
        <v>332</v>
      </c>
      <c r="Y322">
        <v>1563</v>
      </c>
      <c r="Z322">
        <v>1605</v>
      </c>
      <c r="AA322">
        <v>1620.5</v>
      </c>
      <c r="AB322">
        <v>1636.5</v>
      </c>
      <c r="AC322">
        <v>1701</v>
      </c>
      <c r="AD322">
        <v>1716</v>
      </c>
      <c r="AE322">
        <v>1730.5</v>
      </c>
      <c r="AF322">
        <v>1745</v>
      </c>
      <c r="AG322">
        <v>1757</v>
      </c>
      <c r="AH322">
        <v>1706</v>
      </c>
      <c r="AI322">
        <v>1720.5</v>
      </c>
    </row>
    <row r="323" spans="1:35" ht="15.75">
      <c r="A323" s="3" t="s">
        <v>333</v>
      </c>
      <c r="B323" s="48">
        <v>11</v>
      </c>
      <c r="C323" s="69">
        <f t="shared" si="44"/>
        <v>6.3309352517985614E-3</v>
      </c>
      <c r="D323" s="48">
        <v>11</v>
      </c>
      <c r="E323" s="39">
        <f t="shared" si="45"/>
        <v>6.2731679498146562E-3</v>
      </c>
      <c r="F323" s="48">
        <v>82</v>
      </c>
      <c r="G323" s="39">
        <f t="shared" si="46"/>
        <v>4.632768361581921E-2</v>
      </c>
      <c r="H323" s="48">
        <v>174</v>
      </c>
      <c r="I323" s="39">
        <f t="shared" si="47"/>
        <v>9.7424412094064952E-2</v>
      </c>
      <c r="J323" s="48">
        <v>272</v>
      </c>
      <c r="K323" s="39">
        <f t="shared" si="48"/>
        <v>0.1476655808903366</v>
      </c>
      <c r="L323" s="48">
        <v>2333</v>
      </c>
      <c r="M323" s="39">
        <f t="shared" si="49"/>
        <v>1.2556512378902045</v>
      </c>
      <c r="N323" s="48">
        <v>1359</v>
      </c>
      <c r="O323" s="39">
        <f t="shared" si="50"/>
        <v>0.72538030424339472</v>
      </c>
      <c r="P323" s="48">
        <v>967</v>
      </c>
      <c r="Q323" s="39">
        <f t="shared" si="51"/>
        <v>0.51231788079470197</v>
      </c>
      <c r="R323" s="48">
        <v>872</v>
      </c>
      <c r="S323" s="39">
        <f t="shared" si="52"/>
        <v>0.45918904686677198</v>
      </c>
      <c r="T323" s="48">
        <v>2239</v>
      </c>
      <c r="U323" s="39">
        <f t="shared" si="53"/>
        <v>1.2151967435549524</v>
      </c>
      <c r="V323" s="48">
        <v>840</v>
      </c>
      <c r="W323" s="39">
        <f t="shared" si="54"/>
        <v>0.45258620689655171</v>
      </c>
      <c r="X323" t="s">
        <v>333</v>
      </c>
      <c r="Y323">
        <v>1737.5</v>
      </c>
      <c r="Z323">
        <v>1753.5</v>
      </c>
      <c r="AA323">
        <v>1770</v>
      </c>
      <c r="AB323">
        <v>1786</v>
      </c>
      <c r="AC323">
        <v>1842</v>
      </c>
      <c r="AD323">
        <v>1858</v>
      </c>
      <c r="AE323">
        <v>1873.5</v>
      </c>
      <c r="AF323">
        <v>1887.5</v>
      </c>
      <c r="AG323">
        <v>1899</v>
      </c>
      <c r="AH323">
        <v>1842.5</v>
      </c>
      <c r="AI323">
        <v>1856</v>
      </c>
    </row>
    <row r="324" spans="1:35" ht="15.75">
      <c r="A324" s="3" t="s">
        <v>334</v>
      </c>
      <c r="B324" s="48">
        <v>2</v>
      </c>
      <c r="C324" s="69">
        <f t="shared" ref="C324:C387" si="55">B324/Y324</f>
        <v>7.0052539404553416E-3</v>
      </c>
      <c r="D324" s="48">
        <v>8</v>
      </c>
      <c r="E324" s="39">
        <f t="shared" ref="E324:E387" si="56">D324/Z324</f>
        <v>2.3845007451564829E-2</v>
      </c>
      <c r="F324" s="48">
        <v>22</v>
      </c>
      <c r="G324" s="39">
        <f t="shared" ref="G324:G387" si="57">F324/AA324</f>
        <v>6.5573770491803282E-2</v>
      </c>
      <c r="H324" s="48">
        <v>82</v>
      </c>
      <c r="I324" s="39">
        <f t="shared" ref="I324:I387" si="58">H324/AB324</f>
        <v>0.24698795180722891</v>
      </c>
      <c r="J324" s="48">
        <v>146</v>
      </c>
      <c r="K324" s="39">
        <f t="shared" ref="K324:K387" si="59">J324/AC324</f>
        <v>0.41242937853107342</v>
      </c>
      <c r="L324" s="48">
        <v>460</v>
      </c>
      <c r="M324" s="39">
        <f t="shared" ref="M324:M387" si="60">L324/AD324</f>
        <v>1.2994350282485876</v>
      </c>
      <c r="N324" s="48">
        <v>122</v>
      </c>
      <c r="O324" s="39">
        <f t="shared" ref="O324:O387" si="61">N324/AE324</f>
        <v>0.34659090909090912</v>
      </c>
      <c r="P324" s="48">
        <v>367</v>
      </c>
      <c r="Q324" s="39">
        <f t="shared" ref="Q324:Q387" si="62">P324/AF324</f>
        <v>1.0455840455840455</v>
      </c>
      <c r="R324" s="48">
        <v>82</v>
      </c>
      <c r="S324" s="39">
        <f t="shared" ref="S324:S387" si="63">R324/AG324</f>
        <v>0.23462088698140202</v>
      </c>
      <c r="T324" s="48">
        <v>465</v>
      </c>
      <c r="U324" s="39">
        <f t="shared" ref="U324:U387" si="64">T324/AH324</f>
        <v>1.3984962406015038</v>
      </c>
      <c r="V324" s="48">
        <v>384</v>
      </c>
      <c r="W324" s="39">
        <f t="shared" ref="W324:W387" si="65">V324/AI324</f>
        <v>1.158371040723982</v>
      </c>
      <c r="X324" t="s">
        <v>334</v>
      </c>
      <c r="Y324">
        <v>285.5</v>
      </c>
      <c r="Z324">
        <v>335.5</v>
      </c>
      <c r="AA324">
        <v>335.5</v>
      </c>
      <c r="AB324">
        <v>332</v>
      </c>
      <c r="AC324">
        <v>354</v>
      </c>
      <c r="AD324">
        <v>354</v>
      </c>
      <c r="AE324">
        <v>352</v>
      </c>
      <c r="AF324">
        <v>351</v>
      </c>
      <c r="AG324">
        <v>349.5</v>
      </c>
      <c r="AH324">
        <v>332.5</v>
      </c>
      <c r="AI324">
        <v>331.5</v>
      </c>
    </row>
    <row r="325" spans="1:35" ht="15.75">
      <c r="A325" s="3" t="s">
        <v>335</v>
      </c>
      <c r="B325" s="48">
        <v>3</v>
      </c>
      <c r="C325" s="69">
        <f t="shared" si="55"/>
        <v>3.4863451481696689E-3</v>
      </c>
      <c r="D325" s="48">
        <v>8</v>
      </c>
      <c r="E325" s="39">
        <f t="shared" si="56"/>
        <v>9.512485136741973E-3</v>
      </c>
      <c r="F325" s="48">
        <v>3</v>
      </c>
      <c r="G325" s="39">
        <f t="shared" si="57"/>
        <v>3.5481963335304554E-3</v>
      </c>
      <c r="H325" s="48">
        <v>4</v>
      </c>
      <c r="I325" s="39">
        <f t="shared" si="58"/>
        <v>4.7058823529411761E-3</v>
      </c>
      <c r="J325" s="48">
        <v>12</v>
      </c>
      <c r="K325" s="39">
        <f t="shared" si="59"/>
        <v>1.3714285714285714E-2</v>
      </c>
      <c r="L325" s="48">
        <v>866</v>
      </c>
      <c r="M325" s="39">
        <f t="shared" si="60"/>
        <v>0.984650369528141</v>
      </c>
      <c r="N325" s="48">
        <v>31</v>
      </c>
      <c r="O325" s="39">
        <f t="shared" si="61"/>
        <v>3.5067873303167421E-2</v>
      </c>
      <c r="P325" s="48">
        <v>159</v>
      </c>
      <c r="Q325" s="39">
        <f t="shared" si="62"/>
        <v>0.17905405405405406</v>
      </c>
      <c r="R325" s="48">
        <v>261</v>
      </c>
      <c r="S325" s="39">
        <f t="shared" si="63"/>
        <v>0.29276500280426249</v>
      </c>
      <c r="T325" s="48">
        <v>868</v>
      </c>
      <c r="U325" s="39">
        <f t="shared" si="64"/>
        <v>1.0075449796865932</v>
      </c>
      <c r="V325" s="48">
        <v>866</v>
      </c>
      <c r="W325" s="39">
        <f t="shared" si="65"/>
        <v>1</v>
      </c>
      <c r="X325" t="s">
        <v>335</v>
      </c>
      <c r="Y325">
        <v>860.5</v>
      </c>
      <c r="Z325">
        <v>841</v>
      </c>
      <c r="AA325">
        <v>845.5</v>
      </c>
      <c r="AB325">
        <v>850</v>
      </c>
      <c r="AC325">
        <v>875</v>
      </c>
      <c r="AD325">
        <v>879.5</v>
      </c>
      <c r="AE325">
        <v>884</v>
      </c>
      <c r="AF325">
        <v>888</v>
      </c>
      <c r="AG325">
        <v>891.5</v>
      </c>
      <c r="AH325">
        <v>861.5</v>
      </c>
      <c r="AI325">
        <v>866</v>
      </c>
    </row>
    <row r="326" spans="1:35" ht="15.75">
      <c r="A326" s="3" t="s">
        <v>336</v>
      </c>
      <c r="B326" s="48">
        <v>10</v>
      </c>
      <c r="C326" s="69">
        <f t="shared" si="55"/>
        <v>1.6012810248198558E-2</v>
      </c>
      <c r="D326" s="48">
        <v>0</v>
      </c>
      <c r="E326" s="39">
        <f t="shared" si="56"/>
        <v>0</v>
      </c>
      <c r="F326" s="48">
        <v>1</v>
      </c>
      <c r="G326" s="39">
        <f t="shared" si="57"/>
        <v>1.5467904098994587E-3</v>
      </c>
      <c r="H326" s="48">
        <v>1</v>
      </c>
      <c r="I326" s="39">
        <f t="shared" si="58"/>
        <v>1.5564202334630351E-3</v>
      </c>
      <c r="J326" s="48">
        <v>9</v>
      </c>
      <c r="K326" s="39">
        <f t="shared" si="59"/>
        <v>1.3274336283185841E-2</v>
      </c>
      <c r="L326" s="48">
        <v>895</v>
      </c>
      <c r="M326" s="39">
        <f t="shared" si="60"/>
        <v>1.3132795304475422</v>
      </c>
      <c r="N326" s="48">
        <v>13</v>
      </c>
      <c r="O326" s="39">
        <f t="shared" si="61"/>
        <v>1.9131714495952908E-2</v>
      </c>
      <c r="P326" s="48">
        <v>23</v>
      </c>
      <c r="Q326" s="39">
        <f t="shared" si="62"/>
        <v>3.399852180339985E-2</v>
      </c>
      <c r="R326" s="48">
        <v>43</v>
      </c>
      <c r="S326" s="39">
        <f t="shared" si="63"/>
        <v>6.3003663003663002E-2</v>
      </c>
      <c r="T326" s="48">
        <v>874</v>
      </c>
      <c r="U326" s="39">
        <f t="shared" si="64"/>
        <v>1.3456505003849115</v>
      </c>
      <c r="V326" s="48">
        <v>9</v>
      </c>
      <c r="W326" s="39">
        <f t="shared" si="65"/>
        <v>1.3888888888888888E-2</v>
      </c>
      <c r="X326" t="s">
        <v>336</v>
      </c>
      <c r="Y326">
        <v>624.5</v>
      </c>
      <c r="Z326">
        <v>649</v>
      </c>
      <c r="AA326">
        <v>646.5</v>
      </c>
      <c r="AB326">
        <v>642.5</v>
      </c>
      <c r="AC326">
        <v>678</v>
      </c>
      <c r="AD326">
        <v>681.5</v>
      </c>
      <c r="AE326">
        <v>679.5</v>
      </c>
      <c r="AF326">
        <v>676.5</v>
      </c>
      <c r="AG326">
        <v>682.5</v>
      </c>
      <c r="AH326">
        <v>649.5</v>
      </c>
      <c r="AI326">
        <v>648</v>
      </c>
    </row>
    <row r="327" spans="1:35" ht="15.75">
      <c r="A327" s="3" t="s">
        <v>337</v>
      </c>
      <c r="B327" s="48">
        <v>0</v>
      </c>
      <c r="C327" s="69">
        <f t="shared" si="55"/>
        <v>0</v>
      </c>
      <c r="D327" s="48">
        <v>2</v>
      </c>
      <c r="E327" s="39">
        <f t="shared" si="56"/>
        <v>3.766478342749529E-3</v>
      </c>
      <c r="F327" s="48">
        <v>7</v>
      </c>
      <c r="G327" s="39">
        <f t="shared" si="57"/>
        <v>1.3133208255159476E-2</v>
      </c>
      <c r="H327" s="48">
        <v>6</v>
      </c>
      <c r="I327" s="39">
        <f t="shared" si="58"/>
        <v>1.1299435028248588E-2</v>
      </c>
      <c r="J327" s="48">
        <v>15</v>
      </c>
      <c r="K327" s="39">
        <f t="shared" si="59"/>
        <v>2.7958993476234855E-2</v>
      </c>
      <c r="L327" s="48">
        <v>592</v>
      </c>
      <c r="M327" s="39">
        <f t="shared" si="60"/>
        <v>1.1024208566108007</v>
      </c>
      <c r="N327" s="48">
        <v>217</v>
      </c>
      <c r="O327" s="39">
        <f t="shared" si="61"/>
        <v>0.40297121634168986</v>
      </c>
      <c r="P327" s="48">
        <v>216</v>
      </c>
      <c r="Q327" s="39">
        <f t="shared" si="62"/>
        <v>0.4018604651162791</v>
      </c>
      <c r="R327" s="48">
        <v>390</v>
      </c>
      <c r="S327" s="39">
        <f t="shared" si="63"/>
        <v>0.72490706319702602</v>
      </c>
      <c r="T327" s="48">
        <v>610</v>
      </c>
      <c r="U327" s="39">
        <f t="shared" si="64"/>
        <v>1.1810261374636979</v>
      </c>
      <c r="V327" s="48">
        <v>23</v>
      </c>
      <c r="W327" s="39">
        <f t="shared" si="65"/>
        <v>4.4444444444444446E-2</v>
      </c>
      <c r="X327" t="s">
        <v>337</v>
      </c>
      <c r="Y327">
        <v>477</v>
      </c>
      <c r="Z327">
        <v>531</v>
      </c>
      <c r="AA327">
        <v>533</v>
      </c>
      <c r="AB327">
        <v>531</v>
      </c>
      <c r="AC327">
        <v>536.5</v>
      </c>
      <c r="AD327">
        <v>537</v>
      </c>
      <c r="AE327">
        <v>538.5</v>
      </c>
      <c r="AF327">
        <v>537.5</v>
      </c>
      <c r="AG327">
        <v>538</v>
      </c>
      <c r="AH327">
        <v>516.5</v>
      </c>
      <c r="AI327">
        <v>517.5</v>
      </c>
    </row>
    <row r="328" spans="1:35" ht="15.75">
      <c r="A328" s="3" t="s">
        <v>338</v>
      </c>
      <c r="B328" s="48">
        <v>2</v>
      </c>
      <c r="C328" s="69">
        <f t="shared" si="55"/>
        <v>2.7548209366391185E-3</v>
      </c>
      <c r="D328" s="48">
        <v>60</v>
      </c>
      <c r="E328" s="39">
        <f t="shared" si="56"/>
        <v>7.5949367088607597E-2</v>
      </c>
      <c r="F328" s="48">
        <v>74</v>
      </c>
      <c r="G328" s="39">
        <f t="shared" si="57"/>
        <v>9.3730208993033567E-2</v>
      </c>
      <c r="H328" s="48">
        <v>59</v>
      </c>
      <c r="I328" s="39">
        <f t="shared" si="58"/>
        <v>7.4825618262523777E-2</v>
      </c>
      <c r="J328" s="48">
        <v>102</v>
      </c>
      <c r="K328" s="39">
        <f t="shared" si="59"/>
        <v>0.12164579606440072</v>
      </c>
      <c r="L328" s="48">
        <v>1068</v>
      </c>
      <c r="M328" s="39">
        <f t="shared" si="60"/>
        <v>1.2721858248957714</v>
      </c>
      <c r="N328" s="48">
        <v>41</v>
      </c>
      <c r="O328" s="39">
        <f t="shared" si="61"/>
        <v>4.880952380952381E-2</v>
      </c>
      <c r="P328" s="48">
        <v>157</v>
      </c>
      <c r="Q328" s="39">
        <f t="shared" si="62"/>
        <v>0.18701608100059558</v>
      </c>
      <c r="R328" s="48">
        <v>68</v>
      </c>
      <c r="S328" s="39">
        <f t="shared" si="63"/>
        <v>8.1048867699642438E-2</v>
      </c>
      <c r="T328" s="48">
        <v>1176</v>
      </c>
      <c r="U328" s="39">
        <f t="shared" si="64"/>
        <v>1.4626865671641791</v>
      </c>
      <c r="V328" s="48">
        <v>20</v>
      </c>
      <c r="W328" s="39">
        <f t="shared" si="65"/>
        <v>2.4813895781637719E-2</v>
      </c>
      <c r="X328" t="s">
        <v>338</v>
      </c>
      <c r="Y328">
        <v>726</v>
      </c>
      <c r="Z328">
        <v>790</v>
      </c>
      <c r="AA328">
        <v>789.5</v>
      </c>
      <c r="AB328">
        <v>788.5</v>
      </c>
      <c r="AC328">
        <v>838.5</v>
      </c>
      <c r="AD328">
        <v>839.5</v>
      </c>
      <c r="AE328">
        <v>840</v>
      </c>
      <c r="AF328">
        <v>839.5</v>
      </c>
      <c r="AG328">
        <v>839</v>
      </c>
      <c r="AH328">
        <v>804</v>
      </c>
      <c r="AI328">
        <v>806</v>
      </c>
    </row>
    <row r="329" spans="1:35" ht="15.75">
      <c r="A329" s="34" t="s">
        <v>339</v>
      </c>
      <c r="B329" s="46">
        <v>42</v>
      </c>
      <c r="C329" s="68">
        <f t="shared" si="55"/>
        <v>2.5913928736695973E-3</v>
      </c>
      <c r="D329" s="46">
        <v>668</v>
      </c>
      <c r="E329" s="38">
        <f t="shared" si="56"/>
        <v>4.0863767052058485E-2</v>
      </c>
      <c r="F329" s="46">
        <v>2092</v>
      </c>
      <c r="G329" s="38">
        <f t="shared" si="57"/>
        <v>0.12748712635973064</v>
      </c>
      <c r="H329" s="46">
        <v>9033</v>
      </c>
      <c r="I329" s="38">
        <f t="shared" si="58"/>
        <v>0.54860162157237857</v>
      </c>
      <c r="J329" s="46">
        <v>6791</v>
      </c>
      <c r="K329" s="38">
        <f t="shared" si="59"/>
        <v>0.38599482763520621</v>
      </c>
      <c r="L329" s="46">
        <v>8387</v>
      </c>
      <c r="M329" s="38">
        <f t="shared" si="60"/>
        <v>0.47474032773894093</v>
      </c>
      <c r="N329" s="46">
        <v>7010</v>
      </c>
      <c r="O329" s="38">
        <f t="shared" si="61"/>
        <v>0.39519675273424287</v>
      </c>
      <c r="P329" s="46">
        <v>6561</v>
      </c>
      <c r="Q329" s="38">
        <f t="shared" si="62"/>
        <v>0.36860585971516052</v>
      </c>
      <c r="R329" s="46">
        <v>19431</v>
      </c>
      <c r="S329" s="38">
        <f t="shared" si="63"/>
        <v>1.0890290037831021</v>
      </c>
      <c r="T329" s="46">
        <v>2533</v>
      </c>
      <c r="U329" s="38">
        <f t="shared" si="64"/>
        <v>0.14734882638666705</v>
      </c>
      <c r="V329" s="46">
        <v>4744</v>
      </c>
      <c r="W329" s="38">
        <f t="shared" si="65"/>
        <v>0.2748233113196617</v>
      </c>
      <c r="X329" t="s">
        <v>339</v>
      </c>
      <c r="Y329">
        <v>16207.5</v>
      </c>
      <c r="Z329">
        <v>16347</v>
      </c>
      <c r="AA329">
        <v>16409.5</v>
      </c>
      <c r="AB329">
        <v>16465.5</v>
      </c>
      <c r="AC329">
        <v>17593.5</v>
      </c>
      <c r="AD329">
        <v>17666.5</v>
      </c>
      <c r="AE329">
        <v>17738</v>
      </c>
      <c r="AF329">
        <v>17799.5</v>
      </c>
      <c r="AG329">
        <v>17842.5</v>
      </c>
      <c r="AH329">
        <v>17190.5</v>
      </c>
      <c r="AI329">
        <v>17262</v>
      </c>
    </row>
    <row r="330" spans="1:35" ht="15.75">
      <c r="A330" s="3" t="s">
        <v>340</v>
      </c>
      <c r="B330" s="48">
        <v>3</v>
      </c>
      <c r="C330" s="69">
        <f t="shared" si="55"/>
        <v>3.4227039361095267E-3</v>
      </c>
      <c r="D330" s="48">
        <v>15</v>
      </c>
      <c r="E330" s="39">
        <f t="shared" si="56"/>
        <v>1.6277807921866522E-2</v>
      </c>
      <c r="F330" s="48">
        <v>30</v>
      </c>
      <c r="G330" s="39">
        <f t="shared" si="57"/>
        <v>3.2310177705977383E-2</v>
      </c>
      <c r="H330" s="48">
        <v>462</v>
      </c>
      <c r="I330" s="39">
        <f t="shared" si="58"/>
        <v>0.49385355424906469</v>
      </c>
      <c r="J330" s="48">
        <v>201</v>
      </c>
      <c r="K330" s="39">
        <f t="shared" si="59"/>
        <v>0.2087227414330218</v>
      </c>
      <c r="L330" s="48">
        <v>397</v>
      </c>
      <c r="M330" s="39">
        <f t="shared" si="60"/>
        <v>0.40948942753996903</v>
      </c>
      <c r="N330" s="48">
        <v>230</v>
      </c>
      <c r="O330" s="39">
        <f t="shared" si="61"/>
        <v>0.23565573770491804</v>
      </c>
      <c r="P330" s="48">
        <v>271</v>
      </c>
      <c r="Q330" s="39">
        <f t="shared" si="62"/>
        <v>0.27610799796230262</v>
      </c>
      <c r="R330" s="48">
        <v>1059</v>
      </c>
      <c r="S330" s="39">
        <f t="shared" si="63"/>
        <v>1.0740365111561867</v>
      </c>
      <c r="T330" s="48">
        <v>38</v>
      </c>
      <c r="U330" s="39">
        <f t="shared" si="64"/>
        <v>3.9853172522286311E-2</v>
      </c>
      <c r="V330" s="48">
        <v>85</v>
      </c>
      <c r="W330" s="39">
        <f t="shared" si="65"/>
        <v>8.8541666666666671E-2</v>
      </c>
      <c r="X330" t="s">
        <v>340</v>
      </c>
      <c r="Y330">
        <v>876.5</v>
      </c>
      <c r="Z330">
        <v>921.5</v>
      </c>
      <c r="AA330">
        <v>928.5</v>
      </c>
      <c r="AB330">
        <v>935.5</v>
      </c>
      <c r="AC330">
        <v>963</v>
      </c>
      <c r="AD330">
        <v>969.5</v>
      </c>
      <c r="AE330">
        <v>976</v>
      </c>
      <c r="AF330">
        <v>981.5</v>
      </c>
      <c r="AG330">
        <v>986</v>
      </c>
      <c r="AH330">
        <v>953.5</v>
      </c>
      <c r="AI330">
        <v>960</v>
      </c>
    </row>
    <row r="331" spans="1:35" ht="15.75">
      <c r="A331" s="3" t="s">
        <v>341</v>
      </c>
      <c r="B331" s="48">
        <v>2</v>
      </c>
      <c r="C331" s="69">
        <f t="shared" si="55"/>
        <v>1.1743981209630064E-3</v>
      </c>
      <c r="D331" s="48">
        <v>12</v>
      </c>
      <c r="E331" s="39">
        <f t="shared" si="56"/>
        <v>6.7662813645334085E-3</v>
      </c>
      <c r="F331" s="48">
        <v>88</v>
      </c>
      <c r="G331" s="39">
        <f t="shared" si="57"/>
        <v>4.9479898791116111E-2</v>
      </c>
      <c r="H331" s="48">
        <v>592</v>
      </c>
      <c r="I331" s="39">
        <f t="shared" si="58"/>
        <v>0.3320246775098149</v>
      </c>
      <c r="J331" s="48">
        <v>848</v>
      </c>
      <c r="K331" s="39">
        <f t="shared" si="59"/>
        <v>0.43554185927067285</v>
      </c>
      <c r="L331" s="48">
        <v>880</v>
      </c>
      <c r="M331" s="39">
        <f t="shared" si="60"/>
        <v>0.450243028907649</v>
      </c>
      <c r="N331" s="48">
        <v>754</v>
      </c>
      <c r="O331" s="39">
        <f t="shared" si="61"/>
        <v>0.38459576638612597</v>
      </c>
      <c r="P331" s="48">
        <v>423</v>
      </c>
      <c r="Q331" s="39">
        <f t="shared" si="62"/>
        <v>0.21515768056968465</v>
      </c>
      <c r="R331" s="48">
        <v>1522</v>
      </c>
      <c r="S331" s="39">
        <f t="shared" si="63"/>
        <v>0.772001014455998</v>
      </c>
      <c r="T331" s="48">
        <v>83</v>
      </c>
      <c r="U331" s="39">
        <f t="shared" si="64"/>
        <v>4.3741765480895915E-2</v>
      </c>
      <c r="V331" s="48">
        <v>494</v>
      </c>
      <c r="W331" s="39">
        <f t="shared" si="65"/>
        <v>0.25965834428383705</v>
      </c>
      <c r="X331" t="s">
        <v>341</v>
      </c>
      <c r="Y331">
        <v>1703</v>
      </c>
      <c r="Z331">
        <v>1773.5</v>
      </c>
      <c r="AA331">
        <v>1778.5</v>
      </c>
      <c r="AB331">
        <v>1783</v>
      </c>
      <c r="AC331">
        <v>1947</v>
      </c>
      <c r="AD331">
        <v>1954.5</v>
      </c>
      <c r="AE331">
        <v>1960.5</v>
      </c>
      <c r="AF331">
        <v>1966</v>
      </c>
      <c r="AG331">
        <v>1971.5</v>
      </c>
      <c r="AH331">
        <v>1897.5</v>
      </c>
      <c r="AI331">
        <v>1902.5</v>
      </c>
    </row>
    <row r="332" spans="1:35" ht="15.75">
      <c r="A332" s="3" t="s">
        <v>342</v>
      </c>
      <c r="B332" s="48">
        <v>0</v>
      </c>
      <c r="C332" s="69">
        <f t="shared" si="55"/>
        <v>0</v>
      </c>
      <c r="D332" s="48">
        <v>11</v>
      </c>
      <c r="E332" s="39">
        <f t="shared" si="56"/>
        <v>2.0239190432382703E-2</v>
      </c>
      <c r="F332" s="48">
        <v>23</v>
      </c>
      <c r="G332" s="39">
        <f t="shared" si="57"/>
        <v>4.2086001829826164E-2</v>
      </c>
      <c r="H332" s="48">
        <v>459</v>
      </c>
      <c r="I332" s="39">
        <f t="shared" si="58"/>
        <v>0.83682771194165906</v>
      </c>
      <c r="J332" s="48">
        <v>309</v>
      </c>
      <c r="K332" s="39">
        <f t="shared" si="59"/>
        <v>0.51715481171548117</v>
      </c>
      <c r="L332" s="48">
        <v>179</v>
      </c>
      <c r="M332" s="39">
        <f t="shared" si="60"/>
        <v>0.29783693843594011</v>
      </c>
      <c r="N332" s="48">
        <v>172</v>
      </c>
      <c r="O332" s="39">
        <f t="shared" si="61"/>
        <v>0.28500414250207123</v>
      </c>
      <c r="P332" s="48">
        <v>180</v>
      </c>
      <c r="Q332" s="39">
        <f t="shared" si="62"/>
        <v>0.29678483099752678</v>
      </c>
      <c r="R332" s="48">
        <v>802</v>
      </c>
      <c r="S332" s="39">
        <f t="shared" si="63"/>
        <v>1.320164609053498</v>
      </c>
      <c r="T332" s="48">
        <v>49</v>
      </c>
      <c r="U332" s="39">
        <f t="shared" si="64"/>
        <v>8.3546462063086108E-2</v>
      </c>
      <c r="V332" s="48">
        <v>151</v>
      </c>
      <c r="W332" s="39">
        <f t="shared" si="65"/>
        <v>0.2557154953429297</v>
      </c>
      <c r="X332" t="s">
        <v>342</v>
      </c>
      <c r="Y332">
        <v>556.5</v>
      </c>
      <c r="Z332">
        <v>543.5</v>
      </c>
      <c r="AA332">
        <v>546.5</v>
      </c>
      <c r="AB332">
        <v>548.5</v>
      </c>
      <c r="AC332">
        <v>597.5</v>
      </c>
      <c r="AD332">
        <v>601</v>
      </c>
      <c r="AE332">
        <v>603.5</v>
      </c>
      <c r="AF332">
        <v>606.5</v>
      </c>
      <c r="AG332">
        <v>607.5</v>
      </c>
      <c r="AH332">
        <v>586.5</v>
      </c>
      <c r="AI332">
        <v>590.5</v>
      </c>
    </row>
    <row r="333" spans="1:35" ht="15.75">
      <c r="A333" s="3" t="s">
        <v>343</v>
      </c>
      <c r="B333" s="48">
        <v>0</v>
      </c>
      <c r="C333" s="69">
        <f t="shared" si="55"/>
        <v>0</v>
      </c>
      <c r="D333" s="48">
        <v>13</v>
      </c>
      <c r="E333" s="39">
        <f t="shared" si="56"/>
        <v>1.5046296296296295E-2</v>
      </c>
      <c r="F333" s="48">
        <v>23</v>
      </c>
      <c r="G333" s="39">
        <f t="shared" si="57"/>
        <v>2.6558891454965358E-2</v>
      </c>
      <c r="H333" s="48">
        <v>403</v>
      </c>
      <c r="I333" s="39">
        <f t="shared" si="58"/>
        <v>0.4642857142857143</v>
      </c>
      <c r="J333" s="48">
        <v>255</v>
      </c>
      <c r="K333" s="39">
        <f t="shared" si="59"/>
        <v>0.2814569536423841</v>
      </c>
      <c r="L333" s="48">
        <v>709</v>
      </c>
      <c r="M333" s="39">
        <f t="shared" si="60"/>
        <v>0.77954920285871354</v>
      </c>
      <c r="N333" s="48">
        <v>417</v>
      </c>
      <c r="O333" s="39">
        <f t="shared" si="61"/>
        <v>0.45723684210526316</v>
      </c>
      <c r="P333" s="48">
        <v>506</v>
      </c>
      <c r="Q333" s="39">
        <f t="shared" si="62"/>
        <v>0.55300546448087429</v>
      </c>
      <c r="R333" s="48">
        <v>1111</v>
      </c>
      <c r="S333" s="39">
        <f t="shared" si="63"/>
        <v>1.2135445111960677</v>
      </c>
      <c r="T333" s="48">
        <v>78</v>
      </c>
      <c r="U333" s="39">
        <f t="shared" si="64"/>
        <v>8.8636363636363638E-2</v>
      </c>
      <c r="V333" s="48">
        <v>116</v>
      </c>
      <c r="W333" s="39">
        <f t="shared" si="65"/>
        <v>0.13151927437641722</v>
      </c>
      <c r="X333" t="s">
        <v>343</v>
      </c>
      <c r="Y333">
        <v>905</v>
      </c>
      <c r="Z333">
        <v>864</v>
      </c>
      <c r="AA333">
        <v>866</v>
      </c>
      <c r="AB333">
        <v>868</v>
      </c>
      <c r="AC333">
        <v>906</v>
      </c>
      <c r="AD333">
        <v>909.5</v>
      </c>
      <c r="AE333">
        <v>912</v>
      </c>
      <c r="AF333">
        <v>915</v>
      </c>
      <c r="AG333">
        <v>915.5</v>
      </c>
      <c r="AH333">
        <v>880</v>
      </c>
      <c r="AI333">
        <v>882</v>
      </c>
    </row>
    <row r="334" spans="1:35" ht="15.75">
      <c r="A334" s="3" t="s">
        <v>344</v>
      </c>
      <c r="B334" s="48">
        <v>12</v>
      </c>
      <c r="C334" s="69">
        <f t="shared" si="55"/>
        <v>5.0104384133611693E-2</v>
      </c>
      <c r="D334" s="48">
        <v>125</v>
      </c>
      <c r="E334" s="39">
        <f t="shared" si="56"/>
        <v>0.52192066805845516</v>
      </c>
      <c r="F334" s="48">
        <v>265</v>
      </c>
      <c r="G334" s="39">
        <f t="shared" si="57"/>
        <v>1.108786610878661</v>
      </c>
      <c r="H334" s="48">
        <v>418</v>
      </c>
      <c r="I334" s="39">
        <f t="shared" si="58"/>
        <v>1.7489539748953975</v>
      </c>
      <c r="J334" s="48">
        <v>73</v>
      </c>
      <c r="K334" s="39">
        <f t="shared" si="59"/>
        <v>0.31947483588621445</v>
      </c>
      <c r="L334" s="48">
        <v>31</v>
      </c>
      <c r="M334" s="39">
        <f t="shared" si="60"/>
        <v>0.13566739606126915</v>
      </c>
      <c r="N334" s="48">
        <v>59</v>
      </c>
      <c r="O334" s="39">
        <f t="shared" si="61"/>
        <v>0.25820568927789933</v>
      </c>
      <c r="P334" s="48">
        <v>117</v>
      </c>
      <c r="Q334" s="39">
        <f t="shared" si="62"/>
        <v>0.50980392156862742</v>
      </c>
      <c r="R334" s="48">
        <v>18</v>
      </c>
      <c r="S334" s="39">
        <f t="shared" si="63"/>
        <v>7.8947368421052627E-2</v>
      </c>
      <c r="T334" s="48">
        <v>166</v>
      </c>
      <c r="U334" s="39">
        <f t="shared" si="64"/>
        <v>0.75799086757990863</v>
      </c>
      <c r="V334" s="48">
        <v>256</v>
      </c>
      <c r="W334" s="39">
        <f t="shared" si="65"/>
        <v>1.147982062780269</v>
      </c>
      <c r="X334" t="s">
        <v>344</v>
      </c>
      <c r="Y334">
        <v>239.5</v>
      </c>
      <c r="Z334">
        <v>239.5</v>
      </c>
      <c r="AA334">
        <v>239</v>
      </c>
      <c r="AB334">
        <v>239</v>
      </c>
      <c r="AC334">
        <v>228.5</v>
      </c>
      <c r="AD334">
        <v>228.5</v>
      </c>
      <c r="AE334">
        <v>228.5</v>
      </c>
      <c r="AF334">
        <v>229.5</v>
      </c>
      <c r="AG334">
        <v>228</v>
      </c>
      <c r="AH334">
        <v>219</v>
      </c>
      <c r="AI334">
        <v>223</v>
      </c>
    </row>
    <row r="335" spans="1:35" ht="15.75">
      <c r="A335" s="3" t="s">
        <v>345</v>
      </c>
      <c r="B335" s="48">
        <v>0</v>
      </c>
      <c r="C335" s="69">
        <f t="shared" si="55"/>
        <v>0</v>
      </c>
      <c r="D335" s="48">
        <v>328</v>
      </c>
      <c r="E335" s="39">
        <f t="shared" si="56"/>
        <v>0.11056800943873252</v>
      </c>
      <c r="F335" s="48">
        <v>797</v>
      </c>
      <c r="G335" s="39">
        <f t="shared" si="57"/>
        <v>0.2667782426778243</v>
      </c>
      <c r="H335" s="48">
        <v>1582</v>
      </c>
      <c r="I335" s="39">
        <f t="shared" si="58"/>
        <v>0.52584344357653312</v>
      </c>
      <c r="J335" s="48">
        <v>1673</v>
      </c>
      <c r="K335" s="39">
        <f t="shared" si="59"/>
        <v>0.52519227750745567</v>
      </c>
      <c r="L335" s="48">
        <v>1876</v>
      </c>
      <c r="M335" s="39">
        <f t="shared" si="60"/>
        <v>0.58497037729965695</v>
      </c>
      <c r="N335" s="48">
        <v>1686</v>
      </c>
      <c r="O335" s="39">
        <f t="shared" si="61"/>
        <v>0.52222394300758868</v>
      </c>
      <c r="P335" s="48">
        <v>1166</v>
      </c>
      <c r="Q335" s="39">
        <f t="shared" si="62"/>
        <v>0.35893489302755116</v>
      </c>
      <c r="R335" s="48">
        <v>2672</v>
      </c>
      <c r="S335" s="39">
        <f t="shared" si="63"/>
        <v>0.81800091841420486</v>
      </c>
      <c r="T335" s="48">
        <v>1445</v>
      </c>
      <c r="U335" s="39">
        <f t="shared" si="64"/>
        <v>0.45698924731182794</v>
      </c>
      <c r="V335" s="48">
        <v>1596</v>
      </c>
      <c r="W335" s="39">
        <f t="shared" si="65"/>
        <v>0.50188679245283019</v>
      </c>
      <c r="X335" t="s">
        <v>345</v>
      </c>
      <c r="Y335">
        <v>2925.5</v>
      </c>
      <c r="Z335">
        <v>2966.5</v>
      </c>
      <c r="AA335">
        <v>2987.5</v>
      </c>
      <c r="AB335">
        <v>3008.5</v>
      </c>
      <c r="AC335">
        <v>3185.5</v>
      </c>
      <c r="AD335">
        <v>3207</v>
      </c>
      <c r="AE335">
        <v>3228.5</v>
      </c>
      <c r="AF335">
        <v>3248.5</v>
      </c>
      <c r="AG335">
        <v>3266.5</v>
      </c>
      <c r="AH335">
        <v>3162</v>
      </c>
      <c r="AI335">
        <v>3180</v>
      </c>
    </row>
    <row r="336" spans="1:35" ht="15.75">
      <c r="A336" s="3" t="s">
        <v>346</v>
      </c>
      <c r="B336" s="48">
        <v>3</v>
      </c>
      <c r="C336" s="69">
        <f t="shared" si="55"/>
        <v>8.5348506401137988E-3</v>
      </c>
      <c r="D336" s="48">
        <v>9</v>
      </c>
      <c r="E336" s="39">
        <f t="shared" si="56"/>
        <v>2.1556886227544911E-2</v>
      </c>
      <c r="F336" s="48">
        <v>21</v>
      </c>
      <c r="G336" s="39">
        <f t="shared" si="57"/>
        <v>5.1533742331288344E-2</v>
      </c>
      <c r="H336" s="48">
        <v>403</v>
      </c>
      <c r="I336" s="39">
        <f t="shared" si="58"/>
        <v>1.0112923462986199</v>
      </c>
      <c r="J336" s="48">
        <v>249</v>
      </c>
      <c r="K336" s="39">
        <f t="shared" si="59"/>
        <v>0.55271920088790238</v>
      </c>
      <c r="L336" s="48">
        <v>171</v>
      </c>
      <c r="M336" s="39">
        <f t="shared" si="60"/>
        <v>0.38556933483652761</v>
      </c>
      <c r="N336" s="48">
        <v>104</v>
      </c>
      <c r="O336" s="39">
        <f t="shared" si="61"/>
        <v>0.23853211009174313</v>
      </c>
      <c r="P336" s="48">
        <v>483</v>
      </c>
      <c r="Q336" s="39">
        <f t="shared" si="62"/>
        <v>1.1271878646441074</v>
      </c>
      <c r="R336" s="48">
        <v>679</v>
      </c>
      <c r="S336" s="39">
        <f t="shared" si="63"/>
        <v>1.6128266033254157</v>
      </c>
      <c r="T336" s="48">
        <v>33</v>
      </c>
      <c r="U336" s="39">
        <f t="shared" si="64"/>
        <v>8.461538461538462E-2</v>
      </c>
      <c r="V336" s="48">
        <v>79</v>
      </c>
      <c r="W336" s="39">
        <f t="shared" si="65"/>
        <v>0.20707732634338138</v>
      </c>
      <c r="X336" t="s">
        <v>346</v>
      </c>
      <c r="Y336">
        <v>351.5</v>
      </c>
      <c r="Z336">
        <v>417.5</v>
      </c>
      <c r="AA336">
        <v>407.5</v>
      </c>
      <c r="AB336">
        <v>398.5</v>
      </c>
      <c r="AC336">
        <v>450.5</v>
      </c>
      <c r="AD336">
        <v>443.5</v>
      </c>
      <c r="AE336">
        <v>436</v>
      </c>
      <c r="AF336">
        <v>428.5</v>
      </c>
      <c r="AG336">
        <v>421</v>
      </c>
      <c r="AH336">
        <v>390</v>
      </c>
      <c r="AI336">
        <v>381.5</v>
      </c>
    </row>
    <row r="337" spans="1:35" ht="15.75">
      <c r="A337" s="3" t="s">
        <v>347</v>
      </c>
      <c r="B337" s="48">
        <v>0</v>
      </c>
      <c r="C337" s="69">
        <f t="shared" si="55"/>
        <v>0</v>
      </c>
      <c r="D337" s="48">
        <v>22</v>
      </c>
      <c r="E337" s="39">
        <f t="shared" si="56"/>
        <v>3.8903625110521665E-2</v>
      </c>
      <c r="F337" s="48">
        <v>52</v>
      </c>
      <c r="G337" s="39">
        <f t="shared" si="57"/>
        <v>9.1629955947136563E-2</v>
      </c>
      <c r="H337" s="48">
        <v>449</v>
      </c>
      <c r="I337" s="39">
        <f t="shared" si="58"/>
        <v>0.79328621908127206</v>
      </c>
      <c r="J337" s="48">
        <v>213</v>
      </c>
      <c r="K337" s="39">
        <f t="shared" si="59"/>
        <v>0.35440931780366058</v>
      </c>
      <c r="L337" s="48">
        <v>477</v>
      </c>
      <c r="M337" s="39">
        <f t="shared" si="60"/>
        <v>0.79235880398671099</v>
      </c>
      <c r="N337" s="48">
        <v>186</v>
      </c>
      <c r="O337" s="39">
        <f t="shared" si="61"/>
        <v>0.30845771144278605</v>
      </c>
      <c r="P337" s="48">
        <v>412</v>
      </c>
      <c r="Q337" s="39">
        <f t="shared" si="62"/>
        <v>0.68211920529801329</v>
      </c>
      <c r="R337" s="48">
        <v>771</v>
      </c>
      <c r="S337" s="39">
        <f t="shared" si="63"/>
        <v>1.2775476387738194</v>
      </c>
      <c r="T337" s="48">
        <v>51</v>
      </c>
      <c r="U337" s="39">
        <f t="shared" si="64"/>
        <v>8.8082901554404139E-2</v>
      </c>
      <c r="V337" s="48">
        <v>134</v>
      </c>
      <c r="W337" s="39">
        <f t="shared" si="65"/>
        <v>0.23103448275862068</v>
      </c>
      <c r="X337" t="s">
        <v>347</v>
      </c>
      <c r="Y337">
        <v>564</v>
      </c>
      <c r="Z337">
        <v>565.5</v>
      </c>
      <c r="AA337">
        <v>567.5</v>
      </c>
      <c r="AB337">
        <v>566</v>
      </c>
      <c r="AC337">
        <v>601</v>
      </c>
      <c r="AD337">
        <v>602</v>
      </c>
      <c r="AE337">
        <v>603</v>
      </c>
      <c r="AF337">
        <v>604</v>
      </c>
      <c r="AG337">
        <v>603.5</v>
      </c>
      <c r="AH337">
        <v>579</v>
      </c>
      <c r="AI337">
        <v>580</v>
      </c>
    </row>
    <row r="338" spans="1:35" ht="15.75">
      <c r="A338" s="3" t="s">
        <v>348</v>
      </c>
      <c r="B338" s="48">
        <v>0</v>
      </c>
      <c r="C338" s="69">
        <f t="shared" si="55"/>
        <v>0</v>
      </c>
      <c r="D338" s="48">
        <v>0</v>
      </c>
      <c r="E338" s="39">
        <f t="shared" si="56"/>
        <v>0</v>
      </c>
      <c r="F338" s="48">
        <v>8</v>
      </c>
      <c r="G338" s="39">
        <f t="shared" si="57"/>
        <v>2.2955523672883789E-2</v>
      </c>
      <c r="H338" s="48">
        <v>124</v>
      </c>
      <c r="I338" s="39">
        <f t="shared" si="58"/>
        <v>0.35378031383737518</v>
      </c>
      <c r="J338" s="48">
        <v>255</v>
      </c>
      <c r="K338" s="39">
        <f t="shared" si="59"/>
        <v>0.70931849791376911</v>
      </c>
      <c r="L338" s="48">
        <v>115</v>
      </c>
      <c r="M338" s="39">
        <f t="shared" si="60"/>
        <v>0.31855955678670361</v>
      </c>
      <c r="N338" s="48">
        <v>274</v>
      </c>
      <c r="O338" s="39">
        <f t="shared" si="61"/>
        <v>0.75795297372060855</v>
      </c>
      <c r="P338" s="48">
        <v>102</v>
      </c>
      <c r="Q338" s="39">
        <f t="shared" si="62"/>
        <v>0.2813793103448276</v>
      </c>
      <c r="R338" s="48">
        <v>552</v>
      </c>
      <c r="S338" s="39">
        <f t="shared" si="63"/>
        <v>1.5164835164835164</v>
      </c>
      <c r="T338" s="48">
        <v>75</v>
      </c>
      <c r="U338" s="39">
        <f t="shared" si="64"/>
        <v>0.21398002853067047</v>
      </c>
      <c r="V338" s="48">
        <v>127</v>
      </c>
      <c r="W338" s="39">
        <f t="shared" si="65"/>
        <v>0.36079545454545453</v>
      </c>
      <c r="X338" t="s">
        <v>348</v>
      </c>
      <c r="Y338">
        <v>364</v>
      </c>
      <c r="Z338">
        <v>348</v>
      </c>
      <c r="AA338">
        <v>348.5</v>
      </c>
      <c r="AB338">
        <v>350.5</v>
      </c>
      <c r="AC338">
        <v>359.5</v>
      </c>
      <c r="AD338">
        <v>361</v>
      </c>
      <c r="AE338">
        <v>361.5</v>
      </c>
      <c r="AF338">
        <v>362.5</v>
      </c>
      <c r="AG338">
        <v>364</v>
      </c>
      <c r="AH338">
        <v>350.5</v>
      </c>
      <c r="AI338">
        <v>352</v>
      </c>
    </row>
    <row r="339" spans="1:35" ht="15.75">
      <c r="A339" s="3" t="s">
        <v>349</v>
      </c>
      <c r="B339" s="48">
        <v>7</v>
      </c>
      <c r="C339" s="69">
        <f t="shared" si="55"/>
        <v>1.1579818031430935E-2</v>
      </c>
      <c r="D339" s="48">
        <v>40</v>
      </c>
      <c r="E339" s="39">
        <f t="shared" si="56"/>
        <v>6.5573770491803282E-2</v>
      </c>
      <c r="F339" s="48">
        <v>201</v>
      </c>
      <c r="G339" s="39">
        <f t="shared" si="57"/>
        <v>0.32843137254901961</v>
      </c>
      <c r="H339" s="48">
        <v>342</v>
      </c>
      <c r="I339" s="39">
        <f t="shared" si="58"/>
        <v>0.52737085582112564</v>
      </c>
      <c r="J339" s="48">
        <v>165</v>
      </c>
      <c r="K339" s="39">
        <f t="shared" si="59"/>
        <v>0.24052478134110788</v>
      </c>
      <c r="L339" s="48">
        <v>401</v>
      </c>
      <c r="M339" s="39">
        <f t="shared" si="60"/>
        <v>0.58369723435225618</v>
      </c>
      <c r="N339" s="48">
        <v>320</v>
      </c>
      <c r="O339" s="39">
        <f t="shared" si="61"/>
        <v>0.4647785039941903</v>
      </c>
      <c r="P339" s="48">
        <v>329</v>
      </c>
      <c r="Q339" s="39">
        <f t="shared" si="62"/>
        <v>0.47715736040609136</v>
      </c>
      <c r="R339" s="48">
        <v>940</v>
      </c>
      <c r="S339" s="39">
        <f t="shared" si="63"/>
        <v>1.3613323678493845</v>
      </c>
      <c r="T339" s="48">
        <v>32</v>
      </c>
      <c r="U339" s="39">
        <f t="shared" si="64"/>
        <v>4.8301886792452828E-2</v>
      </c>
      <c r="V339" s="48">
        <v>76</v>
      </c>
      <c r="W339" s="39">
        <f t="shared" si="65"/>
        <v>0.11463046757164404</v>
      </c>
      <c r="X339" t="s">
        <v>349</v>
      </c>
      <c r="Y339">
        <v>604.5</v>
      </c>
      <c r="Z339">
        <v>610</v>
      </c>
      <c r="AA339">
        <v>612</v>
      </c>
      <c r="AB339">
        <v>648.5</v>
      </c>
      <c r="AC339">
        <v>686</v>
      </c>
      <c r="AD339">
        <v>687</v>
      </c>
      <c r="AE339">
        <v>688.5</v>
      </c>
      <c r="AF339">
        <v>689.5</v>
      </c>
      <c r="AG339">
        <v>690.5</v>
      </c>
      <c r="AH339">
        <v>662.5</v>
      </c>
      <c r="AI339">
        <v>663</v>
      </c>
    </row>
    <row r="340" spans="1:35" ht="15.75">
      <c r="A340" s="3" t="s">
        <v>350</v>
      </c>
      <c r="B340" s="48">
        <v>0</v>
      </c>
      <c r="C340" s="69">
        <f t="shared" si="55"/>
        <v>0</v>
      </c>
      <c r="D340" s="48">
        <v>9</v>
      </c>
      <c r="E340" s="39">
        <f t="shared" si="56"/>
        <v>1.8730489073881373E-2</v>
      </c>
      <c r="F340" s="48">
        <v>45</v>
      </c>
      <c r="G340" s="39">
        <f t="shared" si="57"/>
        <v>9.2975206611570244E-2</v>
      </c>
      <c r="H340" s="48">
        <v>256</v>
      </c>
      <c r="I340" s="39">
        <f t="shared" si="58"/>
        <v>0.52351738241308798</v>
      </c>
      <c r="J340" s="48">
        <v>220</v>
      </c>
      <c r="K340" s="39">
        <f t="shared" si="59"/>
        <v>0.41006523765144454</v>
      </c>
      <c r="L340" s="48">
        <v>203</v>
      </c>
      <c r="M340" s="39">
        <f t="shared" si="60"/>
        <v>0.37592592592592594</v>
      </c>
      <c r="N340" s="48">
        <v>90</v>
      </c>
      <c r="O340" s="39">
        <f t="shared" si="61"/>
        <v>0.16498625114573787</v>
      </c>
      <c r="P340" s="48">
        <v>315</v>
      </c>
      <c r="Q340" s="39">
        <f t="shared" si="62"/>
        <v>0.57429352780309939</v>
      </c>
      <c r="R340" s="48">
        <v>529</v>
      </c>
      <c r="S340" s="39">
        <f t="shared" si="63"/>
        <v>0.95833333333333337</v>
      </c>
      <c r="T340" s="48">
        <v>38</v>
      </c>
      <c r="U340" s="39">
        <f t="shared" si="64"/>
        <v>7.0961718020541548E-2</v>
      </c>
      <c r="V340" s="48">
        <v>55</v>
      </c>
      <c r="W340" s="39">
        <f t="shared" si="65"/>
        <v>0.10185185185185185</v>
      </c>
      <c r="X340" t="s">
        <v>350</v>
      </c>
      <c r="Y340">
        <v>456</v>
      </c>
      <c r="Z340">
        <v>480.5</v>
      </c>
      <c r="AA340">
        <v>484</v>
      </c>
      <c r="AB340">
        <v>489</v>
      </c>
      <c r="AC340">
        <v>536.5</v>
      </c>
      <c r="AD340">
        <v>540</v>
      </c>
      <c r="AE340">
        <v>545.5</v>
      </c>
      <c r="AF340">
        <v>548.5</v>
      </c>
      <c r="AG340">
        <v>552</v>
      </c>
      <c r="AH340">
        <v>535.5</v>
      </c>
      <c r="AI340">
        <v>540</v>
      </c>
    </row>
    <row r="341" spans="1:35" ht="15.75">
      <c r="A341" s="3" t="s">
        <v>351</v>
      </c>
      <c r="B341" s="48">
        <v>3</v>
      </c>
      <c r="C341" s="69">
        <f t="shared" si="55"/>
        <v>5.2863436123348016E-3</v>
      </c>
      <c r="D341" s="48">
        <v>2</v>
      </c>
      <c r="E341" s="39">
        <f t="shared" si="56"/>
        <v>3.875968992248062E-3</v>
      </c>
      <c r="F341" s="48">
        <v>188</v>
      </c>
      <c r="G341" s="39">
        <f t="shared" si="57"/>
        <v>0.36575875486381321</v>
      </c>
      <c r="H341" s="48">
        <v>361</v>
      </c>
      <c r="I341" s="39">
        <f t="shared" si="58"/>
        <v>0.70097087378640777</v>
      </c>
      <c r="J341" s="48">
        <v>189</v>
      </c>
      <c r="K341" s="39">
        <f t="shared" si="59"/>
        <v>0.34806629834254144</v>
      </c>
      <c r="L341" s="48">
        <v>335</v>
      </c>
      <c r="M341" s="39">
        <f t="shared" si="60"/>
        <v>0.6169429097605893</v>
      </c>
      <c r="N341" s="48">
        <v>242</v>
      </c>
      <c r="O341" s="39">
        <f t="shared" si="61"/>
        <v>0.44526218951241953</v>
      </c>
      <c r="P341" s="48">
        <v>144</v>
      </c>
      <c r="Q341" s="39">
        <f t="shared" si="62"/>
        <v>0.26470588235294118</v>
      </c>
      <c r="R341" s="48">
        <v>553</v>
      </c>
      <c r="S341" s="39">
        <f t="shared" si="63"/>
        <v>1.0174793008279668</v>
      </c>
      <c r="T341" s="48">
        <v>23</v>
      </c>
      <c r="U341" s="39">
        <f t="shared" si="64"/>
        <v>4.4230769230769233E-2</v>
      </c>
      <c r="V341" s="48">
        <v>79</v>
      </c>
      <c r="W341" s="39">
        <f t="shared" si="65"/>
        <v>0.15134099616858238</v>
      </c>
      <c r="X341" t="s">
        <v>351</v>
      </c>
      <c r="Y341">
        <v>567.5</v>
      </c>
      <c r="Z341">
        <v>516</v>
      </c>
      <c r="AA341">
        <v>514</v>
      </c>
      <c r="AB341">
        <v>515</v>
      </c>
      <c r="AC341">
        <v>543</v>
      </c>
      <c r="AD341">
        <v>543</v>
      </c>
      <c r="AE341">
        <v>543.5</v>
      </c>
      <c r="AF341">
        <v>544</v>
      </c>
      <c r="AG341">
        <v>543.5</v>
      </c>
      <c r="AH341">
        <v>520</v>
      </c>
      <c r="AI341">
        <v>522</v>
      </c>
    </row>
    <row r="342" spans="1:35" ht="15.75">
      <c r="A342" s="3" t="s">
        <v>352</v>
      </c>
      <c r="B342" s="48">
        <v>0</v>
      </c>
      <c r="C342" s="69">
        <f t="shared" si="55"/>
        <v>0</v>
      </c>
      <c r="D342" s="48">
        <v>4</v>
      </c>
      <c r="E342" s="39">
        <f t="shared" si="56"/>
        <v>8.8300220750551876E-3</v>
      </c>
      <c r="F342" s="48">
        <v>13</v>
      </c>
      <c r="G342" s="39">
        <f t="shared" si="57"/>
        <v>2.8602860286028604E-2</v>
      </c>
      <c r="H342" s="48">
        <v>281</v>
      </c>
      <c r="I342" s="39">
        <f t="shared" si="58"/>
        <v>0.61894273127753308</v>
      </c>
      <c r="J342" s="48">
        <v>123</v>
      </c>
      <c r="K342" s="39">
        <f t="shared" si="59"/>
        <v>0.25</v>
      </c>
      <c r="L342" s="48">
        <v>137</v>
      </c>
      <c r="M342" s="39">
        <f t="shared" si="60"/>
        <v>0.2781725888324873</v>
      </c>
      <c r="N342" s="48">
        <v>24</v>
      </c>
      <c r="O342" s="39">
        <f t="shared" si="61"/>
        <v>4.8582995951417005E-2</v>
      </c>
      <c r="P342" s="48">
        <v>421</v>
      </c>
      <c r="Q342" s="39">
        <f t="shared" si="62"/>
        <v>0.85136501516683516</v>
      </c>
      <c r="R342" s="48">
        <v>565</v>
      </c>
      <c r="S342" s="39">
        <f t="shared" si="63"/>
        <v>1.1425682507583417</v>
      </c>
      <c r="T342" s="48">
        <v>11</v>
      </c>
      <c r="U342" s="39">
        <f t="shared" si="64"/>
        <v>2.3157894736842106E-2</v>
      </c>
      <c r="V342" s="48">
        <v>79</v>
      </c>
      <c r="W342" s="39">
        <f t="shared" si="65"/>
        <v>0.16631578947368422</v>
      </c>
      <c r="X342" t="s">
        <v>352</v>
      </c>
      <c r="Y342">
        <v>451</v>
      </c>
      <c r="Z342">
        <v>453</v>
      </c>
      <c r="AA342">
        <v>454.5</v>
      </c>
      <c r="AB342">
        <v>454</v>
      </c>
      <c r="AC342">
        <v>492</v>
      </c>
      <c r="AD342">
        <v>492.5</v>
      </c>
      <c r="AE342">
        <v>494</v>
      </c>
      <c r="AF342">
        <v>494.5</v>
      </c>
      <c r="AG342">
        <v>494.5</v>
      </c>
      <c r="AH342">
        <v>475</v>
      </c>
      <c r="AI342">
        <v>475</v>
      </c>
    </row>
    <row r="343" spans="1:35" ht="15.75">
      <c r="A343" s="3" t="s">
        <v>353</v>
      </c>
      <c r="B343" s="48">
        <v>0</v>
      </c>
      <c r="C343" s="69">
        <f t="shared" si="55"/>
        <v>0</v>
      </c>
      <c r="D343" s="48">
        <v>6</v>
      </c>
      <c r="E343" s="39">
        <f t="shared" si="56"/>
        <v>1.6260162601626018E-2</v>
      </c>
      <c r="F343" s="48">
        <v>11</v>
      </c>
      <c r="G343" s="39">
        <f t="shared" si="57"/>
        <v>2.9609690444145357E-2</v>
      </c>
      <c r="H343" s="48">
        <v>264</v>
      </c>
      <c r="I343" s="39">
        <f t="shared" si="58"/>
        <v>0.7021276595744681</v>
      </c>
      <c r="J343" s="48">
        <v>184</v>
      </c>
      <c r="K343" s="39">
        <f t="shared" si="59"/>
        <v>0.45828144458281445</v>
      </c>
      <c r="L343" s="48">
        <v>192</v>
      </c>
      <c r="M343" s="39">
        <f t="shared" si="60"/>
        <v>0.47524752475247523</v>
      </c>
      <c r="N343" s="48">
        <v>161</v>
      </c>
      <c r="O343" s="39">
        <f t="shared" si="61"/>
        <v>0.39460784313725489</v>
      </c>
      <c r="P343" s="48">
        <v>101</v>
      </c>
      <c r="Q343" s="39">
        <f t="shared" si="62"/>
        <v>0.24574209245742093</v>
      </c>
      <c r="R343" s="48">
        <v>546</v>
      </c>
      <c r="S343" s="39">
        <f t="shared" si="63"/>
        <v>1.3220338983050848</v>
      </c>
      <c r="T343" s="48">
        <v>36</v>
      </c>
      <c r="U343" s="39">
        <f t="shared" si="64"/>
        <v>0.09</v>
      </c>
      <c r="V343" s="48">
        <v>92</v>
      </c>
      <c r="W343" s="39">
        <f t="shared" si="65"/>
        <v>0.22772277227722773</v>
      </c>
      <c r="X343" t="s">
        <v>353</v>
      </c>
      <c r="Y343">
        <v>403.5</v>
      </c>
      <c r="Z343">
        <v>369</v>
      </c>
      <c r="AA343">
        <v>371.5</v>
      </c>
      <c r="AB343">
        <v>376</v>
      </c>
      <c r="AC343">
        <v>401.5</v>
      </c>
      <c r="AD343">
        <v>404</v>
      </c>
      <c r="AE343">
        <v>408</v>
      </c>
      <c r="AF343">
        <v>411</v>
      </c>
      <c r="AG343">
        <v>413</v>
      </c>
      <c r="AH343">
        <v>400</v>
      </c>
      <c r="AI343">
        <v>404</v>
      </c>
    </row>
    <row r="344" spans="1:35" ht="15.75">
      <c r="A344" s="3" t="s">
        <v>354</v>
      </c>
      <c r="B344" s="48">
        <v>6</v>
      </c>
      <c r="C344" s="69">
        <f t="shared" si="55"/>
        <v>8.8105726872246704E-3</v>
      </c>
      <c r="D344" s="48">
        <v>8</v>
      </c>
      <c r="E344" s="39">
        <f t="shared" si="56"/>
        <v>1.3605442176870748E-2</v>
      </c>
      <c r="F344" s="48">
        <v>172</v>
      </c>
      <c r="G344" s="39">
        <f t="shared" si="57"/>
        <v>0.29152542372881357</v>
      </c>
      <c r="H344" s="48">
        <v>254</v>
      </c>
      <c r="I344" s="39">
        <f t="shared" si="58"/>
        <v>0.45931283905967452</v>
      </c>
      <c r="J344" s="48">
        <v>148</v>
      </c>
      <c r="K344" s="39">
        <f t="shared" si="59"/>
        <v>0.25277540563620837</v>
      </c>
      <c r="L344" s="48">
        <v>381</v>
      </c>
      <c r="M344" s="39">
        <f t="shared" si="60"/>
        <v>0.65017064846416384</v>
      </c>
      <c r="N344" s="48">
        <v>690</v>
      </c>
      <c r="O344" s="39">
        <f t="shared" si="61"/>
        <v>1.1734693877551021</v>
      </c>
      <c r="P344" s="48">
        <v>160</v>
      </c>
      <c r="Q344" s="39">
        <f t="shared" si="62"/>
        <v>0.2711864406779661</v>
      </c>
      <c r="R344" s="48">
        <v>841</v>
      </c>
      <c r="S344" s="39">
        <f t="shared" si="63"/>
        <v>1.4254237288135594</v>
      </c>
      <c r="T344" s="48">
        <v>65</v>
      </c>
      <c r="U344" s="39">
        <f t="shared" si="64"/>
        <v>0.1146384479717813</v>
      </c>
      <c r="V344" s="48">
        <v>92</v>
      </c>
      <c r="W344" s="39">
        <f t="shared" si="65"/>
        <v>0.16211453744493393</v>
      </c>
      <c r="X344" t="s">
        <v>354</v>
      </c>
      <c r="Y344">
        <v>681</v>
      </c>
      <c r="Z344">
        <v>588</v>
      </c>
      <c r="AA344">
        <v>590</v>
      </c>
      <c r="AB344">
        <v>553</v>
      </c>
      <c r="AC344">
        <v>585.5</v>
      </c>
      <c r="AD344">
        <v>586</v>
      </c>
      <c r="AE344">
        <v>588</v>
      </c>
      <c r="AF344">
        <v>590</v>
      </c>
      <c r="AG344">
        <v>590</v>
      </c>
      <c r="AH344">
        <v>567</v>
      </c>
      <c r="AI344">
        <v>567.5</v>
      </c>
    </row>
    <row r="345" spans="1:35" ht="15.75">
      <c r="A345" s="3" t="s">
        <v>355</v>
      </c>
      <c r="B345" s="48">
        <v>1</v>
      </c>
      <c r="C345" s="69">
        <f t="shared" si="55"/>
        <v>1.2554927809165098E-3</v>
      </c>
      <c r="D345" s="48">
        <v>12</v>
      </c>
      <c r="E345" s="39">
        <f t="shared" si="56"/>
        <v>1.5544041450777202E-2</v>
      </c>
      <c r="F345" s="48">
        <v>45</v>
      </c>
      <c r="G345" s="39">
        <f t="shared" si="57"/>
        <v>5.8139534883720929E-2</v>
      </c>
      <c r="H345" s="48">
        <v>346</v>
      </c>
      <c r="I345" s="39">
        <f t="shared" si="58"/>
        <v>0.44558918222794591</v>
      </c>
      <c r="J345" s="48">
        <v>276</v>
      </c>
      <c r="K345" s="39">
        <f t="shared" si="59"/>
        <v>0.33353474320241694</v>
      </c>
      <c r="L345" s="48">
        <v>299</v>
      </c>
      <c r="M345" s="39">
        <f t="shared" si="60"/>
        <v>0.3602409638554217</v>
      </c>
      <c r="N345" s="48">
        <v>359</v>
      </c>
      <c r="O345" s="39">
        <f t="shared" si="61"/>
        <v>0.43097238895558221</v>
      </c>
      <c r="P345" s="48">
        <v>307</v>
      </c>
      <c r="Q345" s="39">
        <f t="shared" si="62"/>
        <v>0.36744464392579296</v>
      </c>
      <c r="R345" s="48">
        <v>1345</v>
      </c>
      <c r="S345" s="39">
        <f t="shared" si="63"/>
        <v>1.6059701492537313</v>
      </c>
      <c r="T345" s="48">
        <v>57</v>
      </c>
      <c r="U345" s="39">
        <f t="shared" si="64"/>
        <v>7.0675759454432732E-2</v>
      </c>
      <c r="V345" s="48">
        <v>155</v>
      </c>
      <c r="W345" s="39">
        <f t="shared" si="65"/>
        <v>0.19123997532387416</v>
      </c>
      <c r="X345" t="s">
        <v>355</v>
      </c>
      <c r="Y345">
        <v>796.5</v>
      </c>
      <c r="Z345">
        <v>772</v>
      </c>
      <c r="AA345">
        <v>774</v>
      </c>
      <c r="AB345">
        <v>776.5</v>
      </c>
      <c r="AC345">
        <v>827.5</v>
      </c>
      <c r="AD345">
        <v>830</v>
      </c>
      <c r="AE345">
        <v>833</v>
      </c>
      <c r="AF345">
        <v>835.5</v>
      </c>
      <c r="AG345">
        <v>837.5</v>
      </c>
      <c r="AH345">
        <v>806.5</v>
      </c>
      <c r="AI345">
        <v>810.5</v>
      </c>
    </row>
    <row r="346" spans="1:35" ht="15.75">
      <c r="A346" s="3" t="s">
        <v>356</v>
      </c>
      <c r="B346" s="48">
        <v>0</v>
      </c>
      <c r="C346" s="69">
        <f t="shared" si="55"/>
        <v>0</v>
      </c>
      <c r="D346" s="48">
        <v>5</v>
      </c>
      <c r="E346" s="39">
        <f t="shared" si="56"/>
        <v>8.2236842105263153E-3</v>
      </c>
      <c r="F346" s="48">
        <v>18</v>
      </c>
      <c r="G346" s="39">
        <f t="shared" si="57"/>
        <v>2.9580936729663106E-2</v>
      </c>
      <c r="H346" s="48">
        <v>323</v>
      </c>
      <c r="I346" s="39">
        <f t="shared" si="58"/>
        <v>0.52950819672131144</v>
      </c>
      <c r="J346" s="48">
        <v>359</v>
      </c>
      <c r="K346" s="39">
        <f t="shared" si="59"/>
        <v>0.55273287143956895</v>
      </c>
      <c r="L346" s="48">
        <v>351</v>
      </c>
      <c r="M346" s="39">
        <f t="shared" si="60"/>
        <v>0.53834355828220859</v>
      </c>
      <c r="N346" s="48">
        <v>262</v>
      </c>
      <c r="O346" s="39">
        <f t="shared" si="61"/>
        <v>0.40091813312930374</v>
      </c>
      <c r="P346" s="48">
        <v>245</v>
      </c>
      <c r="Q346" s="39">
        <f t="shared" si="62"/>
        <v>0.37433155080213903</v>
      </c>
      <c r="R346" s="48">
        <v>902</v>
      </c>
      <c r="S346" s="39">
        <f t="shared" si="63"/>
        <v>1.376048817696415</v>
      </c>
      <c r="T346" s="48">
        <v>59</v>
      </c>
      <c r="U346" s="39">
        <f t="shared" si="64"/>
        <v>9.3725178713264495E-2</v>
      </c>
      <c r="V346" s="48">
        <v>95</v>
      </c>
      <c r="W346" s="39">
        <f t="shared" si="65"/>
        <v>0.15043547110055425</v>
      </c>
      <c r="X346" t="s">
        <v>356</v>
      </c>
      <c r="Y346">
        <v>608</v>
      </c>
      <c r="Z346">
        <v>608</v>
      </c>
      <c r="AA346">
        <v>608.5</v>
      </c>
      <c r="AB346">
        <v>610</v>
      </c>
      <c r="AC346">
        <v>649.5</v>
      </c>
      <c r="AD346">
        <v>652</v>
      </c>
      <c r="AE346">
        <v>653.5</v>
      </c>
      <c r="AF346">
        <v>654.5</v>
      </c>
      <c r="AG346">
        <v>655.5</v>
      </c>
      <c r="AH346">
        <v>629.5</v>
      </c>
      <c r="AI346">
        <v>631.5</v>
      </c>
    </row>
    <row r="347" spans="1:35" ht="15.75">
      <c r="A347" s="3" t="s">
        <v>357</v>
      </c>
      <c r="B347" s="48">
        <v>1</v>
      </c>
      <c r="C347" s="69">
        <f t="shared" si="55"/>
        <v>9.4517958412098301E-4</v>
      </c>
      <c r="D347" s="48">
        <v>7</v>
      </c>
      <c r="E347" s="39">
        <f t="shared" si="56"/>
        <v>6.1511423550087872E-3</v>
      </c>
      <c r="F347" s="48">
        <v>12</v>
      </c>
      <c r="G347" s="39">
        <f t="shared" si="57"/>
        <v>1.0475774770842427E-2</v>
      </c>
      <c r="H347" s="48">
        <v>365</v>
      </c>
      <c r="I347" s="39">
        <f t="shared" si="58"/>
        <v>0.31697785497177594</v>
      </c>
      <c r="J347" s="48">
        <v>173</v>
      </c>
      <c r="K347" s="39">
        <f t="shared" si="59"/>
        <v>0.13091184260310254</v>
      </c>
      <c r="L347" s="48">
        <v>282</v>
      </c>
      <c r="M347" s="39">
        <f t="shared" si="60"/>
        <v>0.21195039458850057</v>
      </c>
      <c r="N347" s="48">
        <v>185</v>
      </c>
      <c r="O347" s="39">
        <f t="shared" si="61"/>
        <v>0.13821441912588719</v>
      </c>
      <c r="P347" s="48">
        <v>42</v>
      </c>
      <c r="Q347" s="39">
        <f t="shared" si="62"/>
        <v>3.1238378579397545E-2</v>
      </c>
      <c r="R347" s="48">
        <v>1085</v>
      </c>
      <c r="S347" s="39">
        <f t="shared" si="63"/>
        <v>0.80340614587189929</v>
      </c>
      <c r="T347" s="48">
        <v>54</v>
      </c>
      <c r="U347" s="39">
        <f t="shared" si="64"/>
        <v>4.1331802525832378E-2</v>
      </c>
      <c r="V347" s="48">
        <v>111</v>
      </c>
      <c r="W347" s="39">
        <f t="shared" si="65"/>
        <v>8.4507042253521125E-2</v>
      </c>
      <c r="X347" t="s">
        <v>357</v>
      </c>
      <c r="Y347">
        <v>1058</v>
      </c>
      <c r="Z347">
        <v>1138</v>
      </c>
      <c r="AA347">
        <v>1145.5</v>
      </c>
      <c r="AB347">
        <v>1151.5</v>
      </c>
      <c r="AC347">
        <v>1321.5</v>
      </c>
      <c r="AD347">
        <v>1330.5</v>
      </c>
      <c r="AE347">
        <v>1338.5</v>
      </c>
      <c r="AF347">
        <v>1344.5</v>
      </c>
      <c r="AG347">
        <v>1350.5</v>
      </c>
      <c r="AH347">
        <v>1306.5</v>
      </c>
      <c r="AI347">
        <v>1313.5</v>
      </c>
    </row>
    <row r="348" spans="1:35" ht="15.75">
      <c r="A348" s="3" t="s">
        <v>358</v>
      </c>
      <c r="B348" s="48">
        <v>2</v>
      </c>
      <c r="C348" s="69">
        <f t="shared" si="55"/>
        <v>3.6396724294813468E-3</v>
      </c>
      <c r="D348" s="48">
        <v>12</v>
      </c>
      <c r="E348" s="39">
        <f t="shared" si="56"/>
        <v>2.1164021164021163E-2</v>
      </c>
      <c r="F348" s="48">
        <v>19</v>
      </c>
      <c r="G348" s="39">
        <f t="shared" si="57"/>
        <v>3.3274956217162872E-2</v>
      </c>
      <c r="H348" s="48">
        <v>288</v>
      </c>
      <c r="I348" s="39">
        <f t="shared" si="58"/>
        <v>0.50130548302872058</v>
      </c>
      <c r="J348" s="48">
        <v>172</v>
      </c>
      <c r="K348" s="39">
        <f t="shared" si="59"/>
        <v>0.29103214890016921</v>
      </c>
      <c r="L348" s="48">
        <v>274</v>
      </c>
      <c r="M348" s="39">
        <f t="shared" si="60"/>
        <v>0.46089150546677882</v>
      </c>
      <c r="N348" s="48">
        <v>74</v>
      </c>
      <c r="O348" s="39">
        <f t="shared" si="61"/>
        <v>0.12364243943191311</v>
      </c>
      <c r="P348" s="48">
        <v>202</v>
      </c>
      <c r="Q348" s="39">
        <f t="shared" si="62"/>
        <v>0.33582709891936824</v>
      </c>
      <c r="R348" s="48">
        <v>645</v>
      </c>
      <c r="S348" s="39">
        <f t="shared" si="63"/>
        <v>1.0678807947019868</v>
      </c>
      <c r="T348" s="48">
        <v>52</v>
      </c>
      <c r="U348" s="39">
        <f t="shared" si="64"/>
        <v>8.9041095890410954E-2</v>
      </c>
      <c r="V348" s="48">
        <v>138</v>
      </c>
      <c r="W348" s="39">
        <f t="shared" si="65"/>
        <v>0.23449447748513169</v>
      </c>
      <c r="X348" t="s">
        <v>358</v>
      </c>
      <c r="Y348">
        <v>549.5</v>
      </c>
      <c r="Z348">
        <v>567</v>
      </c>
      <c r="AA348">
        <v>571</v>
      </c>
      <c r="AB348">
        <v>574.5</v>
      </c>
      <c r="AC348">
        <v>591</v>
      </c>
      <c r="AD348">
        <v>594.5</v>
      </c>
      <c r="AE348">
        <v>598.5</v>
      </c>
      <c r="AF348">
        <v>601.5</v>
      </c>
      <c r="AG348">
        <v>604</v>
      </c>
      <c r="AH348">
        <v>584</v>
      </c>
      <c r="AI348">
        <v>588.5</v>
      </c>
    </row>
    <row r="349" spans="1:35" ht="15.75">
      <c r="A349" s="3" t="s">
        <v>359</v>
      </c>
      <c r="B349" s="48">
        <v>0</v>
      </c>
      <c r="C349" s="69">
        <f t="shared" si="55"/>
        <v>0</v>
      </c>
      <c r="D349" s="48">
        <v>12</v>
      </c>
      <c r="E349" s="39">
        <f t="shared" si="56"/>
        <v>3.3472803347280332E-2</v>
      </c>
      <c r="F349" s="48">
        <v>11</v>
      </c>
      <c r="G349" s="39">
        <f t="shared" si="57"/>
        <v>3.0428769017980636E-2</v>
      </c>
      <c r="H349" s="48">
        <v>141</v>
      </c>
      <c r="I349" s="39">
        <f t="shared" si="58"/>
        <v>0.38683127572016462</v>
      </c>
      <c r="J349" s="48">
        <v>235</v>
      </c>
      <c r="K349" s="39">
        <f t="shared" si="59"/>
        <v>0.60025542784163477</v>
      </c>
      <c r="L349" s="48">
        <v>202</v>
      </c>
      <c r="M349" s="39">
        <f t="shared" si="60"/>
        <v>0.51139240506329109</v>
      </c>
      <c r="N349" s="48">
        <v>204</v>
      </c>
      <c r="O349" s="39">
        <f t="shared" si="61"/>
        <v>0.51256281407035176</v>
      </c>
      <c r="P349" s="48">
        <v>162</v>
      </c>
      <c r="Q349" s="39">
        <f t="shared" si="62"/>
        <v>0.4044943820224719</v>
      </c>
      <c r="R349" s="48">
        <v>538</v>
      </c>
      <c r="S349" s="39">
        <f t="shared" si="63"/>
        <v>1.3366459627329192</v>
      </c>
      <c r="T349" s="48">
        <v>38</v>
      </c>
      <c r="U349" s="39">
        <f t="shared" si="64"/>
        <v>9.7311139564660698E-2</v>
      </c>
      <c r="V349" s="48">
        <v>53</v>
      </c>
      <c r="W349" s="39">
        <f t="shared" si="65"/>
        <v>0.13451776649746192</v>
      </c>
      <c r="X349" t="s">
        <v>359</v>
      </c>
      <c r="Y349">
        <v>368</v>
      </c>
      <c r="Z349">
        <v>358.5</v>
      </c>
      <c r="AA349">
        <v>361.5</v>
      </c>
      <c r="AB349">
        <v>364.5</v>
      </c>
      <c r="AC349">
        <v>391.5</v>
      </c>
      <c r="AD349">
        <v>395</v>
      </c>
      <c r="AE349">
        <v>398</v>
      </c>
      <c r="AF349">
        <v>400.5</v>
      </c>
      <c r="AG349">
        <v>402.5</v>
      </c>
      <c r="AH349">
        <v>390.5</v>
      </c>
      <c r="AI349">
        <v>394</v>
      </c>
    </row>
    <row r="350" spans="1:35" ht="15.75">
      <c r="A350" s="3" t="s">
        <v>360</v>
      </c>
      <c r="B350" s="48">
        <v>2</v>
      </c>
      <c r="C350" s="69">
        <f t="shared" si="55"/>
        <v>3.4662045060658577E-3</v>
      </c>
      <c r="D350" s="48">
        <v>9</v>
      </c>
      <c r="E350" s="39">
        <f t="shared" si="56"/>
        <v>1.4563106796116505E-2</v>
      </c>
      <c r="F350" s="48">
        <v>8</v>
      </c>
      <c r="G350" s="39">
        <f t="shared" si="57"/>
        <v>1.2861736334405145E-2</v>
      </c>
      <c r="H350" s="48">
        <v>272</v>
      </c>
      <c r="I350" s="39">
        <f t="shared" si="58"/>
        <v>0.43519999999999998</v>
      </c>
      <c r="J350" s="48">
        <v>204</v>
      </c>
      <c r="K350" s="39">
        <f t="shared" si="59"/>
        <v>0.30425055928411632</v>
      </c>
      <c r="L350" s="48">
        <v>67</v>
      </c>
      <c r="M350" s="39">
        <f t="shared" si="60"/>
        <v>9.9332839140103782E-2</v>
      </c>
      <c r="N350" s="48">
        <v>122</v>
      </c>
      <c r="O350" s="39">
        <f t="shared" si="61"/>
        <v>0.17980840088430361</v>
      </c>
      <c r="P350" s="48">
        <v>125</v>
      </c>
      <c r="Q350" s="39">
        <f t="shared" si="62"/>
        <v>0.18355359765051396</v>
      </c>
      <c r="R350" s="48">
        <v>803</v>
      </c>
      <c r="S350" s="39">
        <f t="shared" si="63"/>
        <v>1.1748354059985369</v>
      </c>
      <c r="T350" s="48">
        <v>24</v>
      </c>
      <c r="U350" s="39">
        <f t="shared" si="64"/>
        <v>3.6336109008327025E-2</v>
      </c>
      <c r="V350" s="48">
        <v>597</v>
      </c>
      <c r="W350" s="39">
        <f t="shared" si="65"/>
        <v>0.89774436090225562</v>
      </c>
      <c r="X350" t="s">
        <v>360</v>
      </c>
      <c r="Y350">
        <v>577</v>
      </c>
      <c r="Z350">
        <v>618</v>
      </c>
      <c r="AA350">
        <v>622</v>
      </c>
      <c r="AB350">
        <v>625</v>
      </c>
      <c r="AC350">
        <v>670.5</v>
      </c>
      <c r="AD350">
        <v>674.5</v>
      </c>
      <c r="AE350">
        <v>678.5</v>
      </c>
      <c r="AF350">
        <v>681</v>
      </c>
      <c r="AG350">
        <v>683.5</v>
      </c>
      <c r="AH350">
        <v>660.5</v>
      </c>
      <c r="AI350">
        <v>665</v>
      </c>
    </row>
    <row r="351" spans="1:35" ht="15.75">
      <c r="A351" s="3" t="s">
        <v>361</v>
      </c>
      <c r="B351" s="48">
        <v>0</v>
      </c>
      <c r="C351" s="69">
        <f t="shared" si="55"/>
        <v>0</v>
      </c>
      <c r="D351" s="48">
        <v>7</v>
      </c>
      <c r="E351" s="39">
        <f t="shared" si="56"/>
        <v>1.1119936457505957E-2</v>
      </c>
      <c r="F351" s="48">
        <v>42</v>
      </c>
      <c r="G351" s="39">
        <f t="shared" si="57"/>
        <v>6.6508313539192399E-2</v>
      </c>
      <c r="H351" s="48">
        <v>648</v>
      </c>
      <c r="I351" s="39">
        <f t="shared" si="58"/>
        <v>1.0277557494052338</v>
      </c>
      <c r="J351" s="48">
        <v>267</v>
      </c>
      <c r="K351" s="39">
        <f t="shared" si="59"/>
        <v>0.40515933232169954</v>
      </c>
      <c r="L351" s="48">
        <v>428</v>
      </c>
      <c r="M351" s="39">
        <f t="shared" si="60"/>
        <v>0.64750378214826021</v>
      </c>
      <c r="N351" s="48">
        <v>395</v>
      </c>
      <c r="O351" s="39">
        <f t="shared" si="61"/>
        <v>0.5975794251134644</v>
      </c>
      <c r="P351" s="48">
        <v>348</v>
      </c>
      <c r="Q351" s="39">
        <f t="shared" si="62"/>
        <v>0.5252830188679245</v>
      </c>
      <c r="R351" s="48">
        <v>953</v>
      </c>
      <c r="S351" s="39">
        <f t="shared" si="63"/>
        <v>1.4395770392749245</v>
      </c>
      <c r="T351" s="48">
        <v>26</v>
      </c>
      <c r="U351" s="39">
        <f t="shared" si="64"/>
        <v>4.0944881889763779E-2</v>
      </c>
      <c r="V351" s="48">
        <v>84</v>
      </c>
      <c r="W351" s="39">
        <f t="shared" si="65"/>
        <v>0.13207547169811321</v>
      </c>
      <c r="X351" t="s">
        <v>361</v>
      </c>
      <c r="Y351">
        <v>601.5</v>
      </c>
      <c r="Z351">
        <v>629.5</v>
      </c>
      <c r="AA351">
        <v>631.5</v>
      </c>
      <c r="AB351">
        <v>630.5</v>
      </c>
      <c r="AC351">
        <v>659</v>
      </c>
      <c r="AD351">
        <v>661</v>
      </c>
      <c r="AE351">
        <v>661</v>
      </c>
      <c r="AF351">
        <v>662.5</v>
      </c>
      <c r="AG351">
        <v>662</v>
      </c>
      <c r="AH351">
        <v>635</v>
      </c>
      <c r="AI351">
        <v>636</v>
      </c>
    </row>
    <row r="352" spans="1:35" ht="15.75">
      <c r="A352" s="34" t="s">
        <v>362</v>
      </c>
      <c r="B352" s="46">
        <v>162</v>
      </c>
      <c r="C352" s="68">
        <f t="shared" si="55"/>
        <v>1.7822762528191871E-2</v>
      </c>
      <c r="D352" s="46">
        <v>645</v>
      </c>
      <c r="E352" s="38">
        <f t="shared" si="56"/>
        <v>7.1310116086235484E-2</v>
      </c>
      <c r="F352" s="46">
        <v>644</v>
      </c>
      <c r="G352" s="38">
        <f t="shared" si="57"/>
        <v>7.1065989847715741E-2</v>
      </c>
      <c r="H352" s="46">
        <v>728</v>
      </c>
      <c r="I352" s="38">
        <f t="shared" si="58"/>
        <v>8.0424215642951838E-2</v>
      </c>
      <c r="J352" s="46">
        <v>662</v>
      </c>
      <c r="K352" s="38">
        <f t="shared" si="59"/>
        <v>6.902304243561673E-2</v>
      </c>
      <c r="L352" s="46">
        <v>8712</v>
      </c>
      <c r="M352" s="38">
        <f t="shared" si="60"/>
        <v>0.9060371275544693</v>
      </c>
      <c r="N352" s="46">
        <v>598</v>
      </c>
      <c r="O352" s="38">
        <f t="shared" si="61"/>
        <v>6.2058945620589459E-2</v>
      </c>
      <c r="P352" s="46">
        <v>608</v>
      </c>
      <c r="Q352" s="38">
        <f t="shared" si="62"/>
        <v>6.292367399741268E-2</v>
      </c>
      <c r="R352" s="46">
        <v>3667</v>
      </c>
      <c r="S352" s="38">
        <f t="shared" si="63"/>
        <v>0.37899850136943825</v>
      </c>
      <c r="T352" s="46">
        <v>6892</v>
      </c>
      <c r="U352" s="38">
        <f t="shared" si="64"/>
        <v>0.74159358691558619</v>
      </c>
      <c r="V352" s="46">
        <v>513</v>
      </c>
      <c r="W352" s="38">
        <f t="shared" si="65"/>
        <v>5.5066552168312584E-2</v>
      </c>
      <c r="X352" t="s">
        <v>362</v>
      </c>
      <c r="Y352">
        <v>9089.5</v>
      </c>
      <c r="Z352">
        <v>9045</v>
      </c>
      <c r="AA352">
        <v>9062</v>
      </c>
      <c r="AB352">
        <v>9052</v>
      </c>
      <c r="AC352">
        <v>9591</v>
      </c>
      <c r="AD352">
        <v>9615.5</v>
      </c>
      <c r="AE352">
        <v>9636</v>
      </c>
      <c r="AF352">
        <v>9662.5</v>
      </c>
      <c r="AG352">
        <v>9675.5</v>
      </c>
      <c r="AH352">
        <v>9293.5</v>
      </c>
      <c r="AI352">
        <v>9316</v>
      </c>
    </row>
    <row r="353" spans="1:35" ht="15.75">
      <c r="A353" s="3" t="s">
        <v>363</v>
      </c>
      <c r="B353" s="48">
        <v>0</v>
      </c>
      <c r="C353" s="69">
        <f t="shared" si="55"/>
        <v>0</v>
      </c>
      <c r="D353" s="48">
        <v>5</v>
      </c>
      <c r="E353" s="39">
        <f t="shared" si="56"/>
        <v>1.2987012987012988E-2</v>
      </c>
      <c r="F353" s="48">
        <v>9</v>
      </c>
      <c r="G353" s="39">
        <f t="shared" si="57"/>
        <v>2.4291497975708502E-2</v>
      </c>
      <c r="H353" s="48">
        <v>10</v>
      </c>
      <c r="I353" s="39">
        <f t="shared" si="58"/>
        <v>2.8011204481792718E-2</v>
      </c>
      <c r="J353" s="48">
        <v>15</v>
      </c>
      <c r="K353" s="39">
        <f t="shared" si="59"/>
        <v>4.1095890410958902E-2</v>
      </c>
      <c r="L353" s="48">
        <v>364</v>
      </c>
      <c r="M353" s="39">
        <f t="shared" si="60"/>
        <v>1.0282485875706215</v>
      </c>
      <c r="N353" s="48">
        <v>3</v>
      </c>
      <c r="O353" s="39">
        <f t="shared" si="61"/>
        <v>8.7591240875912416E-3</v>
      </c>
      <c r="P353" s="48">
        <v>3</v>
      </c>
      <c r="Q353" s="39">
        <f t="shared" si="62"/>
        <v>8.8626292466765146E-3</v>
      </c>
      <c r="R353" s="48">
        <v>339</v>
      </c>
      <c r="S353" s="39">
        <f t="shared" si="63"/>
        <v>1.2865275142314991</v>
      </c>
      <c r="T353" s="48">
        <v>1</v>
      </c>
      <c r="U353" s="39">
        <f t="shared" si="64"/>
        <v>4.2105263157894736E-3</v>
      </c>
      <c r="V353" s="48">
        <v>0</v>
      </c>
      <c r="W353" s="39">
        <f t="shared" si="65"/>
        <v>0</v>
      </c>
      <c r="X353" t="s">
        <v>363</v>
      </c>
      <c r="Y353">
        <v>241</v>
      </c>
      <c r="Z353">
        <v>385</v>
      </c>
      <c r="AA353">
        <v>370.5</v>
      </c>
      <c r="AB353">
        <v>357</v>
      </c>
      <c r="AC353">
        <v>365</v>
      </c>
      <c r="AD353">
        <v>354</v>
      </c>
      <c r="AE353">
        <v>342.5</v>
      </c>
      <c r="AF353">
        <v>338.5</v>
      </c>
      <c r="AG353">
        <v>263.5</v>
      </c>
      <c r="AH353">
        <v>237.5</v>
      </c>
      <c r="AI353">
        <v>229.5</v>
      </c>
    </row>
    <row r="354" spans="1:35" ht="15.75">
      <c r="A354" s="3" t="s">
        <v>364</v>
      </c>
      <c r="B354" s="48">
        <v>12</v>
      </c>
      <c r="C354" s="69">
        <f t="shared" si="55"/>
        <v>5.4421768707482991E-2</v>
      </c>
      <c r="D354" s="48">
        <v>73</v>
      </c>
      <c r="E354" s="39">
        <f t="shared" si="56"/>
        <v>0.36499999999999999</v>
      </c>
      <c r="F354" s="48">
        <v>87</v>
      </c>
      <c r="G354" s="39">
        <f t="shared" si="57"/>
        <v>0.43069306930693069</v>
      </c>
      <c r="H354" s="48">
        <v>43</v>
      </c>
      <c r="I354" s="39">
        <f t="shared" si="58"/>
        <v>0.215</v>
      </c>
      <c r="J354" s="48">
        <v>64</v>
      </c>
      <c r="K354" s="39">
        <f t="shared" si="59"/>
        <v>0.29976580796252927</v>
      </c>
      <c r="L354" s="48">
        <v>248</v>
      </c>
      <c r="M354" s="39">
        <f t="shared" si="60"/>
        <v>1.1588785046728971</v>
      </c>
      <c r="N354" s="48">
        <v>31</v>
      </c>
      <c r="O354" s="39">
        <f t="shared" si="61"/>
        <v>0.14418604651162792</v>
      </c>
      <c r="P354" s="48">
        <v>47</v>
      </c>
      <c r="Q354" s="39">
        <f t="shared" si="62"/>
        <v>0.21860465116279071</v>
      </c>
      <c r="R354" s="48">
        <v>103</v>
      </c>
      <c r="S354" s="39">
        <f t="shared" si="63"/>
        <v>0.48130841121495327</v>
      </c>
      <c r="T354" s="48">
        <v>395</v>
      </c>
      <c r="U354" s="39">
        <f t="shared" si="64"/>
        <v>1.9221411192214113</v>
      </c>
      <c r="V354" s="48">
        <v>70</v>
      </c>
      <c r="W354" s="39">
        <f t="shared" si="65"/>
        <v>0.33980582524271846</v>
      </c>
      <c r="X354" t="s">
        <v>364</v>
      </c>
      <c r="Y354">
        <v>220.5</v>
      </c>
      <c r="Z354">
        <v>200</v>
      </c>
      <c r="AA354">
        <v>202</v>
      </c>
      <c r="AB354">
        <v>200</v>
      </c>
      <c r="AC354">
        <v>213.5</v>
      </c>
      <c r="AD354">
        <v>214</v>
      </c>
      <c r="AE354">
        <v>215</v>
      </c>
      <c r="AF354">
        <v>215</v>
      </c>
      <c r="AG354">
        <v>214</v>
      </c>
      <c r="AH354">
        <v>205.5</v>
      </c>
      <c r="AI354">
        <v>206</v>
      </c>
    </row>
    <row r="355" spans="1:35" ht="15.75">
      <c r="A355" s="3" t="s">
        <v>365</v>
      </c>
      <c r="B355" s="48">
        <v>15</v>
      </c>
      <c r="C355" s="69">
        <f t="shared" si="55"/>
        <v>2.291825821237586E-2</v>
      </c>
      <c r="D355" s="48">
        <v>21</v>
      </c>
      <c r="E355" s="39">
        <f t="shared" si="56"/>
        <v>3.4653465346534656E-2</v>
      </c>
      <c r="F355" s="48">
        <v>45</v>
      </c>
      <c r="G355" s="39">
        <f t="shared" si="57"/>
        <v>7.407407407407407E-2</v>
      </c>
      <c r="H355" s="48">
        <v>64</v>
      </c>
      <c r="I355" s="39">
        <f t="shared" si="58"/>
        <v>0.10657785179017486</v>
      </c>
      <c r="J355" s="48">
        <v>81</v>
      </c>
      <c r="K355" s="39">
        <f t="shared" si="59"/>
        <v>0.12735849056603774</v>
      </c>
      <c r="L355" s="48">
        <v>745</v>
      </c>
      <c r="M355" s="39">
        <f t="shared" si="60"/>
        <v>1.1667971808927173</v>
      </c>
      <c r="N355" s="48">
        <v>33</v>
      </c>
      <c r="O355" s="39">
        <f t="shared" si="61"/>
        <v>5.1522248243559721E-2</v>
      </c>
      <c r="P355" s="48">
        <v>65</v>
      </c>
      <c r="Q355" s="39">
        <f t="shared" si="62"/>
        <v>0.10108864696734059</v>
      </c>
      <c r="R355" s="48">
        <v>251</v>
      </c>
      <c r="S355" s="39">
        <f t="shared" si="63"/>
        <v>0.39005439005439008</v>
      </c>
      <c r="T355" s="48">
        <v>472</v>
      </c>
      <c r="U355" s="39">
        <f t="shared" si="64"/>
        <v>0.76190476190476186</v>
      </c>
      <c r="V355" s="48">
        <v>44</v>
      </c>
      <c r="W355" s="39">
        <f t="shared" si="65"/>
        <v>7.0682730923694773E-2</v>
      </c>
      <c r="X355" t="s">
        <v>365</v>
      </c>
      <c r="Y355">
        <v>654.5</v>
      </c>
      <c r="Z355">
        <v>606</v>
      </c>
      <c r="AA355">
        <v>607.5</v>
      </c>
      <c r="AB355">
        <v>600.5</v>
      </c>
      <c r="AC355">
        <v>636</v>
      </c>
      <c r="AD355">
        <v>638.5</v>
      </c>
      <c r="AE355">
        <v>640.5</v>
      </c>
      <c r="AF355">
        <v>643</v>
      </c>
      <c r="AG355">
        <v>643.5</v>
      </c>
      <c r="AH355">
        <v>619.5</v>
      </c>
      <c r="AI355">
        <v>622.5</v>
      </c>
    </row>
    <row r="356" spans="1:35" ht="15.75">
      <c r="A356" s="3" t="s">
        <v>366</v>
      </c>
      <c r="B356" s="48">
        <v>42</v>
      </c>
      <c r="C356" s="69">
        <f t="shared" si="55"/>
        <v>4.2317380352644839E-2</v>
      </c>
      <c r="D356" s="48">
        <v>154</v>
      </c>
      <c r="E356" s="39">
        <f t="shared" si="56"/>
        <v>0.15722307299642674</v>
      </c>
      <c r="F356" s="48">
        <v>130</v>
      </c>
      <c r="G356" s="39">
        <f t="shared" si="57"/>
        <v>0.13238289205702647</v>
      </c>
      <c r="H356" s="48">
        <v>115</v>
      </c>
      <c r="I356" s="39">
        <f t="shared" si="58"/>
        <v>0.11581067472306143</v>
      </c>
      <c r="J356" s="48">
        <v>151</v>
      </c>
      <c r="K356" s="39">
        <f t="shared" si="59"/>
        <v>0.14346793349168646</v>
      </c>
      <c r="L356" s="48">
        <v>1111</v>
      </c>
      <c r="M356" s="39">
        <f t="shared" si="60"/>
        <v>1.0525817148270962</v>
      </c>
      <c r="N356" s="48">
        <v>87</v>
      </c>
      <c r="O356" s="39">
        <f t="shared" si="61"/>
        <v>8.2152974504249299E-2</v>
      </c>
      <c r="P356" s="48">
        <v>134</v>
      </c>
      <c r="Q356" s="39">
        <f t="shared" si="62"/>
        <v>0.12617702448210924</v>
      </c>
      <c r="R356" s="48">
        <v>142</v>
      </c>
      <c r="S356" s="39">
        <f t="shared" si="63"/>
        <v>0.13345864661654136</v>
      </c>
      <c r="T356" s="48">
        <v>1337</v>
      </c>
      <c r="U356" s="39">
        <f t="shared" si="64"/>
        <v>1.3063019052271616</v>
      </c>
      <c r="V356" s="48">
        <v>126</v>
      </c>
      <c r="W356" s="39">
        <f t="shared" si="65"/>
        <v>0.12262773722627737</v>
      </c>
      <c r="X356" t="s">
        <v>366</v>
      </c>
      <c r="Y356">
        <v>992.5</v>
      </c>
      <c r="Z356">
        <v>979.5</v>
      </c>
      <c r="AA356">
        <v>982</v>
      </c>
      <c r="AB356">
        <v>993</v>
      </c>
      <c r="AC356">
        <v>1052.5</v>
      </c>
      <c r="AD356">
        <v>1055.5</v>
      </c>
      <c r="AE356">
        <v>1059</v>
      </c>
      <c r="AF356">
        <v>1062</v>
      </c>
      <c r="AG356">
        <v>1064</v>
      </c>
      <c r="AH356">
        <v>1023.5</v>
      </c>
      <c r="AI356">
        <v>1027.5</v>
      </c>
    </row>
    <row r="357" spans="1:35" ht="15.75">
      <c r="A357" s="3" t="s">
        <v>367</v>
      </c>
      <c r="B357" s="48">
        <v>4</v>
      </c>
      <c r="C357" s="69">
        <f t="shared" si="55"/>
        <v>3.9158100832109646E-3</v>
      </c>
      <c r="D357" s="48">
        <v>6</v>
      </c>
      <c r="E357" s="39">
        <f t="shared" si="56"/>
        <v>7.0093457943925233E-3</v>
      </c>
      <c r="F357" s="48">
        <v>16</v>
      </c>
      <c r="G357" s="39">
        <f t="shared" si="57"/>
        <v>1.8912529550827423E-2</v>
      </c>
      <c r="H357" s="48">
        <v>57</v>
      </c>
      <c r="I357" s="39">
        <f t="shared" si="58"/>
        <v>6.7816775728732903E-2</v>
      </c>
      <c r="J357" s="48">
        <v>73</v>
      </c>
      <c r="K357" s="39">
        <f t="shared" si="59"/>
        <v>8.3001705514496871E-2</v>
      </c>
      <c r="L357" s="48">
        <v>623</v>
      </c>
      <c r="M357" s="39">
        <f t="shared" si="60"/>
        <v>0.71444954128440363</v>
      </c>
      <c r="N357" s="48">
        <v>91</v>
      </c>
      <c r="O357" s="39">
        <f t="shared" si="61"/>
        <v>0.10520231213872833</v>
      </c>
      <c r="P357" s="48">
        <v>53</v>
      </c>
      <c r="Q357" s="39">
        <f t="shared" si="62"/>
        <v>6.173558532323821E-2</v>
      </c>
      <c r="R357" s="48">
        <v>777</v>
      </c>
      <c r="S357" s="39">
        <f t="shared" si="63"/>
        <v>0.84182015167930657</v>
      </c>
      <c r="T357" s="48">
        <v>16</v>
      </c>
      <c r="U357" s="39">
        <f t="shared" si="64"/>
        <v>1.8486424032351241E-2</v>
      </c>
      <c r="V357" s="48">
        <v>9</v>
      </c>
      <c r="W357" s="39">
        <f t="shared" si="65"/>
        <v>1.0526315789473684E-2</v>
      </c>
      <c r="X357" t="s">
        <v>367</v>
      </c>
      <c r="Y357">
        <v>1021.5</v>
      </c>
      <c r="Z357">
        <v>856</v>
      </c>
      <c r="AA357">
        <v>846</v>
      </c>
      <c r="AB357">
        <v>840.5</v>
      </c>
      <c r="AC357">
        <v>879.5</v>
      </c>
      <c r="AD357">
        <v>872</v>
      </c>
      <c r="AE357">
        <v>865</v>
      </c>
      <c r="AF357">
        <v>858.5</v>
      </c>
      <c r="AG357">
        <v>923</v>
      </c>
      <c r="AH357">
        <v>865.5</v>
      </c>
      <c r="AI357">
        <v>855</v>
      </c>
    </row>
    <row r="358" spans="1:35" ht="15.75">
      <c r="A358" s="3" t="s">
        <v>368</v>
      </c>
      <c r="B358" s="48">
        <v>32</v>
      </c>
      <c r="C358" s="69">
        <f t="shared" si="55"/>
        <v>1.2700932724746974E-2</v>
      </c>
      <c r="D358" s="48">
        <v>187</v>
      </c>
      <c r="E358" s="39">
        <f t="shared" si="56"/>
        <v>7.5145670082378949E-2</v>
      </c>
      <c r="F358" s="48">
        <v>137</v>
      </c>
      <c r="G358" s="39">
        <f t="shared" si="57"/>
        <v>5.441906653426018E-2</v>
      </c>
      <c r="H358" s="48">
        <v>184</v>
      </c>
      <c r="I358" s="39">
        <f t="shared" si="58"/>
        <v>7.2241853160581071E-2</v>
      </c>
      <c r="J358" s="48">
        <v>111</v>
      </c>
      <c r="K358" s="39">
        <f t="shared" si="59"/>
        <v>4.0793825799338476E-2</v>
      </c>
      <c r="L358" s="48">
        <v>1952</v>
      </c>
      <c r="M358" s="39">
        <f t="shared" si="60"/>
        <v>0.70994726313875245</v>
      </c>
      <c r="N358" s="48">
        <v>60</v>
      </c>
      <c r="O358" s="39">
        <f t="shared" si="61"/>
        <v>2.1609940572663425E-2</v>
      </c>
      <c r="P358" s="48">
        <v>68</v>
      </c>
      <c r="Q358" s="39">
        <f t="shared" si="62"/>
        <v>2.4272711047653044E-2</v>
      </c>
      <c r="R358" s="48">
        <v>1918</v>
      </c>
      <c r="S358" s="39">
        <f t="shared" si="63"/>
        <v>0.6790582403965304</v>
      </c>
      <c r="T358" s="48">
        <v>56</v>
      </c>
      <c r="U358" s="39">
        <f t="shared" si="64"/>
        <v>2.0374749863561942E-2</v>
      </c>
      <c r="V358" s="48">
        <v>125</v>
      </c>
      <c r="W358" s="39">
        <f t="shared" si="65"/>
        <v>4.5061283345349673E-2</v>
      </c>
      <c r="X358" t="s">
        <v>368</v>
      </c>
      <c r="Y358">
        <v>2519.5</v>
      </c>
      <c r="Z358">
        <v>2488.5</v>
      </c>
      <c r="AA358">
        <v>2517.5</v>
      </c>
      <c r="AB358">
        <v>2547</v>
      </c>
      <c r="AC358">
        <v>2721</v>
      </c>
      <c r="AD358">
        <v>2749.5</v>
      </c>
      <c r="AE358">
        <v>2776.5</v>
      </c>
      <c r="AF358">
        <v>2801.5</v>
      </c>
      <c r="AG358">
        <v>2824.5</v>
      </c>
      <c r="AH358">
        <v>2748.5</v>
      </c>
      <c r="AI358">
        <v>2774</v>
      </c>
    </row>
    <row r="359" spans="1:35" ht="15.75">
      <c r="A359" s="3" t="s">
        <v>369</v>
      </c>
      <c r="B359" s="48">
        <v>2</v>
      </c>
      <c r="C359" s="69">
        <f t="shared" si="55"/>
        <v>2.926115581565472E-3</v>
      </c>
      <c r="D359" s="48">
        <v>1</v>
      </c>
      <c r="E359" s="39">
        <f t="shared" si="56"/>
        <v>1.4084507042253522E-3</v>
      </c>
      <c r="F359" s="48">
        <v>0</v>
      </c>
      <c r="G359" s="39">
        <f t="shared" si="57"/>
        <v>0</v>
      </c>
      <c r="H359" s="48">
        <v>2</v>
      </c>
      <c r="I359" s="39">
        <f t="shared" si="58"/>
        <v>2.8011204481792717E-3</v>
      </c>
      <c r="J359" s="48">
        <v>3</v>
      </c>
      <c r="K359" s="39">
        <f t="shared" si="59"/>
        <v>3.9473684210526317E-3</v>
      </c>
      <c r="L359" s="48">
        <v>732</v>
      </c>
      <c r="M359" s="39">
        <f t="shared" si="60"/>
        <v>0.95686274509803926</v>
      </c>
      <c r="N359" s="48">
        <v>3</v>
      </c>
      <c r="O359" s="39">
        <f t="shared" si="61"/>
        <v>3.9011703511053317E-3</v>
      </c>
      <c r="P359" s="48">
        <v>2</v>
      </c>
      <c r="Q359" s="39">
        <f t="shared" si="62"/>
        <v>2.5839793281653748E-3</v>
      </c>
      <c r="R359" s="48">
        <v>4</v>
      </c>
      <c r="S359" s="39">
        <f t="shared" si="63"/>
        <v>5.1513200257566E-3</v>
      </c>
      <c r="T359" s="48">
        <v>1315</v>
      </c>
      <c r="U359" s="39">
        <f t="shared" si="64"/>
        <v>1.7509986684420773</v>
      </c>
      <c r="V359" s="48">
        <v>4</v>
      </c>
      <c r="W359" s="39">
        <f t="shared" si="65"/>
        <v>5.2805280528052806E-3</v>
      </c>
      <c r="X359" t="s">
        <v>369</v>
      </c>
      <c r="Y359">
        <v>683.5</v>
      </c>
      <c r="Z359">
        <v>710</v>
      </c>
      <c r="AA359">
        <v>715.5</v>
      </c>
      <c r="AB359">
        <v>714</v>
      </c>
      <c r="AC359">
        <v>760</v>
      </c>
      <c r="AD359">
        <v>765</v>
      </c>
      <c r="AE359">
        <v>769</v>
      </c>
      <c r="AF359">
        <v>774</v>
      </c>
      <c r="AG359">
        <v>776.5</v>
      </c>
      <c r="AH359">
        <v>751</v>
      </c>
      <c r="AI359">
        <v>757.5</v>
      </c>
    </row>
    <row r="360" spans="1:35" ht="15.75">
      <c r="A360" s="3" t="s">
        <v>370</v>
      </c>
      <c r="B360" s="48">
        <v>28</v>
      </c>
      <c r="C360" s="69">
        <f t="shared" si="55"/>
        <v>3.192702394526796E-2</v>
      </c>
      <c r="D360" s="48">
        <v>114</v>
      </c>
      <c r="E360" s="39">
        <f t="shared" si="56"/>
        <v>0.13333333333333333</v>
      </c>
      <c r="F360" s="48">
        <v>64</v>
      </c>
      <c r="G360" s="39">
        <f t="shared" si="57"/>
        <v>7.4679113185530915E-2</v>
      </c>
      <c r="H360" s="48">
        <v>58</v>
      </c>
      <c r="I360" s="39">
        <f t="shared" si="58"/>
        <v>6.7796610169491525E-2</v>
      </c>
      <c r="J360" s="48">
        <v>71</v>
      </c>
      <c r="K360" s="39">
        <f t="shared" si="59"/>
        <v>7.8323221180364042E-2</v>
      </c>
      <c r="L360" s="48">
        <v>896</v>
      </c>
      <c r="M360" s="39">
        <f t="shared" si="60"/>
        <v>0.986784140969163</v>
      </c>
      <c r="N360" s="48">
        <v>25</v>
      </c>
      <c r="O360" s="39">
        <f t="shared" si="61"/>
        <v>2.7502750275027504E-2</v>
      </c>
      <c r="P360" s="48">
        <v>63</v>
      </c>
      <c r="Q360" s="39">
        <f t="shared" si="62"/>
        <v>6.9230769230769235E-2</v>
      </c>
      <c r="R360" s="48">
        <v>74</v>
      </c>
      <c r="S360" s="39">
        <f t="shared" si="63"/>
        <v>8.1318681318681321E-2</v>
      </c>
      <c r="T360" s="48">
        <v>970</v>
      </c>
      <c r="U360" s="39">
        <f t="shared" si="64"/>
        <v>1.1111111111111112</v>
      </c>
      <c r="V360" s="48">
        <v>62</v>
      </c>
      <c r="W360" s="39">
        <f t="shared" si="65"/>
        <v>7.0938215102974822E-2</v>
      </c>
      <c r="X360" t="s">
        <v>370</v>
      </c>
      <c r="Y360">
        <v>877</v>
      </c>
      <c r="Z360">
        <v>855</v>
      </c>
      <c r="AA360">
        <v>857</v>
      </c>
      <c r="AB360">
        <v>855.5</v>
      </c>
      <c r="AC360">
        <v>906.5</v>
      </c>
      <c r="AD360">
        <v>908</v>
      </c>
      <c r="AE360">
        <v>909</v>
      </c>
      <c r="AF360">
        <v>910</v>
      </c>
      <c r="AG360">
        <v>910</v>
      </c>
      <c r="AH360">
        <v>873</v>
      </c>
      <c r="AI360">
        <v>874</v>
      </c>
    </row>
    <row r="361" spans="1:35" ht="15.75">
      <c r="A361" s="3" t="s">
        <v>371</v>
      </c>
      <c r="B361" s="48">
        <v>12</v>
      </c>
      <c r="C361" s="69">
        <f t="shared" si="55"/>
        <v>1.9704433497536946E-2</v>
      </c>
      <c r="D361" s="48">
        <v>43</v>
      </c>
      <c r="E361" s="39">
        <f t="shared" si="56"/>
        <v>6.9410815173527041E-2</v>
      </c>
      <c r="F361" s="48">
        <v>36</v>
      </c>
      <c r="G361" s="39">
        <f t="shared" si="57"/>
        <v>5.7507987220447282E-2</v>
      </c>
      <c r="H361" s="48">
        <v>55</v>
      </c>
      <c r="I361" s="39">
        <f t="shared" si="58"/>
        <v>8.792965627498002E-2</v>
      </c>
      <c r="J361" s="48">
        <v>40</v>
      </c>
      <c r="K361" s="39">
        <f t="shared" si="59"/>
        <v>5.9970014992503748E-2</v>
      </c>
      <c r="L361" s="48">
        <v>667</v>
      </c>
      <c r="M361" s="39">
        <f t="shared" si="60"/>
        <v>0.98814814814814811</v>
      </c>
      <c r="N361" s="48">
        <v>64</v>
      </c>
      <c r="O361" s="39">
        <f t="shared" si="61"/>
        <v>9.4048493754592205E-2</v>
      </c>
      <c r="P361" s="48">
        <v>67</v>
      </c>
      <c r="Q361" s="39">
        <f t="shared" si="62"/>
        <v>9.745454545454546E-2</v>
      </c>
      <c r="R361" s="48">
        <v>22</v>
      </c>
      <c r="S361" s="39">
        <f t="shared" si="63"/>
        <v>3.1814895155459148E-2</v>
      </c>
      <c r="T361" s="48">
        <v>815</v>
      </c>
      <c r="U361" s="39">
        <f t="shared" si="64"/>
        <v>1.2118959107806691</v>
      </c>
      <c r="V361" s="48">
        <v>3</v>
      </c>
      <c r="W361" s="39">
        <f t="shared" si="65"/>
        <v>4.4150110375275938E-3</v>
      </c>
      <c r="X361" t="s">
        <v>371</v>
      </c>
      <c r="Y361">
        <v>609</v>
      </c>
      <c r="Z361">
        <v>619.5</v>
      </c>
      <c r="AA361">
        <v>626</v>
      </c>
      <c r="AB361">
        <v>625.5</v>
      </c>
      <c r="AC361">
        <v>667</v>
      </c>
      <c r="AD361">
        <v>675</v>
      </c>
      <c r="AE361">
        <v>680.5</v>
      </c>
      <c r="AF361">
        <v>687.5</v>
      </c>
      <c r="AG361">
        <v>691.5</v>
      </c>
      <c r="AH361">
        <v>672.5</v>
      </c>
      <c r="AI361">
        <v>679.5</v>
      </c>
    </row>
    <row r="362" spans="1:35" ht="15.75">
      <c r="A362" s="3" t="s">
        <v>372</v>
      </c>
      <c r="B362" s="48">
        <v>0</v>
      </c>
      <c r="C362" s="69">
        <f t="shared" si="55"/>
        <v>0</v>
      </c>
      <c r="D362" s="48">
        <v>28</v>
      </c>
      <c r="E362" s="39">
        <f t="shared" si="56"/>
        <v>8.4977238239757211E-2</v>
      </c>
      <c r="F362" s="48">
        <v>0</v>
      </c>
      <c r="G362" s="39">
        <f t="shared" si="57"/>
        <v>0</v>
      </c>
      <c r="H362" s="48">
        <v>12</v>
      </c>
      <c r="I362" s="39">
        <f t="shared" si="58"/>
        <v>3.4682080924855488E-2</v>
      </c>
      <c r="J362" s="48">
        <v>14</v>
      </c>
      <c r="K362" s="39">
        <f t="shared" si="59"/>
        <v>3.7786774628879895E-2</v>
      </c>
      <c r="L362" s="48">
        <v>385</v>
      </c>
      <c r="M362" s="39">
        <f t="shared" si="60"/>
        <v>1.02803738317757</v>
      </c>
      <c r="N362" s="48">
        <v>0</v>
      </c>
      <c r="O362" s="39">
        <f t="shared" si="61"/>
        <v>0</v>
      </c>
      <c r="P362" s="48">
        <v>69</v>
      </c>
      <c r="Q362" s="39">
        <f t="shared" si="62"/>
        <v>0.1806282722513089</v>
      </c>
      <c r="R362" s="48">
        <v>0</v>
      </c>
      <c r="S362" s="39">
        <f t="shared" si="63"/>
        <v>0</v>
      </c>
      <c r="T362" s="48">
        <v>325</v>
      </c>
      <c r="U362" s="39">
        <f t="shared" si="64"/>
        <v>0.86782376502002667</v>
      </c>
      <c r="V362" s="48">
        <v>23</v>
      </c>
      <c r="W362" s="39">
        <f t="shared" si="65"/>
        <v>6.0606060606060608E-2</v>
      </c>
      <c r="X362" t="s">
        <v>372</v>
      </c>
      <c r="Y362">
        <v>322.5</v>
      </c>
      <c r="Z362">
        <v>329.5</v>
      </c>
      <c r="AA362">
        <v>333.5</v>
      </c>
      <c r="AB362">
        <v>346</v>
      </c>
      <c r="AC362">
        <v>370.5</v>
      </c>
      <c r="AD362">
        <v>374.5</v>
      </c>
      <c r="AE362">
        <v>378</v>
      </c>
      <c r="AF362">
        <v>382</v>
      </c>
      <c r="AG362">
        <v>384.5</v>
      </c>
      <c r="AH362">
        <v>374.5</v>
      </c>
      <c r="AI362">
        <v>379.5</v>
      </c>
    </row>
    <row r="363" spans="1:35" ht="15.75">
      <c r="A363" s="3" t="s">
        <v>373</v>
      </c>
      <c r="B363" s="48">
        <v>2</v>
      </c>
      <c r="C363" s="69">
        <f t="shared" si="55"/>
        <v>2.8348688873139618E-3</v>
      </c>
      <c r="D363" s="48">
        <v>0</v>
      </c>
      <c r="E363" s="39">
        <f t="shared" si="56"/>
        <v>0</v>
      </c>
      <c r="F363" s="48">
        <v>113</v>
      </c>
      <c r="G363" s="39">
        <f t="shared" si="57"/>
        <v>0.16966966966966968</v>
      </c>
      <c r="H363" s="48">
        <v>101</v>
      </c>
      <c r="I363" s="39">
        <f t="shared" si="58"/>
        <v>0.15830721003134796</v>
      </c>
      <c r="J363" s="48">
        <v>15</v>
      </c>
      <c r="K363" s="39">
        <f t="shared" si="59"/>
        <v>2.2172949002217297E-2</v>
      </c>
      <c r="L363" s="48">
        <v>616</v>
      </c>
      <c r="M363" s="39">
        <f t="shared" si="60"/>
        <v>0.90922509225092252</v>
      </c>
      <c r="N363" s="48">
        <v>199</v>
      </c>
      <c r="O363" s="39">
        <f t="shared" si="61"/>
        <v>0.29286239882266374</v>
      </c>
      <c r="P363" s="48">
        <v>36</v>
      </c>
      <c r="Q363" s="39">
        <f t="shared" si="62"/>
        <v>5.3019145802650956E-2</v>
      </c>
      <c r="R363" s="48">
        <v>36</v>
      </c>
      <c r="S363" s="39">
        <f t="shared" si="63"/>
        <v>5.2980132450331126E-2</v>
      </c>
      <c r="T363" s="48">
        <v>804</v>
      </c>
      <c r="U363" s="39">
        <f t="shared" si="64"/>
        <v>1.2321839080459771</v>
      </c>
      <c r="V363" s="48">
        <v>36</v>
      </c>
      <c r="W363" s="39">
        <f t="shared" si="65"/>
        <v>5.5130168453292494E-2</v>
      </c>
      <c r="X363" t="s">
        <v>373</v>
      </c>
      <c r="Y363">
        <v>705.5</v>
      </c>
      <c r="Z363">
        <v>664.5</v>
      </c>
      <c r="AA363">
        <v>666</v>
      </c>
      <c r="AB363">
        <v>638</v>
      </c>
      <c r="AC363">
        <v>676.5</v>
      </c>
      <c r="AD363">
        <v>677.5</v>
      </c>
      <c r="AE363">
        <v>679.5</v>
      </c>
      <c r="AF363">
        <v>679</v>
      </c>
      <c r="AG363">
        <v>679.5</v>
      </c>
      <c r="AH363">
        <v>652.5</v>
      </c>
      <c r="AI363">
        <v>653</v>
      </c>
    </row>
    <row r="364" spans="1:35" ht="15.75">
      <c r="A364" s="3" t="s">
        <v>374</v>
      </c>
      <c r="B364" s="48">
        <v>13</v>
      </c>
      <c r="C364" s="69">
        <f t="shared" si="55"/>
        <v>5.3608247422680409E-2</v>
      </c>
      <c r="D364" s="48">
        <v>13</v>
      </c>
      <c r="E364" s="39">
        <f t="shared" si="56"/>
        <v>3.6984352773826459E-2</v>
      </c>
      <c r="F364" s="48">
        <v>7</v>
      </c>
      <c r="G364" s="39">
        <f t="shared" si="57"/>
        <v>2.0679468242245199E-2</v>
      </c>
      <c r="H364" s="48">
        <v>27</v>
      </c>
      <c r="I364" s="39">
        <f t="shared" si="58"/>
        <v>8.0597014925373134E-2</v>
      </c>
      <c r="J364" s="48">
        <v>24</v>
      </c>
      <c r="K364" s="39">
        <f t="shared" si="59"/>
        <v>6.9970845481049565E-2</v>
      </c>
      <c r="L364" s="48">
        <v>373</v>
      </c>
      <c r="M364" s="39">
        <f t="shared" si="60"/>
        <v>1.1234939759036144</v>
      </c>
      <c r="N364" s="48">
        <v>2</v>
      </c>
      <c r="O364" s="39">
        <f t="shared" si="61"/>
        <v>6.2208398133748056E-3</v>
      </c>
      <c r="P364" s="48">
        <v>1</v>
      </c>
      <c r="Q364" s="39">
        <f t="shared" si="62"/>
        <v>3.2102728731942215E-3</v>
      </c>
      <c r="R364" s="48">
        <v>1</v>
      </c>
      <c r="S364" s="39">
        <f t="shared" si="63"/>
        <v>3.3222591362126247E-3</v>
      </c>
      <c r="T364" s="48">
        <v>386</v>
      </c>
      <c r="U364" s="39">
        <f t="shared" si="64"/>
        <v>1.4296296296296296</v>
      </c>
      <c r="V364" s="48">
        <v>11</v>
      </c>
      <c r="W364" s="39">
        <f t="shared" si="65"/>
        <v>4.2635658914728682E-2</v>
      </c>
      <c r="X364" t="s">
        <v>374</v>
      </c>
      <c r="Y364">
        <v>242.5</v>
      </c>
      <c r="Z364">
        <v>351.5</v>
      </c>
      <c r="AA364">
        <v>338.5</v>
      </c>
      <c r="AB364">
        <v>335</v>
      </c>
      <c r="AC364">
        <v>343</v>
      </c>
      <c r="AD364">
        <v>332</v>
      </c>
      <c r="AE364">
        <v>321.5</v>
      </c>
      <c r="AF364">
        <v>311.5</v>
      </c>
      <c r="AG364">
        <v>301</v>
      </c>
      <c r="AH364">
        <v>270</v>
      </c>
      <c r="AI364">
        <v>258</v>
      </c>
    </row>
    <row r="365" spans="1:35" ht="15.75">
      <c r="A365" s="34" t="s">
        <v>375</v>
      </c>
      <c r="B365" s="46">
        <v>466</v>
      </c>
      <c r="C365" s="68">
        <f t="shared" si="55"/>
        <v>2.0549002315070002E-2</v>
      </c>
      <c r="D365" s="46">
        <v>1025</v>
      </c>
      <c r="E365" s="38">
        <f t="shared" si="56"/>
        <v>4.2109155146560398E-2</v>
      </c>
      <c r="F365" s="46">
        <v>3231</v>
      </c>
      <c r="G365" s="38">
        <f t="shared" si="57"/>
        <v>0.1324831884533377</v>
      </c>
      <c r="H365" s="46">
        <v>6190</v>
      </c>
      <c r="I365" s="38">
        <f t="shared" si="58"/>
        <v>0.25301968157943144</v>
      </c>
      <c r="J365" s="46">
        <v>7269</v>
      </c>
      <c r="K365" s="38">
        <f t="shared" si="59"/>
        <v>0.28283496430030547</v>
      </c>
      <c r="L365" s="46">
        <v>17756</v>
      </c>
      <c r="M365" s="38">
        <f t="shared" si="60"/>
        <v>0.69065307868839709</v>
      </c>
      <c r="N365" s="46">
        <v>5836</v>
      </c>
      <c r="O365" s="38">
        <f t="shared" si="61"/>
        <v>0.22693601384325238</v>
      </c>
      <c r="P365" s="46">
        <v>7483</v>
      </c>
      <c r="Q365" s="38">
        <f t="shared" si="62"/>
        <v>0.2908787001224466</v>
      </c>
      <c r="R365" s="46">
        <v>5550</v>
      </c>
      <c r="S365" s="38">
        <f t="shared" si="63"/>
        <v>0.21586511347503939</v>
      </c>
      <c r="T365" s="46">
        <v>17020</v>
      </c>
      <c r="U365" s="38">
        <f t="shared" si="64"/>
        <v>0.69179961386038002</v>
      </c>
      <c r="V365" s="46">
        <v>3138</v>
      </c>
      <c r="W365" s="38">
        <f t="shared" si="65"/>
        <v>0.1275998780115889</v>
      </c>
      <c r="X365" t="s">
        <v>375</v>
      </c>
      <c r="Y365">
        <v>22677.5</v>
      </c>
      <c r="Z365">
        <v>24341.5</v>
      </c>
      <c r="AA365">
        <v>24388</v>
      </c>
      <c r="AB365">
        <v>24464.5</v>
      </c>
      <c r="AC365">
        <v>25700.5</v>
      </c>
      <c r="AD365">
        <v>25709</v>
      </c>
      <c r="AE365">
        <v>25716.5</v>
      </c>
      <c r="AF365">
        <v>25725.5</v>
      </c>
      <c r="AG365">
        <v>25710.5</v>
      </c>
      <c r="AH365">
        <v>24602.5</v>
      </c>
      <c r="AI365">
        <v>24592.5</v>
      </c>
    </row>
    <row r="366" spans="1:35" ht="15.75">
      <c r="A366" s="3" t="s">
        <v>376</v>
      </c>
      <c r="B366" s="48">
        <v>23</v>
      </c>
      <c r="C366" s="69">
        <f t="shared" si="55"/>
        <v>2.2493887530562348E-2</v>
      </c>
      <c r="D366" s="48">
        <v>27</v>
      </c>
      <c r="E366" s="39">
        <f t="shared" si="56"/>
        <v>2.3376623376623377E-2</v>
      </c>
      <c r="F366" s="48">
        <v>68</v>
      </c>
      <c r="G366" s="39">
        <f t="shared" si="57"/>
        <v>5.9938298810048481E-2</v>
      </c>
      <c r="H366" s="48">
        <v>111</v>
      </c>
      <c r="I366" s="39">
        <f t="shared" si="58"/>
        <v>0.12333333333333334</v>
      </c>
      <c r="J366" s="48">
        <v>653</v>
      </c>
      <c r="K366" s="39">
        <f t="shared" si="59"/>
        <v>0.69727709556860651</v>
      </c>
      <c r="L366" s="48">
        <v>354</v>
      </c>
      <c r="M366" s="39">
        <f t="shared" si="60"/>
        <v>0.38353196099674974</v>
      </c>
      <c r="N366" s="48">
        <v>81</v>
      </c>
      <c r="O366" s="39">
        <f t="shared" si="61"/>
        <v>8.905992303463442E-2</v>
      </c>
      <c r="P366" s="48">
        <v>130</v>
      </c>
      <c r="Q366" s="39">
        <f t="shared" si="62"/>
        <v>0.14492753623188406</v>
      </c>
      <c r="R366" s="48">
        <v>73</v>
      </c>
      <c r="S366" s="39">
        <f t="shared" si="63"/>
        <v>8.2485875706214684E-2</v>
      </c>
      <c r="T366" s="48">
        <v>579</v>
      </c>
      <c r="U366" s="39">
        <f t="shared" si="64"/>
        <v>0.70395136778115497</v>
      </c>
      <c r="V366" s="48">
        <v>16</v>
      </c>
      <c r="W366" s="39">
        <f t="shared" si="65"/>
        <v>1.9801980198019802E-2</v>
      </c>
      <c r="X366" t="s">
        <v>376</v>
      </c>
      <c r="Y366">
        <v>1022.5</v>
      </c>
      <c r="Z366">
        <v>1155</v>
      </c>
      <c r="AA366">
        <v>1134.5</v>
      </c>
      <c r="AB366">
        <v>900</v>
      </c>
      <c r="AC366">
        <v>936.5</v>
      </c>
      <c r="AD366">
        <v>923</v>
      </c>
      <c r="AE366">
        <v>909.5</v>
      </c>
      <c r="AF366">
        <v>897</v>
      </c>
      <c r="AG366">
        <v>885</v>
      </c>
      <c r="AH366">
        <v>822.5</v>
      </c>
      <c r="AI366">
        <v>808</v>
      </c>
    </row>
    <row r="367" spans="1:35" ht="15.75">
      <c r="A367" s="3" t="s">
        <v>377</v>
      </c>
      <c r="B367" s="48">
        <v>2</v>
      </c>
      <c r="C367" s="69">
        <f t="shared" si="55"/>
        <v>2.5173064820641915E-3</v>
      </c>
      <c r="D367" s="48">
        <v>4</v>
      </c>
      <c r="E367" s="39">
        <f t="shared" si="56"/>
        <v>3.5382574082264487E-3</v>
      </c>
      <c r="F367" s="48">
        <v>10</v>
      </c>
      <c r="G367" s="39">
        <f t="shared" si="57"/>
        <v>8.771929824561403E-3</v>
      </c>
      <c r="H367" s="48">
        <v>7</v>
      </c>
      <c r="I367" s="39">
        <f t="shared" si="58"/>
        <v>6.0658578856152513E-3</v>
      </c>
      <c r="J367" s="48">
        <v>53</v>
      </c>
      <c r="K367" s="39">
        <f t="shared" si="59"/>
        <v>4.5867589787970578E-2</v>
      </c>
      <c r="L367" s="48">
        <v>1496</v>
      </c>
      <c r="M367" s="39">
        <f t="shared" si="60"/>
        <v>1.3076923076923077</v>
      </c>
      <c r="N367" s="48">
        <v>2</v>
      </c>
      <c r="O367" s="39">
        <f t="shared" si="61"/>
        <v>1.7660044150110375E-3</v>
      </c>
      <c r="P367" s="48">
        <v>5</v>
      </c>
      <c r="Q367" s="39">
        <f t="shared" si="62"/>
        <v>4.4682752457551383E-3</v>
      </c>
      <c r="R367" s="48">
        <v>33</v>
      </c>
      <c r="S367" s="39">
        <f t="shared" si="63"/>
        <v>2.9769959404600813E-2</v>
      </c>
      <c r="T367" s="48">
        <v>1352</v>
      </c>
      <c r="U367" s="39">
        <f t="shared" si="64"/>
        <v>1.2993753003363768</v>
      </c>
      <c r="V367" s="48">
        <v>6</v>
      </c>
      <c r="W367" s="39">
        <f t="shared" si="65"/>
        <v>5.8365758754863814E-3</v>
      </c>
      <c r="X367" t="s">
        <v>377</v>
      </c>
      <c r="Y367">
        <v>794.5</v>
      </c>
      <c r="Z367">
        <v>1130.5</v>
      </c>
      <c r="AA367">
        <v>1140</v>
      </c>
      <c r="AB367">
        <v>1154</v>
      </c>
      <c r="AC367">
        <v>1155.5</v>
      </c>
      <c r="AD367">
        <v>1144</v>
      </c>
      <c r="AE367">
        <v>1132.5</v>
      </c>
      <c r="AF367">
        <v>1119</v>
      </c>
      <c r="AG367">
        <v>1108.5</v>
      </c>
      <c r="AH367">
        <v>1040.5</v>
      </c>
      <c r="AI367">
        <v>1028</v>
      </c>
    </row>
    <row r="368" spans="1:35" ht="15.75">
      <c r="A368" s="3" t="s">
        <v>378</v>
      </c>
      <c r="B368" s="48">
        <v>11</v>
      </c>
      <c r="C368" s="69">
        <f t="shared" si="55"/>
        <v>1.9766397124887692E-2</v>
      </c>
      <c r="D368" s="48">
        <v>34</v>
      </c>
      <c r="E368" s="39">
        <f t="shared" si="56"/>
        <v>5.3124999999999999E-2</v>
      </c>
      <c r="F368" s="48">
        <v>107</v>
      </c>
      <c r="G368" s="39">
        <f t="shared" si="57"/>
        <v>0.16823899371069181</v>
      </c>
      <c r="H368" s="48">
        <v>153</v>
      </c>
      <c r="I368" s="39">
        <f t="shared" si="58"/>
        <v>0.21717530163236337</v>
      </c>
      <c r="J368" s="48">
        <v>366</v>
      </c>
      <c r="K368" s="39">
        <f t="shared" si="59"/>
        <v>0.49426063470627957</v>
      </c>
      <c r="L368" s="48">
        <v>756</v>
      </c>
      <c r="M368" s="39">
        <f t="shared" si="60"/>
        <v>1.0250847457627119</v>
      </c>
      <c r="N368" s="48">
        <v>125</v>
      </c>
      <c r="O368" s="39">
        <f t="shared" si="61"/>
        <v>0.17029972752043596</v>
      </c>
      <c r="P368" s="48">
        <v>43</v>
      </c>
      <c r="Q368" s="39">
        <f t="shared" si="62"/>
        <v>5.8743169398907107E-2</v>
      </c>
      <c r="R368" s="48">
        <v>471</v>
      </c>
      <c r="S368" s="39">
        <f t="shared" si="63"/>
        <v>0.64697802197802201</v>
      </c>
      <c r="T368" s="48">
        <v>313</v>
      </c>
      <c r="U368" s="39">
        <f t="shared" si="64"/>
        <v>0.45231213872832371</v>
      </c>
      <c r="V368" s="48">
        <v>173</v>
      </c>
      <c r="W368" s="39">
        <f t="shared" si="65"/>
        <v>0.25145348837209303</v>
      </c>
      <c r="X368" t="s">
        <v>378</v>
      </c>
      <c r="Y368">
        <v>556.5</v>
      </c>
      <c r="Z368">
        <v>640</v>
      </c>
      <c r="AA368">
        <v>636</v>
      </c>
      <c r="AB368">
        <v>704.5</v>
      </c>
      <c r="AC368">
        <v>740.5</v>
      </c>
      <c r="AD368">
        <v>737.5</v>
      </c>
      <c r="AE368">
        <v>734</v>
      </c>
      <c r="AF368">
        <v>732</v>
      </c>
      <c r="AG368">
        <v>728</v>
      </c>
      <c r="AH368">
        <v>692</v>
      </c>
      <c r="AI368">
        <v>688</v>
      </c>
    </row>
    <row r="369" spans="1:35" ht="15.75">
      <c r="A369" s="3" t="s">
        <v>379</v>
      </c>
      <c r="B369" s="48">
        <v>9</v>
      </c>
      <c r="C369" s="69">
        <f t="shared" si="55"/>
        <v>2.6865671641791045E-2</v>
      </c>
      <c r="D369" s="48">
        <v>19</v>
      </c>
      <c r="E369" s="39">
        <f t="shared" si="56"/>
        <v>5.1075268817204304E-2</v>
      </c>
      <c r="F369" s="48">
        <v>22</v>
      </c>
      <c r="G369" s="39">
        <f t="shared" si="57"/>
        <v>5.9539918809201627E-2</v>
      </c>
      <c r="H369" s="48">
        <v>83</v>
      </c>
      <c r="I369" s="39">
        <f t="shared" si="58"/>
        <v>0.22281879194630871</v>
      </c>
      <c r="J369" s="48">
        <v>54</v>
      </c>
      <c r="K369" s="39">
        <f t="shared" si="59"/>
        <v>0.13810741687979539</v>
      </c>
      <c r="L369" s="48">
        <v>351</v>
      </c>
      <c r="M369" s="39">
        <f t="shared" si="60"/>
        <v>0.9</v>
      </c>
      <c r="N369" s="48">
        <v>9</v>
      </c>
      <c r="O369" s="39">
        <f t="shared" si="61"/>
        <v>2.3195876288659795E-2</v>
      </c>
      <c r="P369" s="48">
        <v>81</v>
      </c>
      <c r="Q369" s="39">
        <f t="shared" si="62"/>
        <v>0.20903225806451614</v>
      </c>
      <c r="R369" s="48">
        <v>42</v>
      </c>
      <c r="S369" s="39">
        <f t="shared" si="63"/>
        <v>0.10909090909090909</v>
      </c>
      <c r="T369" s="48">
        <v>461</v>
      </c>
      <c r="U369" s="39">
        <f t="shared" si="64"/>
        <v>1.2612859097127223</v>
      </c>
      <c r="V369" s="48">
        <v>1</v>
      </c>
      <c r="W369" s="39">
        <f t="shared" si="65"/>
        <v>2.7359781121751026E-3</v>
      </c>
      <c r="X369" t="s">
        <v>379</v>
      </c>
      <c r="Y369">
        <v>335</v>
      </c>
      <c r="Z369">
        <v>372</v>
      </c>
      <c r="AA369">
        <v>369.5</v>
      </c>
      <c r="AB369">
        <v>372.5</v>
      </c>
      <c r="AC369">
        <v>391</v>
      </c>
      <c r="AD369">
        <v>390</v>
      </c>
      <c r="AE369">
        <v>388</v>
      </c>
      <c r="AF369">
        <v>387.5</v>
      </c>
      <c r="AG369">
        <v>385</v>
      </c>
      <c r="AH369">
        <v>365.5</v>
      </c>
      <c r="AI369">
        <v>365.5</v>
      </c>
    </row>
    <row r="370" spans="1:35" ht="15.75">
      <c r="A370" s="3" t="s">
        <v>380</v>
      </c>
      <c r="B370" s="48">
        <v>6</v>
      </c>
      <c r="C370" s="69">
        <f t="shared" si="55"/>
        <v>1.4218009478672985E-2</v>
      </c>
      <c r="D370" s="48">
        <v>0</v>
      </c>
      <c r="E370" s="39">
        <f t="shared" si="56"/>
        <v>0</v>
      </c>
      <c r="F370" s="48">
        <v>19</v>
      </c>
      <c r="G370" s="39">
        <f t="shared" si="57"/>
        <v>3.7438423645320199E-2</v>
      </c>
      <c r="H370" s="48">
        <v>48</v>
      </c>
      <c r="I370" s="39">
        <f t="shared" si="58"/>
        <v>8.6956521739130432E-2</v>
      </c>
      <c r="J370" s="48">
        <v>16</v>
      </c>
      <c r="K370" s="39">
        <f t="shared" si="59"/>
        <v>2.7303754266211604E-2</v>
      </c>
      <c r="L370" s="48">
        <v>626</v>
      </c>
      <c r="M370" s="39">
        <f t="shared" si="60"/>
        <v>1.0628183361629882</v>
      </c>
      <c r="N370" s="48">
        <v>3</v>
      </c>
      <c r="O370" s="39">
        <f t="shared" si="61"/>
        <v>5.0718512256973797E-3</v>
      </c>
      <c r="P370" s="48">
        <v>2</v>
      </c>
      <c r="Q370" s="39">
        <f t="shared" si="62"/>
        <v>3.3698399326032012E-3</v>
      </c>
      <c r="R370" s="48">
        <v>30</v>
      </c>
      <c r="S370" s="39">
        <f t="shared" si="63"/>
        <v>5.0420168067226892E-2</v>
      </c>
      <c r="T370" s="48">
        <v>636</v>
      </c>
      <c r="U370" s="39">
        <f t="shared" si="64"/>
        <v>1.1099476439790577</v>
      </c>
      <c r="V370" s="48">
        <v>24</v>
      </c>
      <c r="W370" s="39">
        <f t="shared" si="65"/>
        <v>4.1594454072790298E-2</v>
      </c>
      <c r="X370" t="s">
        <v>380</v>
      </c>
      <c r="Y370">
        <v>422</v>
      </c>
      <c r="Z370">
        <v>504.5</v>
      </c>
      <c r="AA370">
        <v>507.5</v>
      </c>
      <c r="AB370">
        <v>552</v>
      </c>
      <c r="AC370">
        <v>586</v>
      </c>
      <c r="AD370">
        <v>589</v>
      </c>
      <c r="AE370">
        <v>591.5</v>
      </c>
      <c r="AF370">
        <v>593.5</v>
      </c>
      <c r="AG370">
        <v>595</v>
      </c>
      <c r="AH370">
        <v>573</v>
      </c>
      <c r="AI370">
        <v>577</v>
      </c>
    </row>
    <row r="371" spans="1:35" ht="15.75">
      <c r="A371" s="3" t="s">
        <v>381</v>
      </c>
      <c r="B371" s="48">
        <v>2</v>
      </c>
      <c r="C371" s="69">
        <f t="shared" si="55"/>
        <v>2.2962112514351321E-3</v>
      </c>
      <c r="D371" s="48">
        <v>5</v>
      </c>
      <c r="E371" s="39">
        <f t="shared" si="56"/>
        <v>4.8426150121065378E-3</v>
      </c>
      <c r="F371" s="48">
        <v>23</v>
      </c>
      <c r="G371" s="39">
        <f t="shared" si="57"/>
        <v>2.2417153996101363E-2</v>
      </c>
      <c r="H371" s="48">
        <v>21</v>
      </c>
      <c r="I371" s="39">
        <f t="shared" si="58"/>
        <v>2.207041513399895E-2</v>
      </c>
      <c r="J371" s="48">
        <v>284</v>
      </c>
      <c r="K371" s="39">
        <f t="shared" si="59"/>
        <v>0.28385807096451776</v>
      </c>
      <c r="L371" s="48">
        <v>1204</v>
      </c>
      <c r="M371" s="39">
        <f t="shared" si="60"/>
        <v>1.2076228686058175</v>
      </c>
      <c r="N371" s="48">
        <v>249</v>
      </c>
      <c r="O371" s="39">
        <f t="shared" si="61"/>
        <v>0.2506290890790136</v>
      </c>
      <c r="P371" s="48">
        <v>0</v>
      </c>
      <c r="Q371" s="39">
        <f t="shared" si="62"/>
        <v>0</v>
      </c>
      <c r="R371" s="48">
        <v>0</v>
      </c>
      <c r="S371" s="39">
        <f t="shared" si="63"/>
        <v>0</v>
      </c>
      <c r="T371" s="48">
        <v>1273</v>
      </c>
      <c r="U371" s="39">
        <f t="shared" si="64"/>
        <v>1.3593166043780032</v>
      </c>
      <c r="V371" s="48">
        <v>7</v>
      </c>
      <c r="W371" s="39">
        <f t="shared" si="65"/>
        <v>7.5187969924812026E-3</v>
      </c>
      <c r="X371" t="s">
        <v>381</v>
      </c>
      <c r="Y371">
        <v>871</v>
      </c>
      <c r="Z371">
        <v>1032.5</v>
      </c>
      <c r="AA371">
        <v>1026</v>
      </c>
      <c r="AB371">
        <v>951.5</v>
      </c>
      <c r="AC371">
        <v>1000.5</v>
      </c>
      <c r="AD371">
        <v>997</v>
      </c>
      <c r="AE371">
        <v>993.5</v>
      </c>
      <c r="AF371">
        <v>990</v>
      </c>
      <c r="AG371">
        <v>986.5</v>
      </c>
      <c r="AH371">
        <v>936.5</v>
      </c>
      <c r="AI371">
        <v>931</v>
      </c>
    </row>
    <row r="372" spans="1:35" ht="15.75">
      <c r="A372" s="3" t="s">
        <v>382</v>
      </c>
      <c r="B372" s="48">
        <v>2</v>
      </c>
      <c r="C372" s="69">
        <f t="shared" si="55"/>
        <v>5.076142131979695E-3</v>
      </c>
      <c r="D372" s="48">
        <v>9</v>
      </c>
      <c r="E372" s="39">
        <f t="shared" si="56"/>
        <v>2.0809248554913295E-2</v>
      </c>
      <c r="F372" s="48">
        <v>12</v>
      </c>
      <c r="G372" s="39">
        <f t="shared" si="57"/>
        <v>2.8268551236749116E-2</v>
      </c>
      <c r="H372" s="48">
        <v>62</v>
      </c>
      <c r="I372" s="39">
        <f t="shared" si="58"/>
        <v>0.14850299401197606</v>
      </c>
      <c r="J372" s="48">
        <v>25</v>
      </c>
      <c r="K372" s="39">
        <f t="shared" si="59"/>
        <v>5.7339449541284407E-2</v>
      </c>
      <c r="L372" s="48">
        <v>495</v>
      </c>
      <c r="M372" s="39">
        <f t="shared" si="60"/>
        <v>1.1538461538461537</v>
      </c>
      <c r="N372" s="48">
        <v>62</v>
      </c>
      <c r="O372" s="39">
        <f t="shared" si="61"/>
        <v>0.14622641509433962</v>
      </c>
      <c r="P372" s="48">
        <v>38</v>
      </c>
      <c r="Q372" s="39">
        <f t="shared" si="62"/>
        <v>9.0692124105011929E-2</v>
      </c>
      <c r="R372" s="48">
        <v>104</v>
      </c>
      <c r="S372" s="39">
        <f t="shared" si="63"/>
        <v>0.25242718446601942</v>
      </c>
      <c r="T372" s="48">
        <v>408</v>
      </c>
      <c r="U372" s="39">
        <f t="shared" si="64"/>
        <v>1.0625</v>
      </c>
      <c r="V372" s="48">
        <v>6</v>
      </c>
      <c r="W372" s="39">
        <f t="shared" si="65"/>
        <v>1.5873015873015872E-2</v>
      </c>
      <c r="X372" t="s">
        <v>382</v>
      </c>
      <c r="Y372">
        <v>394</v>
      </c>
      <c r="Z372">
        <v>432.5</v>
      </c>
      <c r="AA372">
        <v>424.5</v>
      </c>
      <c r="AB372">
        <v>417.5</v>
      </c>
      <c r="AC372">
        <v>436</v>
      </c>
      <c r="AD372">
        <v>429</v>
      </c>
      <c r="AE372">
        <v>424</v>
      </c>
      <c r="AF372">
        <v>419</v>
      </c>
      <c r="AG372">
        <v>412</v>
      </c>
      <c r="AH372">
        <v>384</v>
      </c>
      <c r="AI372">
        <v>378</v>
      </c>
    </row>
    <row r="373" spans="1:35" ht="15.75">
      <c r="A373" s="3" t="s">
        <v>383</v>
      </c>
      <c r="B373" s="48">
        <v>6</v>
      </c>
      <c r="C373" s="69">
        <f t="shared" si="55"/>
        <v>8.8170462894930201E-3</v>
      </c>
      <c r="D373" s="48">
        <v>5</v>
      </c>
      <c r="E373" s="39">
        <f t="shared" si="56"/>
        <v>6.5616797900262466E-3</v>
      </c>
      <c r="F373" s="48">
        <v>283</v>
      </c>
      <c r="G373" s="39">
        <f t="shared" si="57"/>
        <v>0.37261356155365372</v>
      </c>
      <c r="H373" s="48">
        <v>596</v>
      </c>
      <c r="I373" s="39">
        <f t="shared" si="58"/>
        <v>0.75875238701464032</v>
      </c>
      <c r="J373" s="48">
        <v>248</v>
      </c>
      <c r="K373" s="39">
        <f t="shared" si="59"/>
        <v>0.29951690821256038</v>
      </c>
      <c r="L373" s="48">
        <v>901</v>
      </c>
      <c r="M373" s="39">
        <f t="shared" si="60"/>
        <v>1.0907990314769975</v>
      </c>
      <c r="N373" s="48">
        <v>416</v>
      </c>
      <c r="O373" s="39">
        <f t="shared" si="61"/>
        <v>0.5045482110369921</v>
      </c>
      <c r="P373" s="48">
        <v>806</v>
      </c>
      <c r="Q373" s="39">
        <f t="shared" si="62"/>
        <v>0.98053527980535282</v>
      </c>
      <c r="R373" s="48">
        <v>466</v>
      </c>
      <c r="S373" s="39">
        <f t="shared" si="63"/>
        <v>0.56863941427699816</v>
      </c>
      <c r="T373" s="48">
        <v>723</v>
      </c>
      <c r="U373" s="39">
        <f t="shared" si="64"/>
        <v>0.92692307692307696</v>
      </c>
      <c r="V373" s="48">
        <v>4</v>
      </c>
      <c r="W373" s="39">
        <f t="shared" si="65"/>
        <v>5.1347881899871627E-3</v>
      </c>
      <c r="X373" t="s">
        <v>383</v>
      </c>
      <c r="Y373">
        <v>680.5</v>
      </c>
      <c r="Z373">
        <v>762</v>
      </c>
      <c r="AA373">
        <v>759.5</v>
      </c>
      <c r="AB373">
        <v>785.5</v>
      </c>
      <c r="AC373">
        <v>828</v>
      </c>
      <c r="AD373">
        <v>826</v>
      </c>
      <c r="AE373">
        <v>824.5</v>
      </c>
      <c r="AF373">
        <v>822</v>
      </c>
      <c r="AG373">
        <v>819.5</v>
      </c>
      <c r="AH373">
        <v>780</v>
      </c>
      <c r="AI373">
        <v>779</v>
      </c>
    </row>
    <row r="374" spans="1:35" ht="15.75">
      <c r="A374" s="3" t="s">
        <v>384</v>
      </c>
      <c r="B374" s="48">
        <v>5</v>
      </c>
      <c r="C374" s="69">
        <f t="shared" si="55"/>
        <v>1.3869625520110958E-2</v>
      </c>
      <c r="D374" s="48">
        <v>8</v>
      </c>
      <c r="E374" s="39">
        <f t="shared" si="56"/>
        <v>2.2566995768688293E-2</v>
      </c>
      <c r="F374" s="48">
        <v>79</v>
      </c>
      <c r="G374" s="39">
        <f t="shared" si="57"/>
        <v>0.22253521126760564</v>
      </c>
      <c r="H374" s="48">
        <v>192</v>
      </c>
      <c r="I374" s="39">
        <f t="shared" si="58"/>
        <v>0.53706293706293706</v>
      </c>
      <c r="J374" s="48">
        <v>133</v>
      </c>
      <c r="K374" s="39">
        <f t="shared" si="59"/>
        <v>0.35046113306982873</v>
      </c>
      <c r="L374" s="48">
        <v>402</v>
      </c>
      <c r="M374" s="39">
        <f t="shared" si="60"/>
        <v>1.053735255570118</v>
      </c>
      <c r="N374" s="48">
        <v>182</v>
      </c>
      <c r="O374" s="39">
        <f t="shared" si="61"/>
        <v>0.47519582245430808</v>
      </c>
      <c r="P374" s="48">
        <v>183</v>
      </c>
      <c r="Q374" s="39">
        <f t="shared" si="62"/>
        <v>0.47532467532467532</v>
      </c>
      <c r="R374" s="48">
        <v>214</v>
      </c>
      <c r="S374" s="39">
        <f t="shared" si="63"/>
        <v>0.55512321660181585</v>
      </c>
      <c r="T374" s="48">
        <v>363</v>
      </c>
      <c r="U374" s="39">
        <f t="shared" si="64"/>
        <v>0.97580645161290325</v>
      </c>
      <c r="V374" s="48">
        <v>1</v>
      </c>
      <c r="W374" s="39">
        <f t="shared" si="65"/>
        <v>2.6702269692923898E-3</v>
      </c>
      <c r="X374" t="s">
        <v>384</v>
      </c>
      <c r="Y374">
        <v>360.5</v>
      </c>
      <c r="Z374">
        <v>354.5</v>
      </c>
      <c r="AA374">
        <v>355</v>
      </c>
      <c r="AB374">
        <v>357.5</v>
      </c>
      <c r="AC374">
        <v>379.5</v>
      </c>
      <c r="AD374">
        <v>381.5</v>
      </c>
      <c r="AE374">
        <v>383</v>
      </c>
      <c r="AF374">
        <v>385</v>
      </c>
      <c r="AG374">
        <v>385.5</v>
      </c>
      <c r="AH374">
        <v>372</v>
      </c>
      <c r="AI374">
        <v>374.5</v>
      </c>
    </row>
    <row r="375" spans="1:35" ht="15.75">
      <c r="A375" s="3" t="s">
        <v>385</v>
      </c>
      <c r="B375" s="48">
        <v>0</v>
      </c>
      <c r="C375" s="69">
        <f t="shared" si="55"/>
        <v>0</v>
      </c>
      <c r="D375" s="48">
        <v>20</v>
      </c>
      <c r="E375" s="39">
        <f t="shared" si="56"/>
        <v>2.5657472738935216E-2</v>
      </c>
      <c r="F375" s="48">
        <v>36</v>
      </c>
      <c r="G375" s="39">
        <f t="shared" si="57"/>
        <v>4.5801526717557252E-2</v>
      </c>
      <c r="H375" s="48">
        <v>337</v>
      </c>
      <c r="I375" s="39">
        <f t="shared" si="58"/>
        <v>0.45725915875169604</v>
      </c>
      <c r="J375" s="48">
        <v>101</v>
      </c>
      <c r="K375" s="39">
        <f t="shared" si="59"/>
        <v>0.14366998577524892</v>
      </c>
      <c r="L375" s="48">
        <v>779</v>
      </c>
      <c r="M375" s="39">
        <f t="shared" si="60"/>
        <v>1.1388888888888888</v>
      </c>
      <c r="N375" s="48">
        <v>10</v>
      </c>
      <c r="O375" s="39">
        <f t="shared" si="61"/>
        <v>1.4992503748125937E-2</v>
      </c>
      <c r="P375" s="48">
        <v>13</v>
      </c>
      <c r="Q375" s="39">
        <f t="shared" si="62"/>
        <v>1.9969278033794162E-2</v>
      </c>
      <c r="R375" s="48">
        <v>38</v>
      </c>
      <c r="S375" s="39">
        <f t="shared" si="63"/>
        <v>5.993690851735016E-2</v>
      </c>
      <c r="T375" s="48">
        <v>892</v>
      </c>
      <c r="U375" s="39">
        <f t="shared" si="64"/>
        <v>1.5486111111111112</v>
      </c>
      <c r="V375" s="48">
        <v>6</v>
      </c>
      <c r="W375" s="39">
        <f t="shared" si="65"/>
        <v>1.0762331838565023E-2</v>
      </c>
      <c r="X375" t="s">
        <v>385</v>
      </c>
      <c r="Y375">
        <v>655</v>
      </c>
      <c r="Z375">
        <v>779.5</v>
      </c>
      <c r="AA375">
        <v>786</v>
      </c>
      <c r="AB375">
        <v>737</v>
      </c>
      <c r="AC375">
        <v>703</v>
      </c>
      <c r="AD375">
        <v>684</v>
      </c>
      <c r="AE375">
        <v>667</v>
      </c>
      <c r="AF375">
        <v>651</v>
      </c>
      <c r="AG375">
        <v>634</v>
      </c>
      <c r="AH375">
        <v>576</v>
      </c>
      <c r="AI375">
        <v>557.5</v>
      </c>
    </row>
    <row r="376" spans="1:35" ht="15.75">
      <c r="A376" s="3" t="s">
        <v>386</v>
      </c>
      <c r="B376" s="48">
        <v>11</v>
      </c>
      <c r="C376" s="69">
        <f t="shared" si="55"/>
        <v>3.9568345323741004E-2</v>
      </c>
      <c r="D376" s="48">
        <v>10</v>
      </c>
      <c r="E376" s="39">
        <f t="shared" si="56"/>
        <v>3.1446540880503145E-2</v>
      </c>
      <c r="F376" s="48">
        <v>71</v>
      </c>
      <c r="G376" s="39">
        <f t="shared" si="57"/>
        <v>0.23986486486486486</v>
      </c>
      <c r="H376" s="48">
        <v>118</v>
      </c>
      <c r="I376" s="39">
        <f t="shared" si="58"/>
        <v>0.43302752293577984</v>
      </c>
      <c r="J376" s="48">
        <v>221</v>
      </c>
      <c r="K376" s="39">
        <f t="shared" si="59"/>
        <v>0.81851851851851853</v>
      </c>
      <c r="L376" s="48">
        <v>488</v>
      </c>
      <c r="M376" s="39">
        <f t="shared" si="60"/>
        <v>1.9403578528827037</v>
      </c>
      <c r="N376" s="48">
        <v>408</v>
      </c>
      <c r="O376" s="39">
        <f t="shared" si="61"/>
        <v>1.7473233404710922</v>
      </c>
      <c r="P376" s="48">
        <v>196</v>
      </c>
      <c r="Q376" s="39">
        <f t="shared" si="62"/>
        <v>0.90740740740740744</v>
      </c>
      <c r="R376" s="48">
        <v>55</v>
      </c>
      <c r="S376" s="39">
        <f t="shared" si="63"/>
        <v>0.27500000000000002</v>
      </c>
      <c r="T376" s="48">
        <v>308</v>
      </c>
      <c r="U376" s="39">
        <f t="shared" si="64"/>
        <v>1.9071207430340558</v>
      </c>
      <c r="V376" s="48">
        <v>3</v>
      </c>
      <c r="W376" s="39">
        <f t="shared" si="65"/>
        <v>2.0905923344947737E-2</v>
      </c>
      <c r="X376" t="s">
        <v>386</v>
      </c>
      <c r="Y376">
        <v>278</v>
      </c>
      <c r="Z376">
        <v>318</v>
      </c>
      <c r="AA376">
        <v>296</v>
      </c>
      <c r="AB376">
        <v>272.5</v>
      </c>
      <c r="AC376">
        <v>270</v>
      </c>
      <c r="AD376">
        <v>251.5</v>
      </c>
      <c r="AE376">
        <v>233.5</v>
      </c>
      <c r="AF376">
        <v>216</v>
      </c>
      <c r="AG376">
        <v>200</v>
      </c>
      <c r="AH376">
        <v>161.5</v>
      </c>
      <c r="AI376">
        <v>143.5</v>
      </c>
    </row>
    <row r="377" spans="1:35" ht="15.75">
      <c r="A377" s="3" t="s">
        <v>387</v>
      </c>
      <c r="B377" s="48">
        <v>5</v>
      </c>
      <c r="C377" s="69">
        <f t="shared" si="55"/>
        <v>2.1459227467811159E-2</v>
      </c>
      <c r="D377" s="48">
        <v>4</v>
      </c>
      <c r="E377" s="39">
        <f t="shared" si="56"/>
        <v>9.7799511002444987E-3</v>
      </c>
      <c r="F377" s="48">
        <v>30</v>
      </c>
      <c r="G377" s="39">
        <f t="shared" si="57"/>
        <v>7.5093867334167716E-2</v>
      </c>
      <c r="H377" s="48">
        <v>21</v>
      </c>
      <c r="I377" s="39">
        <f t="shared" si="58"/>
        <v>5.4474708171206226E-2</v>
      </c>
      <c r="J377" s="48">
        <v>32</v>
      </c>
      <c r="K377" s="39">
        <f t="shared" si="59"/>
        <v>0.08</v>
      </c>
      <c r="L377" s="48">
        <v>514</v>
      </c>
      <c r="M377" s="39">
        <f t="shared" si="60"/>
        <v>1.3112244897959184</v>
      </c>
      <c r="N377" s="48">
        <v>4</v>
      </c>
      <c r="O377" s="39">
        <f t="shared" si="61"/>
        <v>1.0376134889753566E-2</v>
      </c>
      <c r="P377" s="48">
        <v>5</v>
      </c>
      <c r="Q377" s="39">
        <f t="shared" si="62"/>
        <v>1.3175230566534914E-2</v>
      </c>
      <c r="R377" s="48">
        <v>7</v>
      </c>
      <c r="S377" s="39">
        <f t="shared" si="63"/>
        <v>1.8817204301075269E-2</v>
      </c>
      <c r="T377" s="48">
        <v>500</v>
      </c>
      <c r="U377" s="39">
        <f t="shared" si="64"/>
        <v>1.4534883720930232</v>
      </c>
      <c r="V377" s="48">
        <v>4</v>
      </c>
      <c r="W377" s="39">
        <f t="shared" si="65"/>
        <v>1.1851851851851851E-2</v>
      </c>
      <c r="X377" t="s">
        <v>387</v>
      </c>
      <c r="Y377">
        <v>233</v>
      </c>
      <c r="Z377">
        <v>409</v>
      </c>
      <c r="AA377">
        <v>399.5</v>
      </c>
      <c r="AB377">
        <v>385.5</v>
      </c>
      <c r="AC377">
        <v>400</v>
      </c>
      <c r="AD377">
        <v>392</v>
      </c>
      <c r="AE377">
        <v>385.5</v>
      </c>
      <c r="AF377">
        <v>379.5</v>
      </c>
      <c r="AG377">
        <v>372</v>
      </c>
      <c r="AH377">
        <v>344</v>
      </c>
      <c r="AI377">
        <v>337.5</v>
      </c>
    </row>
    <row r="378" spans="1:35" ht="15.75">
      <c r="A378" s="3" t="s">
        <v>388</v>
      </c>
      <c r="B378" s="48">
        <v>1</v>
      </c>
      <c r="C378" s="69">
        <f t="shared" si="55"/>
        <v>2.1645021645021645E-3</v>
      </c>
      <c r="D378" s="48">
        <v>12</v>
      </c>
      <c r="E378" s="39">
        <f t="shared" si="56"/>
        <v>2.0219039595619208E-2</v>
      </c>
      <c r="F378" s="48">
        <v>133</v>
      </c>
      <c r="G378" s="39">
        <f t="shared" si="57"/>
        <v>0.2289156626506024</v>
      </c>
      <c r="H378" s="48">
        <v>292</v>
      </c>
      <c r="I378" s="39">
        <f t="shared" si="58"/>
        <v>0.5149911816578483</v>
      </c>
      <c r="J378" s="48">
        <v>266</v>
      </c>
      <c r="K378" s="39">
        <f t="shared" si="59"/>
        <v>0.45199660152931181</v>
      </c>
      <c r="L378" s="48">
        <v>489</v>
      </c>
      <c r="M378" s="39">
        <f t="shared" si="60"/>
        <v>0.84602076124567471</v>
      </c>
      <c r="N378" s="48">
        <v>242</v>
      </c>
      <c r="O378" s="39">
        <f t="shared" si="61"/>
        <v>0.4256816182937555</v>
      </c>
      <c r="P378" s="48">
        <v>218</v>
      </c>
      <c r="Q378" s="39">
        <f t="shared" si="62"/>
        <v>0.38998211091234347</v>
      </c>
      <c r="R378" s="48">
        <v>248</v>
      </c>
      <c r="S378" s="39">
        <f t="shared" si="63"/>
        <v>0.45131938125568699</v>
      </c>
      <c r="T378" s="48">
        <v>640</v>
      </c>
      <c r="U378" s="39">
        <f t="shared" si="64"/>
        <v>1.2610837438423645</v>
      </c>
      <c r="V378" s="48">
        <v>1</v>
      </c>
      <c r="W378" s="39">
        <f t="shared" si="65"/>
        <v>2.012072434607646E-3</v>
      </c>
      <c r="X378" t="s">
        <v>388</v>
      </c>
      <c r="Y378">
        <v>462</v>
      </c>
      <c r="Z378">
        <v>593.5</v>
      </c>
      <c r="AA378">
        <v>581</v>
      </c>
      <c r="AB378">
        <v>567</v>
      </c>
      <c r="AC378">
        <v>588.5</v>
      </c>
      <c r="AD378">
        <v>578</v>
      </c>
      <c r="AE378">
        <v>568.5</v>
      </c>
      <c r="AF378">
        <v>559</v>
      </c>
      <c r="AG378">
        <v>549.5</v>
      </c>
      <c r="AH378">
        <v>507.5</v>
      </c>
      <c r="AI378">
        <v>497</v>
      </c>
    </row>
    <row r="379" spans="1:35" ht="15.75">
      <c r="A379" s="3" t="s">
        <v>389</v>
      </c>
      <c r="B379" s="48">
        <v>10</v>
      </c>
      <c r="C379" s="69">
        <f t="shared" si="55"/>
        <v>1.2853470437017995E-2</v>
      </c>
      <c r="D379" s="48">
        <v>17</v>
      </c>
      <c r="E379" s="39">
        <f t="shared" si="56"/>
        <v>1.8358531317494601E-2</v>
      </c>
      <c r="F379" s="48">
        <v>35</v>
      </c>
      <c r="G379" s="39">
        <f t="shared" si="57"/>
        <v>3.7473233404710919E-2</v>
      </c>
      <c r="H379" s="48">
        <v>67</v>
      </c>
      <c r="I379" s="39">
        <f t="shared" si="58"/>
        <v>7.1888412017167377E-2</v>
      </c>
      <c r="J379" s="48">
        <v>95</v>
      </c>
      <c r="K379" s="39">
        <f t="shared" si="59"/>
        <v>9.5766129032258063E-2</v>
      </c>
      <c r="L379" s="48">
        <v>1027</v>
      </c>
      <c r="M379" s="39">
        <f t="shared" si="60"/>
        <v>1.0269999999999999</v>
      </c>
      <c r="N379" s="48">
        <v>20</v>
      </c>
      <c r="O379" s="39">
        <f t="shared" si="61"/>
        <v>1.9851116625310174E-2</v>
      </c>
      <c r="P379" s="48">
        <v>19</v>
      </c>
      <c r="Q379" s="39">
        <f t="shared" si="62"/>
        <v>1.8756169792694965E-2</v>
      </c>
      <c r="R379" s="48">
        <v>14</v>
      </c>
      <c r="S379" s="39">
        <f t="shared" si="63"/>
        <v>1.37524557956778E-2</v>
      </c>
      <c r="T379" s="48">
        <v>1174</v>
      </c>
      <c r="U379" s="39">
        <f t="shared" si="64"/>
        <v>1.1894630192502533</v>
      </c>
      <c r="V379" s="48">
        <v>5</v>
      </c>
      <c r="W379" s="39">
        <f t="shared" si="65"/>
        <v>5.0251256281407036E-3</v>
      </c>
      <c r="X379" t="s">
        <v>389</v>
      </c>
      <c r="Y379">
        <v>778</v>
      </c>
      <c r="Z379">
        <v>926</v>
      </c>
      <c r="AA379">
        <v>934</v>
      </c>
      <c r="AB379">
        <v>932</v>
      </c>
      <c r="AC379">
        <v>992</v>
      </c>
      <c r="AD379">
        <v>1000</v>
      </c>
      <c r="AE379">
        <v>1007.5</v>
      </c>
      <c r="AF379">
        <v>1013</v>
      </c>
      <c r="AG379">
        <v>1018</v>
      </c>
      <c r="AH379">
        <v>987</v>
      </c>
      <c r="AI379">
        <v>995</v>
      </c>
    </row>
    <row r="380" spans="1:35" ht="15.75">
      <c r="A380" s="3" t="s">
        <v>390</v>
      </c>
      <c r="B380" s="48">
        <v>1</v>
      </c>
      <c r="C380" s="69">
        <f t="shared" si="55"/>
        <v>5.6931397665812699E-4</v>
      </c>
      <c r="D380" s="48">
        <v>13</v>
      </c>
      <c r="E380" s="39">
        <f t="shared" si="56"/>
        <v>7.1038251366120223E-3</v>
      </c>
      <c r="F380" s="48">
        <v>7</v>
      </c>
      <c r="G380" s="39">
        <f t="shared" si="57"/>
        <v>3.8209606986899561E-3</v>
      </c>
      <c r="H380" s="48">
        <v>381</v>
      </c>
      <c r="I380" s="39">
        <f t="shared" si="58"/>
        <v>0.20276742948376797</v>
      </c>
      <c r="J380" s="48">
        <v>129</v>
      </c>
      <c r="K380" s="39">
        <f t="shared" si="59"/>
        <v>6.4873019864219256E-2</v>
      </c>
      <c r="L380" s="48">
        <v>1465</v>
      </c>
      <c r="M380" s="39">
        <f t="shared" si="60"/>
        <v>0.73544176706827313</v>
      </c>
      <c r="N380" s="48">
        <v>14</v>
      </c>
      <c r="O380" s="39">
        <f t="shared" si="61"/>
        <v>7.0175438596491229E-3</v>
      </c>
      <c r="P380" s="48">
        <v>661</v>
      </c>
      <c r="Q380" s="39">
        <f t="shared" si="62"/>
        <v>0.33099649474211318</v>
      </c>
      <c r="R380" s="48">
        <v>473</v>
      </c>
      <c r="S380" s="39">
        <f t="shared" si="63"/>
        <v>0.23661830915457729</v>
      </c>
      <c r="T380" s="48">
        <v>1430</v>
      </c>
      <c r="U380" s="39">
        <f t="shared" si="64"/>
        <v>0.74576271186440679</v>
      </c>
      <c r="V380" s="48">
        <v>13</v>
      </c>
      <c r="W380" s="39">
        <f t="shared" si="65"/>
        <v>6.7778936392075082E-3</v>
      </c>
      <c r="X380" t="s">
        <v>390</v>
      </c>
      <c r="Y380">
        <v>1756.5</v>
      </c>
      <c r="Z380">
        <v>1830</v>
      </c>
      <c r="AA380">
        <v>1832</v>
      </c>
      <c r="AB380">
        <v>1879</v>
      </c>
      <c r="AC380">
        <v>1988.5</v>
      </c>
      <c r="AD380">
        <v>1992</v>
      </c>
      <c r="AE380">
        <v>1995</v>
      </c>
      <c r="AF380">
        <v>1997</v>
      </c>
      <c r="AG380">
        <v>1999</v>
      </c>
      <c r="AH380">
        <v>1917.5</v>
      </c>
      <c r="AI380">
        <v>1918</v>
      </c>
    </row>
    <row r="381" spans="1:35" ht="15.75">
      <c r="A381" s="3" t="s">
        <v>391</v>
      </c>
      <c r="B381" s="48">
        <v>4</v>
      </c>
      <c r="C381" s="69">
        <f t="shared" si="55"/>
        <v>6.8143100511073255E-3</v>
      </c>
      <c r="D381" s="48">
        <v>12</v>
      </c>
      <c r="E381" s="39">
        <f t="shared" si="56"/>
        <v>2.0356234096692113E-2</v>
      </c>
      <c r="F381" s="48">
        <v>64</v>
      </c>
      <c r="G381" s="39">
        <f t="shared" si="57"/>
        <v>0.10996563573883161</v>
      </c>
      <c r="H381" s="48">
        <v>238</v>
      </c>
      <c r="I381" s="39">
        <f t="shared" si="58"/>
        <v>0.4292155094679892</v>
      </c>
      <c r="J381" s="48">
        <v>204</v>
      </c>
      <c r="K381" s="39">
        <f t="shared" si="59"/>
        <v>0.35172413793103446</v>
      </c>
      <c r="L381" s="48">
        <v>702</v>
      </c>
      <c r="M381" s="39">
        <f t="shared" si="60"/>
        <v>1.2219321148825066</v>
      </c>
      <c r="N381" s="48">
        <v>241</v>
      </c>
      <c r="O381" s="39">
        <f t="shared" si="61"/>
        <v>0.42355008787346221</v>
      </c>
      <c r="P381" s="48">
        <v>188</v>
      </c>
      <c r="Q381" s="39">
        <f t="shared" si="62"/>
        <v>0.32385874246339363</v>
      </c>
      <c r="R381" s="48">
        <v>92</v>
      </c>
      <c r="S381" s="39">
        <f t="shared" si="63"/>
        <v>0.16027874564459929</v>
      </c>
      <c r="T381" s="48">
        <v>270</v>
      </c>
      <c r="U381" s="39">
        <f t="shared" si="64"/>
        <v>0.5018587360594795</v>
      </c>
      <c r="V381" s="48">
        <v>6</v>
      </c>
      <c r="W381" s="39">
        <f t="shared" si="65"/>
        <v>1.1288805268109126E-2</v>
      </c>
      <c r="X381" t="s">
        <v>391</v>
      </c>
      <c r="Y381">
        <v>587</v>
      </c>
      <c r="Z381">
        <v>589.5</v>
      </c>
      <c r="AA381">
        <v>582</v>
      </c>
      <c r="AB381">
        <v>554.5</v>
      </c>
      <c r="AC381">
        <v>580</v>
      </c>
      <c r="AD381">
        <v>574.5</v>
      </c>
      <c r="AE381">
        <v>569</v>
      </c>
      <c r="AF381">
        <v>580.5</v>
      </c>
      <c r="AG381">
        <v>574</v>
      </c>
      <c r="AH381">
        <v>538</v>
      </c>
      <c r="AI381">
        <v>531.5</v>
      </c>
    </row>
    <row r="382" spans="1:35" ht="15.75">
      <c r="A382" s="3" t="s">
        <v>392</v>
      </c>
      <c r="B382" s="48">
        <v>2</v>
      </c>
      <c r="C382" s="69">
        <f t="shared" si="55"/>
        <v>5.3050397877984082E-3</v>
      </c>
      <c r="D382" s="48">
        <v>5</v>
      </c>
      <c r="E382" s="39">
        <f t="shared" si="56"/>
        <v>1.7636684303350969E-2</v>
      </c>
      <c r="F382" s="48">
        <v>16</v>
      </c>
      <c r="G382" s="39">
        <f t="shared" si="57"/>
        <v>5.5944055944055944E-2</v>
      </c>
      <c r="H382" s="48">
        <v>34</v>
      </c>
      <c r="I382" s="39">
        <f t="shared" si="58"/>
        <v>9.8981077147016011E-2</v>
      </c>
      <c r="J382" s="48">
        <v>3</v>
      </c>
      <c r="K382" s="39">
        <f t="shared" si="59"/>
        <v>9.9173553719008271E-3</v>
      </c>
      <c r="L382" s="48">
        <v>363</v>
      </c>
      <c r="M382" s="39">
        <f t="shared" si="60"/>
        <v>1.264808362369338</v>
      </c>
      <c r="N382" s="48">
        <v>2</v>
      </c>
      <c r="O382" s="39">
        <f t="shared" si="61"/>
        <v>7.3394495412844041E-3</v>
      </c>
      <c r="P382" s="48">
        <v>2</v>
      </c>
      <c r="Q382" s="39">
        <f t="shared" si="62"/>
        <v>7.7519379844961239E-3</v>
      </c>
      <c r="R382" s="48">
        <v>37</v>
      </c>
      <c r="S382" s="39">
        <f t="shared" si="63"/>
        <v>0.15163934426229508</v>
      </c>
      <c r="T382" s="48">
        <v>376</v>
      </c>
      <c r="U382" s="39">
        <f t="shared" si="64"/>
        <v>1.8164251207729469</v>
      </c>
      <c r="V382" s="48">
        <v>3</v>
      </c>
      <c r="W382" s="39">
        <f t="shared" si="65"/>
        <v>1.5584415584415584E-2</v>
      </c>
      <c r="X382" t="s">
        <v>392</v>
      </c>
      <c r="Y382">
        <v>377</v>
      </c>
      <c r="Z382">
        <v>283.5</v>
      </c>
      <c r="AA382">
        <v>286</v>
      </c>
      <c r="AB382">
        <v>343.5</v>
      </c>
      <c r="AC382">
        <v>302.5</v>
      </c>
      <c r="AD382">
        <v>287</v>
      </c>
      <c r="AE382">
        <v>272.5</v>
      </c>
      <c r="AF382">
        <v>258</v>
      </c>
      <c r="AG382">
        <v>244</v>
      </c>
      <c r="AH382">
        <v>207</v>
      </c>
      <c r="AI382">
        <v>192.5</v>
      </c>
    </row>
    <row r="383" spans="1:35" ht="15.75">
      <c r="A383" s="3" t="s">
        <v>393</v>
      </c>
      <c r="B383" s="48">
        <v>11</v>
      </c>
      <c r="C383" s="69">
        <f t="shared" si="55"/>
        <v>1.3555144793592114E-2</v>
      </c>
      <c r="D383" s="48">
        <v>12</v>
      </c>
      <c r="E383" s="39">
        <f t="shared" si="56"/>
        <v>1.4787430683918669E-2</v>
      </c>
      <c r="F383" s="48">
        <v>39</v>
      </c>
      <c r="G383" s="39">
        <f t="shared" si="57"/>
        <v>4.8750000000000002E-2</v>
      </c>
      <c r="H383" s="48">
        <v>273</v>
      </c>
      <c r="I383" s="39">
        <f t="shared" si="58"/>
        <v>0.32288586635127142</v>
      </c>
      <c r="J383" s="48">
        <v>103</v>
      </c>
      <c r="K383" s="39">
        <f t="shared" si="59"/>
        <v>0.11644997173544375</v>
      </c>
      <c r="L383" s="48">
        <v>948</v>
      </c>
      <c r="M383" s="39">
        <f t="shared" si="60"/>
        <v>1.0828098229583096</v>
      </c>
      <c r="N383" s="48">
        <v>188</v>
      </c>
      <c r="O383" s="39">
        <f t="shared" si="61"/>
        <v>0.21683967704728951</v>
      </c>
      <c r="P383" s="48">
        <v>243</v>
      </c>
      <c r="Q383" s="39">
        <f t="shared" si="62"/>
        <v>0.28554641598119856</v>
      </c>
      <c r="R383" s="48">
        <v>409</v>
      </c>
      <c r="S383" s="39">
        <f t="shared" si="63"/>
        <v>0.48603683897801547</v>
      </c>
      <c r="T383" s="48">
        <v>589</v>
      </c>
      <c r="U383" s="39">
        <f t="shared" si="64"/>
        <v>0.74556962025316453</v>
      </c>
      <c r="V383" s="48">
        <v>16</v>
      </c>
      <c r="W383" s="39">
        <f t="shared" si="65"/>
        <v>2.0486555697823303E-2</v>
      </c>
      <c r="X383" t="s">
        <v>393</v>
      </c>
      <c r="Y383">
        <v>811.5</v>
      </c>
      <c r="Z383">
        <v>811.5</v>
      </c>
      <c r="AA383">
        <v>800</v>
      </c>
      <c r="AB383">
        <v>845.5</v>
      </c>
      <c r="AC383">
        <v>884.5</v>
      </c>
      <c r="AD383">
        <v>875.5</v>
      </c>
      <c r="AE383">
        <v>867</v>
      </c>
      <c r="AF383">
        <v>851</v>
      </c>
      <c r="AG383">
        <v>841.5</v>
      </c>
      <c r="AH383">
        <v>790</v>
      </c>
      <c r="AI383">
        <v>781</v>
      </c>
    </row>
    <row r="384" spans="1:35" ht="15.75">
      <c r="A384" s="3" t="s">
        <v>394</v>
      </c>
      <c r="B384" s="48">
        <v>355</v>
      </c>
      <c r="C384" s="69">
        <f t="shared" si="55"/>
        <v>3.1407590905069449E-2</v>
      </c>
      <c r="D384" s="48">
        <v>809</v>
      </c>
      <c r="E384" s="39">
        <f t="shared" si="56"/>
        <v>7.0856141887453469E-2</v>
      </c>
      <c r="F384" s="48">
        <v>2177</v>
      </c>
      <c r="G384" s="39">
        <f t="shared" si="57"/>
        <v>0.18866452898864719</v>
      </c>
      <c r="H384" s="48">
        <v>3156</v>
      </c>
      <c r="I384" s="39">
        <f t="shared" si="58"/>
        <v>0.2685271845486259</v>
      </c>
      <c r="J384" s="48">
        <v>4283</v>
      </c>
      <c r="K384" s="39">
        <f t="shared" si="59"/>
        <v>0.34160153134471205</v>
      </c>
      <c r="L384" s="48">
        <v>4396</v>
      </c>
      <c r="M384" s="39">
        <f t="shared" si="60"/>
        <v>0.34730396997827373</v>
      </c>
      <c r="N384" s="48">
        <v>3578</v>
      </c>
      <c r="O384" s="39">
        <f t="shared" si="61"/>
        <v>0.28017697036137973</v>
      </c>
      <c r="P384" s="48">
        <v>4650</v>
      </c>
      <c r="Q384" s="39">
        <f t="shared" si="62"/>
        <v>0.36115102326123255</v>
      </c>
      <c r="R384" s="48">
        <v>2744</v>
      </c>
      <c r="S384" s="39">
        <f t="shared" si="63"/>
        <v>0.21150807415115427</v>
      </c>
      <c r="T384" s="48">
        <v>4733</v>
      </c>
      <c r="U384" s="39">
        <f t="shared" si="64"/>
        <v>0.37539657360406092</v>
      </c>
      <c r="V384" s="48">
        <v>2843</v>
      </c>
      <c r="W384" s="39">
        <f t="shared" si="65"/>
        <v>0.22368214004720693</v>
      </c>
      <c r="X384" t="s">
        <v>394</v>
      </c>
      <c r="Y384">
        <v>11303</v>
      </c>
      <c r="Z384">
        <v>11417.5</v>
      </c>
      <c r="AA384">
        <v>11539</v>
      </c>
      <c r="AB384">
        <v>11753</v>
      </c>
      <c r="AC384">
        <v>12538</v>
      </c>
      <c r="AD384">
        <v>12657.5</v>
      </c>
      <c r="AE384">
        <v>12770.5</v>
      </c>
      <c r="AF384">
        <v>12875.5</v>
      </c>
      <c r="AG384">
        <v>12973.5</v>
      </c>
      <c r="AH384">
        <v>12608</v>
      </c>
      <c r="AI384">
        <v>12710</v>
      </c>
    </row>
    <row r="385" spans="1:35" ht="15.75">
      <c r="A385" s="34" t="s">
        <v>395</v>
      </c>
      <c r="B385" s="46">
        <v>2925</v>
      </c>
      <c r="C385" s="68">
        <f t="shared" si="55"/>
        <v>5.0491537273111745E-2</v>
      </c>
      <c r="D385" s="46">
        <v>9996</v>
      </c>
      <c r="E385" s="38">
        <f t="shared" si="56"/>
        <v>0.16491239647606162</v>
      </c>
      <c r="F385" s="46">
        <v>12220</v>
      </c>
      <c r="G385" s="38">
        <f t="shared" si="57"/>
        <v>0.20176169994964213</v>
      </c>
      <c r="H385" s="46">
        <v>10948</v>
      </c>
      <c r="I385" s="38">
        <f t="shared" si="58"/>
        <v>0.18104545980718031</v>
      </c>
      <c r="J385" s="46">
        <v>27076</v>
      </c>
      <c r="K385" s="38">
        <f t="shared" si="59"/>
        <v>0.42759568235117612</v>
      </c>
      <c r="L385" s="46">
        <v>34882</v>
      </c>
      <c r="M385" s="38">
        <f t="shared" si="60"/>
        <v>0.55205703840279807</v>
      </c>
      <c r="N385" s="46">
        <v>14520</v>
      </c>
      <c r="O385" s="38">
        <f t="shared" si="61"/>
        <v>0.23030985558049347</v>
      </c>
      <c r="P385" s="46">
        <v>30536</v>
      </c>
      <c r="Q385" s="38">
        <f t="shared" si="62"/>
        <v>0.48522599969808444</v>
      </c>
      <c r="R385" s="46">
        <v>31060</v>
      </c>
      <c r="S385" s="38">
        <f t="shared" si="63"/>
        <v>0.49517736149860503</v>
      </c>
      <c r="T385" s="46">
        <v>21537</v>
      </c>
      <c r="U385" s="38">
        <f t="shared" si="64"/>
        <v>0.36048506557088938</v>
      </c>
      <c r="V385" s="46">
        <v>12868</v>
      </c>
      <c r="W385" s="38">
        <f t="shared" si="65"/>
        <v>0.21598032880437062</v>
      </c>
      <c r="X385" t="s">
        <v>395</v>
      </c>
      <c r="Y385">
        <v>57930.5</v>
      </c>
      <c r="Z385">
        <v>60614</v>
      </c>
      <c r="AA385">
        <v>60566.5</v>
      </c>
      <c r="AB385">
        <v>60471</v>
      </c>
      <c r="AC385">
        <v>63321.5</v>
      </c>
      <c r="AD385">
        <v>63185.5</v>
      </c>
      <c r="AE385">
        <v>63045.5</v>
      </c>
      <c r="AF385">
        <v>62931.5</v>
      </c>
      <c r="AG385">
        <v>62725</v>
      </c>
      <c r="AH385">
        <v>59744.5</v>
      </c>
      <c r="AI385">
        <v>59579.5</v>
      </c>
    </row>
    <row r="386" spans="1:35" ht="15.75">
      <c r="A386" s="34" t="s">
        <v>396</v>
      </c>
      <c r="B386" s="46">
        <v>359</v>
      </c>
      <c r="C386" s="68">
        <f t="shared" si="55"/>
        <v>3.026981450252951E-2</v>
      </c>
      <c r="D386" s="46">
        <v>2183</v>
      </c>
      <c r="E386" s="38">
        <f t="shared" si="56"/>
        <v>0.18455425455467725</v>
      </c>
      <c r="F386" s="46">
        <v>2433</v>
      </c>
      <c r="G386" s="38">
        <f t="shared" si="57"/>
        <v>0.20517793894417272</v>
      </c>
      <c r="H386" s="46">
        <v>2708</v>
      </c>
      <c r="I386" s="38">
        <f t="shared" si="58"/>
        <v>0.22790775963642484</v>
      </c>
      <c r="J386" s="46">
        <v>6358</v>
      </c>
      <c r="K386" s="38">
        <f t="shared" si="59"/>
        <v>0.52662966951047796</v>
      </c>
      <c r="L386" s="46">
        <v>2885</v>
      </c>
      <c r="M386" s="38">
        <f t="shared" si="60"/>
        <v>0.2411501650854683</v>
      </c>
      <c r="N386" s="46">
        <v>4784</v>
      </c>
      <c r="O386" s="38">
        <f t="shared" si="61"/>
        <v>0.40333867296180759</v>
      </c>
      <c r="P386" s="46">
        <v>3120</v>
      </c>
      <c r="Q386" s="38">
        <f t="shared" si="62"/>
        <v>0.26412698412698415</v>
      </c>
      <c r="R386" s="46">
        <v>9468</v>
      </c>
      <c r="S386" s="38">
        <f t="shared" si="63"/>
        <v>0.81172839506172845</v>
      </c>
      <c r="T386" s="46">
        <v>3091</v>
      </c>
      <c r="U386" s="38">
        <f t="shared" si="64"/>
        <v>0.28170426065162907</v>
      </c>
      <c r="V386" s="46">
        <v>3599</v>
      </c>
      <c r="W386" s="38">
        <f t="shared" si="65"/>
        <v>0.33006236243580339</v>
      </c>
      <c r="X386" t="s">
        <v>396</v>
      </c>
      <c r="Y386">
        <v>11860</v>
      </c>
      <c r="Z386">
        <v>11828.5</v>
      </c>
      <c r="AA386">
        <v>11858</v>
      </c>
      <c r="AB386">
        <v>11882</v>
      </c>
      <c r="AC386">
        <v>12073</v>
      </c>
      <c r="AD386">
        <v>11963.5</v>
      </c>
      <c r="AE386">
        <v>11861</v>
      </c>
      <c r="AF386">
        <v>11812.5</v>
      </c>
      <c r="AG386">
        <v>11664</v>
      </c>
      <c r="AH386">
        <v>10972.5</v>
      </c>
      <c r="AI386">
        <v>10904</v>
      </c>
    </row>
    <row r="387" spans="1:35" ht="15.75">
      <c r="A387" s="3" t="s">
        <v>397</v>
      </c>
      <c r="B387" s="48">
        <v>2</v>
      </c>
      <c r="C387" s="69">
        <f t="shared" si="55"/>
        <v>5.5172413793103444E-3</v>
      </c>
      <c r="D387" s="48">
        <v>24</v>
      </c>
      <c r="E387" s="39">
        <f t="shared" si="56"/>
        <v>7.4188562596599686E-2</v>
      </c>
      <c r="F387" s="48">
        <v>29</v>
      </c>
      <c r="G387" s="39">
        <f t="shared" si="57"/>
        <v>8.9922480620155038E-2</v>
      </c>
      <c r="H387" s="48">
        <v>17</v>
      </c>
      <c r="I387" s="39">
        <f t="shared" si="58"/>
        <v>5.2959501557632398E-2</v>
      </c>
      <c r="J387" s="48">
        <v>464</v>
      </c>
      <c r="K387" s="39">
        <f t="shared" si="59"/>
        <v>1.2608695652173914</v>
      </c>
      <c r="L387" s="48">
        <v>90</v>
      </c>
      <c r="M387" s="39">
        <f t="shared" si="60"/>
        <v>0.24556616643929058</v>
      </c>
      <c r="N387" s="48">
        <v>177</v>
      </c>
      <c r="O387" s="39">
        <f t="shared" si="61"/>
        <v>0.48360655737704916</v>
      </c>
      <c r="P387" s="48">
        <v>153</v>
      </c>
      <c r="Q387" s="39">
        <f t="shared" si="62"/>
        <v>0.42032967032967034</v>
      </c>
      <c r="R387" s="48">
        <v>451</v>
      </c>
      <c r="S387" s="39">
        <f t="shared" si="63"/>
        <v>1.2458563535911602</v>
      </c>
      <c r="T387" s="48">
        <v>155</v>
      </c>
      <c r="U387" s="39">
        <f t="shared" si="64"/>
        <v>0.45058139534883723</v>
      </c>
      <c r="V387" s="48">
        <v>101</v>
      </c>
      <c r="W387" s="39">
        <f t="shared" si="65"/>
        <v>0.29317851959361391</v>
      </c>
      <c r="X387" t="s">
        <v>397</v>
      </c>
      <c r="Y387">
        <v>362.5</v>
      </c>
      <c r="Z387">
        <v>323.5</v>
      </c>
      <c r="AA387">
        <v>322.5</v>
      </c>
      <c r="AB387">
        <v>321</v>
      </c>
      <c r="AC387">
        <v>368</v>
      </c>
      <c r="AD387">
        <v>366.5</v>
      </c>
      <c r="AE387">
        <v>366</v>
      </c>
      <c r="AF387">
        <v>364</v>
      </c>
      <c r="AG387">
        <v>362</v>
      </c>
      <c r="AH387">
        <v>344</v>
      </c>
      <c r="AI387">
        <v>344.5</v>
      </c>
    </row>
    <row r="388" spans="1:35" ht="15.75">
      <c r="A388" s="3" t="s">
        <v>398</v>
      </c>
      <c r="B388" s="48">
        <v>39</v>
      </c>
      <c r="C388" s="69">
        <f t="shared" ref="C388:C451" si="66">B388/Y388</f>
        <v>3.2258064516129031E-2</v>
      </c>
      <c r="D388" s="48">
        <v>186</v>
      </c>
      <c r="E388" s="39">
        <f t="shared" ref="E388:E451" si="67">D388/Z388</f>
        <v>0.15233415233415235</v>
      </c>
      <c r="F388" s="48">
        <v>243</v>
      </c>
      <c r="G388" s="39">
        <f t="shared" ref="G388:G451" si="68">F388/AA388</f>
        <v>0.20041237113402061</v>
      </c>
      <c r="H388" s="48">
        <v>149</v>
      </c>
      <c r="I388" s="39">
        <f t="shared" ref="I388:I451" si="69">H388/AB388</f>
        <v>0.12370278123702781</v>
      </c>
      <c r="J388" s="48">
        <v>947</v>
      </c>
      <c r="K388" s="39">
        <f t="shared" ref="K388:K451" si="70">J388/AC388</f>
        <v>0.74714003944773177</v>
      </c>
      <c r="L388" s="48">
        <v>541</v>
      </c>
      <c r="M388" s="39">
        <f t="shared" ref="M388:M451" si="71">L388/AD388</f>
        <v>0.4290245836637589</v>
      </c>
      <c r="N388" s="48">
        <v>633</v>
      </c>
      <c r="O388" s="39">
        <f t="shared" ref="O388:O451" si="72">N388/AE388</f>
        <v>0.50398089171974525</v>
      </c>
      <c r="P388" s="48">
        <v>118</v>
      </c>
      <c r="Q388" s="39">
        <f t="shared" ref="Q388:Q451" si="73">P388/AF388</f>
        <v>9.4249201277955275E-2</v>
      </c>
      <c r="R388" s="48">
        <v>1301</v>
      </c>
      <c r="S388" s="39">
        <f t="shared" ref="S388:S451" si="74">R388/AG388</f>
        <v>1.0453997589393331</v>
      </c>
      <c r="T388" s="48">
        <v>29</v>
      </c>
      <c r="U388" s="39">
        <f t="shared" ref="U388:U451" si="75">T388/AH388</f>
        <v>2.4555461473327687E-2</v>
      </c>
      <c r="V388" s="48">
        <v>51</v>
      </c>
      <c r="W388" s="39">
        <f t="shared" ref="W388:W451" si="76">V388/AI388</f>
        <v>4.3422733077905493E-2</v>
      </c>
      <c r="X388" t="s">
        <v>398</v>
      </c>
      <c r="Y388">
        <v>1209</v>
      </c>
      <c r="Z388">
        <v>1221</v>
      </c>
      <c r="AA388">
        <v>1212.5</v>
      </c>
      <c r="AB388">
        <v>1204.5</v>
      </c>
      <c r="AC388">
        <v>1267.5</v>
      </c>
      <c r="AD388">
        <v>1261</v>
      </c>
      <c r="AE388">
        <v>1256</v>
      </c>
      <c r="AF388">
        <v>1252</v>
      </c>
      <c r="AG388">
        <v>1244.5</v>
      </c>
      <c r="AH388">
        <v>1181</v>
      </c>
      <c r="AI388">
        <v>1174.5</v>
      </c>
    </row>
    <row r="389" spans="1:35" ht="15.75">
      <c r="A389" s="3" t="s">
        <v>399</v>
      </c>
      <c r="B389" s="48">
        <v>226</v>
      </c>
      <c r="C389" s="69">
        <f t="shared" si="66"/>
        <v>3.2143365097425686E-2</v>
      </c>
      <c r="D389" s="48">
        <v>1611</v>
      </c>
      <c r="E389" s="39">
        <f t="shared" si="67"/>
        <v>0.22594670406732117</v>
      </c>
      <c r="F389" s="48">
        <v>1811</v>
      </c>
      <c r="G389" s="39">
        <f t="shared" si="68"/>
        <v>0.25187760778859525</v>
      </c>
      <c r="H389" s="48">
        <v>2189</v>
      </c>
      <c r="I389" s="39">
        <f t="shared" si="69"/>
        <v>0.30195185874887925</v>
      </c>
      <c r="J389" s="48">
        <v>1928</v>
      </c>
      <c r="K389" s="39">
        <f t="shared" si="70"/>
        <v>0.26985793267548464</v>
      </c>
      <c r="L389" s="48">
        <v>1294</v>
      </c>
      <c r="M389" s="39">
        <f t="shared" si="71"/>
        <v>0.18336403570922488</v>
      </c>
      <c r="N389" s="48">
        <v>2643</v>
      </c>
      <c r="O389" s="39">
        <f t="shared" si="72"/>
        <v>0.37895189619327552</v>
      </c>
      <c r="P389" s="48">
        <v>2180</v>
      </c>
      <c r="Q389" s="39">
        <f t="shared" si="73"/>
        <v>0.31610237076778075</v>
      </c>
      <c r="R389" s="48">
        <v>4145</v>
      </c>
      <c r="S389" s="39">
        <f t="shared" si="74"/>
        <v>0.60741500586166475</v>
      </c>
      <c r="T389" s="48">
        <v>2485</v>
      </c>
      <c r="U389" s="39">
        <f t="shared" si="75"/>
        <v>0.38955949208339863</v>
      </c>
      <c r="V389" s="48">
        <v>2709</v>
      </c>
      <c r="W389" s="39">
        <f t="shared" si="76"/>
        <v>0.43116345694731817</v>
      </c>
      <c r="X389" t="s">
        <v>399</v>
      </c>
      <c r="Y389">
        <v>7031</v>
      </c>
      <c r="Z389">
        <v>7130</v>
      </c>
      <c r="AA389">
        <v>7190</v>
      </c>
      <c r="AB389">
        <v>7249.5</v>
      </c>
      <c r="AC389">
        <v>7144.5</v>
      </c>
      <c r="AD389">
        <v>7057</v>
      </c>
      <c r="AE389">
        <v>6974.5</v>
      </c>
      <c r="AF389">
        <v>6896.5</v>
      </c>
      <c r="AG389">
        <v>6824</v>
      </c>
      <c r="AH389">
        <v>6379</v>
      </c>
      <c r="AI389">
        <v>6283</v>
      </c>
    </row>
    <row r="390" spans="1:35" ht="15.75">
      <c r="A390" s="3" t="s">
        <v>400</v>
      </c>
      <c r="B390" s="48">
        <v>6</v>
      </c>
      <c r="C390" s="69">
        <f t="shared" si="66"/>
        <v>8.9352196574832461E-3</v>
      </c>
      <c r="D390" s="48">
        <v>19</v>
      </c>
      <c r="E390" s="39">
        <f t="shared" si="67"/>
        <v>3.0497592295345103E-2</v>
      </c>
      <c r="F390" s="48">
        <v>54</v>
      </c>
      <c r="G390" s="39">
        <f t="shared" si="68"/>
        <v>8.4905660377358486E-2</v>
      </c>
      <c r="H390" s="48">
        <v>76</v>
      </c>
      <c r="I390" s="39">
        <f t="shared" si="69"/>
        <v>0.11755607115235886</v>
      </c>
      <c r="J390" s="48">
        <v>418</v>
      </c>
      <c r="K390" s="39">
        <f t="shared" si="70"/>
        <v>0.60977388767323126</v>
      </c>
      <c r="L390" s="48">
        <v>30</v>
      </c>
      <c r="M390" s="39">
        <f t="shared" si="71"/>
        <v>4.3041606886657105E-2</v>
      </c>
      <c r="N390" s="48">
        <v>38</v>
      </c>
      <c r="O390" s="39">
        <f t="shared" si="72"/>
        <v>5.3710247349823319E-2</v>
      </c>
      <c r="P390" s="48">
        <v>58</v>
      </c>
      <c r="Q390" s="39">
        <f t="shared" si="73"/>
        <v>8.0892608089260812E-2</v>
      </c>
      <c r="R390" s="48">
        <v>403</v>
      </c>
      <c r="S390" s="39">
        <f t="shared" si="74"/>
        <v>0.55509641873278237</v>
      </c>
      <c r="T390" s="48">
        <v>77</v>
      </c>
      <c r="U390" s="39">
        <f t="shared" si="75"/>
        <v>0.10784313725490197</v>
      </c>
      <c r="V390" s="48">
        <v>81</v>
      </c>
      <c r="W390" s="39">
        <f t="shared" si="76"/>
        <v>0.1115702479338843</v>
      </c>
      <c r="X390" t="s">
        <v>400</v>
      </c>
      <c r="Y390">
        <v>671.5</v>
      </c>
      <c r="Z390">
        <v>623</v>
      </c>
      <c r="AA390">
        <v>636</v>
      </c>
      <c r="AB390">
        <v>646.5</v>
      </c>
      <c r="AC390">
        <v>685.5</v>
      </c>
      <c r="AD390">
        <v>697</v>
      </c>
      <c r="AE390">
        <v>707.5</v>
      </c>
      <c r="AF390">
        <v>717</v>
      </c>
      <c r="AG390">
        <v>726</v>
      </c>
      <c r="AH390">
        <v>714</v>
      </c>
      <c r="AI390">
        <v>726</v>
      </c>
    </row>
    <row r="391" spans="1:35" ht="15.75">
      <c r="A391" s="3" t="s">
        <v>401</v>
      </c>
      <c r="B391" s="48">
        <v>21</v>
      </c>
      <c r="C391" s="69">
        <f t="shared" si="66"/>
        <v>3.8426349496797803E-2</v>
      </c>
      <c r="D391" s="48">
        <v>93</v>
      </c>
      <c r="E391" s="39">
        <f t="shared" si="67"/>
        <v>0.17399438727782976</v>
      </c>
      <c r="F391" s="48">
        <v>80</v>
      </c>
      <c r="G391" s="39">
        <f t="shared" si="68"/>
        <v>0.15094339622641509</v>
      </c>
      <c r="H391" s="48">
        <v>77</v>
      </c>
      <c r="I391" s="39">
        <f t="shared" si="69"/>
        <v>0.1482194417709336</v>
      </c>
      <c r="J391" s="48">
        <v>473</v>
      </c>
      <c r="K391" s="39">
        <f t="shared" si="70"/>
        <v>0.85071942446043169</v>
      </c>
      <c r="L391" s="48">
        <v>259</v>
      </c>
      <c r="M391" s="39">
        <f t="shared" si="71"/>
        <v>0.46835443037974683</v>
      </c>
      <c r="N391" s="48">
        <v>204</v>
      </c>
      <c r="O391" s="39">
        <f t="shared" si="72"/>
        <v>0.37534498620055196</v>
      </c>
      <c r="P391" s="48">
        <v>118</v>
      </c>
      <c r="Q391" s="39">
        <f t="shared" si="73"/>
        <v>0.21872103799814643</v>
      </c>
      <c r="R391" s="48">
        <v>618</v>
      </c>
      <c r="S391" s="39">
        <f t="shared" si="74"/>
        <v>1.1529850746268657</v>
      </c>
      <c r="T391" s="48">
        <v>59</v>
      </c>
      <c r="U391" s="39">
        <f t="shared" si="75"/>
        <v>0.11648568608094768</v>
      </c>
      <c r="V391" s="48">
        <v>148</v>
      </c>
      <c r="W391" s="39">
        <f t="shared" si="76"/>
        <v>0.29335976214073339</v>
      </c>
      <c r="X391" t="s">
        <v>401</v>
      </c>
      <c r="Y391">
        <v>546.5</v>
      </c>
      <c r="Z391">
        <v>534.5</v>
      </c>
      <c r="AA391">
        <v>530</v>
      </c>
      <c r="AB391">
        <v>519.5</v>
      </c>
      <c r="AC391">
        <v>556</v>
      </c>
      <c r="AD391">
        <v>553</v>
      </c>
      <c r="AE391">
        <v>543.5</v>
      </c>
      <c r="AF391">
        <v>539.5</v>
      </c>
      <c r="AG391">
        <v>536</v>
      </c>
      <c r="AH391">
        <v>506.5</v>
      </c>
      <c r="AI391">
        <v>504.5</v>
      </c>
    </row>
    <row r="392" spans="1:35" ht="15.75">
      <c r="A392" s="3" t="s">
        <v>402</v>
      </c>
      <c r="B392" s="48">
        <v>16</v>
      </c>
      <c r="C392" s="69">
        <f t="shared" si="66"/>
        <v>3.7514654161781943E-2</v>
      </c>
      <c r="D392" s="48">
        <v>67</v>
      </c>
      <c r="E392" s="39">
        <f t="shared" si="67"/>
        <v>0.15022421524663676</v>
      </c>
      <c r="F392" s="48">
        <v>46</v>
      </c>
      <c r="G392" s="39">
        <f t="shared" si="68"/>
        <v>0.10454545454545454</v>
      </c>
      <c r="H392" s="48">
        <v>28</v>
      </c>
      <c r="I392" s="39">
        <f t="shared" si="69"/>
        <v>6.4293915040183697E-2</v>
      </c>
      <c r="J392" s="48">
        <v>643</v>
      </c>
      <c r="K392" s="39">
        <f t="shared" si="70"/>
        <v>1.4023991275899672</v>
      </c>
      <c r="L392" s="48">
        <v>37</v>
      </c>
      <c r="M392" s="39">
        <f t="shared" si="71"/>
        <v>8.1587651598676952E-2</v>
      </c>
      <c r="N392" s="48">
        <v>67</v>
      </c>
      <c r="O392" s="39">
        <f t="shared" si="72"/>
        <v>0.14709110867178923</v>
      </c>
      <c r="P392" s="48">
        <v>46</v>
      </c>
      <c r="Q392" s="39">
        <f t="shared" si="73"/>
        <v>9.1451292246520877E-2</v>
      </c>
      <c r="R392" s="48">
        <v>502</v>
      </c>
      <c r="S392" s="39">
        <f t="shared" si="74"/>
        <v>1.1230425055928412</v>
      </c>
      <c r="T392" s="48">
        <v>28</v>
      </c>
      <c r="U392" s="39">
        <f t="shared" si="75"/>
        <v>6.5804935370152765E-2</v>
      </c>
      <c r="V392" s="48">
        <v>78</v>
      </c>
      <c r="W392" s="39">
        <f t="shared" si="76"/>
        <v>0.16738197424892703</v>
      </c>
      <c r="X392" t="s">
        <v>402</v>
      </c>
      <c r="Y392">
        <v>426.5</v>
      </c>
      <c r="Z392">
        <v>446</v>
      </c>
      <c r="AA392">
        <v>440</v>
      </c>
      <c r="AB392">
        <v>435.5</v>
      </c>
      <c r="AC392">
        <v>458.5</v>
      </c>
      <c r="AD392">
        <v>453.5</v>
      </c>
      <c r="AE392">
        <v>455.5</v>
      </c>
      <c r="AF392">
        <v>503</v>
      </c>
      <c r="AG392">
        <v>447</v>
      </c>
      <c r="AH392">
        <v>425.5</v>
      </c>
      <c r="AI392">
        <v>466</v>
      </c>
    </row>
    <row r="393" spans="1:35" ht="15.75">
      <c r="A393" s="3" t="s">
        <v>403</v>
      </c>
      <c r="B393" s="48">
        <v>23</v>
      </c>
      <c r="C393" s="69">
        <f t="shared" si="66"/>
        <v>3.5034272658035034E-2</v>
      </c>
      <c r="D393" s="48">
        <v>84</v>
      </c>
      <c r="E393" s="39">
        <f t="shared" si="67"/>
        <v>0.10332103321033211</v>
      </c>
      <c r="F393" s="48">
        <v>75</v>
      </c>
      <c r="G393" s="39">
        <f t="shared" si="68"/>
        <v>9.4517958412098299E-2</v>
      </c>
      <c r="H393" s="48">
        <v>71</v>
      </c>
      <c r="I393" s="39">
        <f t="shared" si="69"/>
        <v>9.1612903225806452E-2</v>
      </c>
      <c r="J393" s="48">
        <v>829</v>
      </c>
      <c r="K393" s="39">
        <f t="shared" si="70"/>
        <v>1.0696774193548386</v>
      </c>
      <c r="L393" s="48">
        <v>322</v>
      </c>
      <c r="M393" s="39">
        <f t="shared" si="71"/>
        <v>0.42368421052631577</v>
      </c>
      <c r="N393" s="48">
        <v>208</v>
      </c>
      <c r="O393" s="39">
        <f t="shared" si="72"/>
        <v>0.27900737759892691</v>
      </c>
      <c r="P393" s="48">
        <v>308</v>
      </c>
      <c r="Q393" s="39">
        <f t="shared" si="73"/>
        <v>0.42105263157894735</v>
      </c>
      <c r="R393" s="48">
        <v>1164</v>
      </c>
      <c r="S393" s="39">
        <f t="shared" si="74"/>
        <v>1.6211699164345403</v>
      </c>
      <c r="T393" s="48">
        <v>114</v>
      </c>
      <c r="U393" s="39">
        <f t="shared" si="75"/>
        <v>0.17364813404417365</v>
      </c>
      <c r="V393" s="48">
        <v>167</v>
      </c>
      <c r="W393" s="39">
        <f t="shared" si="76"/>
        <v>0.26032735775526111</v>
      </c>
      <c r="X393" t="s">
        <v>403</v>
      </c>
      <c r="Y393">
        <v>656.5</v>
      </c>
      <c r="Z393">
        <v>813</v>
      </c>
      <c r="AA393">
        <v>793.5</v>
      </c>
      <c r="AB393">
        <v>775</v>
      </c>
      <c r="AC393">
        <v>775</v>
      </c>
      <c r="AD393">
        <v>760</v>
      </c>
      <c r="AE393">
        <v>745.5</v>
      </c>
      <c r="AF393">
        <v>731.5</v>
      </c>
      <c r="AG393">
        <v>718</v>
      </c>
      <c r="AH393">
        <v>656.5</v>
      </c>
      <c r="AI393">
        <v>641.5</v>
      </c>
    </row>
    <row r="394" spans="1:35" ht="15.75">
      <c r="A394" s="3" t="s">
        <v>404</v>
      </c>
      <c r="B394" s="48">
        <v>26</v>
      </c>
      <c r="C394" s="69">
        <f t="shared" si="66"/>
        <v>2.7182435964453737E-2</v>
      </c>
      <c r="D394" s="48">
        <v>99</v>
      </c>
      <c r="E394" s="39">
        <f t="shared" si="67"/>
        <v>0.13423728813559321</v>
      </c>
      <c r="F394" s="48">
        <v>95</v>
      </c>
      <c r="G394" s="39">
        <f t="shared" si="68"/>
        <v>0.12951601908657123</v>
      </c>
      <c r="H394" s="48">
        <v>101</v>
      </c>
      <c r="I394" s="39">
        <f t="shared" si="69"/>
        <v>0.13826146475017112</v>
      </c>
      <c r="J394" s="48">
        <v>656</v>
      </c>
      <c r="K394" s="39">
        <f t="shared" si="70"/>
        <v>0.80195599022004893</v>
      </c>
      <c r="L394" s="48">
        <v>312</v>
      </c>
      <c r="M394" s="39">
        <f t="shared" si="71"/>
        <v>0.38258736971183321</v>
      </c>
      <c r="N394" s="48">
        <v>814</v>
      </c>
      <c r="O394" s="39">
        <f t="shared" si="72"/>
        <v>1.0018461538461538</v>
      </c>
      <c r="P394" s="48">
        <v>139</v>
      </c>
      <c r="Q394" s="39">
        <f t="shared" si="73"/>
        <v>0.17181705809641531</v>
      </c>
      <c r="R394" s="48">
        <v>884</v>
      </c>
      <c r="S394" s="39">
        <f t="shared" si="74"/>
        <v>1.0960942343459392</v>
      </c>
      <c r="T394" s="48">
        <v>144</v>
      </c>
      <c r="U394" s="39">
        <f t="shared" si="75"/>
        <v>0.18798955613577023</v>
      </c>
      <c r="V394" s="48">
        <v>264</v>
      </c>
      <c r="W394" s="39">
        <f t="shared" si="76"/>
        <v>0.34554973821989526</v>
      </c>
      <c r="X394" t="s">
        <v>404</v>
      </c>
      <c r="Y394">
        <v>956.5</v>
      </c>
      <c r="Z394">
        <v>737.5</v>
      </c>
      <c r="AA394">
        <v>733.5</v>
      </c>
      <c r="AB394">
        <v>730.5</v>
      </c>
      <c r="AC394">
        <v>818</v>
      </c>
      <c r="AD394">
        <v>815.5</v>
      </c>
      <c r="AE394">
        <v>812.5</v>
      </c>
      <c r="AF394">
        <v>809</v>
      </c>
      <c r="AG394">
        <v>806.5</v>
      </c>
      <c r="AH394">
        <v>766</v>
      </c>
      <c r="AI394">
        <v>764</v>
      </c>
    </row>
    <row r="395" spans="1:35" ht="15.75">
      <c r="A395" s="34" t="s">
        <v>405</v>
      </c>
      <c r="B395" s="46">
        <v>1777</v>
      </c>
      <c r="C395" s="68">
        <f t="shared" si="66"/>
        <v>9.0820811611979968E-2</v>
      </c>
      <c r="D395" s="46">
        <v>4424</v>
      </c>
      <c r="E395" s="38">
        <f t="shared" si="67"/>
        <v>0.21802769700852595</v>
      </c>
      <c r="F395" s="46">
        <v>5052</v>
      </c>
      <c r="G395" s="38">
        <f t="shared" si="68"/>
        <v>0.24982074422054643</v>
      </c>
      <c r="H395" s="46">
        <v>5240</v>
      </c>
      <c r="I395" s="38">
        <f t="shared" si="69"/>
        <v>0.25998511535599106</v>
      </c>
      <c r="J395" s="46">
        <v>5961</v>
      </c>
      <c r="K395" s="38">
        <f t="shared" si="70"/>
        <v>0.28018801410105759</v>
      </c>
      <c r="L395" s="46">
        <v>14135</v>
      </c>
      <c r="M395" s="38">
        <f t="shared" si="71"/>
        <v>0.66639950968836925</v>
      </c>
      <c r="N395" s="46">
        <v>7380</v>
      </c>
      <c r="O395" s="38">
        <f t="shared" si="72"/>
        <v>0.34850774461654704</v>
      </c>
      <c r="P395" s="46">
        <v>5926</v>
      </c>
      <c r="Q395" s="38">
        <f t="shared" si="73"/>
        <v>0.28070009236671956</v>
      </c>
      <c r="R395" s="46">
        <v>6773</v>
      </c>
      <c r="S395" s="38">
        <f t="shared" si="74"/>
        <v>0.32111701118907643</v>
      </c>
      <c r="T395" s="46">
        <v>14430</v>
      </c>
      <c r="U395" s="38">
        <f t="shared" si="75"/>
        <v>0.71755345599204379</v>
      </c>
      <c r="V395" s="46">
        <v>5386</v>
      </c>
      <c r="W395" s="38">
        <f t="shared" si="76"/>
        <v>0.26890336753288901</v>
      </c>
      <c r="X395" t="s">
        <v>405</v>
      </c>
      <c r="Y395">
        <v>19566</v>
      </c>
      <c r="Z395">
        <v>20291</v>
      </c>
      <c r="AA395">
        <v>20222.5</v>
      </c>
      <c r="AB395">
        <v>20155</v>
      </c>
      <c r="AC395">
        <v>21275</v>
      </c>
      <c r="AD395">
        <v>21211</v>
      </c>
      <c r="AE395">
        <v>21176</v>
      </c>
      <c r="AF395">
        <v>21111.5</v>
      </c>
      <c r="AG395">
        <v>21092</v>
      </c>
      <c r="AH395">
        <v>20110</v>
      </c>
      <c r="AI395">
        <v>20029.5</v>
      </c>
    </row>
    <row r="396" spans="1:35" ht="15.75">
      <c r="A396" s="3" t="s">
        <v>406</v>
      </c>
      <c r="B396" s="48">
        <v>40</v>
      </c>
      <c r="C396" s="69">
        <f t="shared" si="66"/>
        <v>0.145985401459854</v>
      </c>
      <c r="D396" s="48">
        <v>123</v>
      </c>
      <c r="E396" s="39">
        <f t="shared" si="67"/>
        <v>0.44972577696526506</v>
      </c>
      <c r="F396" s="48">
        <v>107</v>
      </c>
      <c r="G396" s="39">
        <f t="shared" si="68"/>
        <v>0.3985102420856611</v>
      </c>
      <c r="H396" s="48">
        <v>98</v>
      </c>
      <c r="I396" s="39">
        <f t="shared" si="69"/>
        <v>0.3719165085388994</v>
      </c>
      <c r="J396" s="48">
        <v>88</v>
      </c>
      <c r="K396" s="39">
        <f t="shared" si="70"/>
        <v>0.32412523020257827</v>
      </c>
      <c r="L396" s="48">
        <v>346</v>
      </c>
      <c r="M396" s="39">
        <f t="shared" si="71"/>
        <v>1.2886405959031657</v>
      </c>
      <c r="N396" s="48">
        <v>68</v>
      </c>
      <c r="O396" s="39">
        <f t="shared" si="72"/>
        <v>0.25757575757575757</v>
      </c>
      <c r="P396" s="48">
        <v>118</v>
      </c>
      <c r="Q396" s="39">
        <f t="shared" si="73"/>
        <v>0.45297504798464494</v>
      </c>
      <c r="R396" s="48">
        <v>115</v>
      </c>
      <c r="S396" s="39">
        <f t="shared" si="74"/>
        <v>0.44834307992202727</v>
      </c>
      <c r="T396" s="48">
        <v>281</v>
      </c>
      <c r="U396" s="39">
        <f t="shared" si="75"/>
        <v>1.1757322175732217</v>
      </c>
      <c r="V396" s="48">
        <v>67</v>
      </c>
      <c r="W396" s="39">
        <f t="shared" si="76"/>
        <v>0.28632478632478631</v>
      </c>
      <c r="X396" t="s">
        <v>406</v>
      </c>
      <c r="Y396">
        <v>274</v>
      </c>
      <c r="Z396">
        <v>273.5</v>
      </c>
      <c r="AA396">
        <v>268.5</v>
      </c>
      <c r="AB396">
        <v>263.5</v>
      </c>
      <c r="AC396">
        <v>271.5</v>
      </c>
      <c r="AD396">
        <v>268.5</v>
      </c>
      <c r="AE396">
        <v>264</v>
      </c>
      <c r="AF396">
        <v>260.5</v>
      </c>
      <c r="AG396">
        <v>256.5</v>
      </c>
      <c r="AH396">
        <v>239</v>
      </c>
      <c r="AI396">
        <v>234</v>
      </c>
    </row>
    <row r="397" spans="1:35" ht="15.75">
      <c r="A397" s="3" t="s">
        <v>407</v>
      </c>
      <c r="B397" s="48">
        <v>12</v>
      </c>
      <c r="C397" s="69">
        <f t="shared" si="66"/>
        <v>2.8503562945368172E-2</v>
      </c>
      <c r="D397" s="48">
        <v>60</v>
      </c>
      <c r="E397" s="39">
        <f t="shared" si="67"/>
        <v>0.13407821229050279</v>
      </c>
      <c r="F397" s="48">
        <v>68</v>
      </c>
      <c r="G397" s="39">
        <f t="shared" si="68"/>
        <v>0.15525114155251141</v>
      </c>
      <c r="H397" s="48">
        <v>94</v>
      </c>
      <c r="I397" s="39">
        <f t="shared" si="69"/>
        <v>0.2183507549361208</v>
      </c>
      <c r="J397" s="48">
        <v>101</v>
      </c>
      <c r="K397" s="39">
        <f t="shared" si="70"/>
        <v>0.22671156004489337</v>
      </c>
      <c r="L397" s="48">
        <v>492</v>
      </c>
      <c r="M397" s="39">
        <f t="shared" si="71"/>
        <v>1.1232876712328768</v>
      </c>
      <c r="N397" s="48">
        <v>52</v>
      </c>
      <c r="O397" s="39">
        <f t="shared" si="72"/>
        <v>0.1205098493626883</v>
      </c>
      <c r="P397" s="48">
        <v>466</v>
      </c>
      <c r="Q397" s="39">
        <f t="shared" si="73"/>
        <v>1.0977620730270907</v>
      </c>
      <c r="R397" s="48">
        <v>38</v>
      </c>
      <c r="S397" s="39">
        <f t="shared" si="74"/>
        <v>9.1017964071856292E-2</v>
      </c>
      <c r="T397" s="48">
        <v>528</v>
      </c>
      <c r="U397" s="39">
        <f t="shared" si="75"/>
        <v>1.3643410852713178</v>
      </c>
      <c r="V397" s="48">
        <v>139</v>
      </c>
      <c r="W397" s="39">
        <f t="shared" si="76"/>
        <v>0.36578947368421055</v>
      </c>
      <c r="X397" t="s">
        <v>407</v>
      </c>
      <c r="Y397">
        <v>421</v>
      </c>
      <c r="Z397">
        <v>447.5</v>
      </c>
      <c r="AA397">
        <v>438</v>
      </c>
      <c r="AB397">
        <v>430.5</v>
      </c>
      <c r="AC397">
        <v>445.5</v>
      </c>
      <c r="AD397">
        <v>438</v>
      </c>
      <c r="AE397">
        <v>431.5</v>
      </c>
      <c r="AF397">
        <v>424.5</v>
      </c>
      <c r="AG397">
        <v>417.5</v>
      </c>
      <c r="AH397">
        <v>387</v>
      </c>
      <c r="AI397">
        <v>380</v>
      </c>
    </row>
    <row r="398" spans="1:35" ht="15.75">
      <c r="A398" s="3" t="s">
        <v>408</v>
      </c>
      <c r="B398" s="48">
        <v>13</v>
      </c>
      <c r="C398" s="69">
        <f t="shared" si="66"/>
        <v>6.1465721040189124E-2</v>
      </c>
      <c r="D398" s="48">
        <v>71</v>
      </c>
      <c r="E398" s="39">
        <f t="shared" si="67"/>
        <v>0.29098360655737704</v>
      </c>
      <c r="F398" s="48">
        <v>81</v>
      </c>
      <c r="G398" s="39">
        <f t="shared" si="68"/>
        <v>0.33962264150943394</v>
      </c>
      <c r="H398" s="48">
        <v>51</v>
      </c>
      <c r="I398" s="39">
        <f t="shared" si="69"/>
        <v>0.2203023758099352</v>
      </c>
      <c r="J398" s="48">
        <v>97</v>
      </c>
      <c r="K398" s="39">
        <f t="shared" si="70"/>
        <v>0.37890625</v>
      </c>
      <c r="L398" s="48">
        <v>255</v>
      </c>
      <c r="M398" s="39">
        <f t="shared" si="71"/>
        <v>1.0179640718562875</v>
      </c>
      <c r="N398" s="48">
        <v>61</v>
      </c>
      <c r="O398" s="39">
        <f t="shared" si="72"/>
        <v>0.2484725050916497</v>
      </c>
      <c r="P398" s="48">
        <v>57</v>
      </c>
      <c r="Q398" s="39">
        <f t="shared" si="73"/>
        <v>0.27737226277372262</v>
      </c>
      <c r="R398" s="48">
        <v>64</v>
      </c>
      <c r="S398" s="39">
        <f t="shared" si="74"/>
        <v>0.2723404255319149</v>
      </c>
      <c r="T398" s="48">
        <v>275</v>
      </c>
      <c r="U398" s="39">
        <f t="shared" si="75"/>
        <v>1.2731481481481481</v>
      </c>
      <c r="V398" s="48">
        <v>60</v>
      </c>
      <c r="W398" s="39">
        <f t="shared" si="76"/>
        <v>0.33240997229916897</v>
      </c>
      <c r="X398" t="s">
        <v>408</v>
      </c>
      <c r="Y398">
        <v>211.5</v>
      </c>
      <c r="Z398">
        <v>244</v>
      </c>
      <c r="AA398">
        <v>238.5</v>
      </c>
      <c r="AB398">
        <v>231.5</v>
      </c>
      <c r="AC398">
        <v>256</v>
      </c>
      <c r="AD398">
        <v>250.5</v>
      </c>
      <c r="AE398">
        <v>245.5</v>
      </c>
      <c r="AF398">
        <v>205.5</v>
      </c>
      <c r="AG398">
        <v>235</v>
      </c>
      <c r="AH398">
        <v>216</v>
      </c>
      <c r="AI398">
        <v>180.5</v>
      </c>
    </row>
    <row r="399" spans="1:35" ht="15.75">
      <c r="A399" s="3" t="s">
        <v>409</v>
      </c>
      <c r="B399" s="48">
        <v>27</v>
      </c>
      <c r="C399" s="69">
        <f t="shared" si="66"/>
        <v>3.6168787675820498E-2</v>
      </c>
      <c r="D399" s="48">
        <v>112</v>
      </c>
      <c r="E399" s="39">
        <f t="shared" si="67"/>
        <v>0.14669286182056321</v>
      </c>
      <c r="F399" s="48">
        <v>133</v>
      </c>
      <c r="G399" s="39">
        <f t="shared" si="68"/>
        <v>0.1743119266055046</v>
      </c>
      <c r="H399" s="48">
        <v>185</v>
      </c>
      <c r="I399" s="39">
        <f t="shared" si="69"/>
        <v>0.24342105263157895</v>
      </c>
      <c r="J399" s="48">
        <v>312</v>
      </c>
      <c r="K399" s="39">
        <f t="shared" si="70"/>
        <v>0.39393939393939392</v>
      </c>
      <c r="L399" s="48">
        <v>758</v>
      </c>
      <c r="M399" s="39">
        <f t="shared" si="71"/>
        <v>0.95707070707070707</v>
      </c>
      <c r="N399" s="48">
        <v>272</v>
      </c>
      <c r="O399" s="39">
        <f t="shared" si="72"/>
        <v>0.34386852085967129</v>
      </c>
      <c r="P399" s="48">
        <v>331</v>
      </c>
      <c r="Q399" s="39">
        <f t="shared" si="73"/>
        <v>0.41819330385344283</v>
      </c>
      <c r="R399" s="48">
        <v>193</v>
      </c>
      <c r="S399" s="39">
        <f t="shared" si="74"/>
        <v>0.24476854787571339</v>
      </c>
      <c r="T399" s="48">
        <v>919</v>
      </c>
      <c r="U399" s="39">
        <f t="shared" si="75"/>
        <v>1.2204515272244356</v>
      </c>
      <c r="V399" s="48">
        <v>143</v>
      </c>
      <c r="W399" s="39">
        <f t="shared" si="76"/>
        <v>0.1904127829560586</v>
      </c>
      <c r="X399" t="s">
        <v>409</v>
      </c>
      <c r="Y399">
        <v>746.5</v>
      </c>
      <c r="Z399">
        <v>763.5</v>
      </c>
      <c r="AA399">
        <v>763</v>
      </c>
      <c r="AB399">
        <v>760</v>
      </c>
      <c r="AC399">
        <v>792</v>
      </c>
      <c r="AD399">
        <v>792</v>
      </c>
      <c r="AE399">
        <v>791</v>
      </c>
      <c r="AF399">
        <v>791.5</v>
      </c>
      <c r="AG399">
        <v>788.5</v>
      </c>
      <c r="AH399">
        <v>753</v>
      </c>
      <c r="AI399">
        <v>751</v>
      </c>
    </row>
    <row r="400" spans="1:35" ht="15.75">
      <c r="A400" s="3" t="s">
        <v>410</v>
      </c>
      <c r="B400" s="48">
        <v>71</v>
      </c>
      <c r="C400" s="69">
        <f t="shared" si="66"/>
        <v>6.5437788018433182E-2</v>
      </c>
      <c r="D400" s="48">
        <v>173</v>
      </c>
      <c r="E400" s="39">
        <f t="shared" si="67"/>
        <v>0.1526919682259488</v>
      </c>
      <c r="F400" s="48">
        <v>114</v>
      </c>
      <c r="G400" s="39">
        <f t="shared" si="68"/>
        <v>0.10057344508160565</v>
      </c>
      <c r="H400" s="48">
        <v>343</v>
      </c>
      <c r="I400" s="39">
        <f t="shared" si="69"/>
        <v>0.30193661971830987</v>
      </c>
      <c r="J400" s="48">
        <v>267</v>
      </c>
      <c r="K400" s="39">
        <f t="shared" si="70"/>
        <v>0.22418136020151133</v>
      </c>
      <c r="L400" s="48">
        <v>985</v>
      </c>
      <c r="M400" s="39">
        <f t="shared" si="71"/>
        <v>0.82530372852953493</v>
      </c>
      <c r="N400" s="48">
        <v>90</v>
      </c>
      <c r="O400" s="39">
        <f t="shared" si="72"/>
        <v>7.5313807531380755E-2</v>
      </c>
      <c r="P400" s="48">
        <v>104</v>
      </c>
      <c r="Q400" s="39">
        <f t="shared" si="73"/>
        <v>8.6775135586149355E-2</v>
      </c>
      <c r="R400" s="48">
        <v>98</v>
      </c>
      <c r="S400" s="39">
        <f t="shared" si="74"/>
        <v>8.1734778982485407E-2</v>
      </c>
      <c r="T400" s="48">
        <v>921</v>
      </c>
      <c r="U400" s="39">
        <f t="shared" si="75"/>
        <v>0.79982631350412503</v>
      </c>
      <c r="V400" s="48">
        <v>79</v>
      </c>
      <c r="W400" s="39">
        <f t="shared" si="76"/>
        <v>6.8606165870603558E-2</v>
      </c>
      <c r="X400" t="s">
        <v>410</v>
      </c>
      <c r="Y400">
        <v>1085</v>
      </c>
      <c r="Z400">
        <v>1133</v>
      </c>
      <c r="AA400">
        <v>1133.5</v>
      </c>
      <c r="AB400">
        <v>1136</v>
      </c>
      <c r="AC400">
        <v>1191</v>
      </c>
      <c r="AD400">
        <v>1193.5</v>
      </c>
      <c r="AE400">
        <v>1195</v>
      </c>
      <c r="AF400">
        <v>1198.5</v>
      </c>
      <c r="AG400">
        <v>1199</v>
      </c>
      <c r="AH400">
        <v>1151.5</v>
      </c>
      <c r="AI400">
        <v>1151.5</v>
      </c>
    </row>
    <row r="401" spans="1:35" ht="15.75">
      <c r="A401" s="3" t="s">
        <v>411</v>
      </c>
      <c r="B401" s="48">
        <v>156</v>
      </c>
      <c r="C401" s="69">
        <f t="shared" si="66"/>
        <v>0.18417945690672963</v>
      </c>
      <c r="D401" s="48">
        <v>259</v>
      </c>
      <c r="E401" s="39">
        <f t="shared" si="67"/>
        <v>0.27106227106227104</v>
      </c>
      <c r="F401" s="48">
        <v>294</v>
      </c>
      <c r="G401" s="39">
        <f t="shared" si="68"/>
        <v>0.31561996779388085</v>
      </c>
      <c r="H401" s="48">
        <v>223</v>
      </c>
      <c r="I401" s="39">
        <f t="shared" si="69"/>
        <v>0.24518966465090708</v>
      </c>
      <c r="J401" s="48">
        <v>380</v>
      </c>
      <c r="K401" s="39">
        <f t="shared" si="70"/>
        <v>0.40447046301224054</v>
      </c>
      <c r="L401" s="48">
        <v>1137</v>
      </c>
      <c r="M401" s="39">
        <f t="shared" si="71"/>
        <v>1.2358695652173912</v>
      </c>
      <c r="N401" s="48">
        <v>314</v>
      </c>
      <c r="O401" s="39">
        <f t="shared" si="72"/>
        <v>0.34830837493067113</v>
      </c>
      <c r="P401" s="48">
        <v>402</v>
      </c>
      <c r="Q401" s="39">
        <f t="shared" si="73"/>
        <v>0.45475113122171945</v>
      </c>
      <c r="R401" s="48">
        <v>429</v>
      </c>
      <c r="S401" s="39">
        <f t="shared" si="74"/>
        <v>0.49452449567723344</v>
      </c>
      <c r="T401" s="48">
        <v>922</v>
      </c>
      <c r="U401" s="39">
        <f t="shared" si="75"/>
        <v>1.1582914572864322</v>
      </c>
      <c r="V401" s="48">
        <v>295</v>
      </c>
      <c r="W401" s="39">
        <f t="shared" si="76"/>
        <v>0.38039974210186978</v>
      </c>
      <c r="X401" t="s">
        <v>411</v>
      </c>
      <c r="Y401">
        <v>847</v>
      </c>
      <c r="Z401">
        <v>955.5</v>
      </c>
      <c r="AA401">
        <v>931.5</v>
      </c>
      <c r="AB401">
        <v>909.5</v>
      </c>
      <c r="AC401">
        <v>939.5</v>
      </c>
      <c r="AD401">
        <v>920</v>
      </c>
      <c r="AE401">
        <v>901.5</v>
      </c>
      <c r="AF401">
        <v>884</v>
      </c>
      <c r="AG401">
        <v>867.5</v>
      </c>
      <c r="AH401">
        <v>796</v>
      </c>
      <c r="AI401">
        <v>775.5</v>
      </c>
    </row>
    <row r="402" spans="1:35" ht="15.75">
      <c r="A402" s="3" t="s">
        <v>412</v>
      </c>
      <c r="B402" s="48">
        <v>25</v>
      </c>
      <c r="C402" s="69">
        <f t="shared" si="66"/>
        <v>5.6947608200455579E-2</v>
      </c>
      <c r="D402" s="48">
        <v>197</v>
      </c>
      <c r="E402" s="39">
        <f t="shared" si="67"/>
        <v>0.44319460067491562</v>
      </c>
      <c r="F402" s="48">
        <v>118</v>
      </c>
      <c r="G402" s="39">
        <f t="shared" si="68"/>
        <v>0.2669683257918552</v>
      </c>
      <c r="H402" s="48">
        <v>114</v>
      </c>
      <c r="I402" s="39">
        <f t="shared" si="69"/>
        <v>0.25675675675675674</v>
      </c>
      <c r="J402" s="48">
        <v>149</v>
      </c>
      <c r="K402" s="39">
        <f t="shared" si="70"/>
        <v>0.31368421052631579</v>
      </c>
      <c r="L402" s="48">
        <v>511</v>
      </c>
      <c r="M402" s="39">
        <f t="shared" si="71"/>
        <v>1.080338266384778</v>
      </c>
      <c r="N402" s="48">
        <v>79</v>
      </c>
      <c r="O402" s="39">
        <f t="shared" si="72"/>
        <v>0.16755037115588547</v>
      </c>
      <c r="P402" s="48">
        <v>91</v>
      </c>
      <c r="Q402" s="39">
        <f t="shared" si="73"/>
        <v>0.19382321618743345</v>
      </c>
      <c r="R402" s="48">
        <v>90</v>
      </c>
      <c r="S402" s="39">
        <f t="shared" si="74"/>
        <v>0.19230769230769232</v>
      </c>
      <c r="T402" s="48">
        <v>283</v>
      </c>
      <c r="U402" s="39">
        <f t="shared" si="75"/>
        <v>0.63667041619797526</v>
      </c>
      <c r="V402" s="48">
        <v>102</v>
      </c>
      <c r="W402" s="39">
        <f t="shared" si="76"/>
        <v>0.23024830699774265</v>
      </c>
      <c r="X402" t="s">
        <v>412</v>
      </c>
      <c r="Y402">
        <v>439</v>
      </c>
      <c r="Z402">
        <v>444.5</v>
      </c>
      <c r="AA402">
        <v>442</v>
      </c>
      <c r="AB402">
        <v>444</v>
      </c>
      <c r="AC402">
        <v>475</v>
      </c>
      <c r="AD402">
        <v>473</v>
      </c>
      <c r="AE402">
        <v>471.5</v>
      </c>
      <c r="AF402">
        <v>469.5</v>
      </c>
      <c r="AG402">
        <v>468</v>
      </c>
      <c r="AH402">
        <v>444.5</v>
      </c>
      <c r="AI402">
        <v>443</v>
      </c>
    </row>
    <row r="403" spans="1:35" ht="15.75">
      <c r="A403" s="3" t="s">
        <v>413</v>
      </c>
      <c r="B403" s="48">
        <v>11</v>
      </c>
      <c r="C403" s="69">
        <f t="shared" si="66"/>
        <v>5.3140096618357488E-2</v>
      </c>
      <c r="D403" s="48">
        <v>37</v>
      </c>
      <c r="E403" s="39">
        <f t="shared" si="67"/>
        <v>0.12012987012987013</v>
      </c>
      <c r="F403" s="48">
        <v>76</v>
      </c>
      <c r="G403" s="39">
        <f t="shared" si="68"/>
        <v>0.25207296849087896</v>
      </c>
      <c r="H403" s="48">
        <v>90</v>
      </c>
      <c r="I403" s="39">
        <f t="shared" si="69"/>
        <v>0.30405405405405406</v>
      </c>
      <c r="J403" s="48">
        <v>45</v>
      </c>
      <c r="K403" s="39">
        <f t="shared" si="70"/>
        <v>0.14681892332789559</v>
      </c>
      <c r="L403" s="48">
        <v>336</v>
      </c>
      <c r="M403" s="39">
        <f t="shared" si="71"/>
        <v>1.108910891089109</v>
      </c>
      <c r="N403" s="48">
        <v>38</v>
      </c>
      <c r="O403" s="39">
        <f t="shared" si="72"/>
        <v>0.12751677852348994</v>
      </c>
      <c r="P403" s="48">
        <v>25</v>
      </c>
      <c r="Q403" s="39">
        <f t="shared" si="73"/>
        <v>8.5178875638841564E-2</v>
      </c>
      <c r="R403" s="48">
        <v>140</v>
      </c>
      <c r="S403" s="39">
        <f t="shared" si="74"/>
        <v>0.4861111111111111</v>
      </c>
      <c r="T403" s="48">
        <v>238</v>
      </c>
      <c r="U403" s="39">
        <f t="shared" si="75"/>
        <v>0.89138576779026213</v>
      </c>
      <c r="V403" s="48">
        <v>57</v>
      </c>
      <c r="W403" s="39">
        <f t="shared" si="76"/>
        <v>0.21755725190839695</v>
      </c>
      <c r="X403" t="s">
        <v>413</v>
      </c>
      <c r="Y403">
        <v>207</v>
      </c>
      <c r="Z403">
        <v>308</v>
      </c>
      <c r="AA403">
        <v>301.5</v>
      </c>
      <c r="AB403">
        <v>296</v>
      </c>
      <c r="AC403">
        <v>306.5</v>
      </c>
      <c r="AD403">
        <v>303</v>
      </c>
      <c r="AE403">
        <v>298</v>
      </c>
      <c r="AF403">
        <v>293.5</v>
      </c>
      <c r="AG403">
        <v>288</v>
      </c>
      <c r="AH403">
        <v>267</v>
      </c>
      <c r="AI403">
        <v>262</v>
      </c>
    </row>
    <row r="404" spans="1:35" ht="15.75">
      <c r="A404" s="3" t="s">
        <v>414</v>
      </c>
      <c r="B404" s="48">
        <v>61</v>
      </c>
      <c r="C404" s="69">
        <f t="shared" si="66"/>
        <v>6.3212435233160627E-2</v>
      </c>
      <c r="D404" s="48">
        <v>311</v>
      </c>
      <c r="E404" s="39">
        <f t="shared" si="67"/>
        <v>0.28863109048723901</v>
      </c>
      <c r="F404" s="48">
        <v>253</v>
      </c>
      <c r="G404" s="39">
        <f t="shared" si="68"/>
        <v>0.23822975517890771</v>
      </c>
      <c r="H404" s="48">
        <v>227</v>
      </c>
      <c r="I404" s="39">
        <f t="shared" si="69"/>
        <v>0.21722488038277513</v>
      </c>
      <c r="J404" s="48">
        <v>265</v>
      </c>
      <c r="K404" s="39">
        <f t="shared" si="70"/>
        <v>0.24256292906178489</v>
      </c>
      <c r="L404" s="48">
        <v>1115</v>
      </c>
      <c r="M404" s="39">
        <f t="shared" si="71"/>
        <v>1.032885595182955</v>
      </c>
      <c r="N404" s="48">
        <v>189</v>
      </c>
      <c r="O404" s="39">
        <f t="shared" si="72"/>
        <v>0.17721518987341772</v>
      </c>
      <c r="P404" s="48">
        <v>196</v>
      </c>
      <c r="Q404" s="39">
        <f t="shared" si="73"/>
        <v>0.1858700806069227</v>
      </c>
      <c r="R404" s="48">
        <v>533</v>
      </c>
      <c r="S404" s="39">
        <f t="shared" si="74"/>
        <v>0.51102588686481309</v>
      </c>
      <c r="T404" s="48">
        <v>754</v>
      </c>
      <c r="U404" s="39">
        <f t="shared" si="75"/>
        <v>0.77293695540748331</v>
      </c>
      <c r="V404" s="48">
        <v>99</v>
      </c>
      <c r="W404" s="39">
        <f t="shared" si="76"/>
        <v>0.10291060291060292</v>
      </c>
      <c r="X404" t="s">
        <v>414</v>
      </c>
      <c r="Y404">
        <v>965</v>
      </c>
      <c r="Z404">
        <v>1077.5</v>
      </c>
      <c r="AA404">
        <v>1062</v>
      </c>
      <c r="AB404">
        <v>1045</v>
      </c>
      <c r="AC404">
        <v>1092.5</v>
      </c>
      <c r="AD404">
        <v>1079.5</v>
      </c>
      <c r="AE404">
        <v>1066.5</v>
      </c>
      <c r="AF404">
        <v>1054.5</v>
      </c>
      <c r="AG404">
        <v>1043</v>
      </c>
      <c r="AH404">
        <v>975.5</v>
      </c>
      <c r="AI404">
        <v>962</v>
      </c>
    </row>
    <row r="405" spans="1:35" ht="15.75">
      <c r="A405" s="3" t="s">
        <v>415</v>
      </c>
      <c r="B405" s="48">
        <v>26</v>
      </c>
      <c r="C405" s="69">
        <f t="shared" si="66"/>
        <v>3.3766233766233764E-2</v>
      </c>
      <c r="D405" s="48">
        <v>69</v>
      </c>
      <c r="E405" s="39">
        <f t="shared" si="67"/>
        <v>9.583333333333334E-2</v>
      </c>
      <c r="F405" s="48">
        <v>119</v>
      </c>
      <c r="G405" s="39">
        <f t="shared" si="68"/>
        <v>0.16516308119361556</v>
      </c>
      <c r="H405" s="48">
        <v>78</v>
      </c>
      <c r="I405" s="39">
        <f t="shared" si="69"/>
        <v>0.10795847750865052</v>
      </c>
      <c r="J405" s="48">
        <v>131</v>
      </c>
      <c r="K405" s="39">
        <f t="shared" si="70"/>
        <v>0.17090671885192432</v>
      </c>
      <c r="L405" s="48">
        <v>702</v>
      </c>
      <c r="M405" s="39">
        <f t="shared" si="71"/>
        <v>0.9134677944046844</v>
      </c>
      <c r="N405" s="48">
        <v>290</v>
      </c>
      <c r="O405" s="39">
        <f t="shared" si="72"/>
        <v>0.37613488975356679</v>
      </c>
      <c r="P405" s="48">
        <v>196</v>
      </c>
      <c r="Q405" s="39">
        <f t="shared" si="73"/>
        <v>0.25355756791720568</v>
      </c>
      <c r="R405" s="48">
        <v>232</v>
      </c>
      <c r="S405" s="39">
        <f t="shared" si="74"/>
        <v>0.30032362459546924</v>
      </c>
      <c r="T405" s="48">
        <v>687</v>
      </c>
      <c r="U405" s="39">
        <f t="shared" si="75"/>
        <v>0.92650033715441671</v>
      </c>
      <c r="V405" s="48">
        <v>132</v>
      </c>
      <c r="W405" s="39">
        <f t="shared" si="76"/>
        <v>0.17730020147750167</v>
      </c>
      <c r="X405" t="s">
        <v>415</v>
      </c>
      <c r="Y405">
        <v>770</v>
      </c>
      <c r="Z405">
        <v>720</v>
      </c>
      <c r="AA405">
        <v>720.5</v>
      </c>
      <c r="AB405">
        <v>722.5</v>
      </c>
      <c r="AC405">
        <v>766.5</v>
      </c>
      <c r="AD405">
        <v>768.5</v>
      </c>
      <c r="AE405">
        <v>771</v>
      </c>
      <c r="AF405">
        <v>773</v>
      </c>
      <c r="AG405">
        <v>772.5</v>
      </c>
      <c r="AH405">
        <v>741.5</v>
      </c>
      <c r="AI405">
        <v>744.5</v>
      </c>
    </row>
    <row r="406" spans="1:35" ht="15.75">
      <c r="A406" s="3" t="s">
        <v>416</v>
      </c>
      <c r="B406" s="48">
        <v>1084</v>
      </c>
      <c r="C406" s="69">
        <f t="shared" si="66"/>
        <v>0.12755192092722245</v>
      </c>
      <c r="D406" s="48">
        <v>2088</v>
      </c>
      <c r="E406" s="39">
        <f t="shared" si="67"/>
        <v>0.23805723406681109</v>
      </c>
      <c r="F406" s="48">
        <v>2620</v>
      </c>
      <c r="G406" s="39">
        <f t="shared" si="68"/>
        <v>0.29779495339849965</v>
      </c>
      <c r="H406" s="48">
        <v>2641</v>
      </c>
      <c r="I406" s="39">
        <f t="shared" si="69"/>
        <v>0.299331293210926</v>
      </c>
      <c r="J406" s="48">
        <v>2033</v>
      </c>
      <c r="K406" s="39">
        <f t="shared" si="70"/>
        <v>0.21747967479674796</v>
      </c>
      <c r="L406" s="48">
        <v>2675</v>
      </c>
      <c r="M406" s="39">
        <f t="shared" si="71"/>
        <v>0.28512044340225967</v>
      </c>
      <c r="N406" s="48">
        <v>4440</v>
      </c>
      <c r="O406" s="39">
        <f t="shared" si="72"/>
        <v>0.47163798597833012</v>
      </c>
      <c r="P406" s="48">
        <v>2471</v>
      </c>
      <c r="Q406" s="39">
        <f t="shared" si="73"/>
        <v>0.26161990471148755</v>
      </c>
      <c r="R406" s="48">
        <v>3362</v>
      </c>
      <c r="S406" s="39">
        <f t="shared" si="74"/>
        <v>0.35495961568917278</v>
      </c>
      <c r="T406" s="48">
        <v>3510</v>
      </c>
      <c r="U406" s="39">
        <f t="shared" si="75"/>
        <v>0.38507953922106419</v>
      </c>
      <c r="V406" s="48">
        <v>3082</v>
      </c>
      <c r="W406" s="39">
        <f t="shared" si="76"/>
        <v>0.33732829858260821</v>
      </c>
      <c r="X406" t="s">
        <v>416</v>
      </c>
      <c r="Y406">
        <v>8498.5</v>
      </c>
      <c r="Z406">
        <v>8771</v>
      </c>
      <c r="AA406">
        <v>8798</v>
      </c>
      <c r="AB406">
        <v>8823</v>
      </c>
      <c r="AC406">
        <v>9348</v>
      </c>
      <c r="AD406">
        <v>9382</v>
      </c>
      <c r="AE406">
        <v>9414</v>
      </c>
      <c r="AF406">
        <v>9445</v>
      </c>
      <c r="AG406">
        <v>9471.5</v>
      </c>
      <c r="AH406">
        <v>9115</v>
      </c>
      <c r="AI406">
        <v>9136.5</v>
      </c>
    </row>
    <row r="407" spans="1:35" ht="15.75">
      <c r="A407" s="3" t="s">
        <v>417</v>
      </c>
      <c r="B407" s="48">
        <v>5</v>
      </c>
      <c r="C407" s="69">
        <f t="shared" si="66"/>
        <v>2.0242914979757085E-2</v>
      </c>
      <c r="D407" s="48">
        <v>30</v>
      </c>
      <c r="E407" s="39">
        <f t="shared" si="67"/>
        <v>0.11811023622047244</v>
      </c>
      <c r="F407" s="48">
        <v>40</v>
      </c>
      <c r="G407" s="39">
        <f t="shared" si="68"/>
        <v>0.15968063872255489</v>
      </c>
      <c r="H407" s="48">
        <v>38</v>
      </c>
      <c r="I407" s="39">
        <f t="shared" si="69"/>
        <v>0.15322580645161291</v>
      </c>
      <c r="J407" s="48">
        <v>36</v>
      </c>
      <c r="K407" s="39">
        <f t="shared" si="70"/>
        <v>0.13793103448275862</v>
      </c>
      <c r="L407" s="48">
        <v>295</v>
      </c>
      <c r="M407" s="39">
        <f t="shared" si="71"/>
        <v>1.1411992263056092</v>
      </c>
      <c r="N407" s="48">
        <v>30</v>
      </c>
      <c r="O407" s="39">
        <f t="shared" si="72"/>
        <v>0.1171875</v>
      </c>
      <c r="P407" s="48">
        <v>29</v>
      </c>
      <c r="Q407" s="39">
        <f t="shared" si="73"/>
        <v>0.11394891944990176</v>
      </c>
      <c r="R407" s="48">
        <v>71</v>
      </c>
      <c r="S407" s="39">
        <f t="shared" si="74"/>
        <v>0.28343313373253493</v>
      </c>
      <c r="T407" s="48">
        <v>265</v>
      </c>
      <c r="U407" s="39">
        <f t="shared" si="75"/>
        <v>1.1300639658848615</v>
      </c>
      <c r="V407" s="48">
        <v>15</v>
      </c>
      <c r="W407" s="39">
        <f t="shared" si="76"/>
        <v>6.4794816414686832E-2</v>
      </c>
      <c r="X407" t="s">
        <v>417</v>
      </c>
      <c r="Y407">
        <v>247</v>
      </c>
      <c r="Z407">
        <v>254</v>
      </c>
      <c r="AA407">
        <v>250.5</v>
      </c>
      <c r="AB407">
        <v>248</v>
      </c>
      <c r="AC407">
        <v>261</v>
      </c>
      <c r="AD407">
        <v>258.5</v>
      </c>
      <c r="AE407">
        <v>256</v>
      </c>
      <c r="AF407">
        <v>254.5</v>
      </c>
      <c r="AG407">
        <v>250.5</v>
      </c>
      <c r="AH407">
        <v>234.5</v>
      </c>
      <c r="AI407">
        <v>231.5</v>
      </c>
    </row>
    <row r="408" spans="1:35" ht="15.75">
      <c r="A408" s="3" t="s">
        <v>418</v>
      </c>
      <c r="B408" s="48">
        <v>80</v>
      </c>
      <c r="C408" s="69">
        <f t="shared" si="66"/>
        <v>0.10230179028132992</v>
      </c>
      <c r="D408" s="48">
        <v>339</v>
      </c>
      <c r="E408" s="39">
        <f t="shared" si="67"/>
        <v>0.40647482014388492</v>
      </c>
      <c r="F408" s="48">
        <v>333</v>
      </c>
      <c r="G408" s="39">
        <f t="shared" si="68"/>
        <v>0.4007220216606498</v>
      </c>
      <c r="H408" s="48">
        <v>291</v>
      </c>
      <c r="I408" s="39">
        <f t="shared" si="69"/>
        <v>0.3525136281041793</v>
      </c>
      <c r="J408" s="48">
        <v>592</v>
      </c>
      <c r="K408" s="39">
        <f t="shared" si="70"/>
        <v>0.68399768919699599</v>
      </c>
      <c r="L408" s="48">
        <v>471</v>
      </c>
      <c r="M408" s="39">
        <f t="shared" si="71"/>
        <v>0.54608695652173911</v>
      </c>
      <c r="N408" s="48">
        <v>654</v>
      </c>
      <c r="O408" s="39">
        <f t="shared" si="72"/>
        <v>0.76002324230098783</v>
      </c>
      <c r="P408" s="48">
        <v>535</v>
      </c>
      <c r="Q408" s="39">
        <f t="shared" si="73"/>
        <v>0.62317996505532902</v>
      </c>
      <c r="R408" s="48">
        <v>723</v>
      </c>
      <c r="S408" s="39">
        <f t="shared" si="74"/>
        <v>0.84610883557636041</v>
      </c>
      <c r="T408" s="48">
        <v>618</v>
      </c>
      <c r="U408" s="39">
        <f t="shared" si="75"/>
        <v>0.76014760147601479</v>
      </c>
      <c r="V408" s="48">
        <v>620</v>
      </c>
      <c r="W408" s="39">
        <f t="shared" si="76"/>
        <v>0.76637824474660077</v>
      </c>
      <c r="X408" t="s">
        <v>418</v>
      </c>
      <c r="Y408">
        <v>782</v>
      </c>
      <c r="Z408">
        <v>834</v>
      </c>
      <c r="AA408">
        <v>831</v>
      </c>
      <c r="AB408">
        <v>825.5</v>
      </c>
      <c r="AC408">
        <v>865.5</v>
      </c>
      <c r="AD408">
        <v>862.5</v>
      </c>
      <c r="AE408">
        <v>860.5</v>
      </c>
      <c r="AF408">
        <v>858.5</v>
      </c>
      <c r="AG408">
        <v>854.5</v>
      </c>
      <c r="AH408">
        <v>813</v>
      </c>
      <c r="AI408">
        <v>809</v>
      </c>
    </row>
    <row r="409" spans="1:35" ht="15.75">
      <c r="A409" s="3" t="s">
        <v>419</v>
      </c>
      <c r="B409" s="48">
        <v>31</v>
      </c>
      <c r="C409" s="69">
        <f t="shared" si="66"/>
        <v>8.3557951482479784E-2</v>
      </c>
      <c r="D409" s="48">
        <v>128</v>
      </c>
      <c r="E409" s="39">
        <f t="shared" si="67"/>
        <v>0.31488314883148832</v>
      </c>
      <c r="F409" s="48">
        <v>106</v>
      </c>
      <c r="G409" s="39">
        <f t="shared" si="68"/>
        <v>0.26835443037974682</v>
      </c>
      <c r="H409" s="48">
        <v>97</v>
      </c>
      <c r="I409" s="39">
        <f t="shared" si="69"/>
        <v>0.25162127107652399</v>
      </c>
      <c r="J409" s="48">
        <v>149</v>
      </c>
      <c r="K409" s="39">
        <f t="shared" si="70"/>
        <v>0.37721518987341773</v>
      </c>
      <c r="L409" s="48">
        <v>462</v>
      </c>
      <c r="M409" s="39">
        <f t="shared" si="71"/>
        <v>1.1968911917098446</v>
      </c>
      <c r="N409" s="48">
        <v>116</v>
      </c>
      <c r="O409" s="39">
        <f t="shared" si="72"/>
        <v>0.30647291941875826</v>
      </c>
      <c r="P409" s="48">
        <v>122</v>
      </c>
      <c r="Q409" s="39">
        <f t="shared" si="73"/>
        <v>0.32972972972972975</v>
      </c>
      <c r="R409" s="48">
        <v>105</v>
      </c>
      <c r="S409" s="39">
        <f t="shared" si="74"/>
        <v>0.28965517241379313</v>
      </c>
      <c r="T409" s="48">
        <v>415</v>
      </c>
      <c r="U409" s="39">
        <f t="shared" si="75"/>
        <v>1.2481203007518797</v>
      </c>
      <c r="V409" s="48">
        <v>75</v>
      </c>
      <c r="W409" s="39">
        <f t="shared" si="76"/>
        <v>0.23076923076923078</v>
      </c>
      <c r="X409" t="s">
        <v>419</v>
      </c>
      <c r="Y409">
        <v>371</v>
      </c>
      <c r="Z409">
        <v>406.5</v>
      </c>
      <c r="AA409">
        <v>395</v>
      </c>
      <c r="AB409">
        <v>385.5</v>
      </c>
      <c r="AC409">
        <v>395</v>
      </c>
      <c r="AD409">
        <v>386</v>
      </c>
      <c r="AE409">
        <v>378.5</v>
      </c>
      <c r="AF409">
        <v>370</v>
      </c>
      <c r="AG409">
        <v>362.5</v>
      </c>
      <c r="AH409">
        <v>332.5</v>
      </c>
      <c r="AI409">
        <v>325</v>
      </c>
    </row>
    <row r="410" spans="1:35" ht="15.75">
      <c r="A410" s="3" t="s">
        <v>420</v>
      </c>
      <c r="B410" s="48">
        <v>7</v>
      </c>
      <c r="C410" s="69">
        <f t="shared" si="66"/>
        <v>2.1244309559939303E-2</v>
      </c>
      <c r="D410" s="48">
        <v>57</v>
      </c>
      <c r="E410" s="39">
        <f t="shared" si="67"/>
        <v>0.15988779803646563</v>
      </c>
      <c r="F410" s="48">
        <v>61</v>
      </c>
      <c r="G410" s="39">
        <f t="shared" si="68"/>
        <v>0.17183098591549295</v>
      </c>
      <c r="H410" s="48">
        <v>63</v>
      </c>
      <c r="I410" s="39">
        <f t="shared" si="69"/>
        <v>0.17721518987341772</v>
      </c>
      <c r="J410" s="48">
        <v>77</v>
      </c>
      <c r="K410" s="39">
        <f t="shared" si="70"/>
        <v>0.20451527224435592</v>
      </c>
      <c r="L410" s="48">
        <v>468</v>
      </c>
      <c r="M410" s="39">
        <f t="shared" si="71"/>
        <v>1.2430278884462151</v>
      </c>
      <c r="N410" s="48">
        <v>85</v>
      </c>
      <c r="O410" s="39">
        <f t="shared" si="72"/>
        <v>0.22576361221779548</v>
      </c>
      <c r="P410" s="48">
        <v>130</v>
      </c>
      <c r="Q410" s="39">
        <f t="shared" si="73"/>
        <v>0.3443708609271523</v>
      </c>
      <c r="R410" s="48">
        <v>99</v>
      </c>
      <c r="S410" s="39">
        <f t="shared" si="74"/>
        <v>0.26329787234042551</v>
      </c>
      <c r="T410" s="48">
        <v>384</v>
      </c>
      <c r="U410" s="39">
        <f t="shared" si="75"/>
        <v>1.0681502086230876</v>
      </c>
      <c r="V410" s="48">
        <v>40</v>
      </c>
      <c r="W410" s="39">
        <f t="shared" si="76"/>
        <v>0.11065006915629322</v>
      </c>
      <c r="X410" t="s">
        <v>420</v>
      </c>
      <c r="Y410">
        <v>329.5</v>
      </c>
      <c r="Z410">
        <v>356.5</v>
      </c>
      <c r="AA410">
        <v>355</v>
      </c>
      <c r="AB410">
        <v>355.5</v>
      </c>
      <c r="AC410">
        <v>376.5</v>
      </c>
      <c r="AD410">
        <v>376.5</v>
      </c>
      <c r="AE410">
        <v>376.5</v>
      </c>
      <c r="AF410">
        <v>377.5</v>
      </c>
      <c r="AG410">
        <v>376</v>
      </c>
      <c r="AH410">
        <v>359.5</v>
      </c>
      <c r="AI410">
        <v>361.5</v>
      </c>
    </row>
    <row r="411" spans="1:35" ht="15.75">
      <c r="A411" s="3" t="s">
        <v>421</v>
      </c>
      <c r="B411" s="48">
        <v>30</v>
      </c>
      <c r="C411" s="69">
        <f t="shared" si="66"/>
        <v>0.13015184381778741</v>
      </c>
      <c r="D411" s="48">
        <v>54</v>
      </c>
      <c r="E411" s="39">
        <f t="shared" si="67"/>
        <v>0.22085889570552147</v>
      </c>
      <c r="F411" s="48">
        <v>51</v>
      </c>
      <c r="G411" s="39">
        <f t="shared" si="68"/>
        <v>0.21118012422360249</v>
      </c>
      <c r="H411" s="48">
        <v>70</v>
      </c>
      <c r="I411" s="39">
        <f t="shared" si="69"/>
        <v>0.29350104821802936</v>
      </c>
      <c r="J411" s="48">
        <v>53</v>
      </c>
      <c r="K411" s="39">
        <f t="shared" si="70"/>
        <v>0.21632653061224491</v>
      </c>
      <c r="L411" s="48">
        <v>360</v>
      </c>
      <c r="M411" s="39">
        <f t="shared" si="71"/>
        <v>1.4814814814814814</v>
      </c>
      <c r="N411" s="48">
        <v>42</v>
      </c>
      <c r="O411" s="39">
        <f t="shared" si="72"/>
        <v>0.17463617463617465</v>
      </c>
      <c r="P411" s="48">
        <v>37</v>
      </c>
      <c r="Q411" s="39">
        <f t="shared" si="73"/>
        <v>0.15513626834381553</v>
      </c>
      <c r="R411" s="48">
        <v>77</v>
      </c>
      <c r="S411" s="39">
        <f t="shared" si="74"/>
        <v>0.32627118644067798</v>
      </c>
      <c r="T411" s="48">
        <v>308</v>
      </c>
      <c r="U411" s="39">
        <f t="shared" si="75"/>
        <v>1.3905191873589164</v>
      </c>
      <c r="V411" s="48">
        <v>38</v>
      </c>
      <c r="W411" s="39">
        <f t="shared" si="76"/>
        <v>0.17233560090702948</v>
      </c>
      <c r="X411" t="s">
        <v>421</v>
      </c>
      <c r="Y411">
        <v>230.5</v>
      </c>
      <c r="Z411">
        <v>244.5</v>
      </c>
      <c r="AA411">
        <v>241.5</v>
      </c>
      <c r="AB411">
        <v>238.5</v>
      </c>
      <c r="AC411">
        <v>245</v>
      </c>
      <c r="AD411">
        <v>243</v>
      </c>
      <c r="AE411">
        <v>240.5</v>
      </c>
      <c r="AF411">
        <v>238.5</v>
      </c>
      <c r="AG411">
        <v>236</v>
      </c>
      <c r="AH411">
        <v>221.5</v>
      </c>
      <c r="AI411">
        <v>220.5</v>
      </c>
    </row>
    <row r="412" spans="1:35" ht="15.75">
      <c r="A412" s="3" t="s">
        <v>422</v>
      </c>
      <c r="B412" s="48">
        <v>16</v>
      </c>
      <c r="C412" s="69">
        <f t="shared" si="66"/>
        <v>3.4557235421166309E-2</v>
      </c>
      <c r="D412" s="48">
        <v>48</v>
      </c>
      <c r="E412" s="39">
        <f t="shared" si="67"/>
        <v>9.3476144109055498E-2</v>
      </c>
      <c r="F412" s="48">
        <v>46</v>
      </c>
      <c r="G412" s="39">
        <f t="shared" si="68"/>
        <v>8.9233753637245394E-2</v>
      </c>
      <c r="H412" s="48">
        <v>60</v>
      </c>
      <c r="I412" s="39">
        <f t="shared" si="69"/>
        <v>0.11605415860735009</v>
      </c>
      <c r="J412" s="48">
        <v>545</v>
      </c>
      <c r="K412" s="39">
        <f t="shared" si="70"/>
        <v>0.96460176991150437</v>
      </c>
      <c r="L412" s="48">
        <v>21</v>
      </c>
      <c r="M412" s="39">
        <f t="shared" si="71"/>
        <v>3.7004405286343613E-2</v>
      </c>
      <c r="N412" s="48">
        <v>58</v>
      </c>
      <c r="O412" s="39">
        <f t="shared" si="72"/>
        <v>0.10184372256365233</v>
      </c>
      <c r="P412" s="48">
        <v>76</v>
      </c>
      <c r="Q412" s="39">
        <f t="shared" si="73"/>
        <v>0.13286713286713286</v>
      </c>
      <c r="R412" s="48">
        <v>34</v>
      </c>
      <c r="S412" s="39">
        <f t="shared" si="74"/>
        <v>5.9336823734729496E-2</v>
      </c>
      <c r="T412" s="48">
        <v>477</v>
      </c>
      <c r="U412" s="39">
        <f t="shared" si="75"/>
        <v>0.86413043478260865</v>
      </c>
      <c r="V412" s="48">
        <v>24</v>
      </c>
      <c r="W412" s="39">
        <f t="shared" si="76"/>
        <v>4.3321299638989168E-2</v>
      </c>
      <c r="X412" t="s">
        <v>422</v>
      </c>
      <c r="Y412">
        <v>463</v>
      </c>
      <c r="Z412">
        <v>513.5</v>
      </c>
      <c r="AA412">
        <v>515.5</v>
      </c>
      <c r="AB412">
        <v>517</v>
      </c>
      <c r="AC412">
        <v>565</v>
      </c>
      <c r="AD412">
        <v>567.5</v>
      </c>
      <c r="AE412">
        <v>569.5</v>
      </c>
      <c r="AF412">
        <v>572</v>
      </c>
      <c r="AG412">
        <v>573</v>
      </c>
      <c r="AH412">
        <v>552</v>
      </c>
      <c r="AI412">
        <v>554</v>
      </c>
    </row>
    <row r="413" spans="1:35" ht="15.75">
      <c r="A413" s="3" t="s">
        <v>423</v>
      </c>
      <c r="B413" s="48">
        <v>12</v>
      </c>
      <c r="C413" s="69">
        <f t="shared" si="66"/>
        <v>2.6966292134831461E-2</v>
      </c>
      <c r="D413" s="48">
        <v>47</v>
      </c>
      <c r="E413" s="39">
        <f t="shared" si="67"/>
        <v>0.125</v>
      </c>
      <c r="F413" s="48">
        <v>107</v>
      </c>
      <c r="G413" s="39">
        <f t="shared" si="68"/>
        <v>0.28918918918918918</v>
      </c>
      <c r="H413" s="48">
        <v>97</v>
      </c>
      <c r="I413" s="39">
        <f t="shared" si="69"/>
        <v>0.26685006877579093</v>
      </c>
      <c r="J413" s="48">
        <v>146</v>
      </c>
      <c r="K413" s="39">
        <f t="shared" si="70"/>
        <v>0.37726098191214469</v>
      </c>
      <c r="L413" s="48">
        <v>433</v>
      </c>
      <c r="M413" s="39">
        <f t="shared" si="71"/>
        <v>1.1335078534031413</v>
      </c>
      <c r="N413" s="48">
        <v>106</v>
      </c>
      <c r="O413" s="39">
        <f t="shared" si="72"/>
        <v>0.28042328042328041</v>
      </c>
      <c r="P413" s="48">
        <v>85</v>
      </c>
      <c r="Q413" s="39">
        <f t="shared" si="73"/>
        <v>0.22727272727272727</v>
      </c>
      <c r="R413" s="48">
        <v>35</v>
      </c>
      <c r="S413" s="39">
        <f t="shared" si="74"/>
        <v>9.4850948509485097E-2</v>
      </c>
      <c r="T413" s="48">
        <v>443</v>
      </c>
      <c r="U413" s="39">
        <f t="shared" si="75"/>
        <v>1.2840579710144928</v>
      </c>
      <c r="V413" s="48">
        <v>60</v>
      </c>
      <c r="W413" s="39">
        <f t="shared" si="76"/>
        <v>0.1762114537444934</v>
      </c>
      <c r="X413" t="s">
        <v>423</v>
      </c>
      <c r="Y413">
        <v>445</v>
      </c>
      <c r="Z413">
        <v>376</v>
      </c>
      <c r="AA413">
        <v>370</v>
      </c>
      <c r="AB413">
        <v>363.5</v>
      </c>
      <c r="AC413">
        <v>387</v>
      </c>
      <c r="AD413">
        <v>382</v>
      </c>
      <c r="AE413">
        <v>378</v>
      </c>
      <c r="AF413">
        <v>374</v>
      </c>
      <c r="AG413">
        <v>369</v>
      </c>
      <c r="AH413">
        <v>345</v>
      </c>
      <c r="AI413">
        <v>340.5</v>
      </c>
    </row>
    <row r="414" spans="1:35" ht="15.75">
      <c r="A414" s="3" t="s">
        <v>424</v>
      </c>
      <c r="B414" s="48">
        <v>6</v>
      </c>
      <c r="C414" s="69">
        <f t="shared" si="66"/>
        <v>2.5586353944562899E-2</v>
      </c>
      <c r="D414" s="48">
        <v>65</v>
      </c>
      <c r="E414" s="39">
        <f t="shared" si="67"/>
        <v>0.26422764227642276</v>
      </c>
      <c r="F414" s="48">
        <v>109</v>
      </c>
      <c r="G414" s="39">
        <f t="shared" si="68"/>
        <v>0.4439918533604888</v>
      </c>
      <c r="H414" s="48">
        <v>107</v>
      </c>
      <c r="I414" s="39">
        <f t="shared" si="69"/>
        <v>0.44769874476987448</v>
      </c>
      <c r="J414" s="48">
        <v>94</v>
      </c>
      <c r="K414" s="39">
        <f t="shared" si="70"/>
        <v>0.37524950099800397</v>
      </c>
      <c r="L414" s="48">
        <v>324</v>
      </c>
      <c r="M414" s="39">
        <f t="shared" si="71"/>
        <v>1.296</v>
      </c>
      <c r="N414" s="48">
        <v>112</v>
      </c>
      <c r="O414" s="39">
        <f t="shared" si="72"/>
        <v>0.45070422535211269</v>
      </c>
      <c r="P414" s="48">
        <v>125</v>
      </c>
      <c r="Q414" s="39">
        <f t="shared" si="73"/>
        <v>0.50403225806451613</v>
      </c>
      <c r="R414" s="48">
        <v>100</v>
      </c>
      <c r="S414" s="39">
        <f t="shared" si="74"/>
        <v>0.40733197556008149</v>
      </c>
      <c r="T414" s="48">
        <v>213</v>
      </c>
      <c r="U414" s="39">
        <f t="shared" si="75"/>
        <v>0.91612903225806452</v>
      </c>
      <c r="V414" s="48">
        <v>82</v>
      </c>
      <c r="W414" s="39">
        <f t="shared" si="76"/>
        <v>0.35574837310195229</v>
      </c>
      <c r="X414" t="s">
        <v>424</v>
      </c>
      <c r="Y414">
        <v>234.5</v>
      </c>
      <c r="Z414">
        <v>246</v>
      </c>
      <c r="AA414">
        <v>245.5</v>
      </c>
      <c r="AB414">
        <v>239</v>
      </c>
      <c r="AC414">
        <v>250.5</v>
      </c>
      <c r="AD414">
        <v>250</v>
      </c>
      <c r="AE414">
        <v>248.5</v>
      </c>
      <c r="AF414">
        <v>248</v>
      </c>
      <c r="AG414">
        <v>245.5</v>
      </c>
      <c r="AH414">
        <v>232.5</v>
      </c>
      <c r="AI414">
        <v>230.5</v>
      </c>
    </row>
    <row r="415" spans="1:35" ht="15.75">
      <c r="A415" s="3" t="s">
        <v>425</v>
      </c>
      <c r="B415" s="48">
        <v>21</v>
      </c>
      <c r="C415" s="69">
        <f t="shared" si="66"/>
        <v>9.375E-2</v>
      </c>
      <c r="D415" s="48">
        <v>43</v>
      </c>
      <c r="E415" s="39">
        <f t="shared" si="67"/>
        <v>0.19907407407407407</v>
      </c>
      <c r="F415" s="48">
        <v>62</v>
      </c>
      <c r="G415" s="39">
        <f t="shared" si="68"/>
        <v>0.29039812646370022</v>
      </c>
      <c r="H415" s="48">
        <v>55</v>
      </c>
      <c r="I415" s="39">
        <f t="shared" si="69"/>
        <v>0.26004728132387706</v>
      </c>
      <c r="J415" s="48">
        <v>90</v>
      </c>
      <c r="K415" s="39">
        <f t="shared" si="70"/>
        <v>0.38379530916844351</v>
      </c>
      <c r="L415" s="48">
        <v>265</v>
      </c>
      <c r="M415" s="39">
        <f t="shared" si="71"/>
        <v>1.1397849462365592</v>
      </c>
      <c r="N415" s="48">
        <v>63</v>
      </c>
      <c r="O415" s="39">
        <f t="shared" si="72"/>
        <v>0.27272727272727271</v>
      </c>
      <c r="P415" s="48">
        <v>62</v>
      </c>
      <c r="Q415" s="39">
        <f t="shared" si="73"/>
        <v>0.27074235807860264</v>
      </c>
      <c r="R415" s="48">
        <v>48</v>
      </c>
      <c r="S415" s="39">
        <f t="shared" si="74"/>
        <v>0.21145374449339208</v>
      </c>
      <c r="T415" s="48">
        <v>331</v>
      </c>
      <c r="U415" s="39">
        <f t="shared" si="75"/>
        <v>1.5431235431235431</v>
      </c>
      <c r="V415" s="48">
        <v>29</v>
      </c>
      <c r="W415" s="39">
        <f t="shared" si="76"/>
        <v>0.1351981351981352</v>
      </c>
      <c r="X415" t="s">
        <v>425</v>
      </c>
      <c r="Y415">
        <v>224</v>
      </c>
      <c r="Z415">
        <v>216</v>
      </c>
      <c r="AA415">
        <v>213.5</v>
      </c>
      <c r="AB415">
        <v>211.5</v>
      </c>
      <c r="AC415">
        <v>234.5</v>
      </c>
      <c r="AD415">
        <v>232.5</v>
      </c>
      <c r="AE415">
        <v>231</v>
      </c>
      <c r="AF415">
        <v>229</v>
      </c>
      <c r="AG415">
        <v>227</v>
      </c>
      <c r="AH415">
        <v>214.5</v>
      </c>
      <c r="AI415">
        <v>214.5</v>
      </c>
    </row>
    <row r="416" spans="1:35" ht="15.75">
      <c r="A416" s="3" t="s">
        <v>426</v>
      </c>
      <c r="B416" s="48">
        <v>34</v>
      </c>
      <c r="C416" s="69">
        <f t="shared" si="66"/>
        <v>4.9168474331164135E-2</v>
      </c>
      <c r="D416" s="48">
        <v>91</v>
      </c>
      <c r="E416" s="39">
        <f t="shared" si="67"/>
        <v>0.11856677524429968</v>
      </c>
      <c r="F416" s="48">
        <v>125</v>
      </c>
      <c r="G416" s="39">
        <f t="shared" si="68"/>
        <v>0.16469038208168643</v>
      </c>
      <c r="H416" s="48">
        <v>184</v>
      </c>
      <c r="I416" s="39">
        <f t="shared" si="69"/>
        <v>0.24566088117489987</v>
      </c>
      <c r="J416" s="48">
        <v>264</v>
      </c>
      <c r="K416" s="39">
        <f t="shared" si="70"/>
        <v>0.33587786259541985</v>
      </c>
      <c r="L416" s="48">
        <v>869</v>
      </c>
      <c r="M416" s="39">
        <f t="shared" si="71"/>
        <v>1.1162491971740527</v>
      </c>
      <c r="N416" s="48">
        <v>173</v>
      </c>
      <c r="O416" s="39">
        <f t="shared" si="72"/>
        <v>0.22409326424870465</v>
      </c>
      <c r="P416" s="48">
        <v>191</v>
      </c>
      <c r="Q416" s="39">
        <f t="shared" si="73"/>
        <v>0.24967320261437909</v>
      </c>
      <c r="R416" s="48">
        <v>117</v>
      </c>
      <c r="S416" s="39">
        <f t="shared" si="74"/>
        <v>0.15435356200527706</v>
      </c>
      <c r="T416" s="48">
        <v>970</v>
      </c>
      <c r="U416" s="39">
        <f t="shared" si="75"/>
        <v>1.3604488078541375</v>
      </c>
      <c r="V416" s="48">
        <v>95</v>
      </c>
      <c r="W416" s="39">
        <f t="shared" si="76"/>
        <v>0.13456090651558072</v>
      </c>
      <c r="X416" t="s">
        <v>426</v>
      </c>
      <c r="Y416">
        <v>691.5</v>
      </c>
      <c r="Z416">
        <v>767.5</v>
      </c>
      <c r="AA416">
        <v>759</v>
      </c>
      <c r="AB416">
        <v>749</v>
      </c>
      <c r="AC416">
        <v>786</v>
      </c>
      <c r="AD416">
        <v>778.5</v>
      </c>
      <c r="AE416">
        <v>772</v>
      </c>
      <c r="AF416">
        <v>765</v>
      </c>
      <c r="AG416">
        <v>758</v>
      </c>
      <c r="AH416">
        <v>713</v>
      </c>
      <c r="AI416">
        <v>706</v>
      </c>
    </row>
    <row r="417" spans="1:35" ht="15.75">
      <c r="A417" s="3" t="s">
        <v>427</v>
      </c>
      <c r="B417" s="48">
        <v>9</v>
      </c>
      <c r="C417" s="69">
        <f t="shared" si="66"/>
        <v>8.3064143977849558E-3</v>
      </c>
      <c r="D417" s="48">
        <v>22</v>
      </c>
      <c r="E417" s="39">
        <f t="shared" si="67"/>
        <v>2.3441662226957913E-2</v>
      </c>
      <c r="F417" s="48">
        <v>29</v>
      </c>
      <c r="G417" s="39">
        <f t="shared" si="68"/>
        <v>3.0558482613277135E-2</v>
      </c>
      <c r="H417" s="48">
        <v>34</v>
      </c>
      <c r="I417" s="39">
        <f t="shared" si="69"/>
        <v>3.5398230088495575E-2</v>
      </c>
      <c r="J417" s="48">
        <v>47</v>
      </c>
      <c r="K417" s="39">
        <f t="shared" si="70"/>
        <v>4.5853658536585365E-2</v>
      </c>
      <c r="L417" s="48">
        <v>855</v>
      </c>
      <c r="M417" s="39">
        <f t="shared" si="71"/>
        <v>0.85032322227747392</v>
      </c>
      <c r="N417" s="48">
        <v>48</v>
      </c>
      <c r="O417" s="39">
        <f t="shared" si="72"/>
        <v>4.7267355982274745E-2</v>
      </c>
      <c r="P417" s="48">
        <v>77</v>
      </c>
      <c r="Q417" s="39">
        <f t="shared" si="73"/>
        <v>7.5158613958028309E-2</v>
      </c>
      <c r="R417" s="48">
        <v>70</v>
      </c>
      <c r="S417" s="39">
        <f t="shared" si="74"/>
        <v>6.7763794772507255E-2</v>
      </c>
      <c r="T417" s="48">
        <v>688</v>
      </c>
      <c r="U417" s="39">
        <f t="shared" si="75"/>
        <v>0.68389662027832998</v>
      </c>
      <c r="V417" s="48">
        <v>53</v>
      </c>
      <c r="W417" s="39">
        <f t="shared" si="76"/>
        <v>5.2165354330708659E-2</v>
      </c>
      <c r="X417" t="s">
        <v>427</v>
      </c>
      <c r="Y417">
        <v>1083.5</v>
      </c>
      <c r="Z417">
        <v>938.5</v>
      </c>
      <c r="AA417">
        <v>949</v>
      </c>
      <c r="AB417">
        <v>960.5</v>
      </c>
      <c r="AC417">
        <v>1025</v>
      </c>
      <c r="AD417">
        <v>1005.5</v>
      </c>
      <c r="AE417">
        <v>1015.5</v>
      </c>
      <c r="AF417">
        <v>1024.5</v>
      </c>
      <c r="AG417">
        <v>1033</v>
      </c>
      <c r="AH417">
        <v>1006</v>
      </c>
      <c r="AI417">
        <v>1016</v>
      </c>
    </row>
    <row r="418" spans="1:35" ht="15.75">
      <c r="A418" s="34" t="s">
        <v>428</v>
      </c>
      <c r="B418" s="46">
        <v>110</v>
      </c>
      <c r="C418" s="68">
        <f t="shared" si="66"/>
        <v>6.0786914235190096E-3</v>
      </c>
      <c r="D418" s="46">
        <v>1875</v>
      </c>
      <c r="E418" s="38">
        <f t="shared" si="67"/>
        <v>9.6979414502948169E-2</v>
      </c>
      <c r="F418" s="46">
        <v>2171</v>
      </c>
      <c r="G418" s="38">
        <f t="shared" si="68"/>
        <v>0.11267678733618788</v>
      </c>
      <c r="H418" s="46">
        <v>1031</v>
      </c>
      <c r="I418" s="38">
        <f t="shared" si="69"/>
        <v>5.3724499101117741E-2</v>
      </c>
      <c r="J418" s="46">
        <v>3077</v>
      </c>
      <c r="K418" s="38">
        <f t="shared" si="70"/>
        <v>0.15267440706559493</v>
      </c>
      <c r="L418" s="46">
        <v>16864</v>
      </c>
      <c r="M418" s="38">
        <f t="shared" si="71"/>
        <v>0.8367569713208296</v>
      </c>
      <c r="N418" s="46">
        <v>1059</v>
      </c>
      <c r="O418" s="38">
        <f t="shared" si="72"/>
        <v>5.2694432004776831E-2</v>
      </c>
      <c r="P418" s="46">
        <v>18864</v>
      </c>
      <c r="Q418" s="38">
        <f t="shared" si="73"/>
        <v>0.94112951506685294</v>
      </c>
      <c r="R418" s="46">
        <v>1182</v>
      </c>
      <c r="S418" s="39">
        <f t="shared" si="74"/>
        <v>5.9203606311044328E-2</v>
      </c>
      <c r="T418" s="48">
        <v>3697</v>
      </c>
      <c r="U418" s="39">
        <f t="shared" si="75"/>
        <v>0.19465066076975729</v>
      </c>
      <c r="V418" s="48">
        <v>2535</v>
      </c>
      <c r="W418" s="39">
        <f t="shared" si="76"/>
        <v>0.13399582419324998</v>
      </c>
      <c r="X418" t="s">
        <v>428</v>
      </c>
      <c r="Y418">
        <v>18096</v>
      </c>
      <c r="Z418">
        <v>19334</v>
      </c>
      <c r="AA418">
        <v>19267.5</v>
      </c>
      <c r="AB418">
        <v>19190.5</v>
      </c>
      <c r="AC418">
        <v>20154</v>
      </c>
      <c r="AD418">
        <v>20154</v>
      </c>
      <c r="AE418">
        <v>20097</v>
      </c>
      <c r="AF418">
        <v>20044</v>
      </c>
      <c r="AG418">
        <v>19965</v>
      </c>
      <c r="AH418">
        <v>18993</v>
      </c>
      <c r="AI418">
        <v>18918.5</v>
      </c>
    </row>
    <row r="419" spans="1:35" ht="15.75">
      <c r="A419" s="3" t="s">
        <v>429</v>
      </c>
      <c r="B419" s="48">
        <v>1</v>
      </c>
      <c r="C419" s="69">
        <f t="shared" si="66"/>
        <v>4.5045045045045045E-3</v>
      </c>
      <c r="D419" s="48">
        <v>24</v>
      </c>
      <c r="E419" s="39">
        <f t="shared" si="67"/>
        <v>0.12698412698412698</v>
      </c>
      <c r="F419" s="48">
        <v>14</v>
      </c>
      <c r="G419" s="39">
        <f t="shared" si="68"/>
        <v>7.4468085106382975E-2</v>
      </c>
      <c r="H419" s="48">
        <v>20</v>
      </c>
      <c r="I419" s="39">
        <f t="shared" si="69"/>
        <v>0.10752688172043011</v>
      </c>
      <c r="J419" s="48">
        <v>16</v>
      </c>
      <c r="K419" s="39">
        <f t="shared" si="70"/>
        <v>8.1632653061224483E-2</v>
      </c>
      <c r="L419" s="48">
        <v>192</v>
      </c>
      <c r="M419" s="39">
        <f t="shared" si="71"/>
        <v>0.97461928934010156</v>
      </c>
      <c r="N419" s="48">
        <v>19</v>
      </c>
      <c r="O419" s="39">
        <f t="shared" si="72"/>
        <v>9.6938775510204078E-2</v>
      </c>
      <c r="P419" s="48">
        <v>191</v>
      </c>
      <c r="Q419" s="39">
        <f t="shared" si="73"/>
        <v>0.98200514138817485</v>
      </c>
      <c r="R419" s="48">
        <v>1</v>
      </c>
      <c r="S419" s="39">
        <f t="shared" si="74"/>
        <v>5.1948051948051948E-3</v>
      </c>
      <c r="T419" s="48">
        <v>93</v>
      </c>
      <c r="U419" s="39">
        <f t="shared" si="75"/>
        <v>0.50958904109589043</v>
      </c>
      <c r="V419" s="48">
        <v>17</v>
      </c>
      <c r="W419" s="39">
        <f t="shared" si="76"/>
        <v>9.366391184573003E-2</v>
      </c>
      <c r="X419" t="s">
        <v>429</v>
      </c>
      <c r="Y419">
        <v>222</v>
      </c>
      <c r="Z419">
        <v>189</v>
      </c>
      <c r="AA419">
        <v>188</v>
      </c>
      <c r="AB419">
        <v>186</v>
      </c>
      <c r="AC419">
        <v>196</v>
      </c>
      <c r="AD419">
        <v>197</v>
      </c>
      <c r="AE419">
        <v>196</v>
      </c>
      <c r="AF419">
        <v>194.5</v>
      </c>
      <c r="AG419">
        <v>192.5</v>
      </c>
      <c r="AH419">
        <v>182.5</v>
      </c>
      <c r="AI419">
        <v>181.5</v>
      </c>
    </row>
    <row r="420" spans="1:35" ht="15.75">
      <c r="A420" s="3" t="s">
        <v>430</v>
      </c>
      <c r="B420" s="48">
        <v>1</v>
      </c>
      <c r="C420" s="69">
        <f t="shared" si="66"/>
        <v>3.5971223021582736E-3</v>
      </c>
      <c r="D420" s="48">
        <v>49</v>
      </c>
      <c r="E420" s="39">
        <f t="shared" si="67"/>
        <v>0.16896551724137931</v>
      </c>
      <c r="F420" s="48">
        <v>49</v>
      </c>
      <c r="G420" s="39">
        <f t="shared" si="68"/>
        <v>0.1692573402417962</v>
      </c>
      <c r="H420" s="48">
        <v>24</v>
      </c>
      <c r="I420" s="39">
        <f t="shared" si="69"/>
        <v>8.3623693379790948E-2</v>
      </c>
      <c r="J420" s="48">
        <v>18</v>
      </c>
      <c r="K420" s="39">
        <f t="shared" si="70"/>
        <v>5.9308072487644151E-2</v>
      </c>
      <c r="L420" s="48">
        <v>384</v>
      </c>
      <c r="M420" s="39">
        <f t="shared" si="71"/>
        <v>1.2694214876033059</v>
      </c>
      <c r="N420" s="48">
        <v>17</v>
      </c>
      <c r="O420" s="39">
        <f t="shared" si="72"/>
        <v>5.6384742951907131E-2</v>
      </c>
      <c r="P420" s="48">
        <v>416</v>
      </c>
      <c r="Q420" s="39">
        <f t="shared" si="73"/>
        <v>1.3843594009983362</v>
      </c>
      <c r="R420" s="48">
        <v>2</v>
      </c>
      <c r="S420" s="39">
        <f t="shared" si="74"/>
        <v>6.7001675041876048E-3</v>
      </c>
      <c r="T420" s="48">
        <v>46</v>
      </c>
      <c r="U420" s="39">
        <f t="shared" si="75"/>
        <v>0.1619718309859155</v>
      </c>
      <c r="V420" s="48">
        <v>28</v>
      </c>
      <c r="W420" s="39">
        <f t="shared" si="76"/>
        <v>9.8765432098765427E-2</v>
      </c>
      <c r="X420" t="s">
        <v>430</v>
      </c>
      <c r="Y420">
        <v>278</v>
      </c>
      <c r="Z420">
        <v>290</v>
      </c>
      <c r="AA420">
        <v>289.5</v>
      </c>
      <c r="AB420">
        <v>287</v>
      </c>
      <c r="AC420">
        <v>303.5</v>
      </c>
      <c r="AD420">
        <v>302.5</v>
      </c>
      <c r="AE420">
        <v>301.5</v>
      </c>
      <c r="AF420">
        <v>300.5</v>
      </c>
      <c r="AG420">
        <v>298.5</v>
      </c>
      <c r="AH420">
        <v>284</v>
      </c>
      <c r="AI420">
        <v>283.5</v>
      </c>
    </row>
    <row r="421" spans="1:35" ht="15.75">
      <c r="A421" s="3" t="s">
        <v>431</v>
      </c>
      <c r="B421" s="48">
        <v>5</v>
      </c>
      <c r="C421" s="69">
        <f t="shared" si="66"/>
        <v>2.4630541871921183E-2</v>
      </c>
      <c r="D421" s="48">
        <v>27</v>
      </c>
      <c r="E421" s="39">
        <f t="shared" si="67"/>
        <v>0.125</v>
      </c>
      <c r="F421" s="48">
        <v>52</v>
      </c>
      <c r="G421" s="39">
        <f t="shared" si="68"/>
        <v>0.2458628841607565</v>
      </c>
      <c r="H421" s="48">
        <v>17</v>
      </c>
      <c r="I421" s="39">
        <f t="shared" si="69"/>
        <v>8.2324455205811137E-2</v>
      </c>
      <c r="J421" s="48">
        <v>25</v>
      </c>
      <c r="K421" s="39">
        <f t="shared" si="70"/>
        <v>0.11682242990654206</v>
      </c>
      <c r="L421" s="48">
        <v>253</v>
      </c>
      <c r="M421" s="39">
        <f t="shared" si="71"/>
        <v>1.1345291479820627</v>
      </c>
      <c r="N421" s="48">
        <v>10</v>
      </c>
      <c r="O421" s="39">
        <f t="shared" si="72"/>
        <v>4.5454545454545456E-2</v>
      </c>
      <c r="P421" s="48">
        <v>296</v>
      </c>
      <c r="Q421" s="39">
        <f t="shared" si="73"/>
        <v>1.3672055427251733</v>
      </c>
      <c r="R421" s="48">
        <v>2</v>
      </c>
      <c r="S421" s="39">
        <f t="shared" si="74"/>
        <v>9.3896713615023476E-3</v>
      </c>
      <c r="T421" s="48">
        <v>136</v>
      </c>
      <c r="U421" s="39">
        <f t="shared" si="75"/>
        <v>0.68686868686868685</v>
      </c>
      <c r="V421" s="48">
        <v>28</v>
      </c>
      <c r="W421" s="39">
        <f t="shared" si="76"/>
        <v>0.14395886889460155</v>
      </c>
      <c r="X421" t="s">
        <v>431</v>
      </c>
      <c r="Y421">
        <v>203</v>
      </c>
      <c r="Z421">
        <v>216</v>
      </c>
      <c r="AA421">
        <v>211.5</v>
      </c>
      <c r="AB421">
        <v>206.5</v>
      </c>
      <c r="AC421">
        <v>214</v>
      </c>
      <c r="AD421">
        <v>223</v>
      </c>
      <c r="AE421">
        <v>220</v>
      </c>
      <c r="AF421">
        <v>216.5</v>
      </c>
      <c r="AG421">
        <v>213</v>
      </c>
      <c r="AH421">
        <v>198</v>
      </c>
      <c r="AI421">
        <v>194.5</v>
      </c>
    </row>
    <row r="422" spans="1:35" ht="15.75">
      <c r="A422" s="3" t="s">
        <v>432</v>
      </c>
      <c r="B422" s="48">
        <v>0</v>
      </c>
      <c r="C422" s="69">
        <f t="shared" si="66"/>
        <v>0</v>
      </c>
      <c r="D422" s="48">
        <v>18</v>
      </c>
      <c r="E422" s="39">
        <f t="shared" si="67"/>
        <v>2.903225806451613E-2</v>
      </c>
      <c r="F422" s="48">
        <v>20</v>
      </c>
      <c r="G422" s="39">
        <f t="shared" si="68"/>
        <v>3.3085194375516956E-2</v>
      </c>
      <c r="H422" s="48">
        <v>35</v>
      </c>
      <c r="I422" s="39">
        <f t="shared" si="69"/>
        <v>5.9473237043330504E-2</v>
      </c>
      <c r="J422" s="48">
        <v>20</v>
      </c>
      <c r="K422" s="39">
        <f t="shared" si="70"/>
        <v>3.2813781788351107E-2</v>
      </c>
      <c r="L422" s="48">
        <v>839</v>
      </c>
      <c r="M422" s="39">
        <f t="shared" si="71"/>
        <v>1.4030100334448161</v>
      </c>
      <c r="N422" s="48">
        <v>13</v>
      </c>
      <c r="O422" s="39">
        <f t="shared" si="72"/>
        <v>2.2165387894288149E-2</v>
      </c>
      <c r="P422" s="48">
        <v>837</v>
      </c>
      <c r="Q422" s="39">
        <f t="shared" si="73"/>
        <v>1.453125</v>
      </c>
      <c r="R422" s="48">
        <v>7</v>
      </c>
      <c r="S422" s="39">
        <f t="shared" si="74"/>
        <v>1.2389380530973451E-2</v>
      </c>
      <c r="T422" s="48">
        <v>145</v>
      </c>
      <c r="U422" s="39">
        <f t="shared" si="75"/>
        <v>0.27884615384615385</v>
      </c>
      <c r="V422" s="48">
        <v>44</v>
      </c>
      <c r="W422" s="39">
        <f t="shared" si="76"/>
        <v>8.6614173228346455E-2</v>
      </c>
      <c r="X422" t="s">
        <v>432</v>
      </c>
      <c r="Y422">
        <v>450.5</v>
      </c>
      <c r="Z422">
        <v>620</v>
      </c>
      <c r="AA422">
        <v>604.5</v>
      </c>
      <c r="AB422">
        <v>588.5</v>
      </c>
      <c r="AC422">
        <v>609.5</v>
      </c>
      <c r="AD422">
        <v>598</v>
      </c>
      <c r="AE422">
        <v>586.5</v>
      </c>
      <c r="AF422">
        <v>576</v>
      </c>
      <c r="AG422">
        <v>565</v>
      </c>
      <c r="AH422">
        <v>520</v>
      </c>
      <c r="AI422">
        <v>508</v>
      </c>
    </row>
    <row r="423" spans="1:35" ht="15.75">
      <c r="A423" s="3" t="s">
        <v>433</v>
      </c>
      <c r="B423" s="48">
        <v>11</v>
      </c>
      <c r="C423" s="69">
        <f t="shared" si="66"/>
        <v>2.9689608636977057E-2</v>
      </c>
      <c r="D423" s="48">
        <v>58</v>
      </c>
      <c r="E423" s="39">
        <f t="shared" si="67"/>
        <v>0.11394891944990176</v>
      </c>
      <c r="F423" s="48">
        <v>33</v>
      </c>
      <c r="G423" s="39">
        <f t="shared" si="68"/>
        <v>6.5153010858835139E-2</v>
      </c>
      <c r="H423" s="48">
        <v>55</v>
      </c>
      <c r="I423" s="39">
        <f t="shared" si="69"/>
        <v>0.10934393638170974</v>
      </c>
      <c r="J423" s="48">
        <v>43</v>
      </c>
      <c r="K423" s="39">
        <f t="shared" si="70"/>
        <v>8.1132075471698109E-2</v>
      </c>
      <c r="L423" s="48">
        <v>694</v>
      </c>
      <c r="M423" s="39">
        <f t="shared" si="71"/>
        <v>1.275735294117647</v>
      </c>
      <c r="N423" s="48">
        <v>23</v>
      </c>
      <c r="O423" s="39">
        <f t="shared" si="72"/>
        <v>4.2435424354243544E-2</v>
      </c>
      <c r="P423" s="48">
        <v>670</v>
      </c>
      <c r="Q423" s="39">
        <f t="shared" si="73"/>
        <v>1.241890639481001</v>
      </c>
      <c r="R423" s="48">
        <v>29</v>
      </c>
      <c r="S423" s="39">
        <f t="shared" si="74"/>
        <v>5.3953488372093024E-2</v>
      </c>
      <c r="T423" s="48">
        <v>127</v>
      </c>
      <c r="U423" s="39">
        <f t="shared" si="75"/>
        <v>0.24853228962818003</v>
      </c>
      <c r="V423" s="48">
        <v>64</v>
      </c>
      <c r="W423" s="39">
        <f t="shared" si="76"/>
        <v>0.12561334641805691</v>
      </c>
      <c r="X423" t="s">
        <v>433</v>
      </c>
      <c r="Y423">
        <v>370.5</v>
      </c>
      <c r="Z423">
        <v>509</v>
      </c>
      <c r="AA423">
        <v>506.5</v>
      </c>
      <c r="AB423">
        <v>503</v>
      </c>
      <c r="AC423">
        <v>530</v>
      </c>
      <c r="AD423">
        <v>544</v>
      </c>
      <c r="AE423">
        <v>542</v>
      </c>
      <c r="AF423">
        <v>539.5</v>
      </c>
      <c r="AG423">
        <v>537.5</v>
      </c>
      <c r="AH423">
        <v>511</v>
      </c>
      <c r="AI423">
        <v>509.5</v>
      </c>
    </row>
    <row r="424" spans="1:35" ht="15.75">
      <c r="A424" s="3" t="s">
        <v>434</v>
      </c>
      <c r="B424" s="48">
        <v>2</v>
      </c>
      <c r="C424" s="69">
        <f t="shared" si="66"/>
        <v>1.1461318051575931E-2</v>
      </c>
      <c r="D424" s="48">
        <v>4</v>
      </c>
      <c r="E424" s="39">
        <f t="shared" si="67"/>
        <v>2.23463687150838E-2</v>
      </c>
      <c r="F424" s="48">
        <v>4</v>
      </c>
      <c r="G424" s="39">
        <f t="shared" si="68"/>
        <v>2.2284122562674095E-2</v>
      </c>
      <c r="H424" s="48">
        <v>9</v>
      </c>
      <c r="I424" s="39">
        <f t="shared" si="69"/>
        <v>5.0139275766016712E-2</v>
      </c>
      <c r="J424" s="48">
        <v>4</v>
      </c>
      <c r="K424" s="39">
        <f t="shared" si="70"/>
        <v>2.1108179419525065E-2</v>
      </c>
      <c r="L424" s="48">
        <v>255</v>
      </c>
      <c r="M424" s="39">
        <f t="shared" si="71"/>
        <v>1.2911392405063291</v>
      </c>
      <c r="N424" s="48">
        <v>5</v>
      </c>
      <c r="O424" s="39">
        <f t="shared" si="72"/>
        <v>2.5316455696202531E-2</v>
      </c>
      <c r="P424" s="48">
        <v>271</v>
      </c>
      <c r="Q424" s="39">
        <f t="shared" si="73"/>
        <v>1.3686868686868687</v>
      </c>
      <c r="R424" s="48">
        <v>3</v>
      </c>
      <c r="S424" s="39">
        <f t="shared" si="74"/>
        <v>1.5189873417721518E-2</v>
      </c>
      <c r="T424" s="48">
        <v>61</v>
      </c>
      <c r="U424" s="39">
        <f t="shared" si="75"/>
        <v>0.32189973614775724</v>
      </c>
      <c r="V424" s="48">
        <v>28</v>
      </c>
      <c r="W424" s="39">
        <f t="shared" si="76"/>
        <v>0.14775725593667546</v>
      </c>
      <c r="X424" t="s">
        <v>434</v>
      </c>
      <c r="Y424">
        <v>174.5</v>
      </c>
      <c r="Z424">
        <v>179</v>
      </c>
      <c r="AA424">
        <v>179.5</v>
      </c>
      <c r="AB424">
        <v>179.5</v>
      </c>
      <c r="AC424">
        <v>189.5</v>
      </c>
      <c r="AD424">
        <v>197.5</v>
      </c>
      <c r="AE424">
        <v>197.5</v>
      </c>
      <c r="AF424">
        <v>198</v>
      </c>
      <c r="AG424">
        <v>197.5</v>
      </c>
      <c r="AH424">
        <v>189.5</v>
      </c>
      <c r="AI424">
        <v>189.5</v>
      </c>
    </row>
    <row r="425" spans="1:35" ht="15.75">
      <c r="A425" s="3" t="s">
        <v>435</v>
      </c>
      <c r="B425" s="48">
        <v>0</v>
      </c>
      <c r="C425" s="69">
        <f t="shared" si="66"/>
        <v>0</v>
      </c>
      <c r="D425" s="48">
        <v>25</v>
      </c>
      <c r="E425" s="39">
        <f t="shared" si="67"/>
        <v>5.4704595185995623E-2</v>
      </c>
      <c r="F425" s="48">
        <v>40</v>
      </c>
      <c r="G425" s="39">
        <f t="shared" si="68"/>
        <v>8.9086859688195991E-2</v>
      </c>
      <c r="H425" s="48">
        <v>6</v>
      </c>
      <c r="I425" s="39">
        <f t="shared" si="69"/>
        <v>1.3793103448275862E-2</v>
      </c>
      <c r="J425" s="48">
        <v>6</v>
      </c>
      <c r="K425" s="39">
        <f t="shared" si="70"/>
        <v>1.3245033112582781E-2</v>
      </c>
      <c r="L425" s="48">
        <v>578</v>
      </c>
      <c r="M425" s="39">
        <f t="shared" si="71"/>
        <v>1.3302646720368239</v>
      </c>
      <c r="N425" s="48">
        <v>15</v>
      </c>
      <c r="O425" s="39">
        <f t="shared" si="72"/>
        <v>3.5005834305717617E-2</v>
      </c>
      <c r="P425" s="48">
        <v>582</v>
      </c>
      <c r="Q425" s="39">
        <f t="shared" si="73"/>
        <v>1.3775147928994083</v>
      </c>
      <c r="R425" s="48">
        <v>2</v>
      </c>
      <c r="S425" s="39">
        <f t="shared" si="74"/>
        <v>4.807692307692308E-3</v>
      </c>
      <c r="T425" s="48">
        <v>129</v>
      </c>
      <c r="U425" s="39">
        <f t="shared" si="75"/>
        <v>0.3329032258064516</v>
      </c>
      <c r="V425" s="48">
        <v>43</v>
      </c>
      <c r="W425" s="39">
        <f t="shared" si="76"/>
        <v>0.1127129750982962</v>
      </c>
      <c r="X425" t="s">
        <v>435</v>
      </c>
      <c r="Y425">
        <v>347</v>
      </c>
      <c r="Z425">
        <v>457</v>
      </c>
      <c r="AA425">
        <v>449</v>
      </c>
      <c r="AB425">
        <v>435</v>
      </c>
      <c r="AC425">
        <v>453</v>
      </c>
      <c r="AD425">
        <v>434.5</v>
      </c>
      <c r="AE425">
        <v>428.5</v>
      </c>
      <c r="AF425">
        <v>422.5</v>
      </c>
      <c r="AG425">
        <v>416</v>
      </c>
      <c r="AH425">
        <v>387.5</v>
      </c>
      <c r="AI425">
        <v>381.5</v>
      </c>
    </row>
    <row r="426" spans="1:35" ht="15.75">
      <c r="A426" s="3" t="s">
        <v>436</v>
      </c>
      <c r="B426" s="48">
        <v>6</v>
      </c>
      <c r="C426" s="69">
        <f t="shared" si="66"/>
        <v>6.8376068376068376E-3</v>
      </c>
      <c r="D426" s="48">
        <v>205</v>
      </c>
      <c r="E426" s="39">
        <f t="shared" si="67"/>
        <v>0.25818639798488663</v>
      </c>
      <c r="F426" s="48">
        <v>204</v>
      </c>
      <c r="G426" s="39">
        <f t="shared" si="68"/>
        <v>0.26407766990291265</v>
      </c>
      <c r="H426" s="48">
        <v>82</v>
      </c>
      <c r="I426" s="39">
        <f t="shared" si="69"/>
        <v>0.10889774236387782</v>
      </c>
      <c r="J426" s="48">
        <v>104</v>
      </c>
      <c r="K426" s="39">
        <f t="shared" si="70"/>
        <v>0.13376205787781351</v>
      </c>
      <c r="L426" s="48">
        <v>1172</v>
      </c>
      <c r="M426" s="39">
        <f t="shared" si="71"/>
        <v>1.5240572171651496</v>
      </c>
      <c r="N426" s="48">
        <v>33</v>
      </c>
      <c r="O426" s="39">
        <f t="shared" si="72"/>
        <v>4.3853820598006646E-2</v>
      </c>
      <c r="P426" s="48">
        <v>1011</v>
      </c>
      <c r="Q426" s="39">
        <f t="shared" si="73"/>
        <v>1.3717774762550883</v>
      </c>
      <c r="R426" s="48">
        <v>14</v>
      </c>
      <c r="S426" s="39">
        <f t="shared" si="74"/>
        <v>1.9417475728155338E-2</v>
      </c>
      <c r="T426" s="48">
        <v>280</v>
      </c>
      <c r="U426" s="39">
        <f t="shared" si="75"/>
        <v>0.42456406368460953</v>
      </c>
      <c r="V426" s="48">
        <v>100</v>
      </c>
      <c r="W426" s="39">
        <f t="shared" si="76"/>
        <v>0.1557632398753894</v>
      </c>
      <c r="X426" t="s">
        <v>436</v>
      </c>
      <c r="Y426">
        <v>877.5</v>
      </c>
      <c r="Z426">
        <v>794</v>
      </c>
      <c r="AA426">
        <v>772.5</v>
      </c>
      <c r="AB426">
        <v>753</v>
      </c>
      <c r="AC426">
        <v>777.5</v>
      </c>
      <c r="AD426">
        <v>769</v>
      </c>
      <c r="AE426">
        <v>752.5</v>
      </c>
      <c r="AF426">
        <v>737</v>
      </c>
      <c r="AG426">
        <v>721</v>
      </c>
      <c r="AH426">
        <v>659.5</v>
      </c>
      <c r="AI426">
        <v>642</v>
      </c>
    </row>
    <row r="427" spans="1:35" ht="15.75">
      <c r="A427" s="3" t="s">
        <v>437</v>
      </c>
      <c r="B427" s="48">
        <v>31</v>
      </c>
      <c r="C427" s="69">
        <f t="shared" si="66"/>
        <v>1.8155197657393849E-2</v>
      </c>
      <c r="D427" s="48">
        <v>90</v>
      </c>
      <c r="E427" s="39">
        <f t="shared" si="67"/>
        <v>5.0747110234000567E-2</v>
      </c>
      <c r="F427" s="48">
        <v>87</v>
      </c>
      <c r="G427" s="39">
        <f t="shared" si="68"/>
        <v>4.8972699127497889E-2</v>
      </c>
      <c r="H427" s="48">
        <v>11</v>
      </c>
      <c r="I427" s="39">
        <f t="shared" si="69"/>
        <v>6.1815116605788145E-3</v>
      </c>
      <c r="J427" s="48">
        <v>1640</v>
      </c>
      <c r="K427" s="39">
        <f t="shared" si="70"/>
        <v>0.87025736269567522</v>
      </c>
      <c r="L427" s="48">
        <v>342</v>
      </c>
      <c r="M427" s="39">
        <f t="shared" si="71"/>
        <v>0.18061790335357802</v>
      </c>
      <c r="N427" s="48">
        <v>33</v>
      </c>
      <c r="O427" s="39">
        <f t="shared" si="72"/>
        <v>1.7391304347826087E-2</v>
      </c>
      <c r="P427" s="48">
        <v>1757</v>
      </c>
      <c r="Q427" s="39">
        <f t="shared" si="73"/>
        <v>0.92376445846477395</v>
      </c>
      <c r="R427" s="48">
        <v>294</v>
      </c>
      <c r="S427" s="39">
        <f t="shared" si="74"/>
        <v>0.154371226043581</v>
      </c>
      <c r="T427" s="48">
        <v>199</v>
      </c>
      <c r="U427" s="39">
        <f t="shared" si="75"/>
        <v>0.1087431693989071</v>
      </c>
      <c r="V427" s="48">
        <v>133</v>
      </c>
      <c r="W427" s="39">
        <f t="shared" si="76"/>
        <v>7.2519083969465645E-2</v>
      </c>
      <c r="X427" t="s">
        <v>437</v>
      </c>
      <c r="Y427">
        <v>1707.5</v>
      </c>
      <c r="Z427">
        <v>1773.5</v>
      </c>
      <c r="AA427">
        <v>1776.5</v>
      </c>
      <c r="AB427">
        <v>1779.5</v>
      </c>
      <c r="AC427">
        <v>1884.5</v>
      </c>
      <c r="AD427">
        <v>1893.5</v>
      </c>
      <c r="AE427">
        <v>1897.5</v>
      </c>
      <c r="AF427">
        <v>1902</v>
      </c>
      <c r="AG427">
        <v>1904.5</v>
      </c>
      <c r="AH427">
        <v>1830</v>
      </c>
      <c r="AI427">
        <v>1834</v>
      </c>
    </row>
    <row r="428" spans="1:35" ht="15.75">
      <c r="A428" s="3" t="s">
        <v>438</v>
      </c>
      <c r="B428" s="48">
        <v>1</v>
      </c>
      <c r="C428" s="69">
        <f t="shared" si="66"/>
        <v>3.8240917782026767E-3</v>
      </c>
      <c r="D428" s="48">
        <v>15</v>
      </c>
      <c r="E428" s="39">
        <f t="shared" si="67"/>
        <v>5.4844606946983544E-2</v>
      </c>
      <c r="F428" s="48">
        <v>12</v>
      </c>
      <c r="G428" s="39">
        <f t="shared" si="68"/>
        <v>4.363636363636364E-2</v>
      </c>
      <c r="H428" s="48">
        <v>12</v>
      </c>
      <c r="I428" s="39">
        <f t="shared" si="69"/>
        <v>4.3715846994535519E-2</v>
      </c>
      <c r="J428" s="48">
        <v>16</v>
      </c>
      <c r="K428" s="39">
        <f t="shared" si="70"/>
        <v>5.4794520547945202E-2</v>
      </c>
      <c r="L428" s="48">
        <v>325</v>
      </c>
      <c r="M428" s="39">
        <f t="shared" si="71"/>
        <v>1.1187607573149743</v>
      </c>
      <c r="N428" s="48">
        <v>10</v>
      </c>
      <c r="O428" s="39">
        <f t="shared" si="72"/>
        <v>3.4246575342465752E-2</v>
      </c>
      <c r="P428" s="48">
        <v>308</v>
      </c>
      <c r="Q428" s="39">
        <f t="shared" si="73"/>
        <v>1.052991452991453</v>
      </c>
      <c r="R428" s="48">
        <v>6</v>
      </c>
      <c r="S428" s="39">
        <f t="shared" si="74"/>
        <v>2.0583190394511151E-2</v>
      </c>
      <c r="T428" s="48">
        <v>69</v>
      </c>
      <c r="U428" s="39">
        <f t="shared" si="75"/>
        <v>0.24598930481283424</v>
      </c>
      <c r="V428" s="48">
        <v>21</v>
      </c>
      <c r="W428" s="39">
        <f t="shared" si="76"/>
        <v>7.4866310160427801E-2</v>
      </c>
      <c r="X428" t="s">
        <v>438</v>
      </c>
      <c r="Y428">
        <v>261.5</v>
      </c>
      <c r="Z428">
        <v>273.5</v>
      </c>
      <c r="AA428">
        <v>275</v>
      </c>
      <c r="AB428">
        <v>274.5</v>
      </c>
      <c r="AC428">
        <v>292</v>
      </c>
      <c r="AD428">
        <v>290.5</v>
      </c>
      <c r="AE428">
        <v>292</v>
      </c>
      <c r="AF428">
        <v>292.5</v>
      </c>
      <c r="AG428">
        <v>291.5</v>
      </c>
      <c r="AH428">
        <v>280.5</v>
      </c>
      <c r="AI428">
        <v>280.5</v>
      </c>
    </row>
    <row r="429" spans="1:35" ht="15.75">
      <c r="A429" s="3" t="s">
        <v>439</v>
      </c>
      <c r="B429" s="48">
        <v>1</v>
      </c>
      <c r="C429" s="69">
        <f t="shared" si="66"/>
        <v>2.1321961620469083E-3</v>
      </c>
      <c r="D429" s="48">
        <v>12</v>
      </c>
      <c r="E429" s="39">
        <f t="shared" si="67"/>
        <v>2.7554535017221583E-2</v>
      </c>
      <c r="F429" s="48">
        <v>19</v>
      </c>
      <c r="G429" s="39">
        <f t="shared" si="68"/>
        <v>4.5238095238095237E-2</v>
      </c>
      <c r="H429" s="48">
        <v>24</v>
      </c>
      <c r="I429" s="39">
        <f t="shared" si="69"/>
        <v>5.9332509270704575E-2</v>
      </c>
      <c r="J429" s="48">
        <v>4</v>
      </c>
      <c r="K429" s="39">
        <f t="shared" si="70"/>
        <v>9.6385542168674707E-3</v>
      </c>
      <c r="L429" s="48">
        <v>586</v>
      </c>
      <c r="M429" s="39">
        <f t="shared" si="71"/>
        <v>1.4910941475826971</v>
      </c>
      <c r="N429" s="48">
        <v>2</v>
      </c>
      <c r="O429" s="39">
        <f t="shared" si="72"/>
        <v>5.2562417871222077E-3</v>
      </c>
      <c r="P429" s="48">
        <v>636</v>
      </c>
      <c r="Q429" s="39">
        <f t="shared" si="73"/>
        <v>1.7235772357723578</v>
      </c>
      <c r="R429" s="48">
        <v>14</v>
      </c>
      <c r="S429" s="39">
        <f t="shared" si="74"/>
        <v>3.9106145251396648E-2</v>
      </c>
      <c r="T429" s="48">
        <v>127</v>
      </c>
      <c r="U429" s="39">
        <f t="shared" si="75"/>
        <v>0.39502332814930013</v>
      </c>
      <c r="V429" s="48">
        <v>45</v>
      </c>
      <c r="W429" s="39">
        <f t="shared" si="76"/>
        <v>0.14563106796116504</v>
      </c>
      <c r="X429" t="s">
        <v>439</v>
      </c>
      <c r="Y429">
        <v>469</v>
      </c>
      <c r="Z429">
        <v>435.5</v>
      </c>
      <c r="AA429">
        <v>420</v>
      </c>
      <c r="AB429">
        <v>404.5</v>
      </c>
      <c r="AC429">
        <v>415</v>
      </c>
      <c r="AD429">
        <v>393</v>
      </c>
      <c r="AE429">
        <v>380.5</v>
      </c>
      <c r="AF429">
        <v>369</v>
      </c>
      <c r="AG429">
        <v>358</v>
      </c>
      <c r="AH429">
        <v>321.5</v>
      </c>
      <c r="AI429">
        <v>309</v>
      </c>
    </row>
    <row r="430" spans="1:35" ht="15.75">
      <c r="A430" s="3" t="s">
        <v>440</v>
      </c>
      <c r="B430" s="48">
        <v>0</v>
      </c>
      <c r="C430" s="69">
        <f t="shared" si="66"/>
        <v>0</v>
      </c>
      <c r="D430" s="48">
        <v>18</v>
      </c>
      <c r="E430" s="39">
        <f t="shared" si="67"/>
        <v>3.4220532319391636E-2</v>
      </c>
      <c r="F430" s="48">
        <v>12</v>
      </c>
      <c r="G430" s="39">
        <f t="shared" si="68"/>
        <v>2.3010546500479387E-2</v>
      </c>
      <c r="H430" s="48">
        <v>17</v>
      </c>
      <c r="I430" s="39">
        <f t="shared" si="69"/>
        <v>3.2913843175217811E-2</v>
      </c>
      <c r="J430" s="48">
        <v>24</v>
      </c>
      <c r="K430" s="39">
        <f t="shared" si="70"/>
        <v>4.4321329639889197E-2</v>
      </c>
      <c r="L430" s="48">
        <v>701</v>
      </c>
      <c r="M430" s="39">
        <f t="shared" si="71"/>
        <v>1.2933579335793357</v>
      </c>
      <c r="N430" s="48">
        <v>29</v>
      </c>
      <c r="O430" s="39">
        <f t="shared" si="72"/>
        <v>5.3853296193129063E-2</v>
      </c>
      <c r="P430" s="48">
        <v>618</v>
      </c>
      <c r="Q430" s="39">
        <f t="shared" si="73"/>
        <v>1.1540616246498598</v>
      </c>
      <c r="R430" s="48">
        <v>8</v>
      </c>
      <c r="S430" s="39">
        <f t="shared" si="74"/>
        <v>1.5051740357478834E-2</v>
      </c>
      <c r="T430" s="48">
        <v>76</v>
      </c>
      <c r="U430" s="39">
        <f t="shared" si="75"/>
        <v>0.15139442231075698</v>
      </c>
      <c r="V430" s="48">
        <v>52</v>
      </c>
      <c r="W430" s="39">
        <f t="shared" si="76"/>
        <v>0.10441767068273092</v>
      </c>
      <c r="X430" t="s">
        <v>440</v>
      </c>
      <c r="Y430">
        <v>482</v>
      </c>
      <c r="Z430">
        <v>526</v>
      </c>
      <c r="AA430">
        <v>521.5</v>
      </c>
      <c r="AB430">
        <v>516.5</v>
      </c>
      <c r="AC430">
        <v>541.5</v>
      </c>
      <c r="AD430">
        <v>542</v>
      </c>
      <c r="AE430">
        <v>538.5</v>
      </c>
      <c r="AF430">
        <v>535.5</v>
      </c>
      <c r="AG430">
        <v>531.5</v>
      </c>
      <c r="AH430">
        <v>502</v>
      </c>
      <c r="AI430">
        <v>498</v>
      </c>
    </row>
    <row r="431" spans="1:35" ht="15.75">
      <c r="A431" s="3" t="s">
        <v>441</v>
      </c>
      <c r="B431" s="48">
        <v>0</v>
      </c>
      <c r="C431" s="69">
        <f t="shared" si="66"/>
        <v>0</v>
      </c>
      <c r="D431" s="48">
        <v>73</v>
      </c>
      <c r="E431" s="39">
        <f t="shared" si="67"/>
        <v>0.12829525483304041</v>
      </c>
      <c r="F431" s="48">
        <v>66</v>
      </c>
      <c r="G431" s="39">
        <f t="shared" si="68"/>
        <v>0.11712511091393078</v>
      </c>
      <c r="H431" s="48">
        <v>13</v>
      </c>
      <c r="I431" s="39">
        <f t="shared" si="69"/>
        <v>2.2988505747126436E-2</v>
      </c>
      <c r="J431" s="48">
        <v>5</v>
      </c>
      <c r="K431" s="39">
        <f t="shared" si="70"/>
        <v>8.4388185654008432E-3</v>
      </c>
      <c r="L431" s="48">
        <v>747</v>
      </c>
      <c r="M431" s="39">
        <f t="shared" si="71"/>
        <v>1.2565180824222035</v>
      </c>
      <c r="N431" s="48">
        <v>51</v>
      </c>
      <c r="O431" s="39">
        <f t="shared" si="72"/>
        <v>8.6367485182049106E-2</v>
      </c>
      <c r="P431" s="48">
        <v>780</v>
      </c>
      <c r="Q431" s="39">
        <f t="shared" si="73"/>
        <v>1.3287904599659284</v>
      </c>
      <c r="R431" s="48">
        <v>6</v>
      </c>
      <c r="S431" s="39">
        <f t="shared" si="74"/>
        <v>1.0291595197255575E-2</v>
      </c>
      <c r="T431" s="48">
        <v>80</v>
      </c>
      <c r="U431" s="39">
        <f t="shared" si="75"/>
        <v>0.14532243415077203</v>
      </c>
      <c r="V431" s="48">
        <v>56</v>
      </c>
      <c r="W431" s="39">
        <f t="shared" si="76"/>
        <v>0.10247026532479414</v>
      </c>
      <c r="X431" t="s">
        <v>441</v>
      </c>
      <c r="Y431">
        <v>609.5</v>
      </c>
      <c r="Z431">
        <v>569</v>
      </c>
      <c r="AA431">
        <v>563.5</v>
      </c>
      <c r="AB431">
        <v>565.5</v>
      </c>
      <c r="AC431">
        <v>592.5</v>
      </c>
      <c r="AD431">
        <v>594.5</v>
      </c>
      <c r="AE431">
        <v>590.5</v>
      </c>
      <c r="AF431">
        <v>587</v>
      </c>
      <c r="AG431">
        <v>583</v>
      </c>
      <c r="AH431">
        <v>550.5</v>
      </c>
      <c r="AI431">
        <v>546.5</v>
      </c>
    </row>
    <row r="432" spans="1:35" ht="15.75">
      <c r="A432" s="3" t="s">
        <v>442</v>
      </c>
      <c r="B432" s="48">
        <v>17</v>
      </c>
      <c r="C432" s="69">
        <f t="shared" si="66"/>
        <v>5.9130434782608696E-2</v>
      </c>
      <c r="D432" s="48">
        <v>29</v>
      </c>
      <c r="E432" s="39">
        <f t="shared" si="67"/>
        <v>0.10283687943262411</v>
      </c>
      <c r="F432" s="48">
        <v>57</v>
      </c>
      <c r="G432" s="39">
        <f t="shared" si="68"/>
        <v>0.2024866785079929</v>
      </c>
      <c r="H432" s="48">
        <v>18</v>
      </c>
      <c r="I432" s="39">
        <f t="shared" si="69"/>
        <v>6.4285714285714279E-2</v>
      </c>
      <c r="J432" s="48">
        <v>8</v>
      </c>
      <c r="K432" s="39">
        <f t="shared" si="70"/>
        <v>2.7118644067796609E-2</v>
      </c>
      <c r="L432" s="48">
        <v>397</v>
      </c>
      <c r="M432" s="39">
        <f t="shared" si="71"/>
        <v>1.3037766830870279</v>
      </c>
      <c r="N432" s="48">
        <v>2</v>
      </c>
      <c r="O432" s="39">
        <f t="shared" si="72"/>
        <v>6.5789473684210523E-3</v>
      </c>
      <c r="P432" s="48">
        <v>419</v>
      </c>
      <c r="Q432" s="39">
        <f t="shared" si="73"/>
        <v>1.3782894736842106</v>
      </c>
      <c r="R432" s="48">
        <v>2</v>
      </c>
      <c r="S432" s="39">
        <f t="shared" si="74"/>
        <v>6.6115702479338841E-3</v>
      </c>
      <c r="T432" s="48">
        <v>63</v>
      </c>
      <c r="U432" s="39">
        <f t="shared" si="75"/>
        <v>0.21875</v>
      </c>
      <c r="V432" s="48">
        <v>27</v>
      </c>
      <c r="W432" s="39">
        <f t="shared" si="76"/>
        <v>9.4240837696335081E-2</v>
      </c>
      <c r="X432" t="s">
        <v>442</v>
      </c>
      <c r="Y432">
        <v>287.5</v>
      </c>
      <c r="Z432">
        <v>282</v>
      </c>
      <c r="AA432">
        <v>281.5</v>
      </c>
      <c r="AB432">
        <v>280</v>
      </c>
      <c r="AC432">
        <v>295</v>
      </c>
      <c r="AD432">
        <v>304.5</v>
      </c>
      <c r="AE432">
        <v>304</v>
      </c>
      <c r="AF432">
        <v>304</v>
      </c>
      <c r="AG432">
        <v>302.5</v>
      </c>
      <c r="AH432">
        <v>288</v>
      </c>
      <c r="AI432">
        <v>286.5</v>
      </c>
    </row>
    <row r="433" spans="1:35" ht="15.75">
      <c r="A433" s="3" t="s">
        <v>443</v>
      </c>
      <c r="B433" s="48">
        <v>2</v>
      </c>
      <c r="C433" s="69">
        <f t="shared" si="66"/>
        <v>8.8495575221238937E-3</v>
      </c>
      <c r="D433" s="48">
        <v>17</v>
      </c>
      <c r="E433" s="39">
        <f t="shared" si="67"/>
        <v>5.8419243986254296E-2</v>
      </c>
      <c r="F433" s="48">
        <v>18</v>
      </c>
      <c r="G433" s="39">
        <f t="shared" si="68"/>
        <v>6.1643835616438353E-2</v>
      </c>
      <c r="H433" s="48">
        <v>33</v>
      </c>
      <c r="I433" s="39">
        <f t="shared" si="69"/>
        <v>0.11224489795918367</v>
      </c>
      <c r="J433" s="48">
        <v>17</v>
      </c>
      <c r="K433" s="39">
        <f t="shared" si="70"/>
        <v>5.4574638844301769E-2</v>
      </c>
      <c r="L433" s="48">
        <v>437</v>
      </c>
      <c r="M433" s="39">
        <f t="shared" si="71"/>
        <v>1.359253499222395</v>
      </c>
      <c r="N433" s="48">
        <v>22</v>
      </c>
      <c r="O433" s="39">
        <f t="shared" si="72"/>
        <v>6.8217054263565891E-2</v>
      </c>
      <c r="P433" s="48">
        <v>421</v>
      </c>
      <c r="Q433" s="39">
        <f t="shared" si="73"/>
        <v>1.2973805855161786</v>
      </c>
      <c r="R433" s="48">
        <v>8</v>
      </c>
      <c r="S433" s="39">
        <f t="shared" si="74"/>
        <v>2.4615384615384615E-2</v>
      </c>
      <c r="T433" s="48">
        <v>113</v>
      </c>
      <c r="U433" s="39">
        <f t="shared" si="75"/>
        <v>0.36044657097288674</v>
      </c>
      <c r="V433" s="48">
        <v>33</v>
      </c>
      <c r="W433" s="39">
        <f t="shared" si="76"/>
        <v>0.10443037974683544</v>
      </c>
      <c r="X433" t="s">
        <v>443</v>
      </c>
      <c r="Y433">
        <v>226</v>
      </c>
      <c r="Z433">
        <v>291</v>
      </c>
      <c r="AA433">
        <v>292</v>
      </c>
      <c r="AB433">
        <v>294</v>
      </c>
      <c r="AC433">
        <v>311.5</v>
      </c>
      <c r="AD433">
        <v>321.5</v>
      </c>
      <c r="AE433">
        <v>322.5</v>
      </c>
      <c r="AF433">
        <v>324.5</v>
      </c>
      <c r="AG433">
        <v>325</v>
      </c>
      <c r="AH433">
        <v>313.5</v>
      </c>
      <c r="AI433">
        <v>316</v>
      </c>
    </row>
    <row r="434" spans="1:35" ht="15.75">
      <c r="A434" s="3" t="s">
        <v>444</v>
      </c>
      <c r="B434" s="48">
        <v>12</v>
      </c>
      <c r="C434" s="69">
        <f t="shared" si="66"/>
        <v>1.9401778496362168E-2</v>
      </c>
      <c r="D434" s="48">
        <v>72</v>
      </c>
      <c r="E434" s="39">
        <f t="shared" si="67"/>
        <v>0.14131501472031405</v>
      </c>
      <c r="F434" s="48">
        <v>44</v>
      </c>
      <c r="G434" s="39">
        <f t="shared" si="68"/>
        <v>8.6699507389162558E-2</v>
      </c>
      <c r="H434" s="48">
        <v>60</v>
      </c>
      <c r="I434" s="39">
        <f t="shared" si="69"/>
        <v>0.11869436201780416</v>
      </c>
      <c r="J434" s="48">
        <v>27</v>
      </c>
      <c r="K434" s="39">
        <f t="shared" si="70"/>
        <v>5.0704225352112678E-2</v>
      </c>
      <c r="L434" s="48">
        <v>637</v>
      </c>
      <c r="M434" s="39">
        <f t="shared" si="71"/>
        <v>1.1895424836601307</v>
      </c>
      <c r="N434" s="48">
        <v>32</v>
      </c>
      <c r="O434" s="39">
        <f t="shared" si="72"/>
        <v>5.9981255857544519E-2</v>
      </c>
      <c r="P434" s="48">
        <v>622</v>
      </c>
      <c r="Q434" s="39">
        <f t="shared" si="73"/>
        <v>1.1647940074906367</v>
      </c>
      <c r="R434" s="48">
        <v>5</v>
      </c>
      <c r="S434" s="39">
        <f t="shared" si="74"/>
        <v>9.4073377234242701E-3</v>
      </c>
      <c r="T434" s="48">
        <v>41</v>
      </c>
      <c r="U434" s="39">
        <f t="shared" si="75"/>
        <v>8.1027667984189727E-2</v>
      </c>
      <c r="V434" s="48">
        <v>68</v>
      </c>
      <c r="W434" s="39">
        <f t="shared" si="76"/>
        <v>0.13518886679920478</v>
      </c>
      <c r="X434" t="s">
        <v>444</v>
      </c>
      <c r="Y434">
        <v>618.5</v>
      </c>
      <c r="Z434">
        <v>509.5</v>
      </c>
      <c r="AA434">
        <v>507.5</v>
      </c>
      <c r="AB434">
        <v>505.5</v>
      </c>
      <c r="AC434">
        <v>532.5</v>
      </c>
      <c r="AD434">
        <v>535.5</v>
      </c>
      <c r="AE434">
        <v>533.5</v>
      </c>
      <c r="AF434">
        <v>534</v>
      </c>
      <c r="AG434">
        <v>531.5</v>
      </c>
      <c r="AH434">
        <v>506</v>
      </c>
      <c r="AI434">
        <v>503</v>
      </c>
    </row>
    <row r="435" spans="1:35" ht="15.75">
      <c r="A435" s="3" t="s">
        <v>445</v>
      </c>
      <c r="B435" s="48">
        <v>8</v>
      </c>
      <c r="C435" s="69">
        <f t="shared" si="66"/>
        <v>5.1513200257566E-3</v>
      </c>
      <c r="D435" s="48">
        <v>117</v>
      </c>
      <c r="E435" s="39">
        <f t="shared" si="67"/>
        <v>6.2970936490850379E-2</v>
      </c>
      <c r="F435" s="48">
        <v>97</v>
      </c>
      <c r="G435" s="39">
        <f t="shared" si="68"/>
        <v>5.1899411449973246E-2</v>
      </c>
      <c r="H435" s="48">
        <v>23</v>
      </c>
      <c r="I435" s="39">
        <f t="shared" si="69"/>
        <v>1.2227538543328018E-2</v>
      </c>
      <c r="J435" s="48">
        <v>42</v>
      </c>
      <c r="K435" s="39">
        <f t="shared" si="70"/>
        <v>2.1005251312828207E-2</v>
      </c>
      <c r="L435" s="48">
        <v>2025</v>
      </c>
      <c r="M435" s="39">
        <f t="shared" si="71"/>
        <v>1.0087173100871731</v>
      </c>
      <c r="N435" s="48">
        <v>55</v>
      </c>
      <c r="O435" s="39">
        <f t="shared" si="72"/>
        <v>2.7234463976231742E-2</v>
      </c>
      <c r="P435" s="48">
        <v>2073</v>
      </c>
      <c r="Q435" s="39">
        <f t="shared" si="73"/>
        <v>1.0201771653543308</v>
      </c>
      <c r="R435" s="48">
        <v>11</v>
      </c>
      <c r="S435" s="39">
        <f t="shared" si="74"/>
        <v>5.3908355795148251E-3</v>
      </c>
      <c r="T435" s="48">
        <v>213</v>
      </c>
      <c r="U435" s="39">
        <f t="shared" si="75"/>
        <v>0.10795742524075012</v>
      </c>
      <c r="V435" s="48">
        <v>209</v>
      </c>
      <c r="W435" s="39">
        <f t="shared" si="76"/>
        <v>0.10536929669775649</v>
      </c>
      <c r="X435" t="s">
        <v>445</v>
      </c>
      <c r="Y435">
        <v>1553</v>
      </c>
      <c r="Z435">
        <v>1858</v>
      </c>
      <c r="AA435">
        <v>1869</v>
      </c>
      <c r="AB435">
        <v>1881</v>
      </c>
      <c r="AC435">
        <v>1999.5</v>
      </c>
      <c r="AD435">
        <v>2007.5</v>
      </c>
      <c r="AE435">
        <v>2019.5</v>
      </c>
      <c r="AF435">
        <v>2032</v>
      </c>
      <c r="AG435">
        <v>2040.5</v>
      </c>
      <c r="AH435">
        <v>1973</v>
      </c>
      <c r="AI435">
        <v>1983.5</v>
      </c>
    </row>
    <row r="436" spans="1:35" ht="15.75">
      <c r="A436" s="3" t="s">
        <v>446</v>
      </c>
      <c r="B436" s="48">
        <v>5</v>
      </c>
      <c r="C436" s="69">
        <f t="shared" si="66"/>
        <v>9.1082976591675021E-4</v>
      </c>
      <c r="D436" s="48">
        <v>691</v>
      </c>
      <c r="E436" s="39">
        <f t="shared" si="67"/>
        <v>0.11389484094280534</v>
      </c>
      <c r="F436" s="48">
        <v>1041</v>
      </c>
      <c r="G436" s="39">
        <f t="shared" si="68"/>
        <v>0.17131572451246604</v>
      </c>
      <c r="H436" s="48">
        <v>367</v>
      </c>
      <c r="I436" s="39">
        <f t="shared" si="69"/>
        <v>6.0297379446315615E-2</v>
      </c>
      <c r="J436" s="48">
        <v>456</v>
      </c>
      <c r="K436" s="39">
        <f t="shared" si="70"/>
        <v>7.0741545144275525E-2</v>
      </c>
      <c r="L436" s="48">
        <v>2204</v>
      </c>
      <c r="M436" s="39">
        <f t="shared" si="71"/>
        <v>0.34242212382506021</v>
      </c>
      <c r="N436" s="48">
        <v>532</v>
      </c>
      <c r="O436" s="39">
        <f t="shared" si="72"/>
        <v>8.2455052696838185E-2</v>
      </c>
      <c r="P436" s="48">
        <v>2541</v>
      </c>
      <c r="Q436" s="39">
        <f t="shared" si="73"/>
        <v>0.39294827186267689</v>
      </c>
      <c r="R436" s="48">
        <v>311</v>
      </c>
      <c r="S436" s="39">
        <f t="shared" si="74"/>
        <v>4.800493941498804E-2</v>
      </c>
      <c r="T436" s="48">
        <v>759</v>
      </c>
      <c r="U436" s="39">
        <f t="shared" si="75"/>
        <v>0.121976697468863</v>
      </c>
      <c r="V436" s="48">
        <v>895</v>
      </c>
      <c r="W436" s="39">
        <f t="shared" si="76"/>
        <v>0.14364818232886606</v>
      </c>
      <c r="X436" t="s">
        <v>446</v>
      </c>
      <c r="Y436">
        <v>5489.5</v>
      </c>
      <c r="Z436">
        <v>6067</v>
      </c>
      <c r="AA436">
        <v>6076.5</v>
      </c>
      <c r="AB436">
        <v>6086.5</v>
      </c>
      <c r="AC436">
        <v>6446</v>
      </c>
      <c r="AD436">
        <v>6436.5</v>
      </c>
      <c r="AE436">
        <v>6452</v>
      </c>
      <c r="AF436">
        <v>6466.5</v>
      </c>
      <c r="AG436">
        <v>6478.5</v>
      </c>
      <c r="AH436">
        <v>6222.5</v>
      </c>
      <c r="AI436">
        <v>6230.5</v>
      </c>
    </row>
    <row r="437" spans="1:35" ht="15.75">
      <c r="A437" s="3" t="s">
        <v>447</v>
      </c>
      <c r="B437" s="48">
        <v>0</v>
      </c>
      <c r="C437" s="69">
        <f t="shared" si="66"/>
        <v>0</v>
      </c>
      <c r="D437" s="48">
        <v>19</v>
      </c>
      <c r="E437" s="39">
        <f t="shared" si="67"/>
        <v>3.3928571428571426E-2</v>
      </c>
      <c r="F437" s="48">
        <v>33</v>
      </c>
      <c r="G437" s="39">
        <f t="shared" si="68"/>
        <v>6.0717571297148117E-2</v>
      </c>
      <c r="H437" s="48">
        <v>13</v>
      </c>
      <c r="I437" s="39">
        <f t="shared" si="69"/>
        <v>2.4691358024691357E-2</v>
      </c>
      <c r="J437" s="48">
        <v>23</v>
      </c>
      <c r="K437" s="39">
        <f t="shared" si="70"/>
        <v>4.2435424354243544E-2</v>
      </c>
      <c r="L437" s="48">
        <v>729</v>
      </c>
      <c r="M437" s="39">
        <f t="shared" si="71"/>
        <v>1.3462603878116344</v>
      </c>
      <c r="N437" s="48">
        <v>22</v>
      </c>
      <c r="O437" s="39">
        <f t="shared" si="72"/>
        <v>4.1706161137440759E-2</v>
      </c>
      <c r="P437" s="48">
        <v>546</v>
      </c>
      <c r="Q437" s="39">
        <f t="shared" si="73"/>
        <v>1.0601941747572816</v>
      </c>
      <c r="R437" s="48">
        <v>0</v>
      </c>
      <c r="S437" s="39">
        <f t="shared" si="74"/>
        <v>0</v>
      </c>
      <c r="T437" s="48">
        <v>199</v>
      </c>
      <c r="U437" s="39">
        <f t="shared" si="75"/>
        <v>0.43592552026286968</v>
      </c>
      <c r="V437" s="48">
        <v>57</v>
      </c>
      <c r="W437" s="39">
        <f t="shared" si="76"/>
        <v>0.12881355932203389</v>
      </c>
      <c r="X437" t="s">
        <v>447</v>
      </c>
      <c r="Y437">
        <v>553.5</v>
      </c>
      <c r="Z437">
        <v>560</v>
      </c>
      <c r="AA437">
        <v>543.5</v>
      </c>
      <c r="AB437">
        <v>526.5</v>
      </c>
      <c r="AC437">
        <v>542</v>
      </c>
      <c r="AD437">
        <v>541.5</v>
      </c>
      <c r="AE437">
        <v>527.5</v>
      </c>
      <c r="AF437">
        <v>515</v>
      </c>
      <c r="AG437">
        <v>502.5</v>
      </c>
      <c r="AH437">
        <v>456.5</v>
      </c>
      <c r="AI437">
        <v>442.5</v>
      </c>
    </row>
    <row r="438" spans="1:35" ht="15.75">
      <c r="A438" s="3" t="s">
        <v>448</v>
      </c>
      <c r="B438" s="48">
        <v>0</v>
      </c>
      <c r="C438" s="69">
        <f t="shared" si="66"/>
        <v>0</v>
      </c>
      <c r="D438" s="48">
        <v>24</v>
      </c>
      <c r="E438" s="39">
        <f t="shared" si="67"/>
        <v>0.14076246334310852</v>
      </c>
      <c r="F438" s="48">
        <v>58</v>
      </c>
      <c r="G438" s="39">
        <f t="shared" si="68"/>
        <v>0.34218289085545722</v>
      </c>
      <c r="H438" s="48">
        <v>19</v>
      </c>
      <c r="I438" s="39">
        <f t="shared" si="69"/>
        <v>0.11411411411411411</v>
      </c>
      <c r="J438" s="48">
        <v>7</v>
      </c>
      <c r="K438" s="39">
        <f t="shared" si="70"/>
        <v>3.9772727272727272E-2</v>
      </c>
      <c r="L438" s="48">
        <v>224</v>
      </c>
      <c r="M438" s="39">
        <f t="shared" si="71"/>
        <v>1.2691218130311614</v>
      </c>
      <c r="N438" s="48">
        <v>8</v>
      </c>
      <c r="O438" s="39">
        <f t="shared" si="72"/>
        <v>4.5454545454545456E-2</v>
      </c>
      <c r="P438" s="48">
        <v>211</v>
      </c>
      <c r="Q438" s="39">
        <f t="shared" si="73"/>
        <v>1.2126436781609196</v>
      </c>
      <c r="R438" s="48">
        <v>1</v>
      </c>
      <c r="S438" s="39">
        <f t="shared" si="74"/>
        <v>5.8139534883720929E-3</v>
      </c>
      <c r="T438" s="48">
        <v>57</v>
      </c>
      <c r="U438" s="39">
        <f t="shared" si="75"/>
        <v>0.34969325153374231</v>
      </c>
      <c r="V438" s="48">
        <v>32</v>
      </c>
      <c r="W438" s="39">
        <f t="shared" si="76"/>
        <v>0.19753086419753085</v>
      </c>
      <c r="X438" t="s">
        <v>448</v>
      </c>
      <c r="Y438">
        <v>144.5</v>
      </c>
      <c r="Z438">
        <v>170.5</v>
      </c>
      <c r="AA438">
        <v>169.5</v>
      </c>
      <c r="AB438">
        <v>166.5</v>
      </c>
      <c r="AC438">
        <v>176</v>
      </c>
      <c r="AD438">
        <v>176.5</v>
      </c>
      <c r="AE438">
        <v>176</v>
      </c>
      <c r="AF438">
        <v>174</v>
      </c>
      <c r="AG438">
        <v>172</v>
      </c>
      <c r="AH438">
        <v>163</v>
      </c>
      <c r="AI438">
        <v>162</v>
      </c>
    </row>
    <row r="439" spans="1:35" ht="15.75">
      <c r="A439" s="3" t="s">
        <v>449</v>
      </c>
      <c r="B439" s="48">
        <v>0</v>
      </c>
      <c r="C439" s="69">
        <f t="shared" si="66"/>
        <v>0</v>
      </c>
      <c r="D439" s="48">
        <v>9</v>
      </c>
      <c r="E439" s="39">
        <f t="shared" si="67"/>
        <v>2.9900332225913623E-2</v>
      </c>
      <c r="F439" s="48">
        <v>32</v>
      </c>
      <c r="G439" s="39">
        <f t="shared" si="68"/>
        <v>0.10578512396694215</v>
      </c>
      <c r="H439" s="48">
        <v>31</v>
      </c>
      <c r="I439" s="39">
        <f t="shared" si="69"/>
        <v>0.10281923714759536</v>
      </c>
      <c r="J439" s="48">
        <v>34</v>
      </c>
      <c r="K439" s="39">
        <f t="shared" si="70"/>
        <v>0.10608424336973479</v>
      </c>
      <c r="L439" s="48">
        <v>439</v>
      </c>
      <c r="M439" s="39">
        <f t="shared" si="71"/>
        <v>1.3740219092331769</v>
      </c>
      <c r="N439" s="48">
        <v>7</v>
      </c>
      <c r="O439" s="39">
        <f t="shared" si="72"/>
        <v>2.1840873634945399E-2</v>
      </c>
      <c r="P439" s="48">
        <v>406</v>
      </c>
      <c r="Q439" s="39">
        <f t="shared" si="73"/>
        <v>1.26875</v>
      </c>
      <c r="R439" s="48">
        <v>2</v>
      </c>
      <c r="S439" s="39">
        <f t="shared" si="74"/>
        <v>6.2500000000000003E-3</v>
      </c>
      <c r="T439" s="48">
        <v>78</v>
      </c>
      <c r="U439" s="39">
        <f t="shared" si="75"/>
        <v>0.25283630470016205</v>
      </c>
      <c r="V439" s="48">
        <v>51</v>
      </c>
      <c r="W439" s="39">
        <f t="shared" si="76"/>
        <v>0.16531604538087522</v>
      </c>
      <c r="X439" t="s">
        <v>449</v>
      </c>
      <c r="Y439">
        <v>263.5</v>
      </c>
      <c r="Z439">
        <v>301</v>
      </c>
      <c r="AA439">
        <v>302.5</v>
      </c>
      <c r="AB439">
        <v>301.5</v>
      </c>
      <c r="AC439">
        <v>320.5</v>
      </c>
      <c r="AD439">
        <v>319.5</v>
      </c>
      <c r="AE439">
        <v>320.5</v>
      </c>
      <c r="AF439">
        <v>320</v>
      </c>
      <c r="AG439">
        <v>320</v>
      </c>
      <c r="AH439">
        <v>308.5</v>
      </c>
      <c r="AI439">
        <v>308.5</v>
      </c>
    </row>
    <row r="440" spans="1:35" ht="15.75">
      <c r="A440" s="3" t="s">
        <v>450</v>
      </c>
      <c r="B440" s="48">
        <v>0</v>
      </c>
      <c r="C440" s="69">
        <f t="shared" si="66"/>
        <v>0</v>
      </c>
      <c r="D440" s="48">
        <v>62</v>
      </c>
      <c r="E440" s="39">
        <f t="shared" si="67"/>
        <v>0.11282984531392175</v>
      </c>
      <c r="F440" s="48">
        <v>36</v>
      </c>
      <c r="G440" s="39">
        <f t="shared" si="68"/>
        <v>6.6237350505979758E-2</v>
      </c>
      <c r="H440" s="48">
        <v>32</v>
      </c>
      <c r="I440" s="39">
        <f t="shared" si="69"/>
        <v>6.0037523452157598E-2</v>
      </c>
      <c r="J440" s="48">
        <v>25</v>
      </c>
      <c r="K440" s="39">
        <f t="shared" si="70"/>
        <v>4.4843049327354258E-2</v>
      </c>
      <c r="L440" s="48">
        <v>664</v>
      </c>
      <c r="M440" s="39">
        <f t="shared" si="71"/>
        <v>1.1899641577060931</v>
      </c>
      <c r="N440" s="48">
        <v>25</v>
      </c>
      <c r="O440" s="39">
        <f t="shared" si="72"/>
        <v>4.5167118337850046E-2</v>
      </c>
      <c r="P440" s="48">
        <v>701</v>
      </c>
      <c r="Q440" s="39">
        <f t="shared" si="73"/>
        <v>1.2780309936189609</v>
      </c>
      <c r="R440" s="48">
        <v>4</v>
      </c>
      <c r="S440" s="39">
        <f t="shared" si="74"/>
        <v>7.3664825046040518E-3</v>
      </c>
      <c r="T440" s="48">
        <v>106</v>
      </c>
      <c r="U440" s="39">
        <f t="shared" si="75"/>
        <v>0.20743639921722112</v>
      </c>
      <c r="V440" s="48">
        <v>80</v>
      </c>
      <c r="W440" s="39">
        <f t="shared" si="76"/>
        <v>0.15825914935707219</v>
      </c>
      <c r="X440" t="s">
        <v>450</v>
      </c>
      <c r="Y440">
        <v>501.5</v>
      </c>
      <c r="Z440">
        <v>549.5</v>
      </c>
      <c r="AA440">
        <v>543.5</v>
      </c>
      <c r="AB440">
        <v>533</v>
      </c>
      <c r="AC440">
        <v>557.5</v>
      </c>
      <c r="AD440">
        <v>558</v>
      </c>
      <c r="AE440">
        <v>553.5</v>
      </c>
      <c r="AF440">
        <v>548.5</v>
      </c>
      <c r="AG440">
        <v>543</v>
      </c>
      <c r="AH440">
        <v>511</v>
      </c>
      <c r="AI440">
        <v>505.5</v>
      </c>
    </row>
    <row r="441" spans="1:35" ht="15.75">
      <c r="A441" s="3" t="s">
        <v>451</v>
      </c>
      <c r="B441" s="48">
        <v>3</v>
      </c>
      <c r="C441" s="69">
        <f t="shared" si="66"/>
        <v>2.7409776153494748E-3</v>
      </c>
      <c r="D441" s="48">
        <v>171</v>
      </c>
      <c r="E441" s="39">
        <f t="shared" si="67"/>
        <v>0.17981072555205047</v>
      </c>
      <c r="F441" s="48">
        <v>108</v>
      </c>
      <c r="G441" s="39">
        <f t="shared" si="68"/>
        <v>0.11267605633802817</v>
      </c>
      <c r="H441" s="48">
        <v>79</v>
      </c>
      <c r="I441" s="39">
        <f t="shared" si="69"/>
        <v>8.1695966907962769E-2</v>
      </c>
      <c r="J441" s="48">
        <v>80</v>
      </c>
      <c r="K441" s="39">
        <f t="shared" si="70"/>
        <v>8.4521922873745381E-2</v>
      </c>
      <c r="L441" s="48">
        <v>1093</v>
      </c>
      <c r="M441" s="39">
        <f t="shared" si="71"/>
        <v>1.1708623460096412</v>
      </c>
      <c r="N441" s="48">
        <v>69</v>
      </c>
      <c r="O441" s="39">
        <f t="shared" si="72"/>
        <v>7.5204359673024523E-2</v>
      </c>
      <c r="P441" s="48">
        <v>1238</v>
      </c>
      <c r="Q441" s="39">
        <f t="shared" si="73"/>
        <v>1.3702268954067516</v>
      </c>
      <c r="R441" s="48">
        <v>122</v>
      </c>
      <c r="S441" s="39">
        <f t="shared" si="74"/>
        <v>0.13731007315700619</v>
      </c>
      <c r="T441" s="48">
        <v>201</v>
      </c>
      <c r="U441" s="39">
        <f t="shared" si="75"/>
        <v>0.24452554744525548</v>
      </c>
      <c r="V441" s="48">
        <v>154</v>
      </c>
      <c r="W441" s="39">
        <f t="shared" si="76"/>
        <v>0.19130434782608696</v>
      </c>
      <c r="X441" t="s">
        <v>451</v>
      </c>
      <c r="Y441">
        <v>1094.5</v>
      </c>
      <c r="Z441">
        <v>951</v>
      </c>
      <c r="AA441">
        <v>958.5</v>
      </c>
      <c r="AB441">
        <v>967</v>
      </c>
      <c r="AC441">
        <v>946.5</v>
      </c>
      <c r="AD441">
        <v>933.5</v>
      </c>
      <c r="AE441">
        <v>917.5</v>
      </c>
      <c r="AF441">
        <v>903.5</v>
      </c>
      <c r="AG441">
        <v>888.5</v>
      </c>
      <c r="AH441">
        <v>822</v>
      </c>
      <c r="AI441">
        <v>805</v>
      </c>
    </row>
    <row r="442" spans="1:35" ht="15.75">
      <c r="A442" s="3" t="s">
        <v>452</v>
      </c>
      <c r="B442" s="48">
        <v>0</v>
      </c>
      <c r="C442" s="69">
        <f t="shared" si="66"/>
        <v>0</v>
      </c>
      <c r="D442" s="48">
        <v>6</v>
      </c>
      <c r="E442" s="39">
        <f t="shared" si="67"/>
        <v>2.4896265560165973E-2</v>
      </c>
      <c r="F442" s="48">
        <v>4</v>
      </c>
      <c r="G442" s="39">
        <f t="shared" si="68"/>
        <v>1.6494845360824743E-2</v>
      </c>
      <c r="H442" s="48">
        <v>4</v>
      </c>
      <c r="I442" s="39">
        <f t="shared" si="69"/>
        <v>1.6326530612244899E-2</v>
      </c>
      <c r="J442" s="48">
        <v>369</v>
      </c>
      <c r="K442" s="39">
        <f t="shared" si="70"/>
        <v>1.4137931034482758</v>
      </c>
      <c r="L442" s="48">
        <v>9</v>
      </c>
      <c r="M442" s="39">
        <f t="shared" si="71"/>
        <v>3.3898305084745763E-2</v>
      </c>
      <c r="N442" s="48">
        <v>8</v>
      </c>
      <c r="O442" s="39">
        <f t="shared" si="72"/>
        <v>2.9629629629629631E-2</v>
      </c>
      <c r="P442" s="48">
        <v>329</v>
      </c>
      <c r="Q442" s="39">
        <f t="shared" si="73"/>
        <v>1.2117863720073665</v>
      </c>
      <c r="R442" s="48">
        <v>300</v>
      </c>
      <c r="S442" s="39">
        <f t="shared" si="74"/>
        <v>1.1029411764705883</v>
      </c>
      <c r="T442" s="48">
        <v>66</v>
      </c>
      <c r="U442" s="39">
        <f t="shared" si="75"/>
        <v>0.25</v>
      </c>
      <c r="V442" s="48">
        <v>14</v>
      </c>
      <c r="W442" s="39">
        <f t="shared" si="76"/>
        <v>5.2631578947368418E-2</v>
      </c>
      <c r="X442" t="s">
        <v>452</v>
      </c>
      <c r="Y442">
        <v>236</v>
      </c>
      <c r="Z442">
        <v>241</v>
      </c>
      <c r="AA442">
        <v>242.5</v>
      </c>
      <c r="AB442">
        <v>245</v>
      </c>
      <c r="AC442">
        <v>261</v>
      </c>
      <c r="AD442">
        <v>265.5</v>
      </c>
      <c r="AE442">
        <v>270</v>
      </c>
      <c r="AF442">
        <v>271.5</v>
      </c>
      <c r="AG442">
        <v>272</v>
      </c>
      <c r="AH442">
        <v>264</v>
      </c>
      <c r="AI442">
        <v>266</v>
      </c>
    </row>
    <row r="443" spans="1:35" ht="15.75">
      <c r="A443" s="3" t="s">
        <v>453</v>
      </c>
      <c r="B443" s="48">
        <v>2</v>
      </c>
      <c r="C443" s="69">
        <f t="shared" si="66"/>
        <v>6.2893081761006293E-3</v>
      </c>
      <c r="D443" s="48">
        <v>10</v>
      </c>
      <c r="E443" s="39">
        <f t="shared" si="67"/>
        <v>3.2310177705977383E-2</v>
      </c>
      <c r="F443" s="48">
        <v>9</v>
      </c>
      <c r="G443" s="39">
        <f t="shared" si="68"/>
        <v>2.8846153846153848E-2</v>
      </c>
      <c r="H443" s="48">
        <v>6</v>
      </c>
      <c r="I443" s="39">
        <f t="shared" si="69"/>
        <v>1.9108280254777069E-2</v>
      </c>
      <c r="J443" s="48">
        <v>50</v>
      </c>
      <c r="K443" s="39">
        <f t="shared" si="70"/>
        <v>0.1497005988023952</v>
      </c>
      <c r="L443" s="48">
        <v>417</v>
      </c>
      <c r="M443" s="39">
        <f t="shared" si="71"/>
        <v>1.2636363636363637</v>
      </c>
      <c r="N443" s="48">
        <v>8</v>
      </c>
      <c r="O443" s="39">
        <f t="shared" si="72"/>
        <v>2.4060150375939851E-2</v>
      </c>
      <c r="P443" s="48">
        <v>477</v>
      </c>
      <c r="Q443" s="39">
        <f t="shared" si="73"/>
        <v>1.4238805970149253</v>
      </c>
      <c r="R443" s="48">
        <v>10</v>
      </c>
      <c r="S443" s="39">
        <f t="shared" si="74"/>
        <v>2.9806259314456036E-2</v>
      </c>
      <c r="T443" s="48">
        <v>86</v>
      </c>
      <c r="U443" s="39">
        <f t="shared" si="75"/>
        <v>0.26502311248073962</v>
      </c>
      <c r="V443" s="48">
        <v>83</v>
      </c>
      <c r="W443" s="39">
        <f t="shared" si="76"/>
        <v>0.25343511450381678</v>
      </c>
      <c r="X443" t="s">
        <v>453</v>
      </c>
      <c r="Y443">
        <v>318</v>
      </c>
      <c r="Z443">
        <v>309.5</v>
      </c>
      <c r="AA443">
        <v>312</v>
      </c>
      <c r="AB443">
        <v>314</v>
      </c>
      <c r="AC443">
        <v>334</v>
      </c>
      <c r="AD443">
        <v>330</v>
      </c>
      <c r="AE443">
        <v>332.5</v>
      </c>
      <c r="AF443">
        <v>335</v>
      </c>
      <c r="AG443">
        <v>335.5</v>
      </c>
      <c r="AH443">
        <v>324.5</v>
      </c>
      <c r="AI443">
        <v>327.5</v>
      </c>
    </row>
    <row r="444" spans="1:35" ht="15.75">
      <c r="A444" s="3" t="s">
        <v>454</v>
      </c>
      <c r="B444" s="48">
        <v>2</v>
      </c>
      <c r="C444" s="69">
        <f t="shared" si="66"/>
        <v>5.5944055944055944E-3</v>
      </c>
      <c r="D444" s="48">
        <v>30</v>
      </c>
      <c r="E444" s="39">
        <f t="shared" si="67"/>
        <v>7.2727272727272724E-2</v>
      </c>
      <c r="F444" s="48">
        <v>22</v>
      </c>
      <c r="G444" s="39">
        <f t="shared" si="68"/>
        <v>5.3462940461725394E-2</v>
      </c>
      <c r="H444" s="48">
        <v>21</v>
      </c>
      <c r="I444" s="39">
        <f t="shared" si="69"/>
        <v>5.1094890510948905E-2</v>
      </c>
      <c r="J444" s="48">
        <v>14</v>
      </c>
      <c r="K444" s="39">
        <f t="shared" si="70"/>
        <v>3.2295271049596307E-2</v>
      </c>
      <c r="L444" s="48">
        <v>521</v>
      </c>
      <c r="M444" s="39">
        <f t="shared" si="71"/>
        <v>1.1707865168539326</v>
      </c>
      <c r="N444" s="48">
        <v>9</v>
      </c>
      <c r="O444" s="39">
        <f t="shared" si="72"/>
        <v>2.0247469066366704E-2</v>
      </c>
      <c r="P444" s="48">
        <v>507</v>
      </c>
      <c r="Q444" s="39">
        <f t="shared" si="73"/>
        <v>1.1393258426966293</v>
      </c>
      <c r="R444" s="48">
        <v>18</v>
      </c>
      <c r="S444" s="39">
        <f t="shared" si="74"/>
        <v>4.0540540540540543E-2</v>
      </c>
      <c r="T444" s="48">
        <v>147</v>
      </c>
      <c r="U444" s="39">
        <f t="shared" si="75"/>
        <v>0.34669811320754718</v>
      </c>
      <c r="V444" s="48">
        <v>173</v>
      </c>
      <c r="W444" s="39">
        <f t="shared" si="76"/>
        <v>0.40801886792452829</v>
      </c>
      <c r="X444" t="s">
        <v>454</v>
      </c>
      <c r="Y444">
        <v>357.5</v>
      </c>
      <c r="Z444">
        <v>412.5</v>
      </c>
      <c r="AA444">
        <v>411.5</v>
      </c>
      <c r="AB444">
        <v>411</v>
      </c>
      <c r="AC444">
        <v>433.5</v>
      </c>
      <c r="AD444">
        <v>445</v>
      </c>
      <c r="AE444">
        <v>444.5</v>
      </c>
      <c r="AF444">
        <v>445</v>
      </c>
      <c r="AG444">
        <v>444</v>
      </c>
      <c r="AH444">
        <v>424</v>
      </c>
      <c r="AI444">
        <v>424</v>
      </c>
    </row>
    <row r="445" spans="1:35" ht="15.75">
      <c r="A445" s="34" t="s">
        <v>455</v>
      </c>
      <c r="B445" s="46">
        <v>679</v>
      </c>
      <c r="C445" s="68">
        <f t="shared" si="66"/>
        <v>8.0751620384135095E-2</v>
      </c>
      <c r="D445" s="46">
        <v>1514</v>
      </c>
      <c r="E445" s="38">
        <f t="shared" si="67"/>
        <v>0.16527482124338191</v>
      </c>
      <c r="F445" s="46">
        <v>2564</v>
      </c>
      <c r="G445" s="38">
        <f t="shared" si="68"/>
        <v>0.27813635624016925</v>
      </c>
      <c r="H445" s="46">
        <v>1969</v>
      </c>
      <c r="I445" s="38">
        <f t="shared" si="69"/>
        <v>0.21301455076540271</v>
      </c>
      <c r="J445" s="46">
        <v>11680</v>
      </c>
      <c r="K445" s="38">
        <f t="shared" si="70"/>
        <v>1.1894699322776108</v>
      </c>
      <c r="L445" s="46">
        <v>998</v>
      </c>
      <c r="M445" s="38">
        <f t="shared" si="71"/>
        <v>0.10124784417165467</v>
      </c>
      <c r="N445" s="46">
        <v>1297</v>
      </c>
      <c r="O445" s="38">
        <f t="shared" si="72"/>
        <v>0.13085809413307775</v>
      </c>
      <c r="P445" s="46">
        <v>2626</v>
      </c>
      <c r="Q445" s="38">
        <f t="shared" si="73"/>
        <v>0.26356200130476237</v>
      </c>
      <c r="R445" s="46">
        <v>13637</v>
      </c>
      <c r="S445" s="38">
        <f t="shared" si="74"/>
        <v>1.3631547381047582</v>
      </c>
      <c r="T445" s="46">
        <v>319</v>
      </c>
      <c r="U445" s="38">
        <f t="shared" si="75"/>
        <v>3.2992036405005691E-2</v>
      </c>
      <c r="V445" s="46">
        <v>1348</v>
      </c>
      <c r="W445" s="38">
        <f t="shared" si="76"/>
        <v>0.13857620149061939</v>
      </c>
      <c r="X445" t="s">
        <v>455</v>
      </c>
      <c r="Y445">
        <v>8408.5</v>
      </c>
      <c r="Z445">
        <v>9160.5</v>
      </c>
      <c r="AA445">
        <v>9218.5</v>
      </c>
      <c r="AB445">
        <v>9243.5</v>
      </c>
      <c r="AC445">
        <v>9819.5</v>
      </c>
      <c r="AD445">
        <v>9857</v>
      </c>
      <c r="AE445">
        <v>9911.5</v>
      </c>
      <c r="AF445">
        <v>9963.5</v>
      </c>
      <c r="AG445">
        <v>10004</v>
      </c>
      <c r="AH445">
        <v>9669</v>
      </c>
      <c r="AI445">
        <v>9727.5</v>
      </c>
    </row>
    <row r="446" spans="1:35" ht="15.75">
      <c r="A446" s="3" t="s">
        <v>456</v>
      </c>
      <c r="B446" s="48">
        <v>14</v>
      </c>
      <c r="C446" s="69">
        <f t="shared" si="66"/>
        <v>3.9106145251396648E-2</v>
      </c>
      <c r="D446" s="48">
        <v>38</v>
      </c>
      <c r="E446" s="39">
        <f t="shared" si="67"/>
        <v>0.10312075983717775</v>
      </c>
      <c r="F446" s="48">
        <v>112</v>
      </c>
      <c r="G446" s="39">
        <f t="shared" si="68"/>
        <v>0.2978723404255319</v>
      </c>
      <c r="H446" s="48">
        <v>64</v>
      </c>
      <c r="I446" s="39">
        <f t="shared" si="69"/>
        <v>0.16732026143790849</v>
      </c>
      <c r="J446" s="48">
        <v>476</v>
      </c>
      <c r="K446" s="39">
        <f t="shared" si="70"/>
        <v>1.1581508515815084</v>
      </c>
      <c r="L446" s="48">
        <v>31</v>
      </c>
      <c r="M446" s="39">
        <f t="shared" si="71"/>
        <v>7.407407407407407E-2</v>
      </c>
      <c r="N446" s="48">
        <v>35</v>
      </c>
      <c r="O446" s="39">
        <f t="shared" si="72"/>
        <v>8.2352941176470587E-2</v>
      </c>
      <c r="P446" s="48">
        <v>80</v>
      </c>
      <c r="Q446" s="39">
        <f t="shared" si="73"/>
        <v>0.18561484918793503</v>
      </c>
      <c r="R446" s="48">
        <v>561</v>
      </c>
      <c r="S446" s="39">
        <f t="shared" si="74"/>
        <v>1.286697247706422</v>
      </c>
      <c r="T446" s="48">
        <v>6</v>
      </c>
      <c r="U446" s="39">
        <f t="shared" si="75"/>
        <v>1.4002333722287048E-2</v>
      </c>
      <c r="V446" s="48">
        <v>65</v>
      </c>
      <c r="W446" s="39">
        <f t="shared" si="76"/>
        <v>0.14925373134328357</v>
      </c>
      <c r="X446" t="s">
        <v>456</v>
      </c>
      <c r="Y446">
        <v>358</v>
      </c>
      <c r="Z446">
        <v>368.5</v>
      </c>
      <c r="AA446">
        <v>376</v>
      </c>
      <c r="AB446">
        <v>382.5</v>
      </c>
      <c r="AC446">
        <v>411</v>
      </c>
      <c r="AD446">
        <v>418.5</v>
      </c>
      <c r="AE446">
        <v>425</v>
      </c>
      <c r="AF446">
        <v>431</v>
      </c>
      <c r="AG446">
        <v>436</v>
      </c>
      <c r="AH446">
        <v>428.5</v>
      </c>
      <c r="AI446">
        <v>435.5</v>
      </c>
    </row>
    <row r="447" spans="1:35" ht="15.75">
      <c r="A447" s="3" t="s">
        <v>457</v>
      </c>
      <c r="B447" s="48">
        <v>8</v>
      </c>
      <c r="C447" s="69">
        <f t="shared" si="66"/>
        <v>8.7863811092806152E-3</v>
      </c>
      <c r="D447" s="48">
        <v>81</v>
      </c>
      <c r="E447" s="39">
        <f t="shared" si="67"/>
        <v>7.7847188851513691E-2</v>
      </c>
      <c r="F447" s="48">
        <v>95</v>
      </c>
      <c r="G447" s="39">
        <f t="shared" si="68"/>
        <v>9.1039770004791562E-2</v>
      </c>
      <c r="H447" s="48">
        <v>101</v>
      </c>
      <c r="I447" s="39">
        <f t="shared" si="69"/>
        <v>9.6558317399617594E-2</v>
      </c>
      <c r="J447" s="48">
        <v>1455</v>
      </c>
      <c r="K447" s="39">
        <f t="shared" si="70"/>
        <v>1.3221263062244435</v>
      </c>
      <c r="L447" s="48">
        <v>22</v>
      </c>
      <c r="M447" s="39">
        <f t="shared" si="71"/>
        <v>2.0484171322160148E-2</v>
      </c>
      <c r="N447" s="48">
        <v>27</v>
      </c>
      <c r="O447" s="39">
        <f t="shared" si="72"/>
        <v>2.5046382189239332E-2</v>
      </c>
      <c r="P447" s="48">
        <v>162</v>
      </c>
      <c r="Q447" s="39">
        <f t="shared" si="73"/>
        <v>0.14986123959296949</v>
      </c>
      <c r="R447" s="48">
        <v>1627</v>
      </c>
      <c r="S447" s="39">
        <f t="shared" si="74"/>
        <v>1.5016151361329027</v>
      </c>
      <c r="T447" s="48">
        <v>33</v>
      </c>
      <c r="U447" s="39">
        <f t="shared" si="75"/>
        <v>3.166986564299424E-2</v>
      </c>
      <c r="V447" s="48">
        <v>121</v>
      </c>
      <c r="W447" s="39">
        <f t="shared" si="76"/>
        <v>0.11578947368421053</v>
      </c>
      <c r="X447" t="s">
        <v>457</v>
      </c>
      <c r="Y447">
        <v>910.5</v>
      </c>
      <c r="Z447">
        <v>1040.5</v>
      </c>
      <c r="AA447">
        <v>1043.5</v>
      </c>
      <c r="AB447">
        <v>1046</v>
      </c>
      <c r="AC447">
        <v>1100.5</v>
      </c>
      <c r="AD447">
        <v>1074</v>
      </c>
      <c r="AE447">
        <v>1078</v>
      </c>
      <c r="AF447">
        <v>1081</v>
      </c>
      <c r="AG447">
        <v>1083.5</v>
      </c>
      <c r="AH447">
        <v>1042</v>
      </c>
      <c r="AI447">
        <v>1045</v>
      </c>
    </row>
    <row r="448" spans="1:35" ht="15.75">
      <c r="A448" s="3" t="s">
        <v>458</v>
      </c>
      <c r="B448" s="48">
        <v>410</v>
      </c>
      <c r="C448" s="69">
        <f t="shared" si="66"/>
        <v>0.40836653386454186</v>
      </c>
      <c r="D448" s="48">
        <v>128</v>
      </c>
      <c r="E448" s="39">
        <f t="shared" si="67"/>
        <v>0.12742658038825286</v>
      </c>
      <c r="F448" s="48">
        <v>313</v>
      </c>
      <c r="G448" s="39">
        <f t="shared" si="68"/>
        <v>0.3089832181638697</v>
      </c>
      <c r="H448" s="48">
        <v>120</v>
      </c>
      <c r="I448" s="39">
        <f t="shared" si="69"/>
        <v>0.11758941695247428</v>
      </c>
      <c r="J448" s="48">
        <v>1476</v>
      </c>
      <c r="K448" s="39">
        <f t="shared" si="70"/>
        <v>1.3584905660377358</v>
      </c>
      <c r="L448" s="48">
        <v>9</v>
      </c>
      <c r="M448" s="39">
        <f t="shared" si="71"/>
        <v>8.2116788321167887E-3</v>
      </c>
      <c r="N448" s="48">
        <v>23</v>
      </c>
      <c r="O448" s="39">
        <f t="shared" si="72"/>
        <v>2.1168890934192362E-2</v>
      </c>
      <c r="P448" s="48">
        <v>8</v>
      </c>
      <c r="Q448" s="39">
        <f t="shared" si="73"/>
        <v>7.3126142595978062E-3</v>
      </c>
      <c r="R448" s="48">
        <v>1558</v>
      </c>
      <c r="S448" s="39">
        <f t="shared" si="74"/>
        <v>1.4170077307867213</v>
      </c>
      <c r="T448" s="48">
        <v>33</v>
      </c>
      <c r="U448" s="39">
        <f t="shared" si="75"/>
        <v>3.0985915492957747E-2</v>
      </c>
      <c r="V448" s="48">
        <v>114</v>
      </c>
      <c r="W448" s="39">
        <f t="shared" si="76"/>
        <v>0.10609585853885528</v>
      </c>
      <c r="X448" t="s">
        <v>458</v>
      </c>
      <c r="Y448">
        <v>1004</v>
      </c>
      <c r="Z448">
        <v>1004.5</v>
      </c>
      <c r="AA448">
        <v>1013</v>
      </c>
      <c r="AB448">
        <v>1020.5</v>
      </c>
      <c r="AC448">
        <v>1086.5</v>
      </c>
      <c r="AD448">
        <v>1096</v>
      </c>
      <c r="AE448">
        <v>1086.5</v>
      </c>
      <c r="AF448">
        <v>1094</v>
      </c>
      <c r="AG448">
        <v>1099.5</v>
      </c>
      <c r="AH448">
        <v>1065</v>
      </c>
      <c r="AI448">
        <v>1074.5</v>
      </c>
    </row>
    <row r="449" spans="1:35" ht="15.75">
      <c r="A449" s="3" t="s">
        <v>459</v>
      </c>
      <c r="B449" s="48">
        <v>3</v>
      </c>
      <c r="C449" s="69">
        <f t="shared" si="66"/>
        <v>1.0507880910683012E-2</v>
      </c>
      <c r="D449" s="48">
        <v>69</v>
      </c>
      <c r="E449" s="39">
        <f t="shared" si="67"/>
        <v>0.2005813953488372</v>
      </c>
      <c r="F449" s="48">
        <v>131</v>
      </c>
      <c r="G449" s="39">
        <f t="shared" si="68"/>
        <v>0.38586156111929309</v>
      </c>
      <c r="H449" s="48">
        <v>97</v>
      </c>
      <c r="I449" s="39">
        <f t="shared" si="69"/>
        <v>0.28869047619047616</v>
      </c>
      <c r="J449" s="48">
        <v>520</v>
      </c>
      <c r="K449" s="39">
        <f t="shared" si="70"/>
        <v>1.4814814814814814</v>
      </c>
      <c r="L449" s="48">
        <v>20</v>
      </c>
      <c r="M449" s="39">
        <f t="shared" si="71"/>
        <v>5.3475935828877004E-2</v>
      </c>
      <c r="N449" s="48">
        <v>14</v>
      </c>
      <c r="O449" s="39">
        <f t="shared" si="72"/>
        <v>3.7685060565275909E-2</v>
      </c>
      <c r="P449" s="48">
        <v>405</v>
      </c>
      <c r="Q449" s="39">
        <f t="shared" si="73"/>
        <v>1.0990502035278156</v>
      </c>
      <c r="R449" s="48">
        <v>641</v>
      </c>
      <c r="S449" s="39">
        <f t="shared" si="74"/>
        <v>1.7561643835616438</v>
      </c>
      <c r="T449" s="48">
        <v>15</v>
      </c>
      <c r="U449" s="39">
        <f t="shared" si="75"/>
        <v>4.3604651162790699E-2</v>
      </c>
      <c r="V449" s="48">
        <v>71</v>
      </c>
      <c r="W449" s="39">
        <f t="shared" si="76"/>
        <v>0.20851688693098386</v>
      </c>
      <c r="X449" t="s">
        <v>459</v>
      </c>
      <c r="Y449">
        <v>285.5</v>
      </c>
      <c r="Z449">
        <v>344</v>
      </c>
      <c r="AA449">
        <v>339.5</v>
      </c>
      <c r="AB449">
        <v>336</v>
      </c>
      <c r="AC449">
        <v>351</v>
      </c>
      <c r="AD449">
        <v>374</v>
      </c>
      <c r="AE449">
        <v>371.5</v>
      </c>
      <c r="AF449">
        <v>368.5</v>
      </c>
      <c r="AG449">
        <v>365</v>
      </c>
      <c r="AH449">
        <v>344</v>
      </c>
      <c r="AI449">
        <v>340.5</v>
      </c>
    </row>
    <row r="450" spans="1:35" ht="15.75">
      <c r="A450" s="3" t="s">
        <v>460</v>
      </c>
      <c r="B450" s="48">
        <v>31</v>
      </c>
      <c r="C450" s="69">
        <f t="shared" si="66"/>
        <v>4.4285714285714282E-2</v>
      </c>
      <c r="D450" s="48">
        <v>104</v>
      </c>
      <c r="E450" s="39">
        <f t="shared" si="67"/>
        <v>0.11731528482797518</v>
      </c>
      <c r="F450" s="48">
        <v>181</v>
      </c>
      <c r="G450" s="39">
        <f t="shared" si="68"/>
        <v>0.20291479820627803</v>
      </c>
      <c r="H450" s="48">
        <v>186</v>
      </c>
      <c r="I450" s="39">
        <f t="shared" si="69"/>
        <v>0.20724233983286908</v>
      </c>
      <c r="J450" s="48">
        <v>1393</v>
      </c>
      <c r="K450" s="39">
        <f t="shared" si="70"/>
        <v>1.4586387434554975</v>
      </c>
      <c r="L450" s="48">
        <v>48</v>
      </c>
      <c r="M450" s="39">
        <f t="shared" si="71"/>
        <v>4.9766718506998445E-2</v>
      </c>
      <c r="N450" s="48">
        <v>39</v>
      </c>
      <c r="O450" s="39">
        <f t="shared" si="72"/>
        <v>4.0206185567010312E-2</v>
      </c>
      <c r="P450" s="48">
        <v>263</v>
      </c>
      <c r="Q450" s="39">
        <f t="shared" si="73"/>
        <v>0.26960533059969244</v>
      </c>
      <c r="R450" s="48">
        <v>1374</v>
      </c>
      <c r="S450" s="39">
        <f t="shared" si="74"/>
        <v>1.4020408163265305</v>
      </c>
      <c r="T450" s="48">
        <v>47</v>
      </c>
      <c r="U450" s="39">
        <f t="shared" si="75"/>
        <v>4.9578059071729956E-2</v>
      </c>
      <c r="V450" s="48">
        <v>247</v>
      </c>
      <c r="W450" s="39">
        <f t="shared" si="76"/>
        <v>0.25877422734415922</v>
      </c>
      <c r="X450" t="s">
        <v>460</v>
      </c>
      <c r="Y450">
        <v>700</v>
      </c>
      <c r="Z450">
        <v>886.5</v>
      </c>
      <c r="AA450">
        <v>892</v>
      </c>
      <c r="AB450">
        <v>897.5</v>
      </c>
      <c r="AC450">
        <v>955</v>
      </c>
      <c r="AD450">
        <v>964.5</v>
      </c>
      <c r="AE450">
        <v>970</v>
      </c>
      <c r="AF450">
        <v>975.5</v>
      </c>
      <c r="AG450">
        <v>980</v>
      </c>
      <c r="AH450">
        <v>948</v>
      </c>
      <c r="AI450">
        <v>954.5</v>
      </c>
    </row>
    <row r="451" spans="1:35" ht="15.75">
      <c r="A451" s="3" t="s">
        <v>461</v>
      </c>
      <c r="B451" s="48">
        <v>7</v>
      </c>
      <c r="C451" s="69">
        <f t="shared" si="66"/>
        <v>1.8229166666666668E-2</v>
      </c>
      <c r="D451" s="48">
        <v>37</v>
      </c>
      <c r="E451" s="39">
        <f t="shared" si="67"/>
        <v>9.6732026143790853E-2</v>
      </c>
      <c r="F451" s="48">
        <v>91</v>
      </c>
      <c r="G451" s="39">
        <f t="shared" si="68"/>
        <v>0.23605706874189364</v>
      </c>
      <c r="H451" s="48">
        <v>67</v>
      </c>
      <c r="I451" s="39">
        <f t="shared" si="69"/>
        <v>0.17245817245817247</v>
      </c>
      <c r="J451" s="48">
        <v>521</v>
      </c>
      <c r="K451" s="39">
        <f t="shared" si="70"/>
        <v>1.2599758162031438</v>
      </c>
      <c r="L451" s="48">
        <v>11</v>
      </c>
      <c r="M451" s="39">
        <f t="shared" si="71"/>
        <v>2.5522041763341066E-2</v>
      </c>
      <c r="N451" s="48">
        <v>37</v>
      </c>
      <c r="O451" s="39">
        <f t="shared" si="72"/>
        <v>8.5450346420323328E-2</v>
      </c>
      <c r="P451" s="48">
        <v>398</v>
      </c>
      <c r="Q451" s="39">
        <f t="shared" si="73"/>
        <v>0.91389207807118256</v>
      </c>
      <c r="R451" s="48">
        <v>562</v>
      </c>
      <c r="S451" s="39">
        <f t="shared" si="74"/>
        <v>1.2845714285714285</v>
      </c>
      <c r="T451" s="48">
        <v>8</v>
      </c>
      <c r="U451" s="39">
        <f t="shared" si="75"/>
        <v>1.8867924528301886E-2</v>
      </c>
      <c r="V451" s="48">
        <v>32</v>
      </c>
      <c r="W451" s="39">
        <f t="shared" si="76"/>
        <v>7.4592074592074592E-2</v>
      </c>
      <c r="X451" t="s">
        <v>461</v>
      </c>
      <c r="Y451">
        <v>384</v>
      </c>
      <c r="Z451">
        <v>382.5</v>
      </c>
      <c r="AA451">
        <v>385.5</v>
      </c>
      <c r="AB451">
        <v>388.5</v>
      </c>
      <c r="AC451">
        <v>413.5</v>
      </c>
      <c r="AD451">
        <v>431</v>
      </c>
      <c r="AE451">
        <v>433</v>
      </c>
      <c r="AF451">
        <v>435.5</v>
      </c>
      <c r="AG451">
        <v>437.5</v>
      </c>
      <c r="AH451">
        <v>424</v>
      </c>
      <c r="AI451">
        <v>429</v>
      </c>
    </row>
    <row r="452" spans="1:35" ht="15.75">
      <c r="A452" s="3" t="s">
        <v>462</v>
      </c>
      <c r="B452" s="48">
        <v>21</v>
      </c>
      <c r="C452" s="69">
        <f t="shared" ref="C452:C458" si="77">B452/Y452</f>
        <v>0.10632911392405063</v>
      </c>
      <c r="D452" s="48">
        <v>20</v>
      </c>
      <c r="E452" s="39">
        <f t="shared" ref="E452:E458" si="78">D452/Z452</f>
        <v>9.6385542168674704E-2</v>
      </c>
      <c r="F452" s="48">
        <v>48</v>
      </c>
      <c r="G452" s="39">
        <f t="shared" ref="G452:G458" si="79">F452/AA452</f>
        <v>0.2318840579710145</v>
      </c>
      <c r="H452" s="48">
        <v>38</v>
      </c>
      <c r="I452" s="39">
        <f t="shared" ref="I452:I458" si="80">H452/AB452</f>
        <v>0.18536585365853658</v>
      </c>
      <c r="J452" s="48">
        <v>311</v>
      </c>
      <c r="K452" s="39">
        <f t="shared" ref="K452:K458" si="81">J452/AC452</f>
        <v>1.4364896073903002</v>
      </c>
      <c r="L452" s="48">
        <v>13</v>
      </c>
      <c r="M452" s="39">
        <f t="shared" ref="M452:M458" si="82">L452/AD452</f>
        <v>5.909090909090909E-2</v>
      </c>
      <c r="N452" s="48">
        <v>12</v>
      </c>
      <c r="O452" s="39">
        <f t="shared" ref="O452:O458" si="83">N452/AE452</f>
        <v>5.4669703872437359E-2</v>
      </c>
      <c r="P452" s="48">
        <v>18</v>
      </c>
      <c r="Q452" s="39">
        <f t="shared" ref="Q452:Q458" si="84">P452/AF452</f>
        <v>8.2191780821917804E-2</v>
      </c>
      <c r="R452" s="48">
        <v>380</v>
      </c>
      <c r="S452" s="39">
        <f t="shared" ref="S452:S458" si="85">R452/AG452</f>
        <v>1.7511520737327189</v>
      </c>
      <c r="T452" s="48">
        <v>8</v>
      </c>
      <c r="U452" s="39">
        <f t="shared" ref="U452:U458" si="86">T452/AH452</f>
        <v>3.8740920096852302E-2</v>
      </c>
      <c r="V452" s="48">
        <v>28</v>
      </c>
      <c r="W452" s="39">
        <f t="shared" ref="W452:W458" si="87">V452/AI452</f>
        <v>0.13658536585365855</v>
      </c>
      <c r="X452" t="s">
        <v>462</v>
      </c>
      <c r="Y452">
        <v>197.5</v>
      </c>
      <c r="Z452">
        <v>207.5</v>
      </c>
      <c r="AA452">
        <v>207</v>
      </c>
      <c r="AB452">
        <v>205</v>
      </c>
      <c r="AC452">
        <v>216.5</v>
      </c>
      <c r="AD452">
        <v>220</v>
      </c>
      <c r="AE452">
        <v>219.5</v>
      </c>
      <c r="AF452">
        <v>219</v>
      </c>
      <c r="AG452">
        <v>217</v>
      </c>
      <c r="AH452">
        <v>206.5</v>
      </c>
      <c r="AI452">
        <v>205</v>
      </c>
    </row>
    <row r="453" spans="1:35" ht="15.75">
      <c r="A453" s="3" t="s">
        <v>463</v>
      </c>
      <c r="B453" s="48">
        <v>12</v>
      </c>
      <c r="C453" s="69">
        <f t="shared" si="77"/>
        <v>5.1948051948051951E-2</v>
      </c>
      <c r="D453" s="48">
        <v>8</v>
      </c>
      <c r="E453" s="39">
        <f t="shared" si="78"/>
        <v>2.9520295202952029E-2</v>
      </c>
      <c r="F453" s="48">
        <v>22</v>
      </c>
      <c r="G453" s="39">
        <f t="shared" si="79"/>
        <v>8.0733944954128445E-2</v>
      </c>
      <c r="H453" s="48">
        <v>19</v>
      </c>
      <c r="I453" s="39">
        <f t="shared" si="80"/>
        <v>6.9981583793738492E-2</v>
      </c>
      <c r="J453" s="48">
        <v>321</v>
      </c>
      <c r="K453" s="39">
        <f t="shared" si="81"/>
        <v>1.1165217391304347</v>
      </c>
      <c r="L453" s="48">
        <v>1</v>
      </c>
      <c r="M453" s="39">
        <f t="shared" si="82"/>
        <v>3.6900369003690036E-3</v>
      </c>
      <c r="N453" s="48">
        <v>5</v>
      </c>
      <c r="O453" s="39">
        <f t="shared" si="83"/>
        <v>1.7452006980802792E-2</v>
      </c>
      <c r="P453" s="48">
        <v>5</v>
      </c>
      <c r="Q453" s="39">
        <f t="shared" si="84"/>
        <v>1.7452006980802792E-2</v>
      </c>
      <c r="R453" s="48">
        <v>408</v>
      </c>
      <c r="S453" s="39">
        <f t="shared" si="85"/>
        <v>1.4216027874564461</v>
      </c>
      <c r="T453" s="48">
        <v>3</v>
      </c>
      <c r="U453" s="39">
        <f t="shared" si="86"/>
        <v>1.0889292196007259E-2</v>
      </c>
      <c r="V453" s="48">
        <v>23</v>
      </c>
      <c r="W453" s="39">
        <f t="shared" si="87"/>
        <v>8.3484573502722328E-2</v>
      </c>
      <c r="X453" t="s">
        <v>463</v>
      </c>
      <c r="Y453">
        <v>231</v>
      </c>
      <c r="Z453">
        <v>271</v>
      </c>
      <c r="AA453">
        <v>272.5</v>
      </c>
      <c r="AB453">
        <v>271.5</v>
      </c>
      <c r="AC453">
        <v>287.5</v>
      </c>
      <c r="AD453">
        <v>271</v>
      </c>
      <c r="AE453">
        <v>286.5</v>
      </c>
      <c r="AF453">
        <v>286.5</v>
      </c>
      <c r="AG453">
        <v>287</v>
      </c>
      <c r="AH453">
        <v>275.5</v>
      </c>
      <c r="AI453">
        <v>275.5</v>
      </c>
    </row>
    <row r="454" spans="1:35" ht="15.75">
      <c r="A454" s="3" t="s">
        <v>464</v>
      </c>
      <c r="B454" s="48">
        <v>18</v>
      </c>
      <c r="C454" s="69">
        <f t="shared" si="77"/>
        <v>3.5714285714285712E-2</v>
      </c>
      <c r="D454" s="48">
        <v>79</v>
      </c>
      <c r="E454" s="39">
        <f t="shared" si="78"/>
        <v>0.14044444444444446</v>
      </c>
      <c r="F454" s="48">
        <v>120</v>
      </c>
      <c r="G454" s="39">
        <f t="shared" si="79"/>
        <v>0.210896309314587</v>
      </c>
      <c r="H454" s="48">
        <v>113</v>
      </c>
      <c r="I454" s="39">
        <f t="shared" si="80"/>
        <v>0.19669277632724108</v>
      </c>
      <c r="J454" s="48">
        <v>860</v>
      </c>
      <c r="K454" s="39">
        <f t="shared" si="81"/>
        <v>1.3995117982099268</v>
      </c>
      <c r="L454" s="48">
        <v>43</v>
      </c>
      <c r="M454" s="39">
        <f t="shared" si="82"/>
        <v>6.8635275339185953E-2</v>
      </c>
      <c r="N454" s="48">
        <v>85</v>
      </c>
      <c r="O454" s="39">
        <f t="shared" si="83"/>
        <v>0.13438735177865613</v>
      </c>
      <c r="P454" s="48">
        <v>86</v>
      </c>
      <c r="Q454" s="39">
        <f t="shared" si="84"/>
        <v>0.13479623824451412</v>
      </c>
      <c r="R454" s="48">
        <v>989</v>
      </c>
      <c r="S454" s="39">
        <f t="shared" si="85"/>
        <v>1.5392996108949417</v>
      </c>
      <c r="T454" s="48">
        <v>17</v>
      </c>
      <c r="U454" s="39">
        <f t="shared" si="86"/>
        <v>2.7156549520766772E-2</v>
      </c>
      <c r="V454" s="48">
        <v>92</v>
      </c>
      <c r="W454" s="39">
        <f t="shared" si="87"/>
        <v>0.14545454545454545</v>
      </c>
      <c r="X454" t="s">
        <v>464</v>
      </c>
      <c r="Y454">
        <v>504</v>
      </c>
      <c r="Z454">
        <v>562.5</v>
      </c>
      <c r="AA454">
        <v>569</v>
      </c>
      <c r="AB454">
        <v>574.5</v>
      </c>
      <c r="AC454">
        <v>614.5</v>
      </c>
      <c r="AD454">
        <v>626.5</v>
      </c>
      <c r="AE454">
        <v>632.5</v>
      </c>
      <c r="AF454">
        <v>638</v>
      </c>
      <c r="AG454">
        <v>642.5</v>
      </c>
      <c r="AH454">
        <v>626</v>
      </c>
      <c r="AI454">
        <v>632.5</v>
      </c>
    </row>
    <row r="455" spans="1:35" ht="15.75">
      <c r="A455" s="3" t="s">
        <v>465</v>
      </c>
      <c r="B455" s="48">
        <v>26</v>
      </c>
      <c r="C455" s="69">
        <f t="shared" si="77"/>
        <v>8.2670906200317959E-2</v>
      </c>
      <c r="D455" s="48">
        <v>47</v>
      </c>
      <c r="E455" s="39">
        <f t="shared" si="78"/>
        <v>0.11393939393939394</v>
      </c>
      <c r="F455" s="48">
        <v>113</v>
      </c>
      <c r="G455" s="39">
        <f t="shared" si="79"/>
        <v>0.27196149217809867</v>
      </c>
      <c r="H455" s="48">
        <v>65</v>
      </c>
      <c r="I455" s="39">
        <f t="shared" si="80"/>
        <v>0.16560509554140126</v>
      </c>
      <c r="J455" s="48">
        <v>618</v>
      </c>
      <c r="K455" s="39">
        <f t="shared" si="81"/>
        <v>1.4802395209580839</v>
      </c>
      <c r="L455" s="48">
        <v>23</v>
      </c>
      <c r="M455" s="39">
        <f t="shared" si="82"/>
        <v>5.4827175208581644E-2</v>
      </c>
      <c r="N455" s="48">
        <v>63</v>
      </c>
      <c r="O455" s="39">
        <f t="shared" si="83"/>
        <v>0.14928909952606634</v>
      </c>
      <c r="P455" s="48">
        <v>36</v>
      </c>
      <c r="Q455" s="39">
        <f t="shared" si="84"/>
        <v>8.4805653710247356E-2</v>
      </c>
      <c r="R455" s="48">
        <v>754</v>
      </c>
      <c r="S455" s="39">
        <f t="shared" si="85"/>
        <v>1.7678780773739742</v>
      </c>
      <c r="T455" s="48">
        <v>8</v>
      </c>
      <c r="U455" s="39">
        <f t="shared" si="86"/>
        <v>1.9393939393939394E-2</v>
      </c>
      <c r="V455" s="48">
        <v>40</v>
      </c>
      <c r="W455" s="39">
        <f t="shared" si="87"/>
        <v>9.6038415366146462E-2</v>
      </c>
      <c r="X455" t="s">
        <v>465</v>
      </c>
      <c r="Y455">
        <v>314.5</v>
      </c>
      <c r="Z455">
        <v>412.5</v>
      </c>
      <c r="AA455">
        <v>415.5</v>
      </c>
      <c r="AB455">
        <v>392.5</v>
      </c>
      <c r="AC455">
        <v>417.5</v>
      </c>
      <c r="AD455">
        <v>419.5</v>
      </c>
      <c r="AE455">
        <v>422</v>
      </c>
      <c r="AF455">
        <v>424.5</v>
      </c>
      <c r="AG455">
        <v>426.5</v>
      </c>
      <c r="AH455">
        <v>412.5</v>
      </c>
      <c r="AI455">
        <v>416.5</v>
      </c>
    </row>
    <row r="456" spans="1:35" ht="15.75">
      <c r="A456" s="3" t="s">
        <v>466</v>
      </c>
      <c r="B456" s="48">
        <v>70</v>
      </c>
      <c r="C456" s="69">
        <f t="shared" si="77"/>
        <v>2.4322446143154968E-2</v>
      </c>
      <c r="D456" s="48">
        <v>845</v>
      </c>
      <c r="E456" s="39">
        <f t="shared" si="78"/>
        <v>0.2776408739937572</v>
      </c>
      <c r="F456" s="48">
        <v>1272</v>
      </c>
      <c r="G456" s="39">
        <f t="shared" si="79"/>
        <v>0.41399511798209926</v>
      </c>
      <c r="H456" s="48">
        <v>1054</v>
      </c>
      <c r="I456" s="39">
        <f t="shared" si="80"/>
        <v>0.34</v>
      </c>
      <c r="J456" s="48">
        <v>2812</v>
      </c>
      <c r="K456" s="39">
        <f t="shared" si="81"/>
        <v>0.8509608110152822</v>
      </c>
      <c r="L456" s="48">
        <v>773</v>
      </c>
      <c r="M456" s="39">
        <f t="shared" si="82"/>
        <v>0.23335849056603775</v>
      </c>
      <c r="N456" s="48">
        <v>952</v>
      </c>
      <c r="O456" s="39">
        <f t="shared" si="83"/>
        <v>0.28502994011976046</v>
      </c>
      <c r="P456" s="48">
        <v>1162</v>
      </c>
      <c r="Q456" s="39">
        <f t="shared" si="84"/>
        <v>0.34521687462863931</v>
      </c>
      <c r="R456" s="48">
        <v>3633</v>
      </c>
      <c r="S456" s="39">
        <f t="shared" si="85"/>
        <v>1.0721558211598052</v>
      </c>
      <c r="T456" s="48">
        <v>129</v>
      </c>
      <c r="U456" s="39">
        <f t="shared" si="86"/>
        <v>3.9221647917300088E-2</v>
      </c>
      <c r="V456" s="48">
        <v>492</v>
      </c>
      <c r="W456" s="39">
        <f t="shared" si="87"/>
        <v>0.14843867853371548</v>
      </c>
      <c r="X456" t="s">
        <v>466</v>
      </c>
      <c r="Y456">
        <v>2878</v>
      </c>
      <c r="Z456">
        <v>3043.5</v>
      </c>
      <c r="AA456">
        <v>3072.5</v>
      </c>
      <c r="AB456">
        <v>3100</v>
      </c>
      <c r="AC456">
        <v>3304.5</v>
      </c>
      <c r="AD456">
        <v>3312.5</v>
      </c>
      <c r="AE456">
        <v>3340</v>
      </c>
      <c r="AF456">
        <v>3366</v>
      </c>
      <c r="AG456">
        <v>3388.5</v>
      </c>
      <c r="AH456">
        <v>3289</v>
      </c>
      <c r="AI456">
        <v>3314.5</v>
      </c>
    </row>
    <row r="457" spans="1:35" ht="16.5" thickBot="1">
      <c r="A457" s="3" t="s">
        <v>467</v>
      </c>
      <c r="B457" s="48">
        <v>59</v>
      </c>
      <c r="C457" s="69">
        <f t="shared" si="77"/>
        <v>9.1971940763834761E-2</v>
      </c>
      <c r="D457" s="48">
        <v>58</v>
      </c>
      <c r="E457" s="39">
        <f t="shared" si="78"/>
        <v>9.1051805337519623E-2</v>
      </c>
      <c r="F457" s="48">
        <v>66</v>
      </c>
      <c r="G457" s="39">
        <f t="shared" si="79"/>
        <v>0.10434782608695652</v>
      </c>
      <c r="H457" s="48">
        <v>45</v>
      </c>
      <c r="I457" s="39">
        <f t="shared" si="80"/>
        <v>7.1542130365659776E-2</v>
      </c>
      <c r="J457" s="48">
        <v>917</v>
      </c>
      <c r="K457" s="39">
        <f t="shared" si="81"/>
        <v>1.3862433862433863</v>
      </c>
      <c r="L457" s="48">
        <v>4</v>
      </c>
      <c r="M457" s="39">
        <f t="shared" si="82"/>
        <v>6.1585835257890681E-3</v>
      </c>
      <c r="N457" s="48">
        <v>5</v>
      </c>
      <c r="O457" s="39">
        <f t="shared" si="83"/>
        <v>7.7279752704791345E-3</v>
      </c>
      <c r="P457" s="48">
        <v>3</v>
      </c>
      <c r="Q457" s="39">
        <f t="shared" si="84"/>
        <v>4.658385093167702E-3</v>
      </c>
      <c r="R457" s="48">
        <v>1150</v>
      </c>
      <c r="S457" s="39">
        <f t="shared" si="85"/>
        <v>1.7940717628705147</v>
      </c>
      <c r="T457" s="48">
        <v>12</v>
      </c>
      <c r="U457" s="39">
        <f t="shared" si="86"/>
        <v>1.9736842105263157E-2</v>
      </c>
      <c r="V457" s="48">
        <v>23</v>
      </c>
      <c r="W457" s="39">
        <f t="shared" si="87"/>
        <v>3.8047973531844498E-2</v>
      </c>
      <c r="X457" t="s">
        <v>467</v>
      </c>
      <c r="Y457">
        <v>641.5</v>
      </c>
      <c r="Z457">
        <v>637</v>
      </c>
      <c r="AA457">
        <v>632.5</v>
      </c>
      <c r="AB457">
        <v>629</v>
      </c>
      <c r="AC457">
        <v>661.5</v>
      </c>
      <c r="AD457">
        <v>649.5</v>
      </c>
      <c r="AE457">
        <v>647</v>
      </c>
      <c r="AF457">
        <v>644</v>
      </c>
      <c r="AG457">
        <v>641</v>
      </c>
      <c r="AH457">
        <v>608</v>
      </c>
      <c r="AI457">
        <v>604.5</v>
      </c>
    </row>
    <row r="458" spans="1:35" ht="16.5" thickBot="1">
      <c r="A458" s="51" t="s">
        <v>472</v>
      </c>
      <c r="B458" s="52">
        <v>32776</v>
      </c>
      <c r="C458" s="71">
        <f t="shared" si="77"/>
        <v>6.5909824436867756E-2</v>
      </c>
      <c r="D458" s="52">
        <v>94120</v>
      </c>
      <c r="E458" s="66">
        <f t="shared" si="78"/>
        <v>0.1809839898778185</v>
      </c>
      <c r="F458" s="52">
        <v>114366</v>
      </c>
      <c r="G458" s="66">
        <f t="shared" si="79"/>
        <v>0.2187560670732582</v>
      </c>
      <c r="H458" s="52">
        <v>189357</v>
      </c>
      <c r="I458" s="66">
        <f t="shared" si="80"/>
        <v>0.36041123619243937</v>
      </c>
      <c r="J458" s="52">
        <v>187255</v>
      </c>
      <c r="K458" s="66">
        <f t="shared" si="81"/>
        <v>0.33597139340526849</v>
      </c>
      <c r="L458" s="52">
        <v>209592</v>
      </c>
      <c r="M458" s="66">
        <f t="shared" si="82"/>
        <v>0.37416686229651891</v>
      </c>
      <c r="N458" s="52">
        <v>213127</v>
      </c>
      <c r="O458" s="71">
        <f t="shared" si="83"/>
        <v>0.37868240193883568</v>
      </c>
      <c r="P458" s="52">
        <v>248822</v>
      </c>
      <c r="Q458" s="71">
        <f t="shared" si="84"/>
        <v>0.44018062085100551</v>
      </c>
      <c r="R458" s="52">
        <v>252468</v>
      </c>
      <c r="S458" s="71">
        <f t="shared" si="85"/>
        <v>0.4450951786997166</v>
      </c>
      <c r="T458" s="52">
        <v>197466</v>
      </c>
      <c r="U458" s="71">
        <f t="shared" si="86"/>
        <v>0.36086490911948421</v>
      </c>
      <c r="V458" s="52">
        <v>179612</v>
      </c>
      <c r="W458" s="71">
        <f t="shared" si="87"/>
        <v>0.32682695159608632</v>
      </c>
      <c r="X458" t="s">
        <v>13</v>
      </c>
      <c r="Y458">
        <v>497285.5</v>
      </c>
      <c r="Z458">
        <v>520046</v>
      </c>
      <c r="AA458">
        <v>522801.5</v>
      </c>
      <c r="AB458">
        <v>525391.5</v>
      </c>
      <c r="AC458">
        <v>557354</v>
      </c>
      <c r="AD458">
        <v>560156.5</v>
      </c>
      <c r="AE458">
        <v>562812</v>
      </c>
      <c r="AF458">
        <v>565272.5</v>
      </c>
      <c r="AG458">
        <v>567222.5</v>
      </c>
      <c r="AH458">
        <v>547202</v>
      </c>
      <c r="AI458">
        <v>549563</v>
      </c>
    </row>
    <row r="459" spans="1:35">
      <c r="A459" s="17" t="s">
        <v>473</v>
      </c>
      <c r="Q459" s="254"/>
    </row>
    <row r="460" spans="1:35">
      <c r="A460" s="17" t="s">
        <v>474</v>
      </c>
    </row>
  </sheetData>
  <mergeCells count="13">
    <mergeCell ref="A1:W1"/>
    <mergeCell ref="A2:A3"/>
    <mergeCell ref="B2:C2"/>
    <mergeCell ref="D2:E2"/>
    <mergeCell ref="F2:G2"/>
    <mergeCell ref="H2:I2"/>
    <mergeCell ref="V2:W2"/>
    <mergeCell ref="P2:Q2"/>
    <mergeCell ref="R2:S2"/>
    <mergeCell ref="T2:U2"/>
    <mergeCell ref="J2:K2"/>
    <mergeCell ref="L2:M2"/>
    <mergeCell ref="N2:O2"/>
  </mergeCells>
  <pageMargins left="0.78740157499999996" right="0.78740157499999996" top="0.984251969" bottom="0.984251969" header="0.4921259845" footer="0.4921259845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M461"/>
  <sheetViews>
    <sheetView topLeftCell="A439" workbookViewId="0">
      <selection activeCell="Y5" sqref="Y5"/>
    </sheetView>
  </sheetViews>
  <sheetFormatPr defaultRowHeight="15"/>
  <cols>
    <col min="1" max="1" width="47.42578125" customWidth="1"/>
    <col min="2" max="2" width="9.5703125" style="70" hidden="1" customWidth="1"/>
    <col min="3" max="3" width="0" style="1" hidden="1" customWidth="1"/>
    <col min="4" max="4" width="9.5703125" style="70" hidden="1" customWidth="1"/>
    <col min="5" max="5" width="0" style="1" hidden="1" customWidth="1"/>
    <col min="6" max="6" width="9.5703125" style="70" hidden="1" customWidth="1"/>
    <col min="7" max="7" width="0" style="1" hidden="1" customWidth="1"/>
    <col min="8" max="8" width="9.5703125" style="70" hidden="1" customWidth="1"/>
    <col min="9" max="9" width="0" style="1" hidden="1" customWidth="1"/>
    <col min="10" max="10" width="9.5703125" style="70" hidden="1" customWidth="1"/>
    <col min="11" max="11" width="0" style="1" hidden="1" customWidth="1"/>
    <col min="12" max="12" width="9.5703125" style="70" hidden="1" customWidth="1"/>
    <col min="13" max="13" width="0" style="1" hidden="1" customWidth="1"/>
    <col min="14" max="14" width="9.5703125" style="70" hidden="1" customWidth="1"/>
    <col min="15" max="15" width="0" style="1" hidden="1" customWidth="1"/>
    <col min="16" max="16" width="9.5703125" style="70" bestFit="1" customWidth="1"/>
    <col min="17" max="17" width="9.140625" style="1"/>
    <col min="18" max="18" width="9.5703125" style="70" bestFit="1" customWidth="1"/>
    <col min="19" max="19" width="9.140625" style="1"/>
    <col min="20" max="20" width="9.5703125" style="70" bestFit="1" customWidth="1"/>
    <col min="21" max="21" width="9.140625" style="1"/>
    <col min="22" max="22" width="9.5703125" style="70" bestFit="1" customWidth="1"/>
    <col min="23" max="23" width="9.140625" style="1"/>
    <col min="24" max="24" width="9.5703125" style="70" bestFit="1" customWidth="1"/>
    <col min="25" max="25" width="11.42578125" style="1" customWidth="1"/>
    <col min="26" max="26" width="30.5703125" hidden="1" customWidth="1"/>
    <col min="27" max="39" width="0" hidden="1" customWidth="1"/>
  </cols>
  <sheetData>
    <row r="1" spans="1:39" ht="30" customHeight="1" thickBot="1">
      <c r="A1" s="261" t="s">
        <v>1083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</row>
    <row r="2" spans="1:39" ht="15.75">
      <c r="A2" s="262" t="s">
        <v>0</v>
      </c>
      <c r="B2" s="258" t="s">
        <v>1</v>
      </c>
      <c r="C2" s="259"/>
      <c r="D2" s="258" t="s">
        <v>2</v>
      </c>
      <c r="E2" s="259"/>
      <c r="F2" s="258" t="s">
        <v>3</v>
      </c>
      <c r="G2" s="259"/>
      <c r="H2" s="258" t="s">
        <v>4</v>
      </c>
      <c r="I2" s="259"/>
      <c r="J2" s="258" t="s">
        <v>5</v>
      </c>
      <c r="K2" s="259"/>
      <c r="L2" s="258" t="s">
        <v>6</v>
      </c>
      <c r="M2" s="259"/>
      <c r="N2" s="258" t="s">
        <v>7</v>
      </c>
      <c r="O2" s="259"/>
      <c r="P2" s="258" t="s">
        <v>8</v>
      </c>
      <c r="Q2" s="259"/>
      <c r="R2" s="258" t="s">
        <v>9</v>
      </c>
      <c r="S2" s="259"/>
      <c r="T2" s="258" t="s">
        <v>10</v>
      </c>
      <c r="U2" s="259"/>
      <c r="V2" s="258" t="s">
        <v>11</v>
      </c>
      <c r="W2" s="259"/>
      <c r="X2" s="258" t="s">
        <v>12</v>
      </c>
      <c r="Y2" s="259"/>
      <c r="Z2" t="s">
        <v>0</v>
      </c>
      <c r="AA2" t="s">
        <v>1</v>
      </c>
      <c r="AB2" t="s">
        <v>2</v>
      </c>
      <c r="AC2" t="s">
        <v>3</v>
      </c>
      <c r="AD2" t="s">
        <v>4</v>
      </c>
      <c r="AE2" t="s">
        <v>5</v>
      </c>
      <c r="AF2" t="s">
        <v>6</v>
      </c>
      <c r="AG2" t="s">
        <v>7</v>
      </c>
      <c r="AH2" t="s">
        <v>8</v>
      </c>
      <c r="AI2" t="s">
        <v>9</v>
      </c>
      <c r="AJ2" t="s">
        <v>10</v>
      </c>
      <c r="AK2" t="s">
        <v>11</v>
      </c>
      <c r="AL2" t="s">
        <v>12</v>
      </c>
      <c r="AM2" t="s">
        <v>13</v>
      </c>
    </row>
    <row r="3" spans="1:39" ht="15.75">
      <c r="A3" s="263"/>
      <c r="B3" s="58" t="s">
        <v>470</v>
      </c>
      <c r="C3" s="57" t="s">
        <v>480</v>
      </c>
      <c r="D3" s="58" t="s">
        <v>470</v>
      </c>
      <c r="E3" s="57" t="s">
        <v>480</v>
      </c>
      <c r="F3" s="58" t="s">
        <v>470</v>
      </c>
      <c r="G3" s="57" t="s">
        <v>480</v>
      </c>
      <c r="H3" s="58" t="s">
        <v>470</v>
      </c>
      <c r="I3" s="57" t="s">
        <v>480</v>
      </c>
      <c r="J3" s="58" t="s">
        <v>470</v>
      </c>
      <c r="K3" s="57" t="s">
        <v>480</v>
      </c>
      <c r="L3" s="58" t="s">
        <v>470</v>
      </c>
      <c r="M3" s="57" t="s">
        <v>480</v>
      </c>
      <c r="N3" s="58" t="s">
        <v>470</v>
      </c>
      <c r="O3" s="57" t="s">
        <v>480</v>
      </c>
      <c r="P3" s="58" t="s">
        <v>470</v>
      </c>
      <c r="Q3" s="57" t="s">
        <v>480</v>
      </c>
      <c r="R3" s="58" t="s">
        <v>470</v>
      </c>
      <c r="S3" s="57" t="s">
        <v>480</v>
      </c>
      <c r="T3" s="58" t="s">
        <v>470</v>
      </c>
      <c r="U3" s="57" t="s">
        <v>480</v>
      </c>
      <c r="V3" s="58" t="s">
        <v>470</v>
      </c>
      <c r="W3" s="57" t="s">
        <v>480</v>
      </c>
      <c r="X3" s="58" t="s">
        <v>470</v>
      </c>
      <c r="Y3" s="57" t="s">
        <v>480</v>
      </c>
    </row>
    <row r="4" spans="1:39" s="9" customFormat="1" ht="15.75">
      <c r="A4" s="34" t="s">
        <v>14</v>
      </c>
      <c r="B4" s="46">
        <v>21289</v>
      </c>
      <c r="C4" s="38">
        <f t="shared" ref="C4:C67" si="0">B4/AA4*100</f>
        <v>65.247640063748918</v>
      </c>
      <c r="D4" s="46">
        <v>20508</v>
      </c>
      <c r="E4" s="38">
        <f t="shared" ref="E4:E67" si="1">D4/AB4*100</f>
        <v>63.298249945985987</v>
      </c>
      <c r="F4" s="46">
        <v>18664</v>
      </c>
      <c r="G4" s="38">
        <f t="shared" ref="G4:G67" si="2">F4/AC4*100</f>
        <v>58.465683049838681</v>
      </c>
      <c r="H4" s="46">
        <v>18351</v>
      </c>
      <c r="I4" s="38">
        <f t="shared" ref="I4:I67" si="3">H4/AD4*100</f>
        <v>56.658124671956536</v>
      </c>
      <c r="J4" s="46">
        <v>17321</v>
      </c>
      <c r="K4" s="38">
        <f t="shared" ref="K4:K67" si="4">J4/AE4*100</f>
        <v>55.143102734710766</v>
      </c>
      <c r="L4" s="46">
        <v>16431</v>
      </c>
      <c r="M4" s="38">
        <f t="shared" ref="M4:M67" si="5">L4/AF4*100</f>
        <v>54.52282983806743</v>
      </c>
      <c r="N4" s="46">
        <v>16225</v>
      </c>
      <c r="O4" s="38">
        <f t="shared" ref="O4:O67" si="6">N4/AG4*100</f>
        <v>53.305079177344105</v>
      </c>
      <c r="P4" s="46">
        <v>17003</v>
      </c>
      <c r="Q4" s="38">
        <f t="shared" ref="Q4:Q67" si="7">P4/AH4*100</f>
        <v>54.885567642596598</v>
      </c>
      <c r="R4" s="46">
        <v>16105</v>
      </c>
      <c r="S4" s="38">
        <f t="shared" ref="S4:S67" si="8">R4/AI4*100</f>
        <v>53.830469951199944</v>
      </c>
      <c r="T4" s="46">
        <v>15918</v>
      </c>
      <c r="U4" s="38">
        <f t="shared" ref="U4:U67" si="9">T4/AJ4*100</f>
        <v>52.007710654425452</v>
      </c>
      <c r="V4" s="46">
        <v>15113</v>
      </c>
      <c r="W4" s="38">
        <f t="shared" ref="W4:W67" si="10">V4/AK4*100</f>
        <v>49.534578826614222</v>
      </c>
      <c r="X4" s="46">
        <v>13933</v>
      </c>
      <c r="Y4" s="38">
        <f>X4/AL4*100</f>
        <v>47.919246113633235</v>
      </c>
      <c r="Z4" s="9" t="s">
        <v>14</v>
      </c>
      <c r="AA4" s="9">
        <v>32628</v>
      </c>
      <c r="AB4" s="9">
        <v>32399</v>
      </c>
      <c r="AC4" s="9">
        <v>31923</v>
      </c>
      <c r="AD4" s="9">
        <v>32389</v>
      </c>
      <c r="AE4" s="9">
        <v>31411</v>
      </c>
      <c r="AF4" s="9">
        <v>30136</v>
      </c>
      <c r="AG4" s="9">
        <v>30438</v>
      </c>
      <c r="AH4" s="9">
        <v>30979</v>
      </c>
      <c r="AI4" s="9">
        <v>29918</v>
      </c>
      <c r="AJ4" s="9">
        <v>30607</v>
      </c>
      <c r="AK4" s="9">
        <v>30510</v>
      </c>
      <c r="AL4" s="9">
        <v>29076</v>
      </c>
      <c r="AM4" s="9">
        <v>372414</v>
      </c>
    </row>
    <row r="5" spans="1:39" s="9" customFormat="1" ht="15.75">
      <c r="A5" s="34" t="s">
        <v>15</v>
      </c>
      <c r="B5" s="46">
        <v>9214</v>
      </c>
      <c r="C5" s="38">
        <f t="shared" si="0"/>
        <v>57.490484806888375</v>
      </c>
      <c r="D5" s="46">
        <v>8939</v>
      </c>
      <c r="E5" s="38">
        <f t="shared" si="1"/>
        <v>54.499451286428481</v>
      </c>
      <c r="F5" s="46">
        <v>8268</v>
      </c>
      <c r="G5" s="38">
        <f t="shared" si="2"/>
        <v>49.621894130356495</v>
      </c>
      <c r="H5" s="46">
        <v>7962</v>
      </c>
      <c r="I5" s="38">
        <f t="shared" si="3"/>
        <v>47.920553716521212</v>
      </c>
      <c r="J5" s="46">
        <v>7884</v>
      </c>
      <c r="K5" s="38">
        <f t="shared" si="4"/>
        <v>47.640340806091004</v>
      </c>
      <c r="L5" s="46">
        <v>7698</v>
      </c>
      <c r="M5" s="38">
        <f t="shared" si="5"/>
        <v>49.113181064182719</v>
      </c>
      <c r="N5" s="46">
        <v>7922</v>
      </c>
      <c r="O5" s="38">
        <f t="shared" si="6"/>
        <v>49.54346466541589</v>
      </c>
      <c r="P5" s="46">
        <v>8774</v>
      </c>
      <c r="Q5" s="38">
        <f t="shared" si="7"/>
        <v>52.992691912786128</v>
      </c>
      <c r="R5" s="46">
        <v>8158</v>
      </c>
      <c r="S5" s="38">
        <f t="shared" si="8"/>
        <v>50.860349127182047</v>
      </c>
      <c r="T5" s="46">
        <v>8038</v>
      </c>
      <c r="U5" s="38">
        <f t="shared" si="9"/>
        <v>49.632602655140474</v>
      </c>
      <c r="V5" s="46">
        <v>7566</v>
      </c>
      <c r="W5" s="38">
        <f t="shared" si="10"/>
        <v>47.151938177738998</v>
      </c>
      <c r="X5" s="46">
        <v>7009</v>
      </c>
      <c r="Y5" s="38">
        <f t="shared" ref="Y5:Y68" si="11">X5/AL5*100</f>
        <v>46.300700224600341</v>
      </c>
      <c r="Z5" s="9" t="s">
        <v>15</v>
      </c>
      <c r="AA5" s="9">
        <v>16027</v>
      </c>
      <c r="AB5" s="9">
        <v>16402</v>
      </c>
      <c r="AC5" s="9">
        <v>16662</v>
      </c>
      <c r="AD5" s="9">
        <v>16615</v>
      </c>
      <c r="AE5" s="9">
        <v>16549</v>
      </c>
      <c r="AF5" s="9">
        <v>15674</v>
      </c>
      <c r="AG5" s="9">
        <v>15990</v>
      </c>
      <c r="AH5" s="9">
        <v>16557</v>
      </c>
      <c r="AI5" s="9">
        <v>16040</v>
      </c>
      <c r="AJ5" s="9">
        <v>16195</v>
      </c>
      <c r="AK5" s="9">
        <v>16046</v>
      </c>
      <c r="AL5" s="9">
        <v>15138</v>
      </c>
      <c r="AM5" s="9">
        <v>193895</v>
      </c>
    </row>
    <row r="6" spans="1:39" ht="15.75">
      <c r="A6" s="3" t="s">
        <v>16</v>
      </c>
      <c r="B6" s="48">
        <v>215</v>
      </c>
      <c r="C6" s="39">
        <f t="shared" si="0"/>
        <v>59.722222222222221</v>
      </c>
      <c r="D6" s="48">
        <v>259</v>
      </c>
      <c r="E6" s="39">
        <f t="shared" si="1"/>
        <v>63.170731707317074</v>
      </c>
      <c r="F6" s="48">
        <v>199</v>
      </c>
      <c r="G6" s="39">
        <f t="shared" si="2"/>
        <v>55.124653739612185</v>
      </c>
      <c r="H6" s="48">
        <v>156</v>
      </c>
      <c r="I6" s="39">
        <f t="shared" si="3"/>
        <v>50.160771704180064</v>
      </c>
      <c r="J6" s="48">
        <v>145</v>
      </c>
      <c r="K6" s="39">
        <f t="shared" si="4"/>
        <v>52.158273381294961</v>
      </c>
      <c r="L6" s="48">
        <v>162</v>
      </c>
      <c r="M6" s="39">
        <f t="shared" si="5"/>
        <v>56.445993031358888</v>
      </c>
      <c r="N6" s="48">
        <v>171</v>
      </c>
      <c r="O6" s="39">
        <f t="shared" si="6"/>
        <v>60</v>
      </c>
      <c r="P6" s="48">
        <v>164</v>
      </c>
      <c r="Q6" s="39">
        <f t="shared" si="7"/>
        <v>60.74074074074074</v>
      </c>
      <c r="R6" s="48">
        <v>133</v>
      </c>
      <c r="S6" s="39">
        <f t="shared" si="8"/>
        <v>58.333333333333336</v>
      </c>
      <c r="T6" s="48">
        <v>126</v>
      </c>
      <c r="U6" s="39">
        <f t="shared" si="9"/>
        <v>56.756756756756758</v>
      </c>
      <c r="V6" s="48">
        <v>98</v>
      </c>
      <c r="W6" s="39">
        <f t="shared" si="10"/>
        <v>52.688172043010752</v>
      </c>
      <c r="X6" s="48">
        <v>101</v>
      </c>
      <c r="Y6" s="39">
        <f t="shared" si="11"/>
        <v>51.26903553299492</v>
      </c>
      <c r="Z6" t="s">
        <v>16</v>
      </c>
      <c r="AA6">
        <v>360</v>
      </c>
      <c r="AB6">
        <v>410</v>
      </c>
      <c r="AC6">
        <v>361</v>
      </c>
      <c r="AD6">
        <v>311</v>
      </c>
      <c r="AE6">
        <v>278</v>
      </c>
      <c r="AF6">
        <v>287</v>
      </c>
      <c r="AG6">
        <v>285</v>
      </c>
      <c r="AH6">
        <v>270</v>
      </c>
      <c r="AI6">
        <v>228</v>
      </c>
      <c r="AJ6">
        <v>222</v>
      </c>
      <c r="AK6">
        <v>186</v>
      </c>
      <c r="AL6">
        <v>197</v>
      </c>
      <c r="AM6">
        <v>3395</v>
      </c>
    </row>
    <row r="7" spans="1:39" ht="15.75">
      <c r="A7" s="3" t="s">
        <v>17</v>
      </c>
      <c r="B7" s="48">
        <v>67</v>
      </c>
      <c r="C7" s="39">
        <f t="shared" si="0"/>
        <v>56.779661016949156</v>
      </c>
      <c r="D7" s="48">
        <v>56</v>
      </c>
      <c r="E7" s="39">
        <f t="shared" si="1"/>
        <v>56.56565656565656</v>
      </c>
      <c r="F7" s="48">
        <v>43</v>
      </c>
      <c r="G7" s="39">
        <f t="shared" si="2"/>
        <v>37.391304347826086</v>
      </c>
      <c r="H7" s="48">
        <v>52</v>
      </c>
      <c r="I7" s="39">
        <f t="shared" si="3"/>
        <v>45.614035087719294</v>
      </c>
      <c r="J7" s="48">
        <v>48</v>
      </c>
      <c r="K7" s="39">
        <f t="shared" si="4"/>
        <v>47.524752475247524</v>
      </c>
      <c r="L7" s="48">
        <v>45</v>
      </c>
      <c r="M7" s="39">
        <f t="shared" si="5"/>
        <v>50.561797752808992</v>
      </c>
      <c r="N7" s="48">
        <v>50</v>
      </c>
      <c r="O7" s="39">
        <f t="shared" si="6"/>
        <v>54.347826086956516</v>
      </c>
      <c r="P7" s="48">
        <v>63</v>
      </c>
      <c r="Q7" s="39">
        <f t="shared" si="7"/>
        <v>66.315789473684205</v>
      </c>
      <c r="R7" s="48">
        <v>46</v>
      </c>
      <c r="S7" s="39">
        <f t="shared" si="8"/>
        <v>57.499999999999993</v>
      </c>
      <c r="T7" s="48">
        <v>50</v>
      </c>
      <c r="U7" s="39">
        <f t="shared" si="9"/>
        <v>60.975609756097562</v>
      </c>
      <c r="V7" s="48">
        <v>45</v>
      </c>
      <c r="W7" s="39">
        <f t="shared" si="10"/>
        <v>56.962025316455701</v>
      </c>
      <c r="X7" s="48">
        <v>28</v>
      </c>
      <c r="Y7" s="39">
        <f t="shared" si="11"/>
        <v>63.636363636363633</v>
      </c>
      <c r="Z7" t="s">
        <v>17</v>
      </c>
      <c r="AA7">
        <v>118</v>
      </c>
      <c r="AB7">
        <v>99</v>
      </c>
      <c r="AC7">
        <v>115</v>
      </c>
      <c r="AD7">
        <v>114</v>
      </c>
      <c r="AE7">
        <v>101</v>
      </c>
      <c r="AF7">
        <v>89</v>
      </c>
      <c r="AG7">
        <v>92</v>
      </c>
      <c r="AH7">
        <v>95</v>
      </c>
      <c r="AI7">
        <v>80</v>
      </c>
      <c r="AJ7">
        <v>82</v>
      </c>
      <c r="AK7">
        <v>79</v>
      </c>
      <c r="AL7">
        <v>44</v>
      </c>
      <c r="AM7">
        <v>1108</v>
      </c>
    </row>
    <row r="8" spans="1:39" ht="15.75">
      <c r="A8" s="3" t="s">
        <v>18</v>
      </c>
      <c r="B8" s="48">
        <v>126</v>
      </c>
      <c r="C8" s="39">
        <f t="shared" si="0"/>
        <v>65.284974093264253</v>
      </c>
      <c r="D8" s="48">
        <v>111</v>
      </c>
      <c r="E8" s="39">
        <f t="shared" si="1"/>
        <v>57.8125</v>
      </c>
      <c r="F8" s="48">
        <v>109</v>
      </c>
      <c r="G8" s="39">
        <f t="shared" si="2"/>
        <v>58.918918918918919</v>
      </c>
      <c r="H8" s="48">
        <v>139</v>
      </c>
      <c r="I8" s="39">
        <f t="shared" si="3"/>
        <v>60.173160173160177</v>
      </c>
      <c r="J8" s="48">
        <v>110</v>
      </c>
      <c r="K8" s="39">
        <f t="shared" si="4"/>
        <v>62.5</v>
      </c>
      <c r="L8" s="48">
        <v>101</v>
      </c>
      <c r="M8" s="39">
        <f t="shared" si="5"/>
        <v>62.345679012345677</v>
      </c>
      <c r="N8" s="48">
        <v>111</v>
      </c>
      <c r="O8" s="39">
        <f t="shared" si="6"/>
        <v>59.042553191489368</v>
      </c>
      <c r="P8" s="48">
        <v>92</v>
      </c>
      <c r="Q8" s="39">
        <f t="shared" si="7"/>
        <v>65.714285714285708</v>
      </c>
      <c r="R8" s="48">
        <v>85</v>
      </c>
      <c r="S8" s="39">
        <f t="shared" si="8"/>
        <v>62.5</v>
      </c>
      <c r="T8" s="48">
        <v>81</v>
      </c>
      <c r="U8" s="39">
        <f t="shared" si="9"/>
        <v>59.12408759124088</v>
      </c>
      <c r="V8" s="48">
        <v>78</v>
      </c>
      <c r="W8" s="39">
        <f t="shared" si="10"/>
        <v>63.934426229508205</v>
      </c>
      <c r="X8" s="48">
        <v>65</v>
      </c>
      <c r="Y8" s="39">
        <f t="shared" si="11"/>
        <v>65.656565656565661</v>
      </c>
      <c r="Z8" t="s">
        <v>18</v>
      </c>
      <c r="AA8">
        <v>193</v>
      </c>
      <c r="AB8">
        <v>192</v>
      </c>
      <c r="AC8">
        <v>185</v>
      </c>
      <c r="AD8">
        <v>231</v>
      </c>
      <c r="AE8">
        <v>176</v>
      </c>
      <c r="AF8">
        <v>162</v>
      </c>
      <c r="AG8">
        <v>188</v>
      </c>
      <c r="AH8">
        <v>140</v>
      </c>
      <c r="AI8">
        <v>136</v>
      </c>
      <c r="AJ8">
        <v>137</v>
      </c>
      <c r="AK8">
        <v>122</v>
      </c>
      <c r="AL8">
        <v>99</v>
      </c>
      <c r="AM8">
        <v>1961</v>
      </c>
    </row>
    <row r="9" spans="1:39" ht="15.75">
      <c r="A9" s="3" t="s">
        <v>19</v>
      </c>
      <c r="B9" s="48">
        <v>250</v>
      </c>
      <c r="C9" s="39">
        <f t="shared" si="0"/>
        <v>75.301204819277118</v>
      </c>
      <c r="D9" s="48">
        <v>224</v>
      </c>
      <c r="E9" s="39">
        <f t="shared" si="1"/>
        <v>78.873239436619713</v>
      </c>
      <c r="F9" s="48">
        <v>161</v>
      </c>
      <c r="G9" s="39">
        <f t="shared" si="2"/>
        <v>69.098712446351925</v>
      </c>
      <c r="H9" s="48">
        <v>197</v>
      </c>
      <c r="I9" s="39">
        <f t="shared" si="3"/>
        <v>71.636363636363626</v>
      </c>
      <c r="J9" s="48">
        <v>157</v>
      </c>
      <c r="K9" s="39">
        <f t="shared" si="4"/>
        <v>68.260869565217391</v>
      </c>
      <c r="L9" s="48">
        <v>163</v>
      </c>
      <c r="M9" s="39">
        <f t="shared" si="5"/>
        <v>68.20083682008368</v>
      </c>
      <c r="N9" s="48">
        <v>152</v>
      </c>
      <c r="O9" s="39">
        <f t="shared" si="6"/>
        <v>67.555555555555557</v>
      </c>
      <c r="P9" s="48">
        <v>150</v>
      </c>
      <c r="Q9" s="39">
        <f t="shared" si="7"/>
        <v>72.463768115942031</v>
      </c>
      <c r="R9" s="48">
        <v>147</v>
      </c>
      <c r="S9" s="39">
        <f t="shared" si="8"/>
        <v>66.515837104072389</v>
      </c>
      <c r="T9" s="48">
        <v>135</v>
      </c>
      <c r="U9" s="39">
        <f t="shared" si="9"/>
        <v>60.538116591928251</v>
      </c>
      <c r="V9" s="48">
        <v>144</v>
      </c>
      <c r="W9" s="39">
        <f t="shared" si="10"/>
        <v>64.573991031390136</v>
      </c>
      <c r="X9" s="48">
        <v>128</v>
      </c>
      <c r="Y9" s="39">
        <f t="shared" si="11"/>
        <v>62.135922330097081</v>
      </c>
      <c r="Z9" t="s">
        <v>19</v>
      </c>
      <c r="AA9">
        <v>332</v>
      </c>
      <c r="AB9">
        <v>284</v>
      </c>
      <c r="AC9">
        <v>233</v>
      </c>
      <c r="AD9">
        <v>275</v>
      </c>
      <c r="AE9">
        <v>230</v>
      </c>
      <c r="AF9">
        <v>239</v>
      </c>
      <c r="AG9">
        <v>225</v>
      </c>
      <c r="AH9">
        <v>207</v>
      </c>
      <c r="AI9">
        <v>221</v>
      </c>
      <c r="AJ9">
        <v>223</v>
      </c>
      <c r="AK9">
        <v>223</v>
      </c>
      <c r="AL9">
        <v>206</v>
      </c>
      <c r="AM9">
        <v>2898</v>
      </c>
    </row>
    <row r="10" spans="1:39" ht="15.75">
      <c r="A10" s="3" t="s">
        <v>20</v>
      </c>
      <c r="B10" s="48">
        <v>64</v>
      </c>
      <c r="C10" s="39">
        <f t="shared" si="0"/>
        <v>57.657657657657658</v>
      </c>
      <c r="D10" s="48">
        <v>39</v>
      </c>
      <c r="E10" s="39">
        <f t="shared" si="1"/>
        <v>44.827586206896555</v>
      </c>
      <c r="F10" s="48">
        <v>45</v>
      </c>
      <c r="G10" s="39">
        <f t="shared" si="2"/>
        <v>48.913043478260867</v>
      </c>
      <c r="H10" s="48">
        <v>56</v>
      </c>
      <c r="I10" s="39">
        <f t="shared" si="3"/>
        <v>45.528455284552841</v>
      </c>
      <c r="J10" s="48">
        <v>59</v>
      </c>
      <c r="K10" s="39">
        <f t="shared" si="4"/>
        <v>45.384615384615387</v>
      </c>
      <c r="L10" s="48">
        <v>60</v>
      </c>
      <c r="M10" s="39">
        <f t="shared" si="5"/>
        <v>52.631578947368418</v>
      </c>
      <c r="N10" s="48">
        <v>52</v>
      </c>
      <c r="O10" s="39">
        <f t="shared" si="6"/>
        <v>57.142857142857139</v>
      </c>
      <c r="P10" s="48">
        <v>51</v>
      </c>
      <c r="Q10" s="39">
        <f t="shared" si="7"/>
        <v>56.043956043956044</v>
      </c>
      <c r="R10" s="48">
        <v>56</v>
      </c>
      <c r="S10" s="39">
        <f t="shared" si="8"/>
        <v>57.731958762886592</v>
      </c>
      <c r="T10" s="48">
        <v>59</v>
      </c>
      <c r="U10" s="39">
        <f t="shared" si="9"/>
        <v>53.63636363636364</v>
      </c>
      <c r="V10" s="48">
        <v>40</v>
      </c>
      <c r="W10" s="39">
        <f t="shared" si="10"/>
        <v>45.977011494252871</v>
      </c>
      <c r="X10" s="48">
        <v>38</v>
      </c>
      <c r="Y10" s="39">
        <f t="shared" si="11"/>
        <v>57.575757575757578</v>
      </c>
      <c r="Z10" t="s">
        <v>20</v>
      </c>
      <c r="AA10">
        <v>111</v>
      </c>
      <c r="AB10">
        <v>87</v>
      </c>
      <c r="AC10">
        <v>92</v>
      </c>
      <c r="AD10">
        <v>123</v>
      </c>
      <c r="AE10">
        <v>130</v>
      </c>
      <c r="AF10">
        <v>114</v>
      </c>
      <c r="AG10">
        <v>91</v>
      </c>
      <c r="AH10">
        <v>91</v>
      </c>
      <c r="AI10">
        <v>97</v>
      </c>
      <c r="AJ10">
        <v>110</v>
      </c>
      <c r="AK10">
        <v>87</v>
      </c>
      <c r="AL10">
        <v>66</v>
      </c>
      <c r="AM10">
        <v>1199</v>
      </c>
    </row>
    <row r="11" spans="1:39" ht="15.75">
      <c r="A11" s="3" t="s">
        <v>21</v>
      </c>
      <c r="B11" s="48">
        <v>88</v>
      </c>
      <c r="C11" s="39">
        <f t="shared" si="0"/>
        <v>74.576271186440678</v>
      </c>
      <c r="D11" s="48">
        <v>86</v>
      </c>
      <c r="E11" s="39">
        <f t="shared" si="1"/>
        <v>69.918699186991873</v>
      </c>
      <c r="F11" s="48">
        <v>55</v>
      </c>
      <c r="G11" s="39">
        <f t="shared" si="2"/>
        <v>52.380952380952387</v>
      </c>
      <c r="H11" s="48">
        <v>64</v>
      </c>
      <c r="I11" s="39">
        <f t="shared" si="3"/>
        <v>55.652173913043477</v>
      </c>
      <c r="J11" s="48">
        <v>58</v>
      </c>
      <c r="K11" s="39">
        <f t="shared" si="4"/>
        <v>58.585858585858588</v>
      </c>
      <c r="L11" s="48">
        <v>49</v>
      </c>
      <c r="M11" s="39">
        <f t="shared" si="5"/>
        <v>52.12765957446809</v>
      </c>
      <c r="N11" s="48">
        <v>45</v>
      </c>
      <c r="O11" s="39">
        <f t="shared" si="6"/>
        <v>45.91836734693878</v>
      </c>
      <c r="P11" s="48">
        <v>54</v>
      </c>
      <c r="Q11" s="39">
        <f t="shared" si="7"/>
        <v>55.102040816326522</v>
      </c>
      <c r="R11" s="48">
        <v>57</v>
      </c>
      <c r="S11" s="39">
        <f t="shared" si="8"/>
        <v>59.375</v>
      </c>
      <c r="T11" s="48">
        <v>59</v>
      </c>
      <c r="U11" s="39">
        <f t="shared" si="9"/>
        <v>55.140186915887845</v>
      </c>
      <c r="V11" s="48">
        <v>44</v>
      </c>
      <c r="W11" s="39">
        <f t="shared" si="10"/>
        <v>39.285714285714285</v>
      </c>
      <c r="X11" s="48">
        <v>46</v>
      </c>
      <c r="Y11" s="39">
        <f t="shared" si="11"/>
        <v>46.464646464646464</v>
      </c>
      <c r="Z11" t="s">
        <v>21</v>
      </c>
      <c r="AA11">
        <v>118</v>
      </c>
      <c r="AB11">
        <v>123</v>
      </c>
      <c r="AC11">
        <v>105</v>
      </c>
      <c r="AD11">
        <v>115</v>
      </c>
      <c r="AE11">
        <v>99</v>
      </c>
      <c r="AF11">
        <v>94</v>
      </c>
      <c r="AG11">
        <v>98</v>
      </c>
      <c r="AH11">
        <v>98</v>
      </c>
      <c r="AI11">
        <v>96</v>
      </c>
      <c r="AJ11">
        <v>107</v>
      </c>
      <c r="AK11">
        <v>112</v>
      </c>
      <c r="AL11">
        <v>99</v>
      </c>
      <c r="AM11">
        <v>1264</v>
      </c>
    </row>
    <row r="12" spans="1:39" ht="15.75">
      <c r="A12" s="3" t="s">
        <v>22</v>
      </c>
      <c r="B12" s="48">
        <v>271</v>
      </c>
      <c r="C12" s="39">
        <f t="shared" si="0"/>
        <v>59.691629955947135</v>
      </c>
      <c r="D12" s="48">
        <v>251</v>
      </c>
      <c r="E12" s="39">
        <f t="shared" si="1"/>
        <v>55.902004454342979</v>
      </c>
      <c r="F12" s="48">
        <v>223</v>
      </c>
      <c r="G12" s="39">
        <f t="shared" si="2"/>
        <v>55.061728395061728</v>
      </c>
      <c r="H12" s="48">
        <v>206</v>
      </c>
      <c r="I12" s="39">
        <f t="shared" si="3"/>
        <v>47.356321839080465</v>
      </c>
      <c r="J12" s="48">
        <v>210</v>
      </c>
      <c r="K12" s="39">
        <f t="shared" si="4"/>
        <v>48.165137614678898</v>
      </c>
      <c r="L12" s="48">
        <v>229</v>
      </c>
      <c r="M12" s="39">
        <f t="shared" si="5"/>
        <v>55.314009661835748</v>
      </c>
      <c r="N12" s="48">
        <v>230</v>
      </c>
      <c r="O12" s="39">
        <f t="shared" si="6"/>
        <v>54.8926014319809</v>
      </c>
      <c r="P12" s="48">
        <v>235</v>
      </c>
      <c r="Q12" s="39">
        <f t="shared" si="7"/>
        <v>57.317073170731703</v>
      </c>
      <c r="R12" s="48">
        <v>216</v>
      </c>
      <c r="S12" s="39">
        <f t="shared" si="8"/>
        <v>58.378378378378379</v>
      </c>
      <c r="T12" s="48">
        <v>213</v>
      </c>
      <c r="U12" s="39">
        <f t="shared" si="9"/>
        <v>58.677685950413228</v>
      </c>
      <c r="V12" s="48">
        <v>187</v>
      </c>
      <c r="W12" s="39">
        <f t="shared" si="10"/>
        <v>52.089136490250695</v>
      </c>
      <c r="X12" s="48">
        <v>160</v>
      </c>
      <c r="Y12" s="39">
        <f t="shared" si="11"/>
        <v>52.11726384364821</v>
      </c>
      <c r="Z12" t="s">
        <v>22</v>
      </c>
      <c r="AA12">
        <v>454</v>
      </c>
      <c r="AB12">
        <v>449</v>
      </c>
      <c r="AC12">
        <v>405</v>
      </c>
      <c r="AD12">
        <v>435</v>
      </c>
      <c r="AE12">
        <v>436</v>
      </c>
      <c r="AF12">
        <v>414</v>
      </c>
      <c r="AG12">
        <v>419</v>
      </c>
      <c r="AH12">
        <v>410</v>
      </c>
      <c r="AI12">
        <v>370</v>
      </c>
      <c r="AJ12">
        <v>363</v>
      </c>
      <c r="AK12">
        <v>359</v>
      </c>
      <c r="AL12">
        <v>307</v>
      </c>
      <c r="AM12">
        <v>4821</v>
      </c>
    </row>
    <row r="13" spans="1:39" ht="15.75">
      <c r="A13" s="3" t="s">
        <v>23</v>
      </c>
      <c r="B13" s="48">
        <v>242</v>
      </c>
      <c r="C13" s="39">
        <f t="shared" si="0"/>
        <v>67.036011080332415</v>
      </c>
      <c r="D13" s="48">
        <v>228</v>
      </c>
      <c r="E13" s="39">
        <f t="shared" si="1"/>
        <v>62.809917355371901</v>
      </c>
      <c r="F13" s="48">
        <v>219</v>
      </c>
      <c r="G13" s="39">
        <f t="shared" si="2"/>
        <v>60.330578512396691</v>
      </c>
      <c r="H13" s="48">
        <v>181</v>
      </c>
      <c r="I13" s="39">
        <f t="shared" si="3"/>
        <v>56.037151702786382</v>
      </c>
      <c r="J13" s="48">
        <v>199</v>
      </c>
      <c r="K13" s="39">
        <f t="shared" si="4"/>
        <v>60.120845921450147</v>
      </c>
      <c r="L13" s="48">
        <v>160</v>
      </c>
      <c r="M13" s="39">
        <f t="shared" si="5"/>
        <v>56.537102473498237</v>
      </c>
      <c r="N13" s="48">
        <v>153</v>
      </c>
      <c r="O13" s="39">
        <f t="shared" si="6"/>
        <v>54.255319148936167</v>
      </c>
      <c r="P13" s="48">
        <v>161</v>
      </c>
      <c r="Q13" s="39">
        <f t="shared" si="7"/>
        <v>57.499999999999993</v>
      </c>
      <c r="R13" s="48">
        <v>159</v>
      </c>
      <c r="S13" s="39">
        <f t="shared" si="8"/>
        <v>60.919540229885058</v>
      </c>
      <c r="T13" s="48">
        <v>144</v>
      </c>
      <c r="U13" s="39">
        <f t="shared" si="9"/>
        <v>53.731343283582092</v>
      </c>
      <c r="V13" s="48">
        <v>145</v>
      </c>
      <c r="W13" s="39">
        <f t="shared" si="10"/>
        <v>55.133079847908753</v>
      </c>
      <c r="X13" s="48">
        <v>128</v>
      </c>
      <c r="Y13" s="39">
        <f t="shared" si="11"/>
        <v>54.237288135593218</v>
      </c>
      <c r="Z13" t="s">
        <v>23</v>
      </c>
      <c r="AA13">
        <v>361</v>
      </c>
      <c r="AB13">
        <v>363</v>
      </c>
      <c r="AC13">
        <v>363</v>
      </c>
      <c r="AD13">
        <v>323</v>
      </c>
      <c r="AE13">
        <v>331</v>
      </c>
      <c r="AF13">
        <v>283</v>
      </c>
      <c r="AG13">
        <v>282</v>
      </c>
      <c r="AH13">
        <v>280</v>
      </c>
      <c r="AI13">
        <v>261</v>
      </c>
      <c r="AJ13">
        <v>268</v>
      </c>
      <c r="AK13">
        <v>263</v>
      </c>
      <c r="AL13">
        <v>236</v>
      </c>
      <c r="AM13">
        <v>3614</v>
      </c>
    </row>
    <row r="14" spans="1:39" ht="15.75">
      <c r="A14" s="3" t="s">
        <v>24</v>
      </c>
      <c r="B14" s="48">
        <v>4143</v>
      </c>
      <c r="C14" s="39">
        <f t="shared" si="0"/>
        <v>47.890417292798517</v>
      </c>
      <c r="D14" s="48">
        <v>4131</v>
      </c>
      <c r="E14" s="39">
        <f t="shared" si="1"/>
        <v>45.767781963217374</v>
      </c>
      <c r="F14" s="48">
        <v>3889</v>
      </c>
      <c r="G14" s="39">
        <f t="shared" si="2"/>
        <v>41.240721102863205</v>
      </c>
      <c r="H14" s="48">
        <v>3800</v>
      </c>
      <c r="I14" s="39">
        <f t="shared" si="3"/>
        <v>40.143672089583774</v>
      </c>
      <c r="J14" s="48">
        <v>3761</v>
      </c>
      <c r="K14" s="39">
        <f t="shared" si="4"/>
        <v>39.324550397323293</v>
      </c>
      <c r="L14" s="48">
        <v>3871</v>
      </c>
      <c r="M14" s="39">
        <f t="shared" si="5"/>
        <v>41.713362068965516</v>
      </c>
      <c r="N14" s="48">
        <v>4121</v>
      </c>
      <c r="O14" s="39">
        <f t="shared" si="6"/>
        <v>42.559124238355885</v>
      </c>
      <c r="P14" s="48">
        <v>4871</v>
      </c>
      <c r="Q14" s="39">
        <f t="shared" si="7"/>
        <v>47.040077257363592</v>
      </c>
      <c r="R14" s="48">
        <v>4620</v>
      </c>
      <c r="S14" s="39">
        <f t="shared" si="8"/>
        <v>45.178955603363974</v>
      </c>
      <c r="T14" s="48">
        <v>4607</v>
      </c>
      <c r="U14" s="39">
        <f t="shared" si="9"/>
        <v>44.754225762580148</v>
      </c>
      <c r="V14" s="48">
        <v>4376</v>
      </c>
      <c r="W14" s="39">
        <f t="shared" si="10"/>
        <v>42.42365487154629</v>
      </c>
      <c r="X14" s="48">
        <v>4081</v>
      </c>
      <c r="Y14" s="39">
        <f t="shared" si="11"/>
        <v>41.553813257305769</v>
      </c>
      <c r="Z14" t="s">
        <v>24</v>
      </c>
      <c r="AA14">
        <v>8651</v>
      </c>
      <c r="AB14">
        <v>9026</v>
      </c>
      <c r="AC14">
        <v>9430</v>
      </c>
      <c r="AD14">
        <v>9466</v>
      </c>
      <c r="AE14">
        <v>9564</v>
      </c>
      <c r="AF14">
        <v>9280</v>
      </c>
      <c r="AG14">
        <v>9683</v>
      </c>
      <c r="AH14">
        <v>10355</v>
      </c>
      <c r="AI14">
        <v>10226</v>
      </c>
      <c r="AJ14">
        <v>10294</v>
      </c>
      <c r="AK14">
        <v>10315</v>
      </c>
      <c r="AL14">
        <v>9821</v>
      </c>
      <c r="AM14">
        <v>116111</v>
      </c>
    </row>
    <row r="15" spans="1:39" ht="15.75">
      <c r="A15" s="3" t="s">
        <v>25</v>
      </c>
      <c r="B15" s="48">
        <v>30</v>
      </c>
      <c r="C15" s="39">
        <f t="shared" si="0"/>
        <v>71.428571428571431</v>
      </c>
      <c r="D15" s="48">
        <v>34</v>
      </c>
      <c r="E15" s="39">
        <f t="shared" si="1"/>
        <v>64.15094339622641</v>
      </c>
      <c r="F15" s="48">
        <v>20</v>
      </c>
      <c r="G15" s="39">
        <f t="shared" si="2"/>
        <v>51.282051282051277</v>
      </c>
      <c r="H15" s="48">
        <v>39</v>
      </c>
      <c r="I15" s="39">
        <f t="shared" si="3"/>
        <v>60</v>
      </c>
      <c r="J15" s="48">
        <v>38</v>
      </c>
      <c r="K15" s="39">
        <f t="shared" si="4"/>
        <v>67.857142857142861</v>
      </c>
      <c r="L15" s="48">
        <v>26</v>
      </c>
      <c r="M15" s="39">
        <f t="shared" si="5"/>
        <v>53.061224489795919</v>
      </c>
      <c r="N15" s="48">
        <v>22</v>
      </c>
      <c r="O15" s="39">
        <f t="shared" si="6"/>
        <v>48.888888888888886</v>
      </c>
      <c r="P15" s="48">
        <v>23</v>
      </c>
      <c r="Q15" s="39">
        <f t="shared" si="7"/>
        <v>51.111111111111107</v>
      </c>
      <c r="R15" s="48">
        <v>23</v>
      </c>
      <c r="S15" s="39">
        <f t="shared" si="8"/>
        <v>51.111111111111107</v>
      </c>
      <c r="T15" s="48">
        <v>22</v>
      </c>
      <c r="U15" s="39">
        <f t="shared" si="9"/>
        <v>44</v>
      </c>
      <c r="V15" s="48">
        <v>20</v>
      </c>
      <c r="W15" s="39">
        <f t="shared" si="10"/>
        <v>46.511627906976742</v>
      </c>
      <c r="X15" s="48">
        <v>19</v>
      </c>
      <c r="Y15" s="39">
        <f t="shared" si="11"/>
        <v>48.717948717948715</v>
      </c>
      <c r="Z15" t="s">
        <v>25</v>
      </c>
      <c r="AA15">
        <v>42</v>
      </c>
      <c r="AB15">
        <v>53</v>
      </c>
      <c r="AC15">
        <v>39</v>
      </c>
      <c r="AD15">
        <v>65</v>
      </c>
      <c r="AE15">
        <v>56</v>
      </c>
      <c r="AF15">
        <v>49</v>
      </c>
      <c r="AG15">
        <v>45</v>
      </c>
      <c r="AH15">
        <v>45</v>
      </c>
      <c r="AI15">
        <v>45</v>
      </c>
      <c r="AJ15">
        <v>50</v>
      </c>
      <c r="AK15">
        <v>43</v>
      </c>
      <c r="AL15">
        <v>39</v>
      </c>
      <c r="AM15">
        <v>571</v>
      </c>
    </row>
    <row r="16" spans="1:39" ht="15.75">
      <c r="A16" s="3" t="s">
        <v>26</v>
      </c>
      <c r="B16" s="48">
        <v>38</v>
      </c>
      <c r="C16" s="39">
        <f t="shared" si="0"/>
        <v>62.295081967213115</v>
      </c>
      <c r="D16" s="48">
        <v>43</v>
      </c>
      <c r="E16" s="39">
        <f t="shared" si="1"/>
        <v>56.578947368421048</v>
      </c>
      <c r="F16" s="48">
        <v>37</v>
      </c>
      <c r="G16" s="39">
        <f t="shared" si="2"/>
        <v>58.730158730158735</v>
      </c>
      <c r="H16" s="48">
        <v>39</v>
      </c>
      <c r="I16" s="39">
        <f t="shared" si="3"/>
        <v>58.208955223880601</v>
      </c>
      <c r="J16" s="48">
        <v>47</v>
      </c>
      <c r="K16" s="39">
        <f t="shared" si="4"/>
        <v>64.38356164383562</v>
      </c>
      <c r="L16" s="48">
        <v>49</v>
      </c>
      <c r="M16" s="39">
        <f t="shared" si="5"/>
        <v>59.036144578313255</v>
      </c>
      <c r="N16" s="48">
        <v>34</v>
      </c>
      <c r="O16" s="39">
        <f t="shared" si="6"/>
        <v>58.620689655172406</v>
      </c>
      <c r="P16" s="48">
        <v>37</v>
      </c>
      <c r="Q16" s="39">
        <f t="shared" si="7"/>
        <v>52.857142857142861</v>
      </c>
      <c r="R16" s="48">
        <v>19</v>
      </c>
      <c r="S16" s="39">
        <f t="shared" si="8"/>
        <v>47.5</v>
      </c>
      <c r="T16" s="48">
        <v>12</v>
      </c>
      <c r="U16" s="39">
        <f t="shared" si="9"/>
        <v>38.70967741935484</v>
      </c>
      <c r="V16" s="48">
        <v>13</v>
      </c>
      <c r="W16" s="39">
        <f t="shared" si="10"/>
        <v>27.083333333333332</v>
      </c>
      <c r="X16" s="48">
        <v>15</v>
      </c>
      <c r="Y16" s="39">
        <f t="shared" si="11"/>
        <v>41.666666666666671</v>
      </c>
      <c r="Z16" t="s">
        <v>26</v>
      </c>
      <c r="AA16">
        <v>61</v>
      </c>
      <c r="AB16">
        <v>76</v>
      </c>
      <c r="AC16">
        <v>63</v>
      </c>
      <c r="AD16">
        <v>67</v>
      </c>
      <c r="AE16">
        <v>73</v>
      </c>
      <c r="AF16">
        <v>83</v>
      </c>
      <c r="AG16">
        <v>58</v>
      </c>
      <c r="AH16">
        <v>70</v>
      </c>
      <c r="AI16">
        <v>40</v>
      </c>
      <c r="AJ16">
        <v>31</v>
      </c>
      <c r="AK16">
        <v>48</v>
      </c>
      <c r="AL16">
        <v>36</v>
      </c>
      <c r="AM16">
        <v>706</v>
      </c>
    </row>
    <row r="17" spans="1:39" ht="15.75">
      <c r="A17" s="3" t="s">
        <v>27</v>
      </c>
      <c r="B17" s="48">
        <v>143</v>
      </c>
      <c r="C17" s="39">
        <f t="shared" si="0"/>
        <v>72.588832487309645</v>
      </c>
      <c r="D17" s="48">
        <v>108</v>
      </c>
      <c r="E17" s="39">
        <f t="shared" si="1"/>
        <v>59.668508287292823</v>
      </c>
      <c r="F17" s="48">
        <v>120</v>
      </c>
      <c r="G17" s="39">
        <f t="shared" si="2"/>
        <v>56.872037914691944</v>
      </c>
      <c r="H17" s="48">
        <v>120</v>
      </c>
      <c r="I17" s="39">
        <f t="shared" si="3"/>
        <v>53.811659192825111</v>
      </c>
      <c r="J17" s="48">
        <v>102</v>
      </c>
      <c r="K17" s="39">
        <f t="shared" si="4"/>
        <v>47.663551401869157</v>
      </c>
      <c r="L17" s="48">
        <v>112</v>
      </c>
      <c r="M17" s="39">
        <f t="shared" si="5"/>
        <v>62.569832402234638</v>
      </c>
      <c r="N17" s="48">
        <v>93</v>
      </c>
      <c r="O17" s="39">
        <f t="shared" si="6"/>
        <v>56.024096385542165</v>
      </c>
      <c r="P17" s="48">
        <v>97</v>
      </c>
      <c r="Q17" s="39">
        <f t="shared" si="7"/>
        <v>65.986394557823118</v>
      </c>
      <c r="R17" s="48">
        <v>101</v>
      </c>
      <c r="S17" s="39">
        <f t="shared" si="8"/>
        <v>60.119047619047613</v>
      </c>
      <c r="T17" s="48">
        <v>86</v>
      </c>
      <c r="U17" s="39">
        <f t="shared" si="9"/>
        <v>58.108108108108105</v>
      </c>
      <c r="V17" s="48">
        <v>74</v>
      </c>
      <c r="W17" s="39">
        <f t="shared" si="10"/>
        <v>54.411764705882348</v>
      </c>
      <c r="X17" s="48">
        <v>84</v>
      </c>
      <c r="Y17" s="39">
        <f t="shared" si="11"/>
        <v>54.193548387096783</v>
      </c>
      <c r="Z17" t="s">
        <v>27</v>
      </c>
      <c r="AA17">
        <v>197</v>
      </c>
      <c r="AB17">
        <v>181</v>
      </c>
      <c r="AC17">
        <v>211</v>
      </c>
      <c r="AD17">
        <v>223</v>
      </c>
      <c r="AE17">
        <v>214</v>
      </c>
      <c r="AF17">
        <v>179</v>
      </c>
      <c r="AG17">
        <v>166</v>
      </c>
      <c r="AH17">
        <v>147</v>
      </c>
      <c r="AI17">
        <v>168</v>
      </c>
      <c r="AJ17">
        <v>148</v>
      </c>
      <c r="AK17">
        <v>136</v>
      </c>
      <c r="AL17">
        <v>155</v>
      </c>
      <c r="AM17">
        <v>2125</v>
      </c>
    </row>
    <row r="18" spans="1:39" ht="15.75">
      <c r="A18" s="3" t="s">
        <v>28</v>
      </c>
      <c r="B18" s="48">
        <v>811</v>
      </c>
      <c r="C18" s="39">
        <f t="shared" si="0"/>
        <v>79.354207436399221</v>
      </c>
      <c r="D18" s="48">
        <v>732</v>
      </c>
      <c r="E18" s="39">
        <f t="shared" si="1"/>
        <v>76.569037656903774</v>
      </c>
      <c r="F18" s="48">
        <v>692</v>
      </c>
      <c r="G18" s="39">
        <f t="shared" si="2"/>
        <v>71.266735324407833</v>
      </c>
      <c r="H18" s="48">
        <v>593</v>
      </c>
      <c r="I18" s="39">
        <f t="shared" si="3"/>
        <v>67.616875712656793</v>
      </c>
      <c r="J18" s="48">
        <v>634</v>
      </c>
      <c r="K18" s="39">
        <f t="shared" si="4"/>
        <v>71.396396396396398</v>
      </c>
      <c r="L18" s="48">
        <v>473</v>
      </c>
      <c r="M18" s="39">
        <f t="shared" si="5"/>
        <v>62.236842105263158</v>
      </c>
      <c r="N18" s="48">
        <v>560</v>
      </c>
      <c r="O18" s="39">
        <f t="shared" si="6"/>
        <v>65.420560747663544</v>
      </c>
      <c r="P18" s="48">
        <v>540</v>
      </c>
      <c r="Q18" s="39">
        <f t="shared" si="7"/>
        <v>66.914498141263948</v>
      </c>
      <c r="R18" s="48">
        <v>512</v>
      </c>
      <c r="S18" s="39">
        <f t="shared" si="8"/>
        <v>65.894465894465895</v>
      </c>
      <c r="T18" s="48">
        <v>491</v>
      </c>
      <c r="U18" s="39">
        <f t="shared" si="9"/>
        <v>59.371221281741235</v>
      </c>
      <c r="V18" s="48">
        <v>459</v>
      </c>
      <c r="W18" s="39">
        <f t="shared" si="10"/>
        <v>56.806930693069305</v>
      </c>
      <c r="X18" s="48">
        <v>405</v>
      </c>
      <c r="Y18" s="39">
        <f t="shared" si="11"/>
        <v>51.856594110115239</v>
      </c>
      <c r="Z18" t="s">
        <v>28</v>
      </c>
      <c r="AA18">
        <v>1022</v>
      </c>
      <c r="AB18">
        <v>956</v>
      </c>
      <c r="AC18">
        <v>971</v>
      </c>
      <c r="AD18">
        <v>877</v>
      </c>
      <c r="AE18">
        <v>888</v>
      </c>
      <c r="AF18">
        <v>760</v>
      </c>
      <c r="AG18">
        <v>856</v>
      </c>
      <c r="AH18">
        <v>807</v>
      </c>
      <c r="AI18">
        <v>777</v>
      </c>
      <c r="AJ18">
        <v>827</v>
      </c>
      <c r="AK18">
        <v>808</v>
      </c>
      <c r="AL18">
        <v>781</v>
      </c>
      <c r="AM18">
        <v>10330</v>
      </c>
    </row>
    <row r="19" spans="1:39" ht="15.75">
      <c r="A19" s="3" t="s">
        <v>29</v>
      </c>
      <c r="B19" s="48">
        <v>273</v>
      </c>
      <c r="C19" s="39">
        <f t="shared" si="0"/>
        <v>69.642857142857139</v>
      </c>
      <c r="D19" s="48">
        <v>303</v>
      </c>
      <c r="E19" s="39">
        <f t="shared" si="1"/>
        <v>69.815668202764982</v>
      </c>
      <c r="F19" s="48">
        <v>272</v>
      </c>
      <c r="G19" s="39">
        <f t="shared" si="2"/>
        <v>67.160493827160494</v>
      </c>
      <c r="H19" s="48">
        <v>231</v>
      </c>
      <c r="I19" s="39">
        <f t="shared" si="3"/>
        <v>63.114754098360656</v>
      </c>
      <c r="J19" s="48">
        <v>254</v>
      </c>
      <c r="K19" s="39">
        <f t="shared" si="4"/>
        <v>64.795918367346943</v>
      </c>
      <c r="L19" s="48">
        <v>217</v>
      </c>
      <c r="M19" s="39">
        <f t="shared" si="5"/>
        <v>62.89855072463768</v>
      </c>
      <c r="N19" s="48">
        <v>229</v>
      </c>
      <c r="O19" s="39">
        <f t="shared" si="6"/>
        <v>65.428571428571431</v>
      </c>
      <c r="P19" s="48">
        <v>234</v>
      </c>
      <c r="Q19" s="39">
        <f t="shared" si="7"/>
        <v>67.630057803468219</v>
      </c>
      <c r="R19" s="48">
        <v>279</v>
      </c>
      <c r="S19" s="39">
        <f t="shared" si="8"/>
        <v>77.285318559556785</v>
      </c>
      <c r="T19" s="48">
        <v>245</v>
      </c>
      <c r="U19" s="39">
        <f t="shared" si="9"/>
        <v>74.018126888217523</v>
      </c>
      <c r="V19" s="48">
        <v>228</v>
      </c>
      <c r="W19" s="39">
        <f t="shared" si="10"/>
        <v>69.090909090909093</v>
      </c>
      <c r="X19" s="48">
        <v>157</v>
      </c>
      <c r="Y19" s="39">
        <f t="shared" si="11"/>
        <v>60.38461538461538</v>
      </c>
      <c r="Z19" t="s">
        <v>29</v>
      </c>
      <c r="AA19">
        <v>392</v>
      </c>
      <c r="AB19">
        <v>434</v>
      </c>
      <c r="AC19">
        <v>405</v>
      </c>
      <c r="AD19">
        <v>366</v>
      </c>
      <c r="AE19">
        <v>392</v>
      </c>
      <c r="AF19">
        <v>345</v>
      </c>
      <c r="AG19">
        <v>350</v>
      </c>
      <c r="AH19">
        <v>346</v>
      </c>
      <c r="AI19">
        <v>361</v>
      </c>
      <c r="AJ19">
        <v>331</v>
      </c>
      <c r="AK19">
        <v>330</v>
      </c>
      <c r="AL19">
        <v>260</v>
      </c>
      <c r="AM19">
        <v>4312</v>
      </c>
    </row>
    <row r="20" spans="1:39" ht="15.75">
      <c r="A20" s="3" t="s">
        <v>30</v>
      </c>
      <c r="B20" s="48">
        <v>304</v>
      </c>
      <c r="C20" s="39">
        <f t="shared" si="0"/>
        <v>81.066666666666663</v>
      </c>
      <c r="D20" s="48">
        <v>226</v>
      </c>
      <c r="E20" s="39">
        <f t="shared" si="1"/>
        <v>71.293375394321771</v>
      </c>
      <c r="F20" s="48">
        <v>230</v>
      </c>
      <c r="G20" s="39">
        <f t="shared" si="2"/>
        <v>70.121951219512198</v>
      </c>
      <c r="H20" s="48">
        <v>208</v>
      </c>
      <c r="I20" s="39">
        <f t="shared" si="3"/>
        <v>64.797507788161994</v>
      </c>
      <c r="J20" s="48">
        <v>223</v>
      </c>
      <c r="K20" s="39">
        <f t="shared" si="4"/>
        <v>71.474358974358978</v>
      </c>
      <c r="L20" s="48">
        <v>186</v>
      </c>
      <c r="M20" s="39">
        <f t="shared" si="5"/>
        <v>69.924812030075188</v>
      </c>
      <c r="N20" s="48">
        <v>149</v>
      </c>
      <c r="O20" s="39">
        <f t="shared" si="6"/>
        <v>68.348623853211009</v>
      </c>
      <c r="P20" s="48">
        <v>171</v>
      </c>
      <c r="Q20" s="39">
        <f t="shared" si="7"/>
        <v>72.457627118644069</v>
      </c>
      <c r="R20" s="48">
        <v>133</v>
      </c>
      <c r="S20" s="39">
        <f t="shared" si="8"/>
        <v>64.251207729468589</v>
      </c>
      <c r="T20" s="48">
        <v>165</v>
      </c>
      <c r="U20" s="39">
        <f t="shared" si="9"/>
        <v>68.75</v>
      </c>
      <c r="V20" s="48">
        <v>140</v>
      </c>
      <c r="W20" s="39">
        <f t="shared" si="10"/>
        <v>64.22018348623854</v>
      </c>
      <c r="X20" s="48">
        <v>131</v>
      </c>
      <c r="Y20" s="39">
        <f t="shared" si="11"/>
        <v>64.851485148514854</v>
      </c>
      <c r="Z20" t="s">
        <v>30</v>
      </c>
      <c r="AA20">
        <v>375</v>
      </c>
      <c r="AB20">
        <v>317</v>
      </c>
      <c r="AC20">
        <v>328</v>
      </c>
      <c r="AD20">
        <v>321</v>
      </c>
      <c r="AE20">
        <v>312</v>
      </c>
      <c r="AF20">
        <v>266</v>
      </c>
      <c r="AG20">
        <v>218</v>
      </c>
      <c r="AH20">
        <v>236</v>
      </c>
      <c r="AI20">
        <v>207</v>
      </c>
      <c r="AJ20">
        <v>240</v>
      </c>
      <c r="AK20">
        <v>218</v>
      </c>
      <c r="AL20">
        <v>202</v>
      </c>
      <c r="AM20">
        <v>3240</v>
      </c>
    </row>
    <row r="21" spans="1:39" ht="15.75">
      <c r="A21" s="3" t="s">
        <v>31</v>
      </c>
      <c r="B21" s="48">
        <v>54</v>
      </c>
      <c r="C21" s="39">
        <f t="shared" si="0"/>
        <v>62.790697674418603</v>
      </c>
      <c r="D21" s="48">
        <v>59</v>
      </c>
      <c r="E21" s="39">
        <f t="shared" si="1"/>
        <v>64.835164835164832</v>
      </c>
      <c r="F21" s="48">
        <v>62</v>
      </c>
      <c r="G21" s="39">
        <f t="shared" si="2"/>
        <v>72.093023255813947</v>
      </c>
      <c r="H21" s="48">
        <v>38</v>
      </c>
      <c r="I21" s="39">
        <f t="shared" si="3"/>
        <v>45.238095238095241</v>
      </c>
      <c r="J21" s="48">
        <v>25</v>
      </c>
      <c r="K21" s="39">
        <f t="shared" si="4"/>
        <v>42.372881355932201</v>
      </c>
      <c r="L21" s="48">
        <v>46</v>
      </c>
      <c r="M21" s="39">
        <f t="shared" si="5"/>
        <v>46.938775510204081</v>
      </c>
      <c r="N21" s="48">
        <v>61</v>
      </c>
      <c r="O21" s="39">
        <f t="shared" si="6"/>
        <v>57.009345794392516</v>
      </c>
      <c r="P21" s="48">
        <v>52</v>
      </c>
      <c r="Q21" s="39">
        <f t="shared" si="7"/>
        <v>55.913978494623649</v>
      </c>
      <c r="R21" s="48">
        <v>36</v>
      </c>
      <c r="S21" s="39">
        <f t="shared" si="8"/>
        <v>40</v>
      </c>
      <c r="T21" s="48">
        <v>30</v>
      </c>
      <c r="U21" s="39">
        <f t="shared" si="9"/>
        <v>42.25352112676056</v>
      </c>
      <c r="V21" s="48">
        <v>24</v>
      </c>
      <c r="W21" s="39">
        <f t="shared" si="10"/>
        <v>34.782608695652172</v>
      </c>
      <c r="X21" s="48">
        <v>32</v>
      </c>
      <c r="Y21" s="39">
        <f t="shared" si="11"/>
        <v>50</v>
      </c>
      <c r="Z21" t="s">
        <v>31</v>
      </c>
      <c r="AA21">
        <v>86</v>
      </c>
      <c r="AB21">
        <v>91</v>
      </c>
      <c r="AC21">
        <v>86</v>
      </c>
      <c r="AD21">
        <v>84</v>
      </c>
      <c r="AE21">
        <v>59</v>
      </c>
      <c r="AF21">
        <v>98</v>
      </c>
      <c r="AG21">
        <v>107</v>
      </c>
      <c r="AH21">
        <v>93</v>
      </c>
      <c r="AI21">
        <v>90</v>
      </c>
      <c r="AJ21">
        <v>71</v>
      </c>
      <c r="AK21">
        <v>69</v>
      </c>
      <c r="AL21">
        <v>64</v>
      </c>
      <c r="AM21">
        <v>998</v>
      </c>
    </row>
    <row r="22" spans="1:39" ht="15.75">
      <c r="A22" s="3" t="s">
        <v>32</v>
      </c>
      <c r="B22" s="48">
        <v>119</v>
      </c>
      <c r="C22" s="39">
        <f t="shared" si="0"/>
        <v>68.390804597701148</v>
      </c>
      <c r="D22" s="48">
        <v>135</v>
      </c>
      <c r="E22" s="39">
        <f t="shared" si="1"/>
        <v>65.853658536585371</v>
      </c>
      <c r="F22" s="48">
        <v>122</v>
      </c>
      <c r="G22" s="39">
        <f t="shared" si="2"/>
        <v>67.403314917127076</v>
      </c>
      <c r="H22" s="48">
        <v>104</v>
      </c>
      <c r="I22" s="39">
        <f t="shared" si="3"/>
        <v>64.596273291925471</v>
      </c>
      <c r="J22" s="48">
        <v>97</v>
      </c>
      <c r="K22" s="39">
        <f t="shared" si="4"/>
        <v>57.738095238095234</v>
      </c>
      <c r="L22" s="48">
        <v>80</v>
      </c>
      <c r="M22" s="39">
        <f t="shared" si="5"/>
        <v>54.794520547945204</v>
      </c>
      <c r="N22" s="48">
        <v>85</v>
      </c>
      <c r="O22" s="39">
        <f t="shared" si="6"/>
        <v>57.823129251700678</v>
      </c>
      <c r="P22" s="48">
        <v>103</v>
      </c>
      <c r="Q22" s="39">
        <f t="shared" si="7"/>
        <v>60.588235294117645</v>
      </c>
      <c r="R22" s="48">
        <v>99</v>
      </c>
      <c r="S22" s="39">
        <f t="shared" si="8"/>
        <v>59.638554216867469</v>
      </c>
      <c r="T22" s="48">
        <v>85</v>
      </c>
      <c r="U22" s="39">
        <f t="shared" si="9"/>
        <v>51.515151515151516</v>
      </c>
      <c r="V22" s="48">
        <v>70</v>
      </c>
      <c r="W22" s="39">
        <f t="shared" si="10"/>
        <v>51.851851851851848</v>
      </c>
      <c r="X22" s="48">
        <v>73</v>
      </c>
      <c r="Y22" s="39">
        <f t="shared" si="11"/>
        <v>54.887218045112782</v>
      </c>
      <c r="Z22" t="s">
        <v>32</v>
      </c>
      <c r="AA22">
        <v>174</v>
      </c>
      <c r="AB22">
        <v>205</v>
      </c>
      <c r="AC22">
        <v>181</v>
      </c>
      <c r="AD22">
        <v>161</v>
      </c>
      <c r="AE22">
        <v>168</v>
      </c>
      <c r="AF22">
        <v>146</v>
      </c>
      <c r="AG22">
        <v>147</v>
      </c>
      <c r="AH22">
        <v>170</v>
      </c>
      <c r="AI22">
        <v>166</v>
      </c>
      <c r="AJ22">
        <v>165</v>
      </c>
      <c r="AK22">
        <v>135</v>
      </c>
      <c r="AL22">
        <v>133</v>
      </c>
      <c r="AM22">
        <v>1951</v>
      </c>
    </row>
    <row r="23" spans="1:39" ht="15.75">
      <c r="A23" s="3" t="s">
        <v>33</v>
      </c>
      <c r="B23" s="48">
        <v>59</v>
      </c>
      <c r="C23" s="39">
        <f t="shared" si="0"/>
        <v>63.44086021505376</v>
      </c>
      <c r="D23" s="48">
        <v>39</v>
      </c>
      <c r="E23" s="39">
        <f t="shared" si="1"/>
        <v>57.352941176470587</v>
      </c>
      <c r="F23" s="48">
        <v>64</v>
      </c>
      <c r="G23" s="39">
        <f t="shared" si="2"/>
        <v>73.563218390804593</v>
      </c>
      <c r="H23" s="48">
        <v>76</v>
      </c>
      <c r="I23" s="39">
        <f t="shared" si="3"/>
        <v>64.957264957264954</v>
      </c>
      <c r="J23" s="48">
        <v>71</v>
      </c>
      <c r="K23" s="39">
        <f t="shared" si="4"/>
        <v>72.448979591836732</v>
      </c>
      <c r="L23" s="48">
        <v>70</v>
      </c>
      <c r="M23" s="39">
        <f t="shared" si="5"/>
        <v>77.777777777777786</v>
      </c>
      <c r="N23" s="48">
        <v>66</v>
      </c>
      <c r="O23" s="39">
        <f t="shared" si="6"/>
        <v>72.527472527472526</v>
      </c>
      <c r="P23" s="48">
        <v>61</v>
      </c>
      <c r="Q23" s="39">
        <f t="shared" si="7"/>
        <v>72.61904761904762</v>
      </c>
      <c r="R23" s="48">
        <v>66</v>
      </c>
      <c r="S23" s="39">
        <f t="shared" si="8"/>
        <v>67.346938775510196</v>
      </c>
      <c r="T23" s="48">
        <v>53</v>
      </c>
      <c r="U23" s="39">
        <f t="shared" si="9"/>
        <v>60.919540229885058</v>
      </c>
      <c r="V23" s="48">
        <v>63</v>
      </c>
      <c r="W23" s="39">
        <f t="shared" si="10"/>
        <v>67.741935483870961</v>
      </c>
      <c r="X23" s="48">
        <v>66</v>
      </c>
      <c r="Y23" s="39">
        <f t="shared" si="11"/>
        <v>68.75</v>
      </c>
      <c r="Z23" t="s">
        <v>33</v>
      </c>
      <c r="AA23">
        <v>93</v>
      </c>
      <c r="AB23">
        <v>68</v>
      </c>
      <c r="AC23">
        <v>87</v>
      </c>
      <c r="AD23">
        <v>117</v>
      </c>
      <c r="AE23">
        <v>98</v>
      </c>
      <c r="AF23">
        <v>90</v>
      </c>
      <c r="AG23">
        <v>91</v>
      </c>
      <c r="AH23">
        <v>84</v>
      </c>
      <c r="AI23">
        <v>98</v>
      </c>
      <c r="AJ23">
        <v>87</v>
      </c>
      <c r="AK23">
        <v>93</v>
      </c>
      <c r="AL23">
        <v>96</v>
      </c>
      <c r="AM23">
        <v>1102</v>
      </c>
    </row>
    <row r="24" spans="1:39" ht="15.75">
      <c r="A24" s="3" t="s">
        <v>34</v>
      </c>
      <c r="B24" s="48">
        <v>200</v>
      </c>
      <c r="C24" s="39">
        <f t="shared" si="0"/>
        <v>68.728522336769757</v>
      </c>
      <c r="D24" s="48">
        <v>198</v>
      </c>
      <c r="E24" s="39">
        <f t="shared" si="1"/>
        <v>64.918032786885249</v>
      </c>
      <c r="F24" s="48">
        <v>146</v>
      </c>
      <c r="G24" s="39">
        <f t="shared" si="2"/>
        <v>48.344370860927157</v>
      </c>
      <c r="H24" s="48">
        <v>144</v>
      </c>
      <c r="I24" s="39">
        <f t="shared" si="3"/>
        <v>50.883392226148402</v>
      </c>
      <c r="J24" s="48">
        <v>167</v>
      </c>
      <c r="K24" s="39">
        <f t="shared" si="4"/>
        <v>56.418918918918912</v>
      </c>
      <c r="L24" s="48">
        <v>172</v>
      </c>
      <c r="M24" s="39">
        <f t="shared" si="5"/>
        <v>63.235294117647058</v>
      </c>
      <c r="N24" s="48">
        <v>171</v>
      </c>
      <c r="O24" s="39">
        <f t="shared" si="6"/>
        <v>62.408759124087588</v>
      </c>
      <c r="P24" s="48">
        <v>188</v>
      </c>
      <c r="Q24" s="39">
        <f t="shared" si="7"/>
        <v>66.90391459074732</v>
      </c>
      <c r="R24" s="48">
        <v>179</v>
      </c>
      <c r="S24" s="39">
        <f t="shared" si="8"/>
        <v>63.928571428571423</v>
      </c>
      <c r="T24" s="48">
        <v>170</v>
      </c>
      <c r="U24" s="39">
        <f t="shared" si="9"/>
        <v>61.151079136690647</v>
      </c>
      <c r="V24" s="48">
        <v>174</v>
      </c>
      <c r="W24" s="39">
        <f t="shared" si="10"/>
        <v>54.54545454545454</v>
      </c>
      <c r="X24" s="48">
        <v>166</v>
      </c>
      <c r="Y24" s="39">
        <f t="shared" si="11"/>
        <v>62.406015037593988</v>
      </c>
      <c r="Z24" t="s">
        <v>34</v>
      </c>
      <c r="AA24">
        <v>291</v>
      </c>
      <c r="AB24">
        <v>305</v>
      </c>
      <c r="AC24">
        <v>302</v>
      </c>
      <c r="AD24">
        <v>283</v>
      </c>
      <c r="AE24">
        <v>296</v>
      </c>
      <c r="AF24">
        <v>272</v>
      </c>
      <c r="AG24">
        <v>274</v>
      </c>
      <c r="AH24">
        <v>281</v>
      </c>
      <c r="AI24">
        <v>280</v>
      </c>
      <c r="AJ24">
        <v>278</v>
      </c>
      <c r="AK24">
        <v>319</v>
      </c>
      <c r="AL24">
        <v>266</v>
      </c>
      <c r="AM24">
        <v>3447</v>
      </c>
    </row>
    <row r="25" spans="1:39" ht="15.75">
      <c r="A25" s="3" t="s">
        <v>35</v>
      </c>
      <c r="B25" s="48">
        <v>279</v>
      </c>
      <c r="C25" s="39">
        <f t="shared" si="0"/>
        <v>66.113744075829388</v>
      </c>
      <c r="D25" s="48">
        <v>241</v>
      </c>
      <c r="E25" s="39">
        <f t="shared" si="1"/>
        <v>61.323155216284988</v>
      </c>
      <c r="F25" s="48">
        <v>221</v>
      </c>
      <c r="G25" s="39">
        <f t="shared" si="2"/>
        <v>58.776595744680847</v>
      </c>
      <c r="H25" s="48">
        <v>247</v>
      </c>
      <c r="I25" s="39">
        <f t="shared" si="3"/>
        <v>58.949880668257762</v>
      </c>
      <c r="J25" s="48">
        <v>204</v>
      </c>
      <c r="K25" s="39">
        <f t="shared" si="4"/>
        <v>47.441860465116278</v>
      </c>
      <c r="L25" s="48">
        <v>223</v>
      </c>
      <c r="M25" s="39">
        <f t="shared" si="5"/>
        <v>57.326478149100254</v>
      </c>
      <c r="N25" s="48">
        <v>201</v>
      </c>
      <c r="O25" s="39">
        <f t="shared" si="6"/>
        <v>51.275510204081634</v>
      </c>
      <c r="P25" s="48">
        <v>207</v>
      </c>
      <c r="Q25" s="39">
        <f t="shared" si="7"/>
        <v>52.538071065989847</v>
      </c>
      <c r="R25" s="48">
        <v>169</v>
      </c>
      <c r="S25" s="39">
        <f t="shared" si="8"/>
        <v>42.569269521410583</v>
      </c>
      <c r="T25" s="48">
        <v>171</v>
      </c>
      <c r="U25" s="39">
        <f t="shared" si="9"/>
        <v>40.811455847255367</v>
      </c>
      <c r="V25" s="48">
        <v>169</v>
      </c>
      <c r="W25" s="39">
        <f t="shared" si="10"/>
        <v>41.935483870967744</v>
      </c>
      <c r="X25" s="48">
        <v>211</v>
      </c>
      <c r="Y25" s="39">
        <f t="shared" si="11"/>
        <v>52.357320099255574</v>
      </c>
      <c r="Z25" t="s">
        <v>35</v>
      </c>
      <c r="AA25">
        <v>422</v>
      </c>
      <c r="AB25">
        <v>393</v>
      </c>
      <c r="AC25">
        <v>376</v>
      </c>
      <c r="AD25">
        <v>419</v>
      </c>
      <c r="AE25">
        <v>430</v>
      </c>
      <c r="AF25">
        <v>389</v>
      </c>
      <c r="AG25">
        <v>392</v>
      </c>
      <c r="AH25">
        <v>394</v>
      </c>
      <c r="AI25">
        <v>397</v>
      </c>
      <c r="AJ25">
        <v>419</v>
      </c>
      <c r="AK25">
        <v>403</v>
      </c>
      <c r="AL25">
        <v>403</v>
      </c>
      <c r="AM25">
        <v>4837</v>
      </c>
    </row>
    <row r="26" spans="1:39" ht="15.75">
      <c r="A26" s="3" t="s">
        <v>36</v>
      </c>
      <c r="B26" s="48">
        <v>197</v>
      </c>
      <c r="C26" s="39">
        <f t="shared" si="0"/>
        <v>68.16608996539793</v>
      </c>
      <c r="D26" s="48">
        <v>211</v>
      </c>
      <c r="E26" s="39">
        <f t="shared" si="1"/>
        <v>64.133738601823708</v>
      </c>
      <c r="F26" s="48">
        <v>198</v>
      </c>
      <c r="G26" s="39">
        <f t="shared" si="2"/>
        <v>60.182370820668694</v>
      </c>
      <c r="H26" s="48">
        <v>174</v>
      </c>
      <c r="I26" s="39">
        <f t="shared" si="3"/>
        <v>51.785714285714292</v>
      </c>
      <c r="J26" s="48">
        <v>175</v>
      </c>
      <c r="K26" s="39">
        <f t="shared" si="4"/>
        <v>54.012345679012341</v>
      </c>
      <c r="L26" s="48">
        <v>180</v>
      </c>
      <c r="M26" s="39">
        <f t="shared" si="5"/>
        <v>64.285714285714292</v>
      </c>
      <c r="N26" s="48">
        <v>177</v>
      </c>
      <c r="O26" s="39">
        <f t="shared" si="6"/>
        <v>62.765957446808507</v>
      </c>
      <c r="P26" s="48">
        <v>147</v>
      </c>
      <c r="Q26" s="39">
        <f t="shared" si="7"/>
        <v>60.743801652892557</v>
      </c>
      <c r="R26" s="48">
        <v>121</v>
      </c>
      <c r="S26" s="39">
        <f t="shared" si="8"/>
        <v>62.051282051282051</v>
      </c>
      <c r="T26" s="48">
        <v>120</v>
      </c>
      <c r="U26" s="39">
        <f t="shared" si="9"/>
        <v>55.299539170506918</v>
      </c>
      <c r="V26" s="48">
        <v>125</v>
      </c>
      <c r="W26" s="39">
        <f t="shared" si="10"/>
        <v>55.803571428571431</v>
      </c>
      <c r="X26" s="48">
        <v>127</v>
      </c>
      <c r="Y26" s="39">
        <f t="shared" si="11"/>
        <v>52.049180327868847</v>
      </c>
      <c r="Z26" t="s">
        <v>36</v>
      </c>
      <c r="AA26">
        <v>289</v>
      </c>
      <c r="AB26">
        <v>329</v>
      </c>
      <c r="AC26">
        <v>329</v>
      </c>
      <c r="AD26">
        <v>336</v>
      </c>
      <c r="AE26">
        <v>324</v>
      </c>
      <c r="AF26">
        <v>280</v>
      </c>
      <c r="AG26">
        <v>282</v>
      </c>
      <c r="AH26">
        <v>242</v>
      </c>
      <c r="AI26">
        <v>195</v>
      </c>
      <c r="AJ26">
        <v>217</v>
      </c>
      <c r="AK26">
        <v>224</v>
      </c>
      <c r="AL26">
        <v>244</v>
      </c>
      <c r="AM26">
        <v>3291</v>
      </c>
    </row>
    <row r="27" spans="1:39" ht="15.75">
      <c r="A27" s="3" t="s">
        <v>37</v>
      </c>
      <c r="B27" s="48">
        <v>110</v>
      </c>
      <c r="C27" s="39">
        <f t="shared" si="0"/>
        <v>67.901234567901241</v>
      </c>
      <c r="D27" s="48">
        <v>101</v>
      </c>
      <c r="E27" s="39">
        <f t="shared" si="1"/>
        <v>65.584415584415595</v>
      </c>
      <c r="F27" s="48">
        <v>69</v>
      </c>
      <c r="G27" s="39">
        <f t="shared" si="2"/>
        <v>51.879699248120303</v>
      </c>
      <c r="H27" s="48">
        <v>81</v>
      </c>
      <c r="I27" s="39">
        <f t="shared" si="3"/>
        <v>68.644067796610159</v>
      </c>
      <c r="J27" s="48">
        <v>81</v>
      </c>
      <c r="K27" s="39">
        <f t="shared" si="4"/>
        <v>63.28125</v>
      </c>
      <c r="L27" s="48">
        <v>66</v>
      </c>
      <c r="M27" s="39">
        <f t="shared" si="5"/>
        <v>58.407079646017699</v>
      </c>
      <c r="N27" s="48">
        <v>54</v>
      </c>
      <c r="O27" s="39">
        <f t="shared" si="6"/>
        <v>70.129870129870127</v>
      </c>
      <c r="P27" s="48">
        <v>67</v>
      </c>
      <c r="Q27" s="39">
        <f t="shared" si="7"/>
        <v>72.043010752688176</v>
      </c>
      <c r="R27" s="48">
        <v>50</v>
      </c>
      <c r="S27" s="39">
        <f t="shared" si="8"/>
        <v>74.626865671641795</v>
      </c>
      <c r="T27" s="48">
        <v>50</v>
      </c>
      <c r="U27" s="39">
        <f t="shared" si="9"/>
        <v>71.428571428571431</v>
      </c>
      <c r="V27" s="48">
        <v>40</v>
      </c>
      <c r="W27" s="39">
        <f t="shared" si="10"/>
        <v>76.923076923076934</v>
      </c>
      <c r="X27" s="48">
        <v>26</v>
      </c>
      <c r="Y27" s="39">
        <f t="shared" si="11"/>
        <v>57.777777777777771</v>
      </c>
      <c r="Z27" t="s">
        <v>37</v>
      </c>
      <c r="AA27">
        <v>162</v>
      </c>
      <c r="AB27">
        <v>154</v>
      </c>
      <c r="AC27">
        <v>133</v>
      </c>
      <c r="AD27">
        <v>118</v>
      </c>
      <c r="AE27">
        <v>128</v>
      </c>
      <c r="AF27">
        <v>113</v>
      </c>
      <c r="AG27">
        <v>77</v>
      </c>
      <c r="AH27">
        <v>93</v>
      </c>
      <c r="AI27">
        <v>67</v>
      </c>
      <c r="AJ27">
        <v>70</v>
      </c>
      <c r="AK27">
        <v>52</v>
      </c>
      <c r="AL27">
        <v>45</v>
      </c>
      <c r="AM27">
        <v>1212</v>
      </c>
    </row>
    <row r="28" spans="1:39" ht="15.75">
      <c r="A28" s="3" t="s">
        <v>38</v>
      </c>
      <c r="B28" s="48">
        <v>491</v>
      </c>
      <c r="C28" s="39">
        <f t="shared" si="0"/>
        <v>64.183006535947712</v>
      </c>
      <c r="D28" s="48">
        <v>467</v>
      </c>
      <c r="E28" s="39">
        <f t="shared" si="1"/>
        <v>60.180412371134018</v>
      </c>
      <c r="F28" s="48">
        <v>457</v>
      </c>
      <c r="G28" s="39">
        <f t="shared" si="2"/>
        <v>55.393939393939398</v>
      </c>
      <c r="H28" s="48">
        <v>404</v>
      </c>
      <c r="I28" s="39">
        <f t="shared" si="3"/>
        <v>55.724137931034477</v>
      </c>
      <c r="J28" s="48">
        <v>437</v>
      </c>
      <c r="K28" s="39">
        <f t="shared" si="4"/>
        <v>58.344459279038716</v>
      </c>
      <c r="L28" s="48">
        <v>443</v>
      </c>
      <c r="M28" s="39">
        <f t="shared" si="5"/>
        <v>57.984293193717271</v>
      </c>
      <c r="N28" s="48">
        <v>460</v>
      </c>
      <c r="O28" s="39">
        <f t="shared" si="6"/>
        <v>62.162162162162161</v>
      </c>
      <c r="P28" s="48">
        <v>453</v>
      </c>
      <c r="Q28" s="39">
        <f t="shared" si="7"/>
        <v>59.4488188976378</v>
      </c>
      <c r="R28" s="48">
        <v>432</v>
      </c>
      <c r="S28" s="39">
        <f t="shared" si="8"/>
        <v>58.536585365853654</v>
      </c>
      <c r="T28" s="48">
        <v>457</v>
      </c>
      <c r="U28" s="39">
        <f t="shared" si="9"/>
        <v>60.210803689064562</v>
      </c>
      <c r="V28" s="48">
        <v>429</v>
      </c>
      <c r="W28" s="39">
        <f t="shared" si="10"/>
        <v>58.367346938775512</v>
      </c>
      <c r="X28" s="48">
        <v>339</v>
      </c>
      <c r="Y28" s="39">
        <f t="shared" si="11"/>
        <v>52.96875</v>
      </c>
      <c r="Z28" t="s">
        <v>38</v>
      </c>
      <c r="AA28">
        <v>765</v>
      </c>
      <c r="AB28">
        <v>776</v>
      </c>
      <c r="AC28">
        <v>825</v>
      </c>
      <c r="AD28">
        <v>725</v>
      </c>
      <c r="AE28">
        <v>749</v>
      </c>
      <c r="AF28">
        <v>764</v>
      </c>
      <c r="AG28">
        <v>740</v>
      </c>
      <c r="AH28">
        <v>762</v>
      </c>
      <c r="AI28">
        <v>738</v>
      </c>
      <c r="AJ28">
        <v>759</v>
      </c>
      <c r="AK28">
        <v>735</v>
      </c>
      <c r="AL28">
        <v>640</v>
      </c>
      <c r="AM28">
        <v>8978</v>
      </c>
    </row>
    <row r="29" spans="1:39" ht="15.75">
      <c r="A29" s="3" t="s">
        <v>39</v>
      </c>
      <c r="B29" s="48">
        <v>261</v>
      </c>
      <c r="C29" s="39">
        <f t="shared" si="0"/>
        <v>63.814180929095357</v>
      </c>
      <c r="D29" s="48">
        <v>281</v>
      </c>
      <c r="E29" s="39">
        <f t="shared" si="1"/>
        <v>63.574660633484157</v>
      </c>
      <c r="F29" s="48">
        <v>270</v>
      </c>
      <c r="G29" s="39">
        <f t="shared" si="2"/>
        <v>56.72268907563025</v>
      </c>
      <c r="H29" s="48">
        <v>278</v>
      </c>
      <c r="I29" s="39">
        <f t="shared" si="3"/>
        <v>54.191033138401558</v>
      </c>
      <c r="J29" s="48">
        <v>265</v>
      </c>
      <c r="K29" s="39">
        <f t="shared" si="4"/>
        <v>60.502283105022833</v>
      </c>
      <c r="L29" s="48">
        <v>227</v>
      </c>
      <c r="M29" s="39">
        <f t="shared" si="5"/>
        <v>56.188118811881196</v>
      </c>
      <c r="N29" s="48">
        <v>236</v>
      </c>
      <c r="O29" s="39">
        <f t="shared" si="6"/>
        <v>54.377880184331794</v>
      </c>
      <c r="P29" s="48">
        <v>260</v>
      </c>
      <c r="Q29" s="39">
        <f t="shared" si="7"/>
        <v>61.904761904761905</v>
      </c>
      <c r="R29" s="48">
        <v>208</v>
      </c>
      <c r="S29" s="39">
        <f t="shared" si="8"/>
        <v>56.36856368563685</v>
      </c>
      <c r="T29" s="48">
        <v>181</v>
      </c>
      <c r="U29" s="39">
        <f t="shared" si="9"/>
        <v>52.463768115942031</v>
      </c>
      <c r="V29" s="48">
        <v>164</v>
      </c>
      <c r="W29" s="39">
        <f t="shared" si="10"/>
        <v>45.303867403314918</v>
      </c>
      <c r="X29" s="48">
        <v>169</v>
      </c>
      <c r="Y29" s="39">
        <f t="shared" si="11"/>
        <v>46.685082872928177</v>
      </c>
      <c r="Z29" t="s">
        <v>39</v>
      </c>
      <c r="AA29">
        <v>409</v>
      </c>
      <c r="AB29">
        <v>442</v>
      </c>
      <c r="AC29">
        <v>476</v>
      </c>
      <c r="AD29">
        <v>513</v>
      </c>
      <c r="AE29">
        <v>438</v>
      </c>
      <c r="AF29">
        <v>404</v>
      </c>
      <c r="AG29">
        <v>434</v>
      </c>
      <c r="AH29">
        <v>420</v>
      </c>
      <c r="AI29">
        <v>369</v>
      </c>
      <c r="AJ29">
        <v>345</v>
      </c>
      <c r="AK29">
        <v>362</v>
      </c>
      <c r="AL29">
        <v>362</v>
      </c>
      <c r="AM29">
        <v>4974</v>
      </c>
    </row>
    <row r="30" spans="1:39" ht="15.75">
      <c r="A30" s="3" t="s">
        <v>40</v>
      </c>
      <c r="B30" s="48">
        <v>139</v>
      </c>
      <c r="C30" s="39">
        <f t="shared" si="0"/>
        <v>65.566037735849065</v>
      </c>
      <c r="D30" s="48">
        <v>138</v>
      </c>
      <c r="E30" s="39">
        <f t="shared" si="1"/>
        <v>57.499999999999993</v>
      </c>
      <c r="F30" s="48">
        <v>96</v>
      </c>
      <c r="G30" s="39">
        <f t="shared" si="2"/>
        <v>46.601941747572816</v>
      </c>
      <c r="H30" s="48">
        <v>106</v>
      </c>
      <c r="I30" s="39">
        <f t="shared" si="3"/>
        <v>53.807106598984767</v>
      </c>
      <c r="J30" s="48">
        <v>95</v>
      </c>
      <c r="K30" s="39">
        <f t="shared" si="4"/>
        <v>44.392523364485982</v>
      </c>
      <c r="L30" s="48">
        <v>102</v>
      </c>
      <c r="M30" s="39">
        <f t="shared" si="5"/>
        <v>58.959537572254341</v>
      </c>
      <c r="N30" s="48">
        <v>86</v>
      </c>
      <c r="O30" s="39">
        <f t="shared" si="6"/>
        <v>59.722222222222221</v>
      </c>
      <c r="P30" s="48">
        <v>110</v>
      </c>
      <c r="Q30" s="39">
        <f t="shared" si="7"/>
        <v>70.512820512820511</v>
      </c>
      <c r="R30" s="48">
        <v>65</v>
      </c>
      <c r="S30" s="39">
        <f t="shared" si="8"/>
        <v>61.320754716981128</v>
      </c>
      <c r="T30" s="48">
        <v>78</v>
      </c>
      <c r="U30" s="39">
        <f t="shared" si="9"/>
        <v>62.903225806451616</v>
      </c>
      <c r="V30" s="48">
        <v>72</v>
      </c>
      <c r="W30" s="39">
        <f t="shared" si="10"/>
        <v>73.469387755102048</v>
      </c>
      <c r="X30" s="48">
        <v>41</v>
      </c>
      <c r="Y30" s="39">
        <f t="shared" si="11"/>
        <v>51.898734177215189</v>
      </c>
      <c r="Z30" t="s">
        <v>40</v>
      </c>
      <c r="AA30">
        <v>212</v>
      </c>
      <c r="AB30">
        <v>240</v>
      </c>
      <c r="AC30">
        <v>206</v>
      </c>
      <c r="AD30">
        <v>197</v>
      </c>
      <c r="AE30">
        <v>214</v>
      </c>
      <c r="AF30">
        <v>173</v>
      </c>
      <c r="AG30">
        <v>144</v>
      </c>
      <c r="AH30">
        <v>156</v>
      </c>
      <c r="AI30">
        <v>106</v>
      </c>
      <c r="AJ30">
        <v>124</v>
      </c>
      <c r="AK30">
        <v>98</v>
      </c>
      <c r="AL30">
        <v>79</v>
      </c>
      <c r="AM30">
        <v>1949</v>
      </c>
    </row>
    <row r="31" spans="1:39" ht="15.75">
      <c r="A31" s="3" t="s">
        <v>41</v>
      </c>
      <c r="B31" s="48">
        <v>62</v>
      </c>
      <c r="C31" s="39">
        <f t="shared" si="0"/>
        <v>66.666666666666657</v>
      </c>
      <c r="D31" s="48">
        <v>58</v>
      </c>
      <c r="E31" s="39">
        <f t="shared" si="1"/>
        <v>67.441860465116278</v>
      </c>
      <c r="F31" s="48">
        <v>66</v>
      </c>
      <c r="G31" s="39">
        <f t="shared" si="2"/>
        <v>67.346938775510196</v>
      </c>
      <c r="H31" s="48">
        <v>55</v>
      </c>
      <c r="I31" s="39">
        <f t="shared" si="3"/>
        <v>63.218390804597703</v>
      </c>
      <c r="J31" s="48">
        <v>56</v>
      </c>
      <c r="K31" s="39">
        <f t="shared" si="4"/>
        <v>52.336448598130836</v>
      </c>
      <c r="L31" s="48">
        <v>53</v>
      </c>
      <c r="M31" s="39">
        <f t="shared" si="5"/>
        <v>60.919540229885058</v>
      </c>
      <c r="N31" s="48">
        <v>40</v>
      </c>
      <c r="O31" s="39">
        <f t="shared" si="6"/>
        <v>57.142857142857139</v>
      </c>
      <c r="P31" s="48">
        <v>45</v>
      </c>
      <c r="Q31" s="39">
        <f t="shared" si="7"/>
        <v>68.181818181818173</v>
      </c>
      <c r="R31" s="48">
        <v>39</v>
      </c>
      <c r="S31" s="39">
        <f t="shared" si="8"/>
        <v>63.934426229508205</v>
      </c>
      <c r="T31" s="48">
        <v>36</v>
      </c>
      <c r="U31" s="39">
        <f t="shared" si="9"/>
        <v>56.25</v>
      </c>
      <c r="V31" s="48">
        <v>43</v>
      </c>
      <c r="W31" s="39">
        <f t="shared" si="10"/>
        <v>50.588235294117645</v>
      </c>
      <c r="X31" s="48">
        <v>62</v>
      </c>
      <c r="Y31" s="39">
        <f t="shared" si="11"/>
        <v>68.888888888888886</v>
      </c>
      <c r="Z31" t="s">
        <v>41</v>
      </c>
      <c r="AA31">
        <v>93</v>
      </c>
      <c r="AB31">
        <v>86</v>
      </c>
      <c r="AC31">
        <v>98</v>
      </c>
      <c r="AD31">
        <v>87</v>
      </c>
      <c r="AE31">
        <v>107</v>
      </c>
      <c r="AF31">
        <v>87</v>
      </c>
      <c r="AG31">
        <v>70</v>
      </c>
      <c r="AH31">
        <v>66</v>
      </c>
      <c r="AI31">
        <v>61</v>
      </c>
      <c r="AJ31">
        <v>64</v>
      </c>
      <c r="AK31">
        <v>85</v>
      </c>
      <c r="AL31">
        <v>90</v>
      </c>
      <c r="AM31">
        <v>994</v>
      </c>
    </row>
    <row r="32" spans="1:39" ht="15.75">
      <c r="A32" s="3" t="s">
        <v>42</v>
      </c>
      <c r="B32" s="48">
        <v>61</v>
      </c>
      <c r="C32" s="39">
        <f t="shared" si="0"/>
        <v>72.61904761904762</v>
      </c>
      <c r="D32" s="48">
        <v>59</v>
      </c>
      <c r="E32" s="39">
        <f t="shared" si="1"/>
        <v>64.130434782608688</v>
      </c>
      <c r="F32" s="48">
        <v>72</v>
      </c>
      <c r="G32" s="39">
        <f t="shared" si="2"/>
        <v>70.588235294117652</v>
      </c>
      <c r="H32" s="48">
        <v>54</v>
      </c>
      <c r="I32" s="39">
        <f t="shared" si="3"/>
        <v>61.363636363636367</v>
      </c>
      <c r="J32" s="48">
        <v>48</v>
      </c>
      <c r="K32" s="39">
        <f t="shared" si="4"/>
        <v>64.86486486486487</v>
      </c>
      <c r="L32" s="48">
        <v>47</v>
      </c>
      <c r="M32" s="39">
        <f t="shared" si="5"/>
        <v>67.142857142857139</v>
      </c>
      <c r="N32" s="48">
        <v>32</v>
      </c>
      <c r="O32" s="39">
        <f t="shared" si="6"/>
        <v>55.172413793103445</v>
      </c>
      <c r="P32" s="48">
        <v>43</v>
      </c>
      <c r="Q32" s="39">
        <f t="shared" si="7"/>
        <v>69.354838709677423</v>
      </c>
      <c r="R32" s="48">
        <v>40</v>
      </c>
      <c r="S32" s="39">
        <f t="shared" si="8"/>
        <v>72.727272727272734</v>
      </c>
      <c r="T32" s="48">
        <v>35</v>
      </c>
      <c r="U32" s="39">
        <f t="shared" si="9"/>
        <v>68.627450980392155</v>
      </c>
      <c r="V32" s="48">
        <v>21</v>
      </c>
      <c r="W32" s="39">
        <f t="shared" si="10"/>
        <v>65.625</v>
      </c>
      <c r="X32" s="48">
        <v>26</v>
      </c>
      <c r="Y32" s="39">
        <f t="shared" si="11"/>
        <v>66.666666666666657</v>
      </c>
      <c r="Z32" t="s">
        <v>42</v>
      </c>
      <c r="AA32">
        <v>84</v>
      </c>
      <c r="AB32">
        <v>92</v>
      </c>
      <c r="AC32">
        <v>102</v>
      </c>
      <c r="AD32">
        <v>88</v>
      </c>
      <c r="AE32">
        <v>74</v>
      </c>
      <c r="AF32">
        <v>70</v>
      </c>
      <c r="AG32">
        <v>58</v>
      </c>
      <c r="AH32">
        <v>62</v>
      </c>
      <c r="AI32">
        <v>55</v>
      </c>
      <c r="AJ32">
        <v>51</v>
      </c>
      <c r="AK32">
        <v>32</v>
      </c>
      <c r="AL32">
        <v>39</v>
      </c>
      <c r="AM32">
        <v>807</v>
      </c>
    </row>
    <row r="33" spans="1:39" ht="15.75">
      <c r="A33" s="3" t="s">
        <v>43</v>
      </c>
      <c r="B33" s="48">
        <v>117</v>
      </c>
      <c r="C33" s="39">
        <f t="shared" si="0"/>
        <v>73.125</v>
      </c>
      <c r="D33" s="48">
        <v>121</v>
      </c>
      <c r="E33" s="39">
        <f t="shared" si="1"/>
        <v>70.760233918128662</v>
      </c>
      <c r="F33" s="48">
        <v>111</v>
      </c>
      <c r="G33" s="39">
        <f t="shared" si="2"/>
        <v>71.612903225806463</v>
      </c>
      <c r="H33" s="48">
        <v>120</v>
      </c>
      <c r="I33" s="39">
        <f t="shared" si="3"/>
        <v>68.571428571428569</v>
      </c>
      <c r="J33" s="48">
        <v>118</v>
      </c>
      <c r="K33" s="39">
        <f t="shared" si="4"/>
        <v>64.130434782608688</v>
      </c>
      <c r="L33" s="48">
        <v>86</v>
      </c>
      <c r="M33" s="39">
        <f t="shared" si="5"/>
        <v>59.722222222222221</v>
      </c>
      <c r="N33" s="48">
        <v>81</v>
      </c>
      <c r="O33" s="39">
        <f t="shared" si="6"/>
        <v>68.644067796610159</v>
      </c>
      <c r="P33" s="48">
        <v>95</v>
      </c>
      <c r="Q33" s="39">
        <f t="shared" si="7"/>
        <v>69.34306569343066</v>
      </c>
      <c r="R33" s="48">
        <v>68</v>
      </c>
      <c r="S33" s="39">
        <f t="shared" si="8"/>
        <v>64.761904761904759</v>
      </c>
      <c r="T33" s="48">
        <v>77</v>
      </c>
      <c r="U33" s="39">
        <f t="shared" si="9"/>
        <v>68.75</v>
      </c>
      <c r="V33" s="48">
        <v>81</v>
      </c>
      <c r="W33" s="39">
        <f t="shared" si="10"/>
        <v>73.636363636363626</v>
      </c>
      <c r="X33" s="48">
        <v>85</v>
      </c>
      <c r="Y33" s="39">
        <f t="shared" si="11"/>
        <v>65.891472868217051</v>
      </c>
      <c r="Z33" t="s">
        <v>43</v>
      </c>
      <c r="AA33">
        <v>160</v>
      </c>
      <c r="AB33">
        <v>171</v>
      </c>
      <c r="AC33">
        <v>155</v>
      </c>
      <c r="AD33">
        <v>175</v>
      </c>
      <c r="AE33">
        <v>184</v>
      </c>
      <c r="AF33">
        <v>144</v>
      </c>
      <c r="AG33">
        <v>118</v>
      </c>
      <c r="AH33">
        <v>137</v>
      </c>
      <c r="AI33">
        <v>105</v>
      </c>
      <c r="AJ33">
        <v>112</v>
      </c>
      <c r="AK33">
        <v>110</v>
      </c>
      <c r="AL33">
        <v>129</v>
      </c>
      <c r="AM33">
        <v>1700</v>
      </c>
    </row>
    <row r="34" spans="1:39" s="9" customFormat="1" ht="15.75">
      <c r="A34" s="34" t="s">
        <v>44</v>
      </c>
      <c r="B34" s="46">
        <v>3439</v>
      </c>
      <c r="C34" s="38">
        <f t="shared" si="0"/>
        <v>76.286601597160612</v>
      </c>
      <c r="D34" s="46">
        <v>3101</v>
      </c>
      <c r="E34" s="38">
        <f t="shared" si="1"/>
        <v>74.704890387858342</v>
      </c>
      <c r="F34" s="46">
        <v>2676</v>
      </c>
      <c r="G34" s="38">
        <f t="shared" si="2"/>
        <v>71.55080213903743</v>
      </c>
      <c r="H34" s="46">
        <v>2720</v>
      </c>
      <c r="I34" s="38">
        <f t="shared" si="3"/>
        <v>68.843330802328524</v>
      </c>
      <c r="J34" s="46">
        <v>2483</v>
      </c>
      <c r="K34" s="38">
        <f t="shared" si="4"/>
        <v>68.421052631578945</v>
      </c>
      <c r="L34" s="46">
        <v>2256</v>
      </c>
      <c r="M34" s="38">
        <f t="shared" si="5"/>
        <v>63.264161525518794</v>
      </c>
      <c r="N34" s="46">
        <v>2103</v>
      </c>
      <c r="O34" s="38">
        <f t="shared" si="6"/>
        <v>59.880410022779039</v>
      </c>
      <c r="P34" s="46">
        <v>2100</v>
      </c>
      <c r="Q34" s="38">
        <f t="shared" si="7"/>
        <v>59.005338578252321</v>
      </c>
      <c r="R34" s="46">
        <v>2109</v>
      </c>
      <c r="S34" s="38">
        <f t="shared" si="8"/>
        <v>62.414915655519387</v>
      </c>
      <c r="T34" s="46">
        <v>2080</v>
      </c>
      <c r="U34" s="38">
        <f t="shared" si="9"/>
        <v>59.701492537313428</v>
      </c>
      <c r="V34" s="46">
        <v>2062</v>
      </c>
      <c r="W34" s="38">
        <f t="shared" si="10"/>
        <v>58.182844243792317</v>
      </c>
      <c r="X34" s="46">
        <v>1945</v>
      </c>
      <c r="Y34" s="38">
        <f t="shared" si="11"/>
        <v>56.295224312590456</v>
      </c>
      <c r="Z34" s="9" t="s">
        <v>44</v>
      </c>
      <c r="AA34" s="9">
        <v>4508</v>
      </c>
      <c r="AB34" s="9">
        <v>4151</v>
      </c>
      <c r="AC34" s="9">
        <v>3740</v>
      </c>
      <c r="AD34" s="9">
        <v>3951</v>
      </c>
      <c r="AE34" s="9">
        <v>3629</v>
      </c>
      <c r="AF34" s="9">
        <v>3566</v>
      </c>
      <c r="AG34" s="9">
        <v>3512</v>
      </c>
      <c r="AH34" s="9">
        <v>3559</v>
      </c>
      <c r="AI34" s="9">
        <v>3379</v>
      </c>
      <c r="AJ34" s="9">
        <v>3484</v>
      </c>
      <c r="AK34" s="9">
        <v>3544</v>
      </c>
      <c r="AL34" s="9">
        <v>3455</v>
      </c>
      <c r="AM34" s="9">
        <v>44478</v>
      </c>
    </row>
    <row r="35" spans="1:39" ht="15.75">
      <c r="A35" s="3" t="s">
        <v>45</v>
      </c>
      <c r="B35" s="48">
        <v>192</v>
      </c>
      <c r="C35" s="39">
        <f t="shared" si="0"/>
        <v>82.403433476394852</v>
      </c>
      <c r="D35" s="48">
        <v>164</v>
      </c>
      <c r="E35" s="39">
        <f t="shared" si="1"/>
        <v>81.188118811881196</v>
      </c>
      <c r="F35" s="48">
        <v>142</v>
      </c>
      <c r="G35" s="39">
        <f t="shared" si="2"/>
        <v>77.595628415300538</v>
      </c>
      <c r="H35" s="48">
        <v>118</v>
      </c>
      <c r="I35" s="39">
        <f t="shared" si="3"/>
        <v>70.658682634730539</v>
      </c>
      <c r="J35" s="48">
        <v>133</v>
      </c>
      <c r="K35" s="39">
        <f t="shared" si="4"/>
        <v>67.857142857142861</v>
      </c>
      <c r="L35" s="48">
        <v>110</v>
      </c>
      <c r="M35" s="39">
        <f t="shared" si="5"/>
        <v>62.5</v>
      </c>
      <c r="N35" s="48">
        <v>114</v>
      </c>
      <c r="O35" s="39">
        <f t="shared" si="6"/>
        <v>68.674698795180717</v>
      </c>
      <c r="P35" s="48">
        <v>120</v>
      </c>
      <c r="Q35" s="39">
        <f t="shared" si="7"/>
        <v>65.217391304347828</v>
      </c>
      <c r="R35" s="48">
        <v>106</v>
      </c>
      <c r="S35" s="39">
        <f t="shared" si="8"/>
        <v>72.602739726027394</v>
      </c>
      <c r="T35" s="48">
        <v>122</v>
      </c>
      <c r="U35" s="39">
        <f t="shared" si="9"/>
        <v>69.318181818181827</v>
      </c>
      <c r="V35" s="48">
        <v>140</v>
      </c>
      <c r="W35" s="39">
        <f t="shared" si="10"/>
        <v>72.538860103626945</v>
      </c>
      <c r="X35" s="48">
        <v>136</v>
      </c>
      <c r="Y35" s="39">
        <f t="shared" si="11"/>
        <v>67.661691542288565</v>
      </c>
      <c r="Z35" t="s">
        <v>45</v>
      </c>
      <c r="AA35">
        <v>233</v>
      </c>
      <c r="AB35">
        <v>202</v>
      </c>
      <c r="AC35">
        <v>183</v>
      </c>
      <c r="AD35">
        <v>167</v>
      </c>
      <c r="AE35">
        <v>196</v>
      </c>
      <c r="AF35">
        <v>176</v>
      </c>
      <c r="AG35">
        <v>166</v>
      </c>
      <c r="AH35">
        <v>184</v>
      </c>
      <c r="AI35">
        <v>146</v>
      </c>
      <c r="AJ35">
        <v>176</v>
      </c>
      <c r="AK35">
        <v>193</v>
      </c>
      <c r="AL35">
        <v>201</v>
      </c>
      <c r="AM35">
        <v>2223</v>
      </c>
    </row>
    <row r="36" spans="1:39" ht="15.75">
      <c r="A36" s="3" t="s">
        <v>46</v>
      </c>
      <c r="B36" s="48">
        <v>302</v>
      </c>
      <c r="C36" s="39">
        <f t="shared" si="0"/>
        <v>82.513661202185801</v>
      </c>
      <c r="D36" s="48">
        <v>249</v>
      </c>
      <c r="E36" s="39">
        <f t="shared" si="1"/>
        <v>75.91463414634147</v>
      </c>
      <c r="F36" s="48">
        <v>259</v>
      </c>
      <c r="G36" s="39">
        <f t="shared" si="2"/>
        <v>77.083333333333343</v>
      </c>
      <c r="H36" s="48">
        <v>221</v>
      </c>
      <c r="I36" s="39">
        <f t="shared" si="3"/>
        <v>71.986970684039093</v>
      </c>
      <c r="J36" s="48">
        <v>202</v>
      </c>
      <c r="K36" s="39">
        <f t="shared" si="4"/>
        <v>74.81481481481481</v>
      </c>
      <c r="L36" s="48">
        <v>176</v>
      </c>
      <c r="M36" s="39">
        <f t="shared" si="5"/>
        <v>71.836734693877546</v>
      </c>
      <c r="N36" s="48">
        <v>151</v>
      </c>
      <c r="O36" s="39">
        <f t="shared" si="6"/>
        <v>62.139917695473244</v>
      </c>
      <c r="P36" s="48">
        <v>151</v>
      </c>
      <c r="Q36" s="39">
        <f t="shared" si="7"/>
        <v>62.916666666666664</v>
      </c>
      <c r="R36" s="48">
        <v>167</v>
      </c>
      <c r="S36" s="39">
        <f t="shared" si="8"/>
        <v>67.611336032388664</v>
      </c>
      <c r="T36" s="48">
        <v>180</v>
      </c>
      <c r="U36" s="39">
        <f t="shared" si="9"/>
        <v>75.630252100840337</v>
      </c>
      <c r="V36" s="48">
        <v>148</v>
      </c>
      <c r="W36" s="39">
        <f t="shared" si="10"/>
        <v>65.486725663716811</v>
      </c>
      <c r="X36" s="48">
        <v>117</v>
      </c>
      <c r="Y36" s="39">
        <f t="shared" si="11"/>
        <v>60</v>
      </c>
      <c r="Z36" t="s">
        <v>46</v>
      </c>
      <c r="AA36">
        <v>366</v>
      </c>
      <c r="AB36">
        <v>328</v>
      </c>
      <c r="AC36">
        <v>336</v>
      </c>
      <c r="AD36">
        <v>307</v>
      </c>
      <c r="AE36">
        <v>270</v>
      </c>
      <c r="AF36">
        <v>245</v>
      </c>
      <c r="AG36">
        <v>243</v>
      </c>
      <c r="AH36">
        <v>240</v>
      </c>
      <c r="AI36">
        <v>247</v>
      </c>
      <c r="AJ36">
        <v>238</v>
      </c>
      <c r="AK36">
        <v>226</v>
      </c>
      <c r="AL36">
        <v>195</v>
      </c>
      <c r="AM36">
        <v>3241</v>
      </c>
    </row>
    <row r="37" spans="1:39" ht="15.75">
      <c r="A37" s="3" t="s">
        <v>47</v>
      </c>
      <c r="B37" s="48">
        <v>253</v>
      </c>
      <c r="C37" s="39">
        <f t="shared" si="0"/>
        <v>87.543252595155707</v>
      </c>
      <c r="D37" s="48">
        <v>252</v>
      </c>
      <c r="E37" s="39">
        <f t="shared" si="1"/>
        <v>85.423728813559322</v>
      </c>
      <c r="F37" s="48">
        <v>207</v>
      </c>
      <c r="G37" s="39">
        <f t="shared" si="2"/>
        <v>85.537190082644628</v>
      </c>
      <c r="H37" s="48">
        <v>198</v>
      </c>
      <c r="I37" s="39">
        <f t="shared" si="3"/>
        <v>80.161943319838059</v>
      </c>
      <c r="J37" s="48">
        <v>203</v>
      </c>
      <c r="K37" s="39">
        <f t="shared" si="4"/>
        <v>79.607843137254903</v>
      </c>
      <c r="L37" s="48">
        <v>238</v>
      </c>
      <c r="M37" s="39">
        <f t="shared" si="5"/>
        <v>78.032786885245898</v>
      </c>
      <c r="N37" s="48">
        <v>154</v>
      </c>
      <c r="O37" s="39">
        <f t="shared" si="6"/>
        <v>74.39613526570048</v>
      </c>
      <c r="P37" s="48">
        <v>187</v>
      </c>
      <c r="Q37" s="39">
        <f t="shared" si="7"/>
        <v>73.046875</v>
      </c>
      <c r="R37" s="48">
        <v>188</v>
      </c>
      <c r="S37" s="39">
        <f t="shared" si="8"/>
        <v>80.68669527896995</v>
      </c>
      <c r="T37" s="48">
        <v>196</v>
      </c>
      <c r="U37" s="39">
        <f t="shared" si="9"/>
        <v>73.962264150943398</v>
      </c>
      <c r="V37" s="48">
        <v>172</v>
      </c>
      <c r="W37" s="39">
        <f t="shared" si="10"/>
        <v>65.151515151515156</v>
      </c>
      <c r="X37" s="48">
        <v>179</v>
      </c>
      <c r="Y37" s="39">
        <f t="shared" si="11"/>
        <v>70.750988142292499</v>
      </c>
      <c r="Z37" t="s">
        <v>47</v>
      </c>
      <c r="AA37">
        <v>289</v>
      </c>
      <c r="AB37">
        <v>295</v>
      </c>
      <c r="AC37">
        <v>242</v>
      </c>
      <c r="AD37">
        <v>247</v>
      </c>
      <c r="AE37">
        <v>255</v>
      </c>
      <c r="AF37">
        <v>305</v>
      </c>
      <c r="AG37">
        <v>207</v>
      </c>
      <c r="AH37">
        <v>256</v>
      </c>
      <c r="AI37">
        <v>233</v>
      </c>
      <c r="AJ37">
        <v>265</v>
      </c>
      <c r="AK37">
        <v>264</v>
      </c>
      <c r="AL37">
        <v>253</v>
      </c>
      <c r="AM37">
        <v>3111</v>
      </c>
    </row>
    <row r="38" spans="1:39" ht="15.75">
      <c r="A38" s="3" t="s">
        <v>48</v>
      </c>
      <c r="B38" s="48">
        <v>300</v>
      </c>
      <c r="C38" s="39">
        <f t="shared" si="0"/>
        <v>60.362173038229372</v>
      </c>
      <c r="D38" s="48">
        <v>259</v>
      </c>
      <c r="E38" s="39">
        <f t="shared" si="1"/>
        <v>58.071748878923771</v>
      </c>
      <c r="F38" s="48">
        <v>264</v>
      </c>
      <c r="G38" s="39">
        <f t="shared" si="2"/>
        <v>63.309352517985609</v>
      </c>
      <c r="H38" s="48">
        <v>300</v>
      </c>
      <c r="I38" s="39">
        <f t="shared" si="3"/>
        <v>71.258907363420434</v>
      </c>
      <c r="J38" s="48">
        <v>275</v>
      </c>
      <c r="K38" s="39">
        <f t="shared" si="4"/>
        <v>77.247191011235955</v>
      </c>
      <c r="L38" s="48">
        <v>212</v>
      </c>
      <c r="M38" s="39">
        <f t="shared" si="5"/>
        <v>59.217877094972074</v>
      </c>
      <c r="N38" s="48">
        <v>240</v>
      </c>
      <c r="O38" s="39">
        <f t="shared" si="6"/>
        <v>57.553956834532372</v>
      </c>
      <c r="P38" s="48">
        <v>237</v>
      </c>
      <c r="Q38" s="39">
        <f t="shared" si="7"/>
        <v>57.804878048780481</v>
      </c>
      <c r="R38" s="48">
        <v>227</v>
      </c>
      <c r="S38" s="39">
        <f t="shared" si="8"/>
        <v>56.75</v>
      </c>
      <c r="T38" s="48">
        <v>235</v>
      </c>
      <c r="U38" s="39">
        <f t="shared" si="9"/>
        <v>56.354916067146291</v>
      </c>
      <c r="V38" s="48">
        <v>233</v>
      </c>
      <c r="W38" s="39">
        <f t="shared" si="10"/>
        <v>53.5632183908046</v>
      </c>
      <c r="X38" s="48">
        <v>186</v>
      </c>
      <c r="Y38" s="39">
        <f t="shared" si="11"/>
        <v>49.865951742627345</v>
      </c>
      <c r="Z38" t="s">
        <v>48</v>
      </c>
      <c r="AA38">
        <v>497</v>
      </c>
      <c r="AB38">
        <v>446</v>
      </c>
      <c r="AC38">
        <v>417</v>
      </c>
      <c r="AD38">
        <v>421</v>
      </c>
      <c r="AE38">
        <v>356</v>
      </c>
      <c r="AF38">
        <v>358</v>
      </c>
      <c r="AG38">
        <v>417</v>
      </c>
      <c r="AH38">
        <v>410</v>
      </c>
      <c r="AI38">
        <v>400</v>
      </c>
      <c r="AJ38">
        <v>417</v>
      </c>
      <c r="AK38">
        <v>435</v>
      </c>
      <c r="AL38">
        <v>373</v>
      </c>
      <c r="AM38">
        <v>4947</v>
      </c>
    </row>
    <row r="39" spans="1:39" ht="15.75">
      <c r="A39" s="3" t="s">
        <v>49</v>
      </c>
      <c r="B39" s="48">
        <v>55</v>
      </c>
      <c r="C39" s="39">
        <f t="shared" si="0"/>
        <v>75.342465753424662</v>
      </c>
      <c r="D39" s="48">
        <v>50</v>
      </c>
      <c r="E39" s="39">
        <f t="shared" si="1"/>
        <v>76.923076923076934</v>
      </c>
      <c r="F39" s="48">
        <v>52</v>
      </c>
      <c r="G39" s="39">
        <f t="shared" si="2"/>
        <v>66.666666666666657</v>
      </c>
      <c r="H39" s="48">
        <v>36</v>
      </c>
      <c r="I39" s="39">
        <f t="shared" si="3"/>
        <v>61.016949152542374</v>
      </c>
      <c r="J39" s="48">
        <v>37</v>
      </c>
      <c r="K39" s="39">
        <f t="shared" si="4"/>
        <v>75.510204081632651</v>
      </c>
      <c r="L39" s="48">
        <v>34</v>
      </c>
      <c r="M39" s="39">
        <f t="shared" si="5"/>
        <v>69.387755102040813</v>
      </c>
      <c r="N39" s="48">
        <v>20</v>
      </c>
      <c r="O39" s="39">
        <f t="shared" si="6"/>
        <v>37.735849056603776</v>
      </c>
      <c r="P39" s="48">
        <v>41</v>
      </c>
      <c r="Q39" s="39">
        <f t="shared" si="7"/>
        <v>68.333333333333329</v>
      </c>
      <c r="R39" s="48">
        <v>39</v>
      </c>
      <c r="S39" s="39">
        <f t="shared" si="8"/>
        <v>61.904761904761905</v>
      </c>
      <c r="T39" s="48">
        <v>28</v>
      </c>
      <c r="U39" s="39">
        <f t="shared" si="9"/>
        <v>62.222222222222221</v>
      </c>
      <c r="V39" s="48">
        <v>31</v>
      </c>
      <c r="W39" s="39">
        <f t="shared" si="10"/>
        <v>59.615384615384613</v>
      </c>
      <c r="X39" s="48">
        <v>21</v>
      </c>
      <c r="Y39" s="39">
        <f t="shared" si="11"/>
        <v>47.727272727272727</v>
      </c>
      <c r="Z39" t="s">
        <v>49</v>
      </c>
      <c r="AA39">
        <v>73</v>
      </c>
      <c r="AB39">
        <v>65</v>
      </c>
      <c r="AC39">
        <v>78</v>
      </c>
      <c r="AD39">
        <v>59</v>
      </c>
      <c r="AE39">
        <v>49</v>
      </c>
      <c r="AF39">
        <v>49</v>
      </c>
      <c r="AG39">
        <v>53</v>
      </c>
      <c r="AH39">
        <v>60</v>
      </c>
      <c r="AI39">
        <v>63</v>
      </c>
      <c r="AJ39">
        <v>45</v>
      </c>
      <c r="AK39">
        <v>52</v>
      </c>
      <c r="AL39">
        <v>44</v>
      </c>
      <c r="AM39">
        <v>690</v>
      </c>
    </row>
    <row r="40" spans="1:39" ht="15.75">
      <c r="A40" s="3" t="s">
        <v>50</v>
      </c>
      <c r="B40" s="48">
        <v>766</v>
      </c>
      <c r="C40" s="39">
        <f t="shared" si="0"/>
        <v>67.847652790079721</v>
      </c>
      <c r="D40" s="48">
        <v>656</v>
      </c>
      <c r="E40" s="39">
        <f t="shared" si="1"/>
        <v>67.213114754098356</v>
      </c>
      <c r="F40" s="48">
        <v>574</v>
      </c>
      <c r="G40" s="39">
        <f t="shared" si="2"/>
        <v>62.391304347826079</v>
      </c>
      <c r="H40" s="48">
        <v>582</v>
      </c>
      <c r="I40" s="39">
        <f t="shared" si="3"/>
        <v>55.854126679462567</v>
      </c>
      <c r="J40" s="48">
        <v>500</v>
      </c>
      <c r="K40" s="39">
        <f t="shared" si="4"/>
        <v>53.879310344827594</v>
      </c>
      <c r="L40" s="48">
        <v>500</v>
      </c>
      <c r="M40" s="39">
        <f t="shared" si="5"/>
        <v>50.916496945010181</v>
      </c>
      <c r="N40" s="48">
        <v>449</v>
      </c>
      <c r="O40" s="39">
        <f t="shared" si="6"/>
        <v>48.751357220412594</v>
      </c>
      <c r="P40" s="48">
        <v>421</v>
      </c>
      <c r="Q40" s="39">
        <f t="shared" si="7"/>
        <v>43.581780538302276</v>
      </c>
      <c r="R40" s="48">
        <v>438</v>
      </c>
      <c r="S40" s="39">
        <f t="shared" si="8"/>
        <v>47.921225382932164</v>
      </c>
      <c r="T40" s="48">
        <v>378</v>
      </c>
      <c r="U40" s="39">
        <f t="shared" si="9"/>
        <v>43.398392652123995</v>
      </c>
      <c r="V40" s="48">
        <v>451</v>
      </c>
      <c r="W40" s="39">
        <f t="shared" si="10"/>
        <v>46.979166666666664</v>
      </c>
      <c r="X40" s="48">
        <v>425</v>
      </c>
      <c r="Y40" s="39">
        <f t="shared" si="11"/>
        <v>43.769309989701341</v>
      </c>
      <c r="Z40" t="s">
        <v>50</v>
      </c>
      <c r="AA40">
        <v>1129</v>
      </c>
      <c r="AB40">
        <v>976</v>
      </c>
      <c r="AC40">
        <v>920</v>
      </c>
      <c r="AD40">
        <v>1042</v>
      </c>
      <c r="AE40">
        <v>928</v>
      </c>
      <c r="AF40">
        <v>982</v>
      </c>
      <c r="AG40">
        <v>921</v>
      </c>
      <c r="AH40">
        <v>966</v>
      </c>
      <c r="AI40">
        <v>914</v>
      </c>
      <c r="AJ40">
        <v>871</v>
      </c>
      <c r="AK40">
        <v>960</v>
      </c>
      <c r="AL40">
        <v>971</v>
      </c>
      <c r="AM40">
        <v>11580</v>
      </c>
    </row>
    <row r="41" spans="1:39" ht="15.75">
      <c r="A41" s="3" t="s">
        <v>51</v>
      </c>
      <c r="B41" s="48">
        <v>265</v>
      </c>
      <c r="C41" s="39">
        <f t="shared" si="0"/>
        <v>85.760517799352755</v>
      </c>
      <c r="D41" s="48">
        <v>257</v>
      </c>
      <c r="E41" s="39">
        <f t="shared" si="1"/>
        <v>84.26229508196721</v>
      </c>
      <c r="F41" s="48">
        <v>196</v>
      </c>
      <c r="G41" s="39">
        <f t="shared" si="2"/>
        <v>82.35294117647058</v>
      </c>
      <c r="H41" s="48">
        <v>220</v>
      </c>
      <c r="I41" s="39">
        <f t="shared" si="3"/>
        <v>84.942084942084932</v>
      </c>
      <c r="J41" s="48">
        <v>178</v>
      </c>
      <c r="K41" s="39">
        <f t="shared" si="4"/>
        <v>72.357723577235774</v>
      </c>
      <c r="L41" s="48">
        <v>177</v>
      </c>
      <c r="M41" s="39">
        <f t="shared" si="5"/>
        <v>71.659919028340084</v>
      </c>
      <c r="N41" s="48">
        <v>144</v>
      </c>
      <c r="O41" s="39">
        <f t="shared" si="6"/>
        <v>65.158371040723978</v>
      </c>
      <c r="P41" s="48">
        <v>119</v>
      </c>
      <c r="Q41" s="39">
        <f t="shared" si="7"/>
        <v>62.962962962962962</v>
      </c>
      <c r="R41" s="48">
        <v>140</v>
      </c>
      <c r="S41" s="39">
        <f t="shared" si="8"/>
        <v>70.35175879396985</v>
      </c>
      <c r="T41" s="48">
        <v>159</v>
      </c>
      <c r="U41" s="39">
        <f t="shared" si="9"/>
        <v>72.602739726027394</v>
      </c>
      <c r="V41" s="48">
        <v>139</v>
      </c>
      <c r="W41" s="39">
        <f t="shared" si="10"/>
        <v>66.826923076923066</v>
      </c>
      <c r="X41" s="48">
        <v>132</v>
      </c>
      <c r="Y41" s="39">
        <f t="shared" si="11"/>
        <v>64.390243902439025</v>
      </c>
      <c r="Z41" t="s">
        <v>51</v>
      </c>
      <c r="AA41">
        <v>309</v>
      </c>
      <c r="AB41">
        <v>305</v>
      </c>
      <c r="AC41">
        <v>238</v>
      </c>
      <c r="AD41">
        <v>259</v>
      </c>
      <c r="AE41">
        <v>246</v>
      </c>
      <c r="AF41">
        <v>247</v>
      </c>
      <c r="AG41">
        <v>221</v>
      </c>
      <c r="AH41">
        <v>189</v>
      </c>
      <c r="AI41">
        <v>199</v>
      </c>
      <c r="AJ41">
        <v>219</v>
      </c>
      <c r="AK41">
        <v>208</v>
      </c>
      <c r="AL41">
        <v>205</v>
      </c>
      <c r="AM41">
        <v>2845</v>
      </c>
    </row>
    <row r="42" spans="1:39" ht="15.75">
      <c r="A42" s="3" t="s">
        <v>52</v>
      </c>
      <c r="B42" s="48">
        <v>59</v>
      </c>
      <c r="C42" s="39">
        <f t="shared" si="0"/>
        <v>76.623376623376629</v>
      </c>
      <c r="D42" s="48">
        <v>50</v>
      </c>
      <c r="E42" s="39">
        <f t="shared" si="1"/>
        <v>79.365079365079367</v>
      </c>
      <c r="F42" s="48">
        <v>47</v>
      </c>
      <c r="G42" s="39">
        <f t="shared" si="2"/>
        <v>71.212121212121218</v>
      </c>
      <c r="H42" s="48">
        <v>43</v>
      </c>
      <c r="I42" s="39">
        <f t="shared" si="3"/>
        <v>86</v>
      </c>
      <c r="J42" s="48">
        <v>39</v>
      </c>
      <c r="K42" s="39">
        <f t="shared" si="4"/>
        <v>76.470588235294116</v>
      </c>
      <c r="L42" s="48">
        <v>29</v>
      </c>
      <c r="M42" s="39">
        <f t="shared" si="5"/>
        <v>67.441860465116278</v>
      </c>
      <c r="N42" s="48">
        <v>33</v>
      </c>
      <c r="O42" s="39">
        <f t="shared" si="6"/>
        <v>73.333333333333329</v>
      </c>
      <c r="P42" s="48">
        <v>28</v>
      </c>
      <c r="Q42" s="39">
        <f t="shared" si="7"/>
        <v>65.116279069767444</v>
      </c>
      <c r="R42" s="48">
        <v>22</v>
      </c>
      <c r="S42" s="39">
        <f t="shared" si="8"/>
        <v>52.380952380952387</v>
      </c>
      <c r="T42" s="48">
        <v>27</v>
      </c>
      <c r="U42" s="39">
        <f t="shared" si="9"/>
        <v>64.285714285714292</v>
      </c>
      <c r="V42" s="48">
        <v>18</v>
      </c>
      <c r="W42" s="39">
        <f t="shared" si="10"/>
        <v>42.857142857142854</v>
      </c>
      <c r="X42" s="48">
        <v>21</v>
      </c>
      <c r="Y42" s="39">
        <f t="shared" si="11"/>
        <v>52.5</v>
      </c>
      <c r="Z42" t="s">
        <v>52</v>
      </c>
      <c r="AA42">
        <v>77</v>
      </c>
      <c r="AB42">
        <v>63</v>
      </c>
      <c r="AC42">
        <v>66</v>
      </c>
      <c r="AD42">
        <v>50</v>
      </c>
      <c r="AE42">
        <v>51</v>
      </c>
      <c r="AF42">
        <v>43</v>
      </c>
      <c r="AG42">
        <v>45</v>
      </c>
      <c r="AH42">
        <v>43</v>
      </c>
      <c r="AI42">
        <v>42</v>
      </c>
      <c r="AJ42">
        <v>42</v>
      </c>
      <c r="AK42">
        <v>42</v>
      </c>
      <c r="AL42">
        <v>40</v>
      </c>
      <c r="AM42">
        <v>604</v>
      </c>
    </row>
    <row r="43" spans="1:39" ht="15.75">
      <c r="A43" s="3" t="s">
        <v>53</v>
      </c>
      <c r="B43" s="48">
        <v>179</v>
      </c>
      <c r="C43" s="39">
        <f t="shared" si="0"/>
        <v>82.870370370370367</v>
      </c>
      <c r="D43" s="48">
        <v>150</v>
      </c>
      <c r="E43" s="39">
        <f t="shared" si="1"/>
        <v>73.170731707317074</v>
      </c>
      <c r="F43" s="48">
        <v>119</v>
      </c>
      <c r="G43" s="39">
        <f t="shared" si="2"/>
        <v>72.121212121212125</v>
      </c>
      <c r="H43" s="48">
        <v>144</v>
      </c>
      <c r="I43" s="39">
        <f t="shared" si="3"/>
        <v>73.846153846153854</v>
      </c>
      <c r="J43" s="48">
        <v>141</v>
      </c>
      <c r="K43" s="39">
        <f t="shared" si="4"/>
        <v>78.770949720670387</v>
      </c>
      <c r="L43" s="48">
        <v>96</v>
      </c>
      <c r="M43" s="39">
        <f t="shared" si="5"/>
        <v>73.846153846153854</v>
      </c>
      <c r="N43" s="48">
        <v>107</v>
      </c>
      <c r="O43" s="39">
        <f t="shared" si="6"/>
        <v>74.305555555555557</v>
      </c>
      <c r="P43" s="48">
        <v>92</v>
      </c>
      <c r="Q43" s="39">
        <f t="shared" si="7"/>
        <v>70.769230769230774</v>
      </c>
      <c r="R43" s="48">
        <v>131</v>
      </c>
      <c r="S43" s="39">
        <f t="shared" si="8"/>
        <v>72.375690607734811</v>
      </c>
      <c r="T43" s="48">
        <v>95</v>
      </c>
      <c r="U43" s="39">
        <f t="shared" si="9"/>
        <v>64.189189189189193</v>
      </c>
      <c r="V43" s="48">
        <v>88</v>
      </c>
      <c r="W43" s="39">
        <f t="shared" si="10"/>
        <v>64.705882352941174</v>
      </c>
      <c r="X43" s="48">
        <v>86</v>
      </c>
      <c r="Y43" s="39">
        <f t="shared" si="11"/>
        <v>60.139860139860133</v>
      </c>
      <c r="Z43" t="s">
        <v>53</v>
      </c>
      <c r="AA43">
        <v>216</v>
      </c>
      <c r="AB43">
        <v>205</v>
      </c>
      <c r="AC43">
        <v>165</v>
      </c>
      <c r="AD43">
        <v>195</v>
      </c>
      <c r="AE43">
        <v>179</v>
      </c>
      <c r="AF43">
        <v>130</v>
      </c>
      <c r="AG43">
        <v>144</v>
      </c>
      <c r="AH43">
        <v>130</v>
      </c>
      <c r="AI43">
        <v>181</v>
      </c>
      <c r="AJ43">
        <v>148</v>
      </c>
      <c r="AK43">
        <v>136</v>
      </c>
      <c r="AL43">
        <v>143</v>
      </c>
      <c r="AM43">
        <v>1972</v>
      </c>
    </row>
    <row r="44" spans="1:39" ht="15.75">
      <c r="A44" s="3" t="s">
        <v>54</v>
      </c>
      <c r="B44" s="48">
        <v>141</v>
      </c>
      <c r="C44" s="39">
        <f t="shared" si="0"/>
        <v>77.900552486187848</v>
      </c>
      <c r="D44" s="48">
        <v>156</v>
      </c>
      <c r="E44" s="39">
        <f t="shared" si="1"/>
        <v>90.697674418604649</v>
      </c>
      <c r="F44" s="48">
        <v>115</v>
      </c>
      <c r="G44" s="39">
        <f t="shared" si="2"/>
        <v>70.121951219512198</v>
      </c>
      <c r="H44" s="48">
        <v>117</v>
      </c>
      <c r="I44" s="39">
        <f t="shared" si="3"/>
        <v>68.023255813953483</v>
      </c>
      <c r="J44" s="48">
        <v>104</v>
      </c>
      <c r="K44" s="39">
        <f t="shared" si="4"/>
        <v>73.75886524822694</v>
      </c>
      <c r="L44" s="48">
        <v>93</v>
      </c>
      <c r="M44" s="39">
        <f t="shared" si="5"/>
        <v>63.265306122448983</v>
      </c>
      <c r="N44" s="48">
        <v>87</v>
      </c>
      <c r="O44" s="39">
        <f t="shared" si="6"/>
        <v>64.925373134328353</v>
      </c>
      <c r="P44" s="48">
        <v>88</v>
      </c>
      <c r="Q44" s="39">
        <f t="shared" si="7"/>
        <v>63.768115942028977</v>
      </c>
      <c r="R44" s="48">
        <v>79</v>
      </c>
      <c r="S44" s="39">
        <f t="shared" si="8"/>
        <v>75.238095238095241</v>
      </c>
      <c r="T44" s="48">
        <v>91</v>
      </c>
      <c r="U44" s="39">
        <f t="shared" si="9"/>
        <v>71.09375</v>
      </c>
      <c r="V44" s="48">
        <v>83</v>
      </c>
      <c r="W44" s="39">
        <f t="shared" si="10"/>
        <v>63.84615384615384</v>
      </c>
      <c r="X44" s="48">
        <v>83</v>
      </c>
      <c r="Y44" s="39">
        <f t="shared" si="11"/>
        <v>61.029411764705884</v>
      </c>
      <c r="Z44" t="s">
        <v>54</v>
      </c>
      <c r="AA44">
        <v>181</v>
      </c>
      <c r="AB44">
        <v>172</v>
      </c>
      <c r="AC44">
        <v>164</v>
      </c>
      <c r="AD44">
        <v>172</v>
      </c>
      <c r="AE44">
        <v>141</v>
      </c>
      <c r="AF44">
        <v>147</v>
      </c>
      <c r="AG44">
        <v>134</v>
      </c>
      <c r="AH44">
        <v>138</v>
      </c>
      <c r="AI44">
        <v>105</v>
      </c>
      <c r="AJ44">
        <v>128</v>
      </c>
      <c r="AK44">
        <v>130</v>
      </c>
      <c r="AL44">
        <v>136</v>
      </c>
      <c r="AM44">
        <v>1748</v>
      </c>
    </row>
    <row r="45" spans="1:39" ht="15.75">
      <c r="A45" s="3" t="s">
        <v>55</v>
      </c>
      <c r="B45" s="48">
        <v>89</v>
      </c>
      <c r="C45" s="39">
        <f t="shared" si="0"/>
        <v>72.950819672131146</v>
      </c>
      <c r="D45" s="48">
        <v>96</v>
      </c>
      <c r="E45" s="39">
        <f t="shared" si="1"/>
        <v>81.355932203389841</v>
      </c>
      <c r="F45" s="48">
        <v>77</v>
      </c>
      <c r="G45" s="39">
        <f t="shared" si="2"/>
        <v>74.757281553398059</v>
      </c>
      <c r="H45" s="48">
        <v>79</v>
      </c>
      <c r="I45" s="39">
        <f t="shared" si="3"/>
        <v>66.949152542372886</v>
      </c>
      <c r="J45" s="48">
        <v>75</v>
      </c>
      <c r="K45" s="39">
        <f t="shared" si="4"/>
        <v>71.428571428571431</v>
      </c>
      <c r="L45" s="48">
        <v>48</v>
      </c>
      <c r="M45" s="39">
        <f t="shared" si="5"/>
        <v>68.571428571428569</v>
      </c>
      <c r="N45" s="48">
        <v>60</v>
      </c>
      <c r="O45" s="39">
        <f t="shared" si="6"/>
        <v>68.965517241379317</v>
      </c>
      <c r="P45" s="48">
        <v>54</v>
      </c>
      <c r="Q45" s="39">
        <f t="shared" si="7"/>
        <v>63.529411764705877</v>
      </c>
      <c r="R45" s="48">
        <v>73</v>
      </c>
      <c r="S45" s="39">
        <f t="shared" si="8"/>
        <v>71.568627450980387</v>
      </c>
      <c r="T45" s="48">
        <v>68</v>
      </c>
      <c r="U45" s="39">
        <f t="shared" si="9"/>
        <v>66.666666666666657</v>
      </c>
      <c r="V45" s="48">
        <v>62</v>
      </c>
      <c r="W45" s="39">
        <f t="shared" si="10"/>
        <v>65.26315789473685</v>
      </c>
      <c r="X45" s="48">
        <v>46</v>
      </c>
      <c r="Y45" s="39">
        <f t="shared" si="11"/>
        <v>43.80952380952381</v>
      </c>
      <c r="Z45" t="s">
        <v>55</v>
      </c>
      <c r="AA45">
        <v>122</v>
      </c>
      <c r="AB45">
        <v>118</v>
      </c>
      <c r="AC45">
        <v>103</v>
      </c>
      <c r="AD45">
        <v>118</v>
      </c>
      <c r="AE45">
        <v>105</v>
      </c>
      <c r="AF45">
        <v>70</v>
      </c>
      <c r="AG45">
        <v>87</v>
      </c>
      <c r="AH45">
        <v>85</v>
      </c>
      <c r="AI45">
        <v>102</v>
      </c>
      <c r="AJ45">
        <v>102</v>
      </c>
      <c r="AK45">
        <v>95</v>
      </c>
      <c r="AL45">
        <v>105</v>
      </c>
      <c r="AM45">
        <v>1212</v>
      </c>
    </row>
    <row r="46" spans="1:39" ht="15.75">
      <c r="A46" s="3" t="s">
        <v>56</v>
      </c>
      <c r="B46" s="48">
        <v>401</v>
      </c>
      <c r="C46" s="39">
        <f t="shared" si="0"/>
        <v>80.2</v>
      </c>
      <c r="D46" s="48">
        <v>383</v>
      </c>
      <c r="E46" s="39">
        <f t="shared" si="1"/>
        <v>75.691699604743079</v>
      </c>
      <c r="F46" s="48">
        <v>317</v>
      </c>
      <c r="G46" s="39">
        <f t="shared" si="2"/>
        <v>73.892773892773889</v>
      </c>
      <c r="H46" s="48">
        <v>326</v>
      </c>
      <c r="I46" s="39">
        <f t="shared" si="3"/>
        <v>69.067796610169495</v>
      </c>
      <c r="J46" s="48">
        <v>303</v>
      </c>
      <c r="K46" s="39">
        <f t="shared" si="4"/>
        <v>66.157205240174676</v>
      </c>
      <c r="L46" s="48">
        <v>287</v>
      </c>
      <c r="M46" s="39">
        <f t="shared" si="5"/>
        <v>66.589327146171698</v>
      </c>
      <c r="N46" s="48">
        <v>310</v>
      </c>
      <c r="O46" s="39">
        <f t="shared" si="6"/>
        <v>65.817409766454347</v>
      </c>
      <c r="P46" s="48">
        <v>326</v>
      </c>
      <c r="Q46" s="39">
        <f t="shared" si="7"/>
        <v>67.494824016563143</v>
      </c>
      <c r="R46" s="48">
        <v>273</v>
      </c>
      <c r="S46" s="39">
        <f t="shared" si="8"/>
        <v>68.25</v>
      </c>
      <c r="T46" s="48">
        <v>265</v>
      </c>
      <c r="U46" s="39">
        <f t="shared" si="9"/>
        <v>57.483731019522779</v>
      </c>
      <c r="V46" s="48">
        <v>275</v>
      </c>
      <c r="W46" s="39">
        <f t="shared" si="10"/>
        <v>63.805104408352662</v>
      </c>
      <c r="X46" s="48">
        <v>307</v>
      </c>
      <c r="Y46" s="39">
        <f t="shared" si="11"/>
        <v>71.561771561771565</v>
      </c>
      <c r="Z46" t="s">
        <v>56</v>
      </c>
      <c r="AA46">
        <v>500</v>
      </c>
      <c r="AB46">
        <v>506</v>
      </c>
      <c r="AC46">
        <v>429</v>
      </c>
      <c r="AD46">
        <v>472</v>
      </c>
      <c r="AE46">
        <v>458</v>
      </c>
      <c r="AF46">
        <v>431</v>
      </c>
      <c r="AG46">
        <v>471</v>
      </c>
      <c r="AH46">
        <v>483</v>
      </c>
      <c r="AI46">
        <v>400</v>
      </c>
      <c r="AJ46">
        <v>461</v>
      </c>
      <c r="AK46">
        <v>431</v>
      </c>
      <c r="AL46">
        <v>429</v>
      </c>
      <c r="AM46">
        <v>5471</v>
      </c>
    </row>
    <row r="47" spans="1:39" ht="15.75">
      <c r="A47" s="3" t="s">
        <v>57</v>
      </c>
      <c r="B47" s="48">
        <v>290</v>
      </c>
      <c r="C47" s="39">
        <f t="shared" si="0"/>
        <v>84.05797101449275</v>
      </c>
      <c r="D47" s="48">
        <v>259</v>
      </c>
      <c r="E47" s="39">
        <f t="shared" si="1"/>
        <v>83.279742765273312</v>
      </c>
      <c r="F47" s="48">
        <v>202</v>
      </c>
      <c r="G47" s="39">
        <f t="shared" si="2"/>
        <v>77.099236641221367</v>
      </c>
      <c r="H47" s="48">
        <v>217</v>
      </c>
      <c r="I47" s="39">
        <f t="shared" si="3"/>
        <v>78.33935018050542</v>
      </c>
      <c r="J47" s="48">
        <v>203</v>
      </c>
      <c r="K47" s="39">
        <f t="shared" si="4"/>
        <v>75.18518518518519</v>
      </c>
      <c r="L47" s="48">
        <v>175</v>
      </c>
      <c r="M47" s="39">
        <f t="shared" si="5"/>
        <v>68.897637795275585</v>
      </c>
      <c r="N47" s="48">
        <v>167</v>
      </c>
      <c r="O47" s="39">
        <f t="shared" si="6"/>
        <v>59.010600706713781</v>
      </c>
      <c r="P47" s="48">
        <v>157</v>
      </c>
      <c r="Q47" s="39">
        <f t="shared" si="7"/>
        <v>63.56275303643725</v>
      </c>
      <c r="R47" s="48">
        <v>136</v>
      </c>
      <c r="S47" s="39">
        <f t="shared" si="8"/>
        <v>66.019417475728162</v>
      </c>
      <c r="T47" s="48">
        <v>157</v>
      </c>
      <c r="U47" s="39">
        <f t="shared" si="9"/>
        <v>63.56275303643725</v>
      </c>
      <c r="V47" s="48">
        <v>154</v>
      </c>
      <c r="W47" s="39">
        <f t="shared" si="10"/>
        <v>60.392156862745097</v>
      </c>
      <c r="X47" s="48">
        <v>135</v>
      </c>
      <c r="Y47" s="39">
        <f t="shared" si="11"/>
        <v>53.784860557768923</v>
      </c>
      <c r="Z47" t="s">
        <v>57</v>
      </c>
      <c r="AA47">
        <v>345</v>
      </c>
      <c r="AB47">
        <v>311</v>
      </c>
      <c r="AC47">
        <v>262</v>
      </c>
      <c r="AD47">
        <v>277</v>
      </c>
      <c r="AE47">
        <v>270</v>
      </c>
      <c r="AF47">
        <v>254</v>
      </c>
      <c r="AG47">
        <v>283</v>
      </c>
      <c r="AH47">
        <v>247</v>
      </c>
      <c r="AI47">
        <v>206</v>
      </c>
      <c r="AJ47">
        <v>247</v>
      </c>
      <c r="AK47">
        <v>255</v>
      </c>
      <c r="AL47">
        <v>251</v>
      </c>
      <c r="AM47">
        <v>3208</v>
      </c>
    </row>
    <row r="48" spans="1:39" ht="15.75">
      <c r="A48" s="3" t="s">
        <v>58</v>
      </c>
      <c r="B48" s="48">
        <v>147</v>
      </c>
      <c r="C48" s="39">
        <f t="shared" si="0"/>
        <v>85.964912280701753</v>
      </c>
      <c r="D48" s="48">
        <v>120</v>
      </c>
      <c r="E48" s="39">
        <f t="shared" si="1"/>
        <v>75.471698113207552</v>
      </c>
      <c r="F48" s="48">
        <v>105</v>
      </c>
      <c r="G48" s="39">
        <f t="shared" si="2"/>
        <v>76.642335766423358</v>
      </c>
      <c r="H48" s="48">
        <v>119</v>
      </c>
      <c r="I48" s="39">
        <f t="shared" si="3"/>
        <v>72.121212121212125</v>
      </c>
      <c r="J48" s="48">
        <v>90</v>
      </c>
      <c r="K48" s="39">
        <f t="shared" si="4"/>
        <v>72</v>
      </c>
      <c r="L48" s="48">
        <v>81</v>
      </c>
      <c r="M48" s="39">
        <f t="shared" si="5"/>
        <v>62.790697674418603</v>
      </c>
      <c r="N48" s="48">
        <v>67</v>
      </c>
      <c r="O48" s="39">
        <f t="shared" si="6"/>
        <v>55.833333333333336</v>
      </c>
      <c r="P48" s="48">
        <v>79</v>
      </c>
      <c r="Q48" s="39">
        <f t="shared" si="7"/>
        <v>61.71875</v>
      </c>
      <c r="R48" s="48">
        <v>90</v>
      </c>
      <c r="S48" s="39">
        <f t="shared" si="8"/>
        <v>63.829787234042556</v>
      </c>
      <c r="T48" s="48">
        <v>79</v>
      </c>
      <c r="U48" s="39">
        <f t="shared" si="9"/>
        <v>63.2</v>
      </c>
      <c r="V48" s="48">
        <v>68</v>
      </c>
      <c r="W48" s="39">
        <f t="shared" si="10"/>
        <v>58.119658119658126</v>
      </c>
      <c r="X48" s="48">
        <v>71</v>
      </c>
      <c r="Y48" s="39">
        <f t="shared" si="11"/>
        <v>65.137614678899084</v>
      </c>
      <c r="Z48" t="s">
        <v>58</v>
      </c>
      <c r="AA48">
        <v>171</v>
      </c>
      <c r="AB48">
        <v>159</v>
      </c>
      <c r="AC48">
        <v>137</v>
      </c>
      <c r="AD48">
        <v>165</v>
      </c>
      <c r="AE48">
        <v>125</v>
      </c>
      <c r="AF48">
        <v>129</v>
      </c>
      <c r="AG48">
        <v>120</v>
      </c>
      <c r="AH48">
        <v>128</v>
      </c>
      <c r="AI48">
        <v>141</v>
      </c>
      <c r="AJ48">
        <v>125</v>
      </c>
      <c r="AK48">
        <v>117</v>
      </c>
      <c r="AL48">
        <v>109</v>
      </c>
      <c r="AM48">
        <v>1626</v>
      </c>
    </row>
    <row r="49" spans="1:39" s="9" customFormat="1" ht="15.75">
      <c r="A49" s="34" t="s">
        <v>59</v>
      </c>
      <c r="B49" s="46">
        <v>1900</v>
      </c>
      <c r="C49" s="38">
        <f t="shared" si="0"/>
        <v>67.784516589368536</v>
      </c>
      <c r="D49" s="46">
        <v>1842</v>
      </c>
      <c r="E49" s="38">
        <f t="shared" si="1"/>
        <v>69.878603945371779</v>
      </c>
      <c r="F49" s="46">
        <v>1798</v>
      </c>
      <c r="G49" s="38">
        <f t="shared" si="2"/>
        <v>65.668371073776484</v>
      </c>
      <c r="H49" s="46">
        <v>1710</v>
      </c>
      <c r="I49" s="38">
        <f t="shared" si="3"/>
        <v>65.870570107858242</v>
      </c>
      <c r="J49" s="46">
        <v>1644</v>
      </c>
      <c r="K49" s="38">
        <f t="shared" si="4"/>
        <v>63.646922183507549</v>
      </c>
      <c r="L49" s="46">
        <v>1337</v>
      </c>
      <c r="M49" s="38">
        <f t="shared" si="5"/>
        <v>55.638784852267996</v>
      </c>
      <c r="N49" s="46">
        <v>1366</v>
      </c>
      <c r="O49" s="38">
        <f t="shared" si="6"/>
        <v>54.727564102564109</v>
      </c>
      <c r="P49" s="46">
        <v>1302</v>
      </c>
      <c r="Q49" s="38">
        <f t="shared" si="7"/>
        <v>52.01757890531362</v>
      </c>
      <c r="R49" s="46">
        <v>1193</v>
      </c>
      <c r="S49" s="38">
        <f t="shared" si="8"/>
        <v>50.273914875684788</v>
      </c>
      <c r="T49" s="46">
        <v>1170</v>
      </c>
      <c r="U49" s="38">
        <f t="shared" si="9"/>
        <v>48.307184145334439</v>
      </c>
      <c r="V49" s="46">
        <v>1066</v>
      </c>
      <c r="W49" s="38">
        <f t="shared" si="10"/>
        <v>44.771104577908446</v>
      </c>
      <c r="X49" s="46">
        <v>1050</v>
      </c>
      <c r="Y49" s="38">
        <f t="shared" si="11"/>
        <v>43.174342105263158</v>
      </c>
      <c r="Z49" s="9" t="s">
        <v>59</v>
      </c>
      <c r="AA49" s="9">
        <v>2803</v>
      </c>
      <c r="AB49" s="9">
        <v>2636</v>
      </c>
      <c r="AC49" s="9">
        <v>2738</v>
      </c>
      <c r="AD49" s="9">
        <v>2596</v>
      </c>
      <c r="AE49" s="9">
        <v>2583</v>
      </c>
      <c r="AF49" s="9">
        <v>2403</v>
      </c>
      <c r="AG49" s="9">
        <v>2496</v>
      </c>
      <c r="AH49" s="9">
        <v>2503</v>
      </c>
      <c r="AI49" s="9">
        <v>2373</v>
      </c>
      <c r="AJ49" s="9">
        <v>2422</v>
      </c>
      <c r="AK49" s="9">
        <v>2381</v>
      </c>
      <c r="AL49" s="9">
        <v>2432</v>
      </c>
      <c r="AM49" s="9">
        <v>30366</v>
      </c>
    </row>
    <row r="50" spans="1:39" ht="15.75">
      <c r="A50" s="3" t="s">
        <v>60</v>
      </c>
      <c r="B50" s="48">
        <v>25</v>
      </c>
      <c r="C50" s="39">
        <f t="shared" si="0"/>
        <v>45.454545454545453</v>
      </c>
      <c r="D50" s="48">
        <v>22</v>
      </c>
      <c r="E50" s="39">
        <f t="shared" si="1"/>
        <v>41.509433962264154</v>
      </c>
      <c r="F50" s="48">
        <v>26</v>
      </c>
      <c r="G50" s="39">
        <f t="shared" si="2"/>
        <v>46.428571428571431</v>
      </c>
      <c r="H50" s="48">
        <v>26</v>
      </c>
      <c r="I50" s="39">
        <f t="shared" si="3"/>
        <v>44.827586206896555</v>
      </c>
      <c r="J50" s="48">
        <v>21</v>
      </c>
      <c r="K50" s="39">
        <f t="shared" si="4"/>
        <v>38.181818181818187</v>
      </c>
      <c r="L50" s="48">
        <v>23</v>
      </c>
      <c r="M50" s="39">
        <f t="shared" si="5"/>
        <v>41.818181818181813</v>
      </c>
      <c r="N50" s="48">
        <v>25</v>
      </c>
      <c r="O50" s="39">
        <f t="shared" si="6"/>
        <v>51.020408163265309</v>
      </c>
      <c r="P50" s="48">
        <v>18</v>
      </c>
      <c r="Q50" s="39">
        <f t="shared" si="7"/>
        <v>28.125</v>
      </c>
      <c r="R50" s="48">
        <v>20</v>
      </c>
      <c r="S50" s="39">
        <f t="shared" si="8"/>
        <v>40.816326530612244</v>
      </c>
      <c r="T50" s="48">
        <v>14</v>
      </c>
      <c r="U50" s="39">
        <f t="shared" si="9"/>
        <v>31.818181818181817</v>
      </c>
      <c r="V50" s="48">
        <v>10</v>
      </c>
      <c r="W50" s="39">
        <f t="shared" si="10"/>
        <v>20</v>
      </c>
      <c r="X50" s="48">
        <v>12</v>
      </c>
      <c r="Y50" s="39">
        <f t="shared" si="11"/>
        <v>24.489795918367346</v>
      </c>
      <c r="Z50" t="s">
        <v>60</v>
      </c>
      <c r="AA50">
        <v>55</v>
      </c>
      <c r="AB50">
        <v>53</v>
      </c>
      <c r="AC50">
        <v>56</v>
      </c>
      <c r="AD50">
        <v>58</v>
      </c>
      <c r="AE50">
        <v>55</v>
      </c>
      <c r="AF50">
        <v>55</v>
      </c>
      <c r="AG50">
        <v>49</v>
      </c>
      <c r="AH50">
        <v>64</v>
      </c>
      <c r="AI50">
        <v>49</v>
      </c>
      <c r="AJ50">
        <v>44</v>
      </c>
      <c r="AK50">
        <v>50</v>
      </c>
      <c r="AL50">
        <v>49</v>
      </c>
      <c r="AM50">
        <v>637</v>
      </c>
    </row>
    <row r="51" spans="1:39" ht="15.75">
      <c r="A51" s="3" t="s">
        <v>61</v>
      </c>
      <c r="B51" s="48">
        <v>109</v>
      </c>
      <c r="C51" s="39">
        <f t="shared" si="0"/>
        <v>59.890109890109891</v>
      </c>
      <c r="D51" s="48">
        <v>125</v>
      </c>
      <c r="E51" s="39">
        <f t="shared" si="1"/>
        <v>70.621468926553675</v>
      </c>
      <c r="F51" s="48">
        <v>106</v>
      </c>
      <c r="G51" s="39">
        <f t="shared" si="2"/>
        <v>58.888888888888893</v>
      </c>
      <c r="H51" s="48">
        <v>94</v>
      </c>
      <c r="I51" s="39">
        <f t="shared" si="3"/>
        <v>64.827586206896541</v>
      </c>
      <c r="J51" s="48">
        <v>96</v>
      </c>
      <c r="K51" s="39">
        <f t="shared" si="4"/>
        <v>56.140350877192979</v>
      </c>
      <c r="L51" s="48">
        <v>74</v>
      </c>
      <c r="M51" s="39">
        <f t="shared" si="5"/>
        <v>47.435897435897431</v>
      </c>
      <c r="N51" s="48">
        <v>80</v>
      </c>
      <c r="O51" s="39">
        <f t="shared" si="6"/>
        <v>54.794520547945204</v>
      </c>
      <c r="P51" s="48">
        <v>85</v>
      </c>
      <c r="Q51" s="39">
        <f t="shared" si="7"/>
        <v>52.469135802469133</v>
      </c>
      <c r="R51" s="48">
        <v>75</v>
      </c>
      <c r="S51" s="39">
        <f t="shared" si="8"/>
        <v>49.34210526315789</v>
      </c>
      <c r="T51" s="48">
        <v>84</v>
      </c>
      <c r="U51" s="39">
        <f t="shared" si="9"/>
        <v>46.666666666666664</v>
      </c>
      <c r="V51" s="48">
        <v>88</v>
      </c>
      <c r="W51" s="39">
        <f t="shared" si="10"/>
        <v>44.897959183673471</v>
      </c>
      <c r="X51" s="48">
        <v>81</v>
      </c>
      <c r="Y51" s="39">
        <f t="shared" si="11"/>
        <v>44.751381215469614</v>
      </c>
      <c r="Z51" t="s">
        <v>61</v>
      </c>
      <c r="AA51">
        <v>182</v>
      </c>
      <c r="AB51">
        <v>177</v>
      </c>
      <c r="AC51">
        <v>180</v>
      </c>
      <c r="AD51">
        <v>145</v>
      </c>
      <c r="AE51">
        <v>171</v>
      </c>
      <c r="AF51">
        <v>156</v>
      </c>
      <c r="AG51">
        <v>146</v>
      </c>
      <c r="AH51">
        <v>162</v>
      </c>
      <c r="AI51">
        <v>152</v>
      </c>
      <c r="AJ51">
        <v>180</v>
      </c>
      <c r="AK51">
        <v>196</v>
      </c>
      <c r="AL51">
        <v>181</v>
      </c>
      <c r="AM51">
        <v>2028</v>
      </c>
    </row>
    <row r="52" spans="1:39" ht="15.75">
      <c r="A52" s="3" t="s">
        <v>62</v>
      </c>
      <c r="B52" s="48">
        <v>155</v>
      </c>
      <c r="C52" s="39">
        <f t="shared" si="0"/>
        <v>72.093023255813947</v>
      </c>
      <c r="D52" s="48">
        <v>130</v>
      </c>
      <c r="E52" s="39">
        <f t="shared" si="1"/>
        <v>73.44632768361582</v>
      </c>
      <c r="F52" s="48">
        <v>121</v>
      </c>
      <c r="G52" s="39">
        <f t="shared" si="2"/>
        <v>69.142857142857139</v>
      </c>
      <c r="H52" s="48">
        <v>111</v>
      </c>
      <c r="I52" s="39">
        <f t="shared" si="3"/>
        <v>63.793103448275865</v>
      </c>
      <c r="J52" s="48">
        <v>106</v>
      </c>
      <c r="K52" s="39">
        <f t="shared" si="4"/>
        <v>67.515923566878982</v>
      </c>
      <c r="L52" s="48">
        <v>99</v>
      </c>
      <c r="M52" s="39">
        <f t="shared" si="5"/>
        <v>56.25</v>
      </c>
      <c r="N52" s="48">
        <v>105</v>
      </c>
      <c r="O52" s="39">
        <f t="shared" si="6"/>
        <v>57.065217391304344</v>
      </c>
      <c r="P52" s="48">
        <v>79</v>
      </c>
      <c r="Q52" s="39">
        <f t="shared" si="7"/>
        <v>42.245989304812838</v>
      </c>
      <c r="R52" s="48">
        <v>84</v>
      </c>
      <c r="S52" s="39">
        <f t="shared" si="8"/>
        <v>47.727272727272727</v>
      </c>
      <c r="T52" s="48">
        <v>73</v>
      </c>
      <c r="U52" s="39">
        <f t="shared" si="9"/>
        <v>43.712574850299404</v>
      </c>
      <c r="V52" s="48">
        <v>68</v>
      </c>
      <c r="W52" s="39">
        <f t="shared" si="10"/>
        <v>45.033112582781456</v>
      </c>
      <c r="X52" s="48">
        <v>64</v>
      </c>
      <c r="Y52" s="39">
        <f t="shared" si="11"/>
        <v>45.390070921985817</v>
      </c>
      <c r="Z52" t="s">
        <v>62</v>
      </c>
      <c r="AA52">
        <v>215</v>
      </c>
      <c r="AB52">
        <v>177</v>
      </c>
      <c r="AC52">
        <v>175</v>
      </c>
      <c r="AD52">
        <v>174</v>
      </c>
      <c r="AE52">
        <v>157</v>
      </c>
      <c r="AF52">
        <v>176</v>
      </c>
      <c r="AG52">
        <v>184</v>
      </c>
      <c r="AH52">
        <v>187</v>
      </c>
      <c r="AI52">
        <v>176</v>
      </c>
      <c r="AJ52">
        <v>167</v>
      </c>
      <c r="AK52">
        <v>151</v>
      </c>
      <c r="AL52">
        <v>141</v>
      </c>
      <c r="AM52">
        <v>2080</v>
      </c>
    </row>
    <row r="53" spans="1:39" ht="15.75">
      <c r="A53" s="3" t="s">
        <v>63</v>
      </c>
      <c r="B53" s="48">
        <v>268</v>
      </c>
      <c r="C53" s="39">
        <f t="shared" si="0"/>
        <v>64.734299516908209</v>
      </c>
      <c r="D53" s="48">
        <v>278</v>
      </c>
      <c r="E53" s="39">
        <f t="shared" si="1"/>
        <v>72.58485639686684</v>
      </c>
      <c r="F53" s="48">
        <v>266</v>
      </c>
      <c r="G53" s="39">
        <f t="shared" si="2"/>
        <v>63.182897862232778</v>
      </c>
      <c r="H53" s="48">
        <v>231</v>
      </c>
      <c r="I53" s="39">
        <f t="shared" si="3"/>
        <v>62.432432432432428</v>
      </c>
      <c r="J53" s="48">
        <v>204</v>
      </c>
      <c r="K53" s="39">
        <f t="shared" si="4"/>
        <v>59.130434782608695</v>
      </c>
      <c r="L53" s="48">
        <v>184</v>
      </c>
      <c r="M53" s="39">
        <f t="shared" si="5"/>
        <v>52.421652421652418</v>
      </c>
      <c r="N53" s="48">
        <v>183</v>
      </c>
      <c r="O53" s="39">
        <f t="shared" si="6"/>
        <v>51.84135977337111</v>
      </c>
      <c r="P53" s="48">
        <v>214</v>
      </c>
      <c r="Q53" s="39">
        <f t="shared" si="7"/>
        <v>57.681940700808617</v>
      </c>
      <c r="R53" s="48">
        <v>196</v>
      </c>
      <c r="S53" s="39">
        <f t="shared" si="8"/>
        <v>52.546916890080432</v>
      </c>
      <c r="T53" s="48">
        <v>196</v>
      </c>
      <c r="U53" s="39">
        <f t="shared" si="9"/>
        <v>49.494949494949495</v>
      </c>
      <c r="V53" s="48">
        <v>147</v>
      </c>
      <c r="W53" s="39">
        <f t="shared" si="10"/>
        <v>37.886597938144327</v>
      </c>
      <c r="X53" s="48">
        <v>151</v>
      </c>
      <c r="Y53" s="39">
        <f t="shared" si="11"/>
        <v>39.018087855297154</v>
      </c>
      <c r="Z53" t="s">
        <v>63</v>
      </c>
      <c r="AA53">
        <v>414</v>
      </c>
      <c r="AB53">
        <v>383</v>
      </c>
      <c r="AC53">
        <v>421</v>
      </c>
      <c r="AD53">
        <v>370</v>
      </c>
      <c r="AE53">
        <v>345</v>
      </c>
      <c r="AF53">
        <v>351</v>
      </c>
      <c r="AG53">
        <v>353</v>
      </c>
      <c r="AH53">
        <v>371</v>
      </c>
      <c r="AI53">
        <v>373</v>
      </c>
      <c r="AJ53">
        <v>396</v>
      </c>
      <c r="AK53">
        <v>388</v>
      </c>
      <c r="AL53">
        <v>387</v>
      </c>
      <c r="AM53">
        <v>4552</v>
      </c>
    </row>
    <row r="54" spans="1:39" ht="15.75">
      <c r="A54" s="3" t="s">
        <v>64</v>
      </c>
      <c r="B54" s="48">
        <v>138</v>
      </c>
      <c r="C54" s="39">
        <f t="shared" si="0"/>
        <v>81.17647058823529</v>
      </c>
      <c r="D54" s="48">
        <v>127</v>
      </c>
      <c r="E54" s="39">
        <f t="shared" si="1"/>
        <v>73.837209302325576</v>
      </c>
      <c r="F54" s="48">
        <v>122</v>
      </c>
      <c r="G54" s="39">
        <f t="shared" si="2"/>
        <v>75.776397515527947</v>
      </c>
      <c r="H54" s="48">
        <v>120</v>
      </c>
      <c r="I54" s="39">
        <f t="shared" si="3"/>
        <v>71.428571428571431</v>
      </c>
      <c r="J54" s="48">
        <v>82</v>
      </c>
      <c r="K54" s="39">
        <f t="shared" si="4"/>
        <v>66.129032258064512</v>
      </c>
      <c r="L54" s="48">
        <v>75</v>
      </c>
      <c r="M54" s="39">
        <f t="shared" si="5"/>
        <v>55.970149253731336</v>
      </c>
      <c r="N54" s="48">
        <v>92</v>
      </c>
      <c r="O54" s="39">
        <f t="shared" si="6"/>
        <v>59.354838709677416</v>
      </c>
      <c r="P54" s="48">
        <v>76</v>
      </c>
      <c r="Q54" s="39">
        <f t="shared" si="7"/>
        <v>63.865546218487388</v>
      </c>
      <c r="R54" s="48">
        <v>98</v>
      </c>
      <c r="S54" s="39">
        <f t="shared" si="8"/>
        <v>66.666666666666657</v>
      </c>
      <c r="T54" s="48">
        <v>72</v>
      </c>
      <c r="U54" s="39">
        <f t="shared" si="9"/>
        <v>61.016949152542374</v>
      </c>
      <c r="V54" s="48">
        <v>90</v>
      </c>
      <c r="W54" s="39">
        <f t="shared" si="10"/>
        <v>62.5</v>
      </c>
      <c r="X54" s="48">
        <v>81</v>
      </c>
      <c r="Y54" s="39">
        <f t="shared" si="11"/>
        <v>60</v>
      </c>
      <c r="Z54" t="s">
        <v>64</v>
      </c>
      <c r="AA54">
        <v>170</v>
      </c>
      <c r="AB54">
        <v>172</v>
      </c>
      <c r="AC54">
        <v>161</v>
      </c>
      <c r="AD54">
        <v>168</v>
      </c>
      <c r="AE54">
        <v>124</v>
      </c>
      <c r="AF54">
        <v>134</v>
      </c>
      <c r="AG54">
        <v>155</v>
      </c>
      <c r="AH54">
        <v>119</v>
      </c>
      <c r="AI54">
        <v>147</v>
      </c>
      <c r="AJ54">
        <v>118</v>
      </c>
      <c r="AK54">
        <v>144</v>
      </c>
      <c r="AL54">
        <v>135</v>
      </c>
      <c r="AM54">
        <v>1747</v>
      </c>
    </row>
    <row r="55" spans="1:39" ht="15.75">
      <c r="A55" s="3" t="s">
        <v>65</v>
      </c>
      <c r="B55" s="48">
        <v>109</v>
      </c>
      <c r="C55" s="39">
        <f t="shared" si="0"/>
        <v>66.463414634146346</v>
      </c>
      <c r="D55" s="48">
        <v>118</v>
      </c>
      <c r="E55" s="39">
        <f t="shared" si="1"/>
        <v>60.824742268041234</v>
      </c>
      <c r="F55" s="48">
        <v>120</v>
      </c>
      <c r="G55" s="39">
        <f t="shared" si="2"/>
        <v>62.5</v>
      </c>
      <c r="H55" s="48">
        <v>103</v>
      </c>
      <c r="I55" s="39">
        <f t="shared" si="3"/>
        <v>52.020202020202021</v>
      </c>
      <c r="J55" s="48">
        <v>120</v>
      </c>
      <c r="K55" s="39">
        <f t="shared" si="4"/>
        <v>53.571428571428569</v>
      </c>
      <c r="L55" s="48">
        <v>71</v>
      </c>
      <c r="M55" s="39">
        <f t="shared" si="5"/>
        <v>49.650349650349654</v>
      </c>
      <c r="N55" s="48">
        <v>81</v>
      </c>
      <c r="O55" s="39">
        <f t="shared" si="6"/>
        <v>43.78378378378379</v>
      </c>
      <c r="P55" s="48">
        <v>82</v>
      </c>
      <c r="Q55" s="39">
        <f t="shared" si="7"/>
        <v>45.555555555555557</v>
      </c>
      <c r="R55" s="48">
        <v>66</v>
      </c>
      <c r="S55" s="39">
        <f t="shared" si="8"/>
        <v>42.307692307692307</v>
      </c>
      <c r="T55" s="48">
        <v>89</v>
      </c>
      <c r="U55" s="39">
        <f t="shared" si="9"/>
        <v>52.352941176470594</v>
      </c>
      <c r="V55" s="48">
        <v>81</v>
      </c>
      <c r="W55" s="39">
        <f t="shared" si="10"/>
        <v>55.479452054794521</v>
      </c>
      <c r="X55" s="48">
        <v>83</v>
      </c>
      <c r="Y55" s="39">
        <f t="shared" si="11"/>
        <v>50.920245398772998</v>
      </c>
      <c r="Z55" t="s">
        <v>65</v>
      </c>
      <c r="AA55">
        <v>164</v>
      </c>
      <c r="AB55">
        <v>194</v>
      </c>
      <c r="AC55">
        <v>192</v>
      </c>
      <c r="AD55">
        <v>198</v>
      </c>
      <c r="AE55">
        <v>224</v>
      </c>
      <c r="AF55">
        <v>143</v>
      </c>
      <c r="AG55">
        <v>185</v>
      </c>
      <c r="AH55">
        <v>180</v>
      </c>
      <c r="AI55">
        <v>156</v>
      </c>
      <c r="AJ55">
        <v>170</v>
      </c>
      <c r="AK55">
        <v>146</v>
      </c>
      <c r="AL55">
        <v>163</v>
      </c>
      <c r="AM55">
        <v>2115</v>
      </c>
    </row>
    <row r="56" spans="1:39" ht="15.75">
      <c r="A56" s="3" t="s">
        <v>66</v>
      </c>
      <c r="B56" s="48">
        <v>103</v>
      </c>
      <c r="C56" s="39">
        <f t="shared" si="0"/>
        <v>57.865168539325836</v>
      </c>
      <c r="D56" s="48">
        <v>60</v>
      </c>
      <c r="E56" s="39">
        <f t="shared" si="1"/>
        <v>49.586776859504134</v>
      </c>
      <c r="F56" s="48">
        <v>70</v>
      </c>
      <c r="G56" s="39">
        <f t="shared" si="2"/>
        <v>52.238805970149251</v>
      </c>
      <c r="H56" s="48">
        <v>54</v>
      </c>
      <c r="I56" s="39">
        <f t="shared" si="3"/>
        <v>54.54545454545454</v>
      </c>
      <c r="J56" s="48">
        <v>73</v>
      </c>
      <c r="K56" s="39">
        <f t="shared" si="4"/>
        <v>49.65986394557823</v>
      </c>
      <c r="L56" s="48">
        <v>54</v>
      </c>
      <c r="M56" s="39">
        <f t="shared" si="5"/>
        <v>46.153846153846153</v>
      </c>
      <c r="N56" s="48">
        <v>55</v>
      </c>
      <c r="O56" s="39">
        <f t="shared" si="6"/>
        <v>41.044776119402989</v>
      </c>
      <c r="P56" s="48">
        <v>40</v>
      </c>
      <c r="Q56" s="39">
        <f t="shared" si="7"/>
        <v>31.746031746031743</v>
      </c>
      <c r="R56" s="48">
        <v>39</v>
      </c>
      <c r="S56" s="39">
        <f t="shared" si="8"/>
        <v>34.513274336283182</v>
      </c>
      <c r="T56" s="48">
        <v>37</v>
      </c>
      <c r="U56" s="39">
        <f t="shared" si="9"/>
        <v>31.623931623931622</v>
      </c>
      <c r="V56" s="48">
        <v>45</v>
      </c>
      <c r="W56" s="39">
        <f t="shared" si="10"/>
        <v>35.15625</v>
      </c>
      <c r="X56" s="48">
        <v>44</v>
      </c>
      <c r="Y56" s="39">
        <f t="shared" si="11"/>
        <v>32.592592592592595</v>
      </c>
      <c r="Z56" t="s">
        <v>66</v>
      </c>
      <c r="AA56">
        <v>178</v>
      </c>
      <c r="AB56">
        <v>121</v>
      </c>
      <c r="AC56">
        <v>134</v>
      </c>
      <c r="AD56">
        <v>99</v>
      </c>
      <c r="AE56">
        <v>147</v>
      </c>
      <c r="AF56">
        <v>117</v>
      </c>
      <c r="AG56">
        <v>134</v>
      </c>
      <c r="AH56">
        <v>126</v>
      </c>
      <c r="AI56">
        <v>113</v>
      </c>
      <c r="AJ56">
        <v>117</v>
      </c>
      <c r="AK56">
        <v>128</v>
      </c>
      <c r="AL56">
        <v>135</v>
      </c>
      <c r="AM56">
        <v>1549</v>
      </c>
    </row>
    <row r="57" spans="1:39" ht="15.75">
      <c r="A57" s="3" t="s">
        <v>67</v>
      </c>
      <c r="B57" s="48">
        <v>114</v>
      </c>
      <c r="C57" s="39">
        <f t="shared" si="0"/>
        <v>73.076923076923066</v>
      </c>
      <c r="D57" s="48">
        <v>106</v>
      </c>
      <c r="E57" s="39">
        <f t="shared" si="1"/>
        <v>79.104477611940297</v>
      </c>
      <c r="F57" s="48">
        <v>100</v>
      </c>
      <c r="G57" s="39">
        <f t="shared" si="2"/>
        <v>69.930069930069934</v>
      </c>
      <c r="H57" s="48">
        <v>93</v>
      </c>
      <c r="I57" s="39">
        <f t="shared" si="3"/>
        <v>68.888888888888886</v>
      </c>
      <c r="J57" s="48">
        <v>97</v>
      </c>
      <c r="K57" s="39">
        <f t="shared" si="4"/>
        <v>63.815789473684212</v>
      </c>
      <c r="L57" s="48">
        <v>87</v>
      </c>
      <c r="M57" s="39">
        <f t="shared" si="5"/>
        <v>61.267605633802816</v>
      </c>
      <c r="N57" s="48">
        <v>89</v>
      </c>
      <c r="O57" s="39">
        <f t="shared" si="6"/>
        <v>57.792207792207797</v>
      </c>
      <c r="P57" s="48">
        <v>85</v>
      </c>
      <c r="Q57" s="39">
        <f t="shared" si="7"/>
        <v>55.921052631578952</v>
      </c>
      <c r="R57" s="48">
        <v>95</v>
      </c>
      <c r="S57" s="39">
        <f t="shared" si="8"/>
        <v>63.333333333333329</v>
      </c>
      <c r="T57" s="48">
        <v>97</v>
      </c>
      <c r="U57" s="39">
        <f t="shared" si="9"/>
        <v>55.747126436781613</v>
      </c>
      <c r="V57" s="48">
        <v>79</v>
      </c>
      <c r="W57" s="39">
        <f t="shared" si="10"/>
        <v>51.973684210526315</v>
      </c>
      <c r="X57" s="48">
        <v>68</v>
      </c>
      <c r="Y57" s="39">
        <f t="shared" si="11"/>
        <v>47.552447552447553</v>
      </c>
      <c r="Z57" t="s">
        <v>67</v>
      </c>
      <c r="AA57">
        <v>156</v>
      </c>
      <c r="AB57">
        <v>134</v>
      </c>
      <c r="AC57">
        <v>143</v>
      </c>
      <c r="AD57">
        <v>135</v>
      </c>
      <c r="AE57">
        <v>152</v>
      </c>
      <c r="AF57">
        <v>142</v>
      </c>
      <c r="AG57">
        <v>154</v>
      </c>
      <c r="AH57">
        <v>152</v>
      </c>
      <c r="AI57">
        <v>150</v>
      </c>
      <c r="AJ57">
        <v>174</v>
      </c>
      <c r="AK57">
        <v>152</v>
      </c>
      <c r="AL57">
        <v>143</v>
      </c>
      <c r="AM57">
        <v>1787</v>
      </c>
    </row>
    <row r="58" spans="1:39" ht="15.75">
      <c r="A58" s="3" t="s">
        <v>68</v>
      </c>
      <c r="B58" s="48">
        <v>178</v>
      </c>
      <c r="C58" s="39">
        <f t="shared" si="0"/>
        <v>66.917293233082702</v>
      </c>
      <c r="D58" s="48">
        <v>203</v>
      </c>
      <c r="E58" s="39">
        <f t="shared" si="1"/>
        <v>72.5</v>
      </c>
      <c r="F58" s="48">
        <v>169</v>
      </c>
      <c r="G58" s="39">
        <f t="shared" si="2"/>
        <v>70.416666666666671</v>
      </c>
      <c r="H58" s="48">
        <v>204</v>
      </c>
      <c r="I58" s="39">
        <f t="shared" si="3"/>
        <v>69.387755102040813</v>
      </c>
      <c r="J58" s="48">
        <v>179</v>
      </c>
      <c r="K58" s="39">
        <f t="shared" si="4"/>
        <v>69.649805447470811</v>
      </c>
      <c r="L58" s="48">
        <v>147</v>
      </c>
      <c r="M58" s="39">
        <f t="shared" si="5"/>
        <v>58.102766798418969</v>
      </c>
      <c r="N58" s="48">
        <v>170</v>
      </c>
      <c r="O58" s="39">
        <f t="shared" si="6"/>
        <v>57.239057239057232</v>
      </c>
      <c r="P58" s="48">
        <v>209</v>
      </c>
      <c r="Q58" s="39">
        <f t="shared" si="7"/>
        <v>67.637540453074436</v>
      </c>
      <c r="R58" s="48">
        <v>174</v>
      </c>
      <c r="S58" s="39">
        <f t="shared" si="8"/>
        <v>60</v>
      </c>
      <c r="T58" s="48">
        <v>142</v>
      </c>
      <c r="U58" s="39">
        <f t="shared" si="9"/>
        <v>57.48987854251012</v>
      </c>
      <c r="V58" s="48">
        <v>106</v>
      </c>
      <c r="W58" s="39">
        <f t="shared" si="10"/>
        <v>45.689655172413794</v>
      </c>
      <c r="X58" s="48">
        <v>107</v>
      </c>
      <c r="Y58" s="39">
        <f t="shared" si="11"/>
        <v>45.531914893617021</v>
      </c>
      <c r="Z58" t="s">
        <v>68</v>
      </c>
      <c r="AA58">
        <v>266</v>
      </c>
      <c r="AB58">
        <v>280</v>
      </c>
      <c r="AC58">
        <v>240</v>
      </c>
      <c r="AD58">
        <v>294</v>
      </c>
      <c r="AE58">
        <v>257</v>
      </c>
      <c r="AF58">
        <v>253</v>
      </c>
      <c r="AG58">
        <v>297</v>
      </c>
      <c r="AH58">
        <v>309</v>
      </c>
      <c r="AI58">
        <v>290</v>
      </c>
      <c r="AJ58">
        <v>247</v>
      </c>
      <c r="AK58">
        <v>232</v>
      </c>
      <c r="AL58">
        <v>235</v>
      </c>
      <c r="AM58">
        <v>3200</v>
      </c>
    </row>
    <row r="59" spans="1:39" ht="15.75">
      <c r="A59" s="3" t="s">
        <v>69</v>
      </c>
      <c r="B59" s="48">
        <v>468</v>
      </c>
      <c r="C59" s="39">
        <f t="shared" si="0"/>
        <v>66.477272727272734</v>
      </c>
      <c r="D59" s="48">
        <v>479</v>
      </c>
      <c r="E59" s="39">
        <f t="shared" si="1"/>
        <v>67.943262411347519</v>
      </c>
      <c r="F59" s="48">
        <v>470</v>
      </c>
      <c r="G59" s="39">
        <f t="shared" si="2"/>
        <v>64.560439560439562</v>
      </c>
      <c r="H59" s="48">
        <v>458</v>
      </c>
      <c r="I59" s="39">
        <f t="shared" si="3"/>
        <v>66.569767441860463</v>
      </c>
      <c r="J59" s="48">
        <v>471</v>
      </c>
      <c r="K59" s="39">
        <f t="shared" si="4"/>
        <v>68.162083936324166</v>
      </c>
      <c r="L59" s="48">
        <v>384</v>
      </c>
      <c r="M59" s="39">
        <f t="shared" si="5"/>
        <v>58.805513016845332</v>
      </c>
      <c r="N59" s="48">
        <v>328</v>
      </c>
      <c r="O59" s="39">
        <f t="shared" si="6"/>
        <v>54.394693200663347</v>
      </c>
      <c r="P59" s="48">
        <v>234</v>
      </c>
      <c r="Q59" s="39">
        <f t="shared" si="7"/>
        <v>41.269841269841265</v>
      </c>
      <c r="R59" s="48">
        <v>209</v>
      </c>
      <c r="S59" s="39">
        <f t="shared" si="8"/>
        <v>37.931034482758619</v>
      </c>
      <c r="T59" s="48">
        <v>246</v>
      </c>
      <c r="U59" s="39">
        <f t="shared" si="9"/>
        <v>39.741518578352178</v>
      </c>
      <c r="V59" s="48">
        <v>192</v>
      </c>
      <c r="W59" s="39">
        <f t="shared" si="10"/>
        <v>35.359116022099442</v>
      </c>
      <c r="X59" s="48">
        <v>236</v>
      </c>
      <c r="Y59" s="39">
        <f t="shared" si="11"/>
        <v>37.579617834394909</v>
      </c>
      <c r="Z59" t="s">
        <v>69</v>
      </c>
      <c r="AA59">
        <v>704</v>
      </c>
      <c r="AB59">
        <v>705</v>
      </c>
      <c r="AC59">
        <v>728</v>
      </c>
      <c r="AD59">
        <v>688</v>
      </c>
      <c r="AE59">
        <v>691</v>
      </c>
      <c r="AF59">
        <v>653</v>
      </c>
      <c r="AG59">
        <v>603</v>
      </c>
      <c r="AH59">
        <v>567</v>
      </c>
      <c r="AI59">
        <v>551</v>
      </c>
      <c r="AJ59">
        <v>619</v>
      </c>
      <c r="AK59">
        <v>543</v>
      </c>
      <c r="AL59">
        <v>628</v>
      </c>
      <c r="AM59">
        <v>7680</v>
      </c>
    </row>
    <row r="60" spans="1:39" ht="15.75">
      <c r="A60" s="3" t="s">
        <v>70</v>
      </c>
      <c r="B60" s="48">
        <v>233</v>
      </c>
      <c r="C60" s="39">
        <f t="shared" si="0"/>
        <v>77.926421404682273</v>
      </c>
      <c r="D60" s="48">
        <v>194</v>
      </c>
      <c r="E60" s="39">
        <f t="shared" si="1"/>
        <v>80.833333333333329</v>
      </c>
      <c r="F60" s="48">
        <v>228</v>
      </c>
      <c r="G60" s="39">
        <f t="shared" si="2"/>
        <v>74.025974025974023</v>
      </c>
      <c r="H60" s="48">
        <v>216</v>
      </c>
      <c r="I60" s="39">
        <f t="shared" si="3"/>
        <v>80.898876404494374</v>
      </c>
      <c r="J60" s="48">
        <v>195</v>
      </c>
      <c r="K60" s="39">
        <f t="shared" si="4"/>
        <v>75</v>
      </c>
      <c r="L60" s="48">
        <v>139</v>
      </c>
      <c r="M60" s="39">
        <f t="shared" si="5"/>
        <v>62.331838565022423</v>
      </c>
      <c r="N60" s="48">
        <v>158</v>
      </c>
      <c r="O60" s="39">
        <f t="shared" si="6"/>
        <v>66.949152542372886</v>
      </c>
      <c r="P60" s="48">
        <v>180</v>
      </c>
      <c r="Q60" s="39">
        <f t="shared" si="7"/>
        <v>67.669172932330824</v>
      </c>
      <c r="R60" s="48">
        <v>137</v>
      </c>
      <c r="S60" s="39">
        <f t="shared" si="8"/>
        <v>63.425925925925931</v>
      </c>
      <c r="T60" s="48">
        <v>120</v>
      </c>
      <c r="U60" s="39">
        <f t="shared" si="9"/>
        <v>63.157894736842103</v>
      </c>
      <c r="V60" s="48">
        <v>160</v>
      </c>
      <c r="W60" s="39">
        <f t="shared" si="10"/>
        <v>63.745019920318725</v>
      </c>
      <c r="X60" s="48">
        <v>123</v>
      </c>
      <c r="Y60" s="39">
        <f t="shared" si="11"/>
        <v>52.340425531914889</v>
      </c>
      <c r="Z60" t="s">
        <v>70</v>
      </c>
      <c r="AA60">
        <v>299</v>
      </c>
      <c r="AB60">
        <v>240</v>
      </c>
      <c r="AC60">
        <v>308</v>
      </c>
      <c r="AD60">
        <v>267</v>
      </c>
      <c r="AE60">
        <v>260</v>
      </c>
      <c r="AF60">
        <v>223</v>
      </c>
      <c r="AG60">
        <v>236</v>
      </c>
      <c r="AH60">
        <v>266</v>
      </c>
      <c r="AI60">
        <v>216</v>
      </c>
      <c r="AJ60">
        <v>190</v>
      </c>
      <c r="AK60">
        <v>251</v>
      </c>
      <c r="AL60">
        <v>235</v>
      </c>
      <c r="AM60">
        <v>2991</v>
      </c>
    </row>
    <row r="61" spans="1:39" s="9" customFormat="1" ht="15.75">
      <c r="A61" s="34" t="s">
        <v>71</v>
      </c>
      <c r="B61" s="46">
        <v>6736</v>
      </c>
      <c r="C61" s="38">
        <f t="shared" si="0"/>
        <v>72.508073196986018</v>
      </c>
      <c r="D61" s="46">
        <v>6626</v>
      </c>
      <c r="E61" s="38">
        <f t="shared" si="1"/>
        <v>71.943539630836057</v>
      </c>
      <c r="F61" s="46">
        <v>5922</v>
      </c>
      <c r="G61" s="38">
        <f t="shared" si="2"/>
        <v>67.425708755550488</v>
      </c>
      <c r="H61" s="46">
        <v>5959</v>
      </c>
      <c r="I61" s="38">
        <f t="shared" si="3"/>
        <v>64.582204400130053</v>
      </c>
      <c r="J61" s="46">
        <v>5310</v>
      </c>
      <c r="K61" s="38">
        <f t="shared" si="4"/>
        <v>61.387283236994215</v>
      </c>
      <c r="L61" s="46">
        <v>5140</v>
      </c>
      <c r="M61" s="38">
        <f t="shared" si="5"/>
        <v>60.520428588249139</v>
      </c>
      <c r="N61" s="46">
        <v>4834</v>
      </c>
      <c r="O61" s="38">
        <f t="shared" si="6"/>
        <v>57.274881516587669</v>
      </c>
      <c r="P61" s="46">
        <v>4827</v>
      </c>
      <c r="Q61" s="38">
        <f t="shared" si="7"/>
        <v>57.739234449760765</v>
      </c>
      <c r="R61" s="46">
        <v>4645</v>
      </c>
      <c r="S61" s="38">
        <f t="shared" si="8"/>
        <v>57.162195422101888</v>
      </c>
      <c r="T61" s="46">
        <v>4630</v>
      </c>
      <c r="U61" s="38">
        <f t="shared" si="9"/>
        <v>54.432165530213972</v>
      </c>
      <c r="V61" s="46">
        <v>4419</v>
      </c>
      <c r="W61" s="38">
        <f t="shared" si="10"/>
        <v>51.750790490689781</v>
      </c>
      <c r="X61" s="46">
        <v>3929</v>
      </c>
      <c r="Y61" s="38">
        <f t="shared" si="11"/>
        <v>48.801391131536455</v>
      </c>
      <c r="Z61" s="9" t="s">
        <v>71</v>
      </c>
      <c r="AA61" s="9">
        <v>9290</v>
      </c>
      <c r="AB61" s="9">
        <v>9210</v>
      </c>
      <c r="AC61" s="9">
        <v>8783</v>
      </c>
      <c r="AD61" s="9">
        <v>9227</v>
      </c>
      <c r="AE61" s="9">
        <v>8650</v>
      </c>
      <c r="AF61" s="9">
        <v>8493</v>
      </c>
      <c r="AG61" s="9">
        <v>8440</v>
      </c>
      <c r="AH61" s="9">
        <v>8360</v>
      </c>
      <c r="AI61" s="9">
        <v>8126</v>
      </c>
      <c r="AJ61" s="9">
        <v>8506</v>
      </c>
      <c r="AK61" s="9">
        <v>8539</v>
      </c>
      <c r="AL61" s="9">
        <v>8051</v>
      </c>
      <c r="AM61" s="9">
        <v>103675</v>
      </c>
    </row>
    <row r="62" spans="1:39" ht="15.75">
      <c r="A62" s="3" t="s">
        <v>72</v>
      </c>
      <c r="B62" s="48">
        <v>166</v>
      </c>
      <c r="C62" s="39">
        <f t="shared" si="0"/>
        <v>78.301886792452834</v>
      </c>
      <c r="D62" s="48">
        <v>144</v>
      </c>
      <c r="E62" s="39">
        <f t="shared" si="1"/>
        <v>70.935960591133011</v>
      </c>
      <c r="F62" s="48">
        <v>130</v>
      </c>
      <c r="G62" s="39">
        <f t="shared" si="2"/>
        <v>70.270270270270274</v>
      </c>
      <c r="H62" s="48">
        <v>128</v>
      </c>
      <c r="I62" s="39">
        <f t="shared" si="3"/>
        <v>67.724867724867721</v>
      </c>
      <c r="J62" s="48">
        <v>86</v>
      </c>
      <c r="K62" s="39">
        <f t="shared" si="4"/>
        <v>55.844155844155843</v>
      </c>
      <c r="L62" s="48">
        <v>123</v>
      </c>
      <c r="M62" s="39">
        <f t="shared" si="5"/>
        <v>66.847826086956516</v>
      </c>
      <c r="N62" s="48">
        <v>123</v>
      </c>
      <c r="O62" s="39">
        <f t="shared" si="6"/>
        <v>68.715083798882688</v>
      </c>
      <c r="P62" s="48">
        <v>131</v>
      </c>
      <c r="Q62" s="39">
        <f t="shared" si="7"/>
        <v>67.179487179487168</v>
      </c>
      <c r="R62" s="48">
        <v>130</v>
      </c>
      <c r="S62" s="39">
        <f t="shared" si="8"/>
        <v>74.712643678160916</v>
      </c>
      <c r="T62" s="48">
        <v>129</v>
      </c>
      <c r="U62" s="39">
        <f t="shared" si="9"/>
        <v>75.882352941176464</v>
      </c>
      <c r="V62" s="48">
        <v>105</v>
      </c>
      <c r="W62" s="39">
        <f t="shared" si="10"/>
        <v>67.741935483870961</v>
      </c>
      <c r="X62" s="48">
        <v>94</v>
      </c>
      <c r="Y62" s="39">
        <f t="shared" si="11"/>
        <v>68.613138686131393</v>
      </c>
      <c r="Z62" t="s">
        <v>72</v>
      </c>
      <c r="AA62">
        <v>212</v>
      </c>
      <c r="AB62">
        <v>203</v>
      </c>
      <c r="AC62">
        <v>185</v>
      </c>
      <c r="AD62">
        <v>189</v>
      </c>
      <c r="AE62">
        <v>154</v>
      </c>
      <c r="AF62">
        <v>184</v>
      </c>
      <c r="AG62">
        <v>179</v>
      </c>
      <c r="AH62">
        <v>195</v>
      </c>
      <c r="AI62">
        <v>174</v>
      </c>
      <c r="AJ62">
        <v>170</v>
      </c>
      <c r="AK62">
        <v>155</v>
      </c>
      <c r="AL62">
        <v>137</v>
      </c>
      <c r="AM62">
        <v>2137</v>
      </c>
    </row>
    <row r="63" spans="1:39" ht="15.75">
      <c r="A63" s="3" t="s">
        <v>73</v>
      </c>
      <c r="B63" s="48">
        <v>657</v>
      </c>
      <c r="C63" s="39">
        <f t="shared" si="0"/>
        <v>82.022471910112358</v>
      </c>
      <c r="D63" s="48">
        <v>690</v>
      </c>
      <c r="E63" s="39">
        <f t="shared" si="1"/>
        <v>78.857142857142861</v>
      </c>
      <c r="F63" s="48">
        <v>568</v>
      </c>
      <c r="G63" s="39">
        <f t="shared" si="2"/>
        <v>77.06919945725916</v>
      </c>
      <c r="H63" s="48">
        <v>601</v>
      </c>
      <c r="I63" s="39">
        <f t="shared" si="3"/>
        <v>76.75606641123882</v>
      </c>
      <c r="J63" s="48">
        <v>537</v>
      </c>
      <c r="K63" s="39">
        <f t="shared" si="4"/>
        <v>71.220159151193627</v>
      </c>
      <c r="L63" s="48">
        <v>581</v>
      </c>
      <c r="M63" s="39">
        <f t="shared" si="5"/>
        <v>73.081761006289298</v>
      </c>
      <c r="N63" s="48">
        <v>469</v>
      </c>
      <c r="O63" s="39">
        <f t="shared" si="6"/>
        <v>71.168437025796663</v>
      </c>
      <c r="P63" s="48">
        <v>492</v>
      </c>
      <c r="Q63" s="39">
        <f t="shared" si="7"/>
        <v>73.873873873873876</v>
      </c>
      <c r="R63" s="48">
        <v>528</v>
      </c>
      <c r="S63" s="39">
        <f t="shared" si="8"/>
        <v>74.576271186440678</v>
      </c>
      <c r="T63" s="48">
        <v>544</v>
      </c>
      <c r="U63" s="39">
        <f t="shared" si="9"/>
        <v>72.533333333333331</v>
      </c>
      <c r="V63" s="48">
        <v>525</v>
      </c>
      <c r="W63" s="39">
        <f t="shared" si="10"/>
        <v>71.721311475409834</v>
      </c>
      <c r="X63" s="48">
        <v>400</v>
      </c>
      <c r="Y63" s="39">
        <f t="shared" si="11"/>
        <v>63.593004769475357</v>
      </c>
      <c r="Z63" t="s">
        <v>73</v>
      </c>
      <c r="AA63">
        <v>801</v>
      </c>
      <c r="AB63">
        <v>875</v>
      </c>
      <c r="AC63">
        <v>737</v>
      </c>
      <c r="AD63">
        <v>783</v>
      </c>
      <c r="AE63">
        <v>754</v>
      </c>
      <c r="AF63">
        <v>795</v>
      </c>
      <c r="AG63">
        <v>659</v>
      </c>
      <c r="AH63">
        <v>666</v>
      </c>
      <c r="AI63">
        <v>708</v>
      </c>
      <c r="AJ63">
        <v>750</v>
      </c>
      <c r="AK63">
        <v>732</v>
      </c>
      <c r="AL63">
        <v>629</v>
      </c>
      <c r="AM63">
        <v>8889</v>
      </c>
    </row>
    <row r="64" spans="1:39" ht="15.75">
      <c r="A64" s="3" t="s">
        <v>74</v>
      </c>
      <c r="B64" s="48">
        <v>106</v>
      </c>
      <c r="C64" s="39">
        <f t="shared" si="0"/>
        <v>62.352941176470587</v>
      </c>
      <c r="D64" s="48">
        <v>136</v>
      </c>
      <c r="E64" s="39">
        <f t="shared" si="1"/>
        <v>68.686868686868678</v>
      </c>
      <c r="F64" s="48">
        <v>144</v>
      </c>
      <c r="G64" s="39">
        <f t="shared" si="2"/>
        <v>62.337662337662337</v>
      </c>
      <c r="H64" s="48">
        <v>128</v>
      </c>
      <c r="I64" s="39">
        <f t="shared" si="3"/>
        <v>51.612903225806448</v>
      </c>
      <c r="J64" s="48">
        <v>93</v>
      </c>
      <c r="K64" s="39">
        <f t="shared" si="4"/>
        <v>46.733668341708544</v>
      </c>
      <c r="L64" s="48">
        <v>103</v>
      </c>
      <c r="M64" s="39">
        <f t="shared" si="5"/>
        <v>47.906976744186046</v>
      </c>
      <c r="N64" s="48">
        <v>95</v>
      </c>
      <c r="O64" s="39">
        <f t="shared" si="6"/>
        <v>41.125541125541126</v>
      </c>
      <c r="P64" s="48">
        <v>116</v>
      </c>
      <c r="Q64" s="39">
        <f t="shared" si="7"/>
        <v>47.736625514403293</v>
      </c>
      <c r="R64" s="48">
        <v>82</v>
      </c>
      <c r="S64" s="39">
        <f t="shared" si="8"/>
        <v>42.487046632124354</v>
      </c>
      <c r="T64" s="48">
        <v>104</v>
      </c>
      <c r="U64" s="39">
        <f t="shared" si="9"/>
        <v>47.926267281105986</v>
      </c>
      <c r="V64" s="48">
        <v>86</v>
      </c>
      <c r="W64" s="39">
        <f t="shared" si="10"/>
        <v>41.951219512195124</v>
      </c>
      <c r="X64" s="48">
        <v>64</v>
      </c>
      <c r="Y64" s="39">
        <f t="shared" si="11"/>
        <v>31.067961165048541</v>
      </c>
      <c r="Z64" t="s">
        <v>74</v>
      </c>
      <c r="AA64">
        <v>170</v>
      </c>
      <c r="AB64">
        <v>198</v>
      </c>
      <c r="AC64">
        <v>231</v>
      </c>
      <c r="AD64">
        <v>248</v>
      </c>
      <c r="AE64">
        <v>199</v>
      </c>
      <c r="AF64">
        <v>215</v>
      </c>
      <c r="AG64">
        <v>231</v>
      </c>
      <c r="AH64">
        <v>243</v>
      </c>
      <c r="AI64">
        <v>193</v>
      </c>
      <c r="AJ64">
        <v>217</v>
      </c>
      <c r="AK64">
        <v>205</v>
      </c>
      <c r="AL64">
        <v>206</v>
      </c>
      <c r="AM64">
        <v>2556</v>
      </c>
    </row>
    <row r="65" spans="1:39" ht="15.75">
      <c r="A65" s="3" t="s">
        <v>75</v>
      </c>
      <c r="B65" s="48">
        <v>167</v>
      </c>
      <c r="C65" s="39">
        <f t="shared" si="0"/>
        <v>75.225225225225216</v>
      </c>
      <c r="D65" s="48">
        <v>185</v>
      </c>
      <c r="E65" s="39">
        <f t="shared" si="1"/>
        <v>69.811320754716974</v>
      </c>
      <c r="F65" s="48">
        <v>211</v>
      </c>
      <c r="G65" s="39">
        <f t="shared" si="2"/>
        <v>77.859778597785976</v>
      </c>
      <c r="H65" s="48">
        <v>186</v>
      </c>
      <c r="I65" s="39">
        <f t="shared" si="3"/>
        <v>68.634686346863475</v>
      </c>
      <c r="J65" s="48">
        <v>167</v>
      </c>
      <c r="K65" s="39">
        <f t="shared" si="4"/>
        <v>72.608695652173921</v>
      </c>
      <c r="L65" s="48">
        <v>155</v>
      </c>
      <c r="M65" s="39">
        <f t="shared" si="5"/>
        <v>62.5</v>
      </c>
      <c r="N65" s="48">
        <v>169</v>
      </c>
      <c r="O65" s="39">
        <f t="shared" si="6"/>
        <v>70.416666666666671</v>
      </c>
      <c r="P65" s="48">
        <v>131</v>
      </c>
      <c r="Q65" s="39">
        <f t="shared" si="7"/>
        <v>63.592233009708742</v>
      </c>
      <c r="R65" s="48">
        <v>122</v>
      </c>
      <c r="S65" s="39">
        <f t="shared" si="8"/>
        <v>62.244897959183675</v>
      </c>
      <c r="T65" s="48">
        <v>106</v>
      </c>
      <c r="U65" s="39">
        <f t="shared" si="9"/>
        <v>57.297297297297298</v>
      </c>
      <c r="V65" s="48">
        <v>107</v>
      </c>
      <c r="W65" s="39">
        <f t="shared" si="10"/>
        <v>50.471698113207552</v>
      </c>
      <c r="X65" s="48">
        <v>121</v>
      </c>
      <c r="Y65" s="39">
        <f t="shared" si="11"/>
        <v>57.619047619047613</v>
      </c>
      <c r="Z65" t="s">
        <v>75</v>
      </c>
      <c r="AA65">
        <v>222</v>
      </c>
      <c r="AB65">
        <v>265</v>
      </c>
      <c r="AC65">
        <v>271</v>
      </c>
      <c r="AD65">
        <v>271</v>
      </c>
      <c r="AE65">
        <v>230</v>
      </c>
      <c r="AF65">
        <v>248</v>
      </c>
      <c r="AG65">
        <v>240</v>
      </c>
      <c r="AH65">
        <v>206</v>
      </c>
      <c r="AI65">
        <v>196</v>
      </c>
      <c r="AJ65">
        <v>185</v>
      </c>
      <c r="AK65">
        <v>212</v>
      </c>
      <c r="AL65">
        <v>210</v>
      </c>
      <c r="AM65">
        <v>2756</v>
      </c>
    </row>
    <row r="66" spans="1:39" ht="15.75">
      <c r="A66" s="3" t="s">
        <v>76</v>
      </c>
      <c r="B66" s="48">
        <v>353</v>
      </c>
      <c r="C66" s="39">
        <f t="shared" si="0"/>
        <v>80.22727272727272</v>
      </c>
      <c r="D66" s="48">
        <v>333</v>
      </c>
      <c r="E66" s="39">
        <f t="shared" si="1"/>
        <v>85.384615384615387</v>
      </c>
      <c r="F66" s="48">
        <v>326</v>
      </c>
      <c r="G66" s="39">
        <f t="shared" si="2"/>
        <v>84.020618556701038</v>
      </c>
      <c r="H66" s="48">
        <v>325</v>
      </c>
      <c r="I66" s="39">
        <f t="shared" si="3"/>
        <v>73.529411764705884</v>
      </c>
      <c r="J66" s="48">
        <v>364</v>
      </c>
      <c r="K66" s="39">
        <f t="shared" si="4"/>
        <v>75.675675675675677</v>
      </c>
      <c r="L66" s="48">
        <v>326</v>
      </c>
      <c r="M66" s="39">
        <f t="shared" si="5"/>
        <v>74.599542334096114</v>
      </c>
      <c r="N66" s="48">
        <v>265</v>
      </c>
      <c r="O66" s="39">
        <f t="shared" si="6"/>
        <v>54.865424430641816</v>
      </c>
      <c r="P66" s="48">
        <v>280</v>
      </c>
      <c r="Q66" s="39">
        <f t="shared" si="7"/>
        <v>58.212058212058217</v>
      </c>
      <c r="R66" s="48">
        <v>263</v>
      </c>
      <c r="S66" s="39">
        <f t="shared" si="8"/>
        <v>55.252100840336141</v>
      </c>
      <c r="T66" s="48">
        <v>283</v>
      </c>
      <c r="U66" s="39">
        <f t="shared" si="9"/>
        <v>56.374501992031881</v>
      </c>
      <c r="V66" s="48">
        <v>238</v>
      </c>
      <c r="W66" s="39">
        <f t="shared" si="10"/>
        <v>50.96359743040685</v>
      </c>
      <c r="X66" s="48">
        <v>249</v>
      </c>
      <c r="Y66" s="39">
        <f t="shared" si="11"/>
        <v>55.955056179775276</v>
      </c>
      <c r="Z66" t="s">
        <v>76</v>
      </c>
      <c r="AA66">
        <v>440</v>
      </c>
      <c r="AB66">
        <v>390</v>
      </c>
      <c r="AC66">
        <v>388</v>
      </c>
      <c r="AD66">
        <v>442</v>
      </c>
      <c r="AE66">
        <v>481</v>
      </c>
      <c r="AF66">
        <v>437</v>
      </c>
      <c r="AG66">
        <v>483</v>
      </c>
      <c r="AH66">
        <v>481</v>
      </c>
      <c r="AI66">
        <v>476</v>
      </c>
      <c r="AJ66">
        <v>502</v>
      </c>
      <c r="AK66">
        <v>467</v>
      </c>
      <c r="AL66">
        <v>445</v>
      </c>
      <c r="AM66">
        <v>5432</v>
      </c>
    </row>
    <row r="67" spans="1:39" ht="15.75">
      <c r="A67" s="3" t="s">
        <v>77</v>
      </c>
      <c r="B67" s="48">
        <v>841</v>
      </c>
      <c r="C67" s="39">
        <f t="shared" si="0"/>
        <v>66.534810126582272</v>
      </c>
      <c r="D67" s="48">
        <v>508</v>
      </c>
      <c r="E67" s="39">
        <f t="shared" si="1"/>
        <v>65.044814340588985</v>
      </c>
      <c r="F67" s="48">
        <v>515</v>
      </c>
      <c r="G67" s="39">
        <f t="shared" si="2"/>
        <v>54.96264674493063</v>
      </c>
      <c r="H67" s="48">
        <v>533</v>
      </c>
      <c r="I67" s="39">
        <f t="shared" si="3"/>
        <v>50.858778625954194</v>
      </c>
      <c r="J67" s="48">
        <v>478</v>
      </c>
      <c r="K67" s="39">
        <f t="shared" si="4"/>
        <v>45.785440613026815</v>
      </c>
      <c r="L67" s="48">
        <v>501</v>
      </c>
      <c r="M67" s="39">
        <f t="shared" si="5"/>
        <v>49.117647058823529</v>
      </c>
      <c r="N67" s="48">
        <v>545</v>
      </c>
      <c r="O67" s="39">
        <f t="shared" si="6"/>
        <v>50.744878957169462</v>
      </c>
      <c r="P67" s="48">
        <v>571</v>
      </c>
      <c r="Q67" s="39">
        <f t="shared" si="7"/>
        <v>52.098540145985403</v>
      </c>
      <c r="R67" s="48">
        <v>500</v>
      </c>
      <c r="S67" s="39">
        <f t="shared" si="8"/>
        <v>47.709923664122137</v>
      </c>
      <c r="T67" s="48">
        <v>474</v>
      </c>
      <c r="U67" s="39">
        <f t="shared" si="9"/>
        <v>44.134078212290504</v>
      </c>
      <c r="V67" s="48">
        <v>538</v>
      </c>
      <c r="W67" s="39">
        <f t="shared" si="10"/>
        <v>50.802644003777154</v>
      </c>
      <c r="X67" s="48">
        <v>538</v>
      </c>
      <c r="Y67" s="39">
        <f t="shared" si="11"/>
        <v>52.693437806072474</v>
      </c>
      <c r="Z67" t="s">
        <v>77</v>
      </c>
      <c r="AA67">
        <v>1264</v>
      </c>
      <c r="AB67">
        <v>781</v>
      </c>
      <c r="AC67">
        <v>937</v>
      </c>
      <c r="AD67">
        <v>1048</v>
      </c>
      <c r="AE67">
        <v>1044</v>
      </c>
      <c r="AF67">
        <v>1020</v>
      </c>
      <c r="AG67">
        <v>1074</v>
      </c>
      <c r="AH67">
        <v>1096</v>
      </c>
      <c r="AI67">
        <v>1048</v>
      </c>
      <c r="AJ67">
        <v>1074</v>
      </c>
      <c r="AK67">
        <v>1059</v>
      </c>
      <c r="AL67">
        <v>1021</v>
      </c>
      <c r="AM67">
        <v>12466</v>
      </c>
    </row>
    <row r="68" spans="1:39" ht="15.75">
      <c r="A68" s="3" t="s">
        <v>78</v>
      </c>
      <c r="B68" s="48">
        <v>705</v>
      </c>
      <c r="C68" s="39">
        <f t="shared" ref="C68:C131" si="12">B68/AA68*100</f>
        <v>81.976744186046517</v>
      </c>
      <c r="D68" s="48">
        <v>643</v>
      </c>
      <c r="E68" s="39">
        <f t="shared" ref="E68:E131" si="13">D68/AB68*100</f>
        <v>78.319123020706456</v>
      </c>
      <c r="F68" s="48">
        <v>576</v>
      </c>
      <c r="G68" s="39">
        <f t="shared" ref="G68:G131" si="14">F68/AC68*100</f>
        <v>67.924528301886795</v>
      </c>
      <c r="H68" s="48">
        <v>658</v>
      </c>
      <c r="I68" s="39">
        <f t="shared" ref="I68:I131" si="15">H68/AD68*100</f>
        <v>78.240190249702735</v>
      </c>
      <c r="J68" s="48">
        <v>571</v>
      </c>
      <c r="K68" s="39">
        <f t="shared" ref="K68:K131" si="16">J68/AE68*100</f>
        <v>70.061349693251529</v>
      </c>
      <c r="L68" s="48">
        <v>494</v>
      </c>
      <c r="M68" s="39">
        <f t="shared" ref="M68:M131" si="17">L68/AF68*100</f>
        <v>70.170454545454547</v>
      </c>
      <c r="N68" s="48">
        <v>504</v>
      </c>
      <c r="O68" s="39">
        <f t="shared" ref="O68:O131" si="18">N68/AG68*100</f>
        <v>65.882352941176464</v>
      </c>
      <c r="P68" s="48">
        <v>526</v>
      </c>
      <c r="Q68" s="39">
        <f t="shared" ref="Q68:Q131" si="19">P68/AH68*100</f>
        <v>68.400520156046824</v>
      </c>
      <c r="R68" s="48">
        <v>475</v>
      </c>
      <c r="S68" s="39">
        <f t="shared" ref="S68:S131" si="20">R68/AI68*100</f>
        <v>63.758389261744966</v>
      </c>
      <c r="T68" s="48">
        <v>427</v>
      </c>
      <c r="U68" s="39">
        <f t="shared" ref="U68:U131" si="21">T68/AJ68*100</f>
        <v>54.256670902160096</v>
      </c>
      <c r="V68" s="48">
        <v>467</v>
      </c>
      <c r="W68" s="39">
        <f t="shared" ref="W68:W131" si="22">V68/AK68*100</f>
        <v>53.068181818181813</v>
      </c>
      <c r="X68" s="48">
        <v>359</v>
      </c>
      <c r="Y68" s="39">
        <f t="shared" si="11"/>
        <v>45.616264294790341</v>
      </c>
      <c r="Z68" t="s">
        <v>78</v>
      </c>
      <c r="AA68">
        <v>860</v>
      </c>
      <c r="AB68">
        <v>821</v>
      </c>
      <c r="AC68">
        <v>848</v>
      </c>
      <c r="AD68">
        <v>841</v>
      </c>
      <c r="AE68">
        <v>815</v>
      </c>
      <c r="AF68">
        <v>704</v>
      </c>
      <c r="AG68">
        <v>765</v>
      </c>
      <c r="AH68">
        <v>769</v>
      </c>
      <c r="AI68">
        <v>745</v>
      </c>
      <c r="AJ68">
        <v>787</v>
      </c>
      <c r="AK68">
        <v>880</v>
      </c>
      <c r="AL68">
        <v>787</v>
      </c>
      <c r="AM68">
        <v>9622</v>
      </c>
    </row>
    <row r="69" spans="1:39" ht="15.75">
      <c r="A69" s="3" t="s">
        <v>79</v>
      </c>
      <c r="B69" s="48">
        <v>34</v>
      </c>
      <c r="C69" s="39">
        <f t="shared" si="12"/>
        <v>50</v>
      </c>
      <c r="D69" s="48">
        <v>68</v>
      </c>
      <c r="E69" s="39">
        <f t="shared" si="13"/>
        <v>72.340425531914903</v>
      </c>
      <c r="F69" s="48">
        <v>68</v>
      </c>
      <c r="G69" s="39">
        <f t="shared" si="14"/>
        <v>74.72527472527473</v>
      </c>
      <c r="H69" s="48">
        <v>59</v>
      </c>
      <c r="I69" s="39">
        <f t="shared" si="15"/>
        <v>59</v>
      </c>
      <c r="J69" s="48">
        <v>63</v>
      </c>
      <c r="K69" s="39">
        <f t="shared" si="16"/>
        <v>68.478260869565219</v>
      </c>
      <c r="L69" s="48">
        <v>69</v>
      </c>
      <c r="M69" s="39">
        <f t="shared" si="17"/>
        <v>73.40425531914893</v>
      </c>
      <c r="N69" s="48">
        <v>70</v>
      </c>
      <c r="O69" s="39">
        <f t="shared" si="18"/>
        <v>61.946902654867252</v>
      </c>
      <c r="P69" s="48">
        <v>60</v>
      </c>
      <c r="Q69" s="39">
        <f t="shared" si="19"/>
        <v>66.666666666666657</v>
      </c>
      <c r="R69" s="48">
        <v>48</v>
      </c>
      <c r="S69" s="39">
        <f t="shared" si="20"/>
        <v>60</v>
      </c>
      <c r="T69" s="48">
        <v>45</v>
      </c>
      <c r="U69" s="39">
        <f t="shared" si="21"/>
        <v>63.380281690140848</v>
      </c>
      <c r="V69" s="48">
        <v>54</v>
      </c>
      <c r="W69" s="39">
        <f t="shared" si="22"/>
        <v>62.790697674418603</v>
      </c>
      <c r="X69" s="48">
        <v>47</v>
      </c>
      <c r="Y69" s="39">
        <f t="shared" ref="Y69:Y132" si="23">X69/AL69*100</f>
        <v>61.038961038961034</v>
      </c>
      <c r="Z69" t="s">
        <v>79</v>
      </c>
      <c r="AA69">
        <v>68</v>
      </c>
      <c r="AB69">
        <v>94</v>
      </c>
      <c r="AC69">
        <v>91</v>
      </c>
      <c r="AD69">
        <v>100</v>
      </c>
      <c r="AE69">
        <v>92</v>
      </c>
      <c r="AF69">
        <v>94</v>
      </c>
      <c r="AG69">
        <v>113</v>
      </c>
      <c r="AH69">
        <v>90</v>
      </c>
      <c r="AI69">
        <v>80</v>
      </c>
      <c r="AJ69">
        <v>71</v>
      </c>
      <c r="AK69">
        <v>86</v>
      </c>
      <c r="AL69">
        <v>77</v>
      </c>
      <c r="AM69">
        <v>1056</v>
      </c>
    </row>
    <row r="70" spans="1:39" ht="15.75">
      <c r="A70" s="3" t="s">
        <v>80</v>
      </c>
      <c r="B70" s="48">
        <v>650</v>
      </c>
      <c r="C70" s="39">
        <f t="shared" si="12"/>
        <v>70.270270270270274</v>
      </c>
      <c r="D70" s="48">
        <v>678</v>
      </c>
      <c r="E70" s="39">
        <f t="shared" si="13"/>
        <v>67.800000000000011</v>
      </c>
      <c r="F70" s="48">
        <v>515</v>
      </c>
      <c r="G70" s="39">
        <f t="shared" si="14"/>
        <v>63.658838071693445</v>
      </c>
      <c r="H70" s="48">
        <v>535</v>
      </c>
      <c r="I70" s="39">
        <f t="shared" si="15"/>
        <v>65.085158150851584</v>
      </c>
      <c r="J70" s="48">
        <v>489</v>
      </c>
      <c r="K70" s="39">
        <f t="shared" si="16"/>
        <v>71.386861313868607</v>
      </c>
      <c r="L70" s="48">
        <v>471</v>
      </c>
      <c r="M70" s="39">
        <f t="shared" si="17"/>
        <v>63.821138211382113</v>
      </c>
      <c r="N70" s="48">
        <v>436</v>
      </c>
      <c r="O70" s="39">
        <f t="shared" si="18"/>
        <v>64.117647058823536</v>
      </c>
      <c r="P70" s="48">
        <v>437</v>
      </c>
      <c r="Q70" s="39">
        <f t="shared" si="19"/>
        <v>61.033519553072622</v>
      </c>
      <c r="R70" s="48">
        <v>380</v>
      </c>
      <c r="S70" s="39">
        <f t="shared" si="20"/>
        <v>58.551617873651772</v>
      </c>
      <c r="T70" s="48">
        <v>385</v>
      </c>
      <c r="U70" s="39">
        <f t="shared" si="21"/>
        <v>53.250345781466116</v>
      </c>
      <c r="V70" s="48">
        <v>336</v>
      </c>
      <c r="W70" s="39">
        <f t="shared" si="22"/>
        <v>48.345323741007192</v>
      </c>
      <c r="X70" s="48">
        <v>268</v>
      </c>
      <c r="Y70" s="39">
        <f t="shared" si="23"/>
        <v>41.04134762633997</v>
      </c>
      <c r="Z70" t="s">
        <v>80</v>
      </c>
      <c r="AA70">
        <v>925</v>
      </c>
      <c r="AB70">
        <v>1000</v>
      </c>
      <c r="AC70">
        <v>809</v>
      </c>
      <c r="AD70">
        <v>822</v>
      </c>
      <c r="AE70">
        <v>685</v>
      </c>
      <c r="AF70">
        <v>738</v>
      </c>
      <c r="AG70">
        <v>680</v>
      </c>
      <c r="AH70">
        <v>716</v>
      </c>
      <c r="AI70">
        <v>649</v>
      </c>
      <c r="AJ70">
        <v>723</v>
      </c>
      <c r="AK70">
        <v>695</v>
      </c>
      <c r="AL70">
        <v>653</v>
      </c>
      <c r="AM70">
        <v>9095</v>
      </c>
    </row>
    <row r="71" spans="1:39" ht="15.75">
      <c r="A71" s="3" t="s">
        <v>81</v>
      </c>
      <c r="B71" s="48">
        <v>163</v>
      </c>
      <c r="C71" s="39">
        <f t="shared" si="12"/>
        <v>77.990430622009569</v>
      </c>
      <c r="D71" s="48">
        <v>180</v>
      </c>
      <c r="E71" s="39">
        <f t="shared" si="13"/>
        <v>87.378640776699029</v>
      </c>
      <c r="F71" s="48">
        <v>120</v>
      </c>
      <c r="G71" s="39">
        <f t="shared" si="14"/>
        <v>76.923076923076934</v>
      </c>
      <c r="H71" s="48">
        <v>135</v>
      </c>
      <c r="I71" s="39">
        <f t="shared" si="15"/>
        <v>78.034682080924853</v>
      </c>
      <c r="J71" s="48">
        <v>133</v>
      </c>
      <c r="K71" s="39">
        <f t="shared" si="16"/>
        <v>85.256410256410248</v>
      </c>
      <c r="L71" s="48">
        <v>117</v>
      </c>
      <c r="M71" s="39">
        <f t="shared" si="17"/>
        <v>72.67080745341616</v>
      </c>
      <c r="N71" s="48">
        <v>90</v>
      </c>
      <c r="O71" s="39">
        <f t="shared" si="18"/>
        <v>59.602649006622521</v>
      </c>
      <c r="P71" s="48">
        <v>96</v>
      </c>
      <c r="Q71" s="39">
        <f t="shared" si="19"/>
        <v>55.813953488372093</v>
      </c>
      <c r="R71" s="48">
        <v>104</v>
      </c>
      <c r="S71" s="39">
        <f t="shared" si="20"/>
        <v>57.458563535911601</v>
      </c>
      <c r="T71" s="48">
        <v>124</v>
      </c>
      <c r="U71" s="39">
        <f t="shared" si="21"/>
        <v>64.921465968586389</v>
      </c>
      <c r="V71" s="48">
        <v>76</v>
      </c>
      <c r="W71" s="39">
        <f t="shared" si="22"/>
        <v>51.700680272108848</v>
      </c>
      <c r="X71" s="48">
        <v>71</v>
      </c>
      <c r="Y71" s="39">
        <f t="shared" si="23"/>
        <v>51.079136690647488</v>
      </c>
      <c r="Z71" t="s">
        <v>81</v>
      </c>
      <c r="AA71">
        <v>209</v>
      </c>
      <c r="AB71">
        <v>206</v>
      </c>
      <c r="AC71">
        <v>156</v>
      </c>
      <c r="AD71">
        <v>173</v>
      </c>
      <c r="AE71">
        <v>156</v>
      </c>
      <c r="AF71">
        <v>161</v>
      </c>
      <c r="AG71">
        <v>151</v>
      </c>
      <c r="AH71">
        <v>172</v>
      </c>
      <c r="AI71">
        <v>181</v>
      </c>
      <c r="AJ71">
        <v>191</v>
      </c>
      <c r="AK71">
        <v>147</v>
      </c>
      <c r="AL71">
        <v>139</v>
      </c>
      <c r="AM71">
        <v>2042</v>
      </c>
    </row>
    <row r="72" spans="1:39" ht="15.75">
      <c r="A72" s="3" t="s">
        <v>82</v>
      </c>
      <c r="B72" s="48">
        <v>245</v>
      </c>
      <c r="C72" s="39">
        <f t="shared" si="12"/>
        <v>65.159574468085097</v>
      </c>
      <c r="D72" s="48">
        <v>248</v>
      </c>
      <c r="E72" s="39">
        <f t="shared" si="13"/>
        <v>67.208672086720867</v>
      </c>
      <c r="F72" s="48">
        <v>220</v>
      </c>
      <c r="G72" s="39">
        <f t="shared" si="14"/>
        <v>67.692307692307693</v>
      </c>
      <c r="H72" s="48">
        <v>213</v>
      </c>
      <c r="I72" s="39">
        <f t="shared" si="15"/>
        <v>58.038147138964582</v>
      </c>
      <c r="J72" s="48">
        <v>184</v>
      </c>
      <c r="K72" s="39">
        <f t="shared" si="16"/>
        <v>57.499999999999993</v>
      </c>
      <c r="L72" s="48">
        <v>160</v>
      </c>
      <c r="M72" s="39">
        <f t="shared" si="17"/>
        <v>52.980132450331126</v>
      </c>
      <c r="N72" s="48">
        <v>170</v>
      </c>
      <c r="O72" s="39">
        <f t="shared" si="18"/>
        <v>52.469135802469133</v>
      </c>
      <c r="P72" s="48">
        <v>163</v>
      </c>
      <c r="Q72" s="39">
        <f t="shared" si="19"/>
        <v>50.9375</v>
      </c>
      <c r="R72" s="48">
        <v>172</v>
      </c>
      <c r="S72" s="39">
        <f t="shared" si="20"/>
        <v>52.121212121212125</v>
      </c>
      <c r="T72" s="48">
        <v>149</v>
      </c>
      <c r="U72" s="39">
        <f t="shared" si="21"/>
        <v>49.013157894736842</v>
      </c>
      <c r="V72" s="48">
        <v>166</v>
      </c>
      <c r="W72" s="39">
        <f t="shared" si="22"/>
        <v>54.42622950819672</v>
      </c>
      <c r="X72" s="48">
        <v>178</v>
      </c>
      <c r="Y72" s="39">
        <f t="shared" si="23"/>
        <v>59.731543624161077</v>
      </c>
      <c r="Z72" t="s">
        <v>82</v>
      </c>
      <c r="AA72">
        <v>376</v>
      </c>
      <c r="AB72">
        <v>369</v>
      </c>
      <c r="AC72">
        <v>325</v>
      </c>
      <c r="AD72">
        <v>367</v>
      </c>
      <c r="AE72">
        <v>320</v>
      </c>
      <c r="AF72">
        <v>302</v>
      </c>
      <c r="AG72">
        <v>324</v>
      </c>
      <c r="AH72">
        <v>320</v>
      </c>
      <c r="AI72">
        <v>330</v>
      </c>
      <c r="AJ72">
        <v>304</v>
      </c>
      <c r="AK72">
        <v>305</v>
      </c>
      <c r="AL72">
        <v>298</v>
      </c>
      <c r="AM72">
        <v>3940</v>
      </c>
    </row>
    <row r="73" spans="1:39" ht="15.75">
      <c r="A73" s="3" t="s">
        <v>83</v>
      </c>
      <c r="B73" s="48">
        <v>378</v>
      </c>
      <c r="C73" s="39">
        <f t="shared" si="12"/>
        <v>90.430622009569376</v>
      </c>
      <c r="D73" s="48">
        <v>322</v>
      </c>
      <c r="E73" s="39">
        <f t="shared" si="13"/>
        <v>87.5</v>
      </c>
      <c r="F73" s="48">
        <v>317</v>
      </c>
      <c r="G73" s="39">
        <f t="shared" si="14"/>
        <v>82.552083333333343</v>
      </c>
      <c r="H73" s="48">
        <v>292</v>
      </c>
      <c r="I73" s="39">
        <f t="shared" si="15"/>
        <v>83.667621776504291</v>
      </c>
      <c r="J73" s="48">
        <v>290</v>
      </c>
      <c r="K73" s="39">
        <f t="shared" si="16"/>
        <v>83.815028901734095</v>
      </c>
      <c r="L73" s="48">
        <v>267</v>
      </c>
      <c r="M73" s="39">
        <f t="shared" si="17"/>
        <v>85.852090032154337</v>
      </c>
      <c r="N73" s="48">
        <v>254</v>
      </c>
      <c r="O73" s="39">
        <f t="shared" si="18"/>
        <v>82.200647249190936</v>
      </c>
      <c r="P73" s="48">
        <v>220</v>
      </c>
      <c r="Q73" s="39">
        <f t="shared" si="19"/>
        <v>79.136690647482013</v>
      </c>
      <c r="R73" s="48">
        <v>260</v>
      </c>
      <c r="S73" s="39">
        <f t="shared" si="20"/>
        <v>83.333333333333343</v>
      </c>
      <c r="T73" s="48">
        <v>285</v>
      </c>
      <c r="U73" s="39">
        <f t="shared" si="21"/>
        <v>78.512396694214885</v>
      </c>
      <c r="V73" s="48">
        <v>208</v>
      </c>
      <c r="W73" s="39">
        <f t="shared" si="22"/>
        <v>70.989761092150175</v>
      </c>
      <c r="X73" s="48">
        <v>263</v>
      </c>
      <c r="Y73" s="39">
        <f t="shared" si="23"/>
        <v>78.978978978978972</v>
      </c>
      <c r="Z73" t="s">
        <v>83</v>
      </c>
      <c r="AA73">
        <v>418</v>
      </c>
      <c r="AB73">
        <v>368</v>
      </c>
      <c r="AC73">
        <v>384</v>
      </c>
      <c r="AD73">
        <v>349</v>
      </c>
      <c r="AE73">
        <v>346</v>
      </c>
      <c r="AF73">
        <v>311</v>
      </c>
      <c r="AG73">
        <v>309</v>
      </c>
      <c r="AH73">
        <v>278</v>
      </c>
      <c r="AI73">
        <v>312</v>
      </c>
      <c r="AJ73">
        <v>363</v>
      </c>
      <c r="AK73">
        <v>293</v>
      </c>
      <c r="AL73">
        <v>333</v>
      </c>
      <c r="AM73">
        <v>4064</v>
      </c>
    </row>
    <row r="74" spans="1:39" ht="15.75">
      <c r="A74" s="3" t="s">
        <v>84</v>
      </c>
      <c r="B74" s="48">
        <v>117</v>
      </c>
      <c r="C74" s="39">
        <f t="shared" si="12"/>
        <v>66.101694915254242</v>
      </c>
      <c r="D74" s="48">
        <v>125</v>
      </c>
      <c r="E74" s="39">
        <f t="shared" si="13"/>
        <v>62.189054726368155</v>
      </c>
      <c r="F74" s="48">
        <v>104</v>
      </c>
      <c r="G74" s="39">
        <f t="shared" si="14"/>
        <v>52</v>
      </c>
      <c r="H74" s="48">
        <v>109</v>
      </c>
      <c r="I74" s="39">
        <f t="shared" si="15"/>
        <v>50</v>
      </c>
      <c r="J74" s="48">
        <v>96</v>
      </c>
      <c r="K74" s="39">
        <f t="shared" si="16"/>
        <v>37.065637065637063</v>
      </c>
      <c r="L74" s="48">
        <v>79</v>
      </c>
      <c r="M74" s="39">
        <f t="shared" si="17"/>
        <v>34.955752212389378</v>
      </c>
      <c r="N74" s="48">
        <v>73</v>
      </c>
      <c r="O74" s="39">
        <f t="shared" si="18"/>
        <v>35.436893203883493</v>
      </c>
      <c r="P74" s="48">
        <v>61</v>
      </c>
      <c r="Q74" s="39">
        <f t="shared" si="19"/>
        <v>33.516483516483511</v>
      </c>
      <c r="R74" s="48">
        <v>69</v>
      </c>
      <c r="S74" s="39">
        <f t="shared" si="20"/>
        <v>36.125654450261777</v>
      </c>
      <c r="T74" s="48">
        <v>77</v>
      </c>
      <c r="U74" s="39">
        <f t="shared" si="21"/>
        <v>35.483870967741936</v>
      </c>
      <c r="V74" s="48">
        <v>82</v>
      </c>
      <c r="W74" s="39">
        <f t="shared" si="22"/>
        <v>43.15789473684211</v>
      </c>
      <c r="X74" s="48">
        <v>83</v>
      </c>
      <c r="Y74" s="39">
        <f t="shared" si="23"/>
        <v>39.33649289099526</v>
      </c>
      <c r="Z74" t="s">
        <v>84</v>
      </c>
      <c r="AA74">
        <v>177</v>
      </c>
      <c r="AB74">
        <v>201</v>
      </c>
      <c r="AC74">
        <v>200</v>
      </c>
      <c r="AD74">
        <v>218</v>
      </c>
      <c r="AE74">
        <v>259</v>
      </c>
      <c r="AF74">
        <v>226</v>
      </c>
      <c r="AG74">
        <v>206</v>
      </c>
      <c r="AH74">
        <v>182</v>
      </c>
      <c r="AI74">
        <v>191</v>
      </c>
      <c r="AJ74">
        <v>217</v>
      </c>
      <c r="AK74">
        <v>190</v>
      </c>
      <c r="AL74">
        <v>211</v>
      </c>
      <c r="AM74">
        <v>2478</v>
      </c>
    </row>
    <row r="75" spans="1:39" ht="15.75">
      <c r="A75" s="3" t="s">
        <v>85</v>
      </c>
      <c r="B75" s="48">
        <v>465</v>
      </c>
      <c r="C75" s="39">
        <f t="shared" si="12"/>
        <v>74.400000000000006</v>
      </c>
      <c r="D75" s="48">
        <v>461</v>
      </c>
      <c r="E75" s="39">
        <f t="shared" si="13"/>
        <v>73.99678972712681</v>
      </c>
      <c r="F75" s="48">
        <v>357</v>
      </c>
      <c r="G75" s="39">
        <f t="shared" si="14"/>
        <v>68.26003824091778</v>
      </c>
      <c r="H75" s="48">
        <v>352</v>
      </c>
      <c r="I75" s="39">
        <f t="shared" si="15"/>
        <v>66.540642722117198</v>
      </c>
      <c r="J75" s="48">
        <v>306</v>
      </c>
      <c r="K75" s="39">
        <f t="shared" si="16"/>
        <v>60.834990059642145</v>
      </c>
      <c r="L75" s="48">
        <v>341</v>
      </c>
      <c r="M75" s="39">
        <f t="shared" si="17"/>
        <v>55.628058727569332</v>
      </c>
      <c r="N75" s="48">
        <v>313</v>
      </c>
      <c r="O75" s="39">
        <f t="shared" si="18"/>
        <v>51.227495908346974</v>
      </c>
      <c r="P75" s="48">
        <v>270</v>
      </c>
      <c r="Q75" s="39">
        <f t="shared" si="19"/>
        <v>51.526717557251914</v>
      </c>
      <c r="R75" s="48">
        <v>267</v>
      </c>
      <c r="S75" s="39">
        <f t="shared" si="20"/>
        <v>54.158215010141987</v>
      </c>
      <c r="T75" s="48">
        <v>286</v>
      </c>
      <c r="U75" s="39">
        <f t="shared" si="21"/>
        <v>58.248472505091655</v>
      </c>
      <c r="V75" s="48">
        <v>290</v>
      </c>
      <c r="W75" s="39">
        <f t="shared" si="22"/>
        <v>55.449330783938812</v>
      </c>
      <c r="X75" s="48">
        <v>266</v>
      </c>
      <c r="Y75" s="39">
        <f t="shared" si="23"/>
        <v>51.450676982591879</v>
      </c>
      <c r="Z75" t="s">
        <v>85</v>
      </c>
      <c r="AA75">
        <v>625</v>
      </c>
      <c r="AB75">
        <v>623</v>
      </c>
      <c r="AC75">
        <v>523</v>
      </c>
      <c r="AD75">
        <v>529</v>
      </c>
      <c r="AE75">
        <v>503</v>
      </c>
      <c r="AF75">
        <v>613</v>
      </c>
      <c r="AG75">
        <v>611</v>
      </c>
      <c r="AH75">
        <v>524</v>
      </c>
      <c r="AI75">
        <v>493</v>
      </c>
      <c r="AJ75">
        <v>491</v>
      </c>
      <c r="AK75">
        <v>523</v>
      </c>
      <c r="AL75">
        <v>517</v>
      </c>
      <c r="AM75">
        <v>6575</v>
      </c>
    </row>
    <row r="76" spans="1:39" ht="15.75">
      <c r="A76" s="3" t="s">
        <v>86</v>
      </c>
      <c r="B76" s="48">
        <v>73</v>
      </c>
      <c r="C76" s="39">
        <f t="shared" si="12"/>
        <v>60.330578512396691</v>
      </c>
      <c r="D76" s="48">
        <v>48</v>
      </c>
      <c r="E76" s="39">
        <f t="shared" si="13"/>
        <v>52.747252747252752</v>
      </c>
      <c r="F76" s="48">
        <v>46</v>
      </c>
      <c r="G76" s="39">
        <f t="shared" si="14"/>
        <v>45.098039215686278</v>
      </c>
      <c r="H76" s="48">
        <v>59</v>
      </c>
      <c r="I76" s="39">
        <f t="shared" si="15"/>
        <v>51.304347826086961</v>
      </c>
      <c r="J76" s="48">
        <v>44</v>
      </c>
      <c r="K76" s="39">
        <f t="shared" si="16"/>
        <v>43.564356435643568</v>
      </c>
      <c r="L76" s="48">
        <v>33</v>
      </c>
      <c r="M76" s="39">
        <f t="shared" si="17"/>
        <v>38.82352941176471</v>
      </c>
      <c r="N76" s="48">
        <v>19</v>
      </c>
      <c r="O76" s="39">
        <f t="shared" si="18"/>
        <v>24.050632911392405</v>
      </c>
      <c r="P76" s="48">
        <v>42</v>
      </c>
      <c r="Q76" s="39">
        <f t="shared" si="19"/>
        <v>41.584158415841586</v>
      </c>
      <c r="R76" s="48">
        <v>30</v>
      </c>
      <c r="S76" s="39">
        <f t="shared" si="20"/>
        <v>32.258064516129032</v>
      </c>
      <c r="T76" s="48">
        <v>37</v>
      </c>
      <c r="U76" s="39">
        <f t="shared" si="21"/>
        <v>43.02325581395349</v>
      </c>
      <c r="V76" s="48">
        <v>35</v>
      </c>
      <c r="W76" s="39">
        <f t="shared" si="22"/>
        <v>46.05263157894737</v>
      </c>
      <c r="X76" s="48">
        <v>36</v>
      </c>
      <c r="Y76" s="39">
        <f t="shared" si="23"/>
        <v>49.315068493150683</v>
      </c>
      <c r="Z76" t="s">
        <v>86</v>
      </c>
      <c r="AA76">
        <v>121</v>
      </c>
      <c r="AB76">
        <v>91</v>
      </c>
      <c r="AC76">
        <v>102</v>
      </c>
      <c r="AD76">
        <v>115</v>
      </c>
      <c r="AE76">
        <v>101</v>
      </c>
      <c r="AF76">
        <v>85</v>
      </c>
      <c r="AG76">
        <v>79</v>
      </c>
      <c r="AH76">
        <v>101</v>
      </c>
      <c r="AI76">
        <v>93</v>
      </c>
      <c r="AJ76">
        <v>86</v>
      </c>
      <c r="AK76">
        <v>76</v>
      </c>
      <c r="AL76">
        <v>73</v>
      </c>
      <c r="AM76">
        <v>1123</v>
      </c>
    </row>
    <row r="77" spans="1:39" ht="15.75">
      <c r="A77" s="3" t="s">
        <v>87</v>
      </c>
      <c r="B77" s="48">
        <v>655</v>
      </c>
      <c r="C77" s="39">
        <f t="shared" si="12"/>
        <v>63.102119460500958</v>
      </c>
      <c r="D77" s="48">
        <v>869</v>
      </c>
      <c r="E77" s="39">
        <f t="shared" si="13"/>
        <v>64.754098360655746</v>
      </c>
      <c r="F77" s="48">
        <v>729</v>
      </c>
      <c r="G77" s="39">
        <f t="shared" si="14"/>
        <v>60.750000000000007</v>
      </c>
      <c r="H77" s="48">
        <v>720</v>
      </c>
      <c r="I77" s="39">
        <f t="shared" si="15"/>
        <v>53.571428571428569</v>
      </c>
      <c r="J77" s="48">
        <v>626</v>
      </c>
      <c r="K77" s="39">
        <f t="shared" si="16"/>
        <v>49.840764331210188</v>
      </c>
      <c r="L77" s="48">
        <v>520</v>
      </c>
      <c r="M77" s="39">
        <f t="shared" si="17"/>
        <v>44.750430292598971</v>
      </c>
      <c r="N77" s="48">
        <v>489</v>
      </c>
      <c r="O77" s="39">
        <f t="shared" si="18"/>
        <v>42.89473684210526</v>
      </c>
      <c r="P77" s="48">
        <v>503</v>
      </c>
      <c r="Q77" s="39">
        <f t="shared" si="19"/>
        <v>43.138936535162955</v>
      </c>
      <c r="R77" s="48">
        <v>456</v>
      </c>
      <c r="S77" s="39">
        <f t="shared" si="20"/>
        <v>40.750670241286862</v>
      </c>
      <c r="T77" s="48">
        <v>502</v>
      </c>
      <c r="U77" s="39">
        <f t="shared" si="21"/>
        <v>41.28289473684211</v>
      </c>
      <c r="V77" s="48">
        <v>397</v>
      </c>
      <c r="W77" s="39">
        <f t="shared" si="22"/>
        <v>30.585516178736516</v>
      </c>
      <c r="X77" s="48">
        <v>312</v>
      </c>
      <c r="Y77" s="39">
        <f t="shared" si="23"/>
        <v>26.262626262626267</v>
      </c>
      <c r="Z77" t="s">
        <v>87</v>
      </c>
      <c r="AA77">
        <v>1038</v>
      </c>
      <c r="AB77">
        <v>1342</v>
      </c>
      <c r="AC77">
        <v>1200</v>
      </c>
      <c r="AD77">
        <v>1344</v>
      </c>
      <c r="AE77">
        <v>1256</v>
      </c>
      <c r="AF77">
        <v>1162</v>
      </c>
      <c r="AG77">
        <v>1140</v>
      </c>
      <c r="AH77">
        <v>1166</v>
      </c>
      <c r="AI77">
        <v>1119</v>
      </c>
      <c r="AJ77">
        <v>1216</v>
      </c>
      <c r="AK77">
        <v>1298</v>
      </c>
      <c r="AL77">
        <v>1188</v>
      </c>
      <c r="AM77">
        <v>14469</v>
      </c>
    </row>
    <row r="78" spans="1:39" ht="15.75">
      <c r="A78" s="3" t="s">
        <v>88</v>
      </c>
      <c r="B78" s="48">
        <v>140</v>
      </c>
      <c r="C78" s="39">
        <f t="shared" si="12"/>
        <v>62.780269058295971</v>
      </c>
      <c r="D78" s="48">
        <v>247</v>
      </c>
      <c r="E78" s="39">
        <f t="shared" si="13"/>
        <v>73.076923076923066</v>
      </c>
      <c r="F78" s="48">
        <v>281</v>
      </c>
      <c r="G78" s="39">
        <f t="shared" si="14"/>
        <v>74.7340425531915</v>
      </c>
      <c r="H78" s="48">
        <v>214</v>
      </c>
      <c r="I78" s="39">
        <f t="shared" si="15"/>
        <v>61.671469740634009</v>
      </c>
      <c r="J78" s="48">
        <v>207</v>
      </c>
      <c r="K78" s="39">
        <f t="shared" si="16"/>
        <v>64.086687306501545</v>
      </c>
      <c r="L78" s="48">
        <v>190</v>
      </c>
      <c r="M78" s="39">
        <f t="shared" si="17"/>
        <v>65.06849315068493</v>
      </c>
      <c r="N78" s="48">
        <v>176</v>
      </c>
      <c r="O78" s="39">
        <f t="shared" si="18"/>
        <v>56.774193548387096</v>
      </c>
      <c r="P78" s="48">
        <v>168</v>
      </c>
      <c r="Q78" s="39">
        <f t="shared" si="19"/>
        <v>54.019292604501615</v>
      </c>
      <c r="R78" s="48">
        <v>179</v>
      </c>
      <c r="S78" s="39">
        <f t="shared" si="20"/>
        <v>66.791044776119406</v>
      </c>
      <c r="T78" s="48">
        <v>168</v>
      </c>
      <c r="U78" s="39">
        <f t="shared" si="21"/>
        <v>54.193548387096783</v>
      </c>
      <c r="V78" s="48">
        <v>151</v>
      </c>
      <c r="W78" s="39">
        <f t="shared" si="22"/>
        <v>53.928571428571423</v>
      </c>
      <c r="X78" s="48">
        <v>127</v>
      </c>
      <c r="Y78" s="39">
        <f t="shared" si="23"/>
        <v>47.388059701492537</v>
      </c>
      <c r="Z78" t="s">
        <v>88</v>
      </c>
      <c r="AA78">
        <v>223</v>
      </c>
      <c r="AB78">
        <v>338</v>
      </c>
      <c r="AC78">
        <v>376</v>
      </c>
      <c r="AD78">
        <v>347</v>
      </c>
      <c r="AE78">
        <v>323</v>
      </c>
      <c r="AF78">
        <v>292</v>
      </c>
      <c r="AG78">
        <v>310</v>
      </c>
      <c r="AH78">
        <v>311</v>
      </c>
      <c r="AI78">
        <v>268</v>
      </c>
      <c r="AJ78">
        <v>310</v>
      </c>
      <c r="AK78">
        <v>280</v>
      </c>
      <c r="AL78">
        <v>268</v>
      </c>
      <c r="AM78">
        <v>3646</v>
      </c>
    </row>
    <row r="79" spans="1:39" ht="15.75">
      <c r="A79" s="3" t="s">
        <v>89</v>
      </c>
      <c r="B79" s="48">
        <v>645</v>
      </c>
      <c r="C79" s="39">
        <f t="shared" si="12"/>
        <v>84.203655352480425</v>
      </c>
      <c r="D79" s="48">
        <v>600</v>
      </c>
      <c r="E79" s="39">
        <f t="shared" si="13"/>
        <v>83.449235048678716</v>
      </c>
      <c r="F79" s="48">
        <v>553</v>
      </c>
      <c r="G79" s="39">
        <f t="shared" si="14"/>
        <v>78.328611898017002</v>
      </c>
      <c r="H79" s="48">
        <v>529</v>
      </c>
      <c r="I79" s="39">
        <f t="shared" si="15"/>
        <v>76.666666666666671</v>
      </c>
      <c r="J79" s="48">
        <v>436</v>
      </c>
      <c r="K79" s="39">
        <f t="shared" si="16"/>
        <v>72.30514096185739</v>
      </c>
      <c r="L79" s="48">
        <v>475</v>
      </c>
      <c r="M79" s="39">
        <f t="shared" si="17"/>
        <v>77.996715927750415</v>
      </c>
      <c r="N79" s="48">
        <v>466</v>
      </c>
      <c r="O79" s="39">
        <f t="shared" si="18"/>
        <v>73.040752351097183</v>
      </c>
      <c r="P79" s="48">
        <v>418</v>
      </c>
      <c r="Q79" s="39">
        <f t="shared" si="19"/>
        <v>71.575342465753423</v>
      </c>
      <c r="R79" s="48">
        <v>431</v>
      </c>
      <c r="S79" s="39">
        <f t="shared" si="20"/>
        <v>71.475953565505804</v>
      </c>
      <c r="T79" s="48">
        <v>360</v>
      </c>
      <c r="U79" s="39">
        <f t="shared" si="21"/>
        <v>63.047285464098067</v>
      </c>
      <c r="V79" s="48">
        <v>411</v>
      </c>
      <c r="W79" s="39">
        <f t="shared" si="22"/>
        <v>64.018691588785046</v>
      </c>
      <c r="X79" s="48">
        <v>317</v>
      </c>
      <c r="Y79" s="39">
        <f t="shared" si="23"/>
        <v>54.467353951890033</v>
      </c>
      <c r="Z79" t="s">
        <v>89</v>
      </c>
      <c r="AA79">
        <v>766</v>
      </c>
      <c r="AB79">
        <v>719</v>
      </c>
      <c r="AC79">
        <v>706</v>
      </c>
      <c r="AD79">
        <v>690</v>
      </c>
      <c r="AE79">
        <v>603</v>
      </c>
      <c r="AF79">
        <v>609</v>
      </c>
      <c r="AG79">
        <v>638</v>
      </c>
      <c r="AH79">
        <v>584</v>
      </c>
      <c r="AI79">
        <v>603</v>
      </c>
      <c r="AJ79">
        <v>571</v>
      </c>
      <c r="AK79">
        <v>642</v>
      </c>
      <c r="AL79">
        <v>582</v>
      </c>
      <c r="AM79">
        <v>7713</v>
      </c>
    </row>
    <row r="80" spans="1:39" ht="15.75">
      <c r="A80" s="3" t="s">
        <v>90</v>
      </c>
      <c r="B80" s="48">
        <v>176</v>
      </c>
      <c r="C80" s="39">
        <f t="shared" si="12"/>
        <v>46.93333333333333</v>
      </c>
      <c r="D80" s="48">
        <v>141</v>
      </c>
      <c r="E80" s="39">
        <f t="shared" si="13"/>
        <v>43.25153374233129</v>
      </c>
      <c r="F80" s="48">
        <v>142</v>
      </c>
      <c r="G80" s="39">
        <f t="shared" si="14"/>
        <v>45.222929936305732</v>
      </c>
      <c r="H80" s="48">
        <v>183</v>
      </c>
      <c r="I80" s="39">
        <f t="shared" si="15"/>
        <v>52.136752136752143</v>
      </c>
      <c r="J80" s="48">
        <v>140</v>
      </c>
      <c r="K80" s="39">
        <f t="shared" si="16"/>
        <v>42.553191489361701</v>
      </c>
      <c r="L80" s="48">
        <v>135</v>
      </c>
      <c r="M80" s="39">
        <f t="shared" si="17"/>
        <v>45.454545454545453</v>
      </c>
      <c r="N80" s="48">
        <v>108</v>
      </c>
      <c r="O80" s="39">
        <f t="shared" si="18"/>
        <v>43.548387096774192</v>
      </c>
      <c r="P80" s="48">
        <v>142</v>
      </c>
      <c r="Q80" s="39">
        <f t="shared" si="19"/>
        <v>54.615384615384613</v>
      </c>
      <c r="R80" s="48">
        <v>149</v>
      </c>
      <c r="S80" s="39">
        <f t="shared" si="20"/>
        <v>55.805243445692888</v>
      </c>
      <c r="T80" s="48">
        <v>145</v>
      </c>
      <c r="U80" s="39">
        <f t="shared" si="21"/>
        <v>52.158273381294961</v>
      </c>
      <c r="V80" s="48">
        <v>147</v>
      </c>
      <c r="W80" s="39">
        <f t="shared" si="22"/>
        <v>50</v>
      </c>
      <c r="X80" s="48">
        <v>136</v>
      </c>
      <c r="Y80" s="39">
        <f t="shared" si="23"/>
        <v>49.097472924187727</v>
      </c>
      <c r="Z80" t="s">
        <v>90</v>
      </c>
      <c r="AA80">
        <v>375</v>
      </c>
      <c r="AB80">
        <v>326</v>
      </c>
      <c r="AC80">
        <v>314</v>
      </c>
      <c r="AD80">
        <v>351</v>
      </c>
      <c r="AE80">
        <v>329</v>
      </c>
      <c r="AF80">
        <v>297</v>
      </c>
      <c r="AG80">
        <v>248</v>
      </c>
      <c r="AH80">
        <v>260</v>
      </c>
      <c r="AI80">
        <v>267</v>
      </c>
      <c r="AJ80">
        <v>278</v>
      </c>
      <c r="AK80">
        <v>294</v>
      </c>
      <c r="AL80">
        <v>277</v>
      </c>
      <c r="AM80">
        <v>3616</v>
      </c>
    </row>
    <row r="81" spans="1:39" s="9" customFormat="1" ht="15.75">
      <c r="A81" s="34" t="s">
        <v>91</v>
      </c>
      <c r="B81" s="46">
        <v>10263</v>
      </c>
      <c r="C81" s="38">
        <f t="shared" si="12"/>
        <v>77.206048296095688</v>
      </c>
      <c r="D81" s="46">
        <v>10080</v>
      </c>
      <c r="E81" s="38">
        <f t="shared" si="13"/>
        <v>77.401520387007608</v>
      </c>
      <c r="F81" s="46">
        <v>9019</v>
      </c>
      <c r="G81" s="38">
        <f t="shared" si="14"/>
        <v>74.261012762453689</v>
      </c>
      <c r="H81" s="46">
        <v>8708</v>
      </c>
      <c r="I81" s="38">
        <f t="shared" si="15"/>
        <v>70.169218372280412</v>
      </c>
      <c r="J81" s="46">
        <v>7899</v>
      </c>
      <c r="K81" s="38">
        <f t="shared" si="16"/>
        <v>67.553236979389368</v>
      </c>
      <c r="L81" s="46">
        <v>7458</v>
      </c>
      <c r="M81" s="38">
        <f t="shared" si="17"/>
        <v>68.302958146350406</v>
      </c>
      <c r="N81" s="46">
        <v>7356</v>
      </c>
      <c r="O81" s="38">
        <f t="shared" si="18"/>
        <v>66.312088704588476</v>
      </c>
      <c r="P81" s="46">
        <v>7709</v>
      </c>
      <c r="Q81" s="38">
        <f t="shared" si="19"/>
        <v>67.51620248730076</v>
      </c>
      <c r="R81" s="46">
        <v>7611</v>
      </c>
      <c r="S81" s="38">
        <f t="shared" si="20"/>
        <v>68.131769760988277</v>
      </c>
      <c r="T81" s="46">
        <v>7485</v>
      </c>
      <c r="U81" s="38">
        <f t="shared" si="21"/>
        <v>63.996238030095768</v>
      </c>
      <c r="V81" s="46">
        <v>7416</v>
      </c>
      <c r="W81" s="38">
        <f t="shared" si="22"/>
        <v>62.688081149619613</v>
      </c>
      <c r="X81" s="46">
        <v>6548</v>
      </c>
      <c r="Y81" s="38">
        <f t="shared" si="23"/>
        <v>59.028215992067068</v>
      </c>
      <c r="Z81" s="9" t="s">
        <v>91</v>
      </c>
      <c r="AA81" s="9">
        <v>13293</v>
      </c>
      <c r="AB81" s="9">
        <v>13023</v>
      </c>
      <c r="AC81" s="9">
        <v>12145</v>
      </c>
      <c r="AD81" s="9">
        <v>12410</v>
      </c>
      <c r="AE81" s="9">
        <v>11693</v>
      </c>
      <c r="AF81" s="9">
        <v>10919</v>
      </c>
      <c r="AG81" s="9">
        <v>11093</v>
      </c>
      <c r="AH81" s="9">
        <v>11418</v>
      </c>
      <c r="AI81" s="9">
        <v>11171</v>
      </c>
      <c r="AJ81" s="9">
        <v>11696</v>
      </c>
      <c r="AK81" s="9">
        <v>11830</v>
      </c>
      <c r="AL81" s="9">
        <v>11093</v>
      </c>
      <c r="AM81" s="9">
        <v>141784</v>
      </c>
    </row>
    <row r="82" spans="1:39" s="9" customFormat="1" ht="15.75">
      <c r="A82" s="34" t="s">
        <v>92</v>
      </c>
      <c r="B82" s="46">
        <v>5365</v>
      </c>
      <c r="C82" s="38">
        <f t="shared" si="12"/>
        <v>78.34404205607477</v>
      </c>
      <c r="D82" s="46">
        <v>5378</v>
      </c>
      <c r="E82" s="38">
        <f t="shared" si="13"/>
        <v>80.220763723150355</v>
      </c>
      <c r="F82" s="46">
        <v>5049</v>
      </c>
      <c r="G82" s="38">
        <f t="shared" si="14"/>
        <v>77.403035413153447</v>
      </c>
      <c r="H82" s="46">
        <v>4797</v>
      </c>
      <c r="I82" s="38">
        <f t="shared" si="15"/>
        <v>71.886707627753637</v>
      </c>
      <c r="J82" s="46">
        <v>4391</v>
      </c>
      <c r="K82" s="38">
        <f t="shared" si="16"/>
        <v>69.368088467614527</v>
      </c>
      <c r="L82" s="46">
        <v>4131</v>
      </c>
      <c r="M82" s="38">
        <f t="shared" si="17"/>
        <v>70.112016293279027</v>
      </c>
      <c r="N82" s="46">
        <v>4131</v>
      </c>
      <c r="O82" s="38">
        <f t="shared" si="18"/>
        <v>67.566241413150152</v>
      </c>
      <c r="P82" s="46">
        <v>4214</v>
      </c>
      <c r="Q82" s="38">
        <f t="shared" si="19"/>
        <v>67.934870224085117</v>
      </c>
      <c r="R82" s="46">
        <v>4322</v>
      </c>
      <c r="S82" s="38">
        <f t="shared" si="20"/>
        <v>70.748076608282858</v>
      </c>
      <c r="T82" s="46">
        <v>4200</v>
      </c>
      <c r="U82" s="38">
        <f t="shared" si="21"/>
        <v>67.383282528477466</v>
      </c>
      <c r="V82" s="46">
        <v>4316</v>
      </c>
      <c r="W82" s="38">
        <f t="shared" si="22"/>
        <v>67.4375</v>
      </c>
      <c r="X82" s="46">
        <v>3691</v>
      </c>
      <c r="Y82" s="38">
        <f t="shared" si="23"/>
        <v>62.096231493943478</v>
      </c>
      <c r="Z82" s="9" t="s">
        <v>92</v>
      </c>
      <c r="AA82" s="9">
        <v>6848</v>
      </c>
      <c r="AB82" s="9">
        <v>6704</v>
      </c>
      <c r="AC82" s="9">
        <v>6523</v>
      </c>
      <c r="AD82" s="9">
        <v>6673</v>
      </c>
      <c r="AE82" s="9">
        <v>6330</v>
      </c>
      <c r="AF82" s="9">
        <v>5892</v>
      </c>
      <c r="AG82" s="9">
        <v>6114</v>
      </c>
      <c r="AH82" s="9">
        <v>6203</v>
      </c>
      <c r="AI82" s="9">
        <v>6109</v>
      </c>
      <c r="AJ82" s="9">
        <v>6233</v>
      </c>
      <c r="AK82" s="9">
        <v>6400</v>
      </c>
      <c r="AL82" s="9">
        <v>5944</v>
      </c>
      <c r="AM82" s="9">
        <v>75973</v>
      </c>
    </row>
    <row r="83" spans="1:39" ht="15.75">
      <c r="A83" s="3" t="s">
        <v>93</v>
      </c>
      <c r="B83" s="48">
        <v>246</v>
      </c>
      <c r="C83" s="39">
        <f t="shared" si="12"/>
        <v>87.544483985765126</v>
      </c>
      <c r="D83" s="48">
        <v>199</v>
      </c>
      <c r="E83" s="39">
        <f t="shared" si="13"/>
        <v>92.129629629629633</v>
      </c>
      <c r="F83" s="48">
        <v>228</v>
      </c>
      <c r="G83" s="39">
        <f t="shared" si="14"/>
        <v>88.030888030888036</v>
      </c>
      <c r="H83" s="48">
        <v>205</v>
      </c>
      <c r="I83" s="39">
        <f t="shared" si="15"/>
        <v>80.392156862745097</v>
      </c>
      <c r="J83" s="48">
        <v>166</v>
      </c>
      <c r="K83" s="39">
        <f t="shared" si="16"/>
        <v>77.20930232558139</v>
      </c>
      <c r="L83" s="48">
        <v>162</v>
      </c>
      <c r="M83" s="39">
        <f t="shared" si="17"/>
        <v>80.198019801980209</v>
      </c>
      <c r="N83" s="48">
        <v>205</v>
      </c>
      <c r="O83" s="39">
        <f t="shared" si="18"/>
        <v>78.244274809160302</v>
      </c>
      <c r="P83" s="48">
        <v>167</v>
      </c>
      <c r="Q83" s="39">
        <f t="shared" si="19"/>
        <v>76.605504587155963</v>
      </c>
      <c r="R83" s="48">
        <v>209</v>
      </c>
      <c r="S83" s="39">
        <f t="shared" si="20"/>
        <v>82.936507936507937</v>
      </c>
      <c r="T83" s="48">
        <v>171</v>
      </c>
      <c r="U83" s="39">
        <f t="shared" si="21"/>
        <v>73.39055793991416</v>
      </c>
      <c r="V83" s="48">
        <v>163</v>
      </c>
      <c r="W83" s="39">
        <f t="shared" si="22"/>
        <v>74.429223744292244</v>
      </c>
      <c r="X83" s="48">
        <v>136</v>
      </c>
      <c r="Y83" s="39">
        <f t="shared" si="23"/>
        <v>66.995073891625609</v>
      </c>
      <c r="Z83" t="s">
        <v>93</v>
      </c>
      <c r="AA83">
        <v>281</v>
      </c>
      <c r="AB83">
        <v>216</v>
      </c>
      <c r="AC83">
        <v>259</v>
      </c>
      <c r="AD83">
        <v>255</v>
      </c>
      <c r="AE83">
        <v>215</v>
      </c>
      <c r="AF83">
        <v>202</v>
      </c>
      <c r="AG83">
        <v>262</v>
      </c>
      <c r="AH83">
        <v>218</v>
      </c>
      <c r="AI83">
        <v>252</v>
      </c>
      <c r="AJ83">
        <v>233</v>
      </c>
      <c r="AK83">
        <v>219</v>
      </c>
      <c r="AL83">
        <v>203</v>
      </c>
      <c r="AM83">
        <v>2815</v>
      </c>
    </row>
    <row r="84" spans="1:39" ht="15.75">
      <c r="A84" s="3" t="s">
        <v>94</v>
      </c>
      <c r="B84" s="48">
        <v>165</v>
      </c>
      <c r="C84" s="39">
        <f t="shared" si="12"/>
        <v>89.189189189189193</v>
      </c>
      <c r="D84" s="48">
        <v>197</v>
      </c>
      <c r="E84" s="39">
        <f t="shared" si="13"/>
        <v>84.549356223175963</v>
      </c>
      <c r="F84" s="48">
        <v>180</v>
      </c>
      <c r="G84" s="39">
        <f t="shared" si="14"/>
        <v>92.307692307692307</v>
      </c>
      <c r="H84" s="48">
        <v>135</v>
      </c>
      <c r="I84" s="39">
        <f t="shared" si="15"/>
        <v>77.58620689655173</v>
      </c>
      <c r="J84" s="48">
        <v>125</v>
      </c>
      <c r="K84" s="39">
        <f t="shared" si="16"/>
        <v>71.428571428571431</v>
      </c>
      <c r="L84" s="48">
        <v>127</v>
      </c>
      <c r="M84" s="39">
        <f t="shared" si="17"/>
        <v>76.047904191616766</v>
      </c>
      <c r="N84" s="48">
        <v>114</v>
      </c>
      <c r="O84" s="39">
        <f t="shared" si="18"/>
        <v>67.058823529411754</v>
      </c>
      <c r="P84" s="48">
        <v>131</v>
      </c>
      <c r="Q84" s="39">
        <f t="shared" si="19"/>
        <v>66.83673469387756</v>
      </c>
      <c r="R84" s="48">
        <v>135</v>
      </c>
      <c r="S84" s="39">
        <f t="shared" si="20"/>
        <v>72.972972972972968</v>
      </c>
      <c r="T84" s="48">
        <v>141</v>
      </c>
      <c r="U84" s="39">
        <f t="shared" si="21"/>
        <v>68.780487804878049</v>
      </c>
      <c r="V84" s="48">
        <v>118</v>
      </c>
      <c r="W84" s="39">
        <f t="shared" si="22"/>
        <v>71.951219512195124</v>
      </c>
      <c r="X84" s="48">
        <v>108</v>
      </c>
      <c r="Y84" s="39">
        <f t="shared" si="23"/>
        <v>59.340659340659343</v>
      </c>
      <c r="Z84" t="s">
        <v>94</v>
      </c>
      <c r="AA84">
        <v>185</v>
      </c>
      <c r="AB84">
        <v>233</v>
      </c>
      <c r="AC84">
        <v>195</v>
      </c>
      <c r="AD84">
        <v>174</v>
      </c>
      <c r="AE84">
        <v>175</v>
      </c>
      <c r="AF84">
        <v>167</v>
      </c>
      <c r="AG84">
        <v>170</v>
      </c>
      <c r="AH84">
        <v>196</v>
      </c>
      <c r="AI84">
        <v>185</v>
      </c>
      <c r="AJ84">
        <v>205</v>
      </c>
      <c r="AK84">
        <v>164</v>
      </c>
      <c r="AL84">
        <v>182</v>
      </c>
      <c r="AM84">
        <v>2231</v>
      </c>
    </row>
    <row r="85" spans="1:39" ht="15.75">
      <c r="A85" s="3" t="s">
        <v>95</v>
      </c>
      <c r="B85" s="48">
        <v>159</v>
      </c>
      <c r="C85" s="39">
        <f t="shared" si="12"/>
        <v>83.684210526315795</v>
      </c>
      <c r="D85" s="48">
        <v>149</v>
      </c>
      <c r="E85" s="39">
        <f t="shared" si="13"/>
        <v>78.421052631578945</v>
      </c>
      <c r="F85" s="48">
        <v>151</v>
      </c>
      <c r="G85" s="39">
        <f t="shared" si="14"/>
        <v>89.88095238095238</v>
      </c>
      <c r="H85" s="48">
        <v>141</v>
      </c>
      <c r="I85" s="39">
        <f t="shared" si="15"/>
        <v>76.21621621621621</v>
      </c>
      <c r="J85" s="48">
        <v>140</v>
      </c>
      <c r="K85" s="39">
        <f t="shared" si="16"/>
        <v>78.212290502793294</v>
      </c>
      <c r="L85" s="48">
        <v>111</v>
      </c>
      <c r="M85" s="39">
        <f t="shared" si="17"/>
        <v>72.549019607843135</v>
      </c>
      <c r="N85" s="48">
        <v>96</v>
      </c>
      <c r="O85" s="39">
        <f t="shared" si="18"/>
        <v>64.86486486486487</v>
      </c>
      <c r="P85" s="48">
        <v>99</v>
      </c>
      <c r="Q85" s="39">
        <f t="shared" si="19"/>
        <v>63.87096774193548</v>
      </c>
      <c r="R85" s="48">
        <v>133</v>
      </c>
      <c r="S85" s="39">
        <f t="shared" si="20"/>
        <v>81.595092024539866</v>
      </c>
      <c r="T85" s="48">
        <v>116</v>
      </c>
      <c r="U85" s="39">
        <f t="shared" si="21"/>
        <v>65.536723163841799</v>
      </c>
      <c r="V85" s="48">
        <v>142</v>
      </c>
      <c r="W85" s="39">
        <f t="shared" si="22"/>
        <v>73.575129533678748</v>
      </c>
      <c r="X85" s="48">
        <v>99</v>
      </c>
      <c r="Y85" s="39">
        <f t="shared" si="23"/>
        <v>63.057324840764331</v>
      </c>
      <c r="Z85" t="s">
        <v>95</v>
      </c>
      <c r="AA85">
        <v>190</v>
      </c>
      <c r="AB85">
        <v>190</v>
      </c>
      <c r="AC85">
        <v>168</v>
      </c>
      <c r="AD85">
        <v>185</v>
      </c>
      <c r="AE85">
        <v>179</v>
      </c>
      <c r="AF85">
        <v>153</v>
      </c>
      <c r="AG85">
        <v>148</v>
      </c>
      <c r="AH85">
        <v>155</v>
      </c>
      <c r="AI85">
        <v>163</v>
      </c>
      <c r="AJ85">
        <v>177</v>
      </c>
      <c r="AK85">
        <v>193</v>
      </c>
      <c r="AL85">
        <v>157</v>
      </c>
      <c r="AM85">
        <v>2058</v>
      </c>
    </row>
    <row r="86" spans="1:39" ht="15.75">
      <c r="A86" s="3" t="s">
        <v>96</v>
      </c>
      <c r="B86" s="48">
        <v>286</v>
      </c>
      <c r="C86" s="39">
        <f t="shared" si="12"/>
        <v>85.628742514970057</v>
      </c>
      <c r="D86" s="48">
        <v>240</v>
      </c>
      <c r="E86" s="39">
        <f t="shared" si="13"/>
        <v>77.922077922077932</v>
      </c>
      <c r="F86" s="48">
        <v>210</v>
      </c>
      <c r="G86" s="39">
        <f t="shared" si="14"/>
        <v>72.41379310344827</v>
      </c>
      <c r="H86" s="48">
        <v>243</v>
      </c>
      <c r="I86" s="39">
        <f t="shared" si="15"/>
        <v>67.688022284122567</v>
      </c>
      <c r="J86" s="48">
        <v>242</v>
      </c>
      <c r="K86" s="39">
        <f t="shared" si="16"/>
        <v>72.023809523809518</v>
      </c>
      <c r="L86" s="48">
        <v>199</v>
      </c>
      <c r="M86" s="39">
        <f t="shared" si="17"/>
        <v>77.431906614786001</v>
      </c>
      <c r="N86" s="48">
        <v>223</v>
      </c>
      <c r="O86" s="39">
        <f t="shared" si="18"/>
        <v>73.597359735973598</v>
      </c>
      <c r="P86" s="48">
        <v>215</v>
      </c>
      <c r="Q86" s="39">
        <f t="shared" si="19"/>
        <v>74.652777777777786</v>
      </c>
      <c r="R86" s="48">
        <v>190</v>
      </c>
      <c r="S86" s="39">
        <f t="shared" si="20"/>
        <v>69.34306569343066</v>
      </c>
      <c r="T86" s="48">
        <v>189</v>
      </c>
      <c r="U86" s="39">
        <f t="shared" si="21"/>
        <v>66.784452296819779</v>
      </c>
      <c r="V86" s="48">
        <v>226</v>
      </c>
      <c r="W86" s="39">
        <f t="shared" si="22"/>
        <v>67.664670658682638</v>
      </c>
      <c r="X86" s="48">
        <v>196</v>
      </c>
      <c r="Y86" s="39">
        <f t="shared" si="23"/>
        <v>63.430420711974108</v>
      </c>
      <c r="Z86" t="s">
        <v>96</v>
      </c>
      <c r="AA86">
        <v>334</v>
      </c>
      <c r="AB86">
        <v>308</v>
      </c>
      <c r="AC86">
        <v>290</v>
      </c>
      <c r="AD86">
        <v>359</v>
      </c>
      <c r="AE86">
        <v>336</v>
      </c>
      <c r="AF86">
        <v>257</v>
      </c>
      <c r="AG86">
        <v>303</v>
      </c>
      <c r="AH86">
        <v>288</v>
      </c>
      <c r="AI86">
        <v>274</v>
      </c>
      <c r="AJ86">
        <v>283</v>
      </c>
      <c r="AK86">
        <v>334</v>
      </c>
      <c r="AL86">
        <v>309</v>
      </c>
      <c r="AM86">
        <v>3675</v>
      </c>
    </row>
    <row r="87" spans="1:39" ht="15.75">
      <c r="A87" s="3" t="s">
        <v>97</v>
      </c>
      <c r="B87" s="48">
        <v>340</v>
      </c>
      <c r="C87" s="39">
        <f t="shared" si="12"/>
        <v>76.923076923076934</v>
      </c>
      <c r="D87" s="48">
        <v>296</v>
      </c>
      <c r="E87" s="39">
        <f t="shared" si="13"/>
        <v>76.092544987146525</v>
      </c>
      <c r="F87" s="48">
        <v>288</v>
      </c>
      <c r="G87" s="39">
        <f t="shared" si="14"/>
        <v>80.44692737430168</v>
      </c>
      <c r="H87" s="48">
        <v>286</v>
      </c>
      <c r="I87" s="39">
        <f t="shared" si="15"/>
        <v>69.24939467312349</v>
      </c>
      <c r="J87" s="48">
        <v>307</v>
      </c>
      <c r="K87" s="39">
        <f t="shared" si="16"/>
        <v>73.621103117505996</v>
      </c>
      <c r="L87" s="48">
        <v>261</v>
      </c>
      <c r="M87" s="39">
        <f t="shared" si="17"/>
        <v>70.923913043478265</v>
      </c>
      <c r="N87" s="48">
        <v>211</v>
      </c>
      <c r="O87" s="39">
        <f t="shared" si="18"/>
        <v>62.797619047619044</v>
      </c>
      <c r="P87" s="48">
        <v>256</v>
      </c>
      <c r="Q87" s="39">
        <f t="shared" si="19"/>
        <v>67.015706806282722</v>
      </c>
      <c r="R87" s="48">
        <v>249</v>
      </c>
      <c r="S87" s="39">
        <f t="shared" si="20"/>
        <v>69.747899159663859</v>
      </c>
      <c r="T87" s="48">
        <v>273</v>
      </c>
      <c r="U87" s="39">
        <f t="shared" si="21"/>
        <v>72.8</v>
      </c>
      <c r="V87" s="48">
        <v>242</v>
      </c>
      <c r="W87" s="39">
        <f t="shared" si="22"/>
        <v>69.340974212034382</v>
      </c>
      <c r="X87" s="48">
        <v>242</v>
      </c>
      <c r="Y87" s="39">
        <f t="shared" si="23"/>
        <v>63.684210526315788</v>
      </c>
      <c r="Z87" t="s">
        <v>97</v>
      </c>
      <c r="AA87">
        <v>442</v>
      </c>
      <c r="AB87">
        <v>389</v>
      </c>
      <c r="AC87">
        <v>358</v>
      </c>
      <c r="AD87">
        <v>413</v>
      </c>
      <c r="AE87">
        <v>417</v>
      </c>
      <c r="AF87">
        <v>368</v>
      </c>
      <c r="AG87">
        <v>336</v>
      </c>
      <c r="AH87">
        <v>382</v>
      </c>
      <c r="AI87">
        <v>357</v>
      </c>
      <c r="AJ87">
        <v>375</v>
      </c>
      <c r="AK87">
        <v>349</v>
      </c>
      <c r="AL87">
        <v>380</v>
      </c>
      <c r="AM87">
        <v>4566</v>
      </c>
    </row>
    <row r="88" spans="1:39" ht="15.75">
      <c r="A88" s="3" t="s">
        <v>98</v>
      </c>
      <c r="B88" s="48">
        <v>223</v>
      </c>
      <c r="C88" s="39">
        <f t="shared" si="12"/>
        <v>78.521126760563376</v>
      </c>
      <c r="D88" s="48">
        <v>245</v>
      </c>
      <c r="E88" s="39">
        <f t="shared" si="13"/>
        <v>86.267605633802816</v>
      </c>
      <c r="F88" s="48">
        <v>242</v>
      </c>
      <c r="G88" s="39">
        <f t="shared" si="14"/>
        <v>82.593856655290097</v>
      </c>
      <c r="H88" s="48">
        <v>212</v>
      </c>
      <c r="I88" s="39">
        <f t="shared" si="15"/>
        <v>77.655677655677664</v>
      </c>
      <c r="J88" s="48">
        <v>182</v>
      </c>
      <c r="K88" s="39">
        <f t="shared" si="16"/>
        <v>69.201520912547537</v>
      </c>
      <c r="L88" s="48">
        <v>166</v>
      </c>
      <c r="M88" s="39">
        <f t="shared" si="17"/>
        <v>73.127753303964766</v>
      </c>
      <c r="N88" s="48">
        <v>181</v>
      </c>
      <c r="O88" s="39">
        <f t="shared" si="18"/>
        <v>72.983870967741936</v>
      </c>
      <c r="P88" s="48">
        <v>159</v>
      </c>
      <c r="Q88" s="39">
        <f t="shared" si="19"/>
        <v>75.355450236966831</v>
      </c>
      <c r="R88" s="48">
        <v>164</v>
      </c>
      <c r="S88" s="39">
        <f t="shared" si="20"/>
        <v>77.358490566037744</v>
      </c>
      <c r="T88" s="48">
        <v>170</v>
      </c>
      <c r="U88" s="39">
        <f t="shared" si="21"/>
        <v>70.833333333333343</v>
      </c>
      <c r="V88" s="48">
        <v>175</v>
      </c>
      <c r="W88" s="39">
        <f t="shared" si="22"/>
        <v>73.839662447257382</v>
      </c>
      <c r="X88" s="48">
        <v>154</v>
      </c>
      <c r="Y88" s="39">
        <f t="shared" si="23"/>
        <v>71.296296296296291</v>
      </c>
      <c r="Z88" t="s">
        <v>98</v>
      </c>
      <c r="AA88">
        <v>284</v>
      </c>
      <c r="AB88">
        <v>284</v>
      </c>
      <c r="AC88">
        <v>293</v>
      </c>
      <c r="AD88">
        <v>273</v>
      </c>
      <c r="AE88">
        <v>263</v>
      </c>
      <c r="AF88">
        <v>227</v>
      </c>
      <c r="AG88">
        <v>248</v>
      </c>
      <c r="AH88">
        <v>211</v>
      </c>
      <c r="AI88">
        <v>212</v>
      </c>
      <c r="AJ88">
        <v>240</v>
      </c>
      <c r="AK88">
        <v>237</v>
      </c>
      <c r="AL88">
        <v>216</v>
      </c>
      <c r="AM88">
        <v>2988</v>
      </c>
    </row>
    <row r="89" spans="1:39" ht="15.75">
      <c r="A89" s="3" t="s">
        <v>99</v>
      </c>
      <c r="B89" s="48">
        <v>111</v>
      </c>
      <c r="C89" s="39">
        <f t="shared" si="12"/>
        <v>78.16901408450704</v>
      </c>
      <c r="D89" s="48">
        <v>109</v>
      </c>
      <c r="E89" s="39">
        <f t="shared" si="13"/>
        <v>81.954887218045116</v>
      </c>
      <c r="F89" s="48">
        <v>109</v>
      </c>
      <c r="G89" s="39">
        <f t="shared" si="14"/>
        <v>76.760563380281681</v>
      </c>
      <c r="H89" s="48">
        <v>114</v>
      </c>
      <c r="I89" s="39">
        <f t="shared" si="15"/>
        <v>78.082191780821915</v>
      </c>
      <c r="J89" s="48">
        <v>117</v>
      </c>
      <c r="K89" s="39">
        <f t="shared" si="16"/>
        <v>84.172661870503589</v>
      </c>
      <c r="L89" s="48">
        <v>74</v>
      </c>
      <c r="M89" s="39">
        <f t="shared" si="17"/>
        <v>67.272727272727266</v>
      </c>
      <c r="N89" s="48">
        <v>96</v>
      </c>
      <c r="O89" s="39">
        <f t="shared" si="18"/>
        <v>65.306122448979593</v>
      </c>
      <c r="P89" s="48">
        <v>70</v>
      </c>
      <c r="Q89" s="39">
        <f t="shared" si="19"/>
        <v>54.263565891472865</v>
      </c>
      <c r="R89" s="48">
        <v>84</v>
      </c>
      <c r="S89" s="39">
        <f t="shared" si="20"/>
        <v>67.741935483870961</v>
      </c>
      <c r="T89" s="48">
        <v>87</v>
      </c>
      <c r="U89" s="39">
        <f t="shared" si="21"/>
        <v>71.311475409836063</v>
      </c>
      <c r="V89" s="48">
        <v>86</v>
      </c>
      <c r="W89" s="39">
        <f t="shared" si="22"/>
        <v>71.666666666666671</v>
      </c>
      <c r="X89" s="48">
        <v>76</v>
      </c>
      <c r="Y89" s="39">
        <f t="shared" si="23"/>
        <v>67.857142857142861</v>
      </c>
      <c r="Z89" t="s">
        <v>99</v>
      </c>
      <c r="AA89">
        <v>142</v>
      </c>
      <c r="AB89">
        <v>133</v>
      </c>
      <c r="AC89">
        <v>142</v>
      </c>
      <c r="AD89">
        <v>146</v>
      </c>
      <c r="AE89">
        <v>139</v>
      </c>
      <c r="AF89">
        <v>110</v>
      </c>
      <c r="AG89">
        <v>147</v>
      </c>
      <c r="AH89">
        <v>129</v>
      </c>
      <c r="AI89">
        <v>124</v>
      </c>
      <c r="AJ89">
        <v>122</v>
      </c>
      <c r="AK89">
        <v>120</v>
      </c>
      <c r="AL89">
        <v>112</v>
      </c>
      <c r="AM89">
        <v>1566</v>
      </c>
    </row>
    <row r="90" spans="1:39" ht="15.75">
      <c r="A90" s="3" t="s">
        <v>100</v>
      </c>
      <c r="B90" s="48">
        <v>180</v>
      </c>
      <c r="C90" s="39">
        <f t="shared" si="12"/>
        <v>65.454545454545453</v>
      </c>
      <c r="D90" s="48">
        <v>183</v>
      </c>
      <c r="E90" s="39">
        <f t="shared" si="13"/>
        <v>67.279411764705884</v>
      </c>
      <c r="F90" s="48">
        <v>170</v>
      </c>
      <c r="G90" s="39">
        <f t="shared" si="14"/>
        <v>64.393939393939391</v>
      </c>
      <c r="H90" s="48">
        <v>188</v>
      </c>
      <c r="I90" s="39">
        <f t="shared" si="15"/>
        <v>71.212121212121218</v>
      </c>
      <c r="J90" s="48">
        <v>161</v>
      </c>
      <c r="K90" s="39">
        <f t="shared" si="16"/>
        <v>68.510638297872333</v>
      </c>
      <c r="L90" s="48">
        <v>135</v>
      </c>
      <c r="M90" s="39">
        <f t="shared" si="17"/>
        <v>68.181818181818173</v>
      </c>
      <c r="N90" s="48">
        <v>126</v>
      </c>
      <c r="O90" s="39">
        <f t="shared" si="18"/>
        <v>60.869565217391312</v>
      </c>
      <c r="P90" s="48">
        <v>129</v>
      </c>
      <c r="Q90" s="39">
        <f t="shared" si="19"/>
        <v>55.128205128205131</v>
      </c>
      <c r="R90" s="48">
        <v>117</v>
      </c>
      <c r="S90" s="39">
        <f t="shared" si="20"/>
        <v>54.929577464788736</v>
      </c>
      <c r="T90" s="48">
        <v>101</v>
      </c>
      <c r="U90" s="39">
        <f t="shared" si="21"/>
        <v>52.331606217616574</v>
      </c>
      <c r="V90" s="48">
        <v>98</v>
      </c>
      <c r="W90" s="39">
        <f t="shared" si="22"/>
        <v>53.260869565217398</v>
      </c>
      <c r="X90" s="48">
        <v>98</v>
      </c>
      <c r="Y90" s="39">
        <f t="shared" si="23"/>
        <v>47.804878048780488</v>
      </c>
      <c r="Z90" t="s">
        <v>100</v>
      </c>
      <c r="AA90">
        <v>275</v>
      </c>
      <c r="AB90">
        <v>272</v>
      </c>
      <c r="AC90">
        <v>264</v>
      </c>
      <c r="AD90">
        <v>264</v>
      </c>
      <c r="AE90">
        <v>235</v>
      </c>
      <c r="AF90">
        <v>198</v>
      </c>
      <c r="AG90">
        <v>207</v>
      </c>
      <c r="AH90">
        <v>234</v>
      </c>
      <c r="AI90">
        <v>213</v>
      </c>
      <c r="AJ90">
        <v>193</v>
      </c>
      <c r="AK90">
        <v>184</v>
      </c>
      <c r="AL90">
        <v>205</v>
      </c>
      <c r="AM90">
        <v>2744</v>
      </c>
    </row>
    <row r="91" spans="1:39" ht="15.75">
      <c r="A91" s="3" t="s">
        <v>101</v>
      </c>
      <c r="B91" s="48">
        <v>210</v>
      </c>
      <c r="C91" s="39">
        <f t="shared" si="12"/>
        <v>75.812274368231044</v>
      </c>
      <c r="D91" s="48">
        <v>214</v>
      </c>
      <c r="E91" s="39">
        <f t="shared" si="13"/>
        <v>75.618374558303884</v>
      </c>
      <c r="F91" s="48">
        <v>182</v>
      </c>
      <c r="G91" s="39">
        <f t="shared" si="14"/>
        <v>70.817120622568098</v>
      </c>
      <c r="H91" s="48">
        <v>164</v>
      </c>
      <c r="I91" s="39">
        <f t="shared" si="15"/>
        <v>67.768595041322314</v>
      </c>
      <c r="J91" s="48">
        <v>163</v>
      </c>
      <c r="K91" s="39">
        <f t="shared" si="16"/>
        <v>64.426877470355734</v>
      </c>
      <c r="L91" s="48">
        <v>180</v>
      </c>
      <c r="M91" s="39">
        <f t="shared" si="17"/>
        <v>71.428571428571431</v>
      </c>
      <c r="N91" s="48">
        <v>151</v>
      </c>
      <c r="O91" s="39">
        <f t="shared" si="18"/>
        <v>62.139917695473244</v>
      </c>
      <c r="P91" s="48">
        <v>145</v>
      </c>
      <c r="Q91" s="39">
        <f t="shared" si="19"/>
        <v>66.210045662100455</v>
      </c>
      <c r="R91" s="48">
        <v>166</v>
      </c>
      <c r="S91" s="39">
        <f t="shared" si="20"/>
        <v>70.940170940170944</v>
      </c>
      <c r="T91" s="48">
        <v>142</v>
      </c>
      <c r="U91" s="39">
        <f t="shared" si="21"/>
        <v>67.29857819905213</v>
      </c>
      <c r="V91" s="48">
        <v>145</v>
      </c>
      <c r="W91" s="39">
        <f t="shared" si="22"/>
        <v>65.02242152466367</v>
      </c>
      <c r="X91" s="48">
        <v>107</v>
      </c>
      <c r="Y91" s="39">
        <f t="shared" si="23"/>
        <v>55.154639175257735</v>
      </c>
      <c r="Z91" t="s">
        <v>101</v>
      </c>
      <c r="AA91">
        <v>277</v>
      </c>
      <c r="AB91">
        <v>283</v>
      </c>
      <c r="AC91">
        <v>257</v>
      </c>
      <c r="AD91">
        <v>242</v>
      </c>
      <c r="AE91">
        <v>253</v>
      </c>
      <c r="AF91">
        <v>252</v>
      </c>
      <c r="AG91">
        <v>243</v>
      </c>
      <c r="AH91">
        <v>219</v>
      </c>
      <c r="AI91">
        <v>234</v>
      </c>
      <c r="AJ91">
        <v>211</v>
      </c>
      <c r="AK91">
        <v>223</v>
      </c>
      <c r="AL91">
        <v>194</v>
      </c>
      <c r="AM91">
        <v>2888</v>
      </c>
    </row>
    <row r="92" spans="1:39" ht="15.75">
      <c r="A92" s="3" t="s">
        <v>102</v>
      </c>
      <c r="B92" s="48">
        <v>810</v>
      </c>
      <c r="C92" s="39">
        <f t="shared" si="12"/>
        <v>69.707401032702236</v>
      </c>
      <c r="D92" s="48">
        <v>798</v>
      </c>
      <c r="E92" s="39">
        <f t="shared" si="13"/>
        <v>69.512195121951208</v>
      </c>
      <c r="F92" s="48">
        <v>749</v>
      </c>
      <c r="G92" s="39">
        <f t="shared" si="14"/>
        <v>66.341895482728077</v>
      </c>
      <c r="H92" s="48">
        <v>706</v>
      </c>
      <c r="I92" s="39">
        <f t="shared" si="15"/>
        <v>59.178541492036885</v>
      </c>
      <c r="J92" s="48">
        <v>643</v>
      </c>
      <c r="K92" s="39">
        <f t="shared" si="16"/>
        <v>53.80753138075314</v>
      </c>
      <c r="L92" s="48">
        <v>690</v>
      </c>
      <c r="M92" s="39">
        <f t="shared" si="17"/>
        <v>58.82352941176471</v>
      </c>
      <c r="N92" s="48">
        <v>671</v>
      </c>
      <c r="O92" s="39">
        <f t="shared" si="18"/>
        <v>56.433978132884775</v>
      </c>
      <c r="P92" s="48">
        <v>734</v>
      </c>
      <c r="Q92" s="39">
        <f t="shared" si="19"/>
        <v>58.346581875993643</v>
      </c>
      <c r="R92" s="48">
        <v>746</v>
      </c>
      <c r="S92" s="39">
        <f t="shared" si="20"/>
        <v>58.372456964006261</v>
      </c>
      <c r="T92" s="48">
        <v>705</v>
      </c>
      <c r="U92" s="39">
        <f t="shared" si="21"/>
        <v>53.693830921553698</v>
      </c>
      <c r="V92" s="48">
        <v>759</v>
      </c>
      <c r="W92" s="39">
        <f t="shared" si="22"/>
        <v>55.767817781043348</v>
      </c>
      <c r="X92" s="48">
        <v>578</v>
      </c>
      <c r="Y92" s="39">
        <f t="shared" si="23"/>
        <v>48.571428571428569</v>
      </c>
      <c r="Z92" t="s">
        <v>102</v>
      </c>
      <c r="AA92">
        <v>1162</v>
      </c>
      <c r="AB92">
        <v>1148</v>
      </c>
      <c r="AC92">
        <v>1129</v>
      </c>
      <c r="AD92">
        <v>1193</v>
      </c>
      <c r="AE92">
        <v>1195</v>
      </c>
      <c r="AF92">
        <v>1173</v>
      </c>
      <c r="AG92">
        <v>1189</v>
      </c>
      <c r="AH92">
        <v>1258</v>
      </c>
      <c r="AI92">
        <v>1278</v>
      </c>
      <c r="AJ92">
        <v>1313</v>
      </c>
      <c r="AK92">
        <v>1361</v>
      </c>
      <c r="AL92">
        <v>1190</v>
      </c>
      <c r="AM92">
        <v>14589</v>
      </c>
    </row>
    <row r="93" spans="1:39" ht="15.75">
      <c r="A93" s="3" t="s">
        <v>103</v>
      </c>
      <c r="B93" s="48">
        <v>167</v>
      </c>
      <c r="C93" s="39">
        <f t="shared" si="12"/>
        <v>80.288461538461547</v>
      </c>
      <c r="D93" s="48">
        <v>175</v>
      </c>
      <c r="E93" s="39">
        <f t="shared" si="13"/>
        <v>87.939698492462313</v>
      </c>
      <c r="F93" s="48">
        <v>149</v>
      </c>
      <c r="G93" s="39">
        <f t="shared" si="14"/>
        <v>77.604166666666657</v>
      </c>
      <c r="H93" s="48">
        <v>126</v>
      </c>
      <c r="I93" s="39">
        <f t="shared" si="15"/>
        <v>73.68421052631578</v>
      </c>
      <c r="J93" s="48">
        <v>134</v>
      </c>
      <c r="K93" s="39">
        <f t="shared" si="16"/>
        <v>74.033149171270722</v>
      </c>
      <c r="L93" s="48">
        <v>154</v>
      </c>
      <c r="M93" s="39">
        <f t="shared" si="17"/>
        <v>81.481481481481481</v>
      </c>
      <c r="N93" s="48">
        <v>121</v>
      </c>
      <c r="O93" s="39">
        <f t="shared" si="18"/>
        <v>75.155279503105589</v>
      </c>
      <c r="P93" s="48">
        <v>148</v>
      </c>
      <c r="Q93" s="39">
        <f t="shared" si="19"/>
        <v>75.897435897435898</v>
      </c>
      <c r="R93" s="48">
        <v>147</v>
      </c>
      <c r="S93" s="39">
        <f t="shared" si="20"/>
        <v>80.327868852459019</v>
      </c>
      <c r="T93" s="48">
        <v>141</v>
      </c>
      <c r="U93" s="39">
        <f t="shared" si="21"/>
        <v>75.401069518716582</v>
      </c>
      <c r="V93" s="48">
        <v>151</v>
      </c>
      <c r="W93" s="39">
        <f t="shared" si="22"/>
        <v>76.26262626262627</v>
      </c>
      <c r="X93" s="48">
        <v>121</v>
      </c>
      <c r="Y93" s="39">
        <f t="shared" si="23"/>
        <v>78.571428571428569</v>
      </c>
      <c r="Z93" t="s">
        <v>103</v>
      </c>
      <c r="AA93">
        <v>208</v>
      </c>
      <c r="AB93">
        <v>199</v>
      </c>
      <c r="AC93">
        <v>192</v>
      </c>
      <c r="AD93">
        <v>171</v>
      </c>
      <c r="AE93">
        <v>181</v>
      </c>
      <c r="AF93">
        <v>189</v>
      </c>
      <c r="AG93">
        <v>161</v>
      </c>
      <c r="AH93">
        <v>195</v>
      </c>
      <c r="AI93">
        <v>183</v>
      </c>
      <c r="AJ93">
        <v>187</v>
      </c>
      <c r="AK93">
        <v>198</v>
      </c>
      <c r="AL93">
        <v>154</v>
      </c>
      <c r="AM93">
        <v>2218</v>
      </c>
    </row>
    <row r="94" spans="1:39" ht="15.75">
      <c r="A94" s="3" t="s">
        <v>104</v>
      </c>
      <c r="B94" s="48">
        <v>346</v>
      </c>
      <c r="C94" s="39">
        <f t="shared" si="12"/>
        <v>84.390243902439025</v>
      </c>
      <c r="D94" s="48">
        <v>371</v>
      </c>
      <c r="E94" s="39">
        <f t="shared" si="13"/>
        <v>88.333333333333329</v>
      </c>
      <c r="F94" s="48">
        <v>373</v>
      </c>
      <c r="G94" s="39">
        <f t="shared" si="14"/>
        <v>83.82022471910112</v>
      </c>
      <c r="H94" s="48">
        <v>353</v>
      </c>
      <c r="I94" s="39">
        <f t="shared" si="15"/>
        <v>78.794642857142861</v>
      </c>
      <c r="J94" s="48">
        <v>286</v>
      </c>
      <c r="K94" s="39">
        <f t="shared" si="16"/>
        <v>74.869109947643977</v>
      </c>
      <c r="L94" s="48">
        <v>261</v>
      </c>
      <c r="M94" s="39">
        <f t="shared" si="17"/>
        <v>75.872093023255815</v>
      </c>
      <c r="N94" s="48">
        <v>253</v>
      </c>
      <c r="O94" s="39">
        <f t="shared" si="18"/>
        <v>70.08310249307479</v>
      </c>
      <c r="P94" s="48">
        <v>278</v>
      </c>
      <c r="Q94" s="39">
        <f t="shared" si="19"/>
        <v>70.202020202020194</v>
      </c>
      <c r="R94" s="48">
        <v>286</v>
      </c>
      <c r="S94" s="39">
        <f t="shared" si="20"/>
        <v>73.901808785529724</v>
      </c>
      <c r="T94" s="48">
        <v>321</v>
      </c>
      <c r="U94" s="39">
        <f t="shared" si="21"/>
        <v>72.789115646258509</v>
      </c>
      <c r="V94" s="48">
        <v>306</v>
      </c>
      <c r="W94" s="39">
        <f t="shared" si="22"/>
        <v>69.230769230769226</v>
      </c>
      <c r="X94" s="48">
        <v>273</v>
      </c>
      <c r="Y94" s="39">
        <f t="shared" si="23"/>
        <v>71.09375</v>
      </c>
      <c r="Z94" t="s">
        <v>104</v>
      </c>
      <c r="AA94">
        <v>410</v>
      </c>
      <c r="AB94">
        <v>420</v>
      </c>
      <c r="AC94">
        <v>445</v>
      </c>
      <c r="AD94">
        <v>448</v>
      </c>
      <c r="AE94">
        <v>382</v>
      </c>
      <c r="AF94">
        <v>344</v>
      </c>
      <c r="AG94">
        <v>361</v>
      </c>
      <c r="AH94">
        <v>396</v>
      </c>
      <c r="AI94">
        <v>387</v>
      </c>
      <c r="AJ94">
        <v>441</v>
      </c>
      <c r="AK94">
        <v>442</v>
      </c>
      <c r="AL94">
        <v>384</v>
      </c>
      <c r="AM94">
        <v>4860</v>
      </c>
    </row>
    <row r="95" spans="1:39" ht="15.75">
      <c r="A95" s="3" t="s">
        <v>105</v>
      </c>
      <c r="B95" s="48">
        <v>307</v>
      </c>
      <c r="C95" s="39">
        <f t="shared" si="12"/>
        <v>86.96883852691218</v>
      </c>
      <c r="D95" s="48">
        <v>271</v>
      </c>
      <c r="E95" s="39">
        <f t="shared" si="13"/>
        <v>86.858974358974365</v>
      </c>
      <c r="F95" s="48">
        <v>244</v>
      </c>
      <c r="G95" s="39">
        <f t="shared" si="14"/>
        <v>85.314685314685306</v>
      </c>
      <c r="H95" s="48">
        <v>225</v>
      </c>
      <c r="I95" s="39">
        <f t="shared" si="15"/>
        <v>83.955223880597018</v>
      </c>
      <c r="J95" s="48">
        <v>179</v>
      </c>
      <c r="K95" s="39">
        <f t="shared" si="16"/>
        <v>78.854625550660799</v>
      </c>
      <c r="L95" s="48">
        <v>182</v>
      </c>
      <c r="M95" s="39">
        <f t="shared" si="17"/>
        <v>79.824561403508781</v>
      </c>
      <c r="N95" s="48">
        <v>180</v>
      </c>
      <c r="O95" s="39">
        <f t="shared" si="18"/>
        <v>80</v>
      </c>
      <c r="P95" s="48">
        <v>220</v>
      </c>
      <c r="Q95" s="39">
        <f t="shared" si="19"/>
        <v>75.862068965517238</v>
      </c>
      <c r="R95" s="48">
        <v>152</v>
      </c>
      <c r="S95" s="39">
        <f t="shared" si="20"/>
        <v>74.146341463414629</v>
      </c>
      <c r="T95" s="48">
        <v>148</v>
      </c>
      <c r="U95" s="39">
        <f t="shared" si="21"/>
        <v>72.549019607843135</v>
      </c>
      <c r="V95" s="48">
        <v>154</v>
      </c>
      <c r="W95" s="39">
        <f t="shared" si="22"/>
        <v>74.39613526570048</v>
      </c>
      <c r="X95" s="48">
        <v>154</v>
      </c>
      <c r="Y95" s="39">
        <f t="shared" si="23"/>
        <v>75.490196078431367</v>
      </c>
      <c r="Z95" t="s">
        <v>105</v>
      </c>
      <c r="AA95">
        <v>353</v>
      </c>
      <c r="AB95">
        <v>312</v>
      </c>
      <c r="AC95">
        <v>286</v>
      </c>
      <c r="AD95">
        <v>268</v>
      </c>
      <c r="AE95">
        <v>227</v>
      </c>
      <c r="AF95">
        <v>228</v>
      </c>
      <c r="AG95">
        <v>225</v>
      </c>
      <c r="AH95">
        <v>290</v>
      </c>
      <c r="AI95">
        <v>205</v>
      </c>
      <c r="AJ95">
        <v>204</v>
      </c>
      <c r="AK95">
        <v>207</v>
      </c>
      <c r="AL95">
        <v>204</v>
      </c>
      <c r="AM95">
        <v>3009</v>
      </c>
    </row>
    <row r="96" spans="1:39" ht="15.75">
      <c r="A96" s="3" t="s">
        <v>106</v>
      </c>
      <c r="B96" s="48">
        <v>392</v>
      </c>
      <c r="C96" s="39">
        <f t="shared" si="12"/>
        <v>81.4968814968815</v>
      </c>
      <c r="D96" s="48">
        <v>386</v>
      </c>
      <c r="E96" s="39">
        <f t="shared" si="13"/>
        <v>83.913043478260875</v>
      </c>
      <c r="F96" s="48">
        <v>363</v>
      </c>
      <c r="G96" s="39">
        <f t="shared" si="14"/>
        <v>80.309734513274336</v>
      </c>
      <c r="H96" s="48">
        <v>354</v>
      </c>
      <c r="I96" s="39">
        <f t="shared" si="15"/>
        <v>76.623376623376629</v>
      </c>
      <c r="J96" s="48">
        <v>248</v>
      </c>
      <c r="K96" s="39">
        <f t="shared" si="16"/>
        <v>68.888888888888886</v>
      </c>
      <c r="L96" s="48">
        <v>266</v>
      </c>
      <c r="M96" s="39">
        <f t="shared" si="17"/>
        <v>70</v>
      </c>
      <c r="N96" s="48">
        <v>319</v>
      </c>
      <c r="O96" s="39">
        <f t="shared" si="18"/>
        <v>75.952380952380949</v>
      </c>
      <c r="P96" s="48">
        <v>292</v>
      </c>
      <c r="Q96" s="39">
        <f t="shared" si="19"/>
        <v>72.456575682382123</v>
      </c>
      <c r="R96" s="48">
        <v>316</v>
      </c>
      <c r="S96" s="39">
        <f t="shared" si="20"/>
        <v>75.059382422802841</v>
      </c>
      <c r="T96" s="48">
        <v>299</v>
      </c>
      <c r="U96" s="39">
        <f t="shared" si="21"/>
        <v>68.421052631578945</v>
      </c>
      <c r="V96" s="48">
        <v>297</v>
      </c>
      <c r="W96" s="39">
        <f t="shared" si="22"/>
        <v>71.912832929782084</v>
      </c>
      <c r="X96" s="48">
        <v>291</v>
      </c>
      <c r="Y96" s="39">
        <f t="shared" si="23"/>
        <v>67.361111111111114</v>
      </c>
      <c r="Z96" t="s">
        <v>106</v>
      </c>
      <c r="AA96">
        <v>481</v>
      </c>
      <c r="AB96">
        <v>460</v>
      </c>
      <c r="AC96">
        <v>452</v>
      </c>
      <c r="AD96">
        <v>462</v>
      </c>
      <c r="AE96">
        <v>360</v>
      </c>
      <c r="AF96">
        <v>380</v>
      </c>
      <c r="AG96">
        <v>420</v>
      </c>
      <c r="AH96">
        <v>403</v>
      </c>
      <c r="AI96">
        <v>421</v>
      </c>
      <c r="AJ96">
        <v>437</v>
      </c>
      <c r="AK96">
        <v>413</v>
      </c>
      <c r="AL96">
        <v>432</v>
      </c>
      <c r="AM96">
        <v>5121</v>
      </c>
    </row>
    <row r="97" spans="1:39" ht="15.75">
      <c r="A97" s="3" t="s">
        <v>107</v>
      </c>
      <c r="B97" s="48">
        <v>184</v>
      </c>
      <c r="C97" s="39">
        <f t="shared" si="12"/>
        <v>80.349344978165931</v>
      </c>
      <c r="D97" s="48">
        <v>199</v>
      </c>
      <c r="E97" s="39">
        <f t="shared" si="13"/>
        <v>87.280701754385973</v>
      </c>
      <c r="F97" s="48">
        <v>181</v>
      </c>
      <c r="G97" s="39">
        <f t="shared" si="14"/>
        <v>78.017241379310349</v>
      </c>
      <c r="H97" s="48">
        <v>189</v>
      </c>
      <c r="I97" s="39">
        <f t="shared" si="15"/>
        <v>79.079497907949786</v>
      </c>
      <c r="J97" s="48">
        <v>146</v>
      </c>
      <c r="K97" s="39">
        <f t="shared" si="16"/>
        <v>78.918918918918919</v>
      </c>
      <c r="L97" s="48">
        <v>131</v>
      </c>
      <c r="M97" s="39">
        <f t="shared" si="17"/>
        <v>71.978021978021971</v>
      </c>
      <c r="N97" s="48">
        <v>174</v>
      </c>
      <c r="O97" s="39">
        <f t="shared" si="18"/>
        <v>73.109243697478988</v>
      </c>
      <c r="P97" s="48">
        <v>133</v>
      </c>
      <c r="Q97" s="39">
        <f t="shared" si="19"/>
        <v>69.633507853403145</v>
      </c>
      <c r="R97" s="48">
        <v>149</v>
      </c>
      <c r="S97" s="39">
        <f t="shared" si="20"/>
        <v>74.874371859296488</v>
      </c>
      <c r="T97" s="48">
        <v>151</v>
      </c>
      <c r="U97" s="39">
        <f t="shared" si="21"/>
        <v>75.124378109452735</v>
      </c>
      <c r="V97" s="48">
        <v>146</v>
      </c>
      <c r="W97" s="39">
        <f t="shared" si="22"/>
        <v>65.765765765765778</v>
      </c>
      <c r="X97" s="48">
        <v>133</v>
      </c>
      <c r="Y97" s="39">
        <f t="shared" si="23"/>
        <v>64.251207729468589</v>
      </c>
      <c r="Z97" t="s">
        <v>107</v>
      </c>
      <c r="AA97">
        <v>229</v>
      </c>
      <c r="AB97">
        <v>228</v>
      </c>
      <c r="AC97">
        <v>232</v>
      </c>
      <c r="AD97">
        <v>239</v>
      </c>
      <c r="AE97">
        <v>185</v>
      </c>
      <c r="AF97">
        <v>182</v>
      </c>
      <c r="AG97">
        <v>238</v>
      </c>
      <c r="AH97">
        <v>191</v>
      </c>
      <c r="AI97">
        <v>199</v>
      </c>
      <c r="AJ97">
        <v>201</v>
      </c>
      <c r="AK97">
        <v>222</v>
      </c>
      <c r="AL97">
        <v>207</v>
      </c>
      <c r="AM97">
        <v>2553</v>
      </c>
    </row>
    <row r="98" spans="1:39" ht="15.75">
      <c r="A98" s="3" t="s">
        <v>108</v>
      </c>
      <c r="B98" s="48">
        <v>174</v>
      </c>
      <c r="C98" s="39">
        <f t="shared" si="12"/>
        <v>81.690140845070431</v>
      </c>
      <c r="D98" s="48">
        <v>183</v>
      </c>
      <c r="E98" s="39">
        <f t="shared" si="13"/>
        <v>78.879310344827587</v>
      </c>
      <c r="F98" s="48">
        <v>190</v>
      </c>
      <c r="G98" s="39">
        <f t="shared" si="14"/>
        <v>77.868852459016395</v>
      </c>
      <c r="H98" s="48">
        <v>151</v>
      </c>
      <c r="I98" s="39">
        <f t="shared" si="15"/>
        <v>69.585253456221196</v>
      </c>
      <c r="J98" s="48">
        <v>136</v>
      </c>
      <c r="K98" s="39">
        <f t="shared" si="16"/>
        <v>68</v>
      </c>
      <c r="L98" s="48">
        <v>114</v>
      </c>
      <c r="M98" s="39">
        <f t="shared" si="17"/>
        <v>60.962566844919785</v>
      </c>
      <c r="N98" s="48">
        <v>114</v>
      </c>
      <c r="O98" s="39">
        <f t="shared" si="18"/>
        <v>67.455621301775153</v>
      </c>
      <c r="P98" s="48">
        <v>98</v>
      </c>
      <c r="Q98" s="39">
        <f t="shared" si="19"/>
        <v>61.635220125786162</v>
      </c>
      <c r="R98" s="48">
        <v>115</v>
      </c>
      <c r="S98" s="39">
        <f t="shared" si="20"/>
        <v>70.552147239263803</v>
      </c>
      <c r="T98" s="48">
        <v>115</v>
      </c>
      <c r="U98" s="39">
        <f t="shared" si="21"/>
        <v>64.606741573033716</v>
      </c>
      <c r="V98" s="48">
        <v>98</v>
      </c>
      <c r="W98" s="39">
        <f t="shared" si="22"/>
        <v>64.900662251655632</v>
      </c>
      <c r="X98" s="48">
        <v>83</v>
      </c>
      <c r="Y98" s="39">
        <f t="shared" si="23"/>
        <v>57.241379310344833</v>
      </c>
      <c r="Z98" t="s">
        <v>108</v>
      </c>
      <c r="AA98">
        <v>213</v>
      </c>
      <c r="AB98">
        <v>232</v>
      </c>
      <c r="AC98">
        <v>244</v>
      </c>
      <c r="AD98">
        <v>217</v>
      </c>
      <c r="AE98">
        <v>200</v>
      </c>
      <c r="AF98">
        <v>187</v>
      </c>
      <c r="AG98">
        <v>169</v>
      </c>
      <c r="AH98">
        <v>159</v>
      </c>
      <c r="AI98">
        <v>163</v>
      </c>
      <c r="AJ98">
        <v>178</v>
      </c>
      <c r="AK98">
        <v>151</v>
      </c>
      <c r="AL98">
        <v>145</v>
      </c>
      <c r="AM98">
        <v>2258</v>
      </c>
    </row>
    <row r="99" spans="1:39" ht="15.75">
      <c r="A99" s="3" t="s">
        <v>109</v>
      </c>
      <c r="B99" s="48">
        <v>283</v>
      </c>
      <c r="C99" s="39">
        <f t="shared" si="12"/>
        <v>80.169971671388112</v>
      </c>
      <c r="D99" s="48">
        <v>291</v>
      </c>
      <c r="E99" s="39">
        <f t="shared" si="13"/>
        <v>82.436260623229458</v>
      </c>
      <c r="F99" s="48">
        <v>264</v>
      </c>
      <c r="G99" s="39">
        <f t="shared" si="14"/>
        <v>86.274509803921575</v>
      </c>
      <c r="H99" s="48">
        <v>269</v>
      </c>
      <c r="I99" s="39">
        <f t="shared" si="15"/>
        <v>83.024691358024697</v>
      </c>
      <c r="J99" s="48">
        <v>244</v>
      </c>
      <c r="K99" s="39">
        <f t="shared" si="16"/>
        <v>73.273273273273276</v>
      </c>
      <c r="L99" s="48">
        <v>210</v>
      </c>
      <c r="M99" s="39">
        <f t="shared" si="17"/>
        <v>74.733096085409258</v>
      </c>
      <c r="N99" s="48">
        <v>176</v>
      </c>
      <c r="O99" s="39">
        <f t="shared" si="18"/>
        <v>65.427509293680302</v>
      </c>
      <c r="P99" s="48">
        <v>197</v>
      </c>
      <c r="Q99" s="39">
        <f t="shared" si="19"/>
        <v>76.356589147286826</v>
      </c>
      <c r="R99" s="48">
        <v>193</v>
      </c>
      <c r="S99" s="39">
        <f t="shared" si="20"/>
        <v>74.806201550387598</v>
      </c>
      <c r="T99" s="48">
        <v>181</v>
      </c>
      <c r="U99" s="39">
        <f t="shared" si="21"/>
        <v>71.541501976284579</v>
      </c>
      <c r="V99" s="48">
        <v>192</v>
      </c>
      <c r="W99" s="39">
        <f t="shared" si="22"/>
        <v>69.565217391304344</v>
      </c>
      <c r="X99" s="48">
        <v>146</v>
      </c>
      <c r="Y99" s="39">
        <f t="shared" si="23"/>
        <v>60.833333333333329</v>
      </c>
      <c r="Z99" t="s">
        <v>109</v>
      </c>
      <c r="AA99">
        <v>353</v>
      </c>
      <c r="AB99">
        <v>353</v>
      </c>
      <c r="AC99">
        <v>306</v>
      </c>
      <c r="AD99">
        <v>324</v>
      </c>
      <c r="AE99">
        <v>333</v>
      </c>
      <c r="AF99">
        <v>281</v>
      </c>
      <c r="AG99">
        <v>269</v>
      </c>
      <c r="AH99">
        <v>258</v>
      </c>
      <c r="AI99">
        <v>258</v>
      </c>
      <c r="AJ99">
        <v>253</v>
      </c>
      <c r="AK99">
        <v>276</v>
      </c>
      <c r="AL99">
        <v>240</v>
      </c>
      <c r="AM99">
        <v>3504</v>
      </c>
    </row>
    <row r="100" spans="1:39" ht="15.75">
      <c r="A100" s="3" t="s">
        <v>110</v>
      </c>
      <c r="B100" s="48">
        <v>117</v>
      </c>
      <c r="C100" s="39">
        <f t="shared" si="12"/>
        <v>73.125</v>
      </c>
      <c r="D100" s="48">
        <v>169</v>
      </c>
      <c r="E100" s="39">
        <f t="shared" si="13"/>
        <v>82.038834951456309</v>
      </c>
      <c r="F100" s="48">
        <v>146</v>
      </c>
      <c r="G100" s="39">
        <f t="shared" si="14"/>
        <v>76.439790575916234</v>
      </c>
      <c r="H100" s="48">
        <v>119</v>
      </c>
      <c r="I100" s="39">
        <f t="shared" si="15"/>
        <v>75.796178343949052</v>
      </c>
      <c r="J100" s="48">
        <v>136</v>
      </c>
      <c r="K100" s="39">
        <f t="shared" si="16"/>
        <v>70.466321243523311</v>
      </c>
      <c r="L100" s="48">
        <v>121</v>
      </c>
      <c r="M100" s="39">
        <f t="shared" si="17"/>
        <v>71.17647058823529</v>
      </c>
      <c r="N100" s="48">
        <v>111</v>
      </c>
      <c r="O100" s="39">
        <f t="shared" si="18"/>
        <v>66.467065868263475</v>
      </c>
      <c r="P100" s="48">
        <v>116</v>
      </c>
      <c r="Q100" s="39">
        <f t="shared" si="19"/>
        <v>68.639053254437869</v>
      </c>
      <c r="R100" s="48">
        <v>103</v>
      </c>
      <c r="S100" s="39">
        <f t="shared" si="20"/>
        <v>69.127516778523486</v>
      </c>
      <c r="T100" s="48">
        <v>127</v>
      </c>
      <c r="U100" s="39">
        <f t="shared" si="21"/>
        <v>66.84210526315789</v>
      </c>
      <c r="V100" s="48">
        <v>104</v>
      </c>
      <c r="W100" s="39">
        <f t="shared" si="22"/>
        <v>62.275449101796411</v>
      </c>
      <c r="X100" s="48">
        <v>95</v>
      </c>
      <c r="Y100" s="39">
        <f t="shared" si="23"/>
        <v>59.375</v>
      </c>
      <c r="Z100" t="s">
        <v>110</v>
      </c>
      <c r="AA100">
        <v>160</v>
      </c>
      <c r="AB100">
        <v>206</v>
      </c>
      <c r="AC100">
        <v>191</v>
      </c>
      <c r="AD100">
        <v>157</v>
      </c>
      <c r="AE100">
        <v>193</v>
      </c>
      <c r="AF100">
        <v>170</v>
      </c>
      <c r="AG100">
        <v>167</v>
      </c>
      <c r="AH100">
        <v>169</v>
      </c>
      <c r="AI100">
        <v>149</v>
      </c>
      <c r="AJ100">
        <v>190</v>
      </c>
      <c r="AK100">
        <v>167</v>
      </c>
      <c r="AL100">
        <v>160</v>
      </c>
      <c r="AM100">
        <v>2079</v>
      </c>
    </row>
    <row r="101" spans="1:39" ht="15.75">
      <c r="A101" s="3" t="s">
        <v>111</v>
      </c>
      <c r="B101" s="48">
        <v>665</v>
      </c>
      <c r="C101" s="39">
        <f t="shared" si="12"/>
        <v>76.524741081703112</v>
      </c>
      <c r="D101" s="48">
        <v>703</v>
      </c>
      <c r="E101" s="39">
        <f t="shared" si="13"/>
        <v>83.890214797136039</v>
      </c>
      <c r="F101" s="48">
        <v>630</v>
      </c>
      <c r="G101" s="39">
        <f t="shared" si="14"/>
        <v>76.829268292682926</v>
      </c>
      <c r="H101" s="48">
        <v>617</v>
      </c>
      <c r="I101" s="39">
        <f t="shared" si="15"/>
        <v>69.875424688561722</v>
      </c>
      <c r="J101" s="48">
        <v>636</v>
      </c>
      <c r="K101" s="39">
        <f t="shared" si="16"/>
        <v>73.781902552204187</v>
      </c>
      <c r="L101" s="48">
        <v>587</v>
      </c>
      <c r="M101" s="39">
        <f t="shared" si="17"/>
        <v>71.237864077669897</v>
      </c>
      <c r="N101" s="48">
        <v>609</v>
      </c>
      <c r="O101" s="39">
        <f t="shared" si="18"/>
        <v>71.562867215041123</v>
      </c>
      <c r="P101" s="48">
        <v>627</v>
      </c>
      <c r="Q101" s="39">
        <f t="shared" si="19"/>
        <v>73.591549295774655</v>
      </c>
      <c r="R101" s="48">
        <v>668</v>
      </c>
      <c r="S101" s="39">
        <f t="shared" si="20"/>
        <v>78.403755868544607</v>
      </c>
      <c r="T101" s="48">
        <v>622</v>
      </c>
      <c r="U101" s="39">
        <f t="shared" si="21"/>
        <v>78.734177215189874</v>
      </c>
      <c r="V101" s="48">
        <v>714</v>
      </c>
      <c r="W101" s="39">
        <f t="shared" si="22"/>
        <v>75.957446808510639</v>
      </c>
      <c r="X101" s="48">
        <v>601</v>
      </c>
      <c r="Y101" s="39">
        <f t="shared" si="23"/>
        <v>69.080459770114942</v>
      </c>
      <c r="Z101" t="s">
        <v>111</v>
      </c>
      <c r="AA101">
        <v>869</v>
      </c>
      <c r="AB101">
        <v>838</v>
      </c>
      <c r="AC101">
        <v>820</v>
      </c>
      <c r="AD101">
        <v>883</v>
      </c>
      <c r="AE101">
        <v>862</v>
      </c>
      <c r="AF101">
        <v>824</v>
      </c>
      <c r="AG101">
        <v>851</v>
      </c>
      <c r="AH101">
        <v>852</v>
      </c>
      <c r="AI101">
        <v>852</v>
      </c>
      <c r="AJ101">
        <v>790</v>
      </c>
      <c r="AK101">
        <v>940</v>
      </c>
      <c r="AL101">
        <v>870</v>
      </c>
      <c r="AM101">
        <v>10251</v>
      </c>
    </row>
    <row r="102" spans="1:39" s="9" customFormat="1" ht="15.75">
      <c r="A102" s="34" t="s">
        <v>112</v>
      </c>
      <c r="B102" s="46">
        <v>4898</v>
      </c>
      <c r="C102" s="38">
        <f t="shared" si="12"/>
        <v>75.996896819239723</v>
      </c>
      <c r="D102" s="46">
        <v>4702</v>
      </c>
      <c r="E102" s="38">
        <f t="shared" si="13"/>
        <v>74.410507991770842</v>
      </c>
      <c r="F102" s="46">
        <v>3970</v>
      </c>
      <c r="G102" s="38">
        <f t="shared" si="14"/>
        <v>70.615439345428683</v>
      </c>
      <c r="H102" s="46">
        <v>3911</v>
      </c>
      <c r="I102" s="38">
        <f t="shared" si="15"/>
        <v>68.171518215094991</v>
      </c>
      <c r="J102" s="46">
        <v>3508</v>
      </c>
      <c r="K102" s="38">
        <f t="shared" si="16"/>
        <v>65.411150475480142</v>
      </c>
      <c r="L102" s="46">
        <v>3327</v>
      </c>
      <c r="M102" s="38">
        <f t="shared" si="17"/>
        <v>66.182613885020885</v>
      </c>
      <c r="N102" s="46">
        <v>3225</v>
      </c>
      <c r="O102" s="38">
        <f t="shared" si="18"/>
        <v>64.772042578831091</v>
      </c>
      <c r="P102" s="46">
        <v>3495</v>
      </c>
      <c r="Q102" s="38">
        <f t="shared" si="19"/>
        <v>67.018216682646212</v>
      </c>
      <c r="R102" s="46">
        <v>3289</v>
      </c>
      <c r="S102" s="38">
        <f t="shared" si="20"/>
        <v>64.974318451205065</v>
      </c>
      <c r="T102" s="46">
        <v>3285</v>
      </c>
      <c r="U102" s="38">
        <f t="shared" si="21"/>
        <v>60.131795716639211</v>
      </c>
      <c r="V102" s="46">
        <v>3100</v>
      </c>
      <c r="W102" s="38">
        <f t="shared" si="22"/>
        <v>57.090239410681399</v>
      </c>
      <c r="X102" s="46">
        <v>2857</v>
      </c>
      <c r="Y102" s="38">
        <f t="shared" si="23"/>
        <v>55.486502233443389</v>
      </c>
      <c r="Z102" s="9" t="s">
        <v>112</v>
      </c>
      <c r="AA102" s="9">
        <v>6445</v>
      </c>
      <c r="AB102" s="9">
        <v>6319</v>
      </c>
      <c r="AC102" s="9">
        <v>5622</v>
      </c>
      <c r="AD102" s="9">
        <v>5737</v>
      </c>
      <c r="AE102" s="9">
        <v>5363</v>
      </c>
      <c r="AF102" s="9">
        <v>5027</v>
      </c>
      <c r="AG102" s="9">
        <v>4979</v>
      </c>
      <c r="AH102" s="9">
        <v>5215</v>
      </c>
      <c r="AI102" s="9">
        <v>5062</v>
      </c>
      <c r="AJ102" s="9">
        <v>5463</v>
      </c>
      <c r="AK102" s="9">
        <v>5430</v>
      </c>
      <c r="AL102" s="9">
        <v>5149</v>
      </c>
      <c r="AM102" s="9">
        <v>65811</v>
      </c>
    </row>
    <row r="103" spans="1:39" ht="15.75">
      <c r="A103" s="3" t="s">
        <v>113</v>
      </c>
      <c r="B103" s="48">
        <v>155</v>
      </c>
      <c r="C103" s="39">
        <f t="shared" si="12"/>
        <v>72.429906542056074</v>
      </c>
      <c r="D103" s="48">
        <v>150</v>
      </c>
      <c r="E103" s="39">
        <f t="shared" si="13"/>
        <v>75.757575757575751</v>
      </c>
      <c r="F103" s="48">
        <v>121</v>
      </c>
      <c r="G103" s="39">
        <f t="shared" si="14"/>
        <v>72.023809523809518</v>
      </c>
      <c r="H103" s="48">
        <v>122</v>
      </c>
      <c r="I103" s="39">
        <f t="shared" si="15"/>
        <v>61.928934010152282</v>
      </c>
      <c r="J103" s="48">
        <v>106</v>
      </c>
      <c r="K103" s="39">
        <f t="shared" si="16"/>
        <v>63.855421686746979</v>
      </c>
      <c r="L103" s="48">
        <v>105</v>
      </c>
      <c r="M103" s="39">
        <f t="shared" si="17"/>
        <v>61.403508771929829</v>
      </c>
      <c r="N103" s="48">
        <v>69</v>
      </c>
      <c r="O103" s="39">
        <f t="shared" si="18"/>
        <v>53.90625</v>
      </c>
      <c r="P103" s="48">
        <v>81</v>
      </c>
      <c r="Q103" s="39">
        <f t="shared" si="19"/>
        <v>62.307692307692307</v>
      </c>
      <c r="R103" s="48">
        <v>94</v>
      </c>
      <c r="S103" s="39">
        <f t="shared" si="20"/>
        <v>78.991596638655466</v>
      </c>
      <c r="T103" s="48">
        <v>86</v>
      </c>
      <c r="U103" s="39">
        <f t="shared" si="21"/>
        <v>53.41614906832298</v>
      </c>
      <c r="V103" s="48">
        <v>69</v>
      </c>
      <c r="W103" s="39">
        <f t="shared" si="22"/>
        <v>49.285714285714292</v>
      </c>
      <c r="X103" s="48">
        <v>56</v>
      </c>
      <c r="Y103" s="39">
        <f t="shared" si="23"/>
        <v>47.457627118644069</v>
      </c>
      <c r="Z103" t="s">
        <v>113</v>
      </c>
      <c r="AA103">
        <v>214</v>
      </c>
      <c r="AB103">
        <v>198</v>
      </c>
      <c r="AC103">
        <v>168</v>
      </c>
      <c r="AD103">
        <v>197</v>
      </c>
      <c r="AE103">
        <v>166</v>
      </c>
      <c r="AF103">
        <v>171</v>
      </c>
      <c r="AG103">
        <v>128</v>
      </c>
      <c r="AH103">
        <v>130</v>
      </c>
      <c r="AI103">
        <v>119</v>
      </c>
      <c r="AJ103">
        <v>161</v>
      </c>
      <c r="AK103">
        <v>140</v>
      </c>
      <c r="AL103">
        <v>118</v>
      </c>
      <c r="AM103">
        <v>1910</v>
      </c>
    </row>
    <row r="104" spans="1:39" ht="15.75">
      <c r="A104" s="3" t="s">
        <v>114</v>
      </c>
      <c r="B104" s="48">
        <v>172</v>
      </c>
      <c r="C104" s="39">
        <f t="shared" si="12"/>
        <v>81.516587677725113</v>
      </c>
      <c r="D104" s="48">
        <v>174</v>
      </c>
      <c r="E104" s="39">
        <f t="shared" si="13"/>
        <v>84.878048780487802</v>
      </c>
      <c r="F104" s="48">
        <v>155</v>
      </c>
      <c r="G104" s="39">
        <f t="shared" si="14"/>
        <v>80.729166666666657</v>
      </c>
      <c r="H104" s="48">
        <v>153</v>
      </c>
      <c r="I104" s="39">
        <f t="shared" si="15"/>
        <v>81.818181818181827</v>
      </c>
      <c r="J104" s="48">
        <v>143</v>
      </c>
      <c r="K104" s="39">
        <f t="shared" si="16"/>
        <v>76.881720430107521</v>
      </c>
      <c r="L104" s="48">
        <v>126</v>
      </c>
      <c r="M104" s="39">
        <f t="shared" si="17"/>
        <v>80.769230769230774</v>
      </c>
      <c r="N104" s="48">
        <v>127</v>
      </c>
      <c r="O104" s="39">
        <f t="shared" si="18"/>
        <v>77.914110429447859</v>
      </c>
      <c r="P104" s="48">
        <v>139</v>
      </c>
      <c r="Q104" s="39">
        <f t="shared" si="19"/>
        <v>77.653631284916202</v>
      </c>
      <c r="R104" s="48">
        <v>152</v>
      </c>
      <c r="S104" s="39">
        <f t="shared" si="20"/>
        <v>77.948717948717956</v>
      </c>
      <c r="T104" s="48">
        <v>129</v>
      </c>
      <c r="U104" s="39">
        <f t="shared" si="21"/>
        <v>62.621359223300978</v>
      </c>
      <c r="V104" s="48">
        <v>154</v>
      </c>
      <c r="W104" s="39">
        <f t="shared" si="22"/>
        <v>70</v>
      </c>
      <c r="X104" s="48">
        <v>134</v>
      </c>
      <c r="Y104" s="39">
        <f t="shared" si="23"/>
        <v>62.037037037037038</v>
      </c>
      <c r="Z104" t="s">
        <v>114</v>
      </c>
      <c r="AA104">
        <v>211</v>
      </c>
      <c r="AB104">
        <v>205</v>
      </c>
      <c r="AC104">
        <v>192</v>
      </c>
      <c r="AD104">
        <v>187</v>
      </c>
      <c r="AE104">
        <v>186</v>
      </c>
      <c r="AF104">
        <v>156</v>
      </c>
      <c r="AG104">
        <v>163</v>
      </c>
      <c r="AH104">
        <v>179</v>
      </c>
      <c r="AI104">
        <v>195</v>
      </c>
      <c r="AJ104">
        <v>206</v>
      </c>
      <c r="AK104">
        <v>220</v>
      </c>
      <c r="AL104">
        <v>216</v>
      </c>
      <c r="AM104">
        <v>2316</v>
      </c>
    </row>
    <row r="105" spans="1:39" ht="15.75">
      <c r="A105" s="3" t="s">
        <v>115</v>
      </c>
      <c r="B105" s="48">
        <v>411</v>
      </c>
      <c r="C105" s="39">
        <f t="shared" si="12"/>
        <v>75.970425138632152</v>
      </c>
      <c r="D105" s="48">
        <v>418</v>
      </c>
      <c r="E105" s="39">
        <f t="shared" si="13"/>
        <v>79.316888045540807</v>
      </c>
      <c r="F105" s="48">
        <v>332</v>
      </c>
      <c r="G105" s="39">
        <f t="shared" si="14"/>
        <v>70.940170940170944</v>
      </c>
      <c r="H105" s="48">
        <v>330</v>
      </c>
      <c r="I105" s="39">
        <f t="shared" si="15"/>
        <v>70.815450643776828</v>
      </c>
      <c r="J105" s="48">
        <v>297</v>
      </c>
      <c r="K105" s="39">
        <f t="shared" si="16"/>
        <v>66.294642857142861</v>
      </c>
      <c r="L105" s="48">
        <v>276</v>
      </c>
      <c r="M105" s="39">
        <f t="shared" si="17"/>
        <v>67.64705882352942</v>
      </c>
      <c r="N105" s="48">
        <v>277</v>
      </c>
      <c r="O105" s="39">
        <f t="shared" si="18"/>
        <v>61.55555555555555</v>
      </c>
      <c r="P105" s="48">
        <v>267</v>
      </c>
      <c r="Q105" s="39">
        <f t="shared" si="19"/>
        <v>55.974842767295598</v>
      </c>
      <c r="R105" s="48">
        <v>235</v>
      </c>
      <c r="S105" s="39">
        <f t="shared" si="20"/>
        <v>47.667342799188638</v>
      </c>
      <c r="T105" s="48">
        <v>256</v>
      </c>
      <c r="U105" s="39">
        <f t="shared" si="21"/>
        <v>49.805447470817121</v>
      </c>
      <c r="V105" s="48">
        <v>323</v>
      </c>
      <c r="W105" s="39">
        <f t="shared" si="22"/>
        <v>61.641221374045806</v>
      </c>
      <c r="X105" s="48">
        <v>265</v>
      </c>
      <c r="Y105" s="39">
        <f t="shared" si="23"/>
        <v>57.734204793028319</v>
      </c>
      <c r="Z105" t="s">
        <v>115</v>
      </c>
      <c r="AA105">
        <v>541</v>
      </c>
      <c r="AB105">
        <v>527</v>
      </c>
      <c r="AC105">
        <v>468</v>
      </c>
      <c r="AD105">
        <v>466</v>
      </c>
      <c r="AE105">
        <v>448</v>
      </c>
      <c r="AF105">
        <v>408</v>
      </c>
      <c r="AG105">
        <v>450</v>
      </c>
      <c r="AH105">
        <v>477</v>
      </c>
      <c r="AI105">
        <v>493</v>
      </c>
      <c r="AJ105">
        <v>514</v>
      </c>
      <c r="AK105">
        <v>524</v>
      </c>
      <c r="AL105">
        <v>459</v>
      </c>
      <c r="AM105">
        <v>5775</v>
      </c>
    </row>
    <row r="106" spans="1:39" ht="15.75">
      <c r="A106" s="3" t="s">
        <v>116</v>
      </c>
      <c r="B106" s="48">
        <v>886</v>
      </c>
      <c r="C106" s="39">
        <f t="shared" si="12"/>
        <v>65.003668378576677</v>
      </c>
      <c r="D106" s="48">
        <v>962</v>
      </c>
      <c r="E106" s="39">
        <f t="shared" si="13"/>
        <v>66.116838487972501</v>
      </c>
      <c r="F106" s="48">
        <v>747</v>
      </c>
      <c r="G106" s="39">
        <f t="shared" si="14"/>
        <v>60.781122864117165</v>
      </c>
      <c r="H106" s="48">
        <v>707</v>
      </c>
      <c r="I106" s="39">
        <f t="shared" si="15"/>
        <v>58.045977011494251</v>
      </c>
      <c r="J106" s="48">
        <v>708</v>
      </c>
      <c r="K106" s="39">
        <f t="shared" si="16"/>
        <v>56.145915939730372</v>
      </c>
      <c r="L106" s="48">
        <v>737</v>
      </c>
      <c r="M106" s="39">
        <f t="shared" si="17"/>
        <v>58.818834796488431</v>
      </c>
      <c r="N106" s="48">
        <v>697</v>
      </c>
      <c r="O106" s="39">
        <f t="shared" si="18"/>
        <v>57.84232365145229</v>
      </c>
      <c r="P106" s="48">
        <v>831</v>
      </c>
      <c r="Q106" s="39">
        <f t="shared" si="19"/>
        <v>63.386727688787182</v>
      </c>
      <c r="R106" s="48">
        <v>765</v>
      </c>
      <c r="S106" s="39">
        <f t="shared" si="20"/>
        <v>60.188827694728566</v>
      </c>
      <c r="T106" s="48">
        <v>705</v>
      </c>
      <c r="U106" s="39">
        <f t="shared" si="21"/>
        <v>54.147465437788021</v>
      </c>
      <c r="V106" s="48">
        <v>603</v>
      </c>
      <c r="W106" s="39">
        <f t="shared" si="22"/>
        <v>45.270270270270267</v>
      </c>
      <c r="X106" s="48">
        <v>594</v>
      </c>
      <c r="Y106" s="39">
        <f t="shared" si="23"/>
        <v>44</v>
      </c>
      <c r="Z106" t="s">
        <v>116</v>
      </c>
      <c r="AA106">
        <v>1363</v>
      </c>
      <c r="AB106">
        <v>1455</v>
      </c>
      <c r="AC106">
        <v>1229</v>
      </c>
      <c r="AD106">
        <v>1218</v>
      </c>
      <c r="AE106">
        <v>1261</v>
      </c>
      <c r="AF106">
        <v>1253</v>
      </c>
      <c r="AG106">
        <v>1205</v>
      </c>
      <c r="AH106">
        <v>1311</v>
      </c>
      <c r="AI106">
        <v>1271</v>
      </c>
      <c r="AJ106">
        <v>1302</v>
      </c>
      <c r="AK106">
        <v>1332</v>
      </c>
      <c r="AL106">
        <v>1350</v>
      </c>
      <c r="AM106">
        <v>15550</v>
      </c>
    </row>
    <row r="107" spans="1:39" ht="15.75">
      <c r="A107" s="3" t="s">
        <v>117</v>
      </c>
      <c r="B107" s="48">
        <v>222</v>
      </c>
      <c r="C107" s="39">
        <f t="shared" si="12"/>
        <v>75</v>
      </c>
      <c r="D107" s="48">
        <v>186</v>
      </c>
      <c r="E107" s="39">
        <f t="shared" si="13"/>
        <v>75.91836734693878</v>
      </c>
      <c r="F107" s="48">
        <v>187</v>
      </c>
      <c r="G107" s="39">
        <f t="shared" si="14"/>
        <v>70.833333333333343</v>
      </c>
      <c r="H107" s="48">
        <v>154</v>
      </c>
      <c r="I107" s="39">
        <f t="shared" si="15"/>
        <v>63.114754098360656</v>
      </c>
      <c r="J107" s="48">
        <v>159</v>
      </c>
      <c r="K107" s="39">
        <f t="shared" si="16"/>
        <v>71.945701357466064</v>
      </c>
      <c r="L107" s="48">
        <v>151</v>
      </c>
      <c r="M107" s="39">
        <f t="shared" si="17"/>
        <v>71.904761904761898</v>
      </c>
      <c r="N107" s="48">
        <v>137</v>
      </c>
      <c r="O107" s="39">
        <f t="shared" si="18"/>
        <v>69.191919191919197</v>
      </c>
      <c r="P107" s="48">
        <v>139</v>
      </c>
      <c r="Q107" s="39">
        <f t="shared" si="19"/>
        <v>71.649484536082468</v>
      </c>
      <c r="R107" s="48">
        <v>127</v>
      </c>
      <c r="S107" s="39">
        <f t="shared" si="20"/>
        <v>75.147928994082832</v>
      </c>
      <c r="T107" s="48">
        <v>128</v>
      </c>
      <c r="U107" s="39">
        <f t="shared" si="21"/>
        <v>62.745098039215684</v>
      </c>
      <c r="V107" s="48">
        <v>117</v>
      </c>
      <c r="W107" s="39">
        <f t="shared" si="22"/>
        <v>61.578947368421055</v>
      </c>
      <c r="X107" s="48">
        <v>96</v>
      </c>
      <c r="Y107" s="39">
        <f t="shared" si="23"/>
        <v>62.745098039215684</v>
      </c>
      <c r="Z107" t="s">
        <v>117</v>
      </c>
      <c r="AA107">
        <v>296</v>
      </c>
      <c r="AB107">
        <v>245</v>
      </c>
      <c r="AC107">
        <v>264</v>
      </c>
      <c r="AD107">
        <v>244</v>
      </c>
      <c r="AE107">
        <v>221</v>
      </c>
      <c r="AF107">
        <v>210</v>
      </c>
      <c r="AG107">
        <v>198</v>
      </c>
      <c r="AH107">
        <v>194</v>
      </c>
      <c r="AI107">
        <v>169</v>
      </c>
      <c r="AJ107">
        <v>204</v>
      </c>
      <c r="AK107">
        <v>190</v>
      </c>
      <c r="AL107">
        <v>153</v>
      </c>
      <c r="AM107">
        <v>2588</v>
      </c>
    </row>
    <row r="108" spans="1:39" ht="15.75">
      <c r="A108" s="3" t="s">
        <v>118</v>
      </c>
      <c r="B108" s="48">
        <v>329</v>
      </c>
      <c r="C108" s="39">
        <f t="shared" si="12"/>
        <v>78.708133971291872</v>
      </c>
      <c r="D108" s="48">
        <v>383</v>
      </c>
      <c r="E108" s="39">
        <f t="shared" si="13"/>
        <v>76.143141153081501</v>
      </c>
      <c r="F108" s="48">
        <v>311</v>
      </c>
      <c r="G108" s="39">
        <f t="shared" si="14"/>
        <v>75.853658536585371</v>
      </c>
      <c r="H108" s="48">
        <v>323</v>
      </c>
      <c r="I108" s="39">
        <f t="shared" si="15"/>
        <v>71.302428256070641</v>
      </c>
      <c r="J108" s="48">
        <v>279</v>
      </c>
      <c r="K108" s="39">
        <f t="shared" si="16"/>
        <v>65.64705882352942</v>
      </c>
      <c r="L108" s="48">
        <v>278</v>
      </c>
      <c r="M108" s="39">
        <f t="shared" si="17"/>
        <v>67.804878048780495</v>
      </c>
      <c r="N108" s="48">
        <v>251</v>
      </c>
      <c r="O108" s="39">
        <f t="shared" si="18"/>
        <v>61.822660098522164</v>
      </c>
      <c r="P108" s="48">
        <v>238</v>
      </c>
      <c r="Q108" s="39">
        <f t="shared" si="19"/>
        <v>61.818181818181813</v>
      </c>
      <c r="R108" s="48">
        <v>220</v>
      </c>
      <c r="S108" s="39">
        <f t="shared" si="20"/>
        <v>65.088757396449708</v>
      </c>
      <c r="T108" s="48">
        <v>225</v>
      </c>
      <c r="U108" s="39">
        <f t="shared" si="21"/>
        <v>59.840425531914896</v>
      </c>
      <c r="V108" s="48">
        <v>261</v>
      </c>
      <c r="W108" s="39">
        <f t="shared" si="22"/>
        <v>64.444444444444443</v>
      </c>
      <c r="X108" s="48">
        <v>212</v>
      </c>
      <c r="Y108" s="39">
        <f t="shared" si="23"/>
        <v>61.095100864553309</v>
      </c>
      <c r="Z108" t="s">
        <v>118</v>
      </c>
      <c r="AA108">
        <v>418</v>
      </c>
      <c r="AB108">
        <v>503</v>
      </c>
      <c r="AC108">
        <v>410</v>
      </c>
      <c r="AD108">
        <v>453</v>
      </c>
      <c r="AE108">
        <v>425</v>
      </c>
      <c r="AF108">
        <v>410</v>
      </c>
      <c r="AG108">
        <v>406</v>
      </c>
      <c r="AH108">
        <v>385</v>
      </c>
      <c r="AI108">
        <v>338</v>
      </c>
      <c r="AJ108">
        <v>376</v>
      </c>
      <c r="AK108">
        <v>405</v>
      </c>
      <c r="AL108">
        <v>347</v>
      </c>
      <c r="AM108">
        <v>4876</v>
      </c>
    </row>
    <row r="109" spans="1:39" ht="15.75">
      <c r="A109" s="3" t="s">
        <v>119</v>
      </c>
      <c r="B109" s="48">
        <v>192</v>
      </c>
      <c r="C109" s="39">
        <f t="shared" si="12"/>
        <v>76.19047619047619</v>
      </c>
      <c r="D109" s="48">
        <v>175</v>
      </c>
      <c r="E109" s="39">
        <f t="shared" si="13"/>
        <v>74.152542372881356</v>
      </c>
      <c r="F109" s="48">
        <v>137</v>
      </c>
      <c r="G109" s="39">
        <f t="shared" si="14"/>
        <v>69.191919191919197</v>
      </c>
      <c r="H109" s="48">
        <v>145</v>
      </c>
      <c r="I109" s="39">
        <f t="shared" si="15"/>
        <v>63.04347826086957</v>
      </c>
      <c r="J109" s="48">
        <v>132</v>
      </c>
      <c r="K109" s="39">
        <f t="shared" si="16"/>
        <v>67.692307692307693</v>
      </c>
      <c r="L109" s="48">
        <v>128</v>
      </c>
      <c r="M109" s="39">
        <f t="shared" si="17"/>
        <v>70.329670329670336</v>
      </c>
      <c r="N109" s="48">
        <v>144</v>
      </c>
      <c r="O109" s="39">
        <f t="shared" si="18"/>
        <v>68.571428571428569</v>
      </c>
      <c r="P109" s="48">
        <v>142</v>
      </c>
      <c r="Q109" s="39">
        <f t="shared" si="19"/>
        <v>72.820512820512818</v>
      </c>
      <c r="R109" s="48">
        <v>132</v>
      </c>
      <c r="S109" s="39">
        <f t="shared" si="20"/>
        <v>74.157303370786522</v>
      </c>
      <c r="T109" s="48">
        <v>136</v>
      </c>
      <c r="U109" s="39">
        <f t="shared" si="21"/>
        <v>66.341463414634148</v>
      </c>
      <c r="V109" s="48">
        <v>86</v>
      </c>
      <c r="W109" s="39">
        <f t="shared" si="22"/>
        <v>48.587570621468927</v>
      </c>
      <c r="X109" s="48">
        <v>109</v>
      </c>
      <c r="Y109" s="39">
        <f t="shared" si="23"/>
        <v>58.602150537634415</v>
      </c>
      <c r="Z109" t="s">
        <v>119</v>
      </c>
      <c r="AA109">
        <v>252</v>
      </c>
      <c r="AB109">
        <v>236</v>
      </c>
      <c r="AC109">
        <v>198</v>
      </c>
      <c r="AD109">
        <v>230</v>
      </c>
      <c r="AE109">
        <v>195</v>
      </c>
      <c r="AF109">
        <v>182</v>
      </c>
      <c r="AG109">
        <v>210</v>
      </c>
      <c r="AH109">
        <v>195</v>
      </c>
      <c r="AI109">
        <v>178</v>
      </c>
      <c r="AJ109">
        <v>205</v>
      </c>
      <c r="AK109">
        <v>177</v>
      </c>
      <c r="AL109">
        <v>186</v>
      </c>
      <c r="AM109">
        <v>2444</v>
      </c>
    </row>
    <row r="110" spans="1:39" ht="15.75">
      <c r="A110" s="3" t="s">
        <v>120</v>
      </c>
      <c r="B110" s="48">
        <v>517</v>
      </c>
      <c r="C110" s="39">
        <f t="shared" si="12"/>
        <v>79.294478527607353</v>
      </c>
      <c r="D110" s="48">
        <v>566</v>
      </c>
      <c r="E110" s="39">
        <f t="shared" si="13"/>
        <v>73.89033942558747</v>
      </c>
      <c r="F110" s="48">
        <v>451</v>
      </c>
      <c r="G110" s="39">
        <f t="shared" si="14"/>
        <v>70.46875</v>
      </c>
      <c r="H110" s="48">
        <v>452</v>
      </c>
      <c r="I110" s="39">
        <f t="shared" si="15"/>
        <v>77.001703577512785</v>
      </c>
      <c r="J110" s="48">
        <v>384</v>
      </c>
      <c r="K110" s="39">
        <f t="shared" si="16"/>
        <v>70.718232044198885</v>
      </c>
      <c r="L110" s="48">
        <v>364</v>
      </c>
      <c r="M110" s="39">
        <f t="shared" si="17"/>
        <v>66.061705989110706</v>
      </c>
      <c r="N110" s="48">
        <v>317</v>
      </c>
      <c r="O110" s="39">
        <f t="shared" si="18"/>
        <v>62.648221343873523</v>
      </c>
      <c r="P110" s="48">
        <v>347</v>
      </c>
      <c r="Q110" s="39">
        <f t="shared" si="19"/>
        <v>62.075134168157419</v>
      </c>
      <c r="R110" s="48">
        <v>360</v>
      </c>
      <c r="S110" s="39">
        <f t="shared" si="20"/>
        <v>68.702290076335885</v>
      </c>
      <c r="T110" s="48">
        <v>335</v>
      </c>
      <c r="U110" s="39">
        <f t="shared" si="21"/>
        <v>62.152133580705005</v>
      </c>
      <c r="V110" s="48">
        <v>312</v>
      </c>
      <c r="W110" s="39">
        <f t="shared" si="22"/>
        <v>60.465116279069761</v>
      </c>
      <c r="X110" s="48">
        <v>317</v>
      </c>
      <c r="Y110" s="39">
        <f t="shared" si="23"/>
        <v>58.165137614678898</v>
      </c>
      <c r="Z110" t="s">
        <v>120</v>
      </c>
      <c r="AA110">
        <v>652</v>
      </c>
      <c r="AB110">
        <v>766</v>
      </c>
      <c r="AC110">
        <v>640</v>
      </c>
      <c r="AD110">
        <v>587</v>
      </c>
      <c r="AE110">
        <v>543</v>
      </c>
      <c r="AF110">
        <v>551</v>
      </c>
      <c r="AG110">
        <v>506</v>
      </c>
      <c r="AH110">
        <v>559</v>
      </c>
      <c r="AI110">
        <v>524</v>
      </c>
      <c r="AJ110">
        <v>539</v>
      </c>
      <c r="AK110">
        <v>516</v>
      </c>
      <c r="AL110">
        <v>545</v>
      </c>
      <c r="AM110">
        <v>6928</v>
      </c>
    </row>
    <row r="111" spans="1:39" ht="15.75">
      <c r="A111" s="3" t="s">
        <v>121</v>
      </c>
      <c r="B111" s="48">
        <v>282</v>
      </c>
      <c r="C111" s="39">
        <f t="shared" si="12"/>
        <v>78.1163434903047</v>
      </c>
      <c r="D111" s="48">
        <v>223</v>
      </c>
      <c r="E111" s="39">
        <f t="shared" si="13"/>
        <v>76.632302405498294</v>
      </c>
      <c r="F111" s="48">
        <v>191</v>
      </c>
      <c r="G111" s="39">
        <f t="shared" si="14"/>
        <v>72.075471698113205</v>
      </c>
      <c r="H111" s="48">
        <v>220</v>
      </c>
      <c r="I111" s="39">
        <f t="shared" si="15"/>
        <v>69.620253164556971</v>
      </c>
      <c r="J111" s="48">
        <v>187</v>
      </c>
      <c r="K111" s="39">
        <f t="shared" si="16"/>
        <v>62.751677852348998</v>
      </c>
      <c r="L111" s="48">
        <v>184</v>
      </c>
      <c r="M111" s="39">
        <f t="shared" si="17"/>
        <v>63.667820069204154</v>
      </c>
      <c r="N111" s="48">
        <v>167</v>
      </c>
      <c r="O111" s="39">
        <f t="shared" si="18"/>
        <v>66.269841269841265</v>
      </c>
      <c r="P111" s="48">
        <v>208</v>
      </c>
      <c r="Q111" s="39">
        <f t="shared" si="19"/>
        <v>75.912408759124077</v>
      </c>
      <c r="R111" s="48">
        <v>167</v>
      </c>
      <c r="S111" s="39">
        <f t="shared" si="20"/>
        <v>64.728682170542641</v>
      </c>
      <c r="T111" s="48">
        <v>206</v>
      </c>
      <c r="U111" s="39">
        <f t="shared" si="21"/>
        <v>66.237942122186496</v>
      </c>
      <c r="V111" s="48">
        <v>170</v>
      </c>
      <c r="W111" s="39">
        <f t="shared" si="22"/>
        <v>59.233449477351918</v>
      </c>
      <c r="X111" s="48">
        <v>158</v>
      </c>
      <c r="Y111" s="39">
        <f t="shared" si="23"/>
        <v>57.875457875457883</v>
      </c>
      <c r="Z111" t="s">
        <v>121</v>
      </c>
      <c r="AA111">
        <v>361</v>
      </c>
      <c r="AB111">
        <v>291</v>
      </c>
      <c r="AC111">
        <v>265</v>
      </c>
      <c r="AD111">
        <v>316</v>
      </c>
      <c r="AE111">
        <v>298</v>
      </c>
      <c r="AF111">
        <v>289</v>
      </c>
      <c r="AG111">
        <v>252</v>
      </c>
      <c r="AH111">
        <v>274</v>
      </c>
      <c r="AI111">
        <v>258</v>
      </c>
      <c r="AJ111">
        <v>311</v>
      </c>
      <c r="AK111">
        <v>287</v>
      </c>
      <c r="AL111">
        <v>273</v>
      </c>
      <c r="AM111">
        <v>3475</v>
      </c>
    </row>
    <row r="112" spans="1:39" ht="15.75">
      <c r="A112" s="3" t="s">
        <v>122</v>
      </c>
      <c r="B112" s="48">
        <v>244</v>
      </c>
      <c r="C112" s="39">
        <f t="shared" si="12"/>
        <v>80.528052805280524</v>
      </c>
      <c r="D112" s="48">
        <v>225</v>
      </c>
      <c r="E112" s="39">
        <f t="shared" si="13"/>
        <v>69.444444444444443</v>
      </c>
      <c r="F112" s="48">
        <v>202</v>
      </c>
      <c r="G112" s="39">
        <f t="shared" si="14"/>
        <v>65.798045602605853</v>
      </c>
      <c r="H112" s="48">
        <v>202</v>
      </c>
      <c r="I112" s="39">
        <f t="shared" si="15"/>
        <v>68.243243243243242</v>
      </c>
      <c r="J112" s="48">
        <v>169</v>
      </c>
      <c r="K112" s="39">
        <f t="shared" si="16"/>
        <v>64.503816793893137</v>
      </c>
      <c r="L112" s="48">
        <v>162</v>
      </c>
      <c r="M112" s="39">
        <f t="shared" si="17"/>
        <v>67.219917012448136</v>
      </c>
      <c r="N112" s="48">
        <v>137</v>
      </c>
      <c r="O112" s="39">
        <f t="shared" si="18"/>
        <v>65.865384615384613</v>
      </c>
      <c r="P112" s="48">
        <v>180</v>
      </c>
      <c r="Q112" s="39">
        <f t="shared" si="19"/>
        <v>76.59574468085107</v>
      </c>
      <c r="R112" s="48">
        <v>159</v>
      </c>
      <c r="S112" s="39">
        <f t="shared" si="20"/>
        <v>67.948717948717956</v>
      </c>
      <c r="T112" s="48">
        <v>160</v>
      </c>
      <c r="U112" s="39">
        <f t="shared" si="21"/>
        <v>64.257028112449802</v>
      </c>
      <c r="V112" s="48">
        <v>140</v>
      </c>
      <c r="W112" s="39">
        <f t="shared" si="22"/>
        <v>61.135371179039296</v>
      </c>
      <c r="X112" s="48">
        <v>123</v>
      </c>
      <c r="Y112" s="39">
        <f t="shared" si="23"/>
        <v>62.121212121212125</v>
      </c>
      <c r="Z112" t="s">
        <v>122</v>
      </c>
      <c r="AA112">
        <v>303</v>
      </c>
      <c r="AB112">
        <v>324</v>
      </c>
      <c r="AC112">
        <v>307</v>
      </c>
      <c r="AD112">
        <v>296</v>
      </c>
      <c r="AE112">
        <v>262</v>
      </c>
      <c r="AF112">
        <v>241</v>
      </c>
      <c r="AG112">
        <v>208</v>
      </c>
      <c r="AH112">
        <v>235</v>
      </c>
      <c r="AI112">
        <v>234</v>
      </c>
      <c r="AJ112">
        <v>249</v>
      </c>
      <c r="AK112">
        <v>229</v>
      </c>
      <c r="AL112">
        <v>198</v>
      </c>
      <c r="AM112">
        <v>3086</v>
      </c>
    </row>
    <row r="113" spans="1:39" ht="15.75">
      <c r="A113" s="3" t="s">
        <v>123</v>
      </c>
      <c r="B113" s="48">
        <v>113</v>
      </c>
      <c r="C113" s="39">
        <f t="shared" si="12"/>
        <v>81.884057971014485</v>
      </c>
      <c r="D113" s="48">
        <v>91</v>
      </c>
      <c r="E113" s="39">
        <f t="shared" si="13"/>
        <v>79.130434782608688</v>
      </c>
      <c r="F113" s="48">
        <v>83</v>
      </c>
      <c r="G113" s="39">
        <f t="shared" si="14"/>
        <v>83.838383838383834</v>
      </c>
      <c r="H113" s="48">
        <v>82</v>
      </c>
      <c r="I113" s="39">
        <f t="shared" si="15"/>
        <v>66.129032258064512</v>
      </c>
      <c r="J113" s="48">
        <v>86</v>
      </c>
      <c r="K113" s="39">
        <f t="shared" si="16"/>
        <v>74.137931034482762</v>
      </c>
      <c r="L113" s="48">
        <v>58</v>
      </c>
      <c r="M113" s="39">
        <f t="shared" si="17"/>
        <v>64.444444444444443</v>
      </c>
      <c r="N113" s="48">
        <v>70</v>
      </c>
      <c r="O113" s="39">
        <f t="shared" si="18"/>
        <v>64.81481481481481</v>
      </c>
      <c r="P113" s="48">
        <v>62</v>
      </c>
      <c r="Q113" s="39">
        <f t="shared" si="19"/>
        <v>59.615384615384613</v>
      </c>
      <c r="R113" s="48">
        <v>61</v>
      </c>
      <c r="S113" s="39">
        <f t="shared" si="20"/>
        <v>55.454545454545453</v>
      </c>
      <c r="T113" s="48">
        <v>59</v>
      </c>
      <c r="U113" s="39">
        <f t="shared" si="21"/>
        <v>61.458333333333336</v>
      </c>
      <c r="V113" s="48">
        <v>75</v>
      </c>
      <c r="W113" s="39">
        <f t="shared" si="22"/>
        <v>60.975609756097562</v>
      </c>
      <c r="X113" s="48">
        <v>55</v>
      </c>
      <c r="Y113" s="39">
        <f t="shared" si="23"/>
        <v>52.380952380952387</v>
      </c>
      <c r="Z113" t="s">
        <v>123</v>
      </c>
      <c r="AA113">
        <v>138</v>
      </c>
      <c r="AB113">
        <v>115</v>
      </c>
      <c r="AC113">
        <v>99</v>
      </c>
      <c r="AD113">
        <v>124</v>
      </c>
      <c r="AE113">
        <v>116</v>
      </c>
      <c r="AF113">
        <v>90</v>
      </c>
      <c r="AG113">
        <v>108</v>
      </c>
      <c r="AH113">
        <v>104</v>
      </c>
      <c r="AI113">
        <v>110</v>
      </c>
      <c r="AJ113">
        <v>96</v>
      </c>
      <c r="AK113">
        <v>123</v>
      </c>
      <c r="AL113">
        <v>105</v>
      </c>
      <c r="AM113">
        <v>1328</v>
      </c>
    </row>
    <row r="114" spans="1:39" ht="15.75">
      <c r="A114" s="3" t="s">
        <v>124</v>
      </c>
      <c r="B114" s="48">
        <v>138</v>
      </c>
      <c r="C114" s="39">
        <f t="shared" si="12"/>
        <v>80.701754385964904</v>
      </c>
      <c r="D114" s="48">
        <v>122</v>
      </c>
      <c r="E114" s="39">
        <f t="shared" si="13"/>
        <v>78.709677419354847</v>
      </c>
      <c r="F114" s="48">
        <v>109</v>
      </c>
      <c r="G114" s="39">
        <f t="shared" si="14"/>
        <v>73.648648648648646</v>
      </c>
      <c r="H114" s="48">
        <v>75</v>
      </c>
      <c r="I114" s="39">
        <f t="shared" si="15"/>
        <v>65.789473684210535</v>
      </c>
      <c r="J114" s="48">
        <v>60</v>
      </c>
      <c r="K114" s="39">
        <f t="shared" si="16"/>
        <v>54.054054054054056</v>
      </c>
      <c r="L114" s="48">
        <v>65</v>
      </c>
      <c r="M114" s="39">
        <f t="shared" si="17"/>
        <v>63.10679611650486</v>
      </c>
      <c r="N114" s="48">
        <v>67</v>
      </c>
      <c r="O114" s="39">
        <f t="shared" si="18"/>
        <v>56.779661016949156</v>
      </c>
      <c r="P114" s="48">
        <v>65</v>
      </c>
      <c r="Q114" s="39">
        <f t="shared" si="19"/>
        <v>58.558558558558559</v>
      </c>
      <c r="R114" s="48">
        <v>66</v>
      </c>
      <c r="S114" s="39">
        <f t="shared" si="20"/>
        <v>59.45945945945946</v>
      </c>
      <c r="T114" s="48">
        <v>68</v>
      </c>
      <c r="U114" s="39">
        <f t="shared" si="21"/>
        <v>53.125</v>
      </c>
      <c r="V114" s="48">
        <v>75</v>
      </c>
      <c r="W114" s="39">
        <f t="shared" si="22"/>
        <v>53.571428571428569</v>
      </c>
      <c r="X114" s="48">
        <v>69</v>
      </c>
      <c r="Y114" s="39">
        <f t="shared" si="23"/>
        <v>57.02479338842975</v>
      </c>
      <c r="Z114" t="s">
        <v>124</v>
      </c>
      <c r="AA114">
        <v>171</v>
      </c>
      <c r="AB114">
        <v>155</v>
      </c>
      <c r="AC114">
        <v>148</v>
      </c>
      <c r="AD114">
        <v>114</v>
      </c>
      <c r="AE114">
        <v>111</v>
      </c>
      <c r="AF114">
        <v>103</v>
      </c>
      <c r="AG114">
        <v>118</v>
      </c>
      <c r="AH114">
        <v>111</v>
      </c>
      <c r="AI114">
        <v>111</v>
      </c>
      <c r="AJ114">
        <v>128</v>
      </c>
      <c r="AK114">
        <v>140</v>
      </c>
      <c r="AL114">
        <v>121</v>
      </c>
      <c r="AM114">
        <v>1531</v>
      </c>
    </row>
    <row r="115" spans="1:39" ht="15.75">
      <c r="A115" s="3" t="s">
        <v>125</v>
      </c>
      <c r="B115" s="48">
        <v>160</v>
      </c>
      <c r="C115" s="39">
        <f t="shared" si="12"/>
        <v>78.431372549019613</v>
      </c>
      <c r="D115" s="48">
        <v>135</v>
      </c>
      <c r="E115" s="39">
        <f t="shared" si="13"/>
        <v>75.842696629213478</v>
      </c>
      <c r="F115" s="48">
        <v>107</v>
      </c>
      <c r="G115" s="39">
        <f t="shared" si="14"/>
        <v>74.305555555555557</v>
      </c>
      <c r="H115" s="48">
        <v>131</v>
      </c>
      <c r="I115" s="39">
        <f t="shared" si="15"/>
        <v>69.680851063829792</v>
      </c>
      <c r="J115" s="48">
        <v>89</v>
      </c>
      <c r="K115" s="39">
        <f t="shared" si="16"/>
        <v>69.53125</v>
      </c>
      <c r="L115" s="48">
        <v>94</v>
      </c>
      <c r="M115" s="39">
        <f t="shared" si="17"/>
        <v>69.629629629629633</v>
      </c>
      <c r="N115" s="48">
        <v>76</v>
      </c>
      <c r="O115" s="39">
        <f t="shared" si="18"/>
        <v>75.247524752475243</v>
      </c>
      <c r="P115" s="48">
        <v>92</v>
      </c>
      <c r="Q115" s="39">
        <f t="shared" si="19"/>
        <v>66.666666666666657</v>
      </c>
      <c r="R115" s="48">
        <v>68</v>
      </c>
      <c r="S115" s="39">
        <f t="shared" si="20"/>
        <v>62.962962962962962</v>
      </c>
      <c r="T115" s="48">
        <v>75</v>
      </c>
      <c r="U115" s="39">
        <f t="shared" si="21"/>
        <v>57.692307692307686</v>
      </c>
      <c r="V115" s="48">
        <v>61</v>
      </c>
      <c r="W115" s="39">
        <f t="shared" si="22"/>
        <v>44.525547445255476</v>
      </c>
      <c r="X115" s="48">
        <v>48</v>
      </c>
      <c r="Y115" s="39">
        <f t="shared" si="23"/>
        <v>48.979591836734691</v>
      </c>
      <c r="Z115" t="s">
        <v>125</v>
      </c>
      <c r="AA115">
        <v>204</v>
      </c>
      <c r="AB115">
        <v>178</v>
      </c>
      <c r="AC115">
        <v>144</v>
      </c>
      <c r="AD115">
        <v>188</v>
      </c>
      <c r="AE115">
        <v>128</v>
      </c>
      <c r="AF115">
        <v>135</v>
      </c>
      <c r="AG115">
        <v>101</v>
      </c>
      <c r="AH115">
        <v>138</v>
      </c>
      <c r="AI115">
        <v>108</v>
      </c>
      <c r="AJ115">
        <v>130</v>
      </c>
      <c r="AK115">
        <v>137</v>
      </c>
      <c r="AL115">
        <v>98</v>
      </c>
      <c r="AM115">
        <v>1689</v>
      </c>
    </row>
    <row r="116" spans="1:39" ht="15.75">
      <c r="A116" s="3" t="s">
        <v>126</v>
      </c>
      <c r="B116" s="48">
        <v>151</v>
      </c>
      <c r="C116" s="39">
        <f t="shared" si="12"/>
        <v>75.879396984924625</v>
      </c>
      <c r="D116" s="48">
        <v>126</v>
      </c>
      <c r="E116" s="39">
        <f t="shared" si="13"/>
        <v>72</v>
      </c>
      <c r="F116" s="48">
        <v>116</v>
      </c>
      <c r="G116" s="39">
        <f t="shared" si="14"/>
        <v>65.168539325842701</v>
      </c>
      <c r="H116" s="48">
        <v>95</v>
      </c>
      <c r="I116" s="39">
        <f t="shared" si="15"/>
        <v>56.213017751479285</v>
      </c>
      <c r="J116" s="48">
        <v>118</v>
      </c>
      <c r="K116" s="39">
        <f t="shared" si="16"/>
        <v>69.005847953216374</v>
      </c>
      <c r="L116" s="48">
        <v>103</v>
      </c>
      <c r="M116" s="39">
        <f t="shared" si="17"/>
        <v>71.034482758620683</v>
      </c>
      <c r="N116" s="48">
        <v>117</v>
      </c>
      <c r="O116" s="39">
        <f t="shared" si="18"/>
        <v>69.230769230769226</v>
      </c>
      <c r="P116" s="48">
        <v>114</v>
      </c>
      <c r="Q116" s="39">
        <f t="shared" si="19"/>
        <v>78.082191780821915</v>
      </c>
      <c r="R116" s="48">
        <v>96</v>
      </c>
      <c r="S116" s="39">
        <f t="shared" si="20"/>
        <v>73.282442748091597</v>
      </c>
      <c r="T116" s="48">
        <v>129</v>
      </c>
      <c r="U116" s="39">
        <f t="shared" si="21"/>
        <v>68.983957219251337</v>
      </c>
      <c r="V116" s="48">
        <v>115</v>
      </c>
      <c r="W116" s="39">
        <f t="shared" si="22"/>
        <v>64.245810055865931</v>
      </c>
      <c r="X116" s="48">
        <v>106</v>
      </c>
      <c r="Y116" s="39">
        <f t="shared" si="23"/>
        <v>67.515923566878982</v>
      </c>
      <c r="Z116" t="s">
        <v>126</v>
      </c>
      <c r="AA116">
        <v>199</v>
      </c>
      <c r="AB116">
        <v>175</v>
      </c>
      <c r="AC116">
        <v>178</v>
      </c>
      <c r="AD116">
        <v>169</v>
      </c>
      <c r="AE116">
        <v>171</v>
      </c>
      <c r="AF116">
        <v>145</v>
      </c>
      <c r="AG116">
        <v>169</v>
      </c>
      <c r="AH116">
        <v>146</v>
      </c>
      <c r="AI116">
        <v>131</v>
      </c>
      <c r="AJ116">
        <v>187</v>
      </c>
      <c r="AK116">
        <v>179</v>
      </c>
      <c r="AL116">
        <v>157</v>
      </c>
      <c r="AM116">
        <v>2006</v>
      </c>
    </row>
    <row r="117" spans="1:39" ht="15.75">
      <c r="A117" s="3" t="s">
        <v>127</v>
      </c>
      <c r="B117" s="48">
        <v>266</v>
      </c>
      <c r="C117" s="39">
        <f t="shared" si="12"/>
        <v>83.385579937304072</v>
      </c>
      <c r="D117" s="48">
        <v>222</v>
      </c>
      <c r="E117" s="39">
        <f t="shared" si="13"/>
        <v>78.723404255319153</v>
      </c>
      <c r="F117" s="48">
        <v>212</v>
      </c>
      <c r="G117" s="39">
        <f t="shared" si="14"/>
        <v>80.916030534351151</v>
      </c>
      <c r="H117" s="48">
        <v>193</v>
      </c>
      <c r="I117" s="39">
        <f t="shared" si="15"/>
        <v>76.284584980237156</v>
      </c>
      <c r="J117" s="48">
        <v>163</v>
      </c>
      <c r="K117" s="39">
        <f t="shared" si="16"/>
        <v>69.361702127659569</v>
      </c>
      <c r="L117" s="48">
        <v>160</v>
      </c>
      <c r="M117" s="39">
        <f t="shared" si="17"/>
        <v>80.808080808080803</v>
      </c>
      <c r="N117" s="48">
        <v>183</v>
      </c>
      <c r="O117" s="39">
        <f t="shared" si="18"/>
        <v>81.696428571428569</v>
      </c>
      <c r="P117" s="48">
        <v>173</v>
      </c>
      <c r="Q117" s="39">
        <f t="shared" si="19"/>
        <v>84.390243902439025</v>
      </c>
      <c r="R117" s="48">
        <v>180</v>
      </c>
      <c r="S117" s="39">
        <f t="shared" si="20"/>
        <v>75.949367088607602</v>
      </c>
      <c r="T117" s="48">
        <v>146</v>
      </c>
      <c r="U117" s="39">
        <f t="shared" si="21"/>
        <v>74.871794871794876</v>
      </c>
      <c r="V117" s="48">
        <v>169</v>
      </c>
      <c r="W117" s="39">
        <f t="shared" si="22"/>
        <v>74.449339207048453</v>
      </c>
      <c r="X117" s="48">
        <v>157</v>
      </c>
      <c r="Y117" s="39">
        <f t="shared" si="23"/>
        <v>66.525423728813564</v>
      </c>
      <c r="Z117" t="s">
        <v>127</v>
      </c>
      <c r="AA117">
        <v>319</v>
      </c>
      <c r="AB117">
        <v>282</v>
      </c>
      <c r="AC117">
        <v>262</v>
      </c>
      <c r="AD117">
        <v>253</v>
      </c>
      <c r="AE117">
        <v>235</v>
      </c>
      <c r="AF117">
        <v>198</v>
      </c>
      <c r="AG117">
        <v>224</v>
      </c>
      <c r="AH117">
        <v>205</v>
      </c>
      <c r="AI117">
        <v>237</v>
      </c>
      <c r="AJ117">
        <v>195</v>
      </c>
      <c r="AK117">
        <v>227</v>
      </c>
      <c r="AL117">
        <v>236</v>
      </c>
      <c r="AM117">
        <v>2873</v>
      </c>
    </row>
    <row r="118" spans="1:39" ht="15.75">
      <c r="A118" s="3" t="s">
        <v>128</v>
      </c>
      <c r="B118" s="48">
        <v>192</v>
      </c>
      <c r="C118" s="39">
        <f t="shared" si="12"/>
        <v>86.098654708520186</v>
      </c>
      <c r="D118" s="48">
        <v>174</v>
      </c>
      <c r="E118" s="39">
        <f t="shared" si="13"/>
        <v>86.138613861386133</v>
      </c>
      <c r="F118" s="48">
        <v>167</v>
      </c>
      <c r="G118" s="39">
        <f t="shared" si="14"/>
        <v>84.343434343434339</v>
      </c>
      <c r="H118" s="48">
        <v>150</v>
      </c>
      <c r="I118" s="39">
        <f t="shared" si="15"/>
        <v>75.376884422110564</v>
      </c>
      <c r="J118" s="48">
        <v>131</v>
      </c>
      <c r="K118" s="39">
        <f t="shared" si="16"/>
        <v>67.875647668393782</v>
      </c>
      <c r="L118" s="48">
        <v>89</v>
      </c>
      <c r="M118" s="39">
        <f t="shared" si="17"/>
        <v>61.379310344827587</v>
      </c>
      <c r="N118" s="48">
        <v>113</v>
      </c>
      <c r="O118" s="39">
        <f t="shared" si="18"/>
        <v>67.261904761904773</v>
      </c>
      <c r="P118" s="48">
        <v>124</v>
      </c>
      <c r="Q118" s="39">
        <f t="shared" si="19"/>
        <v>75.609756097560975</v>
      </c>
      <c r="R118" s="48">
        <v>131</v>
      </c>
      <c r="S118" s="39">
        <f t="shared" si="20"/>
        <v>71.195652173913047</v>
      </c>
      <c r="T118" s="48">
        <v>125</v>
      </c>
      <c r="U118" s="39">
        <f t="shared" si="21"/>
        <v>69.832402234636874</v>
      </c>
      <c r="V118" s="48">
        <v>114</v>
      </c>
      <c r="W118" s="39">
        <f t="shared" si="22"/>
        <v>57.286432160804026</v>
      </c>
      <c r="X118" s="48">
        <v>116</v>
      </c>
      <c r="Y118" s="39">
        <f t="shared" si="23"/>
        <v>59.487179487179489</v>
      </c>
      <c r="Z118" t="s">
        <v>128</v>
      </c>
      <c r="AA118">
        <v>223</v>
      </c>
      <c r="AB118">
        <v>202</v>
      </c>
      <c r="AC118">
        <v>198</v>
      </c>
      <c r="AD118">
        <v>199</v>
      </c>
      <c r="AE118">
        <v>193</v>
      </c>
      <c r="AF118">
        <v>145</v>
      </c>
      <c r="AG118">
        <v>168</v>
      </c>
      <c r="AH118">
        <v>164</v>
      </c>
      <c r="AI118">
        <v>184</v>
      </c>
      <c r="AJ118">
        <v>179</v>
      </c>
      <c r="AK118">
        <v>199</v>
      </c>
      <c r="AL118">
        <v>195</v>
      </c>
      <c r="AM118">
        <v>2249</v>
      </c>
    </row>
    <row r="119" spans="1:39" ht="15.75">
      <c r="A119" s="3" t="s">
        <v>129</v>
      </c>
      <c r="B119" s="48">
        <v>167</v>
      </c>
      <c r="C119" s="39">
        <f t="shared" si="12"/>
        <v>84.343434343434339</v>
      </c>
      <c r="D119" s="48">
        <v>149</v>
      </c>
      <c r="E119" s="39">
        <f t="shared" si="13"/>
        <v>78.010471204188477</v>
      </c>
      <c r="F119" s="48">
        <v>132</v>
      </c>
      <c r="G119" s="39">
        <f t="shared" si="14"/>
        <v>79.518072289156621</v>
      </c>
      <c r="H119" s="48">
        <v>118</v>
      </c>
      <c r="I119" s="39">
        <f t="shared" si="15"/>
        <v>75.641025641025635</v>
      </c>
      <c r="J119" s="48">
        <v>87</v>
      </c>
      <c r="K119" s="39">
        <f t="shared" si="16"/>
        <v>71.311475409836063</v>
      </c>
      <c r="L119" s="48">
        <v>90</v>
      </c>
      <c r="M119" s="39">
        <f t="shared" si="17"/>
        <v>70.866141732283467</v>
      </c>
      <c r="N119" s="48">
        <v>101</v>
      </c>
      <c r="O119" s="39">
        <f t="shared" si="18"/>
        <v>72.142857142857139</v>
      </c>
      <c r="P119" s="48">
        <v>90</v>
      </c>
      <c r="Q119" s="39">
        <f t="shared" si="19"/>
        <v>63.829787234042556</v>
      </c>
      <c r="R119" s="48">
        <v>85</v>
      </c>
      <c r="S119" s="39">
        <f t="shared" si="20"/>
        <v>64.885496183206101</v>
      </c>
      <c r="T119" s="48">
        <v>98</v>
      </c>
      <c r="U119" s="39">
        <f t="shared" si="21"/>
        <v>58.682634730538922</v>
      </c>
      <c r="V119" s="48">
        <v>80</v>
      </c>
      <c r="W119" s="39">
        <f t="shared" si="22"/>
        <v>62.015503875968989</v>
      </c>
      <c r="X119" s="48">
        <v>74</v>
      </c>
      <c r="Y119" s="39">
        <f t="shared" si="23"/>
        <v>60.655737704918032</v>
      </c>
      <c r="Z119" t="s">
        <v>129</v>
      </c>
      <c r="AA119">
        <v>198</v>
      </c>
      <c r="AB119">
        <v>191</v>
      </c>
      <c r="AC119">
        <v>166</v>
      </c>
      <c r="AD119">
        <v>156</v>
      </c>
      <c r="AE119">
        <v>122</v>
      </c>
      <c r="AF119">
        <v>127</v>
      </c>
      <c r="AG119">
        <v>140</v>
      </c>
      <c r="AH119">
        <v>141</v>
      </c>
      <c r="AI119">
        <v>131</v>
      </c>
      <c r="AJ119">
        <v>167</v>
      </c>
      <c r="AK119">
        <v>129</v>
      </c>
      <c r="AL119">
        <v>122</v>
      </c>
      <c r="AM119">
        <v>1790</v>
      </c>
    </row>
    <row r="120" spans="1:39" ht="15.75">
      <c r="A120" s="3" t="s">
        <v>130</v>
      </c>
      <c r="B120" s="48">
        <v>111</v>
      </c>
      <c r="C120" s="39">
        <f t="shared" si="12"/>
        <v>79.285714285714278</v>
      </c>
      <c r="D120" s="48">
        <v>80</v>
      </c>
      <c r="E120" s="39">
        <f t="shared" si="13"/>
        <v>82.474226804123703</v>
      </c>
      <c r="F120" s="48">
        <v>71</v>
      </c>
      <c r="G120" s="39">
        <f t="shared" si="14"/>
        <v>67.61904761904762</v>
      </c>
      <c r="H120" s="48">
        <v>98</v>
      </c>
      <c r="I120" s="39">
        <f t="shared" si="15"/>
        <v>76.5625</v>
      </c>
      <c r="J120" s="48">
        <v>94</v>
      </c>
      <c r="K120" s="39">
        <f t="shared" si="16"/>
        <v>78.333333333333329</v>
      </c>
      <c r="L120" s="48">
        <v>53</v>
      </c>
      <c r="M120" s="39">
        <f t="shared" si="17"/>
        <v>64.634146341463421</v>
      </c>
      <c r="N120" s="48">
        <v>60</v>
      </c>
      <c r="O120" s="39">
        <f t="shared" si="18"/>
        <v>70.588235294117652</v>
      </c>
      <c r="P120" s="48">
        <v>78</v>
      </c>
      <c r="Q120" s="39">
        <f t="shared" si="19"/>
        <v>82.10526315789474</v>
      </c>
      <c r="R120" s="48">
        <v>53</v>
      </c>
      <c r="S120" s="39">
        <f t="shared" si="20"/>
        <v>63.855421686746979</v>
      </c>
      <c r="T120" s="48">
        <v>70</v>
      </c>
      <c r="U120" s="39">
        <f t="shared" si="21"/>
        <v>71.428571428571431</v>
      </c>
      <c r="V120" s="48">
        <v>46</v>
      </c>
      <c r="W120" s="39">
        <f t="shared" si="22"/>
        <v>52.272727272727273</v>
      </c>
      <c r="X120" s="48">
        <v>57</v>
      </c>
      <c r="Y120" s="39">
        <f t="shared" si="23"/>
        <v>66.279069767441854</v>
      </c>
      <c r="Z120" t="s">
        <v>130</v>
      </c>
      <c r="AA120">
        <v>140</v>
      </c>
      <c r="AB120">
        <v>97</v>
      </c>
      <c r="AC120">
        <v>105</v>
      </c>
      <c r="AD120">
        <v>128</v>
      </c>
      <c r="AE120">
        <v>120</v>
      </c>
      <c r="AF120">
        <v>82</v>
      </c>
      <c r="AG120">
        <v>85</v>
      </c>
      <c r="AH120">
        <v>95</v>
      </c>
      <c r="AI120">
        <v>83</v>
      </c>
      <c r="AJ120">
        <v>98</v>
      </c>
      <c r="AK120">
        <v>88</v>
      </c>
      <c r="AL120">
        <v>86</v>
      </c>
      <c r="AM120">
        <v>1207</v>
      </c>
    </row>
    <row r="121" spans="1:39" ht="15.75">
      <c r="A121" s="3" t="s">
        <v>131</v>
      </c>
      <c r="B121" s="48">
        <v>190</v>
      </c>
      <c r="C121" s="39">
        <f t="shared" si="12"/>
        <v>78.512396694214885</v>
      </c>
      <c r="D121" s="48">
        <v>141</v>
      </c>
      <c r="E121" s="39">
        <f t="shared" si="13"/>
        <v>81.034482758620683</v>
      </c>
      <c r="F121" s="48">
        <v>139</v>
      </c>
      <c r="G121" s="39">
        <f t="shared" si="14"/>
        <v>76.795580110497241</v>
      </c>
      <c r="H121" s="48">
        <v>161</v>
      </c>
      <c r="I121" s="39">
        <f t="shared" si="15"/>
        <v>75.943396226415089</v>
      </c>
      <c r="J121" s="48">
        <v>116</v>
      </c>
      <c r="K121" s="39">
        <f t="shared" si="16"/>
        <v>71.604938271604937</v>
      </c>
      <c r="L121" s="48">
        <v>104</v>
      </c>
      <c r="M121" s="39">
        <f t="shared" si="17"/>
        <v>79.389312977099237</v>
      </c>
      <c r="N121" s="48">
        <v>115</v>
      </c>
      <c r="O121" s="39">
        <f t="shared" si="18"/>
        <v>82.142857142857139</v>
      </c>
      <c r="P121" s="48">
        <v>125</v>
      </c>
      <c r="Q121" s="39">
        <f t="shared" si="19"/>
        <v>72.674418604651152</v>
      </c>
      <c r="R121" s="48">
        <v>138</v>
      </c>
      <c r="S121" s="39">
        <f t="shared" si="20"/>
        <v>73.40425531914893</v>
      </c>
      <c r="T121" s="48">
        <v>149</v>
      </c>
      <c r="U121" s="39">
        <f t="shared" si="21"/>
        <v>68.981481481481481</v>
      </c>
      <c r="V121" s="48">
        <v>130</v>
      </c>
      <c r="W121" s="39">
        <f t="shared" si="22"/>
        <v>69.148936170212778</v>
      </c>
      <c r="X121" s="48">
        <v>111</v>
      </c>
      <c r="Y121" s="39">
        <f t="shared" si="23"/>
        <v>60.326086956521742</v>
      </c>
      <c r="Z121" t="s">
        <v>131</v>
      </c>
      <c r="AA121">
        <v>242</v>
      </c>
      <c r="AB121">
        <v>174</v>
      </c>
      <c r="AC121">
        <v>181</v>
      </c>
      <c r="AD121">
        <v>212</v>
      </c>
      <c r="AE121">
        <v>162</v>
      </c>
      <c r="AF121">
        <v>131</v>
      </c>
      <c r="AG121">
        <v>140</v>
      </c>
      <c r="AH121">
        <v>172</v>
      </c>
      <c r="AI121">
        <v>188</v>
      </c>
      <c r="AJ121">
        <v>216</v>
      </c>
      <c r="AK121">
        <v>188</v>
      </c>
      <c r="AL121">
        <v>184</v>
      </c>
      <c r="AM121">
        <v>2190</v>
      </c>
    </row>
    <row r="122" spans="1:39" ht="15.75">
      <c r="A122" s="34" t="s">
        <v>132</v>
      </c>
      <c r="B122" s="46">
        <v>9806</v>
      </c>
      <c r="C122" s="38">
        <f t="shared" si="12"/>
        <v>69.246522138267068</v>
      </c>
      <c r="D122" s="46">
        <v>9310</v>
      </c>
      <c r="E122" s="38">
        <f t="shared" si="13"/>
        <v>68.14023274537071</v>
      </c>
      <c r="F122" s="46">
        <v>8735</v>
      </c>
      <c r="G122" s="38">
        <f t="shared" si="14"/>
        <v>65.825169555388101</v>
      </c>
      <c r="H122" s="46">
        <v>8499</v>
      </c>
      <c r="I122" s="38">
        <f t="shared" si="15"/>
        <v>63.208389112003573</v>
      </c>
      <c r="J122" s="46">
        <v>8218</v>
      </c>
      <c r="K122" s="38">
        <f t="shared" si="16"/>
        <v>61.433804290947144</v>
      </c>
      <c r="L122" s="46">
        <v>7667</v>
      </c>
      <c r="M122" s="38">
        <f t="shared" si="17"/>
        <v>61.067303863002785</v>
      </c>
      <c r="N122" s="46">
        <v>7672</v>
      </c>
      <c r="O122" s="38">
        <f t="shared" si="18"/>
        <v>59.2158073479469</v>
      </c>
      <c r="P122" s="46">
        <v>7862</v>
      </c>
      <c r="Q122" s="38">
        <f t="shared" si="19"/>
        <v>59.832572298325729</v>
      </c>
      <c r="R122" s="46">
        <v>7558</v>
      </c>
      <c r="S122" s="38">
        <f t="shared" si="20"/>
        <v>59.870088719898604</v>
      </c>
      <c r="T122" s="46">
        <v>7740</v>
      </c>
      <c r="U122" s="38">
        <f t="shared" si="21"/>
        <v>59.37404111690703</v>
      </c>
      <c r="V122" s="46">
        <v>7811</v>
      </c>
      <c r="W122" s="38">
        <f t="shared" si="22"/>
        <v>57.867832271447618</v>
      </c>
      <c r="X122" s="46">
        <v>7898</v>
      </c>
      <c r="Y122" s="38">
        <f t="shared" si="23"/>
        <v>60.856834643242408</v>
      </c>
      <c r="Z122" t="s">
        <v>132</v>
      </c>
      <c r="AA122">
        <v>14161</v>
      </c>
      <c r="AB122">
        <v>13663</v>
      </c>
      <c r="AC122">
        <v>13270</v>
      </c>
      <c r="AD122">
        <v>13446</v>
      </c>
      <c r="AE122">
        <v>13377</v>
      </c>
      <c r="AF122">
        <v>12555</v>
      </c>
      <c r="AG122">
        <v>12956</v>
      </c>
      <c r="AH122">
        <v>13140</v>
      </c>
      <c r="AI122">
        <v>12624</v>
      </c>
      <c r="AJ122">
        <v>13036</v>
      </c>
      <c r="AK122">
        <v>13498</v>
      </c>
      <c r="AL122">
        <v>12978</v>
      </c>
      <c r="AM122">
        <v>158704</v>
      </c>
    </row>
    <row r="123" spans="1:39" ht="15.75">
      <c r="A123" s="34" t="s">
        <v>133</v>
      </c>
      <c r="B123" s="46">
        <v>4720</v>
      </c>
      <c r="C123" s="38">
        <f t="shared" si="12"/>
        <v>70.637533672553133</v>
      </c>
      <c r="D123" s="46">
        <v>4589</v>
      </c>
      <c r="E123" s="38">
        <f t="shared" si="13"/>
        <v>71.246700822853597</v>
      </c>
      <c r="F123" s="46">
        <v>4239</v>
      </c>
      <c r="G123" s="38">
        <f t="shared" si="14"/>
        <v>67.856571154153983</v>
      </c>
      <c r="H123" s="46">
        <v>4133</v>
      </c>
      <c r="I123" s="38">
        <f t="shared" si="15"/>
        <v>66.564664197133197</v>
      </c>
      <c r="J123" s="46">
        <v>3980</v>
      </c>
      <c r="K123" s="38">
        <f t="shared" si="16"/>
        <v>64.069542820347721</v>
      </c>
      <c r="L123" s="46">
        <v>3669</v>
      </c>
      <c r="M123" s="38">
        <f t="shared" si="17"/>
        <v>62.653688524590166</v>
      </c>
      <c r="N123" s="46">
        <v>3686</v>
      </c>
      <c r="O123" s="38">
        <f t="shared" si="18"/>
        <v>60.996193943405594</v>
      </c>
      <c r="P123" s="46">
        <v>3825</v>
      </c>
      <c r="Q123" s="38">
        <f t="shared" si="19"/>
        <v>61.723414555430047</v>
      </c>
      <c r="R123" s="46">
        <v>3705</v>
      </c>
      <c r="S123" s="38">
        <f t="shared" si="20"/>
        <v>62.195736108779585</v>
      </c>
      <c r="T123" s="46">
        <v>3929</v>
      </c>
      <c r="U123" s="38">
        <f t="shared" si="21"/>
        <v>61.844797733354319</v>
      </c>
      <c r="V123" s="46">
        <v>4032</v>
      </c>
      <c r="W123" s="38">
        <f t="shared" si="22"/>
        <v>61.267284607202555</v>
      </c>
      <c r="X123" s="46">
        <v>4212</v>
      </c>
      <c r="Y123" s="38">
        <f t="shared" si="23"/>
        <v>64.207317073170728</v>
      </c>
      <c r="Z123" t="s">
        <v>133</v>
      </c>
      <c r="AA123">
        <v>6682</v>
      </c>
      <c r="AB123">
        <v>6441</v>
      </c>
      <c r="AC123">
        <v>6247</v>
      </c>
      <c r="AD123">
        <v>6209</v>
      </c>
      <c r="AE123">
        <v>6212</v>
      </c>
      <c r="AF123">
        <v>5856</v>
      </c>
      <c r="AG123">
        <v>6043</v>
      </c>
      <c r="AH123">
        <v>6197</v>
      </c>
      <c r="AI123">
        <v>5957</v>
      </c>
      <c r="AJ123">
        <v>6353</v>
      </c>
      <c r="AK123">
        <v>6581</v>
      </c>
      <c r="AL123">
        <v>6560</v>
      </c>
      <c r="AM123">
        <v>75338</v>
      </c>
    </row>
    <row r="124" spans="1:39" ht="15.75">
      <c r="A124" s="3" t="s">
        <v>134</v>
      </c>
      <c r="B124" s="48">
        <v>284</v>
      </c>
      <c r="C124" s="39">
        <f t="shared" si="12"/>
        <v>74.151436031331599</v>
      </c>
      <c r="D124" s="48">
        <v>275</v>
      </c>
      <c r="E124" s="39">
        <f t="shared" si="13"/>
        <v>72.75132275132276</v>
      </c>
      <c r="F124" s="48">
        <v>249</v>
      </c>
      <c r="G124" s="39">
        <f t="shared" si="14"/>
        <v>68.97506925207756</v>
      </c>
      <c r="H124" s="48">
        <v>246</v>
      </c>
      <c r="I124" s="39">
        <f t="shared" si="15"/>
        <v>63.239074550128535</v>
      </c>
      <c r="J124" s="48">
        <v>262</v>
      </c>
      <c r="K124" s="39">
        <f t="shared" si="16"/>
        <v>66.666666666666657</v>
      </c>
      <c r="L124" s="48">
        <v>256</v>
      </c>
      <c r="M124" s="39">
        <f t="shared" si="17"/>
        <v>78.527607361963192</v>
      </c>
      <c r="N124" s="48">
        <v>253</v>
      </c>
      <c r="O124" s="39">
        <f t="shared" si="18"/>
        <v>79.310344827586206</v>
      </c>
      <c r="P124" s="48">
        <v>260</v>
      </c>
      <c r="Q124" s="39">
        <f t="shared" si="19"/>
        <v>81.504702194357364</v>
      </c>
      <c r="R124" s="48">
        <v>226</v>
      </c>
      <c r="S124" s="39">
        <f t="shared" si="20"/>
        <v>79.577464788732399</v>
      </c>
      <c r="T124" s="48">
        <v>257</v>
      </c>
      <c r="U124" s="39">
        <f t="shared" si="21"/>
        <v>74.927113702623899</v>
      </c>
      <c r="V124" s="48">
        <v>216</v>
      </c>
      <c r="W124" s="39">
        <f t="shared" si="22"/>
        <v>67.5</v>
      </c>
      <c r="X124" s="48">
        <v>225</v>
      </c>
      <c r="Y124" s="39">
        <f t="shared" si="23"/>
        <v>73.289902280130292</v>
      </c>
      <c r="Z124" t="s">
        <v>134</v>
      </c>
      <c r="AA124">
        <v>383</v>
      </c>
      <c r="AB124">
        <v>378</v>
      </c>
      <c r="AC124">
        <v>361</v>
      </c>
      <c r="AD124">
        <v>389</v>
      </c>
      <c r="AE124">
        <v>393</v>
      </c>
      <c r="AF124">
        <v>326</v>
      </c>
      <c r="AG124">
        <v>319</v>
      </c>
      <c r="AH124">
        <v>319</v>
      </c>
      <c r="AI124">
        <v>284</v>
      </c>
      <c r="AJ124">
        <v>343</v>
      </c>
      <c r="AK124">
        <v>320</v>
      </c>
      <c r="AL124">
        <v>307</v>
      </c>
      <c r="AM124">
        <v>4122</v>
      </c>
    </row>
    <row r="125" spans="1:39" ht="15.75">
      <c r="A125" s="3" t="s">
        <v>135</v>
      </c>
      <c r="B125" s="48">
        <v>1213</v>
      </c>
      <c r="C125" s="39">
        <f t="shared" si="12"/>
        <v>58.998054474708169</v>
      </c>
      <c r="D125" s="48">
        <v>1119</v>
      </c>
      <c r="E125" s="39">
        <f t="shared" si="13"/>
        <v>58.463949843260188</v>
      </c>
      <c r="F125" s="48">
        <v>1134</v>
      </c>
      <c r="G125" s="39">
        <f t="shared" si="14"/>
        <v>60.967741935483865</v>
      </c>
      <c r="H125" s="48">
        <v>1135</v>
      </c>
      <c r="I125" s="39">
        <f t="shared" si="15"/>
        <v>60.340244550770869</v>
      </c>
      <c r="J125" s="48">
        <v>1011</v>
      </c>
      <c r="K125" s="39">
        <f t="shared" si="16"/>
        <v>55.035383777898751</v>
      </c>
      <c r="L125" s="48">
        <v>888</v>
      </c>
      <c r="M125" s="39">
        <f t="shared" si="17"/>
        <v>52.389380530973447</v>
      </c>
      <c r="N125" s="48">
        <v>854</v>
      </c>
      <c r="O125" s="39">
        <f t="shared" si="18"/>
        <v>49.970743124634289</v>
      </c>
      <c r="P125" s="48">
        <v>883</v>
      </c>
      <c r="Q125" s="39">
        <f t="shared" si="19"/>
        <v>49.192200557103064</v>
      </c>
      <c r="R125" s="48">
        <v>894</v>
      </c>
      <c r="S125" s="39">
        <f t="shared" si="20"/>
        <v>50.055991041433366</v>
      </c>
      <c r="T125" s="48">
        <v>910</v>
      </c>
      <c r="U125" s="39">
        <f t="shared" si="21"/>
        <v>50.027487630566249</v>
      </c>
      <c r="V125" s="48">
        <v>1017</v>
      </c>
      <c r="W125" s="39">
        <f t="shared" si="22"/>
        <v>51.13122171945701</v>
      </c>
      <c r="X125" s="48">
        <v>1087</v>
      </c>
      <c r="Y125" s="39">
        <f t="shared" si="23"/>
        <v>55.233739837398375</v>
      </c>
      <c r="Z125" t="s">
        <v>135</v>
      </c>
      <c r="AA125">
        <v>2056</v>
      </c>
      <c r="AB125">
        <v>1914</v>
      </c>
      <c r="AC125">
        <v>1860</v>
      </c>
      <c r="AD125">
        <v>1881</v>
      </c>
      <c r="AE125">
        <v>1837</v>
      </c>
      <c r="AF125">
        <v>1695</v>
      </c>
      <c r="AG125">
        <v>1709</v>
      </c>
      <c r="AH125">
        <v>1795</v>
      </c>
      <c r="AI125">
        <v>1786</v>
      </c>
      <c r="AJ125">
        <v>1819</v>
      </c>
      <c r="AK125">
        <v>1989</v>
      </c>
      <c r="AL125">
        <v>1968</v>
      </c>
      <c r="AM125">
        <v>22309</v>
      </c>
    </row>
    <row r="126" spans="1:39" ht="15.75">
      <c r="A126" s="3" t="s">
        <v>136</v>
      </c>
      <c r="B126" s="48">
        <v>224</v>
      </c>
      <c r="C126" s="39">
        <f t="shared" si="12"/>
        <v>70.886075949367083</v>
      </c>
      <c r="D126" s="48">
        <v>209</v>
      </c>
      <c r="E126" s="39">
        <f t="shared" si="13"/>
        <v>57.260273972602739</v>
      </c>
      <c r="F126" s="48">
        <v>203</v>
      </c>
      <c r="G126" s="39">
        <f t="shared" si="14"/>
        <v>60.597014925373138</v>
      </c>
      <c r="H126" s="48">
        <v>181</v>
      </c>
      <c r="I126" s="39">
        <f t="shared" si="15"/>
        <v>58.576051779935277</v>
      </c>
      <c r="J126" s="48">
        <v>196</v>
      </c>
      <c r="K126" s="39">
        <f t="shared" si="16"/>
        <v>64.900662251655632</v>
      </c>
      <c r="L126" s="48">
        <v>175</v>
      </c>
      <c r="M126" s="39">
        <f t="shared" si="17"/>
        <v>68.897637795275585</v>
      </c>
      <c r="N126" s="48">
        <v>190</v>
      </c>
      <c r="O126" s="39">
        <f t="shared" si="18"/>
        <v>73.076923076923066</v>
      </c>
      <c r="P126" s="48">
        <v>163</v>
      </c>
      <c r="Q126" s="39">
        <f t="shared" si="19"/>
        <v>68.487394957983199</v>
      </c>
      <c r="R126" s="48">
        <v>145</v>
      </c>
      <c r="S126" s="39">
        <f t="shared" si="20"/>
        <v>71.078431372549019</v>
      </c>
      <c r="T126" s="48">
        <v>185</v>
      </c>
      <c r="U126" s="39">
        <f t="shared" si="21"/>
        <v>69.029850746268664</v>
      </c>
      <c r="V126" s="48">
        <v>181</v>
      </c>
      <c r="W126" s="39">
        <f t="shared" si="22"/>
        <v>69.083969465648849</v>
      </c>
      <c r="X126" s="48">
        <v>176</v>
      </c>
      <c r="Y126" s="39">
        <f t="shared" si="23"/>
        <v>78.923766816143498</v>
      </c>
      <c r="Z126" t="s">
        <v>136</v>
      </c>
      <c r="AA126">
        <v>316</v>
      </c>
      <c r="AB126">
        <v>365</v>
      </c>
      <c r="AC126">
        <v>335</v>
      </c>
      <c r="AD126">
        <v>309</v>
      </c>
      <c r="AE126">
        <v>302</v>
      </c>
      <c r="AF126">
        <v>254</v>
      </c>
      <c r="AG126">
        <v>260</v>
      </c>
      <c r="AH126">
        <v>238</v>
      </c>
      <c r="AI126">
        <v>204</v>
      </c>
      <c r="AJ126">
        <v>268</v>
      </c>
      <c r="AK126">
        <v>262</v>
      </c>
      <c r="AL126">
        <v>223</v>
      </c>
      <c r="AM126">
        <v>3336</v>
      </c>
    </row>
    <row r="127" spans="1:39" ht="15.75">
      <c r="A127" s="3" t="s">
        <v>137</v>
      </c>
      <c r="B127" s="48">
        <v>493</v>
      </c>
      <c r="C127" s="39">
        <f t="shared" si="12"/>
        <v>79.516129032258064</v>
      </c>
      <c r="D127" s="48">
        <v>486</v>
      </c>
      <c r="E127" s="39">
        <f t="shared" si="13"/>
        <v>80.865224625623952</v>
      </c>
      <c r="F127" s="48">
        <v>452</v>
      </c>
      <c r="G127" s="39">
        <f t="shared" si="14"/>
        <v>79.577464788732399</v>
      </c>
      <c r="H127" s="48">
        <v>448</v>
      </c>
      <c r="I127" s="39">
        <f t="shared" si="15"/>
        <v>76.450511945392492</v>
      </c>
      <c r="J127" s="48">
        <v>407</v>
      </c>
      <c r="K127" s="39">
        <f t="shared" si="16"/>
        <v>79.4921875</v>
      </c>
      <c r="L127" s="48">
        <v>370</v>
      </c>
      <c r="M127" s="39">
        <f t="shared" si="17"/>
        <v>71.017274472168907</v>
      </c>
      <c r="N127" s="48">
        <v>374</v>
      </c>
      <c r="O127" s="39">
        <f t="shared" si="18"/>
        <v>69.003690036900366</v>
      </c>
      <c r="P127" s="48">
        <v>311</v>
      </c>
      <c r="Q127" s="39">
        <f t="shared" si="19"/>
        <v>62.828282828282831</v>
      </c>
      <c r="R127" s="48">
        <v>306</v>
      </c>
      <c r="S127" s="39">
        <f t="shared" si="20"/>
        <v>61.569416498993967</v>
      </c>
      <c r="T127" s="48">
        <v>354</v>
      </c>
      <c r="U127" s="39">
        <f t="shared" si="21"/>
        <v>69.411764705882348</v>
      </c>
      <c r="V127" s="48">
        <v>310</v>
      </c>
      <c r="W127" s="39">
        <f t="shared" si="22"/>
        <v>62.753036437246969</v>
      </c>
      <c r="X127" s="48">
        <v>339</v>
      </c>
      <c r="Y127" s="39">
        <f t="shared" si="23"/>
        <v>65.570599613152808</v>
      </c>
      <c r="Z127" t="s">
        <v>137</v>
      </c>
      <c r="AA127">
        <v>620</v>
      </c>
      <c r="AB127">
        <v>601</v>
      </c>
      <c r="AC127">
        <v>568</v>
      </c>
      <c r="AD127">
        <v>586</v>
      </c>
      <c r="AE127">
        <v>512</v>
      </c>
      <c r="AF127">
        <v>521</v>
      </c>
      <c r="AG127">
        <v>542</v>
      </c>
      <c r="AH127">
        <v>495</v>
      </c>
      <c r="AI127">
        <v>497</v>
      </c>
      <c r="AJ127">
        <v>510</v>
      </c>
      <c r="AK127">
        <v>494</v>
      </c>
      <c r="AL127">
        <v>517</v>
      </c>
      <c r="AM127">
        <v>6463</v>
      </c>
    </row>
    <row r="128" spans="1:39" ht="15.75">
      <c r="A128" s="3" t="s">
        <v>138</v>
      </c>
      <c r="B128" s="48">
        <v>87</v>
      </c>
      <c r="C128" s="39">
        <f t="shared" si="12"/>
        <v>69.599999999999994</v>
      </c>
      <c r="D128" s="48">
        <v>66</v>
      </c>
      <c r="E128" s="39">
        <f t="shared" si="13"/>
        <v>64.077669902912632</v>
      </c>
      <c r="F128" s="48">
        <v>59</v>
      </c>
      <c r="G128" s="39">
        <f t="shared" si="14"/>
        <v>64.130434782608688</v>
      </c>
      <c r="H128" s="48">
        <v>78</v>
      </c>
      <c r="I128" s="39">
        <f t="shared" si="15"/>
        <v>72.222222222222214</v>
      </c>
      <c r="J128" s="48">
        <v>76</v>
      </c>
      <c r="K128" s="39">
        <f t="shared" si="16"/>
        <v>67.857142857142861</v>
      </c>
      <c r="L128" s="48">
        <v>61</v>
      </c>
      <c r="M128" s="39">
        <f t="shared" si="17"/>
        <v>58.653846153846153</v>
      </c>
      <c r="N128" s="48">
        <v>73</v>
      </c>
      <c r="O128" s="39">
        <f t="shared" si="18"/>
        <v>70.192307692307693</v>
      </c>
      <c r="P128" s="48">
        <v>83</v>
      </c>
      <c r="Q128" s="39">
        <f t="shared" si="19"/>
        <v>71.551724137931032</v>
      </c>
      <c r="R128" s="48">
        <v>56</v>
      </c>
      <c r="S128" s="39">
        <f t="shared" si="20"/>
        <v>72.727272727272734</v>
      </c>
      <c r="T128" s="48">
        <v>42</v>
      </c>
      <c r="U128" s="39">
        <f t="shared" si="21"/>
        <v>62.68656716417911</v>
      </c>
      <c r="V128" s="48">
        <v>46</v>
      </c>
      <c r="W128" s="39">
        <f t="shared" si="22"/>
        <v>65.714285714285708</v>
      </c>
      <c r="X128" s="48">
        <v>37</v>
      </c>
      <c r="Y128" s="39">
        <f t="shared" si="23"/>
        <v>67.272727272727266</v>
      </c>
      <c r="Z128" t="s">
        <v>138</v>
      </c>
      <c r="AA128">
        <v>125</v>
      </c>
      <c r="AB128">
        <v>103</v>
      </c>
      <c r="AC128">
        <v>92</v>
      </c>
      <c r="AD128">
        <v>108</v>
      </c>
      <c r="AE128">
        <v>112</v>
      </c>
      <c r="AF128">
        <v>104</v>
      </c>
      <c r="AG128">
        <v>104</v>
      </c>
      <c r="AH128">
        <v>116</v>
      </c>
      <c r="AI128">
        <v>77</v>
      </c>
      <c r="AJ128">
        <v>67</v>
      </c>
      <c r="AK128">
        <v>70</v>
      </c>
      <c r="AL128">
        <v>55</v>
      </c>
      <c r="AM128">
        <v>1133</v>
      </c>
    </row>
    <row r="129" spans="1:39" ht="15.75">
      <c r="A129" s="3" t="s">
        <v>139</v>
      </c>
      <c r="B129" s="48">
        <v>152</v>
      </c>
      <c r="C129" s="39">
        <f t="shared" si="12"/>
        <v>72.727272727272734</v>
      </c>
      <c r="D129" s="48">
        <v>139</v>
      </c>
      <c r="E129" s="39">
        <f t="shared" si="13"/>
        <v>80.813953488372093</v>
      </c>
      <c r="F129" s="48">
        <v>146</v>
      </c>
      <c r="G129" s="39">
        <f t="shared" si="14"/>
        <v>78.494623655913969</v>
      </c>
      <c r="H129" s="48">
        <v>140</v>
      </c>
      <c r="I129" s="39">
        <f t="shared" si="15"/>
        <v>77.348066298342545</v>
      </c>
      <c r="J129" s="48">
        <v>127</v>
      </c>
      <c r="K129" s="39">
        <f t="shared" si="16"/>
        <v>73.410404624277461</v>
      </c>
      <c r="L129" s="48">
        <v>106</v>
      </c>
      <c r="M129" s="39">
        <f t="shared" si="17"/>
        <v>68.387096774193552</v>
      </c>
      <c r="N129" s="48">
        <v>85</v>
      </c>
      <c r="O129" s="39">
        <f t="shared" si="18"/>
        <v>65.891472868217051</v>
      </c>
      <c r="P129" s="48">
        <v>79</v>
      </c>
      <c r="Q129" s="39">
        <f t="shared" si="19"/>
        <v>56.428571428571431</v>
      </c>
      <c r="R129" s="48">
        <v>103</v>
      </c>
      <c r="S129" s="39">
        <f t="shared" si="20"/>
        <v>67.320261437908499</v>
      </c>
      <c r="T129" s="48">
        <v>81</v>
      </c>
      <c r="U129" s="39">
        <f t="shared" si="21"/>
        <v>59.558823529411761</v>
      </c>
      <c r="V129" s="48">
        <v>82</v>
      </c>
      <c r="W129" s="39">
        <f t="shared" si="22"/>
        <v>70.689655172413794</v>
      </c>
      <c r="X129" s="48">
        <v>85</v>
      </c>
      <c r="Y129" s="39">
        <f t="shared" si="23"/>
        <v>72.649572649572647</v>
      </c>
      <c r="Z129" t="s">
        <v>139</v>
      </c>
      <c r="AA129">
        <v>209</v>
      </c>
      <c r="AB129">
        <v>172</v>
      </c>
      <c r="AC129">
        <v>186</v>
      </c>
      <c r="AD129">
        <v>181</v>
      </c>
      <c r="AE129">
        <v>173</v>
      </c>
      <c r="AF129">
        <v>155</v>
      </c>
      <c r="AG129">
        <v>129</v>
      </c>
      <c r="AH129">
        <v>140</v>
      </c>
      <c r="AI129">
        <v>153</v>
      </c>
      <c r="AJ129">
        <v>136</v>
      </c>
      <c r="AK129">
        <v>116</v>
      </c>
      <c r="AL129">
        <v>117</v>
      </c>
      <c r="AM129">
        <v>1867</v>
      </c>
    </row>
    <row r="130" spans="1:39" ht="15.75">
      <c r="A130" s="3" t="s">
        <v>140</v>
      </c>
      <c r="B130" s="48">
        <v>1912</v>
      </c>
      <c r="C130" s="39">
        <f t="shared" si="12"/>
        <v>76.817999196464442</v>
      </c>
      <c r="D130" s="48">
        <v>1941</v>
      </c>
      <c r="E130" s="39">
        <f t="shared" si="13"/>
        <v>77.983125753314582</v>
      </c>
      <c r="F130" s="48">
        <v>1715</v>
      </c>
      <c r="G130" s="39">
        <f t="shared" si="14"/>
        <v>69.687119057293785</v>
      </c>
      <c r="H130" s="48">
        <v>1571</v>
      </c>
      <c r="I130" s="39">
        <f t="shared" si="15"/>
        <v>67.367066895368779</v>
      </c>
      <c r="J130" s="48">
        <v>1577</v>
      </c>
      <c r="K130" s="39">
        <f t="shared" si="16"/>
        <v>65.544472152950959</v>
      </c>
      <c r="L130" s="48">
        <v>1506</v>
      </c>
      <c r="M130" s="39">
        <f t="shared" si="17"/>
        <v>63.330529857022711</v>
      </c>
      <c r="N130" s="48">
        <v>1583</v>
      </c>
      <c r="O130" s="39">
        <f t="shared" si="18"/>
        <v>61.715399610136458</v>
      </c>
      <c r="P130" s="48">
        <v>1744</v>
      </c>
      <c r="Q130" s="39">
        <f t="shared" si="19"/>
        <v>65.588567130500181</v>
      </c>
      <c r="R130" s="48">
        <v>1715</v>
      </c>
      <c r="S130" s="39">
        <f t="shared" si="20"/>
        <v>66.627816627816628</v>
      </c>
      <c r="T130" s="48">
        <v>1788</v>
      </c>
      <c r="U130" s="39">
        <f t="shared" si="21"/>
        <v>64.665461121157321</v>
      </c>
      <c r="V130" s="48">
        <v>1852</v>
      </c>
      <c r="W130" s="39">
        <f t="shared" si="22"/>
        <v>64.597139867457273</v>
      </c>
      <c r="X130" s="48">
        <v>1946</v>
      </c>
      <c r="Y130" s="39">
        <f t="shared" si="23"/>
        <v>66.758147512864497</v>
      </c>
      <c r="Z130" t="s">
        <v>140</v>
      </c>
      <c r="AA130">
        <v>2489</v>
      </c>
      <c r="AB130">
        <v>2489</v>
      </c>
      <c r="AC130">
        <v>2461</v>
      </c>
      <c r="AD130">
        <v>2332</v>
      </c>
      <c r="AE130">
        <v>2406</v>
      </c>
      <c r="AF130">
        <v>2378</v>
      </c>
      <c r="AG130">
        <v>2565</v>
      </c>
      <c r="AH130">
        <v>2659</v>
      </c>
      <c r="AI130">
        <v>2574</v>
      </c>
      <c r="AJ130">
        <v>2765</v>
      </c>
      <c r="AK130">
        <v>2867</v>
      </c>
      <c r="AL130">
        <v>2915</v>
      </c>
      <c r="AM130">
        <v>30900</v>
      </c>
    </row>
    <row r="131" spans="1:39" ht="15.75">
      <c r="A131" s="3" t="s">
        <v>141</v>
      </c>
      <c r="B131" s="48">
        <v>355</v>
      </c>
      <c r="C131" s="39">
        <f t="shared" si="12"/>
        <v>73.347107438016536</v>
      </c>
      <c r="D131" s="48">
        <v>354</v>
      </c>
      <c r="E131" s="39">
        <f t="shared" si="13"/>
        <v>84.486873508353227</v>
      </c>
      <c r="F131" s="48">
        <v>281</v>
      </c>
      <c r="G131" s="39">
        <f t="shared" si="14"/>
        <v>73.177083333333343</v>
      </c>
      <c r="H131" s="48">
        <v>334</v>
      </c>
      <c r="I131" s="39">
        <f t="shared" si="15"/>
        <v>78.959810874704488</v>
      </c>
      <c r="J131" s="48">
        <v>324</v>
      </c>
      <c r="K131" s="39">
        <f t="shared" si="16"/>
        <v>67.924528301886795</v>
      </c>
      <c r="L131" s="48">
        <v>307</v>
      </c>
      <c r="M131" s="39">
        <f t="shared" si="17"/>
        <v>72.576832151300238</v>
      </c>
      <c r="N131" s="48">
        <v>274</v>
      </c>
      <c r="O131" s="39">
        <f t="shared" si="18"/>
        <v>66.024096385542165</v>
      </c>
      <c r="P131" s="48">
        <v>302</v>
      </c>
      <c r="Q131" s="39">
        <f t="shared" si="19"/>
        <v>69.425287356321846</v>
      </c>
      <c r="R131" s="48">
        <v>260</v>
      </c>
      <c r="S131" s="39">
        <f t="shared" si="20"/>
        <v>68.062827225130889</v>
      </c>
      <c r="T131" s="48">
        <v>312</v>
      </c>
      <c r="U131" s="39">
        <f t="shared" si="21"/>
        <v>70.112359550561791</v>
      </c>
      <c r="V131" s="48">
        <v>328</v>
      </c>
      <c r="W131" s="39">
        <f t="shared" si="22"/>
        <v>70.842332613390923</v>
      </c>
      <c r="X131" s="48">
        <v>317</v>
      </c>
      <c r="Y131" s="39">
        <f t="shared" si="23"/>
        <v>69.213973799126634</v>
      </c>
      <c r="Z131" t="s">
        <v>141</v>
      </c>
      <c r="AA131">
        <v>484</v>
      </c>
      <c r="AB131">
        <v>419</v>
      </c>
      <c r="AC131">
        <v>384</v>
      </c>
      <c r="AD131">
        <v>423</v>
      </c>
      <c r="AE131">
        <v>477</v>
      </c>
      <c r="AF131">
        <v>423</v>
      </c>
      <c r="AG131">
        <v>415</v>
      </c>
      <c r="AH131">
        <v>435</v>
      </c>
      <c r="AI131">
        <v>382</v>
      </c>
      <c r="AJ131">
        <v>445</v>
      </c>
      <c r="AK131">
        <v>463</v>
      </c>
      <c r="AL131">
        <v>458</v>
      </c>
      <c r="AM131">
        <v>5208</v>
      </c>
    </row>
    <row r="132" spans="1:39" ht="15.75">
      <c r="A132" s="34" t="s">
        <v>142</v>
      </c>
      <c r="B132" s="46">
        <v>5086</v>
      </c>
      <c r="C132" s="38">
        <f t="shared" ref="C132:C195" si="24">B132/AA132*100</f>
        <v>68.003743816018186</v>
      </c>
      <c r="D132" s="46">
        <v>4721</v>
      </c>
      <c r="E132" s="38">
        <f t="shared" ref="E132:E195" si="25">D132/AB132*100</f>
        <v>65.369703683190252</v>
      </c>
      <c r="F132" s="46">
        <v>4496</v>
      </c>
      <c r="G132" s="38">
        <f t="shared" ref="G132:G195" si="26">F132/AC132*100</f>
        <v>64.018225829417631</v>
      </c>
      <c r="H132" s="46">
        <v>4366</v>
      </c>
      <c r="I132" s="38">
        <f t="shared" ref="I132:I195" si="27">H132/AD132*100</f>
        <v>60.328865552024325</v>
      </c>
      <c r="J132" s="46">
        <v>4238</v>
      </c>
      <c r="K132" s="38">
        <f t="shared" ref="K132:K195" si="28">J132/AE132*100</f>
        <v>59.148639218422893</v>
      </c>
      <c r="L132" s="46">
        <v>3998</v>
      </c>
      <c r="M132" s="38">
        <f t="shared" ref="M132:M195" si="29">L132/AF132*100</f>
        <v>59.680549335721743</v>
      </c>
      <c r="N132" s="46">
        <v>3986</v>
      </c>
      <c r="O132" s="38">
        <f t="shared" ref="O132:O195" si="30">N132/AG132*100</f>
        <v>57.659482135107766</v>
      </c>
      <c r="P132" s="46">
        <v>4037</v>
      </c>
      <c r="Q132" s="38">
        <f t="shared" ref="Q132:Q195" si="31">P132/AH132*100</f>
        <v>58.1448941379807</v>
      </c>
      <c r="R132" s="46">
        <v>3853</v>
      </c>
      <c r="S132" s="38">
        <f t="shared" ref="S132:S195" si="32">R132/AI132*100</f>
        <v>57.792110394480275</v>
      </c>
      <c r="T132" s="46">
        <v>3811</v>
      </c>
      <c r="U132" s="39">
        <f t="shared" ref="U132:U195" si="33">T132/AJ132*100</f>
        <v>57.025288044291486</v>
      </c>
      <c r="V132" s="48">
        <v>3779</v>
      </c>
      <c r="W132" s="39">
        <f t="shared" ref="W132:W195" si="34">V132/AK132*100</f>
        <v>54.633511637993351</v>
      </c>
      <c r="X132" s="48">
        <v>3686</v>
      </c>
      <c r="Y132" s="39">
        <f t="shared" si="23"/>
        <v>57.432221875973823</v>
      </c>
      <c r="Z132" t="s">
        <v>142</v>
      </c>
      <c r="AA132">
        <v>7479</v>
      </c>
      <c r="AB132">
        <v>7222</v>
      </c>
      <c r="AC132">
        <v>7023</v>
      </c>
      <c r="AD132">
        <v>7237</v>
      </c>
      <c r="AE132">
        <v>7165</v>
      </c>
      <c r="AF132">
        <v>6699</v>
      </c>
      <c r="AG132">
        <v>6913</v>
      </c>
      <c r="AH132">
        <v>6943</v>
      </c>
      <c r="AI132">
        <v>6667</v>
      </c>
      <c r="AJ132">
        <v>6683</v>
      </c>
      <c r="AK132">
        <v>6917</v>
      </c>
      <c r="AL132">
        <v>6418</v>
      </c>
      <c r="AM132">
        <v>83366</v>
      </c>
    </row>
    <row r="133" spans="1:39" ht="15.75">
      <c r="A133" s="3" t="s">
        <v>143</v>
      </c>
      <c r="B133" s="48">
        <v>258</v>
      </c>
      <c r="C133" s="39">
        <f t="shared" si="24"/>
        <v>74.137931034482762</v>
      </c>
      <c r="D133" s="48">
        <v>262</v>
      </c>
      <c r="E133" s="39">
        <f t="shared" si="25"/>
        <v>75.287356321839084</v>
      </c>
      <c r="F133" s="48">
        <v>212</v>
      </c>
      <c r="G133" s="39">
        <f t="shared" si="26"/>
        <v>71.140939597315437</v>
      </c>
      <c r="H133" s="48">
        <v>207</v>
      </c>
      <c r="I133" s="39">
        <f t="shared" si="27"/>
        <v>60.882352941176464</v>
      </c>
      <c r="J133" s="48">
        <v>199</v>
      </c>
      <c r="K133" s="39">
        <f t="shared" si="28"/>
        <v>68.620689655172413</v>
      </c>
      <c r="L133" s="48">
        <v>224</v>
      </c>
      <c r="M133" s="39">
        <f t="shared" si="29"/>
        <v>75.932203389830505</v>
      </c>
      <c r="N133" s="48">
        <v>215</v>
      </c>
      <c r="O133" s="39">
        <f t="shared" si="30"/>
        <v>70.491803278688522</v>
      </c>
      <c r="P133" s="48">
        <v>192</v>
      </c>
      <c r="Q133" s="39">
        <f t="shared" si="31"/>
        <v>67.844522968197879</v>
      </c>
      <c r="R133" s="48">
        <v>213</v>
      </c>
      <c r="S133" s="39">
        <f t="shared" si="32"/>
        <v>71.237458193979933</v>
      </c>
      <c r="T133" s="48">
        <v>207</v>
      </c>
      <c r="U133" s="39">
        <f t="shared" si="33"/>
        <v>70.648464163822524</v>
      </c>
      <c r="V133" s="48">
        <v>216</v>
      </c>
      <c r="W133" s="39">
        <f t="shared" si="34"/>
        <v>67.924528301886795</v>
      </c>
      <c r="X133" s="48">
        <v>199</v>
      </c>
      <c r="Y133" s="39">
        <f t="shared" ref="Y133:Y196" si="35">X133/AL133*100</f>
        <v>67.918088737201359</v>
      </c>
      <c r="Z133" t="s">
        <v>143</v>
      </c>
      <c r="AA133">
        <v>348</v>
      </c>
      <c r="AB133">
        <v>348</v>
      </c>
      <c r="AC133">
        <v>298</v>
      </c>
      <c r="AD133">
        <v>340</v>
      </c>
      <c r="AE133">
        <v>290</v>
      </c>
      <c r="AF133">
        <v>295</v>
      </c>
      <c r="AG133">
        <v>305</v>
      </c>
      <c r="AH133">
        <v>283</v>
      </c>
      <c r="AI133">
        <v>299</v>
      </c>
      <c r="AJ133">
        <v>293</v>
      </c>
      <c r="AK133">
        <v>318</v>
      </c>
      <c r="AL133">
        <v>293</v>
      </c>
      <c r="AM133">
        <v>3710</v>
      </c>
    </row>
    <row r="134" spans="1:39" ht="15.75">
      <c r="A134" s="3" t="s">
        <v>144</v>
      </c>
      <c r="B134" s="48">
        <v>259</v>
      </c>
      <c r="C134" s="39">
        <f t="shared" si="24"/>
        <v>81.703470031545748</v>
      </c>
      <c r="D134" s="48">
        <v>218</v>
      </c>
      <c r="E134" s="39">
        <f t="shared" si="25"/>
        <v>67.07692307692308</v>
      </c>
      <c r="F134" s="48">
        <v>204</v>
      </c>
      <c r="G134" s="39">
        <f t="shared" si="26"/>
        <v>64.968152866242036</v>
      </c>
      <c r="H134" s="48">
        <v>207</v>
      </c>
      <c r="I134" s="39">
        <f t="shared" si="27"/>
        <v>62.349397590361441</v>
      </c>
      <c r="J134" s="48">
        <v>172</v>
      </c>
      <c r="K134" s="39">
        <f t="shared" si="28"/>
        <v>67.716535433070874</v>
      </c>
      <c r="L134" s="48">
        <v>145</v>
      </c>
      <c r="M134" s="39">
        <f t="shared" si="29"/>
        <v>65.610859728506782</v>
      </c>
      <c r="N134" s="48">
        <v>157</v>
      </c>
      <c r="O134" s="39">
        <f t="shared" si="30"/>
        <v>65.966386554621849</v>
      </c>
      <c r="P134" s="48">
        <v>183</v>
      </c>
      <c r="Q134" s="39">
        <f t="shared" si="31"/>
        <v>69.581749049429646</v>
      </c>
      <c r="R134" s="48">
        <v>174</v>
      </c>
      <c r="S134" s="39">
        <f t="shared" si="32"/>
        <v>62.589928057553955</v>
      </c>
      <c r="T134" s="48">
        <v>173</v>
      </c>
      <c r="U134" s="39">
        <f t="shared" si="33"/>
        <v>66.030534351145036</v>
      </c>
      <c r="V134" s="48">
        <v>163</v>
      </c>
      <c r="W134" s="39">
        <f t="shared" si="34"/>
        <v>57.597173144876322</v>
      </c>
      <c r="X134" s="48">
        <v>169</v>
      </c>
      <c r="Y134" s="39">
        <f t="shared" si="35"/>
        <v>61.904761904761905</v>
      </c>
      <c r="Z134" t="s">
        <v>144</v>
      </c>
      <c r="AA134">
        <v>317</v>
      </c>
      <c r="AB134">
        <v>325</v>
      </c>
      <c r="AC134">
        <v>314</v>
      </c>
      <c r="AD134">
        <v>332</v>
      </c>
      <c r="AE134">
        <v>254</v>
      </c>
      <c r="AF134">
        <v>221</v>
      </c>
      <c r="AG134">
        <v>238</v>
      </c>
      <c r="AH134">
        <v>263</v>
      </c>
      <c r="AI134">
        <v>278</v>
      </c>
      <c r="AJ134">
        <v>262</v>
      </c>
      <c r="AK134">
        <v>283</v>
      </c>
      <c r="AL134">
        <v>273</v>
      </c>
      <c r="AM134">
        <v>3360</v>
      </c>
    </row>
    <row r="135" spans="1:39" ht="15.75">
      <c r="A135" s="3" t="s">
        <v>145</v>
      </c>
      <c r="B135" s="48">
        <v>63</v>
      </c>
      <c r="C135" s="39">
        <f t="shared" si="24"/>
        <v>54.310344827586206</v>
      </c>
      <c r="D135" s="48">
        <v>51</v>
      </c>
      <c r="E135" s="39">
        <f t="shared" si="25"/>
        <v>50</v>
      </c>
      <c r="F135" s="48">
        <v>56</v>
      </c>
      <c r="G135" s="39">
        <f t="shared" si="26"/>
        <v>65.116279069767444</v>
      </c>
      <c r="H135" s="48">
        <v>51</v>
      </c>
      <c r="I135" s="39">
        <f t="shared" si="27"/>
        <v>57.303370786516851</v>
      </c>
      <c r="J135" s="48">
        <v>64</v>
      </c>
      <c r="K135" s="39">
        <f t="shared" si="28"/>
        <v>53.333333333333336</v>
      </c>
      <c r="L135" s="48">
        <v>65</v>
      </c>
      <c r="M135" s="39">
        <f t="shared" si="29"/>
        <v>65</v>
      </c>
      <c r="N135" s="48">
        <v>61</v>
      </c>
      <c r="O135" s="39">
        <f t="shared" si="30"/>
        <v>57.547169811320757</v>
      </c>
      <c r="P135" s="48">
        <v>79</v>
      </c>
      <c r="Q135" s="39">
        <f t="shared" si="31"/>
        <v>68.103448275862064</v>
      </c>
      <c r="R135" s="48">
        <v>79</v>
      </c>
      <c r="S135" s="39">
        <f t="shared" si="32"/>
        <v>60.305343511450381</v>
      </c>
      <c r="T135" s="48">
        <v>71</v>
      </c>
      <c r="U135" s="39">
        <f t="shared" si="33"/>
        <v>57.72357723577236</v>
      </c>
      <c r="V135" s="48">
        <v>68</v>
      </c>
      <c r="W135" s="39">
        <f t="shared" si="34"/>
        <v>56.198347107438018</v>
      </c>
      <c r="X135" s="48">
        <v>60</v>
      </c>
      <c r="Y135" s="39">
        <f t="shared" si="35"/>
        <v>55.045871559633028</v>
      </c>
      <c r="Z135" t="s">
        <v>145</v>
      </c>
      <c r="AA135">
        <v>116</v>
      </c>
      <c r="AB135">
        <v>102</v>
      </c>
      <c r="AC135">
        <v>86</v>
      </c>
      <c r="AD135">
        <v>89</v>
      </c>
      <c r="AE135">
        <v>120</v>
      </c>
      <c r="AF135">
        <v>100</v>
      </c>
      <c r="AG135">
        <v>106</v>
      </c>
      <c r="AH135">
        <v>116</v>
      </c>
      <c r="AI135">
        <v>131</v>
      </c>
      <c r="AJ135">
        <v>123</v>
      </c>
      <c r="AK135">
        <v>121</v>
      </c>
      <c r="AL135">
        <v>109</v>
      </c>
      <c r="AM135">
        <v>1319</v>
      </c>
    </row>
    <row r="136" spans="1:39" ht="15.75">
      <c r="A136" s="3" t="s">
        <v>146</v>
      </c>
      <c r="B136" s="48">
        <v>975</v>
      </c>
      <c r="C136" s="39">
        <f t="shared" si="24"/>
        <v>77.813248204309659</v>
      </c>
      <c r="D136" s="48">
        <v>981</v>
      </c>
      <c r="E136" s="39">
        <f t="shared" si="25"/>
        <v>73.428143712574851</v>
      </c>
      <c r="F136" s="48">
        <v>902</v>
      </c>
      <c r="G136" s="39">
        <f t="shared" si="26"/>
        <v>71.815286624203821</v>
      </c>
      <c r="H136" s="48">
        <v>895</v>
      </c>
      <c r="I136" s="39">
        <f t="shared" si="27"/>
        <v>73.481116584564859</v>
      </c>
      <c r="J136" s="48">
        <v>804</v>
      </c>
      <c r="K136" s="39">
        <f t="shared" si="28"/>
        <v>74.10138248847926</v>
      </c>
      <c r="L136" s="48">
        <v>730</v>
      </c>
      <c r="M136" s="39">
        <f t="shared" si="29"/>
        <v>73.662966700302718</v>
      </c>
      <c r="N136" s="48">
        <v>755</v>
      </c>
      <c r="O136" s="39">
        <f t="shared" si="30"/>
        <v>69.842738205365407</v>
      </c>
      <c r="P136" s="48">
        <v>695</v>
      </c>
      <c r="Q136" s="39">
        <f t="shared" si="31"/>
        <v>67.804878048780495</v>
      </c>
      <c r="R136" s="48">
        <v>690</v>
      </c>
      <c r="S136" s="39">
        <f t="shared" si="32"/>
        <v>64.849624060150376</v>
      </c>
      <c r="T136" s="48">
        <v>680</v>
      </c>
      <c r="U136" s="39">
        <f t="shared" si="33"/>
        <v>67.061143984220905</v>
      </c>
      <c r="V136" s="48">
        <v>652</v>
      </c>
      <c r="W136" s="39">
        <f t="shared" si="34"/>
        <v>60.651162790697676</v>
      </c>
      <c r="X136" s="48">
        <v>596</v>
      </c>
      <c r="Y136" s="39">
        <f t="shared" si="35"/>
        <v>61.570247933884289</v>
      </c>
      <c r="Z136" t="s">
        <v>146</v>
      </c>
      <c r="AA136">
        <v>1253</v>
      </c>
      <c r="AB136">
        <v>1336</v>
      </c>
      <c r="AC136">
        <v>1256</v>
      </c>
      <c r="AD136">
        <v>1218</v>
      </c>
      <c r="AE136">
        <v>1085</v>
      </c>
      <c r="AF136">
        <v>991</v>
      </c>
      <c r="AG136">
        <v>1081</v>
      </c>
      <c r="AH136">
        <v>1025</v>
      </c>
      <c r="AI136">
        <v>1064</v>
      </c>
      <c r="AJ136">
        <v>1014</v>
      </c>
      <c r="AK136">
        <v>1075</v>
      </c>
      <c r="AL136">
        <v>968</v>
      </c>
      <c r="AM136">
        <v>13366</v>
      </c>
    </row>
    <row r="137" spans="1:39" ht="15.75">
      <c r="A137" s="3" t="s">
        <v>147</v>
      </c>
      <c r="B137" s="48">
        <v>188</v>
      </c>
      <c r="C137" s="39">
        <f t="shared" si="24"/>
        <v>58.385093167701861</v>
      </c>
      <c r="D137" s="48">
        <v>172</v>
      </c>
      <c r="E137" s="39">
        <f t="shared" si="25"/>
        <v>60.563380281690137</v>
      </c>
      <c r="F137" s="48">
        <v>124</v>
      </c>
      <c r="G137" s="39">
        <f t="shared" si="26"/>
        <v>54.148471615720531</v>
      </c>
      <c r="H137" s="48">
        <v>135</v>
      </c>
      <c r="I137" s="39">
        <f t="shared" si="27"/>
        <v>60</v>
      </c>
      <c r="J137" s="48">
        <v>125</v>
      </c>
      <c r="K137" s="39">
        <f t="shared" si="28"/>
        <v>49.212598425196852</v>
      </c>
      <c r="L137" s="48">
        <v>108</v>
      </c>
      <c r="M137" s="39">
        <f t="shared" si="29"/>
        <v>48</v>
      </c>
      <c r="N137" s="48">
        <v>97</v>
      </c>
      <c r="O137" s="39">
        <f t="shared" si="30"/>
        <v>41.276595744680847</v>
      </c>
      <c r="P137" s="48">
        <v>106</v>
      </c>
      <c r="Q137" s="39">
        <f t="shared" si="31"/>
        <v>47.321428571428569</v>
      </c>
      <c r="R137" s="48">
        <v>93</v>
      </c>
      <c r="S137" s="39">
        <f t="shared" si="32"/>
        <v>47.448979591836739</v>
      </c>
      <c r="T137" s="48">
        <v>80</v>
      </c>
      <c r="U137" s="39">
        <f t="shared" si="33"/>
        <v>43.478260869565219</v>
      </c>
      <c r="V137" s="48">
        <v>52</v>
      </c>
      <c r="W137" s="39">
        <f t="shared" si="34"/>
        <v>30.952380952380953</v>
      </c>
      <c r="X137" s="48">
        <v>85</v>
      </c>
      <c r="Y137" s="39">
        <f t="shared" si="35"/>
        <v>49.132947976878611</v>
      </c>
      <c r="Z137" t="s">
        <v>147</v>
      </c>
      <c r="AA137">
        <v>322</v>
      </c>
      <c r="AB137">
        <v>284</v>
      </c>
      <c r="AC137">
        <v>229</v>
      </c>
      <c r="AD137">
        <v>225</v>
      </c>
      <c r="AE137">
        <v>254</v>
      </c>
      <c r="AF137">
        <v>225</v>
      </c>
      <c r="AG137">
        <v>235</v>
      </c>
      <c r="AH137">
        <v>224</v>
      </c>
      <c r="AI137">
        <v>196</v>
      </c>
      <c r="AJ137">
        <v>184</v>
      </c>
      <c r="AK137">
        <v>168</v>
      </c>
      <c r="AL137">
        <v>173</v>
      </c>
      <c r="AM137">
        <v>2719</v>
      </c>
    </row>
    <row r="138" spans="1:39" ht="15.75">
      <c r="A138" s="3" t="s">
        <v>148</v>
      </c>
      <c r="B138" s="48">
        <v>65</v>
      </c>
      <c r="C138" s="39">
        <f t="shared" si="24"/>
        <v>72.222222222222214</v>
      </c>
      <c r="D138" s="48">
        <v>37</v>
      </c>
      <c r="E138" s="39">
        <f t="shared" si="25"/>
        <v>67.272727272727266</v>
      </c>
      <c r="F138" s="48">
        <v>47</v>
      </c>
      <c r="G138" s="39">
        <f t="shared" si="26"/>
        <v>79.66101694915254</v>
      </c>
      <c r="H138" s="48">
        <v>59</v>
      </c>
      <c r="I138" s="39">
        <f t="shared" si="27"/>
        <v>67.045454545454547</v>
      </c>
      <c r="J138" s="48">
        <v>78</v>
      </c>
      <c r="K138" s="39">
        <f t="shared" si="28"/>
        <v>75</v>
      </c>
      <c r="L138" s="48">
        <v>63</v>
      </c>
      <c r="M138" s="39">
        <f t="shared" si="29"/>
        <v>60</v>
      </c>
      <c r="N138" s="48">
        <v>60</v>
      </c>
      <c r="O138" s="39">
        <f t="shared" si="30"/>
        <v>61.855670103092784</v>
      </c>
      <c r="P138" s="48">
        <v>68</v>
      </c>
      <c r="Q138" s="39">
        <f t="shared" si="31"/>
        <v>70.103092783505147</v>
      </c>
      <c r="R138" s="48">
        <v>59</v>
      </c>
      <c r="S138" s="39">
        <f t="shared" si="32"/>
        <v>59</v>
      </c>
      <c r="T138" s="48">
        <v>59</v>
      </c>
      <c r="U138" s="39">
        <f t="shared" si="33"/>
        <v>67.81609195402298</v>
      </c>
      <c r="V138" s="48">
        <v>74</v>
      </c>
      <c r="W138" s="39">
        <f t="shared" si="34"/>
        <v>66.666666666666657</v>
      </c>
      <c r="X138" s="48">
        <v>58</v>
      </c>
      <c r="Y138" s="39">
        <f t="shared" si="35"/>
        <v>63.04347826086957</v>
      </c>
      <c r="Z138" t="s">
        <v>148</v>
      </c>
      <c r="AA138">
        <v>90</v>
      </c>
      <c r="AB138">
        <v>55</v>
      </c>
      <c r="AC138">
        <v>59</v>
      </c>
      <c r="AD138">
        <v>88</v>
      </c>
      <c r="AE138">
        <v>104</v>
      </c>
      <c r="AF138">
        <v>105</v>
      </c>
      <c r="AG138">
        <v>97</v>
      </c>
      <c r="AH138">
        <v>97</v>
      </c>
      <c r="AI138">
        <v>100</v>
      </c>
      <c r="AJ138">
        <v>87</v>
      </c>
      <c r="AK138">
        <v>111</v>
      </c>
      <c r="AL138">
        <v>92</v>
      </c>
      <c r="AM138">
        <v>1085</v>
      </c>
    </row>
    <row r="139" spans="1:39" ht="15.75">
      <c r="A139" s="3" t="s">
        <v>149</v>
      </c>
      <c r="B139" s="48">
        <v>41</v>
      </c>
      <c r="C139" s="39">
        <f t="shared" si="24"/>
        <v>64.0625</v>
      </c>
      <c r="D139" s="48">
        <v>40</v>
      </c>
      <c r="E139" s="39">
        <f t="shared" si="25"/>
        <v>71.428571428571431</v>
      </c>
      <c r="F139" s="48">
        <v>31</v>
      </c>
      <c r="G139" s="39">
        <f t="shared" si="26"/>
        <v>63.265306122448983</v>
      </c>
      <c r="H139" s="48">
        <v>34</v>
      </c>
      <c r="I139" s="39">
        <f t="shared" si="27"/>
        <v>66.666666666666657</v>
      </c>
      <c r="J139" s="48">
        <v>18</v>
      </c>
      <c r="K139" s="39">
        <f t="shared" si="28"/>
        <v>47.368421052631575</v>
      </c>
      <c r="L139" s="48">
        <v>28</v>
      </c>
      <c r="M139" s="39">
        <f t="shared" si="29"/>
        <v>68.292682926829272</v>
      </c>
      <c r="N139" s="48">
        <v>20</v>
      </c>
      <c r="O139" s="39">
        <f t="shared" si="30"/>
        <v>54.054054054054056</v>
      </c>
      <c r="P139" s="48">
        <v>39</v>
      </c>
      <c r="Q139" s="39">
        <f t="shared" si="31"/>
        <v>61.904761904761905</v>
      </c>
      <c r="R139" s="48">
        <v>38</v>
      </c>
      <c r="S139" s="39">
        <f t="shared" si="32"/>
        <v>67.857142857142861</v>
      </c>
      <c r="T139" s="48">
        <v>36</v>
      </c>
      <c r="U139" s="39">
        <f t="shared" si="33"/>
        <v>66.666666666666657</v>
      </c>
      <c r="V139" s="48">
        <v>25</v>
      </c>
      <c r="W139" s="39">
        <f t="shared" si="34"/>
        <v>54.347826086956516</v>
      </c>
      <c r="X139" s="48">
        <v>19</v>
      </c>
      <c r="Y139" s="39">
        <f t="shared" si="35"/>
        <v>50</v>
      </c>
      <c r="Z139" t="s">
        <v>149</v>
      </c>
      <c r="AA139">
        <v>64</v>
      </c>
      <c r="AB139">
        <v>56</v>
      </c>
      <c r="AC139">
        <v>49</v>
      </c>
      <c r="AD139">
        <v>51</v>
      </c>
      <c r="AE139">
        <v>38</v>
      </c>
      <c r="AF139">
        <v>41</v>
      </c>
      <c r="AG139">
        <v>37</v>
      </c>
      <c r="AH139">
        <v>63</v>
      </c>
      <c r="AI139">
        <v>56</v>
      </c>
      <c r="AJ139">
        <v>54</v>
      </c>
      <c r="AK139">
        <v>46</v>
      </c>
      <c r="AL139">
        <v>38</v>
      </c>
      <c r="AM139">
        <v>593</v>
      </c>
    </row>
    <row r="140" spans="1:39" ht="15.75">
      <c r="A140" s="3" t="s">
        <v>150</v>
      </c>
      <c r="B140" s="48">
        <v>260</v>
      </c>
      <c r="C140" s="39">
        <f t="shared" si="24"/>
        <v>74.927953890489917</v>
      </c>
      <c r="D140" s="48">
        <v>232</v>
      </c>
      <c r="E140" s="39">
        <f t="shared" si="25"/>
        <v>67.052023121387279</v>
      </c>
      <c r="F140" s="48">
        <v>228</v>
      </c>
      <c r="G140" s="39">
        <f t="shared" si="26"/>
        <v>69.090909090909093</v>
      </c>
      <c r="H140" s="48">
        <v>203</v>
      </c>
      <c r="I140" s="39">
        <f t="shared" si="27"/>
        <v>60.597014925373138</v>
      </c>
      <c r="J140" s="48">
        <v>182</v>
      </c>
      <c r="K140" s="39">
        <f t="shared" si="28"/>
        <v>57.232704402515722</v>
      </c>
      <c r="L140" s="48">
        <v>164</v>
      </c>
      <c r="M140" s="39">
        <f t="shared" si="29"/>
        <v>55.033557046979865</v>
      </c>
      <c r="N140" s="48">
        <v>150</v>
      </c>
      <c r="O140" s="39">
        <f t="shared" si="30"/>
        <v>52.264808362369344</v>
      </c>
      <c r="P140" s="48">
        <v>171</v>
      </c>
      <c r="Q140" s="39">
        <f t="shared" si="31"/>
        <v>52.293577981651374</v>
      </c>
      <c r="R140" s="48">
        <v>157</v>
      </c>
      <c r="S140" s="39">
        <f t="shared" si="32"/>
        <v>50.97402597402597</v>
      </c>
      <c r="T140" s="48">
        <v>129</v>
      </c>
      <c r="U140" s="39">
        <f t="shared" si="33"/>
        <v>48.496240601503757</v>
      </c>
      <c r="V140" s="48">
        <v>147</v>
      </c>
      <c r="W140" s="39">
        <f t="shared" si="34"/>
        <v>46.815286624203821</v>
      </c>
      <c r="X140" s="48">
        <v>111</v>
      </c>
      <c r="Y140" s="39">
        <f t="shared" si="35"/>
        <v>42.366412213740453</v>
      </c>
      <c r="Z140" t="s">
        <v>150</v>
      </c>
      <c r="AA140">
        <v>347</v>
      </c>
      <c r="AB140">
        <v>346</v>
      </c>
      <c r="AC140">
        <v>330</v>
      </c>
      <c r="AD140">
        <v>335</v>
      </c>
      <c r="AE140">
        <v>318</v>
      </c>
      <c r="AF140">
        <v>298</v>
      </c>
      <c r="AG140">
        <v>287</v>
      </c>
      <c r="AH140">
        <v>327</v>
      </c>
      <c r="AI140">
        <v>308</v>
      </c>
      <c r="AJ140">
        <v>266</v>
      </c>
      <c r="AK140">
        <v>314</v>
      </c>
      <c r="AL140">
        <v>262</v>
      </c>
      <c r="AM140">
        <v>3738</v>
      </c>
    </row>
    <row r="141" spans="1:39" ht="15.75">
      <c r="A141" s="3" t="s">
        <v>151</v>
      </c>
      <c r="B141" s="48">
        <v>501</v>
      </c>
      <c r="C141" s="39">
        <f t="shared" si="24"/>
        <v>60.874848116646419</v>
      </c>
      <c r="D141" s="48">
        <v>464</v>
      </c>
      <c r="E141" s="39">
        <f t="shared" si="25"/>
        <v>60.338101430429127</v>
      </c>
      <c r="F141" s="48">
        <v>445</v>
      </c>
      <c r="G141" s="39">
        <f t="shared" si="26"/>
        <v>63.845050215208033</v>
      </c>
      <c r="H141" s="48">
        <v>419</v>
      </c>
      <c r="I141" s="39">
        <f t="shared" si="27"/>
        <v>57.713498622589533</v>
      </c>
      <c r="J141" s="48">
        <v>371</v>
      </c>
      <c r="K141" s="39">
        <f t="shared" si="28"/>
        <v>53</v>
      </c>
      <c r="L141" s="48">
        <v>385</v>
      </c>
      <c r="M141" s="39">
        <f t="shared" si="29"/>
        <v>55.078683834048633</v>
      </c>
      <c r="N141" s="48">
        <v>372</v>
      </c>
      <c r="O141" s="39">
        <f t="shared" si="30"/>
        <v>55.772113943028486</v>
      </c>
      <c r="P141" s="48">
        <v>333</v>
      </c>
      <c r="Q141" s="39">
        <f t="shared" si="31"/>
        <v>54.146341463414636</v>
      </c>
      <c r="R141" s="48">
        <v>351</v>
      </c>
      <c r="S141" s="39">
        <f t="shared" si="32"/>
        <v>54.334365325077393</v>
      </c>
      <c r="T141" s="48">
        <v>344</v>
      </c>
      <c r="U141" s="39">
        <f t="shared" si="33"/>
        <v>51.49700598802395</v>
      </c>
      <c r="V141" s="48">
        <v>313</v>
      </c>
      <c r="W141" s="39">
        <f t="shared" si="34"/>
        <v>45.560407569141191</v>
      </c>
      <c r="X141" s="48">
        <v>284</v>
      </c>
      <c r="Y141" s="39">
        <f t="shared" si="35"/>
        <v>50.805008944543829</v>
      </c>
      <c r="Z141" t="s">
        <v>151</v>
      </c>
      <c r="AA141">
        <v>823</v>
      </c>
      <c r="AB141">
        <v>769</v>
      </c>
      <c r="AC141">
        <v>697</v>
      </c>
      <c r="AD141">
        <v>726</v>
      </c>
      <c r="AE141">
        <v>700</v>
      </c>
      <c r="AF141">
        <v>699</v>
      </c>
      <c r="AG141">
        <v>667</v>
      </c>
      <c r="AH141">
        <v>615</v>
      </c>
      <c r="AI141">
        <v>646</v>
      </c>
      <c r="AJ141">
        <v>668</v>
      </c>
      <c r="AK141">
        <v>687</v>
      </c>
      <c r="AL141">
        <v>559</v>
      </c>
      <c r="AM141">
        <v>8256</v>
      </c>
    </row>
    <row r="142" spans="1:39" ht="15.75">
      <c r="A142" s="3" t="s">
        <v>152</v>
      </c>
      <c r="B142" s="48">
        <v>511</v>
      </c>
      <c r="C142" s="39">
        <f t="shared" si="24"/>
        <v>75.928677563150075</v>
      </c>
      <c r="D142" s="48">
        <v>417</v>
      </c>
      <c r="E142" s="39">
        <f t="shared" si="25"/>
        <v>66.19047619047619</v>
      </c>
      <c r="F142" s="48">
        <v>455</v>
      </c>
      <c r="G142" s="39">
        <f t="shared" si="26"/>
        <v>68.215892053973022</v>
      </c>
      <c r="H142" s="48">
        <v>417</v>
      </c>
      <c r="I142" s="39">
        <f t="shared" si="27"/>
        <v>62.518740629685155</v>
      </c>
      <c r="J142" s="48">
        <v>457</v>
      </c>
      <c r="K142" s="39">
        <f t="shared" si="28"/>
        <v>58.815958815958815</v>
      </c>
      <c r="L142" s="48">
        <v>422</v>
      </c>
      <c r="M142" s="39">
        <f t="shared" si="29"/>
        <v>59.186535764375883</v>
      </c>
      <c r="N142" s="48">
        <v>407</v>
      </c>
      <c r="O142" s="39">
        <f t="shared" si="30"/>
        <v>56.764295676429569</v>
      </c>
      <c r="P142" s="48">
        <v>372</v>
      </c>
      <c r="Q142" s="39">
        <f t="shared" si="31"/>
        <v>53.295128939828082</v>
      </c>
      <c r="R142" s="48">
        <v>363</v>
      </c>
      <c r="S142" s="39">
        <f t="shared" si="32"/>
        <v>55.5895865237366</v>
      </c>
      <c r="T142" s="48">
        <v>321</v>
      </c>
      <c r="U142" s="39">
        <f t="shared" si="33"/>
        <v>54.314720812182735</v>
      </c>
      <c r="V142" s="48">
        <v>319</v>
      </c>
      <c r="W142" s="39">
        <f t="shared" si="34"/>
        <v>57.581227436823099</v>
      </c>
      <c r="X142" s="48">
        <v>298</v>
      </c>
      <c r="Y142" s="39">
        <f t="shared" si="35"/>
        <v>65.929203539823007</v>
      </c>
      <c r="Z142" t="s">
        <v>152</v>
      </c>
      <c r="AA142">
        <v>673</v>
      </c>
      <c r="AB142">
        <v>630</v>
      </c>
      <c r="AC142">
        <v>667</v>
      </c>
      <c r="AD142">
        <v>667</v>
      </c>
      <c r="AE142">
        <v>777</v>
      </c>
      <c r="AF142">
        <v>713</v>
      </c>
      <c r="AG142">
        <v>717</v>
      </c>
      <c r="AH142">
        <v>698</v>
      </c>
      <c r="AI142">
        <v>653</v>
      </c>
      <c r="AJ142">
        <v>591</v>
      </c>
      <c r="AK142">
        <v>554</v>
      </c>
      <c r="AL142">
        <v>452</v>
      </c>
      <c r="AM142">
        <v>7792</v>
      </c>
    </row>
    <row r="143" spans="1:39" ht="15.75">
      <c r="A143" s="3" t="s">
        <v>153</v>
      </c>
      <c r="B143" s="48">
        <v>309</v>
      </c>
      <c r="C143" s="39">
        <f t="shared" si="24"/>
        <v>77.443609022556387</v>
      </c>
      <c r="D143" s="48">
        <v>298</v>
      </c>
      <c r="E143" s="39">
        <f t="shared" si="25"/>
        <v>74.874371859296488</v>
      </c>
      <c r="F143" s="48">
        <v>308</v>
      </c>
      <c r="G143" s="39">
        <f t="shared" si="26"/>
        <v>73.159144893111645</v>
      </c>
      <c r="H143" s="48">
        <v>317</v>
      </c>
      <c r="I143" s="39">
        <f t="shared" si="27"/>
        <v>74.588235294117638</v>
      </c>
      <c r="J143" s="48">
        <v>310</v>
      </c>
      <c r="K143" s="39">
        <f t="shared" si="28"/>
        <v>74.162679425837325</v>
      </c>
      <c r="L143" s="48">
        <v>272</v>
      </c>
      <c r="M143" s="39">
        <f t="shared" si="29"/>
        <v>73.91304347826086</v>
      </c>
      <c r="N143" s="48">
        <v>312</v>
      </c>
      <c r="O143" s="39">
        <f t="shared" si="30"/>
        <v>76.658476658476658</v>
      </c>
      <c r="P143" s="48">
        <v>320</v>
      </c>
      <c r="Q143" s="39">
        <f t="shared" si="31"/>
        <v>70.640176600441507</v>
      </c>
      <c r="R143" s="48">
        <v>319</v>
      </c>
      <c r="S143" s="39">
        <f t="shared" si="32"/>
        <v>75.952380952380949</v>
      </c>
      <c r="T143" s="48">
        <v>340</v>
      </c>
      <c r="U143" s="39">
        <f t="shared" si="33"/>
        <v>76.923076923076934</v>
      </c>
      <c r="V143" s="48">
        <v>317</v>
      </c>
      <c r="W143" s="39">
        <f t="shared" si="34"/>
        <v>65.092402464065714</v>
      </c>
      <c r="X143" s="48">
        <v>369</v>
      </c>
      <c r="Y143" s="39">
        <f t="shared" si="35"/>
        <v>70.961538461538467</v>
      </c>
      <c r="Z143" t="s">
        <v>153</v>
      </c>
      <c r="AA143">
        <v>399</v>
      </c>
      <c r="AB143">
        <v>398</v>
      </c>
      <c r="AC143">
        <v>421</v>
      </c>
      <c r="AD143">
        <v>425</v>
      </c>
      <c r="AE143">
        <v>418</v>
      </c>
      <c r="AF143">
        <v>368</v>
      </c>
      <c r="AG143">
        <v>407</v>
      </c>
      <c r="AH143">
        <v>453</v>
      </c>
      <c r="AI143">
        <v>420</v>
      </c>
      <c r="AJ143">
        <v>442</v>
      </c>
      <c r="AK143">
        <v>487</v>
      </c>
      <c r="AL143">
        <v>520</v>
      </c>
      <c r="AM143">
        <v>5158</v>
      </c>
    </row>
    <row r="144" spans="1:39" ht="15.75">
      <c r="A144" s="3" t="s">
        <v>154</v>
      </c>
      <c r="B144" s="48">
        <v>1583</v>
      </c>
      <c r="C144" s="39">
        <f t="shared" si="24"/>
        <v>60.213008748573607</v>
      </c>
      <c r="D144" s="48">
        <v>1502</v>
      </c>
      <c r="E144" s="39">
        <f t="shared" si="25"/>
        <v>60.224538893344025</v>
      </c>
      <c r="F144" s="48">
        <v>1432</v>
      </c>
      <c r="G144" s="39">
        <f t="shared" si="26"/>
        <v>56.200941915227631</v>
      </c>
      <c r="H144" s="48">
        <v>1367</v>
      </c>
      <c r="I144" s="39">
        <f t="shared" si="27"/>
        <v>51.294559099437151</v>
      </c>
      <c r="J144" s="48">
        <v>1394</v>
      </c>
      <c r="K144" s="39">
        <f t="shared" si="28"/>
        <v>51.306588148693407</v>
      </c>
      <c r="L144" s="48">
        <v>1352</v>
      </c>
      <c r="M144" s="39">
        <f t="shared" si="29"/>
        <v>52.200772200772207</v>
      </c>
      <c r="N144" s="48">
        <v>1325</v>
      </c>
      <c r="O144" s="39">
        <f t="shared" si="30"/>
        <v>49.981139192757453</v>
      </c>
      <c r="P144" s="48">
        <v>1425</v>
      </c>
      <c r="Q144" s="39">
        <f t="shared" si="31"/>
        <v>52.993677947192261</v>
      </c>
      <c r="R144" s="48">
        <v>1275</v>
      </c>
      <c r="S144" s="39">
        <f t="shared" si="32"/>
        <v>52.104617899468742</v>
      </c>
      <c r="T144" s="48">
        <v>1324</v>
      </c>
      <c r="U144" s="39">
        <f t="shared" si="33"/>
        <v>50.342205323193909</v>
      </c>
      <c r="V144" s="48">
        <v>1385</v>
      </c>
      <c r="W144" s="39">
        <f t="shared" si="34"/>
        <v>51.89209441738479</v>
      </c>
      <c r="X144" s="48">
        <v>1410</v>
      </c>
      <c r="Y144" s="39">
        <f t="shared" si="35"/>
        <v>53.81679389312977</v>
      </c>
      <c r="Z144" t="s">
        <v>154</v>
      </c>
      <c r="AA144">
        <v>2629</v>
      </c>
      <c r="AB144">
        <v>2494</v>
      </c>
      <c r="AC144">
        <v>2548</v>
      </c>
      <c r="AD144">
        <v>2665</v>
      </c>
      <c r="AE144">
        <v>2717</v>
      </c>
      <c r="AF144">
        <v>2590</v>
      </c>
      <c r="AG144">
        <v>2651</v>
      </c>
      <c r="AH144">
        <v>2689</v>
      </c>
      <c r="AI144">
        <v>2447</v>
      </c>
      <c r="AJ144">
        <v>2630</v>
      </c>
      <c r="AK144">
        <v>2669</v>
      </c>
      <c r="AL144">
        <v>2620</v>
      </c>
      <c r="AM144">
        <v>31349</v>
      </c>
    </row>
    <row r="145" spans="1:39" ht="15.75">
      <c r="A145" s="3" t="s">
        <v>155</v>
      </c>
      <c r="B145" s="48">
        <v>73</v>
      </c>
      <c r="C145" s="39">
        <f t="shared" si="24"/>
        <v>74.489795918367349</v>
      </c>
      <c r="D145" s="48">
        <v>47</v>
      </c>
      <c r="E145" s="39">
        <f t="shared" si="25"/>
        <v>59.493670886075947</v>
      </c>
      <c r="F145" s="48">
        <v>52</v>
      </c>
      <c r="G145" s="39">
        <f t="shared" si="26"/>
        <v>75.362318840579718</v>
      </c>
      <c r="H145" s="48">
        <v>55</v>
      </c>
      <c r="I145" s="39">
        <f t="shared" si="27"/>
        <v>72.368421052631575</v>
      </c>
      <c r="J145" s="48">
        <v>64</v>
      </c>
      <c r="K145" s="39">
        <f t="shared" si="28"/>
        <v>71.111111111111114</v>
      </c>
      <c r="L145" s="48">
        <v>40</v>
      </c>
      <c r="M145" s="39">
        <f t="shared" si="29"/>
        <v>75.471698113207552</v>
      </c>
      <c r="N145" s="48">
        <v>55</v>
      </c>
      <c r="O145" s="39">
        <f t="shared" si="30"/>
        <v>64.705882352941174</v>
      </c>
      <c r="P145" s="48">
        <v>54</v>
      </c>
      <c r="Q145" s="39">
        <f t="shared" si="31"/>
        <v>60</v>
      </c>
      <c r="R145" s="48">
        <v>42</v>
      </c>
      <c r="S145" s="39">
        <f t="shared" si="32"/>
        <v>60.869565217391312</v>
      </c>
      <c r="T145" s="48">
        <v>47</v>
      </c>
      <c r="U145" s="39">
        <f t="shared" si="33"/>
        <v>68.115942028985515</v>
      </c>
      <c r="V145" s="48">
        <v>48</v>
      </c>
      <c r="W145" s="39">
        <f t="shared" si="34"/>
        <v>57.142857142857139</v>
      </c>
      <c r="X145" s="48">
        <v>28</v>
      </c>
      <c r="Y145" s="39">
        <f t="shared" si="35"/>
        <v>47.457627118644069</v>
      </c>
      <c r="Z145" t="s">
        <v>155</v>
      </c>
      <c r="AA145">
        <v>98</v>
      </c>
      <c r="AB145">
        <v>79</v>
      </c>
      <c r="AC145">
        <v>69</v>
      </c>
      <c r="AD145">
        <v>76</v>
      </c>
      <c r="AE145">
        <v>90</v>
      </c>
      <c r="AF145">
        <v>53</v>
      </c>
      <c r="AG145">
        <v>85</v>
      </c>
      <c r="AH145">
        <v>90</v>
      </c>
      <c r="AI145">
        <v>69</v>
      </c>
      <c r="AJ145">
        <v>69</v>
      </c>
      <c r="AK145">
        <v>84</v>
      </c>
      <c r="AL145">
        <v>59</v>
      </c>
      <c r="AM145">
        <v>921</v>
      </c>
    </row>
    <row r="146" spans="1:39" ht="15.75">
      <c r="A146" s="34" t="s">
        <v>156</v>
      </c>
      <c r="B146" s="46">
        <v>36229</v>
      </c>
      <c r="C146" s="38">
        <f t="shared" si="24"/>
        <v>56.584824914878325</v>
      </c>
      <c r="D146" s="46">
        <v>34978</v>
      </c>
      <c r="E146" s="38">
        <f t="shared" si="25"/>
        <v>54.899314111719747</v>
      </c>
      <c r="F146" s="46">
        <v>32687</v>
      </c>
      <c r="G146" s="38">
        <f t="shared" si="26"/>
        <v>52.402327781073154</v>
      </c>
      <c r="H146" s="46">
        <v>33060</v>
      </c>
      <c r="I146" s="38">
        <f t="shared" si="27"/>
        <v>52.054794520547944</v>
      </c>
      <c r="J146" s="46">
        <v>31873</v>
      </c>
      <c r="K146" s="38">
        <f t="shared" si="28"/>
        <v>50.770970722227538</v>
      </c>
      <c r="L146" s="46">
        <v>31167</v>
      </c>
      <c r="M146" s="38">
        <f t="shared" si="29"/>
        <v>50.691236744518896</v>
      </c>
      <c r="N146" s="46">
        <v>31005</v>
      </c>
      <c r="O146" s="38">
        <f t="shared" si="30"/>
        <v>50.408076998114069</v>
      </c>
      <c r="P146" s="46">
        <v>32351</v>
      </c>
      <c r="Q146" s="38">
        <f t="shared" si="31"/>
        <v>52.24138487872623</v>
      </c>
      <c r="R146" s="46">
        <v>32200</v>
      </c>
      <c r="S146" s="38">
        <f t="shared" si="32"/>
        <v>53.601451567259836</v>
      </c>
      <c r="T146" s="46">
        <v>32257</v>
      </c>
      <c r="U146" s="38">
        <f t="shared" si="33"/>
        <v>53.563481784065623</v>
      </c>
      <c r="V146" s="46">
        <v>31388</v>
      </c>
      <c r="W146" s="38">
        <f t="shared" si="34"/>
        <v>52.417294300362386</v>
      </c>
      <c r="X146" s="46">
        <v>29106</v>
      </c>
      <c r="Y146" s="38">
        <f t="shared" si="35"/>
        <v>51.043456911367549</v>
      </c>
      <c r="Z146" t="s">
        <v>156</v>
      </c>
      <c r="AA146">
        <v>64026</v>
      </c>
      <c r="AB146">
        <v>63713</v>
      </c>
      <c r="AC146">
        <v>62377</v>
      </c>
      <c r="AD146">
        <v>63510</v>
      </c>
      <c r="AE146">
        <v>62778</v>
      </c>
      <c r="AF146">
        <v>61484</v>
      </c>
      <c r="AG146">
        <v>61508</v>
      </c>
      <c r="AH146">
        <v>61926</v>
      </c>
      <c r="AI146">
        <v>60073</v>
      </c>
      <c r="AJ146">
        <v>60222</v>
      </c>
      <c r="AK146">
        <v>59881</v>
      </c>
      <c r="AL146">
        <v>57022</v>
      </c>
      <c r="AM146">
        <v>738520</v>
      </c>
    </row>
    <row r="147" spans="1:39" ht="15.75">
      <c r="A147" s="34" t="s">
        <v>157</v>
      </c>
      <c r="B147" s="46">
        <v>5644</v>
      </c>
      <c r="C147" s="38">
        <f t="shared" si="24"/>
        <v>60.884573894282632</v>
      </c>
      <c r="D147" s="46">
        <v>5471</v>
      </c>
      <c r="E147" s="38">
        <f t="shared" si="25"/>
        <v>60.91749248413317</v>
      </c>
      <c r="F147" s="46">
        <v>5283</v>
      </c>
      <c r="G147" s="38">
        <f t="shared" si="26"/>
        <v>59.292929292929294</v>
      </c>
      <c r="H147" s="46">
        <v>5196</v>
      </c>
      <c r="I147" s="38">
        <f t="shared" si="27"/>
        <v>57.69487008660893</v>
      </c>
      <c r="J147" s="46">
        <v>5008</v>
      </c>
      <c r="K147" s="38">
        <f t="shared" si="28"/>
        <v>56.792923565434336</v>
      </c>
      <c r="L147" s="46">
        <v>4968</v>
      </c>
      <c r="M147" s="38">
        <f t="shared" si="29"/>
        <v>56.256369607066013</v>
      </c>
      <c r="N147" s="46">
        <v>4909</v>
      </c>
      <c r="O147" s="38">
        <f t="shared" si="30"/>
        <v>55.381317689530682</v>
      </c>
      <c r="P147" s="46">
        <v>5279</v>
      </c>
      <c r="Q147" s="38">
        <f t="shared" si="31"/>
        <v>58.363736871199556</v>
      </c>
      <c r="R147" s="46">
        <v>5360</v>
      </c>
      <c r="S147" s="38">
        <f t="shared" si="32"/>
        <v>59.154618695508219</v>
      </c>
      <c r="T147" s="46">
        <v>5342</v>
      </c>
      <c r="U147" s="38">
        <f t="shared" si="33"/>
        <v>59.322598556357576</v>
      </c>
      <c r="V147" s="46">
        <v>5343</v>
      </c>
      <c r="W147" s="38">
        <f t="shared" si="34"/>
        <v>59.658329611433679</v>
      </c>
      <c r="X147" s="46">
        <v>5060</v>
      </c>
      <c r="Y147" s="38">
        <f t="shared" si="35"/>
        <v>57.980978572247047</v>
      </c>
      <c r="Z147" t="s">
        <v>157</v>
      </c>
      <c r="AA147">
        <v>9270</v>
      </c>
      <c r="AB147">
        <v>8981</v>
      </c>
      <c r="AC147">
        <v>8910</v>
      </c>
      <c r="AD147">
        <v>9006</v>
      </c>
      <c r="AE147">
        <v>8818</v>
      </c>
      <c r="AF147">
        <v>8831</v>
      </c>
      <c r="AG147">
        <v>8864</v>
      </c>
      <c r="AH147">
        <v>9045</v>
      </c>
      <c r="AI147">
        <v>9061</v>
      </c>
      <c r="AJ147">
        <v>9005</v>
      </c>
      <c r="AK147">
        <v>8956</v>
      </c>
      <c r="AL147">
        <v>8727</v>
      </c>
      <c r="AM147">
        <v>107474</v>
      </c>
    </row>
    <row r="148" spans="1:39" ht="15.75">
      <c r="A148" s="3" t="s">
        <v>158</v>
      </c>
      <c r="B148" s="48">
        <v>2392</v>
      </c>
      <c r="C148" s="39">
        <f t="shared" si="24"/>
        <v>57.875635131865479</v>
      </c>
      <c r="D148" s="48">
        <v>2179</v>
      </c>
      <c r="E148" s="39">
        <f t="shared" si="25"/>
        <v>55.262490489475013</v>
      </c>
      <c r="F148" s="48">
        <v>2338</v>
      </c>
      <c r="G148" s="39">
        <f t="shared" si="26"/>
        <v>55.9196364506099</v>
      </c>
      <c r="H148" s="48">
        <v>2373</v>
      </c>
      <c r="I148" s="39">
        <f t="shared" si="27"/>
        <v>55.835294117647059</v>
      </c>
      <c r="J148" s="48">
        <v>2263</v>
      </c>
      <c r="K148" s="39">
        <f t="shared" si="28"/>
        <v>53.94517282479142</v>
      </c>
      <c r="L148" s="48">
        <v>2289</v>
      </c>
      <c r="M148" s="39">
        <f t="shared" si="29"/>
        <v>53.732394366197177</v>
      </c>
      <c r="N148" s="48">
        <v>2279</v>
      </c>
      <c r="O148" s="39">
        <f t="shared" si="30"/>
        <v>52.730217491901897</v>
      </c>
      <c r="P148" s="48">
        <v>2589</v>
      </c>
      <c r="Q148" s="39">
        <f t="shared" si="31"/>
        <v>56.442119032047088</v>
      </c>
      <c r="R148" s="48">
        <v>2380</v>
      </c>
      <c r="S148" s="39">
        <f t="shared" si="32"/>
        <v>56.304707830612735</v>
      </c>
      <c r="T148" s="48">
        <v>2521</v>
      </c>
      <c r="U148" s="39">
        <f t="shared" si="33"/>
        <v>57.517681953000235</v>
      </c>
      <c r="V148" s="48">
        <v>2508</v>
      </c>
      <c r="W148" s="39">
        <f t="shared" si="34"/>
        <v>57.221081451060918</v>
      </c>
      <c r="X148" s="48">
        <v>2315</v>
      </c>
      <c r="Y148" s="39">
        <f t="shared" si="35"/>
        <v>54.573314474304567</v>
      </c>
      <c r="Z148" t="s">
        <v>158</v>
      </c>
      <c r="AA148">
        <v>4133</v>
      </c>
      <c r="AB148">
        <v>3943</v>
      </c>
      <c r="AC148">
        <v>4181</v>
      </c>
      <c r="AD148">
        <v>4250</v>
      </c>
      <c r="AE148">
        <v>4195</v>
      </c>
      <c r="AF148">
        <v>4260</v>
      </c>
      <c r="AG148">
        <v>4322</v>
      </c>
      <c r="AH148">
        <v>4587</v>
      </c>
      <c r="AI148">
        <v>4227</v>
      </c>
      <c r="AJ148">
        <v>4383</v>
      </c>
      <c r="AK148">
        <v>4383</v>
      </c>
      <c r="AL148">
        <v>4242</v>
      </c>
      <c r="AM148">
        <v>51106</v>
      </c>
    </row>
    <row r="149" spans="1:39" ht="15.75">
      <c r="A149" s="3" t="s">
        <v>159</v>
      </c>
      <c r="B149" s="48">
        <v>340</v>
      </c>
      <c r="C149" s="39">
        <f t="shared" si="24"/>
        <v>77.981651376146786</v>
      </c>
      <c r="D149" s="48">
        <v>293</v>
      </c>
      <c r="E149" s="39">
        <f t="shared" si="25"/>
        <v>77.105263157894726</v>
      </c>
      <c r="F149" s="48">
        <v>308</v>
      </c>
      <c r="G149" s="39">
        <f t="shared" si="26"/>
        <v>83.018867924528308</v>
      </c>
      <c r="H149" s="48">
        <v>264</v>
      </c>
      <c r="I149" s="39">
        <f t="shared" si="27"/>
        <v>77.64705882352942</v>
      </c>
      <c r="J149" s="48">
        <v>258</v>
      </c>
      <c r="K149" s="39">
        <f t="shared" si="28"/>
        <v>77.94561933534743</v>
      </c>
      <c r="L149" s="48">
        <v>253</v>
      </c>
      <c r="M149" s="39">
        <f t="shared" si="29"/>
        <v>79.310344827586206</v>
      </c>
      <c r="N149" s="48">
        <v>265</v>
      </c>
      <c r="O149" s="39">
        <f t="shared" si="30"/>
        <v>74.438202247191015</v>
      </c>
      <c r="P149" s="48">
        <v>290</v>
      </c>
      <c r="Q149" s="39">
        <f t="shared" si="31"/>
        <v>81.005586592178773</v>
      </c>
      <c r="R149" s="48">
        <v>257</v>
      </c>
      <c r="S149" s="39">
        <f t="shared" si="32"/>
        <v>80.817610062893081</v>
      </c>
      <c r="T149" s="48">
        <v>277</v>
      </c>
      <c r="U149" s="39">
        <f t="shared" si="33"/>
        <v>76.519337016574582</v>
      </c>
      <c r="V149" s="48">
        <v>270</v>
      </c>
      <c r="W149" s="39">
        <f t="shared" si="34"/>
        <v>76.923076923076934</v>
      </c>
      <c r="X149" s="48">
        <v>248</v>
      </c>
      <c r="Y149" s="39">
        <f t="shared" si="35"/>
        <v>76.307692307692307</v>
      </c>
      <c r="Z149" t="s">
        <v>159</v>
      </c>
      <c r="AA149">
        <v>436</v>
      </c>
      <c r="AB149">
        <v>380</v>
      </c>
      <c r="AC149">
        <v>371</v>
      </c>
      <c r="AD149">
        <v>340</v>
      </c>
      <c r="AE149">
        <v>331</v>
      </c>
      <c r="AF149">
        <v>319</v>
      </c>
      <c r="AG149">
        <v>356</v>
      </c>
      <c r="AH149">
        <v>358</v>
      </c>
      <c r="AI149">
        <v>318</v>
      </c>
      <c r="AJ149">
        <v>362</v>
      </c>
      <c r="AK149">
        <v>351</v>
      </c>
      <c r="AL149">
        <v>325</v>
      </c>
      <c r="AM149">
        <v>4247</v>
      </c>
    </row>
    <row r="150" spans="1:39" ht="15.75">
      <c r="A150" s="3" t="s">
        <v>160</v>
      </c>
      <c r="B150" s="48">
        <v>767</v>
      </c>
      <c r="C150" s="39">
        <f t="shared" si="24"/>
        <v>62.868852459016388</v>
      </c>
      <c r="D150" s="48">
        <v>762</v>
      </c>
      <c r="E150" s="39">
        <f t="shared" si="25"/>
        <v>64.795918367346943</v>
      </c>
      <c r="F150" s="48">
        <v>676</v>
      </c>
      <c r="G150" s="39">
        <f t="shared" si="26"/>
        <v>62.7669452181987</v>
      </c>
      <c r="H150" s="48">
        <v>640</v>
      </c>
      <c r="I150" s="39">
        <f t="shared" si="27"/>
        <v>59.479553903345725</v>
      </c>
      <c r="J150" s="48">
        <v>700</v>
      </c>
      <c r="K150" s="39">
        <f t="shared" si="28"/>
        <v>62.724014336917563</v>
      </c>
      <c r="L150" s="48">
        <v>531</v>
      </c>
      <c r="M150" s="39">
        <f t="shared" si="29"/>
        <v>55.3125</v>
      </c>
      <c r="N150" s="48">
        <v>594</v>
      </c>
      <c r="O150" s="39">
        <f t="shared" si="30"/>
        <v>55.722326454033762</v>
      </c>
      <c r="P150" s="48">
        <v>636</v>
      </c>
      <c r="Q150" s="39">
        <f t="shared" si="31"/>
        <v>57.976298997265275</v>
      </c>
      <c r="R150" s="48">
        <v>701</v>
      </c>
      <c r="S150" s="39">
        <f t="shared" si="32"/>
        <v>58.858102434928625</v>
      </c>
      <c r="T150" s="48">
        <v>679</v>
      </c>
      <c r="U150" s="39">
        <f t="shared" si="33"/>
        <v>57.493649449618964</v>
      </c>
      <c r="V150" s="48">
        <v>667</v>
      </c>
      <c r="W150" s="39">
        <f t="shared" si="34"/>
        <v>58.355205599300085</v>
      </c>
      <c r="X150" s="48">
        <v>632</v>
      </c>
      <c r="Y150" s="39">
        <f t="shared" si="35"/>
        <v>59.398496240601503</v>
      </c>
      <c r="Z150" t="s">
        <v>160</v>
      </c>
      <c r="AA150">
        <v>1220</v>
      </c>
      <c r="AB150">
        <v>1176</v>
      </c>
      <c r="AC150">
        <v>1077</v>
      </c>
      <c r="AD150">
        <v>1076</v>
      </c>
      <c r="AE150">
        <v>1116</v>
      </c>
      <c r="AF150">
        <v>960</v>
      </c>
      <c r="AG150">
        <v>1066</v>
      </c>
      <c r="AH150">
        <v>1097</v>
      </c>
      <c r="AI150">
        <v>1191</v>
      </c>
      <c r="AJ150">
        <v>1181</v>
      </c>
      <c r="AK150">
        <v>1143</v>
      </c>
      <c r="AL150">
        <v>1064</v>
      </c>
      <c r="AM150">
        <v>13367</v>
      </c>
    </row>
    <row r="151" spans="1:39" ht="15.75">
      <c r="A151" s="3" t="s">
        <v>161</v>
      </c>
      <c r="B151" s="48">
        <v>449</v>
      </c>
      <c r="C151" s="39">
        <f t="shared" si="24"/>
        <v>60.430686406460296</v>
      </c>
      <c r="D151" s="48">
        <v>516</v>
      </c>
      <c r="E151" s="39">
        <f t="shared" si="25"/>
        <v>67.275097783572363</v>
      </c>
      <c r="F151" s="48">
        <v>425</v>
      </c>
      <c r="G151" s="39">
        <f t="shared" si="26"/>
        <v>58.539944903581265</v>
      </c>
      <c r="H151" s="48">
        <v>439</v>
      </c>
      <c r="I151" s="39">
        <f t="shared" si="27"/>
        <v>56.939040207522694</v>
      </c>
      <c r="J151" s="48">
        <v>407</v>
      </c>
      <c r="K151" s="39">
        <f t="shared" si="28"/>
        <v>54.630872483221481</v>
      </c>
      <c r="L151" s="48">
        <v>410</v>
      </c>
      <c r="M151" s="39">
        <f t="shared" si="29"/>
        <v>54.37665782493368</v>
      </c>
      <c r="N151" s="48">
        <v>444</v>
      </c>
      <c r="O151" s="39">
        <f t="shared" si="30"/>
        <v>58.807947019867548</v>
      </c>
      <c r="P151" s="48">
        <v>369</v>
      </c>
      <c r="Q151" s="39">
        <f t="shared" si="31"/>
        <v>56.944444444444443</v>
      </c>
      <c r="R151" s="48">
        <v>452</v>
      </c>
      <c r="S151" s="39">
        <f t="shared" si="32"/>
        <v>56.499999999999993</v>
      </c>
      <c r="T151" s="48">
        <v>421</v>
      </c>
      <c r="U151" s="39">
        <f t="shared" si="33"/>
        <v>59.046283309957929</v>
      </c>
      <c r="V151" s="48">
        <v>432</v>
      </c>
      <c r="W151" s="39">
        <f t="shared" si="34"/>
        <v>59.259259259259252</v>
      </c>
      <c r="X151" s="48">
        <v>420</v>
      </c>
      <c r="Y151" s="39">
        <f t="shared" si="35"/>
        <v>56.756756756756758</v>
      </c>
      <c r="Z151" t="s">
        <v>161</v>
      </c>
      <c r="AA151">
        <v>743</v>
      </c>
      <c r="AB151">
        <v>767</v>
      </c>
      <c r="AC151">
        <v>726</v>
      </c>
      <c r="AD151">
        <v>771</v>
      </c>
      <c r="AE151">
        <v>745</v>
      </c>
      <c r="AF151">
        <v>754</v>
      </c>
      <c r="AG151">
        <v>755</v>
      </c>
      <c r="AH151">
        <v>648</v>
      </c>
      <c r="AI151">
        <v>800</v>
      </c>
      <c r="AJ151">
        <v>713</v>
      </c>
      <c r="AK151">
        <v>729</v>
      </c>
      <c r="AL151">
        <v>740</v>
      </c>
      <c r="AM151">
        <v>8891</v>
      </c>
    </row>
    <row r="152" spans="1:39" ht="15.75">
      <c r="A152" s="3" t="s">
        <v>162</v>
      </c>
      <c r="B152" s="48">
        <v>327</v>
      </c>
      <c r="C152" s="39">
        <f t="shared" si="24"/>
        <v>52.403846153846153</v>
      </c>
      <c r="D152" s="48">
        <v>330</v>
      </c>
      <c r="E152" s="39">
        <f t="shared" si="25"/>
        <v>55.091819699499169</v>
      </c>
      <c r="F152" s="48">
        <v>318</v>
      </c>
      <c r="G152" s="39">
        <f t="shared" si="26"/>
        <v>53.898305084745765</v>
      </c>
      <c r="H152" s="48">
        <v>295</v>
      </c>
      <c r="I152" s="39">
        <f t="shared" si="27"/>
        <v>49.663299663299668</v>
      </c>
      <c r="J152" s="48">
        <v>278</v>
      </c>
      <c r="K152" s="39">
        <f t="shared" si="28"/>
        <v>49.554367201426025</v>
      </c>
      <c r="L152" s="48">
        <v>273</v>
      </c>
      <c r="M152" s="39">
        <f t="shared" si="29"/>
        <v>49.012567324955114</v>
      </c>
      <c r="N152" s="48">
        <v>246</v>
      </c>
      <c r="O152" s="39">
        <f t="shared" si="30"/>
        <v>47.766990291262132</v>
      </c>
      <c r="P152" s="48">
        <v>253</v>
      </c>
      <c r="Q152" s="39">
        <f t="shared" si="31"/>
        <v>53.715498938428873</v>
      </c>
      <c r="R152" s="48">
        <v>318</v>
      </c>
      <c r="S152" s="39">
        <f t="shared" si="32"/>
        <v>60.341555977229596</v>
      </c>
      <c r="T152" s="48">
        <v>282</v>
      </c>
      <c r="U152" s="39">
        <f t="shared" si="33"/>
        <v>61.978021978021978</v>
      </c>
      <c r="V152" s="48">
        <v>286</v>
      </c>
      <c r="W152" s="39">
        <f t="shared" si="34"/>
        <v>64.125560538116588</v>
      </c>
      <c r="X152" s="48">
        <v>298</v>
      </c>
      <c r="Y152" s="39">
        <f t="shared" si="35"/>
        <v>63.539445628997868</v>
      </c>
      <c r="Z152" t="s">
        <v>162</v>
      </c>
      <c r="AA152">
        <v>624</v>
      </c>
      <c r="AB152">
        <v>599</v>
      </c>
      <c r="AC152">
        <v>590</v>
      </c>
      <c r="AD152">
        <v>594</v>
      </c>
      <c r="AE152">
        <v>561</v>
      </c>
      <c r="AF152">
        <v>557</v>
      </c>
      <c r="AG152">
        <v>515</v>
      </c>
      <c r="AH152">
        <v>471</v>
      </c>
      <c r="AI152">
        <v>527</v>
      </c>
      <c r="AJ152">
        <v>455</v>
      </c>
      <c r="AK152">
        <v>446</v>
      </c>
      <c r="AL152">
        <v>469</v>
      </c>
      <c r="AM152">
        <v>6408</v>
      </c>
    </row>
    <row r="153" spans="1:39" ht="15.75">
      <c r="A153" s="3" t="s">
        <v>163</v>
      </c>
      <c r="B153" s="48">
        <v>1369</v>
      </c>
      <c r="C153" s="39">
        <f t="shared" si="24"/>
        <v>64.758751182592249</v>
      </c>
      <c r="D153" s="48">
        <v>1391</v>
      </c>
      <c r="E153" s="39">
        <f t="shared" si="25"/>
        <v>65.737240075614366</v>
      </c>
      <c r="F153" s="48">
        <v>1218</v>
      </c>
      <c r="G153" s="39">
        <f t="shared" si="26"/>
        <v>61.984732824427482</v>
      </c>
      <c r="H153" s="48">
        <v>1185</v>
      </c>
      <c r="I153" s="39">
        <f t="shared" si="27"/>
        <v>60</v>
      </c>
      <c r="J153" s="48">
        <v>1102</v>
      </c>
      <c r="K153" s="39">
        <f t="shared" si="28"/>
        <v>58.930481283422466</v>
      </c>
      <c r="L153" s="48">
        <v>1212</v>
      </c>
      <c r="M153" s="39">
        <f t="shared" si="29"/>
        <v>61.181221605249867</v>
      </c>
      <c r="N153" s="48">
        <v>1081</v>
      </c>
      <c r="O153" s="39">
        <f t="shared" si="30"/>
        <v>58.432432432432435</v>
      </c>
      <c r="P153" s="48">
        <v>1142</v>
      </c>
      <c r="Q153" s="39">
        <f t="shared" si="31"/>
        <v>60.615711252653924</v>
      </c>
      <c r="R153" s="48">
        <v>1252</v>
      </c>
      <c r="S153" s="39">
        <f t="shared" si="32"/>
        <v>62.662662662662662</v>
      </c>
      <c r="T153" s="48">
        <v>1162</v>
      </c>
      <c r="U153" s="39">
        <f t="shared" si="33"/>
        <v>60.805860805860803</v>
      </c>
      <c r="V153" s="48">
        <v>1180</v>
      </c>
      <c r="W153" s="39">
        <f t="shared" si="34"/>
        <v>61.97478991596639</v>
      </c>
      <c r="X153" s="48">
        <v>1147</v>
      </c>
      <c r="Y153" s="39">
        <f t="shared" si="35"/>
        <v>60.784313725490193</v>
      </c>
      <c r="Z153" t="s">
        <v>163</v>
      </c>
      <c r="AA153">
        <v>2114</v>
      </c>
      <c r="AB153">
        <v>2116</v>
      </c>
      <c r="AC153">
        <v>1965</v>
      </c>
      <c r="AD153">
        <v>1975</v>
      </c>
      <c r="AE153">
        <v>1870</v>
      </c>
      <c r="AF153">
        <v>1981</v>
      </c>
      <c r="AG153">
        <v>1850</v>
      </c>
      <c r="AH153">
        <v>1884</v>
      </c>
      <c r="AI153">
        <v>1998</v>
      </c>
      <c r="AJ153">
        <v>1911</v>
      </c>
      <c r="AK153">
        <v>1904</v>
      </c>
      <c r="AL153">
        <v>1887</v>
      </c>
      <c r="AM153">
        <v>23455</v>
      </c>
    </row>
    <row r="154" spans="1:39" ht="15.75">
      <c r="A154" s="34" t="s">
        <v>164</v>
      </c>
      <c r="B154" s="46">
        <v>2288</v>
      </c>
      <c r="C154" s="38">
        <f t="shared" si="24"/>
        <v>62.684931506849317</v>
      </c>
      <c r="D154" s="46">
        <v>2066</v>
      </c>
      <c r="E154" s="38">
        <f t="shared" si="25"/>
        <v>56.386462882096069</v>
      </c>
      <c r="F154" s="46">
        <v>1836</v>
      </c>
      <c r="G154" s="38">
        <f t="shared" si="26"/>
        <v>54.063604240282679</v>
      </c>
      <c r="H154" s="46">
        <v>1803</v>
      </c>
      <c r="I154" s="38">
        <f t="shared" si="27"/>
        <v>50.860366713681238</v>
      </c>
      <c r="J154" s="46">
        <v>1671</v>
      </c>
      <c r="K154" s="38">
        <f t="shared" si="28"/>
        <v>50.575060532687658</v>
      </c>
      <c r="L154" s="46">
        <v>1629</v>
      </c>
      <c r="M154" s="38">
        <f t="shared" si="29"/>
        <v>50.061462814996929</v>
      </c>
      <c r="N154" s="46">
        <v>1643</v>
      </c>
      <c r="O154" s="38">
        <f t="shared" si="30"/>
        <v>51.715454831602138</v>
      </c>
      <c r="P154" s="46">
        <v>1600</v>
      </c>
      <c r="Q154" s="38">
        <f t="shared" si="31"/>
        <v>51.150895140664964</v>
      </c>
      <c r="R154" s="46">
        <v>1551</v>
      </c>
      <c r="S154" s="38">
        <f t="shared" si="32"/>
        <v>49.206852791878177</v>
      </c>
      <c r="T154" s="46">
        <v>1682</v>
      </c>
      <c r="U154" s="38">
        <f t="shared" si="33"/>
        <v>53.026481715006298</v>
      </c>
      <c r="V154" s="46">
        <v>1641</v>
      </c>
      <c r="W154" s="38">
        <f t="shared" si="34"/>
        <v>50.773514851485146</v>
      </c>
      <c r="X154" s="46">
        <v>1342</v>
      </c>
      <c r="Y154" s="38">
        <f t="shared" si="35"/>
        <v>45.770804911323324</v>
      </c>
      <c r="Z154" t="s">
        <v>164</v>
      </c>
      <c r="AA154">
        <v>3650</v>
      </c>
      <c r="AB154">
        <v>3664</v>
      </c>
      <c r="AC154">
        <v>3396</v>
      </c>
      <c r="AD154">
        <v>3545</v>
      </c>
      <c r="AE154">
        <v>3304</v>
      </c>
      <c r="AF154">
        <v>3254</v>
      </c>
      <c r="AG154">
        <v>3177</v>
      </c>
      <c r="AH154">
        <v>3128</v>
      </c>
      <c r="AI154">
        <v>3152</v>
      </c>
      <c r="AJ154">
        <v>3172</v>
      </c>
      <c r="AK154">
        <v>3232</v>
      </c>
      <c r="AL154">
        <v>2932</v>
      </c>
      <c r="AM154">
        <v>39606</v>
      </c>
    </row>
    <row r="155" spans="1:39" ht="15.75">
      <c r="A155" s="3" t="s">
        <v>165</v>
      </c>
      <c r="B155" s="48">
        <v>193</v>
      </c>
      <c r="C155" s="39">
        <f t="shared" si="24"/>
        <v>66.782006920415228</v>
      </c>
      <c r="D155" s="48">
        <v>163</v>
      </c>
      <c r="E155" s="39">
        <f t="shared" si="25"/>
        <v>61.977186311787072</v>
      </c>
      <c r="F155" s="48">
        <v>155</v>
      </c>
      <c r="G155" s="39">
        <f t="shared" si="26"/>
        <v>64.853556485355639</v>
      </c>
      <c r="H155" s="48">
        <v>157</v>
      </c>
      <c r="I155" s="39">
        <f t="shared" si="27"/>
        <v>63.052208835341361</v>
      </c>
      <c r="J155" s="48">
        <v>140</v>
      </c>
      <c r="K155" s="39">
        <f t="shared" si="28"/>
        <v>60.869565217391312</v>
      </c>
      <c r="L155" s="48">
        <v>153</v>
      </c>
      <c r="M155" s="39">
        <f t="shared" si="29"/>
        <v>61.199999999999996</v>
      </c>
      <c r="N155" s="48">
        <v>128</v>
      </c>
      <c r="O155" s="39">
        <f t="shared" si="30"/>
        <v>59.259259259259252</v>
      </c>
      <c r="P155" s="48">
        <v>135</v>
      </c>
      <c r="Q155" s="39">
        <f t="shared" si="31"/>
        <v>56.016597510373444</v>
      </c>
      <c r="R155" s="48">
        <v>117</v>
      </c>
      <c r="S155" s="39">
        <f t="shared" si="32"/>
        <v>49.576271186440678</v>
      </c>
      <c r="T155" s="48">
        <v>151</v>
      </c>
      <c r="U155" s="39">
        <f t="shared" si="33"/>
        <v>60.4</v>
      </c>
      <c r="V155" s="48">
        <v>133</v>
      </c>
      <c r="W155" s="39">
        <f t="shared" si="34"/>
        <v>60.180995475113122</v>
      </c>
      <c r="X155" s="48">
        <v>110</v>
      </c>
      <c r="Y155" s="39">
        <f t="shared" si="35"/>
        <v>46.218487394957982</v>
      </c>
      <c r="Z155" t="s">
        <v>165</v>
      </c>
      <c r="AA155">
        <v>289</v>
      </c>
      <c r="AB155">
        <v>263</v>
      </c>
      <c r="AC155">
        <v>239</v>
      </c>
      <c r="AD155">
        <v>249</v>
      </c>
      <c r="AE155">
        <v>230</v>
      </c>
      <c r="AF155">
        <v>250</v>
      </c>
      <c r="AG155">
        <v>216</v>
      </c>
      <c r="AH155">
        <v>241</v>
      </c>
      <c r="AI155">
        <v>236</v>
      </c>
      <c r="AJ155">
        <v>250</v>
      </c>
      <c r="AK155">
        <v>221</v>
      </c>
      <c r="AL155">
        <v>238</v>
      </c>
      <c r="AM155">
        <v>2922</v>
      </c>
    </row>
    <row r="156" spans="1:39" ht="15.75">
      <c r="A156" s="3" t="s">
        <v>166</v>
      </c>
      <c r="B156" s="48">
        <v>369</v>
      </c>
      <c r="C156" s="39">
        <f t="shared" si="24"/>
        <v>76.397515527950304</v>
      </c>
      <c r="D156" s="48">
        <v>289</v>
      </c>
      <c r="E156" s="39">
        <f t="shared" si="25"/>
        <v>69.638554216867462</v>
      </c>
      <c r="F156" s="48">
        <v>294</v>
      </c>
      <c r="G156" s="39">
        <f t="shared" si="26"/>
        <v>70.503597122302153</v>
      </c>
      <c r="H156" s="48">
        <v>285</v>
      </c>
      <c r="I156" s="39">
        <f t="shared" si="27"/>
        <v>67.695961995249405</v>
      </c>
      <c r="J156" s="48">
        <v>294</v>
      </c>
      <c r="K156" s="39">
        <f t="shared" si="28"/>
        <v>70</v>
      </c>
      <c r="L156" s="48">
        <v>284</v>
      </c>
      <c r="M156" s="39">
        <f t="shared" si="29"/>
        <v>69.268292682926827</v>
      </c>
      <c r="N156" s="48">
        <v>314</v>
      </c>
      <c r="O156" s="39">
        <f t="shared" si="30"/>
        <v>70.561797752808985</v>
      </c>
      <c r="P156" s="48">
        <v>264</v>
      </c>
      <c r="Q156" s="39">
        <f t="shared" si="31"/>
        <v>67.346938775510196</v>
      </c>
      <c r="R156" s="48">
        <v>299</v>
      </c>
      <c r="S156" s="39">
        <f t="shared" si="32"/>
        <v>70.518867924528308</v>
      </c>
      <c r="T156" s="48">
        <v>245</v>
      </c>
      <c r="U156" s="39">
        <f t="shared" si="33"/>
        <v>61.868686868686872</v>
      </c>
      <c r="V156" s="48">
        <v>262</v>
      </c>
      <c r="W156" s="39">
        <f t="shared" si="34"/>
        <v>64.851485148514854</v>
      </c>
      <c r="X156" s="48">
        <v>230</v>
      </c>
      <c r="Y156" s="39">
        <f t="shared" si="35"/>
        <v>64.245810055865931</v>
      </c>
      <c r="Z156" t="s">
        <v>166</v>
      </c>
      <c r="AA156">
        <v>483</v>
      </c>
      <c r="AB156">
        <v>415</v>
      </c>
      <c r="AC156">
        <v>417</v>
      </c>
      <c r="AD156">
        <v>421</v>
      </c>
      <c r="AE156">
        <v>420</v>
      </c>
      <c r="AF156">
        <v>410</v>
      </c>
      <c r="AG156">
        <v>445</v>
      </c>
      <c r="AH156">
        <v>392</v>
      </c>
      <c r="AI156">
        <v>424</v>
      </c>
      <c r="AJ156">
        <v>396</v>
      </c>
      <c r="AK156">
        <v>404</v>
      </c>
      <c r="AL156">
        <v>358</v>
      </c>
      <c r="AM156">
        <v>4985</v>
      </c>
    </row>
    <row r="157" spans="1:39" ht="15.75">
      <c r="A157" s="3" t="s">
        <v>167</v>
      </c>
      <c r="B157" s="48">
        <v>190</v>
      </c>
      <c r="C157" s="39">
        <f t="shared" si="24"/>
        <v>68.100358422939067</v>
      </c>
      <c r="D157" s="48">
        <v>219</v>
      </c>
      <c r="E157" s="39">
        <f t="shared" si="25"/>
        <v>69.085173501577287</v>
      </c>
      <c r="F157" s="48">
        <v>151</v>
      </c>
      <c r="G157" s="39">
        <f t="shared" si="26"/>
        <v>61.382113821138205</v>
      </c>
      <c r="H157" s="48">
        <v>168</v>
      </c>
      <c r="I157" s="39">
        <f t="shared" si="27"/>
        <v>57.534246575342465</v>
      </c>
      <c r="J157" s="48">
        <v>180</v>
      </c>
      <c r="K157" s="39">
        <f t="shared" si="28"/>
        <v>60.810810810810814</v>
      </c>
      <c r="L157" s="48">
        <v>144</v>
      </c>
      <c r="M157" s="39">
        <f t="shared" si="29"/>
        <v>61.802575107296143</v>
      </c>
      <c r="N157" s="48">
        <v>143</v>
      </c>
      <c r="O157" s="39">
        <f t="shared" si="30"/>
        <v>63.839285714285708</v>
      </c>
      <c r="P157" s="48">
        <v>148</v>
      </c>
      <c r="Q157" s="39">
        <f t="shared" si="31"/>
        <v>61.157024793388423</v>
      </c>
      <c r="R157" s="48">
        <v>130</v>
      </c>
      <c r="S157" s="39">
        <f t="shared" si="32"/>
        <v>62.80193236714976</v>
      </c>
      <c r="T157" s="48">
        <v>139</v>
      </c>
      <c r="U157" s="39">
        <f t="shared" si="33"/>
        <v>62.331838565022423</v>
      </c>
      <c r="V157" s="48">
        <v>187</v>
      </c>
      <c r="W157" s="39">
        <f t="shared" si="34"/>
        <v>64.705882352941174</v>
      </c>
      <c r="X157" s="48">
        <v>138</v>
      </c>
      <c r="Y157" s="39">
        <f t="shared" si="35"/>
        <v>56.557377049180324</v>
      </c>
      <c r="Z157" t="s">
        <v>167</v>
      </c>
      <c r="AA157">
        <v>279</v>
      </c>
      <c r="AB157">
        <v>317</v>
      </c>
      <c r="AC157">
        <v>246</v>
      </c>
      <c r="AD157">
        <v>292</v>
      </c>
      <c r="AE157">
        <v>296</v>
      </c>
      <c r="AF157">
        <v>233</v>
      </c>
      <c r="AG157">
        <v>224</v>
      </c>
      <c r="AH157">
        <v>242</v>
      </c>
      <c r="AI157">
        <v>207</v>
      </c>
      <c r="AJ157">
        <v>223</v>
      </c>
      <c r="AK157">
        <v>289</v>
      </c>
      <c r="AL157">
        <v>244</v>
      </c>
      <c r="AM157">
        <v>3092</v>
      </c>
    </row>
    <row r="158" spans="1:39" ht="15.75">
      <c r="A158" s="3" t="s">
        <v>168</v>
      </c>
      <c r="B158" s="48">
        <v>439</v>
      </c>
      <c r="C158" s="39">
        <f t="shared" si="24"/>
        <v>52.324195470798571</v>
      </c>
      <c r="D158" s="48">
        <v>398</v>
      </c>
      <c r="E158" s="39">
        <f t="shared" si="25"/>
        <v>44.419642857142854</v>
      </c>
      <c r="F158" s="48">
        <v>397</v>
      </c>
      <c r="G158" s="39">
        <f t="shared" si="26"/>
        <v>43.867403314917127</v>
      </c>
      <c r="H158" s="48">
        <v>360</v>
      </c>
      <c r="I158" s="39">
        <f t="shared" si="27"/>
        <v>39.603960396039604</v>
      </c>
      <c r="J158" s="48">
        <v>288</v>
      </c>
      <c r="K158" s="39">
        <f t="shared" si="28"/>
        <v>37.209302325581397</v>
      </c>
      <c r="L158" s="48">
        <v>278</v>
      </c>
      <c r="M158" s="39">
        <f t="shared" si="29"/>
        <v>34.068627450980394</v>
      </c>
      <c r="N158" s="48">
        <v>305</v>
      </c>
      <c r="O158" s="39">
        <f t="shared" si="30"/>
        <v>39.869281045751634</v>
      </c>
      <c r="P158" s="48">
        <v>318</v>
      </c>
      <c r="Q158" s="39">
        <f t="shared" si="31"/>
        <v>37.947494033412887</v>
      </c>
      <c r="R158" s="48">
        <v>288</v>
      </c>
      <c r="S158" s="39">
        <f t="shared" si="32"/>
        <v>36.135508155583437</v>
      </c>
      <c r="T158" s="48">
        <v>397</v>
      </c>
      <c r="U158" s="39">
        <f t="shared" si="33"/>
        <v>47.093712930011861</v>
      </c>
      <c r="V158" s="48">
        <v>310</v>
      </c>
      <c r="W158" s="39">
        <f t="shared" si="34"/>
        <v>38.318912237330039</v>
      </c>
      <c r="X158" s="48">
        <v>251</v>
      </c>
      <c r="Y158" s="39">
        <f t="shared" si="35"/>
        <v>35.006973500697356</v>
      </c>
      <c r="Z158" t="s">
        <v>168</v>
      </c>
      <c r="AA158">
        <v>839</v>
      </c>
      <c r="AB158">
        <v>896</v>
      </c>
      <c r="AC158">
        <v>905</v>
      </c>
      <c r="AD158">
        <v>909</v>
      </c>
      <c r="AE158">
        <v>774</v>
      </c>
      <c r="AF158">
        <v>816</v>
      </c>
      <c r="AG158">
        <v>765</v>
      </c>
      <c r="AH158">
        <v>838</v>
      </c>
      <c r="AI158">
        <v>797</v>
      </c>
      <c r="AJ158">
        <v>843</v>
      </c>
      <c r="AK158">
        <v>809</v>
      </c>
      <c r="AL158">
        <v>717</v>
      </c>
      <c r="AM158">
        <v>9908</v>
      </c>
    </row>
    <row r="159" spans="1:39" ht="15.75">
      <c r="A159" s="3" t="s">
        <v>169</v>
      </c>
      <c r="B159" s="48">
        <v>219</v>
      </c>
      <c r="C159" s="39">
        <f t="shared" si="24"/>
        <v>72.516556291390728</v>
      </c>
      <c r="D159" s="48">
        <v>164</v>
      </c>
      <c r="E159" s="39">
        <f t="shared" si="25"/>
        <v>58.156028368794324</v>
      </c>
      <c r="F159" s="48">
        <v>163</v>
      </c>
      <c r="G159" s="39">
        <f t="shared" si="26"/>
        <v>58.214285714285715</v>
      </c>
      <c r="H159" s="48">
        <v>172</v>
      </c>
      <c r="I159" s="39">
        <f t="shared" si="27"/>
        <v>56.393442622950815</v>
      </c>
      <c r="J159" s="48">
        <v>134</v>
      </c>
      <c r="K159" s="39">
        <f t="shared" si="28"/>
        <v>49.264705882352942</v>
      </c>
      <c r="L159" s="48">
        <v>132</v>
      </c>
      <c r="M159" s="39">
        <f t="shared" si="29"/>
        <v>46.153846153846153</v>
      </c>
      <c r="N159" s="48">
        <v>164</v>
      </c>
      <c r="O159" s="39">
        <f t="shared" si="30"/>
        <v>58.781362007168461</v>
      </c>
      <c r="P159" s="48">
        <v>126</v>
      </c>
      <c r="Q159" s="39">
        <f t="shared" si="31"/>
        <v>52.282157676348554</v>
      </c>
      <c r="R159" s="48">
        <v>127</v>
      </c>
      <c r="S159" s="39">
        <f t="shared" si="32"/>
        <v>51.626016260162601</v>
      </c>
      <c r="T159" s="48">
        <v>136</v>
      </c>
      <c r="U159" s="39">
        <f t="shared" si="33"/>
        <v>56.431535269709542</v>
      </c>
      <c r="V159" s="48">
        <v>146</v>
      </c>
      <c r="W159" s="39">
        <f t="shared" si="34"/>
        <v>53.874538745387454</v>
      </c>
      <c r="X159" s="48">
        <v>111</v>
      </c>
      <c r="Y159" s="39">
        <f t="shared" si="35"/>
        <v>43.873517786561266</v>
      </c>
      <c r="Z159" t="s">
        <v>169</v>
      </c>
      <c r="AA159">
        <v>302</v>
      </c>
      <c r="AB159">
        <v>282</v>
      </c>
      <c r="AC159">
        <v>280</v>
      </c>
      <c r="AD159">
        <v>305</v>
      </c>
      <c r="AE159">
        <v>272</v>
      </c>
      <c r="AF159">
        <v>286</v>
      </c>
      <c r="AG159">
        <v>279</v>
      </c>
      <c r="AH159">
        <v>241</v>
      </c>
      <c r="AI159">
        <v>246</v>
      </c>
      <c r="AJ159">
        <v>241</v>
      </c>
      <c r="AK159">
        <v>271</v>
      </c>
      <c r="AL159">
        <v>253</v>
      </c>
      <c r="AM159">
        <v>3258</v>
      </c>
    </row>
    <row r="160" spans="1:39" ht="15.75">
      <c r="A160" s="3" t="s">
        <v>170</v>
      </c>
      <c r="B160" s="48">
        <v>428</v>
      </c>
      <c r="C160" s="39">
        <f t="shared" si="24"/>
        <v>67.936507936507937</v>
      </c>
      <c r="D160" s="48">
        <v>390</v>
      </c>
      <c r="E160" s="39">
        <f t="shared" si="25"/>
        <v>61.611374407582943</v>
      </c>
      <c r="F160" s="48">
        <v>358</v>
      </c>
      <c r="G160" s="39">
        <f t="shared" si="26"/>
        <v>61.512027491408936</v>
      </c>
      <c r="H160" s="48">
        <v>325</v>
      </c>
      <c r="I160" s="39">
        <f t="shared" si="27"/>
        <v>58.876811594202891</v>
      </c>
      <c r="J160" s="48">
        <v>305</v>
      </c>
      <c r="K160" s="39">
        <f t="shared" si="28"/>
        <v>58.541266794625727</v>
      </c>
      <c r="L160" s="48">
        <v>293</v>
      </c>
      <c r="M160" s="39">
        <f t="shared" si="29"/>
        <v>58.599999999999994</v>
      </c>
      <c r="N160" s="48">
        <v>266</v>
      </c>
      <c r="O160" s="39">
        <f t="shared" si="30"/>
        <v>53.2</v>
      </c>
      <c r="P160" s="48">
        <v>284</v>
      </c>
      <c r="Q160" s="39">
        <f t="shared" si="31"/>
        <v>58.799171842650097</v>
      </c>
      <c r="R160" s="48">
        <v>272</v>
      </c>
      <c r="S160" s="39">
        <f t="shared" si="32"/>
        <v>57.995735607675904</v>
      </c>
      <c r="T160" s="48">
        <v>273</v>
      </c>
      <c r="U160" s="39">
        <f t="shared" si="33"/>
        <v>60.801781737193764</v>
      </c>
      <c r="V160" s="48">
        <v>266</v>
      </c>
      <c r="W160" s="39">
        <f t="shared" si="34"/>
        <v>53.955375253549697</v>
      </c>
      <c r="X160" s="48">
        <v>228</v>
      </c>
      <c r="Y160" s="39">
        <f t="shared" si="35"/>
        <v>52.777777777777779</v>
      </c>
      <c r="Z160" t="s">
        <v>170</v>
      </c>
      <c r="AA160">
        <v>630</v>
      </c>
      <c r="AB160">
        <v>633</v>
      </c>
      <c r="AC160">
        <v>582</v>
      </c>
      <c r="AD160">
        <v>552</v>
      </c>
      <c r="AE160">
        <v>521</v>
      </c>
      <c r="AF160">
        <v>500</v>
      </c>
      <c r="AG160">
        <v>500</v>
      </c>
      <c r="AH160">
        <v>483</v>
      </c>
      <c r="AI160">
        <v>469</v>
      </c>
      <c r="AJ160">
        <v>449</v>
      </c>
      <c r="AK160">
        <v>493</v>
      </c>
      <c r="AL160">
        <v>432</v>
      </c>
      <c r="AM160">
        <v>6244</v>
      </c>
    </row>
    <row r="161" spans="1:39" ht="15.75">
      <c r="A161" s="3" t="s">
        <v>171</v>
      </c>
      <c r="B161" s="48">
        <v>203</v>
      </c>
      <c r="C161" s="39">
        <f t="shared" si="24"/>
        <v>61.144578313253021</v>
      </c>
      <c r="D161" s="48">
        <v>211</v>
      </c>
      <c r="E161" s="39">
        <f t="shared" si="25"/>
        <v>55.526315789473678</v>
      </c>
      <c r="F161" s="48">
        <v>182</v>
      </c>
      <c r="G161" s="39">
        <f t="shared" si="26"/>
        <v>50.980392156862742</v>
      </c>
      <c r="H161" s="48">
        <v>175</v>
      </c>
      <c r="I161" s="39">
        <f t="shared" si="27"/>
        <v>50.872093023255815</v>
      </c>
      <c r="J161" s="48">
        <v>181</v>
      </c>
      <c r="K161" s="39">
        <f t="shared" si="28"/>
        <v>49.184782608695656</v>
      </c>
      <c r="L161" s="48">
        <v>187</v>
      </c>
      <c r="M161" s="39">
        <f t="shared" si="29"/>
        <v>52.380952380952387</v>
      </c>
      <c r="N161" s="48">
        <v>165</v>
      </c>
      <c r="O161" s="39">
        <f t="shared" si="30"/>
        <v>49.549549549549546</v>
      </c>
      <c r="P161" s="48">
        <v>157</v>
      </c>
      <c r="Q161" s="39">
        <f t="shared" si="31"/>
        <v>51.815181518151817</v>
      </c>
      <c r="R161" s="48">
        <v>159</v>
      </c>
      <c r="S161" s="39">
        <f t="shared" si="32"/>
        <v>46.62756598240469</v>
      </c>
      <c r="T161" s="48">
        <v>181</v>
      </c>
      <c r="U161" s="39">
        <f t="shared" si="33"/>
        <v>51.129943502824858</v>
      </c>
      <c r="V161" s="48">
        <v>159</v>
      </c>
      <c r="W161" s="39">
        <f t="shared" si="34"/>
        <v>48.773006134969329</v>
      </c>
      <c r="X161" s="48">
        <v>134</v>
      </c>
      <c r="Y161" s="39">
        <f t="shared" si="35"/>
        <v>43.225806451612904</v>
      </c>
      <c r="Z161" t="s">
        <v>171</v>
      </c>
      <c r="AA161">
        <v>332</v>
      </c>
      <c r="AB161">
        <v>380</v>
      </c>
      <c r="AC161">
        <v>357</v>
      </c>
      <c r="AD161">
        <v>344</v>
      </c>
      <c r="AE161">
        <v>368</v>
      </c>
      <c r="AF161">
        <v>357</v>
      </c>
      <c r="AG161">
        <v>333</v>
      </c>
      <c r="AH161">
        <v>303</v>
      </c>
      <c r="AI161">
        <v>341</v>
      </c>
      <c r="AJ161">
        <v>354</v>
      </c>
      <c r="AK161">
        <v>326</v>
      </c>
      <c r="AL161">
        <v>310</v>
      </c>
      <c r="AM161">
        <v>4105</v>
      </c>
    </row>
    <row r="162" spans="1:39" ht="15.75">
      <c r="A162" s="3" t="s">
        <v>172</v>
      </c>
      <c r="B162" s="48">
        <v>120</v>
      </c>
      <c r="C162" s="39">
        <f t="shared" si="24"/>
        <v>65.573770491803273</v>
      </c>
      <c r="D162" s="48">
        <v>126</v>
      </c>
      <c r="E162" s="39">
        <f t="shared" si="25"/>
        <v>66.315789473684205</v>
      </c>
      <c r="F162" s="48">
        <v>85</v>
      </c>
      <c r="G162" s="39">
        <f t="shared" si="26"/>
        <v>50.295857988165679</v>
      </c>
      <c r="H162" s="48">
        <v>108</v>
      </c>
      <c r="I162" s="39">
        <f t="shared" si="27"/>
        <v>54.54545454545454</v>
      </c>
      <c r="J162" s="48">
        <v>100</v>
      </c>
      <c r="K162" s="39">
        <f t="shared" si="28"/>
        <v>55.555555555555557</v>
      </c>
      <c r="L162" s="48">
        <v>104</v>
      </c>
      <c r="M162" s="39">
        <f t="shared" si="29"/>
        <v>58.757062146892657</v>
      </c>
      <c r="N162" s="48">
        <v>86</v>
      </c>
      <c r="O162" s="39">
        <f t="shared" si="30"/>
        <v>52.121212121212125</v>
      </c>
      <c r="P162" s="48">
        <v>112</v>
      </c>
      <c r="Q162" s="39">
        <f t="shared" si="31"/>
        <v>65.882352941176464</v>
      </c>
      <c r="R162" s="48">
        <v>94</v>
      </c>
      <c r="S162" s="39">
        <f t="shared" si="32"/>
        <v>52.513966480446925</v>
      </c>
      <c r="T162" s="48">
        <v>86</v>
      </c>
      <c r="U162" s="39">
        <f t="shared" si="33"/>
        <v>52.121212121212125</v>
      </c>
      <c r="V162" s="48">
        <v>104</v>
      </c>
      <c r="W162" s="39">
        <f t="shared" si="34"/>
        <v>56.216216216216218</v>
      </c>
      <c r="X162" s="48">
        <v>74</v>
      </c>
      <c r="Y162" s="39">
        <f t="shared" si="35"/>
        <v>51.03448275862069</v>
      </c>
      <c r="Z162" t="s">
        <v>172</v>
      </c>
      <c r="AA162">
        <v>183</v>
      </c>
      <c r="AB162">
        <v>190</v>
      </c>
      <c r="AC162">
        <v>169</v>
      </c>
      <c r="AD162">
        <v>198</v>
      </c>
      <c r="AE162">
        <v>180</v>
      </c>
      <c r="AF162">
        <v>177</v>
      </c>
      <c r="AG162">
        <v>165</v>
      </c>
      <c r="AH162">
        <v>170</v>
      </c>
      <c r="AI162">
        <v>179</v>
      </c>
      <c r="AJ162">
        <v>165</v>
      </c>
      <c r="AK162">
        <v>185</v>
      </c>
      <c r="AL162">
        <v>145</v>
      </c>
      <c r="AM162">
        <v>2106</v>
      </c>
    </row>
    <row r="163" spans="1:39" ht="15.75">
      <c r="A163" s="3" t="s">
        <v>173</v>
      </c>
      <c r="B163" s="48">
        <v>127</v>
      </c>
      <c r="C163" s="39">
        <f t="shared" si="24"/>
        <v>40.575079872204469</v>
      </c>
      <c r="D163" s="48">
        <v>106</v>
      </c>
      <c r="E163" s="39">
        <f t="shared" si="25"/>
        <v>36.805555555555557</v>
      </c>
      <c r="F163" s="48">
        <v>51</v>
      </c>
      <c r="G163" s="39">
        <f t="shared" si="26"/>
        <v>25.373134328358208</v>
      </c>
      <c r="H163" s="48">
        <v>53</v>
      </c>
      <c r="I163" s="39">
        <f t="shared" si="27"/>
        <v>19.272727272727273</v>
      </c>
      <c r="J163" s="48">
        <v>49</v>
      </c>
      <c r="K163" s="39">
        <f t="shared" si="28"/>
        <v>20.164609053497941</v>
      </c>
      <c r="L163" s="48">
        <v>54</v>
      </c>
      <c r="M163" s="39">
        <f t="shared" si="29"/>
        <v>24</v>
      </c>
      <c r="N163" s="48">
        <v>72</v>
      </c>
      <c r="O163" s="39">
        <f t="shared" si="30"/>
        <v>28.799999999999997</v>
      </c>
      <c r="P163" s="48">
        <v>56</v>
      </c>
      <c r="Q163" s="39">
        <f t="shared" si="31"/>
        <v>25.688073394495415</v>
      </c>
      <c r="R163" s="48">
        <v>65</v>
      </c>
      <c r="S163" s="39">
        <f t="shared" si="32"/>
        <v>25.691699604743086</v>
      </c>
      <c r="T163" s="48">
        <v>74</v>
      </c>
      <c r="U163" s="39">
        <f t="shared" si="33"/>
        <v>29.482071713147413</v>
      </c>
      <c r="V163" s="48">
        <v>74</v>
      </c>
      <c r="W163" s="39">
        <f t="shared" si="34"/>
        <v>31.623931623931622</v>
      </c>
      <c r="X163" s="48">
        <v>66</v>
      </c>
      <c r="Y163" s="39">
        <f t="shared" si="35"/>
        <v>28.085106382978726</v>
      </c>
      <c r="Z163" t="s">
        <v>173</v>
      </c>
      <c r="AA163">
        <v>313</v>
      </c>
      <c r="AB163">
        <v>288</v>
      </c>
      <c r="AC163">
        <v>201</v>
      </c>
      <c r="AD163">
        <v>275</v>
      </c>
      <c r="AE163">
        <v>243</v>
      </c>
      <c r="AF163">
        <v>225</v>
      </c>
      <c r="AG163">
        <v>250</v>
      </c>
      <c r="AH163">
        <v>218</v>
      </c>
      <c r="AI163">
        <v>253</v>
      </c>
      <c r="AJ163">
        <v>251</v>
      </c>
      <c r="AK163">
        <v>234</v>
      </c>
      <c r="AL163">
        <v>235</v>
      </c>
      <c r="AM163">
        <v>2986</v>
      </c>
    </row>
    <row r="164" spans="1:39" ht="15.75">
      <c r="A164" s="34" t="s">
        <v>174</v>
      </c>
      <c r="B164" s="46">
        <v>24422</v>
      </c>
      <c r="C164" s="38">
        <f t="shared" si="24"/>
        <v>54.74925460129576</v>
      </c>
      <c r="D164" s="46">
        <v>23758</v>
      </c>
      <c r="E164" s="38">
        <f t="shared" si="25"/>
        <v>53.28817513009151</v>
      </c>
      <c r="F164" s="46">
        <v>22226</v>
      </c>
      <c r="G164" s="38">
        <f t="shared" si="26"/>
        <v>50.697992700729934</v>
      </c>
      <c r="H164" s="46">
        <v>22962</v>
      </c>
      <c r="I164" s="38">
        <f t="shared" si="27"/>
        <v>51.29568403181127</v>
      </c>
      <c r="J164" s="46">
        <v>22045</v>
      </c>
      <c r="K164" s="38">
        <f t="shared" si="28"/>
        <v>49.470400789910684</v>
      </c>
      <c r="L164" s="46">
        <v>21698</v>
      </c>
      <c r="M164" s="38">
        <f t="shared" si="29"/>
        <v>49.472172188148384</v>
      </c>
      <c r="N164" s="46">
        <v>21769</v>
      </c>
      <c r="O164" s="38">
        <f t="shared" si="30"/>
        <v>49.365050569186813</v>
      </c>
      <c r="P164" s="46">
        <v>22495</v>
      </c>
      <c r="Q164" s="38">
        <f t="shared" si="31"/>
        <v>51.05422028551326</v>
      </c>
      <c r="R164" s="46">
        <v>22262</v>
      </c>
      <c r="S164" s="38">
        <f t="shared" si="32"/>
        <v>52.777316801403472</v>
      </c>
      <c r="T164" s="46">
        <v>22273</v>
      </c>
      <c r="U164" s="38">
        <f t="shared" si="33"/>
        <v>52.5641328204281</v>
      </c>
      <c r="V164" s="46">
        <v>21691</v>
      </c>
      <c r="W164" s="38">
        <f t="shared" si="34"/>
        <v>51.669842782277279</v>
      </c>
      <c r="X164" s="46">
        <v>20184</v>
      </c>
      <c r="Y164" s="38">
        <f t="shared" si="35"/>
        <v>50.589001954985214</v>
      </c>
      <c r="Z164" t="s">
        <v>174</v>
      </c>
      <c r="AA164">
        <v>44607</v>
      </c>
      <c r="AB164">
        <v>44584</v>
      </c>
      <c r="AC164">
        <v>43840</v>
      </c>
      <c r="AD164">
        <v>44764</v>
      </c>
      <c r="AE164">
        <v>44562</v>
      </c>
      <c r="AF164">
        <v>43859</v>
      </c>
      <c r="AG164">
        <v>44098</v>
      </c>
      <c r="AH164">
        <v>44061</v>
      </c>
      <c r="AI164">
        <v>42181</v>
      </c>
      <c r="AJ164">
        <v>42373</v>
      </c>
      <c r="AK164">
        <v>41980</v>
      </c>
      <c r="AL164">
        <v>39898</v>
      </c>
      <c r="AM164">
        <v>520807</v>
      </c>
    </row>
    <row r="165" spans="1:39" ht="15.75">
      <c r="A165" s="3" t="s">
        <v>175</v>
      </c>
      <c r="B165" s="48">
        <v>820</v>
      </c>
      <c r="C165" s="39">
        <f t="shared" si="24"/>
        <v>64.313725490196077</v>
      </c>
      <c r="D165" s="48">
        <v>694</v>
      </c>
      <c r="E165" s="39">
        <f t="shared" si="25"/>
        <v>60.190806591500433</v>
      </c>
      <c r="F165" s="48">
        <v>661</v>
      </c>
      <c r="G165" s="39">
        <f t="shared" si="26"/>
        <v>54.537953795379536</v>
      </c>
      <c r="H165" s="48">
        <v>714</v>
      </c>
      <c r="I165" s="39">
        <f t="shared" si="27"/>
        <v>61.551724137931032</v>
      </c>
      <c r="J165" s="48">
        <v>674</v>
      </c>
      <c r="K165" s="39">
        <f t="shared" si="28"/>
        <v>58.967629046369211</v>
      </c>
      <c r="L165" s="48">
        <v>649</v>
      </c>
      <c r="M165" s="39">
        <f t="shared" si="29"/>
        <v>55.422715627668659</v>
      </c>
      <c r="N165" s="48">
        <v>654</v>
      </c>
      <c r="O165" s="39">
        <f t="shared" si="30"/>
        <v>57.418788410886748</v>
      </c>
      <c r="P165" s="48">
        <v>639</v>
      </c>
      <c r="Q165" s="39">
        <f t="shared" si="31"/>
        <v>58.249772105742935</v>
      </c>
      <c r="R165" s="48">
        <v>590</v>
      </c>
      <c r="S165" s="39">
        <f t="shared" si="32"/>
        <v>58.013765978367751</v>
      </c>
      <c r="T165" s="48">
        <v>597</v>
      </c>
      <c r="U165" s="39">
        <f t="shared" si="33"/>
        <v>59.343936381709739</v>
      </c>
      <c r="V165" s="48">
        <v>620</v>
      </c>
      <c r="W165" s="39">
        <f t="shared" si="34"/>
        <v>56.057866184448471</v>
      </c>
      <c r="X165" s="48">
        <v>551</v>
      </c>
      <c r="Y165" s="39">
        <f t="shared" si="35"/>
        <v>54.446640316205531</v>
      </c>
      <c r="Z165" t="s">
        <v>175</v>
      </c>
      <c r="AA165">
        <v>1275</v>
      </c>
      <c r="AB165">
        <v>1153</v>
      </c>
      <c r="AC165">
        <v>1212</v>
      </c>
      <c r="AD165">
        <v>1160</v>
      </c>
      <c r="AE165">
        <v>1143</v>
      </c>
      <c r="AF165">
        <v>1171</v>
      </c>
      <c r="AG165">
        <v>1139</v>
      </c>
      <c r="AH165">
        <v>1097</v>
      </c>
      <c r="AI165">
        <v>1017</v>
      </c>
      <c r="AJ165">
        <v>1006</v>
      </c>
      <c r="AK165">
        <v>1106</v>
      </c>
      <c r="AL165">
        <v>1012</v>
      </c>
      <c r="AM165">
        <v>13491</v>
      </c>
    </row>
    <row r="166" spans="1:39" ht="15.75">
      <c r="A166" s="3" t="s">
        <v>176</v>
      </c>
      <c r="B166" s="48">
        <v>163</v>
      </c>
      <c r="C166" s="39">
        <f t="shared" si="24"/>
        <v>54.333333333333336</v>
      </c>
      <c r="D166" s="48">
        <v>165</v>
      </c>
      <c r="E166" s="39">
        <f t="shared" si="25"/>
        <v>59.782608695652172</v>
      </c>
      <c r="F166" s="48">
        <v>158</v>
      </c>
      <c r="G166" s="39">
        <f t="shared" si="26"/>
        <v>56.428571428571431</v>
      </c>
      <c r="H166" s="48">
        <v>126</v>
      </c>
      <c r="I166" s="39">
        <f t="shared" si="27"/>
        <v>51.428571428571423</v>
      </c>
      <c r="J166" s="48">
        <v>144</v>
      </c>
      <c r="K166" s="39">
        <f t="shared" si="28"/>
        <v>52.554744525547449</v>
      </c>
      <c r="L166" s="48">
        <v>141</v>
      </c>
      <c r="M166" s="39">
        <f t="shared" si="29"/>
        <v>53.612167300380229</v>
      </c>
      <c r="N166" s="48">
        <v>154</v>
      </c>
      <c r="O166" s="39">
        <f t="shared" si="30"/>
        <v>62.348178137651821</v>
      </c>
      <c r="P166" s="48">
        <v>161</v>
      </c>
      <c r="Q166" s="39">
        <f t="shared" si="31"/>
        <v>58.545454545454547</v>
      </c>
      <c r="R166" s="48">
        <v>177</v>
      </c>
      <c r="S166" s="39">
        <f t="shared" si="32"/>
        <v>65.313653136531372</v>
      </c>
      <c r="T166" s="48">
        <v>144</v>
      </c>
      <c r="U166" s="39">
        <f t="shared" si="33"/>
        <v>61.53846153846154</v>
      </c>
      <c r="V166" s="48">
        <v>136</v>
      </c>
      <c r="W166" s="39">
        <f t="shared" si="34"/>
        <v>53.754940711462453</v>
      </c>
      <c r="X166" s="48">
        <v>140</v>
      </c>
      <c r="Y166" s="39">
        <f t="shared" si="35"/>
        <v>52.434456928838948</v>
      </c>
      <c r="Z166" t="s">
        <v>176</v>
      </c>
      <c r="AA166">
        <v>300</v>
      </c>
      <c r="AB166">
        <v>276</v>
      </c>
      <c r="AC166">
        <v>280</v>
      </c>
      <c r="AD166">
        <v>245</v>
      </c>
      <c r="AE166">
        <v>274</v>
      </c>
      <c r="AF166">
        <v>263</v>
      </c>
      <c r="AG166">
        <v>247</v>
      </c>
      <c r="AH166">
        <v>275</v>
      </c>
      <c r="AI166">
        <v>271</v>
      </c>
      <c r="AJ166">
        <v>234</v>
      </c>
      <c r="AK166">
        <v>253</v>
      </c>
      <c r="AL166">
        <v>267</v>
      </c>
      <c r="AM166">
        <v>3185</v>
      </c>
    </row>
    <row r="167" spans="1:39" ht="15.75">
      <c r="A167" s="3" t="s">
        <v>177</v>
      </c>
      <c r="B167" s="48">
        <v>1648</v>
      </c>
      <c r="C167" s="39">
        <f t="shared" si="24"/>
        <v>59.666908037653876</v>
      </c>
      <c r="D167" s="48">
        <v>1667</v>
      </c>
      <c r="E167" s="39">
        <f t="shared" si="25"/>
        <v>59.877873563218387</v>
      </c>
      <c r="F167" s="48">
        <v>1679</v>
      </c>
      <c r="G167" s="39">
        <f t="shared" si="26"/>
        <v>56.761325219743078</v>
      </c>
      <c r="H167" s="48">
        <v>1711</v>
      </c>
      <c r="I167" s="39">
        <f t="shared" si="27"/>
        <v>58.039348710990502</v>
      </c>
      <c r="J167" s="48">
        <v>1623</v>
      </c>
      <c r="K167" s="39">
        <f t="shared" si="28"/>
        <v>52.439418416801296</v>
      </c>
      <c r="L167" s="48">
        <v>1747</v>
      </c>
      <c r="M167" s="39">
        <f t="shared" si="29"/>
        <v>53.605400429579632</v>
      </c>
      <c r="N167" s="48">
        <v>1711</v>
      </c>
      <c r="O167" s="39">
        <f t="shared" si="30"/>
        <v>51.990276511698575</v>
      </c>
      <c r="P167" s="48">
        <v>1818</v>
      </c>
      <c r="Q167" s="39">
        <f t="shared" si="31"/>
        <v>54.578204743320327</v>
      </c>
      <c r="R167" s="48">
        <v>1742</v>
      </c>
      <c r="S167" s="39">
        <f t="shared" si="32"/>
        <v>55.530761874402288</v>
      </c>
      <c r="T167" s="48">
        <v>1617</v>
      </c>
      <c r="U167" s="39">
        <f t="shared" si="33"/>
        <v>53.846153846153847</v>
      </c>
      <c r="V167" s="48">
        <v>1604</v>
      </c>
      <c r="W167" s="39">
        <f t="shared" si="34"/>
        <v>51.262384148290188</v>
      </c>
      <c r="X167" s="48">
        <v>1527</v>
      </c>
      <c r="Y167" s="39">
        <f t="shared" si="35"/>
        <v>50.04916420845624</v>
      </c>
      <c r="Z167" t="s">
        <v>177</v>
      </c>
      <c r="AA167">
        <v>2762</v>
      </c>
      <c r="AB167">
        <v>2784</v>
      </c>
      <c r="AC167">
        <v>2958</v>
      </c>
      <c r="AD167">
        <v>2948</v>
      </c>
      <c r="AE167">
        <v>3095</v>
      </c>
      <c r="AF167">
        <v>3259</v>
      </c>
      <c r="AG167">
        <v>3291</v>
      </c>
      <c r="AH167">
        <v>3331</v>
      </c>
      <c r="AI167">
        <v>3137</v>
      </c>
      <c r="AJ167">
        <v>3003</v>
      </c>
      <c r="AK167">
        <v>3129</v>
      </c>
      <c r="AL167">
        <v>3051</v>
      </c>
      <c r="AM167">
        <v>36748</v>
      </c>
    </row>
    <row r="168" spans="1:39" ht="15.75">
      <c r="A168" s="3" t="s">
        <v>178</v>
      </c>
      <c r="B168" s="48">
        <v>194</v>
      </c>
      <c r="C168" s="39">
        <f t="shared" si="24"/>
        <v>58.787878787878789</v>
      </c>
      <c r="D168" s="48">
        <v>201</v>
      </c>
      <c r="E168" s="39">
        <f t="shared" si="25"/>
        <v>60.725075528700913</v>
      </c>
      <c r="F168" s="48">
        <v>129</v>
      </c>
      <c r="G168" s="39">
        <f t="shared" si="26"/>
        <v>53.75</v>
      </c>
      <c r="H168" s="48">
        <v>145</v>
      </c>
      <c r="I168" s="39">
        <f t="shared" si="27"/>
        <v>48.494983277591977</v>
      </c>
      <c r="J168" s="48">
        <v>161</v>
      </c>
      <c r="K168" s="39">
        <f t="shared" si="28"/>
        <v>52.960526315789465</v>
      </c>
      <c r="L168" s="48">
        <v>155</v>
      </c>
      <c r="M168" s="39">
        <f t="shared" si="29"/>
        <v>49.206349206349202</v>
      </c>
      <c r="N168" s="48">
        <v>155</v>
      </c>
      <c r="O168" s="39">
        <f t="shared" si="30"/>
        <v>48.895899053627758</v>
      </c>
      <c r="P168" s="48">
        <v>172</v>
      </c>
      <c r="Q168" s="39">
        <f t="shared" si="31"/>
        <v>50.292397660818708</v>
      </c>
      <c r="R168" s="48">
        <v>192</v>
      </c>
      <c r="S168" s="39">
        <f t="shared" si="32"/>
        <v>54.390934844192643</v>
      </c>
      <c r="T168" s="48">
        <v>129</v>
      </c>
      <c r="U168" s="39">
        <f t="shared" si="33"/>
        <v>45.422535211267608</v>
      </c>
      <c r="V168" s="48">
        <v>125</v>
      </c>
      <c r="W168" s="39">
        <f t="shared" si="34"/>
        <v>44.642857142857146</v>
      </c>
      <c r="X168" s="48">
        <v>117</v>
      </c>
      <c r="Y168" s="39">
        <f t="shared" si="35"/>
        <v>41.935483870967744</v>
      </c>
      <c r="Z168" t="s">
        <v>178</v>
      </c>
      <c r="AA168">
        <v>330</v>
      </c>
      <c r="AB168">
        <v>331</v>
      </c>
      <c r="AC168">
        <v>240</v>
      </c>
      <c r="AD168">
        <v>299</v>
      </c>
      <c r="AE168">
        <v>304</v>
      </c>
      <c r="AF168">
        <v>315</v>
      </c>
      <c r="AG168">
        <v>317</v>
      </c>
      <c r="AH168">
        <v>342</v>
      </c>
      <c r="AI168">
        <v>353</v>
      </c>
      <c r="AJ168">
        <v>284</v>
      </c>
      <c r="AK168">
        <v>280</v>
      </c>
      <c r="AL168">
        <v>279</v>
      </c>
      <c r="AM168">
        <v>3674</v>
      </c>
    </row>
    <row r="169" spans="1:39" ht="15.75">
      <c r="A169" s="3" t="s">
        <v>179</v>
      </c>
      <c r="B169" s="48">
        <v>19848</v>
      </c>
      <c r="C169" s="39">
        <f t="shared" si="24"/>
        <v>53.337633021605932</v>
      </c>
      <c r="D169" s="48">
        <v>19191</v>
      </c>
      <c r="E169" s="39">
        <f t="shared" si="25"/>
        <v>51.556833140800038</v>
      </c>
      <c r="F169" s="48">
        <v>17931</v>
      </c>
      <c r="G169" s="39">
        <f t="shared" si="26"/>
        <v>49.197464811918678</v>
      </c>
      <c r="H169" s="48">
        <v>18654</v>
      </c>
      <c r="I169" s="39">
        <f t="shared" si="27"/>
        <v>49.851679627996468</v>
      </c>
      <c r="J169" s="48">
        <v>17923</v>
      </c>
      <c r="K169" s="39">
        <f t="shared" si="28"/>
        <v>48.267040099103227</v>
      </c>
      <c r="L169" s="48">
        <v>17615</v>
      </c>
      <c r="M169" s="39">
        <f t="shared" si="29"/>
        <v>48.310569908397781</v>
      </c>
      <c r="N169" s="48">
        <v>17678</v>
      </c>
      <c r="O169" s="39">
        <f t="shared" si="30"/>
        <v>48.191260256794699</v>
      </c>
      <c r="P169" s="48">
        <v>18245</v>
      </c>
      <c r="Q169" s="39">
        <f t="shared" si="31"/>
        <v>49.931581828133552</v>
      </c>
      <c r="R169" s="48">
        <v>18035</v>
      </c>
      <c r="S169" s="39">
        <f t="shared" si="32"/>
        <v>51.496202387070987</v>
      </c>
      <c r="T169" s="48">
        <v>18246</v>
      </c>
      <c r="U169" s="39">
        <f t="shared" si="33"/>
        <v>51.568594200440899</v>
      </c>
      <c r="V169" s="48">
        <v>17817</v>
      </c>
      <c r="W169" s="39">
        <f t="shared" si="34"/>
        <v>51.186508848540569</v>
      </c>
      <c r="X169" s="48">
        <v>16450</v>
      </c>
      <c r="Y169" s="39">
        <f t="shared" si="35"/>
        <v>49.92715794585407</v>
      </c>
      <c r="Z169" t="s">
        <v>179</v>
      </c>
      <c r="AA169">
        <v>37212</v>
      </c>
      <c r="AB169">
        <v>37223</v>
      </c>
      <c r="AC169">
        <v>36447</v>
      </c>
      <c r="AD169">
        <v>37419</v>
      </c>
      <c r="AE169">
        <v>37133</v>
      </c>
      <c r="AF169">
        <v>36462</v>
      </c>
      <c r="AG169">
        <v>36683</v>
      </c>
      <c r="AH169">
        <v>36540</v>
      </c>
      <c r="AI169">
        <v>35022</v>
      </c>
      <c r="AJ169">
        <v>35382</v>
      </c>
      <c r="AK169">
        <v>34808</v>
      </c>
      <c r="AL169">
        <v>32948</v>
      </c>
      <c r="AM169">
        <v>433279</v>
      </c>
    </row>
    <row r="170" spans="1:39" ht="15.75">
      <c r="A170" s="3" t="s">
        <v>180</v>
      </c>
      <c r="B170" s="48">
        <v>615</v>
      </c>
      <c r="C170" s="39">
        <f t="shared" si="24"/>
        <v>66.993464052287578</v>
      </c>
      <c r="D170" s="48">
        <v>614</v>
      </c>
      <c r="E170" s="39">
        <f t="shared" si="25"/>
        <v>66.739130434782609</v>
      </c>
      <c r="F170" s="48">
        <v>478</v>
      </c>
      <c r="G170" s="39">
        <f t="shared" si="26"/>
        <v>62.977602108036891</v>
      </c>
      <c r="H170" s="48">
        <v>498</v>
      </c>
      <c r="I170" s="39">
        <f t="shared" si="27"/>
        <v>66.666666666666657</v>
      </c>
      <c r="J170" s="48">
        <v>420</v>
      </c>
      <c r="K170" s="39">
        <f t="shared" si="28"/>
        <v>58.495821727019504</v>
      </c>
      <c r="L170" s="48">
        <v>434</v>
      </c>
      <c r="M170" s="39">
        <f t="shared" si="29"/>
        <v>63.357664233576635</v>
      </c>
      <c r="N170" s="48">
        <v>421</v>
      </c>
      <c r="O170" s="39">
        <f t="shared" si="30"/>
        <v>63.884673748103182</v>
      </c>
      <c r="P170" s="48">
        <v>407</v>
      </c>
      <c r="Q170" s="39">
        <f t="shared" si="31"/>
        <v>60.475482912332836</v>
      </c>
      <c r="R170" s="48">
        <v>414</v>
      </c>
      <c r="S170" s="39">
        <f t="shared" si="32"/>
        <v>66.774193548387089</v>
      </c>
      <c r="T170" s="48">
        <v>465</v>
      </c>
      <c r="U170" s="39">
        <f t="shared" si="33"/>
        <v>69.093610698365524</v>
      </c>
      <c r="V170" s="48">
        <v>377</v>
      </c>
      <c r="W170" s="39">
        <f t="shared" si="34"/>
        <v>61.904761904761905</v>
      </c>
      <c r="X170" s="48">
        <v>395</v>
      </c>
      <c r="Y170" s="39">
        <f t="shared" si="35"/>
        <v>65.614617940199338</v>
      </c>
      <c r="Z170" t="s">
        <v>180</v>
      </c>
      <c r="AA170">
        <v>918</v>
      </c>
      <c r="AB170">
        <v>920</v>
      </c>
      <c r="AC170">
        <v>759</v>
      </c>
      <c r="AD170">
        <v>747</v>
      </c>
      <c r="AE170">
        <v>718</v>
      </c>
      <c r="AF170">
        <v>685</v>
      </c>
      <c r="AG170">
        <v>659</v>
      </c>
      <c r="AH170">
        <v>673</v>
      </c>
      <c r="AI170">
        <v>620</v>
      </c>
      <c r="AJ170">
        <v>673</v>
      </c>
      <c r="AK170">
        <v>609</v>
      </c>
      <c r="AL170">
        <v>602</v>
      </c>
      <c r="AM170">
        <v>8583</v>
      </c>
    </row>
    <row r="171" spans="1:39" ht="15.75">
      <c r="A171" s="3" t="s">
        <v>181</v>
      </c>
      <c r="B171" s="48">
        <v>337</v>
      </c>
      <c r="C171" s="39">
        <f t="shared" si="24"/>
        <v>62.407407407407412</v>
      </c>
      <c r="D171" s="48">
        <v>332</v>
      </c>
      <c r="E171" s="39">
        <f t="shared" si="25"/>
        <v>64.717348927875236</v>
      </c>
      <c r="F171" s="48">
        <v>379</v>
      </c>
      <c r="G171" s="39">
        <f t="shared" si="26"/>
        <v>58.942457231726287</v>
      </c>
      <c r="H171" s="48">
        <v>379</v>
      </c>
      <c r="I171" s="39">
        <f t="shared" si="27"/>
        <v>55.490483162518302</v>
      </c>
      <c r="J171" s="48">
        <v>374</v>
      </c>
      <c r="K171" s="39">
        <f t="shared" si="28"/>
        <v>55.820895522388057</v>
      </c>
      <c r="L171" s="48">
        <v>345</v>
      </c>
      <c r="M171" s="39">
        <f t="shared" si="29"/>
        <v>57.02479338842975</v>
      </c>
      <c r="N171" s="48">
        <v>382</v>
      </c>
      <c r="O171" s="39">
        <f t="shared" si="30"/>
        <v>59.780907668231606</v>
      </c>
      <c r="P171" s="48">
        <v>368</v>
      </c>
      <c r="Q171" s="39">
        <f t="shared" si="31"/>
        <v>56.012176560121759</v>
      </c>
      <c r="R171" s="48">
        <v>393</v>
      </c>
      <c r="S171" s="39">
        <f t="shared" si="32"/>
        <v>59.635811836115323</v>
      </c>
      <c r="T171" s="48">
        <v>351</v>
      </c>
      <c r="U171" s="39">
        <f t="shared" si="33"/>
        <v>55.45023696682464</v>
      </c>
      <c r="V171" s="48">
        <v>329</v>
      </c>
      <c r="W171" s="39">
        <f t="shared" si="34"/>
        <v>51.567398119122252</v>
      </c>
      <c r="X171" s="48">
        <v>304</v>
      </c>
      <c r="Y171" s="39">
        <f t="shared" si="35"/>
        <v>54.285714285714285</v>
      </c>
      <c r="Z171" t="s">
        <v>181</v>
      </c>
      <c r="AA171">
        <v>540</v>
      </c>
      <c r="AB171">
        <v>513</v>
      </c>
      <c r="AC171">
        <v>643</v>
      </c>
      <c r="AD171">
        <v>683</v>
      </c>
      <c r="AE171">
        <v>670</v>
      </c>
      <c r="AF171">
        <v>605</v>
      </c>
      <c r="AG171">
        <v>639</v>
      </c>
      <c r="AH171">
        <v>657</v>
      </c>
      <c r="AI171">
        <v>659</v>
      </c>
      <c r="AJ171">
        <v>633</v>
      </c>
      <c r="AK171">
        <v>638</v>
      </c>
      <c r="AL171">
        <v>560</v>
      </c>
      <c r="AM171">
        <v>7440</v>
      </c>
    </row>
    <row r="172" spans="1:39" ht="15.75">
      <c r="A172" s="3" t="s">
        <v>182</v>
      </c>
      <c r="B172" s="48">
        <v>367</v>
      </c>
      <c r="C172" s="39">
        <f t="shared" si="24"/>
        <v>63.60485268630849</v>
      </c>
      <c r="D172" s="48">
        <v>407</v>
      </c>
      <c r="E172" s="39">
        <f t="shared" si="25"/>
        <v>66.286644951140062</v>
      </c>
      <c r="F172" s="48">
        <v>377</v>
      </c>
      <c r="G172" s="39">
        <f t="shared" si="26"/>
        <v>64.554794520547944</v>
      </c>
      <c r="H172" s="48">
        <v>348</v>
      </c>
      <c r="I172" s="39">
        <f t="shared" si="27"/>
        <v>57.903494176372718</v>
      </c>
      <c r="J172" s="48">
        <v>366</v>
      </c>
      <c r="K172" s="39">
        <f t="shared" si="28"/>
        <v>61.204013377926422</v>
      </c>
      <c r="L172" s="48">
        <v>277</v>
      </c>
      <c r="M172" s="39">
        <f t="shared" si="29"/>
        <v>58.193277310924373</v>
      </c>
      <c r="N172" s="48">
        <v>289</v>
      </c>
      <c r="O172" s="39">
        <f t="shared" si="30"/>
        <v>54.942965779467677</v>
      </c>
      <c r="P172" s="48">
        <v>324</v>
      </c>
      <c r="Q172" s="39">
        <f t="shared" si="31"/>
        <v>56.742556917688269</v>
      </c>
      <c r="R172" s="48">
        <v>299</v>
      </c>
      <c r="S172" s="39">
        <f t="shared" si="32"/>
        <v>58.627450980392162</v>
      </c>
      <c r="T172" s="48">
        <v>354</v>
      </c>
      <c r="U172" s="39">
        <f t="shared" si="33"/>
        <v>62.765957446808507</v>
      </c>
      <c r="V172" s="48">
        <v>313</v>
      </c>
      <c r="W172" s="39">
        <f t="shared" si="34"/>
        <v>57.326007326007321</v>
      </c>
      <c r="X172" s="48">
        <v>291</v>
      </c>
      <c r="Y172" s="39">
        <f t="shared" si="35"/>
        <v>60.4989604989605</v>
      </c>
      <c r="Z172" t="s">
        <v>182</v>
      </c>
      <c r="AA172">
        <v>577</v>
      </c>
      <c r="AB172">
        <v>614</v>
      </c>
      <c r="AC172">
        <v>584</v>
      </c>
      <c r="AD172">
        <v>601</v>
      </c>
      <c r="AE172">
        <v>598</v>
      </c>
      <c r="AF172">
        <v>476</v>
      </c>
      <c r="AG172">
        <v>526</v>
      </c>
      <c r="AH172">
        <v>571</v>
      </c>
      <c r="AI172">
        <v>510</v>
      </c>
      <c r="AJ172">
        <v>564</v>
      </c>
      <c r="AK172">
        <v>546</v>
      </c>
      <c r="AL172">
        <v>481</v>
      </c>
      <c r="AM172">
        <v>6648</v>
      </c>
    </row>
    <row r="173" spans="1:39" ht="15.75">
      <c r="A173" s="3" t="s">
        <v>183</v>
      </c>
      <c r="B173" s="48">
        <v>117</v>
      </c>
      <c r="C173" s="39">
        <f t="shared" si="24"/>
        <v>80.689655172413794</v>
      </c>
      <c r="D173" s="48">
        <v>123</v>
      </c>
      <c r="E173" s="39">
        <f t="shared" si="25"/>
        <v>75</v>
      </c>
      <c r="F173" s="48">
        <v>95</v>
      </c>
      <c r="G173" s="39">
        <f t="shared" si="26"/>
        <v>65.06849315068493</v>
      </c>
      <c r="H173" s="48">
        <v>102</v>
      </c>
      <c r="I173" s="39">
        <f t="shared" si="27"/>
        <v>68.456375838926178</v>
      </c>
      <c r="J173" s="48">
        <v>84</v>
      </c>
      <c r="K173" s="39">
        <f t="shared" si="28"/>
        <v>65.625</v>
      </c>
      <c r="L173" s="48">
        <v>85</v>
      </c>
      <c r="M173" s="39">
        <f t="shared" si="29"/>
        <v>66.929133858267718</v>
      </c>
      <c r="N173" s="48">
        <v>70</v>
      </c>
      <c r="O173" s="39">
        <f t="shared" si="30"/>
        <v>64.81481481481481</v>
      </c>
      <c r="P173" s="48">
        <v>69</v>
      </c>
      <c r="Q173" s="39">
        <f t="shared" si="31"/>
        <v>73.40425531914893</v>
      </c>
      <c r="R173" s="48">
        <v>77</v>
      </c>
      <c r="S173" s="39">
        <f t="shared" si="32"/>
        <v>75.490196078431367</v>
      </c>
      <c r="T173" s="48">
        <v>77</v>
      </c>
      <c r="U173" s="39">
        <f t="shared" si="33"/>
        <v>71.962616822429908</v>
      </c>
      <c r="V173" s="48">
        <v>70</v>
      </c>
      <c r="W173" s="39">
        <f t="shared" si="34"/>
        <v>65.420560747663544</v>
      </c>
      <c r="X173" s="48">
        <v>78</v>
      </c>
      <c r="Y173" s="39">
        <f t="shared" si="35"/>
        <v>70.270270270270274</v>
      </c>
      <c r="Z173" t="s">
        <v>183</v>
      </c>
      <c r="AA173">
        <v>145</v>
      </c>
      <c r="AB173">
        <v>164</v>
      </c>
      <c r="AC173">
        <v>146</v>
      </c>
      <c r="AD173">
        <v>149</v>
      </c>
      <c r="AE173">
        <v>128</v>
      </c>
      <c r="AF173">
        <v>127</v>
      </c>
      <c r="AG173">
        <v>108</v>
      </c>
      <c r="AH173">
        <v>94</v>
      </c>
      <c r="AI173">
        <v>102</v>
      </c>
      <c r="AJ173">
        <v>107</v>
      </c>
      <c r="AK173">
        <v>107</v>
      </c>
      <c r="AL173">
        <v>111</v>
      </c>
      <c r="AM173">
        <v>1488</v>
      </c>
    </row>
    <row r="174" spans="1:39" ht="15.75">
      <c r="A174" s="3" t="s">
        <v>184</v>
      </c>
      <c r="B174" s="48">
        <v>313</v>
      </c>
      <c r="C174" s="39">
        <f t="shared" si="24"/>
        <v>57.116788321167888</v>
      </c>
      <c r="D174" s="48">
        <v>364</v>
      </c>
      <c r="E174" s="39">
        <f t="shared" si="25"/>
        <v>60.066006600660074</v>
      </c>
      <c r="F174" s="48">
        <v>339</v>
      </c>
      <c r="G174" s="39">
        <f t="shared" si="26"/>
        <v>59.369527145359022</v>
      </c>
      <c r="H174" s="48">
        <v>285</v>
      </c>
      <c r="I174" s="39">
        <f t="shared" si="27"/>
        <v>55.555555555555557</v>
      </c>
      <c r="J174" s="48">
        <v>276</v>
      </c>
      <c r="K174" s="39">
        <f t="shared" si="28"/>
        <v>55.31062124248497</v>
      </c>
      <c r="L174" s="48">
        <v>250</v>
      </c>
      <c r="M174" s="39">
        <f t="shared" si="29"/>
        <v>50.403225806451616</v>
      </c>
      <c r="N174" s="48">
        <v>255</v>
      </c>
      <c r="O174" s="39">
        <f t="shared" si="30"/>
        <v>52.147239263803677</v>
      </c>
      <c r="P174" s="48">
        <v>292</v>
      </c>
      <c r="Q174" s="39">
        <f t="shared" si="31"/>
        <v>60.706860706860709</v>
      </c>
      <c r="R174" s="48">
        <v>343</v>
      </c>
      <c r="S174" s="39">
        <f t="shared" si="32"/>
        <v>70</v>
      </c>
      <c r="T174" s="48">
        <v>293</v>
      </c>
      <c r="U174" s="39">
        <f t="shared" si="33"/>
        <v>60.164271047227928</v>
      </c>
      <c r="V174" s="48">
        <v>300</v>
      </c>
      <c r="W174" s="39">
        <f t="shared" si="34"/>
        <v>59.523809523809526</v>
      </c>
      <c r="X174" s="48">
        <v>331</v>
      </c>
      <c r="Y174" s="39">
        <f t="shared" si="35"/>
        <v>56.388415672913119</v>
      </c>
      <c r="Z174" t="s">
        <v>184</v>
      </c>
      <c r="AA174">
        <v>548</v>
      </c>
      <c r="AB174">
        <v>606</v>
      </c>
      <c r="AC174">
        <v>571</v>
      </c>
      <c r="AD174">
        <v>513</v>
      </c>
      <c r="AE174">
        <v>499</v>
      </c>
      <c r="AF174">
        <v>496</v>
      </c>
      <c r="AG174">
        <v>489</v>
      </c>
      <c r="AH174">
        <v>481</v>
      </c>
      <c r="AI174">
        <v>490</v>
      </c>
      <c r="AJ174">
        <v>487</v>
      </c>
      <c r="AK174">
        <v>504</v>
      </c>
      <c r="AL174">
        <v>587</v>
      </c>
      <c r="AM174">
        <v>6271</v>
      </c>
    </row>
    <row r="175" spans="1:39" ht="15.75">
      <c r="A175" s="34" t="s">
        <v>185</v>
      </c>
      <c r="B175" s="46">
        <v>3875</v>
      </c>
      <c r="C175" s="38">
        <f t="shared" si="24"/>
        <v>59.624557624249888</v>
      </c>
      <c r="D175" s="46">
        <v>3683</v>
      </c>
      <c r="E175" s="38">
        <f t="shared" si="25"/>
        <v>56.801357186921649</v>
      </c>
      <c r="F175" s="46">
        <v>3342</v>
      </c>
      <c r="G175" s="38">
        <f t="shared" si="26"/>
        <v>53.635050553683193</v>
      </c>
      <c r="H175" s="46">
        <v>3099</v>
      </c>
      <c r="I175" s="38">
        <f t="shared" si="27"/>
        <v>50.02421307506053</v>
      </c>
      <c r="J175" s="46">
        <v>3149</v>
      </c>
      <c r="K175" s="38">
        <f t="shared" si="28"/>
        <v>51.673777486051854</v>
      </c>
      <c r="L175" s="46">
        <v>2872</v>
      </c>
      <c r="M175" s="38">
        <f t="shared" si="29"/>
        <v>51.841155234657045</v>
      </c>
      <c r="N175" s="46">
        <v>2684</v>
      </c>
      <c r="O175" s="38">
        <f t="shared" si="30"/>
        <v>49.990687278822868</v>
      </c>
      <c r="P175" s="46">
        <v>2977</v>
      </c>
      <c r="Q175" s="38">
        <f t="shared" si="31"/>
        <v>52.301475755446234</v>
      </c>
      <c r="R175" s="46">
        <v>3027</v>
      </c>
      <c r="S175" s="38">
        <f t="shared" si="32"/>
        <v>53.301637612255682</v>
      </c>
      <c r="T175" s="46">
        <v>2960</v>
      </c>
      <c r="U175" s="38">
        <f t="shared" si="33"/>
        <v>52.186177715091674</v>
      </c>
      <c r="V175" s="46">
        <v>2713</v>
      </c>
      <c r="W175" s="38">
        <f t="shared" si="34"/>
        <v>47.488184841589359</v>
      </c>
      <c r="X175" s="46">
        <v>2520</v>
      </c>
      <c r="Y175" s="38">
        <f t="shared" si="35"/>
        <v>46.111619396157366</v>
      </c>
      <c r="Z175" t="s">
        <v>185</v>
      </c>
      <c r="AA175">
        <v>6499</v>
      </c>
      <c r="AB175">
        <v>6484</v>
      </c>
      <c r="AC175">
        <v>6231</v>
      </c>
      <c r="AD175">
        <v>6195</v>
      </c>
      <c r="AE175">
        <v>6094</v>
      </c>
      <c r="AF175">
        <v>5540</v>
      </c>
      <c r="AG175">
        <v>5369</v>
      </c>
      <c r="AH175">
        <v>5692</v>
      </c>
      <c r="AI175">
        <v>5679</v>
      </c>
      <c r="AJ175">
        <v>5672</v>
      </c>
      <c r="AK175">
        <v>5713</v>
      </c>
      <c r="AL175">
        <v>5465</v>
      </c>
      <c r="AM175">
        <v>70633</v>
      </c>
    </row>
    <row r="176" spans="1:39" ht="15.75">
      <c r="A176" s="3" t="s">
        <v>186</v>
      </c>
      <c r="B176" s="48">
        <v>367</v>
      </c>
      <c r="C176" s="39">
        <f t="shared" si="24"/>
        <v>71.262135922330089</v>
      </c>
      <c r="D176" s="48">
        <v>298</v>
      </c>
      <c r="E176" s="39">
        <f t="shared" si="25"/>
        <v>63.675213675213669</v>
      </c>
      <c r="F176" s="48">
        <v>299</v>
      </c>
      <c r="G176" s="39">
        <f t="shared" si="26"/>
        <v>63.481953290870486</v>
      </c>
      <c r="H176" s="48">
        <v>266</v>
      </c>
      <c r="I176" s="39">
        <f t="shared" si="27"/>
        <v>52.465483234714007</v>
      </c>
      <c r="J176" s="48">
        <v>286</v>
      </c>
      <c r="K176" s="39">
        <f t="shared" si="28"/>
        <v>55.105973025048172</v>
      </c>
      <c r="L176" s="48">
        <v>245</v>
      </c>
      <c r="M176" s="39">
        <f t="shared" si="29"/>
        <v>53.610503282275715</v>
      </c>
      <c r="N176" s="48">
        <v>262</v>
      </c>
      <c r="O176" s="39">
        <f t="shared" si="30"/>
        <v>57.709251101321591</v>
      </c>
      <c r="P176" s="48">
        <v>256</v>
      </c>
      <c r="Q176" s="39">
        <f t="shared" si="31"/>
        <v>60.093896713615024</v>
      </c>
      <c r="R176" s="48">
        <v>275</v>
      </c>
      <c r="S176" s="39">
        <f t="shared" si="32"/>
        <v>59.523809523809526</v>
      </c>
      <c r="T176" s="48">
        <v>282</v>
      </c>
      <c r="U176" s="39">
        <f t="shared" si="33"/>
        <v>61.038961038961034</v>
      </c>
      <c r="V176" s="48">
        <v>230</v>
      </c>
      <c r="W176" s="39">
        <f t="shared" si="34"/>
        <v>48.218029350104821</v>
      </c>
      <c r="X176" s="48">
        <v>227</v>
      </c>
      <c r="Y176" s="39">
        <f t="shared" si="35"/>
        <v>51.011235955056179</v>
      </c>
      <c r="Z176" t="s">
        <v>186</v>
      </c>
      <c r="AA176">
        <v>515</v>
      </c>
      <c r="AB176">
        <v>468</v>
      </c>
      <c r="AC176">
        <v>471</v>
      </c>
      <c r="AD176">
        <v>507</v>
      </c>
      <c r="AE176">
        <v>519</v>
      </c>
      <c r="AF176">
        <v>457</v>
      </c>
      <c r="AG176">
        <v>454</v>
      </c>
      <c r="AH176">
        <v>426</v>
      </c>
      <c r="AI176">
        <v>462</v>
      </c>
      <c r="AJ176">
        <v>462</v>
      </c>
      <c r="AK176">
        <v>477</v>
      </c>
      <c r="AL176">
        <v>445</v>
      </c>
      <c r="AM176">
        <v>5663</v>
      </c>
    </row>
    <row r="177" spans="1:39" ht="15.75">
      <c r="A177" s="3" t="s">
        <v>187</v>
      </c>
      <c r="B177" s="48">
        <v>92</v>
      </c>
      <c r="C177" s="39">
        <f t="shared" si="24"/>
        <v>62.162162162162161</v>
      </c>
      <c r="D177" s="48">
        <v>72</v>
      </c>
      <c r="E177" s="39">
        <f t="shared" si="25"/>
        <v>54.13533834586466</v>
      </c>
      <c r="F177" s="48">
        <v>58</v>
      </c>
      <c r="G177" s="39">
        <f t="shared" si="26"/>
        <v>60.416666666666664</v>
      </c>
      <c r="H177" s="48">
        <v>52</v>
      </c>
      <c r="I177" s="39">
        <f t="shared" si="27"/>
        <v>50.485436893203882</v>
      </c>
      <c r="J177" s="48">
        <v>70</v>
      </c>
      <c r="K177" s="39">
        <f t="shared" si="28"/>
        <v>58.82352941176471</v>
      </c>
      <c r="L177" s="48">
        <v>77</v>
      </c>
      <c r="M177" s="39">
        <f t="shared" si="29"/>
        <v>58.333333333333336</v>
      </c>
      <c r="N177" s="48">
        <v>66</v>
      </c>
      <c r="O177" s="39">
        <f t="shared" si="30"/>
        <v>51.162790697674424</v>
      </c>
      <c r="P177" s="48">
        <v>69</v>
      </c>
      <c r="Q177" s="39">
        <f t="shared" si="31"/>
        <v>57.02479338842975</v>
      </c>
      <c r="R177" s="48">
        <v>76</v>
      </c>
      <c r="S177" s="39">
        <f t="shared" si="32"/>
        <v>59.842519685039377</v>
      </c>
      <c r="T177" s="48">
        <v>91</v>
      </c>
      <c r="U177" s="39">
        <f t="shared" si="33"/>
        <v>67.407407407407405</v>
      </c>
      <c r="V177" s="48">
        <v>82</v>
      </c>
      <c r="W177" s="39">
        <f t="shared" si="34"/>
        <v>60.74074074074074</v>
      </c>
      <c r="X177" s="48">
        <v>80</v>
      </c>
      <c r="Y177" s="39">
        <f t="shared" si="35"/>
        <v>64.516129032258064</v>
      </c>
      <c r="Z177" t="s">
        <v>187</v>
      </c>
      <c r="AA177">
        <v>148</v>
      </c>
      <c r="AB177">
        <v>133</v>
      </c>
      <c r="AC177">
        <v>96</v>
      </c>
      <c r="AD177">
        <v>103</v>
      </c>
      <c r="AE177">
        <v>119</v>
      </c>
      <c r="AF177">
        <v>132</v>
      </c>
      <c r="AG177">
        <v>129</v>
      </c>
      <c r="AH177">
        <v>121</v>
      </c>
      <c r="AI177">
        <v>127</v>
      </c>
      <c r="AJ177">
        <v>135</v>
      </c>
      <c r="AK177">
        <v>135</v>
      </c>
      <c r="AL177">
        <v>124</v>
      </c>
      <c r="AM177">
        <v>1502</v>
      </c>
    </row>
    <row r="178" spans="1:39" ht="15.75">
      <c r="A178" s="3" t="s">
        <v>188</v>
      </c>
      <c r="B178" s="48">
        <v>219</v>
      </c>
      <c r="C178" s="39">
        <f t="shared" si="24"/>
        <v>61.344537815126053</v>
      </c>
      <c r="D178" s="48">
        <v>266</v>
      </c>
      <c r="E178" s="39">
        <f t="shared" si="25"/>
        <v>66.00496277915633</v>
      </c>
      <c r="F178" s="48">
        <v>205</v>
      </c>
      <c r="G178" s="39">
        <f t="shared" si="26"/>
        <v>65.079365079365076</v>
      </c>
      <c r="H178" s="48">
        <v>218</v>
      </c>
      <c r="I178" s="39">
        <f t="shared" si="27"/>
        <v>63.188405797101453</v>
      </c>
      <c r="J178" s="48">
        <v>258</v>
      </c>
      <c r="K178" s="39">
        <f t="shared" si="28"/>
        <v>66.323907455012858</v>
      </c>
      <c r="L178" s="48">
        <v>205</v>
      </c>
      <c r="M178" s="39">
        <f t="shared" si="29"/>
        <v>60.294117647058819</v>
      </c>
      <c r="N178" s="48">
        <v>160</v>
      </c>
      <c r="O178" s="39">
        <f t="shared" si="30"/>
        <v>61.53846153846154</v>
      </c>
      <c r="P178" s="48">
        <v>212</v>
      </c>
      <c r="Q178" s="39">
        <f t="shared" si="31"/>
        <v>62.352941176470587</v>
      </c>
      <c r="R178" s="48">
        <v>200</v>
      </c>
      <c r="S178" s="39">
        <f t="shared" si="32"/>
        <v>62.893081761006286</v>
      </c>
      <c r="T178" s="48">
        <v>197</v>
      </c>
      <c r="U178" s="39">
        <f t="shared" si="33"/>
        <v>55.649717514124298</v>
      </c>
      <c r="V178" s="48">
        <v>167</v>
      </c>
      <c r="W178" s="39">
        <f t="shared" si="34"/>
        <v>53.697749196141473</v>
      </c>
      <c r="X178" s="48">
        <v>188</v>
      </c>
      <c r="Y178" s="39">
        <f t="shared" si="35"/>
        <v>64.827586206896541</v>
      </c>
      <c r="Z178" t="s">
        <v>188</v>
      </c>
      <c r="AA178">
        <v>357</v>
      </c>
      <c r="AB178">
        <v>403</v>
      </c>
      <c r="AC178">
        <v>315</v>
      </c>
      <c r="AD178">
        <v>345</v>
      </c>
      <c r="AE178">
        <v>389</v>
      </c>
      <c r="AF178">
        <v>340</v>
      </c>
      <c r="AG178">
        <v>260</v>
      </c>
      <c r="AH178">
        <v>340</v>
      </c>
      <c r="AI178">
        <v>318</v>
      </c>
      <c r="AJ178">
        <v>354</v>
      </c>
      <c r="AK178">
        <v>311</v>
      </c>
      <c r="AL178">
        <v>290</v>
      </c>
      <c r="AM178">
        <v>4022</v>
      </c>
    </row>
    <row r="179" spans="1:39" ht="15.75">
      <c r="A179" s="3" t="s">
        <v>189</v>
      </c>
      <c r="B179" s="48">
        <v>92</v>
      </c>
      <c r="C179" s="39">
        <f t="shared" si="24"/>
        <v>43.1924882629108</v>
      </c>
      <c r="D179" s="48">
        <v>74</v>
      </c>
      <c r="E179" s="39">
        <f t="shared" si="25"/>
        <v>39.784946236559136</v>
      </c>
      <c r="F179" s="48">
        <v>59</v>
      </c>
      <c r="G179" s="39">
        <f t="shared" si="26"/>
        <v>32.065217391304344</v>
      </c>
      <c r="H179" s="48">
        <v>70</v>
      </c>
      <c r="I179" s="39">
        <f t="shared" si="27"/>
        <v>36.458333333333329</v>
      </c>
      <c r="J179" s="48">
        <v>68</v>
      </c>
      <c r="K179" s="39">
        <f t="shared" si="28"/>
        <v>40.236686390532547</v>
      </c>
      <c r="L179" s="48">
        <v>62</v>
      </c>
      <c r="M179" s="39">
        <f t="shared" si="29"/>
        <v>44.927536231884055</v>
      </c>
      <c r="N179" s="48">
        <v>68</v>
      </c>
      <c r="O179" s="39">
        <f t="shared" si="30"/>
        <v>46.575342465753423</v>
      </c>
      <c r="P179" s="48">
        <v>65</v>
      </c>
      <c r="Q179" s="39">
        <f t="shared" si="31"/>
        <v>39.877300613496928</v>
      </c>
      <c r="R179" s="48">
        <v>72</v>
      </c>
      <c r="S179" s="39">
        <f t="shared" si="32"/>
        <v>40</v>
      </c>
      <c r="T179" s="48">
        <v>63</v>
      </c>
      <c r="U179" s="39">
        <f t="shared" si="33"/>
        <v>41.17647058823529</v>
      </c>
      <c r="V179" s="48">
        <v>69</v>
      </c>
      <c r="W179" s="39">
        <f t="shared" si="34"/>
        <v>40.116279069767444</v>
      </c>
      <c r="X179" s="48">
        <v>71</v>
      </c>
      <c r="Y179" s="39">
        <f t="shared" si="35"/>
        <v>48.299319727891152</v>
      </c>
      <c r="Z179" t="s">
        <v>189</v>
      </c>
      <c r="AA179">
        <v>213</v>
      </c>
      <c r="AB179">
        <v>186</v>
      </c>
      <c r="AC179">
        <v>184</v>
      </c>
      <c r="AD179">
        <v>192</v>
      </c>
      <c r="AE179">
        <v>169</v>
      </c>
      <c r="AF179">
        <v>138</v>
      </c>
      <c r="AG179">
        <v>146</v>
      </c>
      <c r="AH179">
        <v>163</v>
      </c>
      <c r="AI179">
        <v>180</v>
      </c>
      <c r="AJ179">
        <v>153</v>
      </c>
      <c r="AK179">
        <v>172</v>
      </c>
      <c r="AL179">
        <v>147</v>
      </c>
      <c r="AM179">
        <v>2043</v>
      </c>
    </row>
    <row r="180" spans="1:39" ht="15.75">
      <c r="A180" s="3" t="s">
        <v>190</v>
      </c>
      <c r="B180" s="48">
        <v>20</v>
      </c>
      <c r="C180" s="39">
        <f t="shared" si="24"/>
        <v>45.454545454545453</v>
      </c>
      <c r="D180" s="48">
        <v>18</v>
      </c>
      <c r="E180" s="39">
        <f t="shared" si="25"/>
        <v>38.297872340425535</v>
      </c>
      <c r="F180" s="48">
        <v>26</v>
      </c>
      <c r="G180" s="39">
        <f t="shared" si="26"/>
        <v>38.805970149253731</v>
      </c>
      <c r="H180" s="48">
        <v>23</v>
      </c>
      <c r="I180" s="39">
        <f t="shared" si="27"/>
        <v>38.983050847457626</v>
      </c>
      <c r="J180" s="48">
        <v>15</v>
      </c>
      <c r="K180" s="39">
        <f t="shared" si="28"/>
        <v>37.5</v>
      </c>
      <c r="L180" s="48">
        <v>22</v>
      </c>
      <c r="M180" s="39">
        <f t="shared" si="29"/>
        <v>44</v>
      </c>
      <c r="N180" s="48">
        <v>19</v>
      </c>
      <c r="O180" s="39">
        <f t="shared" si="30"/>
        <v>50</v>
      </c>
      <c r="P180" s="48">
        <v>18</v>
      </c>
      <c r="Q180" s="39">
        <f t="shared" si="31"/>
        <v>39.130434782608695</v>
      </c>
      <c r="R180" s="48">
        <v>22</v>
      </c>
      <c r="S180" s="39">
        <f t="shared" si="32"/>
        <v>37.931034482758619</v>
      </c>
      <c r="T180" s="48">
        <v>28</v>
      </c>
      <c r="U180" s="39">
        <f t="shared" si="33"/>
        <v>48.275862068965516</v>
      </c>
      <c r="V180" s="48">
        <v>21</v>
      </c>
      <c r="W180" s="39">
        <f t="shared" si="34"/>
        <v>41.17647058823529</v>
      </c>
      <c r="X180" s="48">
        <v>19</v>
      </c>
      <c r="Y180" s="39">
        <f t="shared" si="35"/>
        <v>35.185185185185183</v>
      </c>
      <c r="Z180" t="s">
        <v>190</v>
      </c>
      <c r="AA180">
        <v>44</v>
      </c>
      <c r="AB180">
        <v>47</v>
      </c>
      <c r="AC180">
        <v>67</v>
      </c>
      <c r="AD180">
        <v>59</v>
      </c>
      <c r="AE180">
        <v>40</v>
      </c>
      <c r="AF180">
        <v>50</v>
      </c>
      <c r="AG180">
        <v>38</v>
      </c>
      <c r="AH180">
        <v>46</v>
      </c>
      <c r="AI180">
        <v>58</v>
      </c>
      <c r="AJ180">
        <v>58</v>
      </c>
      <c r="AK180">
        <v>51</v>
      </c>
      <c r="AL180">
        <v>54</v>
      </c>
      <c r="AM180">
        <v>612</v>
      </c>
    </row>
    <row r="181" spans="1:39" ht="15.75">
      <c r="A181" s="3" t="s">
        <v>191</v>
      </c>
      <c r="B181" s="48">
        <v>68</v>
      </c>
      <c r="C181" s="39">
        <f t="shared" si="24"/>
        <v>64.761904761904759</v>
      </c>
      <c r="D181" s="48">
        <v>56</v>
      </c>
      <c r="E181" s="39">
        <f t="shared" si="25"/>
        <v>60.215053763440864</v>
      </c>
      <c r="F181" s="48">
        <v>52</v>
      </c>
      <c r="G181" s="39">
        <f t="shared" si="26"/>
        <v>50</v>
      </c>
      <c r="H181" s="48">
        <v>51</v>
      </c>
      <c r="I181" s="39">
        <f t="shared" si="27"/>
        <v>45.945945945945951</v>
      </c>
      <c r="J181" s="48">
        <v>25</v>
      </c>
      <c r="K181" s="39">
        <f t="shared" si="28"/>
        <v>33.333333333333329</v>
      </c>
      <c r="L181" s="48">
        <v>48</v>
      </c>
      <c r="M181" s="39">
        <f t="shared" si="29"/>
        <v>47.058823529411761</v>
      </c>
      <c r="N181" s="48">
        <v>23</v>
      </c>
      <c r="O181" s="39">
        <f t="shared" si="30"/>
        <v>37.704918032786885</v>
      </c>
      <c r="P181" s="48">
        <v>46</v>
      </c>
      <c r="Q181" s="39">
        <f t="shared" si="31"/>
        <v>52.873563218390807</v>
      </c>
      <c r="R181" s="48">
        <v>31</v>
      </c>
      <c r="S181" s="39">
        <f t="shared" si="32"/>
        <v>46.268656716417908</v>
      </c>
      <c r="T181" s="48">
        <v>33</v>
      </c>
      <c r="U181" s="39">
        <f t="shared" si="33"/>
        <v>41.77215189873418</v>
      </c>
      <c r="V181" s="48">
        <v>23</v>
      </c>
      <c r="W181" s="39">
        <f t="shared" si="34"/>
        <v>28.749999999999996</v>
      </c>
      <c r="X181" s="48">
        <v>18</v>
      </c>
      <c r="Y181" s="39">
        <f t="shared" si="35"/>
        <v>21.686746987951807</v>
      </c>
      <c r="Z181" t="s">
        <v>191</v>
      </c>
      <c r="AA181">
        <v>105</v>
      </c>
      <c r="AB181">
        <v>93</v>
      </c>
      <c r="AC181">
        <v>104</v>
      </c>
      <c r="AD181">
        <v>111</v>
      </c>
      <c r="AE181">
        <v>75</v>
      </c>
      <c r="AF181">
        <v>102</v>
      </c>
      <c r="AG181">
        <v>61</v>
      </c>
      <c r="AH181">
        <v>87</v>
      </c>
      <c r="AI181">
        <v>67</v>
      </c>
      <c r="AJ181">
        <v>79</v>
      </c>
      <c r="AK181">
        <v>80</v>
      </c>
      <c r="AL181">
        <v>83</v>
      </c>
      <c r="AM181">
        <v>1047</v>
      </c>
    </row>
    <row r="182" spans="1:39" ht="15.75">
      <c r="A182" s="3" t="s">
        <v>192</v>
      </c>
      <c r="B182" s="48">
        <v>134</v>
      </c>
      <c r="C182" s="39">
        <f t="shared" si="24"/>
        <v>62.616822429906534</v>
      </c>
      <c r="D182" s="48">
        <v>108</v>
      </c>
      <c r="E182" s="39">
        <f t="shared" si="25"/>
        <v>48.214285714285715</v>
      </c>
      <c r="F182" s="48">
        <v>114</v>
      </c>
      <c r="G182" s="39">
        <f t="shared" si="26"/>
        <v>54.285714285714285</v>
      </c>
      <c r="H182" s="48">
        <v>108</v>
      </c>
      <c r="I182" s="39">
        <f t="shared" si="27"/>
        <v>54</v>
      </c>
      <c r="J182" s="48">
        <v>143</v>
      </c>
      <c r="K182" s="39">
        <f t="shared" si="28"/>
        <v>60.337552742616026</v>
      </c>
      <c r="L182" s="48">
        <v>116</v>
      </c>
      <c r="M182" s="39">
        <f t="shared" si="29"/>
        <v>56.310679611650485</v>
      </c>
      <c r="N182" s="48">
        <v>121</v>
      </c>
      <c r="O182" s="39">
        <f t="shared" si="30"/>
        <v>61.111111111111114</v>
      </c>
      <c r="P182" s="48">
        <v>86</v>
      </c>
      <c r="Q182" s="39">
        <f t="shared" si="31"/>
        <v>43.43434343434344</v>
      </c>
      <c r="R182" s="48">
        <v>118</v>
      </c>
      <c r="S182" s="39">
        <f t="shared" si="32"/>
        <v>57.004830917874393</v>
      </c>
      <c r="T182" s="48">
        <v>98</v>
      </c>
      <c r="U182" s="39">
        <f t="shared" si="33"/>
        <v>55.367231638418076</v>
      </c>
      <c r="V182" s="48">
        <v>90</v>
      </c>
      <c r="W182" s="39">
        <f t="shared" si="34"/>
        <v>52.023121387283233</v>
      </c>
      <c r="X182" s="48">
        <v>95</v>
      </c>
      <c r="Y182" s="39">
        <f t="shared" si="35"/>
        <v>64.189189189189193</v>
      </c>
      <c r="Z182" t="s">
        <v>192</v>
      </c>
      <c r="AA182">
        <v>214</v>
      </c>
      <c r="AB182">
        <v>224</v>
      </c>
      <c r="AC182">
        <v>210</v>
      </c>
      <c r="AD182">
        <v>200</v>
      </c>
      <c r="AE182">
        <v>237</v>
      </c>
      <c r="AF182">
        <v>206</v>
      </c>
      <c r="AG182">
        <v>198</v>
      </c>
      <c r="AH182">
        <v>198</v>
      </c>
      <c r="AI182">
        <v>207</v>
      </c>
      <c r="AJ182">
        <v>177</v>
      </c>
      <c r="AK182">
        <v>173</v>
      </c>
      <c r="AL182">
        <v>148</v>
      </c>
      <c r="AM182">
        <v>2392</v>
      </c>
    </row>
    <row r="183" spans="1:39" ht="15.75">
      <c r="A183" s="3" t="s">
        <v>193</v>
      </c>
      <c r="B183" s="48">
        <v>163</v>
      </c>
      <c r="C183" s="39">
        <f t="shared" si="24"/>
        <v>66.530612244897952</v>
      </c>
      <c r="D183" s="48">
        <v>125</v>
      </c>
      <c r="E183" s="39">
        <f t="shared" si="25"/>
        <v>59.523809523809526</v>
      </c>
      <c r="F183" s="48">
        <v>140</v>
      </c>
      <c r="G183" s="39">
        <f t="shared" si="26"/>
        <v>58.333333333333336</v>
      </c>
      <c r="H183" s="48">
        <v>127</v>
      </c>
      <c r="I183" s="39">
        <f t="shared" si="27"/>
        <v>57.990867579908681</v>
      </c>
      <c r="J183" s="48">
        <v>126</v>
      </c>
      <c r="K183" s="39">
        <f t="shared" si="28"/>
        <v>62.68656716417911</v>
      </c>
      <c r="L183" s="48">
        <v>121</v>
      </c>
      <c r="M183" s="39">
        <f t="shared" si="29"/>
        <v>56.8075117370892</v>
      </c>
      <c r="N183" s="48">
        <v>101</v>
      </c>
      <c r="O183" s="39">
        <f t="shared" si="30"/>
        <v>62.732919254658384</v>
      </c>
      <c r="P183" s="48">
        <v>107</v>
      </c>
      <c r="Q183" s="39">
        <f t="shared" si="31"/>
        <v>59.444444444444443</v>
      </c>
      <c r="R183" s="48">
        <v>119</v>
      </c>
      <c r="S183" s="39">
        <f t="shared" si="32"/>
        <v>58.910891089108908</v>
      </c>
      <c r="T183" s="48">
        <v>124</v>
      </c>
      <c r="U183" s="39">
        <f t="shared" si="33"/>
        <v>58.215962441314552</v>
      </c>
      <c r="V183" s="48">
        <v>102</v>
      </c>
      <c r="W183" s="39">
        <f t="shared" si="34"/>
        <v>53.125</v>
      </c>
      <c r="X183" s="48">
        <v>107</v>
      </c>
      <c r="Y183" s="39">
        <f t="shared" si="35"/>
        <v>48.858447488584474</v>
      </c>
      <c r="Z183" t="s">
        <v>193</v>
      </c>
      <c r="AA183">
        <v>245</v>
      </c>
      <c r="AB183">
        <v>210</v>
      </c>
      <c r="AC183">
        <v>240</v>
      </c>
      <c r="AD183">
        <v>219</v>
      </c>
      <c r="AE183">
        <v>201</v>
      </c>
      <c r="AF183">
        <v>213</v>
      </c>
      <c r="AG183">
        <v>161</v>
      </c>
      <c r="AH183">
        <v>180</v>
      </c>
      <c r="AI183">
        <v>202</v>
      </c>
      <c r="AJ183">
        <v>213</v>
      </c>
      <c r="AK183">
        <v>192</v>
      </c>
      <c r="AL183">
        <v>219</v>
      </c>
      <c r="AM183">
        <v>2495</v>
      </c>
    </row>
    <row r="184" spans="1:39" ht="15.75">
      <c r="A184" s="3" t="s">
        <v>194</v>
      </c>
      <c r="B184" s="48">
        <v>139</v>
      </c>
      <c r="C184" s="39">
        <f t="shared" si="24"/>
        <v>77.222222222222229</v>
      </c>
      <c r="D184" s="48">
        <v>121</v>
      </c>
      <c r="E184" s="39">
        <f t="shared" si="25"/>
        <v>65.053763440860209</v>
      </c>
      <c r="F184" s="48">
        <v>119</v>
      </c>
      <c r="G184" s="39">
        <f t="shared" si="26"/>
        <v>63.297872340425535</v>
      </c>
      <c r="H184" s="48">
        <v>98</v>
      </c>
      <c r="I184" s="39">
        <f t="shared" si="27"/>
        <v>59.393939393939398</v>
      </c>
      <c r="J184" s="48">
        <v>83</v>
      </c>
      <c r="K184" s="39">
        <f t="shared" si="28"/>
        <v>58.450704225352112</v>
      </c>
      <c r="L184" s="48">
        <v>95</v>
      </c>
      <c r="M184" s="39">
        <f t="shared" si="29"/>
        <v>67.37588652482269</v>
      </c>
      <c r="N184" s="48">
        <v>101</v>
      </c>
      <c r="O184" s="39">
        <f t="shared" si="30"/>
        <v>66.013071895424829</v>
      </c>
      <c r="P184" s="48">
        <v>91</v>
      </c>
      <c r="Q184" s="39">
        <f t="shared" si="31"/>
        <v>61.904761904761905</v>
      </c>
      <c r="R184" s="48">
        <v>76</v>
      </c>
      <c r="S184" s="39">
        <f t="shared" si="32"/>
        <v>53.900709219858157</v>
      </c>
      <c r="T184" s="48">
        <v>101</v>
      </c>
      <c r="U184" s="39">
        <f t="shared" si="33"/>
        <v>66.44736842105263</v>
      </c>
      <c r="V184" s="48">
        <v>86</v>
      </c>
      <c r="W184" s="39">
        <f t="shared" si="34"/>
        <v>54.088050314465406</v>
      </c>
      <c r="X184" s="48">
        <v>92</v>
      </c>
      <c r="Y184" s="39">
        <f t="shared" si="35"/>
        <v>56.441717791411037</v>
      </c>
      <c r="Z184" t="s">
        <v>194</v>
      </c>
      <c r="AA184">
        <v>180</v>
      </c>
      <c r="AB184">
        <v>186</v>
      </c>
      <c r="AC184">
        <v>188</v>
      </c>
      <c r="AD184">
        <v>165</v>
      </c>
      <c r="AE184">
        <v>142</v>
      </c>
      <c r="AF184">
        <v>141</v>
      </c>
      <c r="AG184">
        <v>153</v>
      </c>
      <c r="AH184">
        <v>147</v>
      </c>
      <c r="AI184">
        <v>141</v>
      </c>
      <c r="AJ184">
        <v>152</v>
      </c>
      <c r="AK184">
        <v>159</v>
      </c>
      <c r="AL184">
        <v>163</v>
      </c>
      <c r="AM184">
        <v>1917</v>
      </c>
    </row>
    <row r="185" spans="1:39" ht="15.75">
      <c r="A185" s="3" t="s">
        <v>195</v>
      </c>
      <c r="B185" s="48">
        <v>202</v>
      </c>
      <c r="C185" s="39">
        <f t="shared" si="24"/>
        <v>58.89212827988338</v>
      </c>
      <c r="D185" s="48">
        <v>220</v>
      </c>
      <c r="E185" s="39">
        <f t="shared" si="25"/>
        <v>59.945504087193456</v>
      </c>
      <c r="F185" s="48">
        <v>206</v>
      </c>
      <c r="G185" s="39">
        <f t="shared" si="26"/>
        <v>59.710144927536234</v>
      </c>
      <c r="H185" s="48">
        <v>198</v>
      </c>
      <c r="I185" s="39">
        <f t="shared" si="27"/>
        <v>60</v>
      </c>
      <c r="J185" s="48">
        <v>199</v>
      </c>
      <c r="K185" s="39">
        <f t="shared" si="28"/>
        <v>61.230769230769234</v>
      </c>
      <c r="L185" s="48">
        <v>157</v>
      </c>
      <c r="M185" s="39">
        <f t="shared" si="29"/>
        <v>58.801498127340821</v>
      </c>
      <c r="N185" s="48">
        <v>152</v>
      </c>
      <c r="O185" s="39">
        <f t="shared" si="30"/>
        <v>53.900709219858157</v>
      </c>
      <c r="P185" s="48">
        <v>163</v>
      </c>
      <c r="Q185" s="39">
        <f t="shared" si="31"/>
        <v>54.697986577181211</v>
      </c>
      <c r="R185" s="48">
        <v>150</v>
      </c>
      <c r="S185" s="39">
        <f t="shared" si="32"/>
        <v>52.083333333333336</v>
      </c>
      <c r="T185" s="48">
        <v>140</v>
      </c>
      <c r="U185" s="39">
        <f t="shared" si="33"/>
        <v>53.846153846153847</v>
      </c>
      <c r="V185" s="48">
        <v>141</v>
      </c>
      <c r="W185" s="39">
        <f t="shared" si="34"/>
        <v>48.958333333333329</v>
      </c>
      <c r="X185" s="48">
        <v>160</v>
      </c>
      <c r="Y185" s="39">
        <f t="shared" si="35"/>
        <v>50.314465408805034</v>
      </c>
      <c r="Z185" t="s">
        <v>195</v>
      </c>
      <c r="AA185">
        <v>343</v>
      </c>
      <c r="AB185">
        <v>367</v>
      </c>
      <c r="AC185">
        <v>345</v>
      </c>
      <c r="AD185">
        <v>330</v>
      </c>
      <c r="AE185">
        <v>325</v>
      </c>
      <c r="AF185">
        <v>267</v>
      </c>
      <c r="AG185">
        <v>282</v>
      </c>
      <c r="AH185">
        <v>298</v>
      </c>
      <c r="AI185">
        <v>288</v>
      </c>
      <c r="AJ185">
        <v>260</v>
      </c>
      <c r="AK185">
        <v>288</v>
      </c>
      <c r="AL185">
        <v>318</v>
      </c>
      <c r="AM185">
        <v>3711</v>
      </c>
    </row>
    <row r="186" spans="1:39" ht="15.75">
      <c r="A186" s="3" t="s">
        <v>196</v>
      </c>
      <c r="B186" s="48">
        <v>133</v>
      </c>
      <c r="C186" s="39">
        <f t="shared" si="24"/>
        <v>72.282608695652172</v>
      </c>
      <c r="D186" s="48">
        <v>132</v>
      </c>
      <c r="E186" s="39">
        <f t="shared" si="25"/>
        <v>65.671641791044777</v>
      </c>
      <c r="F186" s="48">
        <v>117</v>
      </c>
      <c r="G186" s="39">
        <f t="shared" si="26"/>
        <v>62.903225806451616</v>
      </c>
      <c r="H186" s="48">
        <v>80</v>
      </c>
      <c r="I186" s="39">
        <f t="shared" si="27"/>
        <v>45.714285714285715</v>
      </c>
      <c r="J186" s="48">
        <v>102</v>
      </c>
      <c r="K186" s="39">
        <f t="shared" si="28"/>
        <v>52.577319587628871</v>
      </c>
      <c r="L186" s="48">
        <v>85</v>
      </c>
      <c r="M186" s="39">
        <f t="shared" si="29"/>
        <v>59.027777777777779</v>
      </c>
      <c r="N186" s="48">
        <v>66</v>
      </c>
      <c r="O186" s="39">
        <f t="shared" si="30"/>
        <v>50.769230769230766</v>
      </c>
      <c r="P186" s="48">
        <v>83</v>
      </c>
      <c r="Q186" s="39">
        <f t="shared" si="31"/>
        <v>58.865248226950349</v>
      </c>
      <c r="R186" s="48">
        <v>84</v>
      </c>
      <c r="S186" s="39">
        <f t="shared" si="32"/>
        <v>68.292682926829272</v>
      </c>
      <c r="T186" s="48">
        <v>91</v>
      </c>
      <c r="U186" s="39">
        <f t="shared" si="33"/>
        <v>65.467625899280577</v>
      </c>
      <c r="V186" s="48">
        <v>97</v>
      </c>
      <c r="W186" s="39">
        <f t="shared" si="34"/>
        <v>63.815789473684212</v>
      </c>
      <c r="X186" s="48">
        <v>71</v>
      </c>
      <c r="Y186" s="39">
        <f t="shared" si="35"/>
        <v>54.198473282442748</v>
      </c>
      <c r="Z186" t="s">
        <v>196</v>
      </c>
      <c r="AA186">
        <v>184</v>
      </c>
      <c r="AB186">
        <v>201</v>
      </c>
      <c r="AC186">
        <v>186</v>
      </c>
      <c r="AD186">
        <v>175</v>
      </c>
      <c r="AE186">
        <v>194</v>
      </c>
      <c r="AF186">
        <v>144</v>
      </c>
      <c r="AG186">
        <v>130</v>
      </c>
      <c r="AH186">
        <v>141</v>
      </c>
      <c r="AI186">
        <v>123</v>
      </c>
      <c r="AJ186">
        <v>139</v>
      </c>
      <c r="AK186">
        <v>152</v>
      </c>
      <c r="AL186">
        <v>131</v>
      </c>
      <c r="AM186">
        <v>1900</v>
      </c>
    </row>
    <row r="187" spans="1:39" ht="15.75">
      <c r="A187" s="3" t="s">
        <v>197</v>
      </c>
      <c r="B187" s="48">
        <v>59</v>
      </c>
      <c r="C187" s="39">
        <f t="shared" si="24"/>
        <v>67.81609195402298</v>
      </c>
      <c r="D187" s="48">
        <v>46</v>
      </c>
      <c r="E187" s="39">
        <f t="shared" si="25"/>
        <v>44.660194174757287</v>
      </c>
      <c r="F187" s="48">
        <v>51</v>
      </c>
      <c r="G187" s="39">
        <f t="shared" si="26"/>
        <v>45.535714285714285</v>
      </c>
      <c r="H187" s="48">
        <v>37</v>
      </c>
      <c r="I187" s="39">
        <f t="shared" si="27"/>
        <v>40.659340659340657</v>
      </c>
      <c r="J187" s="48">
        <v>25</v>
      </c>
      <c r="K187" s="39">
        <f t="shared" si="28"/>
        <v>30.487804878048781</v>
      </c>
      <c r="L187" s="48">
        <v>41</v>
      </c>
      <c r="M187" s="39">
        <f t="shared" si="29"/>
        <v>46.067415730337082</v>
      </c>
      <c r="N187" s="48">
        <v>30</v>
      </c>
      <c r="O187" s="39">
        <f t="shared" si="30"/>
        <v>44.117647058823529</v>
      </c>
      <c r="P187" s="48">
        <v>39</v>
      </c>
      <c r="Q187" s="39">
        <f t="shared" si="31"/>
        <v>48.75</v>
      </c>
      <c r="R187" s="48">
        <v>49</v>
      </c>
      <c r="S187" s="39">
        <f t="shared" si="32"/>
        <v>52.688172043010752</v>
      </c>
      <c r="T187" s="48">
        <v>49</v>
      </c>
      <c r="U187" s="39">
        <f t="shared" si="33"/>
        <v>46.226415094339622</v>
      </c>
      <c r="V187" s="48">
        <v>46</v>
      </c>
      <c r="W187" s="39">
        <f t="shared" si="34"/>
        <v>48.936170212765958</v>
      </c>
      <c r="X187" s="48">
        <v>34</v>
      </c>
      <c r="Y187" s="39">
        <f t="shared" si="35"/>
        <v>43.037974683544306</v>
      </c>
      <c r="Z187" t="s">
        <v>197</v>
      </c>
      <c r="AA187">
        <v>87</v>
      </c>
      <c r="AB187">
        <v>103</v>
      </c>
      <c r="AC187">
        <v>112</v>
      </c>
      <c r="AD187">
        <v>91</v>
      </c>
      <c r="AE187">
        <v>82</v>
      </c>
      <c r="AF187">
        <v>89</v>
      </c>
      <c r="AG187">
        <v>68</v>
      </c>
      <c r="AH187">
        <v>80</v>
      </c>
      <c r="AI187">
        <v>93</v>
      </c>
      <c r="AJ187">
        <v>106</v>
      </c>
      <c r="AK187">
        <v>94</v>
      </c>
      <c r="AL187">
        <v>79</v>
      </c>
      <c r="AM187">
        <v>1084</v>
      </c>
    </row>
    <row r="188" spans="1:39" ht="15.75">
      <c r="A188" s="3" t="s">
        <v>198</v>
      </c>
      <c r="B188" s="48">
        <v>214</v>
      </c>
      <c r="C188" s="39">
        <f t="shared" si="24"/>
        <v>73.793103448275872</v>
      </c>
      <c r="D188" s="48">
        <v>211</v>
      </c>
      <c r="E188" s="39">
        <f t="shared" si="25"/>
        <v>70.568561872909697</v>
      </c>
      <c r="F188" s="48">
        <v>155</v>
      </c>
      <c r="G188" s="39">
        <f t="shared" si="26"/>
        <v>58.052434456928836</v>
      </c>
      <c r="H188" s="48">
        <v>166</v>
      </c>
      <c r="I188" s="39">
        <f t="shared" si="27"/>
        <v>56.849315068493155</v>
      </c>
      <c r="J188" s="48">
        <v>155</v>
      </c>
      <c r="K188" s="39">
        <f t="shared" si="28"/>
        <v>55.95667870036101</v>
      </c>
      <c r="L188" s="48">
        <v>172</v>
      </c>
      <c r="M188" s="39">
        <f t="shared" si="29"/>
        <v>64.179104477611943</v>
      </c>
      <c r="N188" s="48">
        <v>134</v>
      </c>
      <c r="O188" s="39">
        <f t="shared" si="30"/>
        <v>50</v>
      </c>
      <c r="P188" s="48">
        <v>135</v>
      </c>
      <c r="Q188" s="39">
        <f t="shared" si="31"/>
        <v>52.123552123552116</v>
      </c>
      <c r="R188" s="48">
        <v>189</v>
      </c>
      <c r="S188" s="39">
        <f t="shared" si="32"/>
        <v>59.247648902821318</v>
      </c>
      <c r="T188" s="48">
        <v>165</v>
      </c>
      <c r="U188" s="39">
        <f t="shared" si="33"/>
        <v>54.635761589403977</v>
      </c>
      <c r="V188" s="48">
        <v>130</v>
      </c>
      <c r="W188" s="39">
        <f t="shared" si="34"/>
        <v>47.10144927536232</v>
      </c>
      <c r="X188" s="48">
        <v>120</v>
      </c>
      <c r="Y188" s="39">
        <f t="shared" si="35"/>
        <v>44.444444444444443</v>
      </c>
      <c r="Z188" t="s">
        <v>198</v>
      </c>
      <c r="AA188">
        <v>290</v>
      </c>
      <c r="AB188">
        <v>299</v>
      </c>
      <c r="AC188">
        <v>267</v>
      </c>
      <c r="AD188">
        <v>292</v>
      </c>
      <c r="AE188">
        <v>277</v>
      </c>
      <c r="AF188">
        <v>268</v>
      </c>
      <c r="AG188">
        <v>268</v>
      </c>
      <c r="AH188">
        <v>259</v>
      </c>
      <c r="AI188">
        <v>319</v>
      </c>
      <c r="AJ188">
        <v>302</v>
      </c>
      <c r="AK188">
        <v>276</v>
      </c>
      <c r="AL188">
        <v>270</v>
      </c>
      <c r="AM188">
        <v>3387</v>
      </c>
    </row>
    <row r="189" spans="1:39" ht="15.75">
      <c r="A189" s="3" t="s">
        <v>199</v>
      </c>
      <c r="B189" s="48">
        <v>262</v>
      </c>
      <c r="C189" s="39">
        <f t="shared" si="24"/>
        <v>55.863539445628994</v>
      </c>
      <c r="D189" s="48">
        <v>237</v>
      </c>
      <c r="E189" s="39">
        <f t="shared" si="25"/>
        <v>56.563245823389018</v>
      </c>
      <c r="F189" s="48">
        <v>222</v>
      </c>
      <c r="G189" s="39">
        <f t="shared" si="26"/>
        <v>52.606635071090047</v>
      </c>
      <c r="H189" s="48">
        <v>187</v>
      </c>
      <c r="I189" s="39">
        <f t="shared" si="27"/>
        <v>44.630071599045344</v>
      </c>
      <c r="J189" s="48">
        <v>201</v>
      </c>
      <c r="K189" s="39">
        <f t="shared" si="28"/>
        <v>52.07253886010362</v>
      </c>
      <c r="L189" s="48">
        <v>145</v>
      </c>
      <c r="M189" s="39">
        <f t="shared" si="29"/>
        <v>46.925566343042071</v>
      </c>
      <c r="N189" s="48">
        <v>151</v>
      </c>
      <c r="O189" s="39">
        <f t="shared" si="30"/>
        <v>47.936507936507937</v>
      </c>
      <c r="P189" s="48">
        <v>198</v>
      </c>
      <c r="Q189" s="39">
        <f t="shared" si="31"/>
        <v>57.894736842105267</v>
      </c>
      <c r="R189" s="48">
        <v>228</v>
      </c>
      <c r="S189" s="39">
        <f t="shared" si="32"/>
        <v>63.509749303621163</v>
      </c>
      <c r="T189" s="48">
        <v>208</v>
      </c>
      <c r="U189" s="39">
        <f t="shared" si="33"/>
        <v>64</v>
      </c>
      <c r="V189" s="48">
        <v>210</v>
      </c>
      <c r="W189" s="39">
        <f t="shared" si="34"/>
        <v>62.5</v>
      </c>
      <c r="X189" s="48">
        <v>163</v>
      </c>
      <c r="Y189" s="39">
        <f t="shared" si="35"/>
        <v>55.821917808219176</v>
      </c>
      <c r="Z189" t="s">
        <v>199</v>
      </c>
      <c r="AA189">
        <v>469</v>
      </c>
      <c r="AB189">
        <v>419</v>
      </c>
      <c r="AC189">
        <v>422</v>
      </c>
      <c r="AD189">
        <v>419</v>
      </c>
      <c r="AE189">
        <v>386</v>
      </c>
      <c r="AF189">
        <v>309</v>
      </c>
      <c r="AG189">
        <v>315</v>
      </c>
      <c r="AH189">
        <v>342</v>
      </c>
      <c r="AI189">
        <v>359</v>
      </c>
      <c r="AJ189">
        <v>325</v>
      </c>
      <c r="AK189">
        <v>336</v>
      </c>
      <c r="AL189">
        <v>292</v>
      </c>
      <c r="AM189">
        <v>4393</v>
      </c>
    </row>
    <row r="190" spans="1:39" ht="15.75">
      <c r="A190" s="3" t="s">
        <v>200</v>
      </c>
      <c r="B190" s="48">
        <v>358</v>
      </c>
      <c r="C190" s="39">
        <f t="shared" si="24"/>
        <v>76.170212765957444</v>
      </c>
      <c r="D190" s="48">
        <v>325</v>
      </c>
      <c r="E190" s="39">
        <f t="shared" si="25"/>
        <v>72.222222222222214</v>
      </c>
      <c r="F190" s="48">
        <v>286</v>
      </c>
      <c r="G190" s="39">
        <f t="shared" si="26"/>
        <v>70.617283950617278</v>
      </c>
      <c r="H190" s="48">
        <v>290</v>
      </c>
      <c r="I190" s="39">
        <f t="shared" si="27"/>
        <v>69.212410501193318</v>
      </c>
      <c r="J190" s="48">
        <v>279</v>
      </c>
      <c r="K190" s="39">
        <f t="shared" si="28"/>
        <v>68.550368550368546</v>
      </c>
      <c r="L190" s="48">
        <v>230</v>
      </c>
      <c r="M190" s="39">
        <f t="shared" si="29"/>
        <v>70.987654320987659</v>
      </c>
      <c r="N190" s="48">
        <v>209</v>
      </c>
      <c r="O190" s="39">
        <f t="shared" si="30"/>
        <v>67.20257234726688</v>
      </c>
      <c r="P190" s="48">
        <v>230</v>
      </c>
      <c r="Q190" s="39">
        <f t="shared" si="31"/>
        <v>68.656716417910445</v>
      </c>
      <c r="R190" s="48">
        <v>264</v>
      </c>
      <c r="S190" s="39">
        <f t="shared" si="32"/>
        <v>66.165413533834581</v>
      </c>
      <c r="T190" s="48">
        <v>243</v>
      </c>
      <c r="U190" s="39">
        <f t="shared" si="33"/>
        <v>62.307692307692307</v>
      </c>
      <c r="V190" s="48">
        <v>268</v>
      </c>
      <c r="W190" s="39">
        <f t="shared" si="34"/>
        <v>67.506297229219143</v>
      </c>
      <c r="X190" s="48">
        <v>251</v>
      </c>
      <c r="Y190" s="39">
        <f t="shared" si="35"/>
        <v>59.619952494061756</v>
      </c>
      <c r="Z190" t="s">
        <v>200</v>
      </c>
      <c r="AA190">
        <v>470</v>
      </c>
      <c r="AB190">
        <v>450</v>
      </c>
      <c r="AC190">
        <v>405</v>
      </c>
      <c r="AD190">
        <v>419</v>
      </c>
      <c r="AE190">
        <v>407</v>
      </c>
      <c r="AF190">
        <v>324</v>
      </c>
      <c r="AG190">
        <v>311</v>
      </c>
      <c r="AH190">
        <v>335</v>
      </c>
      <c r="AI190">
        <v>399</v>
      </c>
      <c r="AJ190">
        <v>390</v>
      </c>
      <c r="AK190">
        <v>397</v>
      </c>
      <c r="AL190">
        <v>421</v>
      </c>
      <c r="AM190">
        <v>4728</v>
      </c>
    </row>
    <row r="191" spans="1:39" ht="15.75">
      <c r="A191" s="3" t="s">
        <v>201</v>
      </c>
      <c r="B191" s="48">
        <v>134</v>
      </c>
      <c r="C191" s="39">
        <f t="shared" si="24"/>
        <v>66.336633663366342</v>
      </c>
      <c r="D191" s="48">
        <v>129</v>
      </c>
      <c r="E191" s="39">
        <f t="shared" si="25"/>
        <v>68.253968253968253</v>
      </c>
      <c r="F191" s="48">
        <v>137</v>
      </c>
      <c r="G191" s="39">
        <f t="shared" si="26"/>
        <v>68.159203980099505</v>
      </c>
      <c r="H191" s="48">
        <v>99</v>
      </c>
      <c r="I191" s="39">
        <f t="shared" si="27"/>
        <v>56.571428571428569</v>
      </c>
      <c r="J191" s="48">
        <v>117</v>
      </c>
      <c r="K191" s="39">
        <f t="shared" si="28"/>
        <v>65</v>
      </c>
      <c r="L191" s="48">
        <v>110</v>
      </c>
      <c r="M191" s="39">
        <f t="shared" si="29"/>
        <v>62.146892655367239</v>
      </c>
      <c r="N191" s="48">
        <v>119</v>
      </c>
      <c r="O191" s="39">
        <f t="shared" si="30"/>
        <v>61.025641025641029</v>
      </c>
      <c r="P191" s="48">
        <v>117</v>
      </c>
      <c r="Q191" s="39">
        <f t="shared" si="31"/>
        <v>69.642857142857139</v>
      </c>
      <c r="R191" s="48">
        <v>100</v>
      </c>
      <c r="S191" s="39">
        <f t="shared" si="32"/>
        <v>67.114093959731548</v>
      </c>
      <c r="T191" s="48">
        <v>103</v>
      </c>
      <c r="U191" s="39">
        <f t="shared" si="33"/>
        <v>64.779874213836479</v>
      </c>
      <c r="V191" s="48">
        <v>88</v>
      </c>
      <c r="W191" s="39">
        <f t="shared" si="34"/>
        <v>59.060402684563762</v>
      </c>
      <c r="X191" s="48">
        <v>57</v>
      </c>
      <c r="Y191" s="39">
        <f t="shared" si="35"/>
        <v>39.583333333333329</v>
      </c>
      <c r="Z191" t="s">
        <v>201</v>
      </c>
      <c r="AA191">
        <v>202</v>
      </c>
      <c r="AB191">
        <v>189</v>
      </c>
      <c r="AC191">
        <v>201</v>
      </c>
      <c r="AD191">
        <v>175</v>
      </c>
      <c r="AE191">
        <v>180</v>
      </c>
      <c r="AF191">
        <v>177</v>
      </c>
      <c r="AG191">
        <v>195</v>
      </c>
      <c r="AH191">
        <v>168</v>
      </c>
      <c r="AI191">
        <v>149</v>
      </c>
      <c r="AJ191">
        <v>159</v>
      </c>
      <c r="AK191">
        <v>149</v>
      </c>
      <c r="AL191">
        <v>144</v>
      </c>
      <c r="AM191">
        <v>2088</v>
      </c>
    </row>
    <row r="192" spans="1:39" ht="15.75">
      <c r="A192" s="3" t="s">
        <v>202</v>
      </c>
      <c r="B192" s="48">
        <v>88</v>
      </c>
      <c r="C192" s="39">
        <f t="shared" si="24"/>
        <v>62.857142857142854</v>
      </c>
      <c r="D192" s="48">
        <v>77</v>
      </c>
      <c r="E192" s="39">
        <f t="shared" si="25"/>
        <v>57.894736842105267</v>
      </c>
      <c r="F192" s="48">
        <v>100</v>
      </c>
      <c r="G192" s="39">
        <f t="shared" si="26"/>
        <v>67.567567567567565</v>
      </c>
      <c r="H192" s="48">
        <v>101</v>
      </c>
      <c r="I192" s="39">
        <f t="shared" si="27"/>
        <v>60.119047619047613</v>
      </c>
      <c r="J192" s="48">
        <v>66</v>
      </c>
      <c r="K192" s="39">
        <f t="shared" si="28"/>
        <v>42.038216560509554</v>
      </c>
      <c r="L192" s="48">
        <v>70</v>
      </c>
      <c r="M192" s="39">
        <f t="shared" si="29"/>
        <v>50.359712230215827</v>
      </c>
      <c r="N192" s="48">
        <v>64</v>
      </c>
      <c r="O192" s="39">
        <f t="shared" si="30"/>
        <v>51.612903225806448</v>
      </c>
      <c r="P192" s="48">
        <v>83</v>
      </c>
      <c r="Q192" s="39">
        <f t="shared" si="31"/>
        <v>64.341085271317837</v>
      </c>
      <c r="R192" s="48">
        <v>71</v>
      </c>
      <c r="S192" s="39">
        <f t="shared" si="32"/>
        <v>63.963963963963963</v>
      </c>
      <c r="T192" s="48">
        <v>61</v>
      </c>
      <c r="U192" s="39">
        <f t="shared" si="33"/>
        <v>56.481481481481474</v>
      </c>
      <c r="V192" s="48">
        <v>71</v>
      </c>
      <c r="W192" s="39">
        <f t="shared" si="34"/>
        <v>50</v>
      </c>
      <c r="X192" s="48">
        <v>61</v>
      </c>
      <c r="Y192" s="39">
        <f t="shared" si="35"/>
        <v>55.963302752293572</v>
      </c>
      <c r="Z192" t="s">
        <v>202</v>
      </c>
      <c r="AA192">
        <v>140</v>
      </c>
      <c r="AB192">
        <v>133</v>
      </c>
      <c r="AC192">
        <v>148</v>
      </c>
      <c r="AD192">
        <v>168</v>
      </c>
      <c r="AE192">
        <v>157</v>
      </c>
      <c r="AF192">
        <v>139</v>
      </c>
      <c r="AG192">
        <v>124</v>
      </c>
      <c r="AH192">
        <v>129</v>
      </c>
      <c r="AI192">
        <v>111</v>
      </c>
      <c r="AJ192">
        <v>108</v>
      </c>
      <c r="AK192">
        <v>142</v>
      </c>
      <c r="AL192">
        <v>109</v>
      </c>
      <c r="AM192">
        <v>1608</v>
      </c>
    </row>
    <row r="193" spans="1:39" ht="15.75">
      <c r="A193" s="3" t="s">
        <v>203</v>
      </c>
      <c r="B193" s="48">
        <v>125</v>
      </c>
      <c r="C193" s="39">
        <f t="shared" si="24"/>
        <v>51.229508196721305</v>
      </c>
      <c r="D193" s="48">
        <v>146</v>
      </c>
      <c r="E193" s="39">
        <f t="shared" si="25"/>
        <v>50</v>
      </c>
      <c r="F193" s="48">
        <v>85</v>
      </c>
      <c r="G193" s="39">
        <f t="shared" si="26"/>
        <v>35.123966942148762</v>
      </c>
      <c r="H193" s="48">
        <v>90</v>
      </c>
      <c r="I193" s="39">
        <f t="shared" si="27"/>
        <v>40.54054054054054</v>
      </c>
      <c r="J193" s="48">
        <v>112</v>
      </c>
      <c r="K193" s="39">
        <f t="shared" si="28"/>
        <v>50.678733031674206</v>
      </c>
      <c r="L193" s="48">
        <v>108</v>
      </c>
      <c r="M193" s="39">
        <f t="shared" si="29"/>
        <v>47.577092511013213</v>
      </c>
      <c r="N193" s="48">
        <v>85</v>
      </c>
      <c r="O193" s="39">
        <f t="shared" si="30"/>
        <v>39.906103286384976</v>
      </c>
      <c r="P193" s="48">
        <v>106</v>
      </c>
      <c r="Q193" s="39">
        <f t="shared" si="31"/>
        <v>50.236966824644547</v>
      </c>
      <c r="R193" s="48">
        <v>96</v>
      </c>
      <c r="S193" s="39">
        <f t="shared" si="32"/>
        <v>47.058823529411761</v>
      </c>
      <c r="T193" s="48">
        <v>103</v>
      </c>
      <c r="U193" s="39">
        <f t="shared" si="33"/>
        <v>48.356807511737088</v>
      </c>
      <c r="V193" s="48">
        <v>97</v>
      </c>
      <c r="W193" s="39">
        <f t="shared" si="34"/>
        <v>43.303571428571431</v>
      </c>
      <c r="X193" s="48">
        <v>75</v>
      </c>
      <c r="Y193" s="39">
        <f t="shared" si="35"/>
        <v>35.885167464114829</v>
      </c>
      <c r="Z193" t="s">
        <v>203</v>
      </c>
      <c r="AA193">
        <v>244</v>
      </c>
      <c r="AB193">
        <v>292</v>
      </c>
      <c r="AC193">
        <v>242</v>
      </c>
      <c r="AD193">
        <v>222</v>
      </c>
      <c r="AE193">
        <v>221</v>
      </c>
      <c r="AF193">
        <v>227</v>
      </c>
      <c r="AG193">
        <v>213</v>
      </c>
      <c r="AH193">
        <v>211</v>
      </c>
      <c r="AI193">
        <v>204</v>
      </c>
      <c r="AJ193">
        <v>213</v>
      </c>
      <c r="AK193">
        <v>224</v>
      </c>
      <c r="AL193">
        <v>209</v>
      </c>
      <c r="AM193">
        <v>2722</v>
      </c>
    </row>
    <row r="194" spans="1:39" ht="15.75">
      <c r="A194" s="3" t="s">
        <v>204</v>
      </c>
      <c r="B194" s="48">
        <v>101</v>
      </c>
      <c r="C194" s="39">
        <f t="shared" si="24"/>
        <v>64.743589743589752</v>
      </c>
      <c r="D194" s="48">
        <v>97</v>
      </c>
      <c r="E194" s="39">
        <f t="shared" si="25"/>
        <v>67.361111111111114</v>
      </c>
      <c r="F194" s="48">
        <v>84</v>
      </c>
      <c r="G194" s="39">
        <f t="shared" si="26"/>
        <v>56.000000000000007</v>
      </c>
      <c r="H194" s="48">
        <v>81</v>
      </c>
      <c r="I194" s="39">
        <f t="shared" si="27"/>
        <v>59.558823529411761</v>
      </c>
      <c r="J194" s="48">
        <v>64</v>
      </c>
      <c r="K194" s="39">
        <f t="shared" si="28"/>
        <v>52.459016393442624</v>
      </c>
      <c r="L194" s="48">
        <v>72</v>
      </c>
      <c r="M194" s="39">
        <f t="shared" si="29"/>
        <v>55.813953488372093</v>
      </c>
      <c r="N194" s="48">
        <v>58</v>
      </c>
      <c r="O194" s="39">
        <f t="shared" si="30"/>
        <v>56.862745098039213</v>
      </c>
      <c r="P194" s="48">
        <v>65</v>
      </c>
      <c r="Q194" s="39">
        <f t="shared" si="31"/>
        <v>52</v>
      </c>
      <c r="R194" s="48">
        <v>63</v>
      </c>
      <c r="S194" s="39">
        <f t="shared" si="32"/>
        <v>48.46153846153846</v>
      </c>
      <c r="T194" s="48">
        <v>62</v>
      </c>
      <c r="U194" s="39">
        <f t="shared" si="33"/>
        <v>58.490566037735846</v>
      </c>
      <c r="V194" s="48">
        <v>53</v>
      </c>
      <c r="W194" s="39">
        <f t="shared" si="34"/>
        <v>46.491228070175438</v>
      </c>
      <c r="X194" s="48">
        <v>56</v>
      </c>
      <c r="Y194" s="39">
        <f t="shared" si="35"/>
        <v>51.37614678899083</v>
      </c>
      <c r="Z194" t="s">
        <v>204</v>
      </c>
      <c r="AA194">
        <v>156</v>
      </c>
      <c r="AB194">
        <v>144</v>
      </c>
      <c r="AC194">
        <v>150</v>
      </c>
      <c r="AD194">
        <v>136</v>
      </c>
      <c r="AE194">
        <v>122</v>
      </c>
      <c r="AF194">
        <v>129</v>
      </c>
      <c r="AG194">
        <v>102</v>
      </c>
      <c r="AH194">
        <v>125</v>
      </c>
      <c r="AI194">
        <v>130</v>
      </c>
      <c r="AJ194">
        <v>106</v>
      </c>
      <c r="AK194">
        <v>114</v>
      </c>
      <c r="AL194">
        <v>109</v>
      </c>
      <c r="AM194">
        <v>1523</v>
      </c>
    </row>
    <row r="195" spans="1:39" ht="15.75">
      <c r="A195" s="3" t="s">
        <v>205</v>
      </c>
      <c r="B195" s="48">
        <v>242</v>
      </c>
      <c r="C195" s="39">
        <f t="shared" si="24"/>
        <v>77.070063694267517</v>
      </c>
      <c r="D195" s="48">
        <v>241</v>
      </c>
      <c r="E195" s="39">
        <f t="shared" si="25"/>
        <v>77.741935483870975</v>
      </c>
      <c r="F195" s="48">
        <v>254</v>
      </c>
      <c r="G195" s="39">
        <f t="shared" si="26"/>
        <v>76.737160120845928</v>
      </c>
      <c r="H195" s="48">
        <v>192</v>
      </c>
      <c r="I195" s="39">
        <f t="shared" si="27"/>
        <v>71.910112359550567</v>
      </c>
      <c r="J195" s="48">
        <v>184</v>
      </c>
      <c r="K195" s="39">
        <f t="shared" si="28"/>
        <v>66.4259927797834</v>
      </c>
      <c r="L195" s="48">
        <v>143</v>
      </c>
      <c r="M195" s="39">
        <f t="shared" si="29"/>
        <v>58.367346938775512</v>
      </c>
      <c r="N195" s="48">
        <v>154</v>
      </c>
      <c r="O195" s="39">
        <f t="shared" si="30"/>
        <v>56.826568265682653</v>
      </c>
      <c r="P195" s="48">
        <v>162</v>
      </c>
      <c r="Q195" s="39">
        <f t="shared" si="31"/>
        <v>63.779527559055119</v>
      </c>
      <c r="R195" s="48">
        <v>143</v>
      </c>
      <c r="S195" s="39">
        <f t="shared" si="32"/>
        <v>64.705882352941174</v>
      </c>
      <c r="T195" s="48">
        <v>167</v>
      </c>
      <c r="U195" s="39">
        <f t="shared" si="33"/>
        <v>69.294605809128626</v>
      </c>
      <c r="V195" s="48">
        <v>175</v>
      </c>
      <c r="W195" s="39">
        <f t="shared" si="34"/>
        <v>68.627450980392155</v>
      </c>
      <c r="X195" s="48">
        <v>123</v>
      </c>
      <c r="Y195" s="39">
        <f t="shared" si="35"/>
        <v>53.246753246753244</v>
      </c>
      <c r="Z195" t="s">
        <v>205</v>
      </c>
      <c r="AA195">
        <v>314</v>
      </c>
      <c r="AB195">
        <v>310</v>
      </c>
      <c r="AC195">
        <v>331</v>
      </c>
      <c r="AD195">
        <v>267</v>
      </c>
      <c r="AE195">
        <v>277</v>
      </c>
      <c r="AF195">
        <v>245</v>
      </c>
      <c r="AG195">
        <v>271</v>
      </c>
      <c r="AH195">
        <v>254</v>
      </c>
      <c r="AI195">
        <v>221</v>
      </c>
      <c r="AJ195">
        <v>241</v>
      </c>
      <c r="AK195">
        <v>255</v>
      </c>
      <c r="AL195">
        <v>231</v>
      </c>
      <c r="AM195">
        <v>3217</v>
      </c>
    </row>
    <row r="196" spans="1:39" ht="15.75">
      <c r="A196" s="3" t="s">
        <v>206</v>
      </c>
      <c r="B196" s="48">
        <v>58</v>
      </c>
      <c r="C196" s="39">
        <f t="shared" ref="C196:C259" si="36">B196/AA196*100</f>
        <v>49.152542372881356</v>
      </c>
      <c r="D196" s="48">
        <v>63</v>
      </c>
      <c r="E196" s="39">
        <f t="shared" ref="E196:E259" si="37">D196/AB196*100</f>
        <v>50.4</v>
      </c>
      <c r="F196" s="48">
        <v>50</v>
      </c>
      <c r="G196" s="39">
        <f t="shared" ref="G196:G259" si="38">F196/AC196*100</f>
        <v>42.016806722689076</v>
      </c>
      <c r="H196" s="48">
        <v>62</v>
      </c>
      <c r="I196" s="39">
        <f t="shared" ref="I196:I259" si="39">H196/AD196*100</f>
        <v>46.268656716417908</v>
      </c>
      <c r="J196" s="48">
        <v>61</v>
      </c>
      <c r="K196" s="39">
        <f t="shared" ref="K196:K259" si="40">J196/AE196*100</f>
        <v>43.571428571428569</v>
      </c>
      <c r="L196" s="48">
        <v>61</v>
      </c>
      <c r="M196" s="39">
        <f t="shared" ref="M196:M259" si="41">L196/AF196*100</f>
        <v>54.464285714285708</v>
      </c>
      <c r="N196" s="48">
        <v>57</v>
      </c>
      <c r="O196" s="39">
        <f t="shared" ref="O196:O259" si="42">N196/AG196*100</f>
        <v>49.137931034482754</v>
      </c>
      <c r="P196" s="48">
        <v>60</v>
      </c>
      <c r="Q196" s="39">
        <f t="shared" ref="Q196:Q259" si="43">P196/AH196*100</f>
        <v>51.724137931034484</v>
      </c>
      <c r="R196" s="48">
        <v>66</v>
      </c>
      <c r="S196" s="39">
        <f t="shared" ref="S196:S259" si="44">R196/AI196*100</f>
        <v>53.225806451612897</v>
      </c>
      <c r="T196" s="48">
        <v>58</v>
      </c>
      <c r="U196" s="39">
        <f t="shared" ref="U196:U259" si="45">T196/AJ196*100</f>
        <v>45.669291338582681</v>
      </c>
      <c r="V196" s="48">
        <v>58</v>
      </c>
      <c r="W196" s="39">
        <f t="shared" ref="W196:W259" si="46">V196/AK196*100</f>
        <v>41.134751773049643</v>
      </c>
      <c r="X196" s="48">
        <v>40</v>
      </c>
      <c r="Y196" s="39">
        <f t="shared" si="35"/>
        <v>35.087719298245609</v>
      </c>
      <c r="Z196" t="s">
        <v>206</v>
      </c>
      <c r="AA196">
        <v>118</v>
      </c>
      <c r="AB196">
        <v>125</v>
      </c>
      <c r="AC196">
        <v>119</v>
      </c>
      <c r="AD196">
        <v>134</v>
      </c>
      <c r="AE196">
        <v>140</v>
      </c>
      <c r="AF196">
        <v>112</v>
      </c>
      <c r="AG196">
        <v>116</v>
      </c>
      <c r="AH196">
        <v>116</v>
      </c>
      <c r="AI196">
        <v>124</v>
      </c>
      <c r="AJ196">
        <v>127</v>
      </c>
      <c r="AK196">
        <v>141</v>
      </c>
      <c r="AL196">
        <v>114</v>
      </c>
      <c r="AM196">
        <v>1486</v>
      </c>
    </row>
    <row r="197" spans="1:39" ht="15.75">
      <c r="A197" s="3" t="s">
        <v>207</v>
      </c>
      <c r="B197" s="48">
        <v>605</v>
      </c>
      <c r="C197" s="39">
        <f t="shared" si="36"/>
        <v>41.40999315537303</v>
      </c>
      <c r="D197" s="48">
        <v>621</v>
      </c>
      <c r="E197" s="39">
        <f t="shared" si="37"/>
        <v>41.344873501997334</v>
      </c>
      <c r="F197" s="48">
        <v>523</v>
      </c>
      <c r="G197" s="39">
        <f t="shared" si="38"/>
        <v>36.624649859943972</v>
      </c>
      <c r="H197" s="48">
        <v>503</v>
      </c>
      <c r="I197" s="39">
        <f t="shared" si="39"/>
        <v>34.311050477489772</v>
      </c>
      <c r="J197" s="48">
        <v>510</v>
      </c>
      <c r="K197" s="39">
        <f t="shared" si="40"/>
        <v>35.540069686411151</v>
      </c>
      <c r="L197" s="48">
        <v>487</v>
      </c>
      <c r="M197" s="39">
        <f t="shared" si="41"/>
        <v>36.589030803906837</v>
      </c>
      <c r="N197" s="48">
        <v>484</v>
      </c>
      <c r="O197" s="39">
        <f t="shared" si="42"/>
        <v>35.225618631732168</v>
      </c>
      <c r="P197" s="48">
        <v>586</v>
      </c>
      <c r="Q197" s="39">
        <f t="shared" si="43"/>
        <v>38.40104849279161</v>
      </c>
      <c r="R197" s="48">
        <v>535</v>
      </c>
      <c r="S197" s="39">
        <f t="shared" si="44"/>
        <v>38.29634931997137</v>
      </c>
      <c r="T197" s="48">
        <v>493</v>
      </c>
      <c r="U197" s="39">
        <f t="shared" si="45"/>
        <v>34.890304317055907</v>
      </c>
      <c r="V197" s="48">
        <v>409</v>
      </c>
      <c r="W197" s="39">
        <f t="shared" si="46"/>
        <v>29.318996415770609</v>
      </c>
      <c r="X197" s="48">
        <v>412</v>
      </c>
      <c r="Y197" s="39">
        <f t="shared" ref="Y197:Y260" si="47">X197/AL197*100</f>
        <v>30.183150183150182</v>
      </c>
      <c r="Z197" t="s">
        <v>207</v>
      </c>
      <c r="AA197">
        <v>1461</v>
      </c>
      <c r="AB197">
        <v>1502</v>
      </c>
      <c r="AC197">
        <v>1428</v>
      </c>
      <c r="AD197">
        <v>1466</v>
      </c>
      <c r="AE197">
        <v>1435</v>
      </c>
      <c r="AF197">
        <v>1331</v>
      </c>
      <c r="AG197">
        <v>1374</v>
      </c>
      <c r="AH197">
        <v>1526</v>
      </c>
      <c r="AI197">
        <v>1397</v>
      </c>
      <c r="AJ197">
        <v>1413</v>
      </c>
      <c r="AK197">
        <v>1395</v>
      </c>
      <c r="AL197">
        <v>1365</v>
      </c>
      <c r="AM197">
        <v>17093</v>
      </c>
    </row>
    <row r="198" spans="1:39" ht="15.75">
      <c r="A198" s="34" t="s">
        <v>208</v>
      </c>
      <c r="B198" s="46">
        <v>9522</v>
      </c>
      <c r="C198" s="38">
        <f t="shared" si="36"/>
        <v>74.935075155426148</v>
      </c>
      <c r="D198" s="46">
        <v>9024</v>
      </c>
      <c r="E198" s="38">
        <f t="shared" si="37"/>
        <v>74.492322932144631</v>
      </c>
      <c r="F198" s="46">
        <v>8424</v>
      </c>
      <c r="G198" s="38">
        <f t="shared" si="38"/>
        <v>72.07392197125256</v>
      </c>
      <c r="H198" s="46">
        <v>8275</v>
      </c>
      <c r="I198" s="38">
        <f t="shared" si="39"/>
        <v>69.590446556218993</v>
      </c>
      <c r="J198" s="46">
        <v>7699</v>
      </c>
      <c r="K198" s="38">
        <f t="shared" si="40"/>
        <v>66.866423484453705</v>
      </c>
      <c r="L198" s="46">
        <v>7368</v>
      </c>
      <c r="M198" s="38">
        <f t="shared" si="41"/>
        <v>67.189494802115632</v>
      </c>
      <c r="N198" s="46">
        <v>7453</v>
      </c>
      <c r="O198" s="38">
        <f t="shared" si="42"/>
        <v>67.871778526545853</v>
      </c>
      <c r="P198" s="46">
        <v>7472</v>
      </c>
      <c r="Q198" s="38">
        <f t="shared" si="43"/>
        <v>69.082840236686394</v>
      </c>
      <c r="R198" s="46">
        <v>7428</v>
      </c>
      <c r="S198" s="38">
        <f t="shared" si="44"/>
        <v>70.22121384004538</v>
      </c>
      <c r="T198" s="46">
        <v>7461</v>
      </c>
      <c r="U198" s="38">
        <f t="shared" si="45"/>
        <v>69.650858849887982</v>
      </c>
      <c r="V198" s="46">
        <v>7373</v>
      </c>
      <c r="W198" s="38">
        <f t="shared" si="46"/>
        <v>67.966445427728615</v>
      </c>
      <c r="X198" s="46">
        <v>6361</v>
      </c>
      <c r="Y198" s="38">
        <f t="shared" si="47"/>
        <v>64.272001616651508</v>
      </c>
      <c r="Z198" t="s">
        <v>208</v>
      </c>
      <c r="AA198">
        <v>12707</v>
      </c>
      <c r="AB198">
        <v>12114</v>
      </c>
      <c r="AC198">
        <v>11688</v>
      </c>
      <c r="AD198">
        <v>11891</v>
      </c>
      <c r="AE198">
        <v>11514</v>
      </c>
      <c r="AF198">
        <v>10966</v>
      </c>
      <c r="AG198">
        <v>10981</v>
      </c>
      <c r="AH198">
        <v>10816</v>
      </c>
      <c r="AI198">
        <v>10578</v>
      </c>
      <c r="AJ198">
        <v>10712</v>
      </c>
      <c r="AK198">
        <v>10848</v>
      </c>
      <c r="AL198">
        <v>9897</v>
      </c>
      <c r="AM198">
        <v>134712</v>
      </c>
    </row>
    <row r="199" spans="1:39" ht="15.75">
      <c r="A199" s="34" t="s">
        <v>209</v>
      </c>
      <c r="B199" s="46">
        <v>5835</v>
      </c>
      <c r="C199" s="38">
        <f t="shared" si="36"/>
        <v>73.18449767966888</v>
      </c>
      <c r="D199" s="46">
        <v>5498</v>
      </c>
      <c r="E199" s="38">
        <f t="shared" si="37"/>
        <v>73.199307682066305</v>
      </c>
      <c r="F199" s="46">
        <v>5349</v>
      </c>
      <c r="G199" s="38">
        <f t="shared" si="38"/>
        <v>71.434294871794862</v>
      </c>
      <c r="H199" s="46">
        <v>5237</v>
      </c>
      <c r="I199" s="38">
        <f t="shared" si="39"/>
        <v>69.742975096550808</v>
      </c>
      <c r="J199" s="46">
        <v>4964</v>
      </c>
      <c r="K199" s="38">
        <f t="shared" si="40"/>
        <v>67.574190035393414</v>
      </c>
      <c r="L199" s="46">
        <v>4792</v>
      </c>
      <c r="M199" s="38">
        <f t="shared" si="41"/>
        <v>67.654948468163212</v>
      </c>
      <c r="N199" s="46">
        <v>4760</v>
      </c>
      <c r="O199" s="38">
        <f t="shared" si="42"/>
        <v>67.652075042637861</v>
      </c>
      <c r="P199" s="46">
        <v>4985</v>
      </c>
      <c r="Q199" s="38">
        <f t="shared" si="43"/>
        <v>69.769069279216239</v>
      </c>
      <c r="R199" s="46">
        <v>4967</v>
      </c>
      <c r="S199" s="38">
        <f t="shared" si="44"/>
        <v>71.272779451858227</v>
      </c>
      <c r="T199" s="46">
        <v>4932</v>
      </c>
      <c r="U199" s="38">
        <f t="shared" si="45"/>
        <v>70.892626131953435</v>
      </c>
      <c r="V199" s="46">
        <v>4928</v>
      </c>
      <c r="W199" s="38">
        <f t="shared" si="46"/>
        <v>70.814772237390429</v>
      </c>
      <c r="X199" s="46">
        <v>4268</v>
      </c>
      <c r="Y199" s="38">
        <f t="shared" si="47"/>
        <v>66.896551724137936</v>
      </c>
      <c r="Z199" t="s">
        <v>209</v>
      </c>
      <c r="AA199">
        <v>7973</v>
      </c>
      <c r="AB199">
        <v>7511</v>
      </c>
      <c r="AC199">
        <v>7488</v>
      </c>
      <c r="AD199">
        <v>7509</v>
      </c>
      <c r="AE199">
        <v>7346</v>
      </c>
      <c r="AF199">
        <v>7083</v>
      </c>
      <c r="AG199">
        <v>7036</v>
      </c>
      <c r="AH199">
        <v>7145</v>
      </c>
      <c r="AI199">
        <v>6969</v>
      </c>
      <c r="AJ199">
        <v>6957</v>
      </c>
      <c r="AK199">
        <v>6959</v>
      </c>
      <c r="AL199">
        <v>6380</v>
      </c>
      <c r="AM199">
        <v>86356</v>
      </c>
    </row>
    <row r="200" spans="1:39" ht="15.75">
      <c r="A200" s="3" t="s">
        <v>210</v>
      </c>
      <c r="B200" s="48">
        <v>246</v>
      </c>
      <c r="C200" s="39">
        <f t="shared" si="36"/>
        <v>91.791044776119406</v>
      </c>
      <c r="D200" s="48">
        <v>217</v>
      </c>
      <c r="E200" s="39">
        <f t="shared" si="37"/>
        <v>87.5</v>
      </c>
      <c r="F200" s="48">
        <v>224</v>
      </c>
      <c r="G200" s="39">
        <f t="shared" si="38"/>
        <v>90.322580645161281</v>
      </c>
      <c r="H200" s="48">
        <v>182</v>
      </c>
      <c r="I200" s="39">
        <f t="shared" si="39"/>
        <v>84.651162790697683</v>
      </c>
      <c r="J200" s="48">
        <v>178</v>
      </c>
      <c r="K200" s="39">
        <f t="shared" si="40"/>
        <v>82.027649769585253</v>
      </c>
      <c r="L200" s="48">
        <v>164</v>
      </c>
      <c r="M200" s="39">
        <f t="shared" si="41"/>
        <v>81.592039800995025</v>
      </c>
      <c r="N200" s="48">
        <v>148</v>
      </c>
      <c r="O200" s="39">
        <f t="shared" si="42"/>
        <v>83.146067415730343</v>
      </c>
      <c r="P200" s="48">
        <v>144</v>
      </c>
      <c r="Q200" s="39">
        <f t="shared" si="43"/>
        <v>79.120879120879124</v>
      </c>
      <c r="R200" s="48">
        <v>148</v>
      </c>
      <c r="S200" s="39">
        <f t="shared" si="44"/>
        <v>86.04651162790698</v>
      </c>
      <c r="T200" s="48">
        <v>156</v>
      </c>
      <c r="U200" s="39">
        <f t="shared" si="45"/>
        <v>82.978723404255319</v>
      </c>
      <c r="V200" s="48">
        <v>151</v>
      </c>
      <c r="W200" s="39">
        <f t="shared" si="46"/>
        <v>81.182795698924721</v>
      </c>
      <c r="X200" s="48">
        <v>134</v>
      </c>
      <c r="Y200" s="39">
        <f t="shared" si="47"/>
        <v>76.571428571428569</v>
      </c>
      <c r="Z200" t="s">
        <v>210</v>
      </c>
      <c r="AA200">
        <v>268</v>
      </c>
      <c r="AB200">
        <v>248</v>
      </c>
      <c r="AC200">
        <v>248</v>
      </c>
      <c r="AD200">
        <v>215</v>
      </c>
      <c r="AE200">
        <v>217</v>
      </c>
      <c r="AF200">
        <v>201</v>
      </c>
      <c r="AG200">
        <v>178</v>
      </c>
      <c r="AH200">
        <v>182</v>
      </c>
      <c r="AI200">
        <v>172</v>
      </c>
      <c r="AJ200">
        <v>188</v>
      </c>
      <c r="AK200">
        <v>186</v>
      </c>
      <c r="AL200">
        <v>175</v>
      </c>
      <c r="AM200">
        <v>2478</v>
      </c>
    </row>
    <row r="201" spans="1:39" ht="15.75">
      <c r="A201" s="3" t="s">
        <v>211</v>
      </c>
      <c r="B201" s="48">
        <v>1364</v>
      </c>
      <c r="C201" s="39">
        <f t="shared" si="36"/>
        <v>62.368541380887052</v>
      </c>
      <c r="D201" s="48">
        <v>1325</v>
      </c>
      <c r="E201" s="39">
        <f t="shared" si="37"/>
        <v>62.529495044832473</v>
      </c>
      <c r="F201" s="48">
        <v>1303</v>
      </c>
      <c r="G201" s="39">
        <f t="shared" si="38"/>
        <v>61.288805268109122</v>
      </c>
      <c r="H201" s="48">
        <v>1386</v>
      </c>
      <c r="I201" s="39">
        <f t="shared" si="39"/>
        <v>59.94809688581315</v>
      </c>
      <c r="J201" s="48">
        <v>1301</v>
      </c>
      <c r="K201" s="39">
        <f t="shared" si="40"/>
        <v>58.603603603603602</v>
      </c>
      <c r="L201" s="48">
        <v>1332</v>
      </c>
      <c r="M201" s="39">
        <f t="shared" si="41"/>
        <v>59.358288770053477</v>
      </c>
      <c r="N201" s="48">
        <v>1435</v>
      </c>
      <c r="O201" s="39">
        <f t="shared" si="42"/>
        <v>60.882477725922776</v>
      </c>
      <c r="P201" s="48">
        <v>1551</v>
      </c>
      <c r="Q201" s="39">
        <f t="shared" si="43"/>
        <v>63.513513513513509</v>
      </c>
      <c r="R201" s="48">
        <v>1547</v>
      </c>
      <c r="S201" s="39">
        <f t="shared" si="44"/>
        <v>63.714991762767717</v>
      </c>
      <c r="T201" s="48">
        <v>1532</v>
      </c>
      <c r="U201" s="39">
        <f t="shared" si="45"/>
        <v>64.073609368465085</v>
      </c>
      <c r="V201" s="48">
        <v>1529</v>
      </c>
      <c r="W201" s="39">
        <f t="shared" si="46"/>
        <v>64.542000844238075</v>
      </c>
      <c r="X201" s="48">
        <v>1258</v>
      </c>
      <c r="Y201" s="39">
        <f t="shared" si="47"/>
        <v>58.977965307079231</v>
      </c>
      <c r="Z201" t="s">
        <v>211</v>
      </c>
      <c r="AA201">
        <v>2187</v>
      </c>
      <c r="AB201">
        <v>2119</v>
      </c>
      <c r="AC201">
        <v>2126</v>
      </c>
      <c r="AD201">
        <v>2312</v>
      </c>
      <c r="AE201">
        <v>2220</v>
      </c>
      <c r="AF201">
        <v>2244</v>
      </c>
      <c r="AG201">
        <v>2357</v>
      </c>
      <c r="AH201">
        <v>2442</v>
      </c>
      <c r="AI201">
        <v>2428</v>
      </c>
      <c r="AJ201">
        <v>2391</v>
      </c>
      <c r="AK201">
        <v>2369</v>
      </c>
      <c r="AL201">
        <v>2133</v>
      </c>
      <c r="AM201">
        <v>27328</v>
      </c>
    </row>
    <row r="202" spans="1:39" ht="15.75">
      <c r="A202" s="3" t="s">
        <v>212</v>
      </c>
      <c r="B202" s="48">
        <v>184</v>
      </c>
      <c r="C202" s="39">
        <f t="shared" si="36"/>
        <v>77.966101694915253</v>
      </c>
      <c r="D202" s="48">
        <v>179</v>
      </c>
      <c r="E202" s="39">
        <f t="shared" si="37"/>
        <v>78.854625550660799</v>
      </c>
      <c r="F202" s="48">
        <v>175</v>
      </c>
      <c r="G202" s="39">
        <f t="shared" si="38"/>
        <v>77.092511013215855</v>
      </c>
      <c r="H202" s="48">
        <v>191</v>
      </c>
      <c r="I202" s="39">
        <f t="shared" si="39"/>
        <v>84.513274336283189</v>
      </c>
      <c r="J202" s="48">
        <v>166</v>
      </c>
      <c r="K202" s="39">
        <f t="shared" si="40"/>
        <v>77.934272300469488</v>
      </c>
      <c r="L202" s="48">
        <v>165</v>
      </c>
      <c r="M202" s="39">
        <f t="shared" si="41"/>
        <v>80.882352941176478</v>
      </c>
      <c r="N202" s="48">
        <v>147</v>
      </c>
      <c r="O202" s="39">
        <f t="shared" si="42"/>
        <v>76.165803108808291</v>
      </c>
      <c r="P202" s="48">
        <v>193</v>
      </c>
      <c r="Q202" s="39">
        <f t="shared" si="43"/>
        <v>83.913043478260875</v>
      </c>
      <c r="R202" s="48">
        <v>177</v>
      </c>
      <c r="S202" s="39">
        <f t="shared" si="44"/>
        <v>84.285714285714292</v>
      </c>
      <c r="T202" s="48">
        <v>159</v>
      </c>
      <c r="U202" s="39">
        <f t="shared" si="45"/>
        <v>82.383419689119179</v>
      </c>
      <c r="V202" s="48">
        <v>128</v>
      </c>
      <c r="W202" s="39">
        <f t="shared" si="46"/>
        <v>78.527607361963192</v>
      </c>
      <c r="X202" s="48">
        <v>122</v>
      </c>
      <c r="Y202" s="39">
        <f t="shared" si="47"/>
        <v>69.318181818181827</v>
      </c>
      <c r="Z202" t="s">
        <v>212</v>
      </c>
      <c r="AA202">
        <v>236</v>
      </c>
      <c r="AB202">
        <v>227</v>
      </c>
      <c r="AC202">
        <v>227</v>
      </c>
      <c r="AD202">
        <v>226</v>
      </c>
      <c r="AE202">
        <v>213</v>
      </c>
      <c r="AF202">
        <v>204</v>
      </c>
      <c r="AG202">
        <v>193</v>
      </c>
      <c r="AH202">
        <v>230</v>
      </c>
      <c r="AI202">
        <v>210</v>
      </c>
      <c r="AJ202">
        <v>193</v>
      </c>
      <c r="AK202">
        <v>163</v>
      </c>
      <c r="AL202">
        <v>176</v>
      </c>
      <c r="AM202">
        <v>2498</v>
      </c>
    </row>
    <row r="203" spans="1:39" ht="15.75">
      <c r="A203" s="3" t="s">
        <v>213</v>
      </c>
      <c r="B203" s="48">
        <v>151</v>
      </c>
      <c r="C203" s="39">
        <f t="shared" si="36"/>
        <v>74.019607843137265</v>
      </c>
      <c r="D203" s="48">
        <v>136</v>
      </c>
      <c r="E203" s="39">
        <f t="shared" si="37"/>
        <v>81.92771084337349</v>
      </c>
      <c r="F203" s="48">
        <v>145</v>
      </c>
      <c r="G203" s="39">
        <f t="shared" si="38"/>
        <v>68.396226415094347</v>
      </c>
      <c r="H203" s="48">
        <v>106</v>
      </c>
      <c r="I203" s="39">
        <f t="shared" si="39"/>
        <v>67.948717948717956</v>
      </c>
      <c r="J203" s="48">
        <v>119</v>
      </c>
      <c r="K203" s="39">
        <f t="shared" si="40"/>
        <v>69.186046511627907</v>
      </c>
      <c r="L203" s="48">
        <v>111</v>
      </c>
      <c r="M203" s="39">
        <f t="shared" si="41"/>
        <v>68.098159509202446</v>
      </c>
      <c r="N203" s="48">
        <v>134</v>
      </c>
      <c r="O203" s="39">
        <f t="shared" si="42"/>
        <v>69.791666666666657</v>
      </c>
      <c r="P203" s="48">
        <v>127</v>
      </c>
      <c r="Q203" s="39">
        <f t="shared" si="43"/>
        <v>72.159090909090907</v>
      </c>
      <c r="R203" s="48">
        <v>122</v>
      </c>
      <c r="S203" s="39">
        <f t="shared" si="44"/>
        <v>65.945945945945951</v>
      </c>
      <c r="T203" s="48">
        <v>110</v>
      </c>
      <c r="U203" s="39">
        <f t="shared" si="45"/>
        <v>72.368421052631575</v>
      </c>
      <c r="V203" s="48">
        <v>110</v>
      </c>
      <c r="W203" s="39">
        <f t="shared" si="46"/>
        <v>71.428571428571431</v>
      </c>
      <c r="X203" s="48">
        <v>113</v>
      </c>
      <c r="Y203" s="39">
        <f t="shared" si="47"/>
        <v>69.325153374233125</v>
      </c>
      <c r="Z203" t="s">
        <v>213</v>
      </c>
      <c r="AA203">
        <v>204</v>
      </c>
      <c r="AB203">
        <v>166</v>
      </c>
      <c r="AC203">
        <v>212</v>
      </c>
      <c r="AD203">
        <v>156</v>
      </c>
      <c r="AE203">
        <v>172</v>
      </c>
      <c r="AF203">
        <v>163</v>
      </c>
      <c r="AG203">
        <v>192</v>
      </c>
      <c r="AH203">
        <v>176</v>
      </c>
      <c r="AI203">
        <v>185</v>
      </c>
      <c r="AJ203">
        <v>152</v>
      </c>
      <c r="AK203">
        <v>154</v>
      </c>
      <c r="AL203">
        <v>163</v>
      </c>
      <c r="AM203">
        <v>2095</v>
      </c>
    </row>
    <row r="204" spans="1:39" ht="15.75">
      <c r="A204" s="3" t="s">
        <v>214</v>
      </c>
      <c r="B204" s="48">
        <v>90</v>
      </c>
      <c r="C204" s="39">
        <f t="shared" si="36"/>
        <v>68.181818181818173</v>
      </c>
      <c r="D204" s="48">
        <v>78</v>
      </c>
      <c r="E204" s="39">
        <f t="shared" si="37"/>
        <v>76.470588235294116</v>
      </c>
      <c r="F204" s="48">
        <v>83</v>
      </c>
      <c r="G204" s="39">
        <f t="shared" si="38"/>
        <v>65.354330708661408</v>
      </c>
      <c r="H204" s="48">
        <v>80</v>
      </c>
      <c r="I204" s="39">
        <f t="shared" si="39"/>
        <v>67.796610169491515</v>
      </c>
      <c r="J204" s="48">
        <v>70</v>
      </c>
      <c r="K204" s="39">
        <f t="shared" si="40"/>
        <v>61.946902654867252</v>
      </c>
      <c r="L204" s="48">
        <v>78</v>
      </c>
      <c r="M204" s="39">
        <f t="shared" si="41"/>
        <v>70.909090909090907</v>
      </c>
      <c r="N204" s="48">
        <v>72</v>
      </c>
      <c r="O204" s="39">
        <f t="shared" si="42"/>
        <v>66.055045871559642</v>
      </c>
      <c r="P204" s="48">
        <v>88</v>
      </c>
      <c r="Q204" s="39">
        <f t="shared" si="43"/>
        <v>66.666666666666657</v>
      </c>
      <c r="R204" s="48">
        <v>98</v>
      </c>
      <c r="S204" s="39">
        <f t="shared" si="44"/>
        <v>69.014084507042256</v>
      </c>
      <c r="T204" s="48">
        <v>82</v>
      </c>
      <c r="U204" s="39">
        <f t="shared" si="45"/>
        <v>68.907563025210081</v>
      </c>
      <c r="V204" s="48">
        <v>89</v>
      </c>
      <c r="W204" s="39">
        <f t="shared" si="46"/>
        <v>78.070175438596493</v>
      </c>
      <c r="X204" s="48">
        <v>65</v>
      </c>
      <c r="Y204" s="39">
        <f t="shared" si="47"/>
        <v>59.090909090909093</v>
      </c>
      <c r="Z204" t="s">
        <v>214</v>
      </c>
      <c r="AA204">
        <v>132</v>
      </c>
      <c r="AB204">
        <v>102</v>
      </c>
      <c r="AC204">
        <v>127</v>
      </c>
      <c r="AD204">
        <v>118</v>
      </c>
      <c r="AE204">
        <v>113</v>
      </c>
      <c r="AF204">
        <v>110</v>
      </c>
      <c r="AG204">
        <v>109</v>
      </c>
      <c r="AH204">
        <v>132</v>
      </c>
      <c r="AI204">
        <v>142</v>
      </c>
      <c r="AJ204">
        <v>119</v>
      </c>
      <c r="AK204">
        <v>114</v>
      </c>
      <c r="AL204">
        <v>110</v>
      </c>
      <c r="AM204">
        <v>1428</v>
      </c>
    </row>
    <row r="205" spans="1:39" ht="15.75">
      <c r="A205" s="3" t="s">
        <v>215</v>
      </c>
      <c r="B205" s="48">
        <v>94</v>
      </c>
      <c r="C205" s="39">
        <f t="shared" si="36"/>
        <v>71.212121212121218</v>
      </c>
      <c r="D205" s="48">
        <v>133</v>
      </c>
      <c r="E205" s="39">
        <f t="shared" si="37"/>
        <v>86.36363636363636</v>
      </c>
      <c r="F205" s="48">
        <v>120</v>
      </c>
      <c r="G205" s="39">
        <f t="shared" si="38"/>
        <v>76.433121019108285</v>
      </c>
      <c r="H205" s="48">
        <v>96</v>
      </c>
      <c r="I205" s="39">
        <f t="shared" si="39"/>
        <v>80.672268907563023</v>
      </c>
      <c r="J205" s="48">
        <v>100</v>
      </c>
      <c r="K205" s="39">
        <f t="shared" si="40"/>
        <v>70.921985815602838</v>
      </c>
      <c r="L205" s="48">
        <v>97</v>
      </c>
      <c r="M205" s="39">
        <f t="shared" si="41"/>
        <v>78.861788617886177</v>
      </c>
      <c r="N205" s="48">
        <v>95</v>
      </c>
      <c r="O205" s="39">
        <f t="shared" si="42"/>
        <v>72.51908396946564</v>
      </c>
      <c r="P205" s="48">
        <v>106</v>
      </c>
      <c r="Q205" s="39">
        <f t="shared" si="43"/>
        <v>75.177304964539005</v>
      </c>
      <c r="R205" s="48">
        <v>92</v>
      </c>
      <c r="S205" s="39">
        <f t="shared" si="44"/>
        <v>77.966101694915253</v>
      </c>
      <c r="T205" s="48">
        <v>91</v>
      </c>
      <c r="U205" s="39">
        <f t="shared" si="45"/>
        <v>70.542635658914733</v>
      </c>
      <c r="V205" s="48">
        <v>97</v>
      </c>
      <c r="W205" s="39">
        <f t="shared" si="46"/>
        <v>80.165289256198349</v>
      </c>
      <c r="X205" s="48">
        <v>81</v>
      </c>
      <c r="Y205" s="39">
        <f t="shared" si="47"/>
        <v>66.393442622950815</v>
      </c>
      <c r="Z205" t="s">
        <v>215</v>
      </c>
      <c r="AA205">
        <v>132</v>
      </c>
      <c r="AB205">
        <v>154</v>
      </c>
      <c r="AC205">
        <v>157</v>
      </c>
      <c r="AD205">
        <v>119</v>
      </c>
      <c r="AE205">
        <v>141</v>
      </c>
      <c r="AF205">
        <v>123</v>
      </c>
      <c r="AG205">
        <v>131</v>
      </c>
      <c r="AH205">
        <v>141</v>
      </c>
      <c r="AI205">
        <v>118</v>
      </c>
      <c r="AJ205">
        <v>129</v>
      </c>
      <c r="AK205">
        <v>121</v>
      </c>
      <c r="AL205">
        <v>122</v>
      </c>
      <c r="AM205">
        <v>1588</v>
      </c>
    </row>
    <row r="206" spans="1:39" ht="15.75">
      <c r="A206" s="3" t="s">
        <v>216</v>
      </c>
      <c r="B206" s="48">
        <v>364</v>
      </c>
      <c r="C206" s="39">
        <f t="shared" si="36"/>
        <v>49.322493224932252</v>
      </c>
      <c r="D206" s="48">
        <v>347</v>
      </c>
      <c r="E206" s="39">
        <f t="shared" si="37"/>
        <v>47.928176795580114</v>
      </c>
      <c r="F206" s="48">
        <v>331</v>
      </c>
      <c r="G206" s="39">
        <f t="shared" si="38"/>
        <v>44.729729729729726</v>
      </c>
      <c r="H206" s="48">
        <v>256</v>
      </c>
      <c r="I206" s="39">
        <f t="shared" si="39"/>
        <v>39.324116743471585</v>
      </c>
      <c r="J206" s="48">
        <v>285</v>
      </c>
      <c r="K206" s="39">
        <f t="shared" si="40"/>
        <v>41.973490427098675</v>
      </c>
      <c r="L206" s="48">
        <v>317</v>
      </c>
      <c r="M206" s="39">
        <f t="shared" si="41"/>
        <v>45.415472779369622</v>
      </c>
      <c r="N206" s="48">
        <v>315</v>
      </c>
      <c r="O206" s="39">
        <f t="shared" si="42"/>
        <v>45.91836734693878</v>
      </c>
      <c r="P206" s="48">
        <v>318</v>
      </c>
      <c r="Q206" s="39">
        <f t="shared" si="43"/>
        <v>47.251114413075776</v>
      </c>
      <c r="R206" s="48">
        <v>329</v>
      </c>
      <c r="S206" s="39">
        <f t="shared" si="44"/>
        <v>55.294117647058826</v>
      </c>
      <c r="T206" s="48">
        <v>314</v>
      </c>
      <c r="U206" s="39">
        <f t="shared" si="45"/>
        <v>55.772646536412076</v>
      </c>
      <c r="V206" s="48">
        <v>304</v>
      </c>
      <c r="W206" s="39">
        <f t="shared" si="46"/>
        <v>56.296296296296298</v>
      </c>
      <c r="X206" s="48">
        <v>284</v>
      </c>
      <c r="Y206" s="39">
        <f t="shared" si="47"/>
        <v>53.889943074003796</v>
      </c>
      <c r="Z206" t="s">
        <v>216</v>
      </c>
      <c r="AA206">
        <v>738</v>
      </c>
      <c r="AB206">
        <v>724</v>
      </c>
      <c r="AC206">
        <v>740</v>
      </c>
      <c r="AD206">
        <v>651</v>
      </c>
      <c r="AE206">
        <v>679</v>
      </c>
      <c r="AF206">
        <v>698</v>
      </c>
      <c r="AG206">
        <v>686</v>
      </c>
      <c r="AH206">
        <v>673</v>
      </c>
      <c r="AI206">
        <v>595</v>
      </c>
      <c r="AJ206">
        <v>563</v>
      </c>
      <c r="AK206">
        <v>540</v>
      </c>
      <c r="AL206">
        <v>527</v>
      </c>
      <c r="AM206">
        <v>7814</v>
      </c>
    </row>
    <row r="207" spans="1:39" ht="15.75">
      <c r="A207" s="3" t="s">
        <v>217</v>
      </c>
      <c r="B207" s="48">
        <v>274</v>
      </c>
      <c r="C207" s="39">
        <f t="shared" si="36"/>
        <v>85.625</v>
      </c>
      <c r="D207" s="48">
        <v>256</v>
      </c>
      <c r="E207" s="39">
        <f t="shared" si="37"/>
        <v>87.37201365187714</v>
      </c>
      <c r="F207" s="48">
        <v>243</v>
      </c>
      <c r="G207" s="39">
        <f t="shared" si="38"/>
        <v>84.375</v>
      </c>
      <c r="H207" s="48">
        <v>240</v>
      </c>
      <c r="I207" s="39">
        <f t="shared" si="39"/>
        <v>85.106382978723403</v>
      </c>
      <c r="J207" s="48">
        <v>238</v>
      </c>
      <c r="K207" s="39">
        <f t="shared" si="40"/>
        <v>85.611510791366911</v>
      </c>
      <c r="L207" s="48">
        <v>198</v>
      </c>
      <c r="M207" s="39">
        <f t="shared" si="41"/>
        <v>77.952755905511808</v>
      </c>
      <c r="N207" s="48">
        <v>212</v>
      </c>
      <c r="O207" s="39">
        <f t="shared" si="42"/>
        <v>83.794466403162062</v>
      </c>
      <c r="P207" s="48">
        <v>240</v>
      </c>
      <c r="Q207" s="39">
        <f t="shared" si="43"/>
        <v>83.623693379790936</v>
      </c>
      <c r="R207" s="48">
        <v>225</v>
      </c>
      <c r="S207" s="39">
        <f t="shared" si="44"/>
        <v>82.116788321167888</v>
      </c>
      <c r="T207" s="48">
        <v>219</v>
      </c>
      <c r="U207" s="39">
        <f t="shared" si="45"/>
        <v>82.64150943396227</v>
      </c>
      <c r="V207" s="48">
        <v>193</v>
      </c>
      <c r="W207" s="39">
        <f t="shared" si="46"/>
        <v>73.664122137404576</v>
      </c>
      <c r="X207" s="48">
        <v>162</v>
      </c>
      <c r="Y207" s="39">
        <f t="shared" si="47"/>
        <v>77.511961722488039</v>
      </c>
      <c r="Z207" t="s">
        <v>217</v>
      </c>
      <c r="AA207">
        <v>320</v>
      </c>
      <c r="AB207">
        <v>293</v>
      </c>
      <c r="AC207">
        <v>288</v>
      </c>
      <c r="AD207">
        <v>282</v>
      </c>
      <c r="AE207">
        <v>278</v>
      </c>
      <c r="AF207">
        <v>254</v>
      </c>
      <c r="AG207">
        <v>253</v>
      </c>
      <c r="AH207">
        <v>287</v>
      </c>
      <c r="AI207">
        <v>274</v>
      </c>
      <c r="AJ207">
        <v>265</v>
      </c>
      <c r="AK207">
        <v>262</v>
      </c>
      <c r="AL207">
        <v>209</v>
      </c>
      <c r="AM207">
        <v>3265</v>
      </c>
    </row>
    <row r="208" spans="1:39" ht="15.75">
      <c r="A208" s="3" t="s">
        <v>218</v>
      </c>
      <c r="B208" s="48">
        <v>473</v>
      </c>
      <c r="C208" s="39">
        <f t="shared" si="36"/>
        <v>77.924217462932461</v>
      </c>
      <c r="D208" s="48">
        <v>479</v>
      </c>
      <c r="E208" s="39">
        <f t="shared" si="37"/>
        <v>75.552050473186114</v>
      </c>
      <c r="F208" s="48">
        <v>431</v>
      </c>
      <c r="G208" s="39">
        <f t="shared" si="38"/>
        <v>72.681281618887013</v>
      </c>
      <c r="H208" s="48">
        <v>415</v>
      </c>
      <c r="I208" s="39">
        <f t="shared" si="39"/>
        <v>74.23971377459749</v>
      </c>
      <c r="J208" s="48">
        <v>431</v>
      </c>
      <c r="K208" s="39">
        <f t="shared" si="40"/>
        <v>71.357615894039739</v>
      </c>
      <c r="L208" s="48">
        <v>415</v>
      </c>
      <c r="M208" s="39">
        <f t="shared" si="41"/>
        <v>68.369028006589787</v>
      </c>
      <c r="N208" s="48">
        <v>357</v>
      </c>
      <c r="O208" s="39">
        <f t="shared" si="42"/>
        <v>65.145985401459853</v>
      </c>
      <c r="P208" s="48">
        <v>381</v>
      </c>
      <c r="Q208" s="39">
        <f t="shared" si="43"/>
        <v>70.949720670391059</v>
      </c>
      <c r="R208" s="48">
        <v>411</v>
      </c>
      <c r="S208" s="39">
        <f t="shared" si="44"/>
        <v>73.655913978494624</v>
      </c>
      <c r="T208" s="48">
        <v>398</v>
      </c>
      <c r="U208" s="39">
        <f t="shared" si="45"/>
        <v>72.101449275362313</v>
      </c>
      <c r="V208" s="48">
        <v>378</v>
      </c>
      <c r="W208" s="39">
        <f t="shared" si="46"/>
        <v>70.129870129870127</v>
      </c>
      <c r="X208" s="48">
        <v>363</v>
      </c>
      <c r="Y208" s="39">
        <f t="shared" si="47"/>
        <v>68.75</v>
      </c>
      <c r="Z208" t="s">
        <v>218</v>
      </c>
      <c r="AA208">
        <v>607</v>
      </c>
      <c r="AB208">
        <v>634</v>
      </c>
      <c r="AC208">
        <v>593</v>
      </c>
      <c r="AD208">
        <v>559</v>
      </c>
      <c r="AE208">
        <v>604</v>
      </c>
      <c r="AF208">
        <v>607</v>
      </c>
      <c r="AG208">
        <v>548</v>
      </c>
      <c r="AH208">
        <v>537</v>
      </c>
      <c r="AI208">
        <v>558</v>
      </c>
      <c r="AJ208">
        <v>552</v>
      </c>
      <c r="AK208">
        <v>539</v>
      </c>
      <c r="AL208">
        <v>528</v>
      </c>
      <c r="AM208">
        <v>6866</v>
      </c>
    </row>
    <row r="209" spans="1:39" ht="15.75">
      <c r="A209" s="3" t="s">
        <v>219</v>
      </c>
      <c r="B209" s="48">
        <v>464</v>
      </c>
      <c r="C209" s="39">
        <f t="shared" si="36"/>
        <v>82.415630550621671</v>
      </c>
      <c r="D209" s="48">
        <v>457</v>
      </c>
      <c r="E209" s="39">
        <f t="shared" si="37"/>
        <v>82.194244604316552</v>
      </c>
      <c r="F209" s="48">
        <v>434</v>
      </c>
      <c r="G209" s="39">
        <f t="shared" si="38"/>
        <v>85.098039215686271</v>
      </c>
      <c r="H209" s="48">
        <v>421</v>
      </c>
      <c r="I209" s="39">
        <f t="shared" si="39"/>
        <v>84.2</v>
      </c>
      <c r="J209" s="48">
        <v>414</v>
      </c>
      <c r="K209" s="39">
        <f t="shared" si="40"/>
        <v>79.615384615384613</v>
      </c>
      <c r="L209" s="48">
        <v>416</v>
      </c>
      <c r="M209" s="39">
        <f t="shared" si="41"/>
        <v>81.568627450980387</v>
      </c>
      <c r="N209" s="48">
        <v>371</v>
      </c>
      <c r="O209" s="39">
        <f t="shared" si="42"/>
        <v>82.444444444444443</v>
      </c>
      <c r="P209" s="48">
        <v>369</v>
      </c>
      <c r="Q209" s="39">
        <f t="shared" si="43"/>
        <v>78.84615384615384</v>
      </c>
      <c r="R209" s="48">
        <v>385</v>
      </c>
      <c r="S209" s="39">
        <f t="shared" si="44"/>
        <v>84.245076586433271</v>
      </c>
      <c r="T209" s="48">
        <v>384</v>
      </c>
      <c r="U209" s="39">
        <f t="shared" si="45"/>
        <v>80</v>
      </c>
      <c r="V209" s="48">
        <v>454</v>
      </c>
      <c r="W209" s="39">
        <f t="shared" si="46"/>
        <v>82.097649186256788</v>
      </c>
      <c r="X209" s="48">
        <v>375</v>
      </c>
      <c r="Y209" s="39">
        <f t="shared" si="47"/>
        <v>77.639751552795033</v>
      </c>
      <c r="Z209" t="s">
        <v>219</v>
      </c>
      <c r="AA209">
        <v>563</v>
      </c>
      <c r="AB209">
        <v>556</v>
      </c>
      <c r="AC209">
        <v>510</v>
      </c>
      <c r="AD209">
        <v>500</v>
      </c>
      <c r="AE209">
        <v>520</v>
      </c>
      <c r="AF209">
        <v>510</v>
      </c>
      <c r="AG209">
        <v>450</v>
      </c>
      <c r="AH209">
        <v>468</v>
      </c>
      <c r="AI209">
        <v>457</v>
      </c>
      <c r="AJ209">
        <v>480</v>
      </c>
      <c r="AK209">
        <v>553</v>
      </c>
      <c r="AL209">
        <v>483</v>
      </c>
      <c r="AM209">
        <v>6050</v>
      </c>
    </row>
    <row r="210" spans="1:39" ht="15.75">
      <c r="A210" s="3" t="s">
        <v>220</v>
      </c>
      <c r="B210" s="48">
        <v>505</v>
      </c>
      <c r="C210" s="39">
        <f t="shared" si="36"/>
        <v>82.113821138211378</v>
      </c>
      <c r="D210" s="48">
        <v>484</v>
      </c>
      <c r="E210" s="39">
        <f t="shared" si="37"/>
        <v>85.663716814159301</v>
      </c>
      <c r="F210" s="48">
        <v>445</v>
      </c>
      <c r="G210" s="39">
        <f t="shared" si="38"/>
        <v>85.249042145593862</v>
      </c>
      <c r="H210" s="48">
        <v>434</v>
      </c>
      <c r="I210" s="39">
        <f t="shared" si="39"/>
        <v>81.121495327102792</v>
      </c>
      <c r="J210" s="48">
        <v>403</v>
      </c>
      <c r="K210" s="39">
        <f t="shared" si="40"/>
        <v>81.414141414141412</v>
      </c>
      <c r="L210" s="48">
        <v>360</v>
      </c>
      <c r="M210" s="39">
        <f t="shared" si="41"/>
        <v>79.295154185022028</v>
      </c>
      <c r="N210" s="48">
        <v>318</v>
      </c>
      <c r="O210" s="39">
        <f t="shared" si="42"/>
        <v>79.699248120300751</v>
      </c>
      <c r="P210" s="48">
        <v>344</v>
      </c>
      <c r="Q210" s="39">
        <f t="shared" si="43"/>
        <v>80.562060889929739</v>
      </c>
      <c r="R210" s="48">
        <v>360</v>
      </c>
      <c r="S210" s="39">
        <f t="shared" si="44"/>
        <v>79.646017699115049</v>
      </c>
      <c r="T210" s="48">
        <v>365</v>
      </c>
      <c r="U210" s="39">
        <f t="shared" si="45"/>
        <v>81.655480984340045</v>
      </c>
      <c r="V210" s="48">
        <v>348</v>
      </c>
      <c r="W210" s="39">
        <f t="shared" si="46"/>
        <v>81.11888111888112</v>
      </c>
      <c r="X210" s="48">
        <v>328</v>
      </c>
      <c r="Y210" s="39">
        <f t="shared" si="47"/>
        <v>76.995305164319248</v>
      </c>
      <c r="Z210" t="s">
        <v>220</v>
      </c>
      <c r="AA210">
        <v>615</v>
      </c>
      <c r="AB210">
        <v>565</v>
      </c>
      <c r="AC210">
        <v>522</v>
      </c>
      <c r="AD210">
        <v>535</v>
      </c>
      <c r="AE210">
        <v>495</v>
      </c>
      <c r="AF210">
        <v>454</v>
      </c>
      <c r="AG210">
        <v>399</v>
      </c>
      <c r="AH210">
        <v>427</v>
      </c>
      <c r="AI210">
        <v>452</v>
      </c>
      <c r="AJ210">
        <v>447</v>
      </c>
      <c r="AK210">
        <v>429</v>
      </c>
      <c r="AL210">
        <v>426</v>
      </c>
      <c r="AM210">
        <v>5766</v>
      </c>
    </row>
    <row r="211" spans="1:39" ht="15.75">
      <c r="A211" s="3" t="s">
        <v>221</v>
      </c>
      <c r="B211" s="48">
        <v>85</v>
      </c>
      <c r="C211" s="39">
        <f t="shared" si="36"/>
        <v>73.275862068965509</v>
      </c>
      <c r="D211" s="48">
        <v>83</v>
      </c>
      <c r="E211" s="39">
        <f t="shared" si="37"/>
        <v>85.567010309278345</v>
      </c>
      <c r="F211" s="48">
        <v>72</v>
      </c>
      <c r="G211" s="39">
        <f t="shared" si="38"/>
        <v>72.727272727272734</v>
      </c>
      <c r="H211" s="48">
        <v>84</v>
      </c>
      <c r="I211" s="39">
        <f t="shared" si="39"/>
        <v>73.68421052631578</v>
      </c>
      <c r="J211" s="48">
        <v>73</v>
      </c>
      <c r="K211" s="39">
        <f t="shared" si="40"/>
        <v>76.84210526315789</v>
      </c>
      <c r="L211" s="48">
        <v>64</v>
      </c>
      <c r="M211" s="39">
        <f t="shared" si="41"/>
        <v>76.19047619047619</v>
      </c>
      <c r="N211" s="48">
        <v>62</v>
      </c>
      <c r="O211" s="39">
        <f t="shared" si="42"/>
        <v>69.662921348314612</v>
      </c>
      <c r="P211" s="48">
        <v>46</v>
      </c>
      <c r="Q211" s="39">
        <f t="shared" si="43"/>
        <v>69.696969696969703</v>
      </c>
      <c r="R211" s="48">
        <v>66</v>
      </c>
      <c r="S211" s="39">
        <f t="shared" si="44"/>
        <v>83.544303797468359</v>
      </c>
      <c r="T211" s="48">
        <v>58</v>
      </c>
      <c r="U211" s="39">
        <f t="shared" si="45"/>
        <v>69.879518072289159</v>
      </c>
      <c r="V211" s="48">
        <v>65</v>
      </c>
      <c r="W211" s="39">
        <f t="shared" si="46"/>
        <v>69.892473118279568</v>
      </c>
      <c r="X211" s="48">
        <v>54</v>
      </c>
      <c r="Y211" s="39">
        <f t="shared" si="47"/>
        <v>71.05263157894737</v>
      </c>
      <c r="Z211" t="s">
        <v>221</v>
      </c>
      <c r="AA211">
        <v>116</v>
      </c>
      <c r="AB211">
        <v>97</v>
      </c>
      <c r="AC211">
        <v>99</v>
      </c>
      <c r="AD211">
        <v>114</v>
      </c>
      <c r="AE211">
        <v>95</v>
      </c>
      <c r="AF211">
        <v>84</v>
      </c>
      <c r="AG211">
        <v>89</v>
      </c>
      <c r="AH211">
        <v>66</v>
      </c>
      <c r="AI211">
        <v>79</v>
      </c>
      <c r="AJ211">
        <v>83</v>
      </c>
      <c r="AK211">
        <v>93</v>
      </c>
      <c r="AL211">
        <v>76</v>
      </c>
      <c r="AM211">
        <v>1091</v>
      </c>
    </row>
    <row r="212" spans="1:39" ht="15.75">
      <c r="A212" s="3" t="s">
        <v>222</v>
      </c>
      <c r="B212" s="48">
        <v>433</v>
      </c>
      <c r="C212" s="39">
        <f t="shared" si="36"/>
        <v>84.077669902912618</v>
      </c>
      <c r="D212" s="48">
        <v>353</v>
      </c>
      <c r="E212" s="39">
        <f t="shared" si="37"/>
        <v>87.810945273631845</v>
      </c>
      <c r="F212" s="48">
        <v>378</v>
      </c>
      <c r="G212" s="39">
        <f t="shared" si="38"/>
        <v>83.628318584070797</v>
      </c>
      <c r="H212" s="48">
        <v>343</v>
      </c>
      <c r="I212" s="39">
        <f t="shared" si="39"/>
        <v>80.705882352941174</v>
      </c>
      <c r="J212" s="48">
        <v>331</v>
      </c>
      <c r="K212" s="39">
        <f t="shared" si="40"/>
        <v>78.250591016548469</v>
      </c>
      <c r="L212" s="48">
        <v>276</v>
      </c>
      <c r="M212" s="39">
        <f t="shared" si="41"/>
        <v>75.204359673024527</v>
      </c>
      <c r="N212" s="48">
        <v>307</v>
      </c>
      <c r="O212" s="39">
        <f t="shared" si="42"/>
        <v>75.061124694376531</v>
      </c>
      <c r="P212" s="48">
        <v>276</v>
      </c>
      <c r="Q212" s="39">
        <f t="shared" si="43"/>
        <v>77.094972067039109</v>
      </c>
      <c r="R212" s="48">
        <v>284</v>
      </c>
      <c r="S212" s="39">
        <f t="shared" si="44"/>
        <v>77.3841961852861</v>
      </c>
      <c r="T212" s="48">
        <v>288</v>
      </c>
      <c r="U212" s="39">
        <f t="shared" si="45"/>
        <v>76.59574468085107</v>
      </c>
      <c r="V212" s="48">
        <v>305</v>
      </c>
      <c r="W212" s="39">
        <f t="shared" si="46"/>
        <v>75.308641975308646</v>
      </c>
      <c r="X212" s="48">
        <v>252</v>
      </c>
      <c r="Y212" s="39">
        <f t="shared" si="47"/>
        <v>73.68421052631578</v>
      </c>
      <c r="Z212" t="s">
        <v>222</v>
      </c>
      <c r="AA212">
        <v>515</v>
      </c>
      <c r="AB212">
        <v>402</v>
      </c>
      <c r="AC212">
        <v>452</v>
      </c>
      <c r="AD212">
        <v>425</v>
      </c>
      <c r="AE212">
        <v>423</v>
      </c>
      <c r="AF212">
        <v>367</v>
      </c>
      <c r="AG212">
        <v>409</v>
      </c>
      <c r="AH212">
        <v>358</v>
      </c>
      <c r="AI212">
        <v>367</v>
      </c>
      <c r="AJ212">
        <v>376</v>
      </c>
      <c r="AK212">
        <v>405</v>
      </c>
      <c r="AL212">
        <v>342</v>
      </c>
      <c r="AM212">
        <v>4841</v>
      </c>
    </row>
    <row r="213" spans="1:39" ht="15.75">
      <c r="A213" s="3" t="s">
        <v>223</v>
      </c>
      <c r="B213" s="48">
        <v>128</v>
      </c>
      <c r="C213" s="39">
        <f t="shared" si="36"/>
        <v>80.503144654088061</v>
      </c>
      <c r="D213" s="48">
        <v>96</v>
      </c>
      <c r="E213" s="39">
        <f t="shared" si="37"/>
        <v>75.590551181102356</v>
      </c>
      <c r="F213" s="48">
        <v>115</v>
      </c>
      <c r="G213" s="39">
        <f t="shared" si="38"/>
        <v>76.158940397350989</v>
      </c>
      <c r="H213" s="48">
        <v>134</v>
      </c>
      <c r="I213" s="39">
        <f t="shared" si="39"/>
        <v>75.280898876404493</v>
      </c>
      <c r="J213" s="48">
        <v>132</v>
      </c>
      <c r="K213" s="39">
        <f t="shared" si="40"/>
        <v>77.64705882352942</v>
      </c>
      <c r="L213" s="48">
        <v>118</v>
      </c>
      <c r="M213" s="39">
        <f t="shared" si="41"/>
        <v>76.129032258064512</v>
      </c>
      <c r="N213" s="48">
        <v>114</v>
      </c>
      <c r="O213" s="39">
        <f t="shared" si="42"/>
        <v>67.455621301775153</v>
      </c>
      <c r="P213" s="48">
        <v>116</v>
      </c>
      <c r="Q213" s="39">
        <f t="shared" si="43"/>
        <v>72.5</v>
      </c>
      <c r="R213" s="48">
        <v>99</v>
      </c>
      <c r="S213" s="39">
        <f t="shared" si="44"/>
        <v>72.262773722627742</v>
      </c>
      <c r="T213" s="48">
        <v>101</v>
      </c>
      <c r="U213" s="39">
        <f t="shared" si="45"/>
        <v>69.655172413793096</v>
      </c>
      <c r="V213" s="48">
        <v>112</v>
      </c>
      <c r="W213" s="39">
        <f t="shared" si="46"/>
        <v>70</v>
      </c>
      <c r="X213" s="48">
        <v>72</v>
      </c>
      <c r="Y213" s="39">
        <f t="shared" si="47"/>
        <v>77.41935483870968</v>
      </c>
      <c r="Z213" t="s">
        <v>223</v>
      </c>
      <c r="AA213">
        <v>159</v>
      </c>
      <c r="AB213">
        <v>127</v>
      </c>
      <c r="AC213">
        <v>151</v>
      </c>
      <c r="AD213">
        <v>178</v>
      </c>
      <c r="AE213">
        <v>170</v>
      </c>
      <c r="AF213">
        <v>155</v>
      </c>
      <c r="AG213">
        <v>169</v>
      </c>
      <c r="AH213">
        <v>160</v>
      </c>
      <c r="AI213">
        <v>137</v>
      </c>
      <c r="AJ213">
        <v>145</v>
      </c>
      <c r="AK213">
        <v>160</v>
      </c>
      <c r="AL213">
        <v>93</v>
      </c>
      <c r="AM213">
        <v>1804</v>
      </c>
    </row>
    <row r="214" spans="1:39" ht="15.75">
      <c r="A214" s="3" t="s">
        <v>224</v>
      </c>
      <c r="B214" s="48">
        <v>92</v>
      </c>
      <c r="C214" s="39">
        <f t="shared" si="36"/>
        <v>84.403669724770651</v>
      </c>
      <c r="D214" s="48">
        <v>84</v>
      </c>
      <c r="E214" s="39">
        <f t="shared" si="37"/>
        <v>83.168316831683171</v>
      </c>
      <c r="F214" s="48">
        <v>99</v>
      </c>
      <c r="G214" s="39">
        <f t="shared" si="38"/>
        <v>83.898305084745758</v>
      </c>
      <c r="H214" s="48">
        <v>93</v>
      </c>
      <c r="I214" s="39">
        <f t="shared" si="39"/>
        <v>83.78378378378379</v>
      </c>
      <c r="J214" s="48">
        <v>81</v>
      </c>
      <c r="K214" s="39">
        <f t="shared" si="40"/>
        <v>75.700934579439249</v>
      </c>
      <c r="L214" s="48">
        <v>82</v>
      </c>
      <c r="M214" s="39">
        <f t="shared" si="41"/>
        <v>77.358490566037744</v>
      </c>
      <c r="N214" s="48">
        <v>74</v>
      </c>
      <c r="O214" s="39">
        <f t="shared" si="42"/>
        <v>85.057471264367805</v>
      </c>
      <c r="P214" s="48">
        <v>92</v>
      </c>
      <c r="Q214" s="39">
        <f t="shared" si="43"/>
        <v>85.981308411214954</v>
      </c>
      <c r="R214" s="48">
        <v>68</v>
      </c>
      <c r="S214" s="39">
        <f t="shared" si="44"/>
        <v>81.92771084337349</v>
      </c>
      <c r="T214" s="48">
        <v>69</v>
      </c>
      <c r="U214" s="39">
        <f t="shared" si="45"/>
        <v>87.341772151898738</v>
      </c>
      <c r="V214" s="48">
        <v>61</v>
      </c>
      <c r="W214" s="39">
        <f t="shared" si="46"/>
        <v>72.61904761904762</v>
      </c>
      <c r="X214" s="48">
        <v>40</v>
      </c>
      <c r="Y214" s="39">
        <f t="shared" si="47"/>
        <v>54.054054054054056</v>
      </c>
      <c r="Z214" t="s">
        <v>224</v>
      </c>
      <c r="AA214">
        <v>109</v>
      </c>
      <c r="AB214">
        <v>101</v>
      </c>
      <c r="AC214">
        <v>118</v>
      </c>
      <c r="AD214">
        <v>111</v>
      </c>
      <c r="AE214">
        <v>107</v>
      </c>
      <c r="AF214">
        <v>106</v>
      </c>
      <c r="AG214">
        <v>87</v>
      </c>
      <c r="AH214">
        <v>107</v>
      </c>
      <c r="AI214">
        <v>83</v>
      </c>
      <c r="AJ214">
        <v>79</v>
      </c>
      <c r="AK214">
        <v>84</v>
      </c>
      <c r="AL214">
        <v>74</v>
      </c>
      <c r="AM214">
        <v>1166</v>
      </c>
    </row>
    <row r="215" spans="1:39" ht="15.75">
      <c r="A215" s="3" t="s">
        <v>225</v>
      </c>
      <c r="B215" s="48">
        <v>59</v>
      </c>
      <c r="C215" s="39">
        <f t="shared" si="36"/>
        <v>85.507246376811594</v>
      </c>
      <c r="D215" s="48">
        <v>56</v>
      </c>
      <c r="E215" s="39">
        <f t="shared" si="37"/>
        <v>81.159420289855078</v>
      </c>
      <c r="F215" s="48">
        <v>71</v>
      </c>
      <c r="G215" s="39">
        <f t="shared" si="38"/>
        <v>84.523809523809518</v>
      </c>
      <c r="H215" s="48">
        <v>51</v>
      </c>
      <c r="I215" s="39">
        <f t="shared" si="39"/>
        <v>76.119402985074629</v>
      </c>
      <c r="J215" s="48">
        <v>57</v>
      </c>
      <c r="K215" s="39">
        <f t="shared" si="40"/>
        <v>69.512195121951208</v>
      </c>
      <c r="L215" s="48">
        <v>50</v>
      </c>
      <c r="M215" s="39">
        <f t="shared" si="41"/>
        <v>72.463768115942031</v>
      </c>
      <c r="N215" s="48">
        <v>47</v>
      </c>
      <c r="O215" s="39">
        <f t="shared" si="42"/>
        <v>71.212121212121218</v>
      </c>
      <c r="P215" s="48">
        <v>61</v>
      </c>
      <c r="Q215" s="39">
        <f t="shared" si="43"/>
        <v>82.432432432432435</v>
      </c>
      <c r="R215" s="48">
        <v>66</v>
      </c>
      <c r="S215" s="39">
        <f t="shared" si="44"/>
        <v>85.714285714285708</v>
      </c>
      <c r="T215" s="48">
        <v>64</v>
      </c>
      <c r="U215" s="39">
        <f t="shared" si="45"/>
        <v>73.563218390804593</v>
      </c>
      <c r="V215" s="48">
        <v>57</v>
      </c>
      <c r="W215" s="39">
        <f t="shared" si="46"/>
        <v>78.082191780821915</v>
      </c>
      <c r="X215" s="48">
        <v>42</v>
      </c>
      <c r="Y215" s="39">
        <f t="shared" si="47"/>
        <v>70</v>
      </c>
      <c r="Z215" t="s">
        <v>225</v>
      </c>
      <c r="AA215">
        <v>69</v>
      </c>
      <c r="AB215">
        <v>69</v>
      </c>
      <c r="AC215">
        <v>84</v>
      </c>
      <c r="AD215">
        <v>67</v>
      </c>
      <c r="AE215">
        <v>82</v>
      </c>
      <c r="AF215">
        <v>69</v>
      </c>
      <c r="AG215">
        <v>66</v>
      </c>
      <c r="AH215">
        <v>74</v>
      </c>
      <c r="AI215">
        <v>77</v>
      </c>
      <c r="AJ215">
        <v>87</v>
      </c>
      <c r="AK215">
        <v>73</v>
      </c>
      <c r="AL215">
        <v>60</v>
      </c>
      <c r="AM215">
        <v>877</v>
      </c>
    </row>
    <row r="216" spans="1:39" ht="15.75">
      <c r="A216" s="3" t="s">
        <v>226</v>
      </c>
      <c r="B216" s="48">
        <v>559</v>
      </c>
      <c r="C216" s="39">
        <f t="shared" si="36"/>
        <v>81.25</v>
      </c>
      <c r="D216" s="48">
        <v>504</v>
      </c>
      <c r="E216" s="39">
        <f t="shared" si="37"/>
        <v>79.370078740157481</v>
      </c>
      <c r="F216" s="48">
        <v>460</v>
      </c>
      <c r="G216" s="39">
        <f t="shared" si="38"/>
        <v>81.705150976909408</v>
      </c>
      <c r="H216" s="48">
        <v>515</v>
      </c>
      <c r="I216" s="39">
        <f t="shared" si="39"/>
        <v>76.865671641791039</v>
      </c>
      <c r="J216" s="48">
        <v>403</v>
      </c>
      <c r="K216" s="39">
        <f t="shared" si="40"/>
        <v>70.950704225352112</v>
      </c>
      <c r="L216" s="48">
        <v>396</v>
      </c>
      <c r="M216" s="39">
        <f t="shared" si="41"/>
        <v>72.660550458715605</v>
      </c>
      <c r="N216" s="48">
        <v>386</v>
      </c>
      <c r="O216" s="39">
        <f t="shared" si="42"/>
        <v>73.384030418250944</v>
      </c>
      <c r="P216" s="48">
        <v>376</v>
      </c>
      <c r="Q216" s="39">
        <f t="shared" si="43"/>
        <v>77.36625514403292</v>
      </c>
      <c r="R216" s="48">
        <v>335</v>
      </c>
      <c r="S216" s="39">
        <f t="shared" si="44"/>
        <v>77.906976744186053</v>
      </c>
      <c r="T216" s="48">
        <v>365</v>
      </c>
      <c r="U216" s="39">
        <f t="shared" si="45"/>
        <v>74.338085539714868</v>
      </c>
      <c r="V216" s="48">
        <v>374</v>
      </c>
      <c r="W216" s="39">
        <f t="shared" si="46"/>
        <v>75.555555555555557</v>
      </c>
      <c r="X216" s="48">
        <v>376</v>
      </c>
      <c r="Y216" s="39">
        <f t="shared" si="47"/>
        <v>78.496868475991661</v>
      </c>
      <c r="Z216" t="s">
        <v>226</v>
      </c>
      <c r="AA216">
        <v>688</v>
      </c>
      <c r="AB216">
        <v>635</v>
      </c>
      <c r="AC216">
        <v>563</v>
      </c>
      <c r="AD216">
        <v>670</v>
      </c>
      <c r="AE216">
        <v>568</v>
      </c>
      <c r="AF216">
        <v>545</v>
      </c>
      <c r="AG216">
        <v>526</v>
      </c>
      <c r="AH216">
        <v>486</v>
      </c>
      <c r="AI216">
        <v>430</v>
      </c>
      <c r="AJ216">
        <v>491</v>
      </c>
      <c r="AK216">
        <v>495</v>
      </c>
      <c r="AL216">
        <v>479</v>
      </c>
      <c r="AM216">
        <v>6576</v>
      </c>
    </row>
    <row r="217" spans="1:39" ht="15.75">
      <c r="A217" s="3" t="s">
        <v>227</v>
      </c>
      <c r="B217" s="48">
        <v>270</v>
      </c>
      <c r="C217" s="39">
        <f t="shared" si="36"/>
        <v>85.714285714285708</v>
      </c>
      <c r="D217" s="48">
        <v>231</v>
      </c>
      <c r="E217" s="39">
        <f t="shared" si="37"/>
        <v>79.109589041095902</v>
      </c>
      <c r="F217" s="48">
        <v>220</v>
      </c>
      <c r="G217" s="39">
        <f t="shared" si="38"/>
        <v>81.180811808118079</v>
      </c>
      <c r="H217" s="48">
        <v>210</v>
      </c>
      <c r="I217" s="39">
        <f t="shared" si="39"/>
        <v>77.490774907749085</v>
      </c>
      <c r="J217" s="48">
        <v>182</v>
      </c>
      <c r="K217" s="39">
        <f t="shared" si="40"/>
        <v>73.092369477911646</v>
      </c>
      <c r="L217" s="48">
        <v>153</v>
      </c>
      <c r="M217" s="39">
        <f t="shared" si="41"/>
        <v>80.952380952380949</v>
      </c>
      <c r="N217" s="48">
        <v>166</v>
      </c>
      <c r="O217" s="39">
        <f t="shared" si="42"/>
        <v>85.567010309278345</v>
      </c>
      <c r="P217" s="48">
        <v>157</v>
      </c>
      <c r="Q217" s="39">
        <f t="shared" si="43"/>
        <v>78.894472361809036</v>
      </c>
      <c r="R217" s="48">
        <v>155</v>
      </c>
      <c r="S217" s="39">
        <f t="shared" si="44"/>
        <v>75.609756097560975</v>
      </c>
      <c r="T217" s="48">
        <v>177</v>
      </c>
      <c r="U217" s="39">
        <f t="shared" si="45"/>
        <v>81.566820276497694</v>
      </c>
      <c r="V217" s="48">
        <v>173</v>
      </c>
      <c r="W217" s="39">
        <f t="shared" si="46"/>
        <v>78.995433789954333</v>
      </c>
      <c r="X217" s="48">
        <v>147</v>
      </c>
      <c r="Y217" s="39">
        <f t="shared" si="47"/>
        <v>72.058823529411768</v>
      </c>
      <c r="Z217" t="s">
        <v>227</v>
      </c>
      <c r="AA217">
        <v>315</v>
      </c>
      <c r="AB217">
        <v>292</v>
      </c>
      <c r="AC217">
        <v>271</v>
      </c>
      <c r="AD217">
        <v>271</v>
      </c>
      <c r="AE217">
        <v>249</v>
      </c>
      <c r="AF217">
        <v>189</v>
      </c>
      <c r="AG217">
        <v>194</v>
      </c>
      <c r="AH217">
        <v>199</v>
      </c>
      <c r="AI217">
        <v>205</v>
      </c>
      <c r="AJ217">
        <v>217</v>
      </c>
      <c r="AK217">
        <v>219</v>
      </c>
      <c r="AL217">
        <v>204</v>
      </c>
      <c r="AM217">
        <v>2825</v>
      </c>
    </row>
    <row r="218" spans="1:39" ht="15.75">
      <c r="A218" s="34" t="s">
        <v>228</v>
      </c>
      <c r="B218" s="46">
        <v>3687</v>
      </c>
      <c r="C218" s="38">
        <f t="shared" si="36"/>
        <v>77.883396704689474</v>
      </c>
      <c r="D218" s="46">
        <v>3526</v>
      </c>
      <c r="E218" s="38">
        <f t="shared" si="37"/>
        <v>76.602215946122101</v>
      </c>
      <c r="F218" s="46">
        <v>3075</v>
      </c>
      <c r="G218" s="38">
        <f t="shared" si="38"/>
        <v>73.214285714285708</v>
      </c>
      <c r="H218" s="46">
        <v>3038</v>
      </c>
      <c r="I218" s="38">
        <f t="shared" si="39"/>
        <v>69.329073482428115</v>
      </c>
      <c r="J218" s="46">
        <v>2735</v>
      </c>
      <c r="K218" s="38">
        <f t="shared" si="40"/>
        <v>65.619001919385795</v>
      </c>
      <c r="L218" s="46">
        <v>2576</v>
      </c>
      <c r="M218" s="38">
        <f t="shared" si="41"/>
        <v>66.340458408447077</v>
      </c>
      <c r="N218" s="46">
        <v>2693</v>
      </c>
      <c r="O218" s="38">
        <f t="shared" si="42"/>
        <v>68.263624841571612</v>
      </c>
      <c r="P218" s="46">
        <v>2487</v>
      </c>
      <c r="Q218" s="38">
        <f t="shared" si="43"/>
        <v>67.747207845273778</v>
      </c>
      <c r="R218" s="46">
        <v>2461</v>
      </c>
      <c r="S218" s="38">
        <f t="shared" si="44"/>
        <v>68.190634524799108</v>
      </c>
      <c r="T218" s="46">
        <v>2529</v>
      </c>
      <c r="U218" s="38">
        <f t="shared" si="45"/>
        <v>67.350199733688427</v>
      </c>
      <c r="V218" s="46">
        <v>2445</v>
      </c>
      <c r="W218" s="38">
        <f t="shared" si="46"/>
        <v>62.869632296220111</v>
      </c>
      <c r="X218" s="46">
        <v>2093</v>
      </c>
      <c r="Y218" s="38">
        <f t="shared" si="47"/>
        <v>59.510946829684386</v>
      </c>
      <c r="Z218" t="s">
        <v>228</v>
      </c>
      <c r="AA218">
        <v>4734</v>
      </c>
      <c r="AB218">
        <v>4603</v>
      </c>
      <c r="AC218">
        <v>4200</v>
      </c>
      <c r="AD218">
        <v>4382</v>
      </c>
      <c r="AE218">
        <v>4168</v>
      </c>
      <c r="AF218">
        <v>3883</v>
      </c>
      <c r="AG218">
        <v>3945</v>
      </c>
      <c r="AH218">
        <v>3671</v>
      </c>
      <c r="AI218">
        <v>3609</v>
      </c>
      <c r="AJ218">
        <v>3755</v>
      </c>
      <c r="AK218">
        <v>3889</v>
      </c>
      <c r="AL218">
        <v>3517</v>
      </c>
      <c r="AM218">
        <v>48356</v>
      </c>
    </row>
    <row r="219" spans="1:39" ht="15.75">
      <c r="A219" s="3" t="s">
        <v>229</v>
      </c>
      <c r="B219" s="48">
        <v>159</v>
      </c>
      <c r="C219" s="39">
        <f t="shared" si="36"/>
        <v>79.899497487437188</v>
      </c>
      <c r="D219" s="48">
        <v>180</v>
      </c>
      <c r="E219" s="39">
        <f t="shared" si="37"/>
        <v>76.59574468085107</v>
      </c>
      <c r="F219" s="48">
        <v>155</v>
      </c>
      <c r="G219" s="39">
        <f t="shared" si="38"/>
        <v>81.578947368421055</v>
      </c>
      <c r="H219" s="48">
        <v>162</v>
      </c>
      <c r="I219" s="39">
        <f t="shared" si="39"/>
        <v>74.654377880184327</v>
      </c>
      <c r="J219" s="48">
        <v>116</v>
      </c>
      <c r="K219" s="39">
        <f t="shared" si="40"/>
        <v>66.666666666666657</v>
      </c>
      <c r="L219" s="48">
        <v>121</v>
      </c>
      <c r="M219" s="39">
        <f t="shared" si="41"/>
        <v>72.023809523809518</v>
      </c>
      <c r="N219" s="48">
        <v>132</v>
      </c>
      <c r="O219" s="39">
        <f t="shared" si="42"/>
        <v>71.739130434782609</v>
      </c>
      <c r="P219" s="48">
        <v>118</v>
      </c>
      <c r="Q219" s="39">
        <f t="shared" si="43"/>
        <v>73.291925465838517</v>
      </c>
      <c r="R219" s="48">
        <v>93</v>
      </c>
      <c r="S219" s="39">
        <f t="shared" si="44"/>
        <v>66.428571428571431</v>
      </c>
      <c r="T219" s="48">
        <v>110</v>
      </c>
      <c r="U219" s="39">
        <f t="shared" si="45"/>
        <v>62.857142857142854</v>
      </c>
      <c r="V219" s="48">
        <v>113</v>
      </c>
      <c r="W219" s="39">
        <f t="shared" si="46"/>
        <v>69.325153374233125</v>
      </c>
      <c r="X219" s="48">
        <v>100</v>
      </c>
      <c r="Y219" s="39">
        <f t="shared" si="47"/>
        <v>67.114093959731548</v>
      </c>
      <c r="Z219" t="s">
        <v>229</v>
      </c>
      <c r="AA219">
        <v>199</v>
      </c>
      <c r="AB219">
        <v>235</v>
      </c>
      <c r="AC219">
        <v>190</v>
      </c>
      <c r="AD219">
        <v>217</v>
      </c>
      <c r="AE219">
        <v>174</v>
      </c>
      <c r="AF219">
        <v>168</v>
      </c>
      <c r="AG219">
        <v>184</v>
      </c>
      <c r="AH219">
        <v>161</v>
      </c>
      <c r="AI219">
        <v>140</v>
      </c>
      <c r="AJ219">
        <v>175</v>
      </c>
      <c r="AK219">
        <v>163</v>
      </c>
      <c r="AL219">
        <v>149</v>
      </c>
      <c r="AM219">
        <v>2155</v>
      </c>
    </row>
    <row r="220" spans="1:39" ht="15.75">
      <c r="A220" s="3" t="s">
        <v>230</v>
      </c>
      <c r="B220" s="48">
        <v>130</v>
      </c>
      <c r="C220" s="39">
        <f t="shared" si="36"/>
        <v>69.148936170212778</v>
      </c>
      <c r="D220" s="48">
        <v>115</v>
      </c>
      <c r="E220" s="39">
        <f t="shared" si="37"/>
        <v>69.277108433734938</v>
      </c>
      <c r="F220" s="48">
        <v>108</v>
      </c>
      <c r="G220" s="39">
        <f t="shared" si="38"/>
        <v>69.677419354838705</v>
      </c>
      <c r="H220" s="48">
        <v>99</v>
      </c>
      <c r="I220" s="39">
        <f t="shared" si="39"/>
        <v>65.562913907284766</v>
      </c>
      <c r="J220" s="48">
        <v>97</v>
      </c>
      <c r="K220" s="39">
        <f t="shared" si="40"/>
        <v>63.398692810457511</v>
      </c>
      <c r="L220" s="48">
        <v>76</v>
      </c>
      <c r="M220" s="39">
        <f t="shared" si="41"/>
        <v>55.474452554744524</v>
      </c>
      <c r="N220" s="48">
        <v>104</v>
      </c>
      <c r="O220" s="39">
        <f t="shared" si="42"/>
        <v>63.414634146341463</v>
      </c>
      <c r="P220" s="48">
        <v>88</v>
      </c>
      <c r="Q220" s="39">
        <f t="shared" si="43"/>
        <v>59.863945578231295</v>
      </c>
      <c r="R220" s="48">
        <v>85</v>
      </c>
      <c r="S220" s="39">
        <f t="shared" si="44"/>
        <v>59.859154929577464</v>
      </c>
      <c r="T220" s="48">
        <v>99</v>
      </c>
      <c r="U220" s="39">
        <f t="shared" si="45"/>
        <v>70.714285714285722</v>
      </c>
      <c r="V220" s="48">
        <v>87</v>
      </c>
      <c r="W220" s="39">
        <f t="shared" si="46"/>
        <v>59.589041095890416</v>
      </c>
      <c r="X220" s="48">
        <v>73</v>
      </c>
      <c r="Y220" s="39">
        <f t="shared" si="47"/>
        <v>54.887218045112782</v>
      </c>
      <c r="Z220" t="s">
        <v>230</v>
      </c>
      <c r="AA220">
        <v>188</v>
      </c>
      <c r="AB220">
        <v>166</v>
      </c>
      <c r="AC220">
        <v>155</v>
      </c>
      <c r="AD220">
        <v>151</v>
      </c>
      <c r="AE220">
        <v>153</v>
      </c>
      <c r="AF220">
        <v>137</v>
      </c>
      <c r="AG220">
        <v>164</v>
      </c>
      <c r="AH220">
        <v>147</v>
      </c>
      <c r="AI220">
        <v>142</v>
      </c>
      <c r="AJ220">
        <v>140</v>
      </c>
      <c r="AK220">
        <v>146</v>
      </c>
      <c r="AL220">
        <v>133</v>
      </c>
      <c r="AM220">
        <v>1822</v>
      </c>
    </row>
    <row r="221" spans="1:39" ht="15.75">
      <c r="A221" s="3" t="s">
        <v>231</v>
      </c>
      <c r="B221" s="48">
        <v>177</v>
      </c>
      <c r="C221" s="39">
        <f t="shared" si="36"/>
        <v>80.821917808219183</v>
      </c>
      <c r="D221" s="48">
        <v>168</v>
      </c>
      <c r="E221" s="39">
        <f t="shared" si="37"/>
        <v>77.064220183486242</v>
      </c>
      <c r="F221" s="48">
        <v>161</v>
      </c>
      <c r="G221" s="39">
        <f t="shared" si="38"/>
        <v>76.666666666666671</v>
      </c>
      <c r="H221" s="48">
        <v>179</v>
      </c>
      <c r="I221" s="39">
        <f t="shared" si="39"/>
        <v>72.764227642276424</v>
      </c>
      <c r="J221" s="48">
        <v>139</v>
      </c>
      <c r="K221" s="39">
        <f t="shared" si="40"/>
        <v>69.5</v>
      </c>
      <c r="L221" s="48">
        <v>117</v>
      </c>
      <c r="M221" s="39">
        <f t="shared" si="41"/>
        <v>71.341463414634148</v>
      </c>
      <c r="N221" s="48">
        <v>130</v>
      </c>
      <c r="O221" s="39">
        <f t="shared" si="42"/>
        <v>71.823204419889507</v>
      </c>
      <c r="P221" s="48">
        <v>128</v>
      </c>
      <c r="Q221" s="39">
        <f t="shared" si="43"/>
        <v>70.329670329670336</v>
      </c>
      <c r="R221" s="48">
        <v>125</v>
      </c>
      <c r="S221" s="39">
        <f t="shared" si="44"/>
        <v>71.839080459770116</v>
      </c>
      <c r="T221" s="48">
        <v>136</v>
      </c>
      <c r="U221" s="39">
        <f t="shared" si="45"/>
        <v>69.035532994923855</v>
      </c>
      <c r="V221" s="48">
        <v>110</v>
      </c>
      <c r="W221" s="39">
        <f t="shared" si="46"/>
        <v>61.452513966480446</v>
      </c>
      <c r="X221" s="48">
        <v>109</v>
      </c>
      <c r="Y221" s="39">
        <f t="shared" si="47"/>
        <v>59.239130434782602</v>
      </c>
      <c r="Z221" t="s">
        <v>231</v>
      </c>
      <c r="AA221">
        <v>219</v>
      </c>
      <c r="AB221">
        <v>218</v>
      </c>
      <c r="AC221">
        <v>210</v>
      </c>
      <c r="AD221">
        <v>246</v>
      </c>
      <c r="AE221">
        <v>200</v>
      </c>
      <c r="AF221">
        <v>164</v>
      </c>
      <c r="AG221">
        <v>181</v>
      </c>
      <c r="AH221">
        <v>182</v>
      </c>
      <c r="AI221">
        <v>174</v>
      </c>
      <c r="AJ221">
        <v>197</v>
      </c>
      <c r="AK221">
        <v>179</v>
      </c>
      <c r="AL221">
        <v>184</v>
      </c>
      <c r="AM221">
        <v>2354</v>
      </c>
    </row>
    <row r="222" spans="1:39" ht="15.75">
      <c r="A222" s="3" t="s">
        <v>232</v>
      </c>
      <c r="B222" s="48">
        <v>325</v>
      </c>
      <c r="C222" s="39">
        <f t="shared" si="36"/>
        <v>72.38307349665925</v>
      </c>
      <c r="D222" s="48">
        <v>345</v>
      </c>
      <c r="E222" s="39">
        <f t="shared" si="37"/>
        <v>77.354260089686093</v>
      </c>
      <c r="F222" s="48">
        <v>290</v>
      </c>
      <c r="G222" s="39">
        <f t="shared" si="38"/>
        <v>72.8643216080402</v>
      </c>
      <c r="H222" s="48">
        <v>244</v>
      </c>
      <c r="I222" s="39">
        <f t="shared" si="39"/>
        <v>64.721485411140591</v>
      </c>
      <c r="J222" s="48">
        <v>219</v>
      </c>
      <c r="K222" s="39">
        <f t="shared" si="40"/>
        <v>61.690140845070417</v>
      </c>
      <c r="L222" s="48">
        <v>238</v>
      </c>
      <c r="M222" s="39">
        <f t="shared" si="41"/>
        <v>65.384615384615387</v>
      </c>
      <c r="N222" s="48">
        <v>210</v>
      </c>
      <c r="O222" s="39">
        <f t="shared" si="42"/>
        <v>61.583577712609973</v>
      </c>
      <c r="P222" s="48">
        <v>221</v>
      </c>
      <c r="Q222" s="39">
        <f t="shared" si="43"/>
        <v>63.323782234957015</v>
      </c>
      <c r="R222" s="48">
        <v>170</v>
      </c>
      <c r="S222" s="39">
        <f t="shared" si="44"/>
        <v>50.445103857566764</v>
      </c>
      <c r="T222" s="48">
        <v>223</v>
      </c>
      <c r="U222" s="39">
        <f t="shared" si="45"/>
        <v>62.290502793296085</v>
      </c>
      <c r="V222" s="48">
        <v>194</v>
      </c>
      <c r="W222" s="39">
        <f t="shared" si="46"/>
        <v>59.509202453987733</v>
      </c>
      <c r="X222" s="48">
        <v>149</v>
      </c>
      <c r="Y222" s="39">
        <f t="shared" si="47"/>
        <v>48.220064724919091</v>
      </c>
      <c r="Z222" t="s">
        <v>232</v>
      </c>
      <c r="AA222">
        <v>449</v>
      </c>
      <c r="AB222">
        <v>446</v>
      </c>
      <c r="AC222">
        <v>398</v>
      </c>
      <c r="AD222">
        <v>377</v>
      </c>
      <c r="AE222">
        <v>355</v>
      </c>
      <c r="AF222">
        <v>364</v>
      </c>
      <c r="AG222">
        <v>341</v>
      </c>
      <c r="AH222">
        <v>349</v>
      </c>
      <c r="AI222">
        <v>337</v>
      </c>
      <c r="AJ222">
        <v>358</v>
      </c>
      <c r="AK222">
        <v>326</v>
      </c>
      <c r="AL222">
        <v>309</v>
      </c>
      <c r="AM222">
        <v>4409</v>
      </c>
    </row>
    <row r="223" spans="1:39" ht="15.75">
      <c r="A223" s="3" t="s">
        <v>233</v>
      </c>
      <c r="B223" s="48">
        <v>226</v>
      </c>
      <c r="C223" s="39">
        <f t="shared" si="36"/>
        <v>80.714285714285722</v>
      </c>
      <c r="D223" s="48">
        <v>235</v>
      </c>
      <c r="E223" s="39">
        <f t="shared" si="37"/>
        <v>79.66101694915254</v>
      </c>
      <c r="F223" s="48">
        <v>195</v>
      </c>
      <c r="G223" s="39">
        <f t="shared" si="38"/>
        <v>71.428571428571431</v>
      </c>
      <c r="H223" s="48">
        <v>226</v>
      </c>
      <c r="I223" s="39">
        <f t="shared" si="39"/>
        <v>71.069182389937097</v>
      </c>
      <c r="J223" s="48">
        <v>210</v>
      </c>
      <c r="K223" s="39">
        <f t="shared" si="40"/>
        <v>72.41379310344827</v>
      </c>
      <c r="L223" s="48">
        <v>193</v>
      </c>
      <c r="M223" s="39">
        <f t="shared" si="41"/>
        <v>65.423728813559322</v>
      </c>
      <c r="N223" s="48">
        <v>153</v>
      </c>
      <c r="O223" s="39">
        <f t="shared" si="42"/>
        <v>66.812227074235807</v>
      </c>
      <c r="P223" s="48">
        <v>186</v>
      </c>
      <c r="Q223" s="39">
        <f t="shared" si="43"/>
        <v>68.888888888888886</v>
      </c>
      <c r="R223" s="48">
        <v>207</v>
      </c>
      <c r="S223" s="39">
        <f t="shared" si="44"/>
        <v>75.824175824175825</v>
      </c>
      <c r="T223" s="48">
        <v>192</v>
      </c>
      <c r="U223" s="39">
        <f t="shared" si="45"/>
        <v>64.646464646464651</v>
      </c>
      <c r="V223" s="48">
        <v>180</v>
      </c>
      <c r="W223" s="39">
        <f t="shared" si="46"/>
        <v>62.93706293706294</v>
      </c>
      <c r="X223" s="48">
        <v>190</v>
      </c>
      <c r="Y223" s="39">
        <f t="shared" si="47"/>
        <v>61.688311688311693</v>
      </c>
      <c r="Z223" t="s">
        <v>233</v>
      </c>
      <c r="AA223">
        <v>280</v>
      </c>
      <c r="AB223">
        <v>295</v>
      </c>
      <c r="AC223">
        <v>273</v>
      </c>
      <c r="AD223">
        <v>318</v>
      </c>
      <c r="AE223">
        <v>290</v>
      </c>
      <c r="AF223">
        <v>295</v>
      </c>
      <c r="AG223">
        <v>229</v>
      </c>
      <c r="AH223">
        <v>270</v>
      </c>
      <c r="AI223">
        <v>273</v>
      </c>
      <c r="AJ223">
        <v>297</v>
      </c>
      <c r="AK223">
        <v>286</v>
      </c>
      <c r="AL223">
        <v>308</v>
      </c>
      <c r="AM223">
        <v>3414</v>
      </c>
    </row>
    <row r="224" spans="1:39" ht="15.75">
      <c r="A224" s="3" t="s">
        <v>234</v>
      </c>
      <c r="B224" s="48">
        <v>245</v>
      </c>
      <c r="C224" s="39">
        <f t="shared" si="36"/>
        <v>78.274760383386578</v>
      </c>
      <c r="D224" s="48">
        <v>234</v>
      </c>
      <c r="E224" s="39">
        <f t="shared" si="37"/>
        <v>80.968858131487892</v>
      </c>
      <c r="F224" s="48">
        <v>197</v>
      </c>
      <c r="G224" s="39">
        <f t="shared" si="38"/>
        <v>79.435483870967744</v>
      </c>
      <c r="H224" s="48">
        <v>219</v>
      </c>
      <c r="I224" s="39">
        <f t="shared" si="39"/>
        <v>73.73737373737373</v>
      </c>
      <c r="J224" s="48">
        <v>152</v>
      </c>
      <c r="K224" s="39">
        <f t="shared" si="40"/>
        <v>70.370370370370367</v>
      </c>
      <c r="L224" s="48">
        <v>170</v>
      </c>
      <c r="M224" s="39">
        <f t="shared" si="41"/>
        <v>78.703703703703709</v>
      </c>
      <c r="N224" s="48">
        <v>127</v>
      </c>
      <c r="O224" s="39">
        <f t="shared" si="42"/>
        <v>68.648648648648646</v>
      </c>
      <c r="P224" s="48">
        <v>126</v>
      </c>
      <c r="Q224" s="39">
        <f t="shared" si="43"/>
        <v>63.316582914572862</v>
      </c>
      <c r="R224" s="48">
        <v>125</v>
      </c>
      <c r="S224" s="39">
        <f t="shared" si="44"/>
        <v>65.445026178010465</v>
      </c>
      <c r="T224" s="48">
        <v>136</v>
      </c>
      <c r="U224" s="39">
        <f t="shared" si="45"/>
        <v>70.833333333333343</v>
      </c>
      <c r="V224" s="48">
        <v>138</v>
      </c>
      <c r="W224" s="39">
        <f t="shared" si="46"/>
        <v>66.028708133971293</v>
      </c>
      <c r="X224" s="48">
        <v>102</v>
      </c>
      <c r="Y224" s="39">
        <f t="shared" si="47"/>
        <v>65.806451612903231</v>
      </c>
      <c r="Z224" t="s">
        <v>234</v>
      </c>
      <c r="AA224">
        <v>313</v>
      </c>
      <c r="AB224">
        <v>289</v>
      </c>
      <c r="AC224">
        <v>248</v>
      </c>
      <c r="AD224">
        <v>297</v>
      </c>
      <c r="AE224">
        <v>216</v>
      </c>
      <c r="AF224">
        <v>216</v>
      </c>
      <c r="AG224">
        <v>185</v>
      </c>
      <c r="AH224">
        <v>199</v>
      </c>
      <c r="AI224">
        <v>191</v>
      </c>
      <c r="AJ224">
        <v>192</v>
      </c>
      <c r="AK224">
        <v>209</v>
      </c>
      <c r="AL224">
        <v>155</v>
      </c>
      <c r="AM224">
        <v>2710</v>
      </c>
    </row>
    <row r="225" spans="1:39" ht="15.75">
      <c r="A225" s="3" t="s">
        <v>235</v>
      </c>
      <c r="B225" s="48">
        <v>189</v>
      </c>
      <c r="C225" s="39">
        <f t="shared" si="36"/>
        <v>81.465517241379317</v>
      </c>
      <c r="D225" s="48">
        <v>193</v>
      </c>
      <c r="E225" s="39">
        <f t="shared" si="37"/>
        <v>77.2</v>
      </c>
      <c r="F225" s="48">
        <v>139</v>
      </c>
      <c r="G225" s="39">
        <f t="shared" si="38"/>
        <v>75.956284153005456</v>
      </c>
      <c r="H225" s="48">
        <v>151</v>
      </c>
      <c r="I225" s="39">
        <f t="shared" si="39"/>
        <v>69.907407407407405</v>
      </c>
      <c r="J225" s="48">
        <v>154</v>
      </c>
      <c r="K225" s="39">
        <f t="shared" si="40"/>
        <v>77.386934673366838</v>
      </c>
      <c r="L225" s="48">
        <v>146</v>
      </c>
      <c r="M225" s="39">
        <f t="shared" si="41"/>
        <v>71.921182266009851</v>
      </c>
      <c r="N225" s="48">
        <v>142</v>
      </c>
      <c r="O225" s="39">
        <f t="shared" si="42"/>
        <v>70.297029702970292</v>
      </c>
      <c r="P225" s="48">
        <v>126</v>
      </c>
      <c r="Q225" s="39">
        <f t="shared" si="43"/>
        <v>68.852459016393439</v>
      </c>
      <c r="R225" s="48">
        <v>140</v>
      </c>
      <c r="S225" s="39">
        <f t="shared" si="44"/>
        <v>70.707070707070713</v>
      </c>
      <c r="T225" s="48">
        <v>136</v>
      </c>
      <c r="U225" s="39">
        <f t="shared" si="45"/>
        <v>71.204188481675388</v>
      </c>
      <c r="V225" s="48">
        <v>147</v>
      </c>
      <c r="W225" s="39">
        <f t="shared" si="46"/>
        <v>67.431192660550451</v>
      </c>
      <c r="X225" s="48">
        <v>112</v>
      </c>
      <c r="Y225" s="39">
        <f t="shared" si="47"/>
        <v>64.739884393063591</v>
      </c>
      <c r="Z225" t="s">
        <v>235</v>
      </c>
      <c r="AA225">
        <v>232</v>
      </c>
      <c r="AB225">
        <v>250</v>
      </c>
      <c r="AC225">
        <v>183</v>
      </c>
      <c r="AD225">
        <v>216</v>
      </c>
      <c r="AE225">
        <v>199</v>
      </c>
      <c r="AF225">
        <v>203</v>
      </c>
      <c r="AG225">
        <v>202</v>
      </c>
      <c r="AH225">
        <v>183</v>
      </c>
      <c r="AI225">
        <v>198</v>
      </c>
      <c r="AJ225">
        <v>191</v>
      </c>
      <c r="AK225">
        <v>218</v>
      </c>
      <c r="AL225">
        <v>173</v>
      </c>
      <c r="AM225">
        <v>2448</v>
      </c>
    </row>
    <row r="226" spans="1:39" ht="15.75">
      <c r="A226" s="3" t="s">
        <v>236</v>
      </c>
      <c r="B226" s="48">
        <v>133</v>
      </c>
      <c r="C226" s="39">
        <f t="shared" si="36"/>
        <v>82.098765432098759</v>
      </c>
      <c r="D226" s="48">
        <v>147</v>
      </c>
      <c r="E226" s="39">
        <f t="shared" si="37"/>
        <v>80.769230769230774</v>
      </c>
      <c r="F226" s="48">
        <v>96</v>
      </c>
      <c r="G226" s="39">
        <f t="shared" si="38"/>
        <v>72.727272727272734</v>
      </c>
      <c r="H226" s="48">
        <v>104</v>
      </c>
      <c r="I226" s="39">
        <f t="shared" si="39"/>
        <v>72.222222222222214</v>
      </c>
      <c r="J226" s="48">
        <v>108</v>
      </c>
      <c r="K226" s="39">
        <f t="shared" si="40"/>
        <v>72.483221476510067</v>
      </c>
      <c r="L226" s="48">
        <v>86</v>
      </c>
      <c r="M226" s="39">
        <f t="shared" si="41"/>
        <v>69.918699186991873</v>
      </c>
      <c r="N226" s="48">
        <v>79</v>
      </c>
      <c r="O226" s="39">
        <f t="shared" si="42"/>
        <v>62.698412698412696</v>
      </c>
      <c r="P226" s="48">
        <v>84</v>
      </c>
      <c r="Q226" s="39">
        <f t="shared" si="43"/>
        <v>67.2</v>
      </c>
      <c r="R226" s="48">
        <v>81</v>
      </c>
      <c r="S226" s="39">
        <f t="shared" si="44"/>
        <v>72.321428571428569</v>
      </c>
      <c r="T226" s="48">
        <v>94</v>
      </c>
      <c r="U226" s="39">
        <f t="shared" si="45"/>
        <v>69.117647058823522</v>
      </c>
      <c r="V226" s="48">
        <v>74</v>
      </c>
      <c r="W226" s="39">
        <f t="shared" si="46"/>
        <v>59.677419354838712</v>
      </c>
      <c r="X226" s="48">
        <v>70</v>
      </c>
      <c r="Y226" s="39">
        <f t="shared" si="47"/>
        <v>55.555555555555557</v>
      </c>
      <c r="Z226" t="s">
        <v>236</v>
      </c>
      <c r="AA226">
        <v>162</v>
      </c>
      <c r="AB226">
        <v>182</v>
      </c>
      <c r="AC226">
        <v>132</v>
      </c>
      <c r="AD226">
        <v>144</v>
      </c>
      <c r="AE226">
        <v>149</v>
      </c>
      <c r="AF226">
        <v>123</v>
      </c>
      <c r="AG226">
        <v>126</v>
      </c>
      <c r="AH226">
        <v>125</v>
      </c>
      <c r="AI226">
        <v>112</v>
      </c>
      <c r="AJ226">
        <v>136</v>
      </c>
      <c r="AK226">
        <v>124</v>
      </c>
      <c r="AL226">
        <v>126</v>
      </c>
      <c r="AM226">
        <v>1641</v>
      </c>
    </row>
    <row r="227" spans="1:39" ht="15.75">
      <c r="A227" s="3" t="s">
        <v>237</v>
      </c>
      <c r="B227" s="48">
        <v>371</v>
      </c>
      <c r="C227" s="39">
        <f t="shared" si="36"/>
        <v>87.5</v>
      </c>
      <c r="D227" s="48">
        <v>325</v>
      </c>
      <c r="E227" s="39">
        <f t="shared" si="37"/>
        <v>84.85639686684074</v>
      </c>
      <c r="F227" s="48">
        <v>347</v>
      </c>
      <c r="G227" s="39">
        <f t="shared" si="38"/>
        <v>81.074766355140184</v>
      </c>
      <c r="H227" s="48">
        <v>307</v>
      </c>
      <c r="I227" s="39">
        <f t="shared" si="39"/>
        <v>81.432360742705569</v>
      </c>
      <c r="J227" s="48">
        <v>295</v>
      </c>
      <c r="K227" s="39">
        <f t="shared" si="40"/>
        <v>76.822916666666657</v>
      </c>
      <c r="L227" s="48">
        <v>267</v>
      </c>
      <c r="M227" s="39">
        <f t="shared" si="41"/>
        <v>75.211267605633807</v>
      </c>
      <c r="N227" s="48">
        <v>273</v>
      </c>
      <c r="O227" s="39">
        <f t="shared" si="42"/>
        <v>77.337110481586407</v>
      </c>
      <c r="P227" s="48">
        <v>243</v>
      </c>
      <c r="Q227" s="39">
        <f t="shared" si="43"/>
        <v>79.672131147540981</v>
      </c>
      <c r="R227" s="48">
        <v>224</v>
      </c>
      <c r="S227" s="39">
        <f t="shared" si="44"/>
        <v>72.025723472668815</v>
      </c>
      <c r="T227" s="48">
        <v>253</v>
      </c>
      <c r="U227" s="39">
        <f t="shared" si="45"/>
        <v>75.522388059701498</v>
      </c>
      <c r="V227" s="48">
        <v>242</v>
      </c>
      <c r="W227" s="39">
        <f t="shared" si="46"/>
        <v>75.625</v>
      </c>
      <c r="X227" s="48">
        <v>232</v>
      </c>
      <c r="Y227" s="39">
        <f t="shared" si="47"/>
        <v>68.035190615835774</v>
      </c>
      <c r="Z227" t="s">
        <v>237</v>
      </c>
      <c r="AA227">
        <v>424</v>
      </c>
      <c r="AB227">
        <v>383</v>
      </c>
      <c r="AC227">
        <v>428</v>
      </c>
      <c r="AD227">
        <v>377</v>
      </c>
      <c r="AE227">
        <v>384</v>
      </c>
      <c r="AF227">
        <v>355</v>
      </c>
      <c r="AG227">
        <v>353</v>
      </c>
      <c r="AH227">
        <v>305</v>
      </c>
      <c r="AI227">
        <v>311</v>
      </c>
      <c r="AJ227">
        <v>335</v>
      </c>
      <c r="AK227">
        <v>320</v>
      </c>
      <c r="AL227">
        <v>341</v>
      </c>
      <c r="AM227">
        <v>4316</v>
      </c>
    </row>
    <row r="228" spans="1:39" ht="15.75">
      <c r="A228" s="3" t="s">
        <v>238</v>
      </c>
      <c r="B228" s="48">
        <v>122</v>
      </c>
      <c r="C228" s="39">
        <f t="shared" si="36"/>
        <v>85.314685314685306</v>
      </c>
      <c r="D228" s="48">
        <v>99</v>
      </c>
      <c r="E228" s="39">
        <f t="shared" si="37"/>
        <v>80.487804878048792</v>
      </c>
      <c r="F228" s="48">
        <v>90</v>
      </c>
      <c r="G228" s="39">
        <f t="shared" si="38"/>
        <v>71.428571428571431</v>
      </c>
      <c r="H228" s="48">
        <v>104</v>
      </c>
      <c r="I228" s="39">
        <f t="shared" si="39"/>
        <v>75.362318840579718</v>
      </c>
      <c r="J228" s="48">
        <v>84</v>
      </c>
      <c r="K228" s="39">
        <f t="shared" si="40"/>
        <v>67.741935483870961</v>
      </c>
      <c r="L228" s="48">
        <v>57</v>
      </c>
      <c r="M228" s="39">
        <f t="shared" si="41"/>
        <v>67.058823529411754</v>
      </c>
      <c r="N228" s="48">
        <v>70</v>
      </c>
      <c r="O228" s="39">
        <f t="shared" si="42"/>
        <v>70.707070707070713</v>
      </c>
      <c r="P228" s="48">
        <v>73</v>
      </c>
      <c r="Q228" s="39">
        <f t="shared" si="43"/>
        <v>73</v>
      </c>
      <c r="R228" s="48">
        <v>82</v>
      </c>
      <c r="S228" s="39">
        <f t="shared" si="44"/>
        <v>74.545454545454547</v>
      </c>
      <c r="T228" s="48">
        <v>60</v>
      </c>
      <c r="U228" s="39">
        <f t="shared" si="45"/>
        <v>72.289156626506028</v>
      </c>
      <c r="V228" s="48">
        <v>81</v>
      </c>
      <c r="W228" s="39">
        <f t="shared" si="46"/>
        <v>64.285714285714292</v>
      </c>
      <c r="X228" s="48">
        <v>51</v>
      </c>
      <c r="Y228" s="39">
        <f t="shared" si="47"/>
        <v>54.838709677419352</v>
      </c>
      <c r="Z228" t="s">
        <v>238</v>
      </c>
      <c r="AA228">
        <v>143</v>
      </c>
      <c r="AB228">
        <v>123</v>
      </c>
      <c r="AC228">
        <v>126</v>
      </c>
      <c r="AD228">
        <v>138</v>
      </c>
      <c r="AE228">
        <v>124</v>
      </c>
      <c r="AF228">
        <v>85</v>
      </c>
      <c r="AG228">
        <v>99</v>
      </c>
      <c r="AH228">
        <v>100</v>
      </c>
      <c r="AI228">
        <v>110</v>
      </c>
      <c r="AJ228">
        <v>83</v>
      </c>
      <c r="AK228">
        <v>126</v>
      </c>
      <c r="AL228">
        <v>93</v>
      </c>
      <c r="AM228">
        <v>1350</v>
      </c>
    </row>
    <row r="229" spans="1:39" ht="15.75">
      <c r="A229" s="3" t="s">
        <v>239</v>
      </c>
      <c r="B229" s="48">
        <v>377</v>
      </c>
      <c r="C229" s="39">
        <f t="shared" si="36"/>
        <v>86.270022883295198</v>
      </c>
      <c r="D229" s="48">
        <v>374</v>
      </c>
      <c r="E229" s="39">
        <f t="shared" si="37"/>
        <v>86.77494199535964</v>
      </c>
      <c r="F229" s="48">
        <v>259</v>
      </c>
      <c r="G229" s="39">
        <f t="shared" si="38"/>
        <v>78.723404255319153</v>
      </c>
      <c r="H229" s="48">
        <v>288</v>
      </c>
      <c r="I229" s="39">
        <f t="shared" si="39"/>
        <v>83.236994219653184</v>
      </c>
      <c r="J229" s="48">
        <v>272</v>
      </c>
      <c r="K229" s="39">
        <f t="shared" si="40"/>
        <v>79.300291545189509</v>
      </c>
      <c r="L229" s="48">
        <v>248</v>
      </c>
      <c r="M229" s="39">
        <f t="shared" si="41"/>
        <v>73.372781065088759</v>
      </c>
      <c r="N229" s="48">
        <v>273</v>
      </c>
      <c r="O229" s="39">
        <f t="shared" si="42"/>
        <v>79.360465116279073</v>
      </c>
      <c r="P229" s="48">
        <v>248</v>
      </c>
      <c r="Q229" s="39">
        <f t="shared" si="43"/>
        <v>78.48101265822784</v>
      </c>
      <c r="R229" s="48">
        <v>231</v>
      </c>
      <c r="S229" s="39">
        <f t="shared" si="44"/>
        <v>75.490196078431367</v>
      </c>
      <c r="T229" s="48">
        <v>219</v>
      </c>
      <c r="U229" s="39">
        <f t="shared" si="45"/>
        <v>74.744027303754265</v>
      </c>
      <c r="V229" s="48">
        <v>231</v>
      </c>
      <c r="W229" s="39">
        <f t="shared" si="46"/>
        <v>72.641509433962256</v>
      </c>
      <c r="X229" s="48">
        <v>200</v>
      </c>
      <c r="Y229" s="39">
        <f t="shared" si="47"/>
        <v>68.25938566552901</v>
      </c>
      <c r="Z229" t="s">
        <v>239</v>
      </c>
      <c r="AA229">
        <v>437</v>
      </c>
      <c r="AB229">
        <v>431</v>
      </c>
      <c r="AC229">
        <v>329</v>
      </c>
      <c r="AD229">
        <v>346</v>
      </c>
      <c r="AE229">
        <v>343</v>
      </c>
      <c r="AF229">
        <v>338</v>
      </c>
      <c r="AG229">
        <v>344</v>
      </c>
      <c r="AH229">
        <v>316</v>
      </c>
      <c r="AI229">
        <v>306</v>
      </c>
      <c r="AJ229">
        <v>293</v>
      </c>
      <c r="AK229">
        <v>318</v>
      </c>
      <c r="AL229">
        <v>293</v>
      </c>
      <c r="AM229">
        <v>4094</v>
      </c>
    </row>
    <row r="230" spans="1:39" ht="15.75">
      <c r="A230" s="3" t="s">
        <v>240</v>
      </c>
      <c r="B230" s="48">
        <v>283</v>
      </c>
      <c r="C230" s="39">
        <f t="shared" si="36"/>
        <v>65.661252900232014</v>
      </c>
      <c r="D230" s="48">
        <v>248</v>
      </c>
      <c r="E230" s="39">
        <f t="shared" si="37"/>
        <v>65.435356200527707</v>
      </c>
      <c r="F230" s="48">
        <v>256</v>
      </c>
      <c r="G230" s="39">
        <f t="shared" si="38"/>
        <v>68.266666666666666</v>
      </c>
      <c r="H230" s="48">
        <v>236</v>
      </c>
      <c r="I230" s="39">
        <f t="shared" si="39"/>
        <v>62.599469496021221</v>
      </c>
      <c r="J230" s="48">
        <v>211</v>
      </c>
      <c r="K230" s="39">
        <f t="shared" si="40"/>
        <v>57.80821917808219</v>
      </c>
      <c r="L230" s="48">
        <v>171</v>
      </c>
      <c r="M230" s="39">
        <f t="shared" si="41"/>
        <v>58.163265306122447</v>
      </c>
      <c r="N230" s="48">
        <v>237</v>
      </c>
      <c r="O230" s="39">
        <f t="shared" si="42"/>
        <v>64.577656675749324</v>
      </c>
      <c r="P230" s="48">
        <v>174</v>
      </c>
      <c r="Q230" s="39">
        <f t="shared" si="43"/>
        <v>58.193979933110363</v>
      </c>
      <c r="R230" s="48">
        <v>192</v>
      </c>
      <c r="S230" s="39">
        <f t="shared" si="44"/>
        <v>70.329670329670336</v>
      </c>
      <c r="T230" s="48">
        <v>169</v>
      </c>
      <c r="U230" s="39">
        <f t="shared" si="45"/>
        <v>63.533834586466163</v>
      </c>
      <c r="V230" s="48">
        <v>170</v>
      </c>
      <c r="W230" s="39">
        <f t="shared" si="46"/>
        <v>59.233449477351918</v>
      </c>
      <c r="X230" s="48">
        <v>153</v>
      </c>
      <c r="Y230" s="39">
        <f t="shared" si="47"/>
        <v>64.285714285714292</v>
      </c>
      <c r="Z230" t="s">
        <v>240</v>
      </c>
      <c r="AA230">
        <v>431</v>
      </c>
      <c r="AB230">
        <v>379</v>
      </c>
      <c r="AC230">
        <v>375</v>
      </c>
      <c r="AD230">
        <v>377</v>
      </c>
      <c r="AE230">
        <v>365</v>
      </c>
      <c r="AF230">
        <v>294</v>
      </c>
      <c r="AG230">
        <v>367</v>
      </c>
      <c r="AH230">
        <v>299</v>
      </c>
      <c r="AI230">
        <v>273</v>
      </c>
      <c r="AJ230">
        <v>266</v>
      </c>
      <c r="AK230">
        <v>287</v>
      </c>
      <c r="AL230">
        <v>238</v>
      </c>
      <c r="AM230">
        <v>3951</v>
      </c>
    </row>
    <row r="231" spans="1:39" ht="15.75">
      <c r="A231" s="3" t="s">
        <v>241</v>
      </c>
      <c r="B231" s="48">
        <v>195</v>
      </c>
      <c r="C231" s="39">
        <f t="shared" si="36"/>
        <v>83.333333333333343</v>
      </c>
      <c r="D231" s="48">
        <v>188</v>
      </c>
      <c r="E231" s="39">
        <f t="shared" si="37"/>
        <v>74.308300395256921</v>
      </c>
      <c r="F231" s="48">
        <v>158</v>
      </c>
      <c r="G231" s="39">
        <f t="shared" si="38"/>
        <v>70.852017937219742</v>
      </c>
      <c r="H231" s="48">
        <v>141</v>
      </c>
      <c r="I231" s="39">
        <f t="shared" si="39"/>
        <v>61.572052401746724</v>
      </c>
      <c r="J231" s="48">
        <v>131</v>
      </c>
      <c r="K231" s="39">
        <f t="shared" si="40"/>
        <v>61.214953271028037</v>
      </c>
      <c r="L231" s="48">
        <v>118</v>
      </c>
      <c r="M231" s="39">
        <f t="shared" si="41"/>
        <v>66.292134831460672</v>
      </c>
      <c r="N231" s="48">
        <v>163</v>
      </c>
      <c r="O231" s="39">
        <f t="shared" si="42"/>
        <v>76.525821596244143</v>
      </c>
      <c r="P231" s="48">
        <v>132</v>
      </c>
      <c r="Q231" s="39">
        <f t="shared" si="43"/>
        <v>75.428571428571431</v>
      </c>
      <c r="R231" s="48">
        <v>139</v>
      </c>
      <c r="S231" s="39">
        <f t="shared" si="44"/>
        <v>74.331550802139034</v>
      </c>
      <c r="T231" s="48">
        <v>145</v>
      </c>
      <c r="U231" s="39">
        <f t="shared" si="45"/>
        <v>75.520833333333343</v>
      </c>
      <c r="V231" s="48">
        <v>132</v>
      </c>
      <c r="W231" s="39">
        <f t="shared" si="46"/>
        <v>66.331658291457288</v>
      </c>
      <c r="X231" s="48">
        <v>105</v>
      </c>
      <c r="Y231" s="39">
        <f t="shared" si="47"/>
        <v>58.659217877094974</v>
      </c>
      <c r="Z231" t="s">
        <v>241</v>
      </c>
      <c r="AA231">
        <v>234</v>
      </c>
      <c r="AB231">
        <v>253</v>
      </c>
      <c r="AC231">
        <v>223</v>
      </c>
      <c r="AD231">
        <v>229</v>
      </c>
      <c r="AE231">
        <v>214</v>
      </c>
      <c r="AF231">
        <v>178</v>
      </c>
      <c r="AG231">
        <v>213</v>
      </c>
      <c r="AH231">
        <v>175</v>
      </c>
      <c r="AI231">
        <v>187</v>
      </c>
      <c r="AJ231">
        <v>192</v>
      </c>
      <c r="AK231">
        <v>199</v>
      </c>
      <c r="AL231">
        <v>179</v>
      </c>
      <c r="AM231">
        <v>2476</v>
      </c>
    </row>
    <row r="232" spans="1:39" ht="15.75">
      <c r="A232" s="3" t="s">
        <v>242</v>
      </c>
      <c r="B232" s="48">
        <v>618</v>
      </c>
      <c r="C232" s="39">
        <f t="shared" si="36"/>
        <v>73.222748815165872</v>
      </c>
      <c r="D232" s="48">
        <v>538</v>
      </c>
      <c r="E232" s="39">
        <f t="shared" si="37"/>
        <v>69.960988296488949</v>
      </c>
      <c r="F232" s="48">
        <v>503</v>
      </c>
      <c r="G232" s="39">
        <f t="shared" si="38"/>
        <v>65.580182529335076</v>
      </c>
      <c r="H232" s="48">
        <v>462</v>
      </c>
      <c r="I232" s="39">
        <f t="shared" si="39"/>
        <v>58.928571428571431</v>
      </c>
      <c r="J232" s="48">
        <v>448</v>
      </c>
      <c r="K232" s="39">
        <f t="shared" si="40"/>
        <v>52.275379229871646</v>
      </c>
      <c r="L232" s="48">
        <v>493</v>
      </c>
      <c r="M232" s="39">
        <f t="shared" si="41"/>
        <v>59.183673469387756</v>
      </c>
      <c r="N232" s="48">
        <v>495</v>
      </c>
      <c r="O232" s="39">
        <f t="shared" si="42"/>
        <v>61.41439205955335</v>
      </c>
      <c r="P232" s="48">
        <v>450</v>
      </c>
      <c r="Q232" s="39">
        <f t="shared" si="43"/>
        <v>61.728395061728392</v>
      </c>
      <c r="R232" s="48">
        <v>485</v>
      </c>
      <c r="S232" s="39">
        <f t="shared" si="44"/>
        <v>65.363881401617249</v>
      </c>
      <c r="T232" s="48">
        <v>456</v>
      </c>
      <c r="U232" s="39">
        <f t="shared" si="45"/>
        <v>60.557768924302792</v>
      </c>
      <c r="V232" s="48">
        <v>454</v>
      </c>
      <c r="W232" s="39">
        <f t="shared" si="46"/>
        <v>54.047619047619044</v>
      </c>
      <c r="X232" s="48">
        <v>372</v>
      </c>
      <c r="Y232" s="39">
        <f t="shared" si="47"/>
        <v>51.810584958217262</v>
      </c>
      <c r="Z232" t="s">
        <v>242</v>
      </c>
      <c r="AA232">
        <v>844</v>
      </c>
      <c r="AB232">
        <v>769</v>
      </c>
      <c r="AC232">
        <v>767</v>
      </c>
      <c r="AD232">
        <v>784</v>
      </c>
      <c r="AE232">
        <v>857</v>
      </c>
      <c r="AF232">
        <v>833</v>
      </c>
      <c r="AG232">
        <v>806</v>
      </c>
      <c r="AH232">
        <v>729</v>
      </c>
      <c r="AI232">
        <v>742</v>
      </c>
      <c r="AJ232">
        <v>753</v>
      </c>
      <c r="AK232">
        <v>840</v>
      </c>
      <c r="AL232">
        <v>718</v>
      </c>
      <c r="AM232">
        <v>9442</v>
      </c>
    </row>
    <row r="233" spans="1:39" ht="15.75">
      <c r="A233" s="3" t="s">
        <v>243</v>
      </c>
      <c r="B233" s="48">
        <v>137</v>
      </c>
      <c r="C233" s="39">
        <f t="shared" si="36"/>
        <v>76.536312849162016</v>
      </c>
      <c r="D233" s="48">
        <v>137</v>
      </c>
      <c r="E233" s="39">
        <f t="shared" si="37"/>
        <v>74.456521739130437</v>
      </c>
      <c r="F233" s="48">
        <v>121</v>
      </c>
      <c r="G233" s="39">
        <f t="shared" si="38"/>
        <v>74.233128834355838</v>
      </c>
      <c r="H233" s="48">
        <v>116</v>
      </c>
      <c r="I233" s="39">
        <f t="shared" si="39"/>
        <v>70.303030303030297</v>
      </c>
      <c r="J233" s="48">
        <v>99</v>
      </c>
      <c r="K233" s="39">
        <f t="shared" si="40"/>
        <v>68.275862068965523</v>
      </c>
      <c r="L233" s="48">
        <v>75</v>
      </c>
      <c r="M233" s="39">
        <f t="shared" si="41"/>
        <v>57.692307692307686</v>
      </c>
      <c r="N233" s="48">
        <v>105</v>
      </c>
      <c r="O233" s="39">
        <f t="shared" si="42"/>
        <v>69.536423841059602</v>
      </c>
      <c r="P233" s="48">
        <v>90</v>
      </c>
      <c r="Q233" s="39">
        <f t="shared" si="43"/>
        <v>68.702290076335885</v>
      </c>
      <c r="R233" s="48">
        <v>82</v>
      </c>
      <c r="S233" s="39">
        <f t="shared" si="44"/>
        <v>72.56637168141593</v>
      </c>
      <c r="T233" s="48">
        <v>101</v>
      </c>
      <c r="U233" s="39">
        <f t="shared" si="45"/>
        <v>68.707482993197274</v>
      </c>
      <c r="V233" s="48">
        <v>92</v>
      </c>
      <c r="W233" s="39">
        <f t="shared" si="46"/>
        <v>62.162162162162161</v>
      </c>
      <c r="X233" s="48">
        <v>75</v>
      </c>
      <c r="Y233" s="39">
        <f t="shared" si="47"/>
        <v>63.559322033898304</v>
      </c>
      <c r="Z233" t="s">
        <v>243</v>
      </c>
      <c r="AA233">
        <v>179</v>
      </c>
      <c r="AB233">
        <v>184</v>
      </c>
      <c r="AC233">
        <v>163</v>
      </c>
      <c r="AD233">
        <v>165</v>
      </c>
      <c r="AE233">
        <v>145</v>
      </c>
      <c r="AF233">
        <v>130</v>
      </c>
      <c r="AG233">
        <v>151</v>
      </c>
      <c r="AH233">
        <v>131</v>
      </c>
      <c r="AI233">
        <v>113</v>
      </c>
      <c r="AJ233">
        <v>147</v>
      </c>
      <c r="AK233">
        <v>148</v>
      </c>
      <c r="AL233">
        <v>118</v>
      </c>
      <c r="AM233">
        <v>1774</v>
      </c>
    </row>
    <row r="234" spans="1:39" ht="15.75">
      <c r="A234" s="34" t="s">
        <v>244</v>
      </c>
      <c r="B234" s="46">
        <v>12850</v>
      </c>
      <c r="C234" s="38">
        <f t="shared" si="36"/>
        <v>70.674293257067433</v>
      </c>
      <c r="D234" s="46">
        <v>12924</v>
      </c>
      <c r="E234" s="38">
        <f t="shared" si="37"/>
        <v>69.988086212498644</v>
      </c>
      <c r="F234" s="46">
        <v>11702</v>
      </c>
      <c r="G234" s="38">
        <f t="shared" si="38"/>
        <v>66.609744990892523</v>
      </c>
      <c r="H234" s="46">
        <v>11274</v>
      </c>
      <c r="I234" s="38">
        <f t="shared" si="39"/>
        <v>64.607449856733524</v>
      </c>
      <c r="J234" s="46">
        <v>10819</v>
      </c>
      <c r="K234" s="38">
        <f t="shared" si="40"/>
        <v>63.693630048275054</v>
      </c>
      <c r="L234" s="46">
        <v>10094</v>
      </c>
      <c r="M234" s="38">
        <f t="shared" si="41"/>
        <v>60.976199105956262</v>
      </c>
      <c r="N234" s="46">
        <v>9899</v>
      </c>
      <c r="O234" s="38">
        <f t="shared" si="42"/>
        <v>59.169157202630004</v>
      </c>
      <c r="P234" s="46">
        <v>10343</v>
      </c>
      <c r="Q234" s="38">
        <f t="shared" si="43"/>
        <v>59.459614831848228</v>
      </c>
      <c r="R234" s="46">
        <v>9815</v>
      </c>
      <c r="S234" s="38">
        <f t="shared" si="44"/>
        <v>59.752830877876541</v>
      </c>
      <c r="T234" s="46">
        <v>10473</v>
      </c>
      <c r="U234" s="38">
        <f t="shared" si="45"/>
        <v>60.727125130465033</v>
      </c>
      <c r="V234" s="46">
        <v>10438</v>
      </c>
      <c r="W234" s="38">
        <f t="shared" si="46"/>
        <v>58.765904740457152</v>
      </c>
      <c r="X234" s="46">
        <v>9364</v>
      </c>
      <c r="Y234" s="38">
        <f t="shared" si="47"/>
        <v>57.423192494020967</v>
      </c>
      <c r="Z234" t="s">
        <v>244</v>
      </c>
      <c r="AA234">
        <v>18182</v>
      </c>
      <c r="AB234">
        <v>18466</v>
      </c>
      <c r="AC234">
        <v>17568</v>
      </c>
      <c r="AD234">
        <v>17450</v>
      </c>
      <c r="AE234">
        <v>16986</v>
      </c>
      <c r="AF234">
        <v>16554</v>
      </c>
      <c r="AG234">
        <v>16730</v>
      </c>
      <c r="AH234">
        <v>17395</v>
      </c>
      <c r="AI234">
        <v>16426</v>
      </c>
      <c r="AJ234">
        <v>17246</v>
      </c>
      <c r="AK234">
        <v>17762</v>
      </c>
      <c r="AL234">
        <v>16307</v>
      </c>
      <c r="AM234">
        <v>207072</v>
      </c>
    </row>
    <row r="235" spans="1:39" ht="15.75">
      <c r="A235" s="34" t="s">
        <v>245</v>
      </c>
      <c r="B235" s="46">
        <v>6206</v>
      </c>
      <c r="C235" s="38">
        <f t="shared" si="36"/>
        <v>68.107989464442497</v>
      </c>
      <c r="D235" s="46">
        <v>6462</v>
      </c>
      <c r="E235" s="38">
        <f t="shared" si="37"/>
        <v>68.424396442185525</v>
      </c>
      <c r="F235" s="46">
        <v>5991</v>
      </c>
      <c r="G235" s="38">
        <f t="shared" si="38"/>
        <v>65.640407581899865</v>
      </c>
      <c r="H235" s="46">
        <v>5589</v>
      </c>
      <c r="I235" s="38">
        <f t="shared" si="39"/>
        <v>62.607818976139797</v>
      </c>
      <c r="J235" s="46">
        <v>5370</v>
      </c>
      <c r="K235" s="38">
        <f t="shared" si="40"/>
        <v>61.23147092360319</v>
      </c>
      <c r="L235" s="46">
        <v>5179</v>
      </c>
      <c r="M235" s="38">
        <f t="shared" si="41"/>
        <v>59.590380853756763</v>
      </c>
      <c r="N235" s="46">
        <v>5038</v>
      </c>
      <c r="O235" s="38">
        <f t="shared" si="42"/>
        <v>58.001381533502183</v>
      </c>
      <c r="P235" s="46">
        <v>5339</v>
      </c>
      <c r="Q235" s="38">
        <f t="shared" si="43"/>
        <v>57.756382518390303</v>
      </c>
      <c r="R235" s="46">
        <v>5138</v>
      </c>
      <c r="S235" s="38">
        <f t="shared" si="44"/>
        <v>59.159470351180197</v>
      </c>
      <c r="T235" s="46">
        <v>5706</v>
      </c>
      <c r="U235" s="38">
        <f t="shared" si="45"/>
        <v>61.039794608472398</v>
      </c>
      <c r="V235" s="46">
        <v>5605</v>
      </c>
      <c r="W235" s="38">
        <f t="shared" si="46"/>
        <v>59.161916824994719</v>
      </c>
      <c r="X235" s="46">
        <v>5001</v>
      </c>
      <c r="Y235" s="38">
        <f t="shared" si="47"/>
        <v>58.807619943555977</v>
      </c>
      <c r="Z235" t="s">
        <v>245</v>
      </c>
      <c r="AA235">
        <v>9112</v>
      </c>
      <c r="AB235">
        <v>9444</v>
      </c>
      <c r="AC235">
        <v>9127</v>
      </c>
      <c r="AD235">
        <v>8927</v>
      </c>
      <c r="AE235">
        <v>8770</v>
      </c>
      <c r="AF235">
        <v>8691</v>
      </c>
      <c r="AG235">
        <v>8686</v>
      </c>
      <c r="AH235">
        <v>9244</v>
      </c>
      <c r="AI235">
        <v>8685</v>
      </c>
      <c r="AJ235">
        <v>9348</v>
      </c>
      <c r="AK235">
        <v>9474</v>
      </c>
      <c r="AL235">
        <v>8504</v>
      </c>
      <c r="AM235">
        <v>108012</v>
      </c>
    </row>
    <row r="236" spans="1:39" ht="15.75">
      <c r="A236" s="3" t="s">
        <v>246</v>
      </c>
      <c r="B236" s="48">
        <v>364</v>
      </c>
      <c r="C236" s="39">
        <f t="shared" si="36"/>
        <v>68.939393939393938</v>
      </c>
      <c r="D236" s="48">
        <v>364</v>
      </c>
      <c r="E236" s="39">
        <f t="shared" si="37"/>
        <v>65.350089766606828</v>
      </c>
      <c r="F236" s="48">
        <v>318</v>
      </c>
      <c r="G236" s="39">
        <f t="shared" si="38"/>
        <v>59.774436090225571</v>
      </c>
      <c r="H236" s="48">
        <v>295</v>
      </c>
      <c r="I236" s="39">
        <f t="shared" si="39"/>
        <v>60.574948665297747</v>
      </c>
      <c r="J236" s="48">
        <v>290</v>
      </c>
      <c r="K236" s="39">
        <f t="shared" si="40"/>
        <v>58.704453441295549</v>
      </c>
      <c r="L236" s="48">
        <v>266</v>
      </c>
      <c r="M236" s="39">
        <f t="shared" si="41"/>
        <v>58.719646799117001</v>
      </c>
      <c r="N236" s="48">
        <v>225</v>
      </c>
      <c r="O236" s="39">
        <f t="shared" si="42"/>
        <v>46.391752577319586</v>
      </c>
      <c r="P236" s="48">
        <v>272</v>
      </c>
      <c r="Q236" s="39">
        <f t="shared" si="43"/>
        <v>51.224105461393599</v>
      </c>
      <c r="R236" s="48">
        <v>248</v>
      </c>
      <c r="S236" s="39">
        <f t="shared" si="44"/>
        <v>53.796095444685463</v>
      </c>
      <c r="T236" s="48">
        <v>289</v>
      </c>
      <c r="U236" s="39">
        <f t="shared" si="45"/>
        <v>59.95850622406639</v>
      </c>
      <c r="V236" s="48">
        <v>266</v>
      </c>
      <c r="W236" s="39">
        <f t="shared" si="46"/>
        <v>48.540145985401459</v>
      </c>
      <c r="X236" s="48">
        <v>222</v>
      </c>
      <c r="Y236" s="39">
        <f t="shared" si="47"/>
        <v>45.962732919254655</v>
      </c>
      <c r="Z236" t="s">
        <v>246</v>
      </c>
      <c r="AA236">
        <v>528</v>
      </c>
      <c r="AB236">
        <v>557</v>
      </c>
      <c r="AC236">
        <v>532</v>
      </c>
      <c r="AD236">
        <v>487</v>
      </c>
      <c r="AE236">
        <v>494</v>
      </c>
      <c r="AF236">
        <v>453</v>
      </c>
      <c r="AG236">
        <v>485</v>
      </c>
      <c r="AH236">
        <v>531</v>
      </c>
      <c r="AI236">
        <v>461</v>
      </c>
      <c r="AJ236">
        <v>482</v>
      </c>
      <c r="AK236">
        <v>548</v>
      </c>
      <c r="AL236">
        <v>483</v>
      </c>
      <c r="AM236">
        <v>6041</v>
      </c>
    </row>
    <row r="237" spans="1:39" ht="15.75">
      <c r="A237" s="3" t="s">
        <v>247</v>
      </c>
      <c r="B237" s="48">
        <v>193</v>
      </c>
      <c r="C237" s="39">
        <f t="shared" si="36"/>
        <v>85.777777777777771</v>
      </c>
      <c r="D237" s="48">
        <v>181</v>
      </c>
      <c r="E237" s="39">
        <f t="shared" si="37"/>
        <v>75.416666666666671</v>
      </c>
      <c r="F237" s="48">
        <v>174</v>
      </c>
      <c r="G237" s="39">
        <f t="shared" si="38"/>
        <v>71.020408163265301</v>
      </c>
      <c r="H237" s="48">
        <v>189</v>
      </c>
      <c r="I237" s="39">
        <f t="shared" si="39"/>
        <v>79.411764705882348</v>
      </c>
      <c r="J237" s="48">
        <v>165</v>
      </c>
      <c r="K237" s="39">
        <f t="shared" si="40"/>
        <v>74.324324324324323</v>
      </c>
      <c r="L237" s="48">
        <v>146</v>
      </c>
      <c r="M237" s="39">
        <f t="shared" si="41"/>
        <v>76.439790575916234</v>
      </c>
      <c r="N237" s="48">
        <v>188</v>
      </c>
      <c r="O237" s="39">
        <f t="shared" si="42"/>
        <v>75.806451612903231</v>
      </c>
      <c r="P237" s="48">
        <v>179</v>
      </c>
      <c r="Q237" s="39">
        <f t="shared" si="43"/>
        <v>76.824034334763951</v>
      </c>
      <c r="R237" s="48">
        <v>160</v>
      </c>
      <c r="S237" s="39">
        <f t="shared" si="44"/>
        <v>75.829383886255926</v>
      </c>
      <c r="T237" s="48">
        <v>167</v>
      </c>
      <c r="U237" s="39">
        <f t="shared" si="45"/>
        <v>71.982758620689651</v>
      </c>
      <c r="V237" s="48">
        <v>162</v>
      </c>
      <c r="W237" s="39">
        <f t="shared" si="46"/>
        <v>73.636363636363626</v>
      </c>
      <c r="X237" s="48">
        <v>156</v>
      </c>
      <c r="Y237" s="39">
        <f t="shared" si="47"/>
        <v>68.722466960352421</v>
      </c>
      <c r="Z237" t="s">
        <v>247</v>
      </c>
      <c r="AA237">
        <v>225</v>
      </c>
      <c r="AB237">
        <v>240</v>
      </c>
      <c r="AC237">
        <v>245</v>
      </c>
      <c r="AD237">
        <v>238</v>
      </c>
      <c r="AE237">
        <v>222</v>
      </c>
      <c r="AF237">
        <v>191</v>
      </c>
      <c r="AG237">
        <v>248</v>
      </c>
      <c r="AH237">
        <v>233</v>
      </c>
      <c r="AI237">
        <v>211</v>
      </c>
      <c r="AJ237">
        <v>232</v>
      </c>
      <c r="AK237">
        <v>220</v>
      </c>
      <c r="AL237">
        <v>227</v>
      </c>
      <c r="AM237">
        <v>2732</v>
      </c>
    </row>
    <row r="238" spans="1:39" ht="15.75">
      <c r="A238" s="3" t="s">
        <v>248</v>
      </c>
      <c r="B238" s="48">
        <v>887</v>
      </c>
      <c r="C238" s="39">
        <f t="shared" si="36"/>
        <v>75.489361702127653</v>
      </c>
      <c r="D238" s="48">
        <v>907</v>
      </c>
      <c r="E238" s="39">
        <f t="shared" si="37"/>
        <v>75.394846217788853</v>
      </c>
      <c r="F238" s="48">
        <v>858</v>
      </c>
      <c r="G238" s="39">
        <f t="shared" si="38"/>
        <v>72.959183673469383</v>
      </c>
      <c r="H238" s="48">
        <v>792</v>
      </c>
      <c r="I238" s="39">
        <f t="shared" si="39"/>
        <v>68.630849220103983</v>
      </c>
      <c r="J238" s="48">
        <v>744</v>
      </c>
      <c r="K238" s="39">
        <f t="shared" si="40"/>
        <v>66.36931311329171</v>
      </c>
      <c r="L238" s="48">
        <v>697</v>
      </c>
      <c r="M238" s="39">
        <f t="shared" si="41"/>
        <v>64.121435142594294</v>
      </c>
      <c r="N238" s="48">
        <v>695</v>
      </c>
      <c r="O238" s="39">
        <f t="shared" si="42"/>
        <v>63.644688644688642</v>
      </c>
      <c r="P238" s="48">
        <v>653</v>
      </c>
      <c r="Q238" s="39">
        <f t="shared" si="43"/>
        <v>59.417652411282987</v>
      </c>
      <c r="R238" s="48">
        <v>688</v>
      </c>
      <c r="S238" s="39">
        <f t="shared" si="44"/>
        <v>69.007021063189569</v>
      </c>
      <c r="T238" s="48">
        <v>719</v>
      </c>
      <c r="U238" s="39">
        <f t="shared" si="45"/>
        <v>66.023875114784204</v>
      </c>
      <c r="V238" s="48">
        <v>695</v>
      </c>
      <c r="W238" s="39">
        <f t="shared" si="46"/>
        <v>66.253574833174454</v>
      </c>
      <c r="X238" s="48">
        <v>652</v>
      </c>
      <c r="Y238" s="39">
        <f t="shared" si="47"/>
        <v>66.734902763561919</v>
      </c>
      <c r="Z238" t="s">
        <v>248</v>
      </c>
      <c r="AA238">
        <v>1175</v>
      </c>
      <c r="AB238">
        <v>1203</v>
      </c>
      <c r="AC238">
        <v>1176</v>
      </c>
      <c r="AD238">
        <v>1154</v>
      </c>
      <c r="AE238">
        <v>1121</v>
      </c>
      <c r="AF238">
        <v>1087</v>
      </c>
      <c r="AG238">
        <v>1092</v>
      </c>
      <c r="AH238">
        <v>1099</v>
      </c>
      <c r="AI238">
        <v>997</v>
      </c>
      <c r="AJ238">
        <v>1089</v>
      </c>
      <c r="AK238">
        <v>1049</v>
      </c>
      <c r="AL238">
        <v>977</v>
      </c>
      <c r="AM238">
        <v>13219</v>
      </c>
    </row>
    <row r="239" spans="1:39" ht="15.75">
      <c r="A239" s="3" t="s">
        <v>249</v>
      </c>
      <c r="B239" s="48">
        <v>439</v>
      </c>
      <c r="C239" s="39">
        <f t="shared" si="36"/>
        <v>79.673321234119783</v>
      </c>
      <c r="D239" s="48">
        <v>384</v>
      </c>
      <c r="E239" s="39">
        <f t="shared" si="37"/>
        <v>80.84210526315789</v>
      </c>
      <c r="F239" s="48">
        <v>406</v>
      </c>
      <c r="G239" s="39">
        <f t="shared" si="38"/>
        <v>79.142300194931764</v>
      </c>
      <c r="H239" s="48">
        <v>395</v>
      </c>
      <c r="I239" s="39">
        <f t="shared" si="39"/>
        <v>72.477064220183479</v>
      </c>
      <c r="J239" s="48">
        <v>382</v>
      </c>
      <c r="K239" s="39">
        <f t="shared" si="40"/>
        <v>72.623574144486696</v>
      </c>
      <c r="L239" s="48">
        <v>329</v>
      </c>
      <c r="M239" s="39">
        <f t="shared" si="41"/>
        <v>71.677559912854022</v>
      </c>
      <c r="N239" s="48">
        <v>352</v>
      </c>
      <c r="O239" s="39">
        <f t="shared" si="42"/>
        <v>67.175572519083971</v>
      </c>
      <c r="P239" s="48">
        <v>316</v>
      </c>
      <c r="Q239" s="39">
        <f t="shared" si="43"/>
        <v>63.838383838383841</v>
      </c>
      <c r="R239" s="48">
        <v>321</v>
      </c>
      <c r="S239" s="39">
        <f t="shared" si="44"/>
        <v>67.154811715481173</v>
      </c>
      <c r="T239" s="48">
        <v>378</v>
      </c>
      <c r="U239" s="39">
        <f t="shared" si="45"/>
        <v>66.549295774647888</v>
      </c>
      <c r="V239" s="48">
        <v>365</v>
      </c>
      <c r="W239" s="39">
        <f t="shared" si="46"/>
        <v>65.062388591800357</v>
      </c>
      <c r="X239" s="48">
        <v>347</v>
      </c>
      <c r="Y239" s="39">
        <f t="shared" si="47"/>
        <v>67.7734375</v>
      </c>
      <c r="Z239" t="s">
        <v>249</v>
      </c>
      <c r="AA239">
        <v>551</v>
      </c>
      <c r="AB239">
        <v>475</v>
      </c>
      <c r="AC239">
        <v>513</v>
      </c>
      <c r="AD239">
        <v>545</v>
      </c>
      <c r="AE239">
        <v>526</v>
      </c>
      <c r="AF239">
        <v>459</v>
      </c>
      <c r="AG239">
        <v>524</v>
      </c>
      <c r="AH239">
        <v>495</v>
      </c>
      <c r="AI239">
        <v>478</v>
      </c>
      <c r="AJ239">
        <v>568</v>
      </c>
      <c r="AK239">
        <v>561</v>
      </c>
      <c r="AL239">
        <v>512</v>
      </c>
      <c r="AM239">
        <v>6207</v>
      </c>
    </row>
    <row r="240" spans="1:39" ht="15.75">
      <c r="A240" s="3" t="s">
        <v>250</v>
      </c>
      <c r="B240" s="48">
        <v>2517</v>
      </c>
      <c r="C240" s="39">
        <f t="shared" si="36"/>
        <v>64.062102316110966</v>
      </c>
      <c r="D240" s="48">
        <v>2954</v>
      </c>
      <c r="E240" s="39">
        <f t="shared" si="37"/>
        <v>70.518023394604924</v>
      </c>
      <c r="F240" s="48">
        <v>2668</v>
      </c>
      <c r="G240" s="39">
        <f t="shared" si="38"/>
        <v>67.33972741039878</v>
      </c>
      <c r="H240" s="48">
        <v>2367</v>
      </c>
      <c r="I240" s="39">
        <f t="shared" si="39"/>
        <v>62.685381355932201</v>
      </c>
      <c r="J240" s="48">
        <v>2424</v>
      </c>
      <c r="K240" s="39">
        <f t="shared" si="40"/>
        <v>62.042487842334268</v>
      </c>
      <c r="L240" s="48">
        <v>2406</v>
      </c>
      <c r="M240" s="39">
        <f t="shared" si="41"/>
        <v>60.315868638756577</v>
      </c>
      <c r="N240" s="48">
        <v>2368</v>
      </c>
      <c r="O240" s="39">
        <f t="shared" si="42"/>
        <v>59.888720283257456</v>
      </c>
      <c r="P240" s="48">
        <v>2700</v>
      </c>
      <c r="Q240" s="39">
        <f t="shared" si="43"/>
        <v>61.003163126976958</v>
      </c>
      <c r="R240" s="48">
        <v>2461</v>
      </c>
      <c r="S240" s="39">
        <f t="shared" si="44"/>
        <v>60.407461953853705</v>
      </c>
      <c r="T240" s="48">
        <v>2754</v>
      </c>
      <c r="U240" s="39">
        <f t="shared" si="45"/>
        <v>62.335898596650061</v>
      </c>
      <c r="V240" s="48">
        <v>2763</v>
      </c>
      <c r="W240" s="39">
        <f t="shared" si="46"/>
        <v>60.406646261477917</v>
      </c>
      <c r="X240" s="48">
        <v>2483</v>
      </c>
      <c r="Y240" s="39">
        <f t="shared" si="47"/>
        <v>62.355600200904071</v>
      </c>
      <c r="Z240" t="s">
        <v>250</v>
      </c>
      <c r="AA240">
        <v>3929</v>
      </c>
      <c r="AB240">
        <v>4189</v>
      </c>
      <c r="AC240">
        <v>3962</v>
      </c>
      <c r="AD240">
        <v>3776</v>
      </c>
      <c r="AE240">
        <v>3907</v>
      </c>
      <c r="AF240">
        <v>3989</v>
      </c>
      <c r="AG240">
        <v>3954</v>
      </c>
      <c r="AH240">
        <v>4426</v>
      </c>
      <c r="AI240">
        <v>4074</v>
      </c>
      <c r="AJ240">
        <v>4418</v>
      </c>
      <c r="AK240">
        <v>4574</v>
      </c>
      <c r="AL240">
        <v>3982</v>
      </c>
      <c r="AM240">
        <v>49180</v>
      </c>
    </row>
    <row r="241" spans="1:39" ht="15.75">
      <c r="A241" s="3" t="s">
        <v>251</v>
      </c>
      <c r="B241" s="48">
        <v>313</v>
      </c>
      <c r="C241" s="39">
        <f t="shared" si="36"/>
        <v>57.962962962962962</v>
      </c>
      <c r="D241" s="48">
        <v>295</v>
      </c>
      <c r="E241" s="39">
        <f t="shared" si="37"/>
        <v>49.003322259136212</v>
      </c>
      <c r="F241" s="48">
        <v>290</v>
      </c>
      <c r="G241" s="39">
        <f t="shared" si="38"/>
        <v>45.525902668759812</v>
      </c>
      <c r="H241" s="48">
        <v>310</v>
      </c>
      <c r="I241" s="39">
        <f t="shared" si="39"/>
        <v>48.818897637795274</v>
      </c>
      <c r="J241" s="48">
        <v>311</v>
      </c>
      <c r="K241" s="39">
        <f t="shared" si="40"/>
        <v>54.946996466431095</v>
      </c>
      <c r="L241" s="48">
        <v>316</v>
      </c>
      <c r="M241" s="39">
        <f t="shared" si="41"/>
        <v>49.375</v>
      </c>
      <c r="N241" s="48">
        <v>247</v>
      </c>
      <c r="O241" s="39">
        <f t="shared" si="42"/>
        <v>44.028520499108737</v>
      </c>
      <c r="P241" s="48">
        <v>256</v>
      </c>
      <c r="Q241" s="39">
        <f t="shared" si="43"/>
        <v>43.17032040472175</v>
      </c>
      <c r="R241" s="48">
        <v>292</v>
      </c>
      <c r="S241" s="39">
        <f t="shared" si="44"/>
        <v>52.423698384201082</v>
      </c>
      <c r="T241" s="48">
        <v>313</v>
      </c>
      <c r="U241" s="39">
        <f t="shared" si="45"/>
        <v>51.39573070607554</v>
      </c>
      <c r="V241" s="48">
        <v>256</v>
      </c>
      <c r="W241" s="39">
        <f t="shared" si="46"/>
        <v>43.097643097643093</v>
      </c>
      <c r="X241" s="48">
        <v>222</v>
      </c>
      <c r="Y241" s="39">
        <f t="shared" si="47"/>
        <v>39.713774597495529</v>
      </c>
      <c r="Z241" t="s">
        <v>251</v>
      </c>
      <c r="AA241">
        <v>540</v>
      </c>
      <c r="AB241">
        <v>602</v>
      </c>
      <c r="AC241">
        <v>637</v>
      </c>
      <c r="AD241">
        <v>635</v>
      </c>
      <c r="AE241">
        <v>566</v>
      </c>
      <c r="AF241">
        <v>640</v>
      </c>
      <c r="AG241">
        <v>561</v>
      </c>
      <c r="AH241">
        <v>593</v>
      </c>
      <c r="AI241">
        <v>557</v>
      </c>
      <c r="AJ241">
        <v>609</v>
      </c>
      <c r="AK241">
        <v>594</v>
      </c>
      <c r="AL241">
        <v>559</v>
      </c>
      <c r="AM241">
        <v>7093</v>
      </c>
    </row>
    <row r="242" spans="1:39" ht="15.75">
      <c r="A242" s="3" t="s">
        <v>252</v>
      </c>
      <c r="B242" s="48">
        <v>356</v>
      </c>
      <c r="C242" s="39">
        <f t="shared" si="36"/>
        <v>48.633879781420767</v>
      </c>
      <c r="D242" s="48">
        <v>321</v>
      </c>
      <c r="E242" s="39">
        <f t="shared" si="37"/>
        <v>40.326633165829143</v>
      </c>
      <c r="F242" s="48">
        <v>293</v>
      </c>
      <c r="G242" s="39">
        <f t="shared" si="38"/>
        <v>37.806451612903224</v>
      </c>
      <c r="H242" s="48">
        <v>303</v>
      </c>
      <c r="I242" s="39">
        <f t="shared" si="39"/>
        <v>37.922403003754695</v>
      </c>
      <c r="J242" s="48">
        <v>228</v>
      </c>
      <c r="K242" s="39">
        <f t="shared" si="40"/>
        <v>33.139534883720927</v>
      </c>
      <c r="L242" s="48">
        <v>196</v>
      </c>
      <c r="M242" s="39">
        <f t="shared" si="41"/>
        <v>30.482115085536549</v>
      </c>
      <c r="N242" s="48">
        <v>193</v>
      </c>
      <c r="O242" s="39">
        <f t="shared" si="42"/>
        <v>29.110105580693819</v>
      </c>
      <c r="P242" s="48">
        <v>205</v>
      </c>
      <c r="Q242" s="39">
        <f t="shared" si="43"/>
        <v>29.160739687055475</v>
      </c>
      <c r="R242" s="48">
        <v>185</v>
      </c>
      <c r="S242" s="39">
        <f t="shared" si="44"/>
        <v>26.203966005665723</v>
      </c>
      <c r="T242" s="48">
        <v>232</v>
      </c>
      <c r="U242" s="39">
        <f t="shared" si="45"/>
        <v>34.626865671641795</v>
      </c>
      <c r="V242" s="48">
        <v>237</v>
      </c>
      <c r="W242" s="39">
        <f t="shared" si="46"/>
        <v>34.598540145985403</v>
      </c>
      <c r="X242" s="48">
        <v>232</v>
      </c>
      <c r="Y242" s="39">
        <f t="shared" si="47"/>
        <v>35.474006116207953</v>
      </c>
      <c r="Z242" t="s">
        <v>252</v>
      </c>
      <c r="AA242">
        <v>732</v>
      </c>
      <c r="AB242">
        <v>796</v>
      </c>
      <c r="AC242">
        <v>775</v>
      </c>
      <c r="AD242">
        <v>799</v>
      </c>
      <c r="AE242">
        <v>688</v>
      </c>
      <c r="AF242">
        <v>643</v>
      </c>
      <c r="AG242">
        <v>663</v>
      </c>
      <c r="AH242">
        <v>703</v>
      </c>
      <c r="AI242">
        <v>706</v>
      </c>
      <c r="AJ242">
        <v>670</v>
      </c>
      <c r="AK242">
        <v>685</v>
      </c>
      <c r="AL242">
        <v>654</v>
      </c>
      <c r="AM242">
        <v>8514</v>
      </c>
    </row>
    <row r="243" spans="1:39" ht="15.75">
      <c r="A243" s="3" t="s">
        <v>253</v>
      </c>
      <c r="B243" s="48">
        <v>506</v>
      </c>
      <c r="C243" s="39">
        <f t="shared" si="36"/>
        <v>81.350482315112544</v>
      </c>
      <c r="D243" s="48">
        <v>486</v>
      </c>
      <c r="E243" s="39">
        <f t="shared" si="37"/>
        <v>80.463576158940398</v>
      </c>
      <c r="F243" s="48">
        <v>442</v>
      </c>
      <c r="G243" s="39">
        <f t="shared" si="38"/>
        <v>76.603119584055463</v>
      </c>
      <c r="H243" s="48">
        <v>409</v>
      </c>
      <c r="I243" s="39">
        <f t="shared" si="39"/>
        <v>75.461254612546128</v>
      </c>
      <c r="J243" s="48">
        <v>385</v>
      </c>
      <c r="K243" s="39">
        <f t="shared" si="40"/>
        <v>65.811965811965806</v>
      </c>
      <c r="L243" s="48">
        <v>360</v>
      </c>
      <c r="M243" s="39">
        <f t="shared" si="41"/>
        <v>66.914498141263948</v>
      </c>
      <c r="N243" s="48">
        <v>310</v>
      </c>
      <c r="O243" s="39">
        <f t="shared" si="42"/>
        <v>64.049586776859499</v>
      </c>
      <c r="P243" s="48">
        <v>289</v>
      </c>
      <c r="Q243" s="39">
        <f t="shared" si="43"/>
        <v>59.95850622406639</v>
      </c>
      <c r="R243" s="48">
        <v>312</v>
      </c>
      <c r="S243" s="39">
        <f t="shared" si="44"/>
        <v>59.541984732824424</v>
      </c>
      <c r="T243" s="48">
        <v>349</v>
      </c>
      <c r="U243" s="39">
        <f t="shared" si="45"/>
        <v>66.858237547892713</v>
      </c>
      <c r="V243" s="48">
        <v>389</v>
      </c>
      <c r="W243" s="39">
        <f t="shared" si="46"/>
        <v>70.471014492753625</v>
      </c>
      <c r="X243" s="48">
        <v>285</v>
      </c>
      <c r="Y243" s="39">
        <f t="shared" si="47"/>
        <v>64.044943820224717</v>
      </c>
      <c r="Z243" t="s">
        <v>253</v>
      </c>
      <c r="AA243">
        <v>622</v>
      </c>
      <c r="AB243">
        <v>604</v>
      </c>
      <c r="AC243">
        <v>577</v>
      </c>
      <c r="AD243">
        <v>542</v>
      </c>
      <c r="AE243">
        <v>585</v>
      </c>
      <c r="AF243">
        <v>538</v>
      </c>
      <c r="AG243">
        <v>484</v>
      </c>
      <c r="AH243">
        <v>482</v>
      </c>
      <c r="AI243">
        <v>524</v>
      </c>
      <c r="AJ243">
        <v>522</v>
      </c>
      <c r="AK243">
        <v>552</v>
      </c>
      <c r="AL243">
        <v>445</v>
      </c>
      <c r="AM243">
        <v>6477</v>
      </c>
    </row>
    <row r="244" spans="1:39" ht="15.75">
      <c r="A244" s="3" t="s">
        <v>254</v>
      </c>
      <c r="B244" s="48">
        <v>287</v>
      </c>
      <c r="C244" s="39">
        <f t="shared" si="36"/>
        <v>73.401534526854221</v>
      </c>
      <c r="D244" s="48">
        <v>286</v>
      </c>
      <c r="E244" s="39">
        <f t="shared" si="37"/>
        <v>70.792079207920793</v>
      </c>
      <c r="F244" s="48">
        <v>277</v>
      </c>
      <c r="G244" s="39">
        <f t="shared" si="38"/>
        <v>72.323759791122711</v>
      </c>
      <c r="H244" s="48">
        <v>283</v>
      </c>
      <c r="I244" s="39">
        <f t="shared" si="39"/>
        <v>68.52300242130751</v>
      </c>
      <c r="J244" s="48">
        <v>252</v>
      </c>
      <c r="K244" s="39">
        <f t="shared" si="40"/>
        <v>64.948453608247419</v>
      </c>
      <c r="L244" s="48">
        <v>239</v>
      </c>
      <c r="M244" s="39">
        <f t="shared" si="41"/>
        <v>61.43958868894601</v>
      </c>
      <c r="N244" s="48">
        <v>248</v>
      </c>
      <c r="O244" s="39">
        <f t="shared" si="42"/>
        <v>63.427109974424553</v>
      </c>
      <c r="P244" s="48">
        <v>248</v>
      </c>
      <c r="Q244" s="39">
        <f t="shared" si="43"/>
        <v>63.589743589743584</v>
      </c>
      <c r="R244" s="48">
        <v>251</v>
      </c>
      <c r="S244" s="39">
        <f t="shared" si="44"/>
        <v>68.767123287671225</v>
      </c>
      <c r="T244" s="48">
        <v>279</v>
      </c>
      <c r="U244" s="39">
        <f t="shared" si="45"/>
        <v>64.434180138568138</v>
      </c>
      <c r="V244" s="48">
        <v>264</v>
      </c>
      <c r="W244" s="39">
        <f t="shared" si="46"/>
        <v>68.393782383419691</v>
      </c>
      <c r="X244" s="48">
        <v>227</v>
      </c>
      <c r="Y244" s="39">
        <f t="shared" si="47"/>
        <v>59.424083769633505</v>
      </c>
      <c r="Z244" t="s">
        <v>254</v>
      </c>
      <c r="AA244">
        <v>391</v>
      </c>
      <c r="AB244">
        <v>404</v>
      </c>
      <c r="AC244">
        <v>383</v>
      </c>
      <c r="AD244">
        <v>413</v>
      </c>
      <c r="AE244">
        <v>388</v>
      </c>
      <c r="AF244">
        <v>389</v>
      </c>
      <c r="AG244">
        <v>391</v>
      </c>
      <c r="AH244">
        <v>390</v>
      </c>
      <c r="AI244">
        <v>365</v>
      </c>
      <c r="AJ244">
        <v>433</v>
      </c>
      <c r="AK244">
        <v>386</v>
      </c>
      <c r="AL244">
        <v>382</v>
      </c>
      <c r="AM244">
        <v>4715</v>
      </c>
    </row>
    <row r="245" spans="1:39" ht="15.75">
      <c r="A245" s="3" t="s">
        <v>255</v>
      </c>
      <c r="B245" s="48">
        <v>344</v>
      </c>
      <c r="C245" s="39">
        <f t="shared" si="36"/>
        <v>82.100238663484475</v>
      </c>
      <c r="D245" s="48">
        <v>284</v>
      </c>
      <c r="E245" s="39">
        <f t="shared" si="37"/>
        <v>75.935828877005349</v>
      </c>
      <c r="F245" s="48">
        <v>265</v>
      </c>
      <c r="G245" s="39">
        <f t="shared" si="38"/>
        <v>81.039755351681947</v>
      </c>
      <c r="H245" s="48">
        <v>246</v>
      </c>
      <c r="I245" s="39">
        <f t="shared" si="39"/>
        <v>72.781065088757401</v>
      </c>
      <c r="J245" s="48">
        <v>189</v>
      </c>
      <c r="K245" s="39">
        <f t="shared" si="40"/>
        <v>69.230769230769226</v>
      </c>
      <c r="L245" s="48">
        <v>224</v>
      </c>
      <c r="M245" s="39">
        <f t="shared" si="41"/>
        <v>74.172185430463571</v>
      </c>
      <c r="N245" s="48">
        <v>212</v>
      </c>
      <c r="O245" s="39">
        <f t="shared" si="42"/>
        <v>74.647887323943664</v>
      </c>
      <c r="P245" s="48">
        <v>221</v>
      </c>
      <c r="Q245" s="39">
        <f t="shared" si="43"/>
        <v>75.684931506849324</v>
      </c>
      <c r="R245" s="48">
        <v>220</v>
      </c>
      <c r="S245" s="39">
        <f t="shared" si="44"/>
        <v>70.512820512820511</v>
      </c>
      <c r="T245" s="48">
        <v>226</v>
      </c>
      <c r="U245" s="39">
        <f t="shared" si="45"/>
        <v>69.538461538461533</v>
      </c>
      <c r="V245" s="48">
        <v>208</v>
      </c>
      <c r="W245" s="39">
        <f t="shared" si="46"/>
        <v>68.1967213114754</v>
      </c>
      <c r="X245" s="48">
        <v>175</v>
      </c>
      <c r="Y245" s="39">
        <f t="shared" si="47"/>
        <v>61.837455830388691</v>
      </c>
      <c r="Z245" t="s">
        <v>255</v>
      </c>
      <c r="AA245">
        <v>419</v>
      </c>
      <c r="AB245">
        <v>374</v>
      </c>
      <c r="AC245">
        <v>327</v>
      </c>
      <c r="AD245">
        <v>338</v>
      </c>
      <c r="AE245">
        <v>273</v>
      </c>
      <c r="AF245">
        <v>302</v>
      </c>
      <c r="AG245">
        <v>284</v>
      </c>
      <c r="AH245">
        <v>292</v>
      </c>
      <c r="AI245">
        <v>312</v>
      </c>
      <c r="AJ245">
        <v>325</v>
      </c>
      <c r="AK245">
        <v>305</v>
      </c>
      <c r="AL245">
        <v>283</v>
      </c>
      <c r="AM245">
        <v>3834</v>
      </c>
    </row>
    <row r="246" spans="1:39" ht="15.75">
      <c r="A246" s="34" t="s">
        <v>256</v>
      </c>
      <c r="B246" s="46">
        <v>3003</v>
      </c>
      <c r="C246" s="38">
        <f t="shared" si="36"/>
        <v>71.773422562141491</v>
      </c>
      <c r="D246" s="46">
        <v>2865</v>
      </c>
      <c r="E246" s="38">
        <f t="shared" si="37"/>
        <v>70.255026974006867</v>
      </c>
      <c r="F246" s="46">
        <v>2542</v>
      </c>
      <c r="G246" s="38">
        <f t="shared" si="38"/>
        <v>64.962944032711476</v>
      </c>
      <c r="H246" s="46">
        <v>2653</v>
      </c>
      <c r="I246" s="38">
        <f t="shared" si="39"/>
        <v>65.554731900172968</v>
      </c>
      <c r="J246" s="46">
        <v>2525</v>
      </c>
      <c r="K246" s="38">
        <f t="shared" si="40"/>
        <v>65.329883570504535</v>
      </c>
      <c r="L246" s="46">
        <v>2197</v>
      </c>
      <c r="M246" s="38">
        <f t="shared" si="41"/>
        <v>60.158817086527925</v>
      </c>
      <c r="N246" s="46">
        <v>2157</v>
      </c>
      <c r="O246" s="38">
        <f t="shared" si="42"/>
        <v>56.629036492517727</v>
      </c>
      <c r="P246" s="46">
        <v>2163</v>
      </c>
      <c r="Q246" s="38">
        <f t="shared" si="43"/>
        <v>55.84817970565453</v>
      </c>
      <c r="R246" s="46">
        <v>1893</v>
      </c>
      <c r="S246" s="38">
        <f t="shared" si="44"/>
        <v>52.877094972067042</v>
      </c>
      <c r="T246" s="46">
        <v>1956</v>
      </c>
      <c r="U246" s="38">
        <f t="shared" si="45"/>
        <v>54.439187308655725</v>
      </c>
      <c r="V246" s="46">
        <v>2055</v>
      </c>
      <c r="W246" s="38">
        <f t="shared" si="46"/>
        <v>54.050499736980541</v>
      </c>
      <c r="X246" s="46">
        <v>1940</v>
      </c>
      <c r="Y246" s="38">
        <f t="shared" si="47"/>
        <v>53.694990312759487</v>
      </c>
      <c r="Z246" t="s">
        <v>256</v>
      </c>
      <c r="AA246">
        <v>4184</v>
      </c>
      <c r="AB246">
        <v>4078</v>
      </c>
      <c r="AC246">
        <v>3913</v>
      </c>
      <c r="AD246">
        <v>4047</v>
      </c>
      <c r="AE246">
        <v>3865</v>
      </c>
      <c r="AF246">
        <v>3652</v>
      </c>
      <c r="AG246">
        <v>3809</v>
      </c>
      <c r="AH246">
        <v>3873</v>
      </c>
      <c r="AI246">
        <v>3580</v>
      </c>
      <c r="AJ246">
        <v>3593</v>
      </c>
      <c r="AK246">
        <v>3802</v>
      </c>
      <c r="AL246">
        <v>3613</v>
      </c>
      <c r="AM246">
        <v>46009</v>
      </c>
    </row>
    <row r="247" spans="1:39" ht="15.75">
      <c r="A247" s="3" t="s">
        <v>257</v>
      </c>
      <c r="B247" s="48">
        <v>258</v>
      </c>
      <c r="C247" s="39">
        <f t="shared" si="36"/>
        <v>79.87616099071208</v>
      </c>
      <c r="D247" s="48">
        <v>283</v>
      </c>
      <c r="E247" s="39">
        <f t="shared" si="37"/>
        <v>85.498489425981873</v>
      </c>
      <c r="F247" s="48">
        <v>244</v>
      </c>
      <c r="G247" s="39">
        <f t="shared" si="38"/>
        <v>78.709677419354847</v>
      </c>
      <c r="H247" s="48">
        <v>205</v>
      </c>
      <c r="I247" s="39">
        <f t="shared" si="39"/>
        <v>70.689655172413794</v>
      </c>
      <c r="J247" s="48">
        <v>213</v>
      </c>
      <c r="K247" s="39">
        <f t="shared" si="40"/>
        <v>66.981132075471692</v>
      </c>
      <c r="L247" s="48">
        <v>187</v>
      </c>
      <c r="M247" s="39">
        <f t="shared" si="41"/>
        <v>64.482758620689651</v>
      </c>
      <c r="N247" s="48">
        <v>209</v>
      </c>
      <c r="O247" s="39">
        <f t="shared" si="42"/>
        <v>65.723270440251568</v>
      </c>
      <c r="P247" s="48">
        <v>170</v>
      </c>
      <c r="Q247" s="39">
        <f t="shared" si="43"/>
        <v>60.283687943262407</v>
      </c>
      <c r="R247" s="48">
        <v>167</v>
      </c>
      <c r="S247" s="39">
        <f t="shared" si="44"/>
        <v>64.728682170542641</v>
      </c>
      <c r="T247" s="48">
        <v>158</v>
      </c>
      <c r="U247" s="39">
        <f t="shared" si="45"/>
        <v>59.848484848484851</v>
      </c>
      <c r="V247" s="48">
        <v>178</v>
      </c>
      <c r="W247" s="39">
        <f t="shared" si="46"/>
        <v>60.13513513513513</v>
      </c>
      <c r="X247" s="48">
        <v>162</v>
      </c>
      <c r="Y247" s="39">
        <f t="shared" si="47"/>
        <v>65.853658536585371</v>
      </c>
      <c r="Z247" t="s">
        <v>257</v>
      </c>
      <c r="AA247">
        <v>323</v>
      </c>
      <c r="AB247">
        <v>331</v>
      </c>
      <c r="AC247">
        <v>310</v>
      </c>
      <c r="AD247">
        <v>290</v>
      </c>
      <c r="AE247">
        <v>318</v>
      </c>
      <c r="AF247">
        <v>290</v>
      </c>
      <c r="AG247">
        <v>318</v>
      </c>
      <c r="AH247">
        <v>282</v>
      </c>
      <c r="AI247">
        <v>258</v>
      </c>
      <c r="AJ247">
        <v>264</v>
      </c>
      <c r="AK247">
        <v>296</v>
      </c>
      <c r="AL247">
        <v>246</v>
      </c>
      <c r="AM247">
        <v>3526</v>
      </c>
    </row>
    <row r="248" spans="1:39" ht="15.75">
      <c r="A248" s="3" t="s">
        <v>258</v>
      </c>
      <c r="B248" s="48">
        <v>138</v>
      </c>
      <c r="C248" s="39">
        <f t="shared" si="36"/>
        <v>79.76878612716763</v>
      </c>
      <c r="D248" s="48">
        <v>156</v>
      </c>
      <c r="E248" s="39">
        <f t="shared" si="37"/>
        <v>82.978723404255319</v>
      </c>
      <c r="F248" s="48">
        <v>154</v>
      </c>
      <c r="G248" s="39">
        <f t="shared" si="38"/>
        <v>84.615384615384613</v>
      </c>
      <c r="H248" s="48">
        <v>135</v>
      </c>
      <c r="I248" s="39">
        <f t="shared" si="39"/>
        <v>77.58620689655173</v>
      </c>
      <c r="J248" s="48">
        <v>129</v>
      </c>
      <c r="K248" s="39">
        <f t="shared" si="40"/>
        <v>71.666666666666671</v>
      </c>
      <c r="L248" s="48">
        <v>113</v>
      </c>
      <c r="M248" s="39">
        <f t="shared" si="41"/>
        <v>74.83443708609272</v>
      </c>
      <c r="N248" s="48">
        <v>100</v>
      </c>
      <c r="O248" s="39">
        <f t="shared" si="42"/>
        <v>61.349693251533743</v>
      </c>
      <c r="P248" s="48">
        <v>120</v>
      </c>
      <c r="Q248" s="39">
        <f t="shared" si="43"/>
        <v>75</v>
      </c>
      <c r="R248" s="48">
        <v>96</v>
      </c>
      <c r="S248" s="39">
        <f t="shared" si="44"/>
        <v>61.935483870967744</v>
      </c>
      <c r="T248" s="48">
        <v>135</v>
      </c>
      <c r="U248" s="39">
        <f t="shared" si="45"/>
        <v>73.770491803278688</v>
      </c>
      <c r="V248" s="48">
        <v>115</v>
      </c>
      <c r="W248" s="39">
        <f t="shared" si="46"/>
        <v>63.53591160220995</v>
      </c>
      <c r="X248" s="48">
        <v>93</v>
      </c>
      <c r="Y248" s="39">
        <f t="shared" si="47"/>
        <v>68.888888888888886</v>
      </c>
      <c r="Z248" t="s">
        <v>258</v>
      </c>
      <c r="AA248">
        <v>173</v>
      </c>
      <c r="AB248">
        <v>188</v>
      </c>
      <c r="AC248">
        <v>182</v>
      </c>
      <c r="AD248">
        <v>174</v>
      </c>
      <c r="AE248">
        <v>180</v>
      </c>
      <c r="AF248">
        <v>151</v>
      </c>
      <c r="AG248">
        <v>163</v>
      </c>
      <c r="AH248">
        <v>160</v>
      </c>
      <c r="AI248">
        <v>155</v>
      </c>
      <c r="AJ248">
        <v>183</v>
      </c>
      <c r="AK248">
        <v>181</v>
      </c>
      <c r="AL248">
        <v>135</v>
      </c>
      <c r="AM248">
        <v>2025</v>
      </c>
    </row>
    <row r="249" spans="1:39" ht="15.75">
      <c r="A249" s="3" t="s">
        <v>259</v>
      </c>
      <c r="B249" s="48">
        <v>194</v>
      </c>
      <c r="C249" s="39">
        <f t="shared" si="36"/>
        <v>76.078431372549019</v>
      </c>
      <c r="D249" s="48">
        <v>164</v>
      </c>
      <c r="E249" s="39">
        <f t="shared" si="37"/>
        <v>69.491525423728817</v>
      </c>
      <c r="F249" s="48">
        <v>154</v>
      </c>
      <c r="G249" s="39">
        <f t="shared" si="38"/>
        <v>60.869565217391312</v>
      </c>
      <c r="H249" s="48">
        <v>171</v>
      </c>
      <c r="I249" s="39">
        <f t="shared" si="39"/>
        <v>62.867647058823529</v>
      </c>
      <c r="J249" s="48">
        <v>162</v>
      </c>
      <c r="K249" s="39">
        <f t="shared" si="40"/>
        <v>66.122448979591837</v>
      </c>
      <c r="L249" s="48">
        <v>145</v>
      </c>
      <c r="M249" s="39">
        <f t="shared" si="41"/>
        <v>57.539682539682538</v>
      </c>
      <c r="N249" s="48">
        <v>129</v>
      </c>
      <c r="O249" s="39">
        <f t="shared" si="42"/>
        <v>46.909090909090914</v>
      </c>
      <c r="P249" s="48">
        <v>135</v>
      </c>
      <c r="Q249" s="39">
        <f t="shared" si="43"/>
        <v>53.571428571428569</v>
      </c>
      <c r="R249" s="48">
        <v>101</v>
      </c>
      <c r="S249" s="39">
        <f t="shared" si="44"/>
        <v>43.913043478260875</v>
      </c>
      <c r="T249" s="48">
        <v>105</v>
      </c>
      <c r="U249" s="39">
        <f t="shared" si="45"/>
        <v>41.666666666666671</v>
      </c>
      <c r="V249" s="48">
        <v>119</v>
      </c>
      <c r="W249" s="39">
        <f t="shared" si="46"/>
        <v>43.911439114391143</v>
      </c>
      <c r="X249" s="48">
        <v>105</v>
      </c>
      <c r="Y249" s="39">
        <f t="shared" si="47"/>
        <v>42.51012145748988</v>
      </c>
      <c r="Z249" t="s">
        <v>259</v>
      </c>
      <c r="AA249">
        <v>255</v>
      </c>
      <c r="AB249">
        <v>236</v>
      </c>
      <c r="AC249">
        <v>253</v>
      </c>
      <c r="AD249">
        <v>272</v>
      </c>
      <c r="AE249">
        <v>245</v>
      </c>
      <c r="AF249">
        <v>252</v>
      </c>
      <c r="AG249">
        <v>275</v>
      </c>
      <c r="AH249">
        <v>252</v>
      </c>
      <c r="AI249">
        <v>230</v>
      </c>
      <c r="AJ249">
        <v>252</v>
      </c>
      <c r="AK249">
        <v>271</v>
      </c>
      <c r="AL249">
        <v>247</v>
      </c>
      <c r="AM249">
        <v>3040</v>
      </c>
    </row>
    <row r="250" spans="1:39" ht="15.75">
      <c r="A250" s="3" t="s">
        <v>260</v>
      </c>
      <c r="B250" s="48">
        <v>525</v>
      </c>
      <c r="C250" s="39">
        <f t="shared" si="36"/>
        <v>83.333333333333343</v>
      </c>
      <c r="D250" s="48">
        <v>528</v>
      </c>
      <c r="E250" s="39">
        <f t="shared" si="37"/>
        <v>80.365296803652967</v>
      </c>
      <c r="F250" s="48">
        <v>420</v>
      </c>
      <c r="G250" s="39">
        <f t="shared" si="38"/>
        <v>73.170731707317074</v>
      </c>
      <c r="H250" s="48">
        <v>432</v>
      </c>
      <c r="I250" s="39">
        <f t="shared" si="39"/>
        <v>74.482758620689665</v>
      </c>
      <c r="J250" s="48">
        <v>392</v>
      </c>
      <c r="K250" s="39">
        <f t="shared" si="40"/>
        <v>78.557114228456911</v>
      </c>
      <c r="L250" s="48">
        <v>376</v>
      </c>
      <c r="M250" s="39">
        <f t="shared" si="41"/>
        <v>73.151750972762642</v>
      </c>
      <c r="N250" s="48">
        <v>378</v>
      </c>
      <c r="O250" s="39">
        <f t="shared" si="42"/>
        <v>74.556213017751489</v>
      </c>
      <c r="P250" s="48">
        <v>335</v>
      </c>
      <c r="Q250" s="39">
        <f t="shared" si="43"/>
        <v>70.526315789473685</v>
      </c>
      <c r="R250" s="48">
        <v>322</v>
      </c>
      <c r="S250" s="39">
        <f t="shared" si="44"/>
        <v>69.696969696969703</v>
      </c>
      <c r="T250" s="48">
        <v>321</v>
      </c>
      <c r="U250" s="39">
        <f t="shared" si="45"/>
        <v>67.864693446088793</v>
      </c>
      <c r="V250" s="48">
        <v>353</v>
      </c>
      <c r="W250" s="39">
        <f t="shared" si="46"/>
        <v>69.080234833659489</v>
      </c>
      <c r="X250" s="48">
        <v>336</v>
      </c>
      <c r="Y250" s="39">
        <f t="shared" si="47"/>
        <v>65.369649805447466</v>
      </c>
      <c r="Z250" t="s">
        <v>260</v>
      </c>
      <c r="AA250">
        <v>630</v>
      </c>
      <c r="AB250">
        <v>657</v>
      </c>
      <c r="AC250">
        <v>574</v>
      </c>
      <c r="AD250">
        <v>580</v>
      </c>
      <c r="AE250">
        <v>499</v>
      </c>
      <c r="AF250">
        <v>514</v>
      </c>
      <c r="AG250">
        <v>507</v>
      </c>
      <c r="AH250">
        <v>475</v>
      </c>
      <c r="AI250">
        <v>462</v>
      </c>
      <c r="AJ250">
        <v>473</v>
      </c>
      <c r="AK250">
        <v>511</v>
      </c>
      <c r="AL250">
        <v>514</v>
      </c>
      <c r="AM250">
        <v>6396</v>
      </c>
    </row>
    <row r="251" spans="1:39" ht="15.75">
      <c r="A251" s="3" t="s">
        <v>261</v>
      </c>
      <c r="B251" s="48">
        <v>116</v>
      </c>
      <c r="C251" s="39">
        <f t="shared" si="36"/>
        <v>86.567164179104466</v>
      </c>
      <c r="D251" s="48">
        <v>100</v>
      </c>
      <c r="E251" s="39">
        <f t="shared" si="37"/>
        <v>83.333333333333343</v>
      </c>
      <c r="F251" s="48">
        <v>99</v>
      </c>
      <c r="G251" s="39">
        <f t="shared" si="38"/>
        <v>80.487804878048792</v>
      </c>
      <c r="H251" s="48">
        <v>78</v>
      </c>
      <c r="I251" s="39">
        <f t="shared" si="39"/>
        <v>75.728155339805824</v>
      </c>
      <c r="J251" s="48">
        <v>84</v>
      </c>
      <c r="K251" s="39">
        <f t="shared" si="40"/>
        <v>81.553398058252426</v>
      </c>
      <c r="L251" s="48">
        <v>70</v>
      </c>
      <c r="M251" s="39">
        <f t="shared" si="41"/>
        <v>68.627450980392155</v>
      </c>
      <c r="N251" s="48">
        <v>76</v>
      </c>
      <c r="O251" s="39">
        <f t="shared" si="42"/>
        <v>67.857142857142861</v>
      </c>
      <c r="P251" s="48">
        <v>88</v>
      </c>
      <c r="Q251" s="39">
        <f t="shared" si="43"/>
        <v>76.521739130434781</v>
      </c>
      <c r="R251" s="48">
        <v>68</v>
      </c>
      <c r="S251" s="39">
        <f t="shared" si="44"/>
        <v>70.103092783505147</v>
      </c>
      <c r="T251" s="48">
        <v>62</v>
      </c>
      <c r="U251" s="39">
        <f t="shared" si="45"/>
        <v>68.131868131868131</v>
      </c>
      <c r="V251" s="48">
        <v>76</v>
      </c>
      <c r="W251" s="39">
        <f t="shared" si="46"/>
        <v>69.090909090909093</v>
      </c>
      <c r="X251" s="48">
        <v>65</v>
      </c>
      <c r="Y251" s="39">
        <f t="shared" si="47"/>
        <v>67.708333333333343</v>
      </c>
      <c r="Z251" t="s">
        <v>261</v>
      </c>
      <c r="AA251">
        <v>134</v>
      </c>
      <c r="AB251">
        <v>120</v>
      </c>
      <c r="AC251">
        <v>123</v>
      </c>
      <c r="AD251">
        <v>103</v>
      </c>
      <c r="AE251">
        <v>103</v>
      </c>
      <c r="AF251">
        <v>102</v>
      </c>
      <c r="AG251">
        <v>112</v>
      </c>
      <c r="AH251">
        <v>115</v>
      </c>
      <c r="AI251">
        <v>97</v>
      </c>
      <c r="AJ251">
        <v>91</v>
      </c>
      <c r="AK251">
        <v>110</v>
      </c>
      <c r="AL251">
        <v>96</v>
      </c>
      <c r="AM251">
        <v>1306</v>
      </c>
    </row>
    <row r="252" spans="1:39" ht="15.75">
      <c r="A252" s="3" t="s">
        <v>262</v>
      </c>
      <c r="B252" s="48">
        <v>1216</v>
      </c>
      <c r="C252" s="39">
        <f t="shared" si="36"/>
        <v>61.882951653944019</v>
      </c>
      <c r="D252" s="48">
        <v>1153</v>
      </c>
      <c r="E252" s="39">
        <f t="shared" si="37"/>
        <v>59.432989690721648</v>
      </c>
      <c r="F252" s="48">
        <v>994</v>
      </c>
      <c r="G252" s="39">
        <f t="shared" si="38"/>
        <v>54.495614035087712</v>
      </c>
      <c r="H252" s="48">
        <v>1138</v>
      </c>
      <c r="I252" s="39">
        <f t="shared" si="39"/>
        <v>58.508997429305907</v>
      </c>
      <c r="J252" s="48">
        <v>1104</v>
      </c>
      <c r="K252" s="39">
        <f t="shared" si="40"/>
        <v>58.197153400105428</v>
      </c>
      <c r="L252" s="48">
        <v>931</v>
      </c>
      <c r="M252" s="39">
        <f t="shared" si="41"/>
        <v>51.837416481069042</v>
      </c>
      <c r="N252" s="48">
        <v>878</v>
      </c>
      <c r="O252" s="39">
        <f t="shared" si="42"/>
        <v>47.613882863340564</v>
      </c>
      <c r="P252" s="48">
        <v>945</v>
      </c>
      <c r="Q252" s="39">
        <f t="shared" si="43"/>
        <v>47.48743718592965</v>
      </c>
      <c r="R252" s="48">
        <v>806</v>
      </c>
      <c r="S252" s="39">
        <f t="shared" si="44"/>
        <v>44.456701599558741</v>
      </c>
      <c r="T252" s="48">
        <v>833</v>
      </c>
      <c r="U252" s="39">
        <f t="shared" si="45"/>
        <v>47.195467422096314</v>
      </c>
      <c r="V252" s="48">
        <v>828</v>
      </c>
      <c r="W252" s="39">
        <f t="shared" si="46"/>
        <v>45.771144278606968</v>
      </c>
      <c r="X252" s="48">
        <v>848</v>
      </c>
      <c r="Y252" s="39">
        <f t="shared" si="47"/>
        <v>46.414887794198137</v>
      </c>
      <c r="Z252" t="s">
        <v>262</v>
      </c>
      <c r="AA252">
        <v>1965</v>
      </c>
      <c r="AB252">
        <v>1940</v>
      </c>
      <c r="AC252">
        <v>1824</v>
      </c>
      <c r="AD252">
        <v>1945</v>
      </c>
      <c r="AE252">
        <v>1897</v>
      </c>
      <c r="AF252">
        <v>1796</v>
      </c>
      <c r="AG252">
        <v>1844</v>
      </c>
      <c r="AH252">
        <v>1990</v>
      </c>
      <c r="AI252">
        <v>1813</v>
      </c>
      <c r="AJ252">
        <v>1765</v>
      </c>
      <c r="AK252">
        <v>1809</v>
      </c>
      <c r="AL252">
        <v>1827</v>
      </c>
      <c r="AM252">
        <v>22415</v>
      </c>
    </row>
    <row r="253" spans="1:39" ht="15.75">
      <c r="A253" s="3" t="s">
        <v>263</v>
      </c>
      <c r="B253" s="48">
        <v>214</v>
      </c>
      <c r="C253" s="39">
        <f t="shared" si="36"/>
        <v>78.102189781021906</v>
      </c>
      <c r="D253" s="48">
        <v>165</v>
      </c>
      <c r="E253" s="39">
        <f t="shared" si="37"/>
        <v>85.9375</v>
      </c>
      <c r="F253" s="48">
        <v>177</v>
      </c>
      <c r="G253" s="39">
        <f t="shared" si="38"/>
        <v>80.090497737556561</v>
      </c>
      <c r="H253" s="48">
        <v>181</v>
      </c>
      <c r="I253" s="39">
        <f t="shared" si="39"/>
        <v>76.694915254237287</v>
      </c>
      <c r="J253" s="48">
        <v>157</v>
      </c>
      <c r="K253" s="39">
        <f t="shared" si="40"/>
        <v>74.056603773584911</v>
      </c>
      <c r="L253" s="48">
        <v>147</v>
      </c>
      <c r="M253" s="39">
        <f t="shared" si="41"/>
        <v>73.134328358208961</v>
      </c>
      <c r="N253" s="48">
        <v>160</v>
      </c>
      <c r="O253" s="39">
        <f t="shared" si="42"/>
        <v>73.394495412844037</v>
      </c>
      <c r="P253" s="48">
        <v>121</v>
      </c>
      <c r="Q253" s="39">
        <f t="shared" si="43"/>
        <v>64.361702127659569</v>
      </c>
      <c r="R253" s="48">
        <v>145</v>
      </c>
      <c r="S253" s="39">
        <f t="shared" si="44"/>
        <v>74.358974358974365</v>
      </c>
      <c r="T253" s="48">
        <v>125</v>
      </c>
      <c r="U253" s="39">
        <f t="shared" si="45"/>
        <v>73.529411764705884</v>
      </c>
      <c r="V253" s="48">
        <v>154</v>
      </c>
      <c r="W253" s="39">
        <f t="shared" si="46"/>
        <v>69.369369369369366</v>
      </c>
      <c r="X253" s="48">
        <v>108</v>
      </c>
      <c r="Y253" s="39">
        <f t="shared" si="47"/>
        <v>68.35443037974683</v>
      </c>
      <c r="Z253" t="s">
        <v>263</v>
      </c>
      <c r="AA253">
        <v>274</v>
      </c>
      <c r="AB253">
        <v>192</v>
      </c>
      <c r="AC253">
        <v>221</v>
      </c>
      <c r="AD253">
        <v>236</v>
      </c>
      <c r="AE253">
        <v>212</v>
      </c>
      <c r="AF253">
        <v>201</v>
      </c>
      <c r="AG253">
        <v>218</v>
      </c>
      <c r="AH253">
        <v>188</v>
      </c>
      <c r="AI253">
        <v>195</v>
      </c>
      <c r="AJ253">
        <v>170</v>
      </c>
      <c r="AK253">
        <v>222</v>
      </c>
      <c r="AL253">
        <v>158</v>
      </c>
      <c r="AM253">
        <v>2487</v>
      </c>
    </row>
    <row r="254" spans="1:39" ht="15.75">
      <c r="A254" s="3" t="s">
        <v>264</v>
      </c>
      <c r="B254" s="48">
        <v>106</v>
      </c>
      <c r="C254" s="39">
        <f t="shared" si="36"/>
        <v>72.602739726027394</v>
      </c>
      <c r="D254" s="48">
        <v>102</v>
      </c>
      <c r="E254" s="39">
        <f t="shared" si="37"/>
        <v>70.34482758620689</v>
      </c>
      <c r="F254" s="48">
        <v>103</v>
      </c>
      <c r="G254" s="39">
        <f t="shared" si="38"/>
        <v>67.76315789473685</v>
      </c>
      <c r="H254" s="48">
        <v>126</v>
      </c>
      <c r="I254" s="39">
        <f t="shared" si="39"/>
        <v>61.463414634146339</v>
      </c>
      <c r="J254" s="48">
        <v>83</v>
      </c>
      <c r="K254" s="39">
        <f t="shared" si="40"/>
        <v>56.4625850340136</v>
      </c>
      <c r="L254" s="48">
        <v>78</v>
      </c>
      <c r="M254" s="39">
        <f t="shared" si="41"/>
        <v>57.777777777777771</v>
      </c>
      <c r="N254" s="48">
        <v>94</v>
      </c>
      <c r="O254" s="39">
        <f t="shared" si="42"/>
        <v>57.317073170731703</v>
      </c>
      <c r="P254" s="48">
        <v>108</v>
      </c>
      <c r="Q254" s="39">
        <f t="shared" si="43"/>
        <v>59.340659340659343</v>
      </c>
      <c r="R254" s="48">
        <v>88</v>
      </c>
      <c r="S254" s="39">
        <f t="shared" si="44"/>
        <v>51.162790697674424</v>
      </c>
      <c r="T254" s="48">
        <v>99</v>
      </c>
      <c r="U254" s="39">
        <f t="shared" si="45"/>
        <v>49.748743718592962</v>
      </c>
      <c r="V254" s="48">
        <v>94</v>
      </c>
      <c r="W254" s="39">
        <f t="shared" si="46"/>
        <v>50.810810810810814</v>
      </c>
      <c r="X254" s="48">
        <v>77</v>
      </c>
      <c r="Y254" s="39">
        <f t="shared" si="47"/>
        <v>51.333333333333329</v>
      </c>
      <c r="Z254" t="s">
        <v>264</v>
      </c>
      <c r="AA254">
        <v>146</v>
      </c>
      <c r="AB254">
        <v>145</v>
      </c>
      <c r="AC254">
        <v>152</v>
      </c>
      <c r="AD254">
        <v>205</v>
      </c>
      <c r="AE254">
        <v>147</v>
      </c>
      <c r="AF254">
        <v>135</v>
      </c>
      <c r="AG254">
        <v>164</v>
      </c>
      <c r="AH254">
        <v>182</v>
      </c>
      <c r="AI254">
        <v>172</v>
      </c>
      <c r="AJ254">
        <v>199</v>
      </c>
      <c r="AK254">
        <v>185</v>
      </c>
      <c r="AL254">
        <v>150</v>
      </c>
      <c r="AM254">
        <v>1982</v>
      </c>
    </row>
    <row r="255" spans="1:39" ht="15.75">
      <c r="A255" s="3" t="s">
        <v>265</v>
      </c>
      <c r="B255" s="48">
        <v>236</v>
      </c>
      <c r="C255" s="39">
        <f t="shared" si="36"/>
        <v>83.098591549295776</v>
      </c>
      <c r="D255" s="48">
        <v>214</v>
      </c>
      <c r="E255" s="39">
        <f t="shared" si="37"/>
        <v>79.553903345724905</v>
      </c>
      <c r="F255" s="48">
        <v>197</v>
      </c>
      <c r="G255" s="39">
        <f t="shared" si="38"/>
        <v>71.897810218978094</v>
      </c>
      <c r="H255" s="48">
        <v>187</v>
      </c>
      <c r="I255" s="39">
        <f t="shared" si="39"/>
        <v>77.272727272727266</v>
      </c>
      <c r="J255" s="48">
        <v>201</v>
      </c>
      <c r="K255" s="39">
        <f t="shared" si="40"/>
        <v>76.13636363636364</v>
      </c>
      <c r="L255" s="48">
        <v>150</v>
      </c>
      <c r="M255" s="39">
        <f t="shared" si="41"/>
        <v>71.090047393364927</v>
      </c>
      <c r="N255" s="48">
        <v>133</v>
      </c>
      <c r="O255" s="39">
        <f t="shared" si="42"/>
        <v>63.942307692307686</v>
      </c>
      <c r="P255" s="48">
        <v>141</v>
      </c>
      <c r="Q255" s="39">
        <f t="shared" si="43"/>
        <v>61.572052401746724</v>
      </c>
      <c r="R255" s="48">
        <v>100</v>
      </c>
      <c r="S255" s="39">
        <f t="shared" si="44"/>
        <v>50.505050505050505</v>
      </c>
      <c r="T255" s="48">
        <v>118</v>
      </c>
      <c r="U255" s="39">
        <f t="shared" si="45"/>
        <v>60.204081632653065</v>
      </c>
      <c r="V255" s="48">
        <v>138</v>
      </c>
      <c r="W255" s="39">
        <f t="shared" si="46"/>
        <v>63.594470046082954</v>
      </c>
      <c r="X255" s="48">
        <v>146</v>
      </c>
      <c r="Y255" s="39">
        <f t="shared" si="47"/>
        <v>60.833333333333329</v>
      </c>
      <c r="Z255" t="s">
        <v>265</v>
      </c>
      <c r="AA255">
        <v>284</v>
      </c>
      <c r="AB255">
        <v>269</v>
      </c>
      <c r="AC255">
        <v>274</v>
      </c>
      <c r="AD255">
        <v>242</v>
      </c>
      <c r="AE255">
        <v>264</v>
      </c>
      <c r="AF255">
        <v>211</v>
      </c>
      <c r="AG255">
        <v>208</v>
      </c>
      <c r="AH255">
        <v>229</v>
      </c>
      <c r="AI255">
        <v>198</v>
      </c>
      <c r="AJ255">
        <v>196</v>
      </c>
      <c r="AK255">
        <v>217</v>
      </c>
      <c r="AL255">
        <v>240</v>
      </c>
      <c r="AM255">
        <v>2832</v>
      </c>
    </row>
    <row r="256" spans="1:39" ht="15.75">
      <c r="A256" s="34" t="s">
        <v>266</v>
      </c>
      <c r="B256" s="46">
        <v>3641</v>
      </c>
      <c r="C256" s="38">
        <f t="shared" si="36"/>
        <v>74.519033974621365</v>
      </c>
      <c r="D256" s="46">
        <v>3597</v>
      </c>
      <c r="E256" s="38">
        <f t="shared" si="37"/>
        <v>72.754854368932044</v>
      </c>
      <c r="F256" s="46">
        <v>3169</v>
      </c>
      <c r="G256" s="38">
        <f t="shared" si="38"/>
        <v>69.986749116607768</v>
      </c>
      <c r="H256" s="46">
        <v>3032</v>
      </c>
      <c r="I256" s="38">
        <f t="shared" si="39"/>
        <v>67.739052725647895</v>
      </c>
      <c r="J256" s="46">
        <v>2924</v>
      </c>
      <c r="K256" s="38">
        <f t="shared" si="40"/>
        <v>67.202941852447722</v>
      </c>
      <c r="L256" s="46">
        <v>2718</v>
      </c>
      <c r="M256" s="38">
        <f t="shared" si="41"/>
        <v>64.545238660650668</v>
      </c>
      <c r="N256" s="46">
        <v>2704</v>
      </c>
      <c r="O256" s="38">
        <f t="shared" si="42"/>
        <v>63.848878394332942</v>
      </c>
      <c r="P256" s="46">
        <v>2841</v>
      </c>
      <c r="Q256" s="38">
        <f t="shared" si="43"/>
        <v>66.409537166900421</v>
      </c>
      <c r="R256" s="46">
        <v>2784</v>
      </c>
      <c r="S256" s="38">
        <f t="shared" si="44"/>
        <v>66.906993511175187</v>
      </c>
      <c r="T256" s="46">
        <v>2811</v>
      </c>
      <c r="U256" s="38">
        <f t="shared" si="45"/>
        <v>65.296167247386762</v>
      </c>
      <c r="V256" s="46">
        <v>2778</v>
      </c>
      <c r="W256" s="38">
        <f t="shared" si="46"/>
        <v>61.925991975033433</v>
      </c>
      <c r="X256" s="46">
        <v>2423</v>
      </c>
      <c r="Y256" s="38">
        <f t="shared" si="47"/>
        <v>57.828162291169448</v>
      </c>
      <c r="Z256" t="s">
        <v>266</v>
      </c>
      <c r="AA256">
        <v>4886</v>
      </c>
      <c r="AB256">
        <v>4944</v>
      </c>
      <c r="AC256">
        <v>4528</v>
      </c>
      <c r="AD256">
        <v>4476</v>
      </c>
      <c r="AE256">
        <v>4351</v>
      </c>
      <c r="AF256">
        <v>4211</v>
      </c>
      <c r="AG256">
        <v>4235</v>
      </c>
      <c r="AH256">
        <v>4278</v>
      </c>
      <c r="AI256">
        <v>4161</v>
      </c>
      <c r="AJ256">
        <v>4305</v>
      </c>
      <c r="AK256">
        <v>4486</v>
      </c>
      <c r="AL256">
        <v>4190</v>
      </c>
      <c r="AM256">
        <v>53051</v>
      </c>
    </row>
    <row r="257" spans="1:39" ht="15.75">
      <c r="A257" s="3" t="s">
        <v>267</v>
      </c>
      <c r="B257" s="48">
        <v>131</v>
      </c>
      <c r="C257" s="39">
        <f t="shared" si="36"/>
        <v>70.053475935828885</v>
      </c>
      <c r="D257" s="48">
        <v>159</v>
      </c>
      <c r="E257" s="39">
        <f t="shared" si="37"/>
        <v>72.27272727272728</v>
      </c>
      <c r="F257" s="48">
        <v>129</v>
      </c>
      <c r="G257" s="39">
        <f t="shared" si="38"/>
        <v>70.491803278688522</v>
      </c>
      <c r="H257" s="48">
        <v>118</v>
      </c>
      <c r="I257" s="39">
        <f t="shared" si="39"/>
        <v>65.555555555555557</v>
      </c>
      <c r="J257" s="48">
        <v>118</v>
      </c>
      <c r="K257" s="39">
        <f t="shared" si="40"/>
        <v>59.898477157360411</v>
      </c>
      <c r="L257" s="48">
        <v>96</v>
      </c>
      <c r="M257" s="39">
        <f t="shared" si="41"/>
        <v>60.75949367088608</v>
      </c>
      <c r="N257" s="48">
        <v>101</v>
      </c>
      <c r="O257" s="39">
        <f t="shared" si="42"/>
        <v>60.119047619047613</v>
      </c>
      <c r="P257" s="48">
        <v>83</v>
      </c>
      <c r="Q257" s="39">
        <f t="shared" si="43"/>
        <v>51.875000000000007</v>
      </c>
      <c r="R257" s="48">
        <v>108</v>
      </c>
      <c r="S257" s="39">
        <f t="shared" si="44"/>
        <v>61.016949152542374</v>
      </c>
      <c r="T257" s="48">
        <v>109</v>
      </c>
      <c r="U257" s="39">
        <f t="shared" si="45"/>
        <v>56.770833333333336</v>
      </c>
      <c r="V257" s="48">
        <v>125</v>
      </c>
      <c r="W257" s="39">
        <f t="shared" si="46"/>
        <v>54.824561403508774</v>
      </c>
      <c r="X257" s="48">
        <v>90</v>
      </c>
      <c r="Y257" s="39">
        <f t="shared" si="47"/>
        <v>52.023121387283233</v>
      </c>
      <c r="Z257" t="s">
        <v>267</v>
      </c>
      <c r="AA257">
        <v>187</v>
      </c>
      <c r="AB257">
        <v>220</v>
      </c>
      <c r="AC257">
        <v>183</v>
      </c>
      <c r="AD257">
        <v>180</v>
      </c>
      <c r="AE257">
        <v>197</v>
      </c>
      <c r="AF257">
        <v>158</v>
      </c>
      <c r="AG257">
        <v>168</v>
      </c>
      <c r="AH257">
        <v>160</v>
      </c>
      <c r="AI257">
        <v>177</v>
      </c>
      <c r="AJ257">
        <v>192</v>
      </c>
      <c r="AK257">
        <v>228</v>
      </c>
      <c r="AL257">
        <v>173</v>
      </c>
      <c r="AM257">
        <v>2223</v>
      </c>
    </row>
    <row r="258" spans="1:39" ht="15.75">
      <c r="A258" s="3" t="s">
        <v>268</v>
      </c>
      <c r="B258" s="48">
        <v>134</v>
      </c>
      <c r="C258" s="39">
        <f t="shared" si="36"/>
        <v>76.571428571428569</v>
      </c>
      <c r="D258" s="48">
        <v>110</v>
      </c>
      <c r="E258" s="39">
        <f t="shared" si="37"/>
        <v>76.923076923076934</v>
      </c>
      <c r="F258" s="48">
        <v>99</v>
      </c>
      <c r="G258" s="39">
        <f t="shared" si="38"/>
        <v>71.223021582733821</v>
      </c>
      <c r="H258" s="48">
        <v>97</v>
      </c>
      <c r="I258" s="39">
        <f t="shared" si="39"/>
        <v>70.802919708029194</v>
      </c>
      <c r="J258" s="48">
        <v>84</v>
      </c>
      <c r="K258" s="39">
        <f t="shared" si="40"/>
        <v>70.588235294117652</v>
      </c>
      <c r="L258" s="48">
        <v>98</v>
      </c>
      <c r="M258" s="39">
        <f t="shared" si="41"/>
        <v>64.900662251655632</v>
      </c>
      <c r="N258" s="48">
        <v>74</v>
      </c>
      <c r="O258" s="39">
        <f t="shared" si="42"/>
        <v>67.272727272727266</v>
      </c>
      <c r="P258" s="48">
        <v>57</v>
      </c>
      <c r="Q258" s="39">
        <f t="shared" si="43"/>
        <v>58.762886597938149</v>
      </c>
      <c r="R258" s="48">
        <v>80</v>
      </c>
      <c r="S258" s="39">
        <f t="shared" si="44"/>
        <v>68.965517241379317</v>
      </c>
      <c r="T258" s="48">
        <v>106</v>
      </c>
      <c r="U258" s="39">
        <f t="shared" si="45"/>
        <v>64.242424242424249</v>
      </c>
      <c r="V258" s="48">
        <v>104</v>
      </c>
      <c r="W258" s="39">
        <f t="shared" si="46"/>
        <v>62.650602409638559</v>
      </c>
      <c r="X258" s="48">
        <v>102</v>
      </c>
      <c r="Y258" s="39">
        <f t="shared" si="47"/>
        <v>63.354037267080741</v>
      </c>
      <c r="Z258" t="s">
        <v>268</v>
      </c>
      <c r="AA258">
        <v>175</v>
      </c>
      <c r="AB258">
        <v>143</v>
      </c>
      <c r="AC258">
        <v>139</v>
      </c>
      <c r="AD258">
        <v>137</v>
      </c>
      <c r="AE258">
        <v>119</v>
      </c>
      <c r="AF258">
        <v>151</v>
      </c>
      <c r="AG258">
        <v>110</v>
      </c>
      <c r="AH258">
        <v>97</v>
      </c>
      <c r="AI258">
        <v>116</v>
      </c>
      <c r="AJ258">
        <v>165</v>
      </c>
      <c r="AK258">
        <v>166</v>
      </c>
      <c r="AL258">
        <v>161</v>
      </c>
      <c r="AM258">
        <v>1679</v>
      </c>
    </row>
    <row r="259" spans="1:39" ht="15.75">
      <c r="A259" s="3" t="s">
        <v>269</v>
      </c>
      <c r="B259" s="48">
        <v>883</v>
      </c>
      <c r="C259" s="39">
        <f t="shared" si="36"/>
        <v>75.924333619948413</v>
      </c>
      <c r="D259" s="48">
        <v>929</v>
      </c>
      <c r="E259" s="39">
        <f t="shared" si="37"/>
        <v>72.919937205651479</v>
      </c>
      <c r="F259" s="48">
        <v>798</v>
      </c>
      <c r="G259" s="39">
        <f t="shared" si="38"/>
        <v>69.694323144104814</v>
      </c>
      <c r="H259" s="48">
        <v>684</v>
      </c>
      <c r="I259" s="39">
        <f t="shared" si="39"/>
        <v>64.528301886792448</v>
      </c>
      <c r="J259" s="48">
        <v>729</v>
      </c>
      <c r="K259" s="39">
        <f t="shared" si="40"/>
        <v>66.819431714023835</v>
      </c>
      <c r="L259" s="48">
        <v>688</v>
      </c>
      <c r="M259" s="39">
        <f t="shared" si="41"/>
        <v>66.153846153846146</v>
      </c>
      <c r="N259" s="48">
        <v>678</v>
      </c>
      <c r="O259" s="39">
        <f t="shared" si="42"/>
        <v>62.894248608534319</v>
      </c>
      <c r="P259" s="48">
        <v>765</v>
      </c>
      <c r="Q259" s="39">
        <f t="shared" si="43"/>
        <v>65.891472868217051</v>
      </c>
      <c r="R259" s="48">
        <v>789</v>
      </c>
      <c r="S259" s="39">
        <f t="shared" si="44"/>
        <v>68.668407310704964</v>
      </c>
      <c r="T259" s="48">
        <v>720</v>
      </c>
      <c r="U259" s="39">
        <f t="shared" si="45"/>
        <v>66.543438077634008</v>
      </c>
      <c r="V259" s="48">
        <v>796</v>
      </c>
      <c r="W259" s="39">
        <f t="shared" si="46"/>
        <v>64.297253634894986</v>
      </c>
      <c r="X259" s="48">
        <v>700</v>
      </c>
      <c r="Y259" s="39">
        <f t="shared" si="47"/>
        <v>59.982862039417306</v>
      </c>
      <c r="Z259" t="s">
        <v>269</v>
      </c>
      <c r="AA259">
        <v>1163</v>
      </c>
      <c r="AB259">
        <v>1274</v>
      </c>
      <c r="AC259">
        <v>1145</v>
      </c>
      <c r="AD259">
        <v>1060</v>
      </c>
      <c r="AE259">
        <v>1091</v>
      </c>
      <c r="AF259">
        <v>1040</v>
      </c>
      <c r="AG259">
        <v>1078</v>
      </c>
      <c r="AH259">
        <v>1161</v>
      </c>
      <c r="AI259">
        <v>1149</v>
      </c>
      <c r="AJ259">
        <v>1082</v>
      </c>
      <c r="AK259">
        <v>1238</v>
      </c>
      <c r="AL259">
        <v>1167</v>
      </c>
      <c r="AM259">
        <v>13648</v>
      </c>
    </row>
    <row r="260" spans="1:39" ht="15.75">
      <c r="A260" s="3" t="s">
        <v>270</v>
      </c>
      <c r="B260" s="48">
        <v>203</v>
      </c>
      <c r="C260" s="39">
        <f t="shared" ref="C260:C323" si="48">B260/AA260*100</f>
        <v>74.632352941176478</v>
      </c>
      <c r="D260" s="48">
        <v>227</v>
      </c>
      <c r="E260" s="39">
        <f t="shared" ref="E260:E323" si="49">D260/AB260*100</f>
        <v>72.523961661341858</v>
      </c>
      <c r="F260" s="48">
        <v>190</v>
      </c>
      <c r="G260" s="39">
        <f t="shared" ref="G260:G323" si="50">F260/AC260*100</f>
        <v>77.868852459016395</v>
      </c>
      <c r="H260" s="48">
        <v>200</v>
      </c>
      <c r="I260" s="39">
        <f t="shared" ref="I260:I323" si="51">H260/AD260*100</f>
        <v>76.045627376425855</v>
      </c>
      <c r="J260" s="48">
        <v>186</v>
      </c>
      <c r="K260" s="39">
        <f t="shared" ref="K260:K323" si="52">J260/AE260*100</f>
        <v>71.264367816091962</v>
      </c>
      <c r="L260" s="48">
        <v>177</v>
      </c>
      <c r="M260" s="39">
        <f t="shared" ref="M260:M323" si="53">L260/AF260*100</f>
        <v>62.989323843416365</v>
      </c>
      <c r="N260" s="48">
        <v>178</v>
      </c>
      <c r="O260" s="39">
        <f t="shared" ref="O260:O323" si="54">N260/AG260*100</f>
        <v>67.938931297709928</v>
      </c>
      <c r="P260" s="48">
        <v>183</v>
      </c>
      <c r="Q260" s="39">
        <f t="shared" ref="Q260:Q323" si="55">P260/AH260*100</f>
        <v>73.790322580645167</v>
      </c>
      <c r="R260" s="48">
        <v>191</v>
      </c>
      <c r="S260" s="39">
        <f t="shared" ref="S260:S323" si="56">R260/AI260*100</f>
        <v>75.793650793650784</v>
      </c>
      <c r="T260" s="48">
        <v>173</v>
      </c>
      <c r="U260" s="39">
        <f t="shared" ref="U260:U323" si="57">T260/AJ260*100</f>
        <v>67.315175097276267</v>
      </c>
      <c r="V260" s="48">
        <v>172</v>
      </c>
      <c r="W260" s="39">
        <f t="shared" ref="W260:W323" si="58">V260/AK260*100</f>
        <v>62.545454545454547</v>
      </c>
      <c r="X260" s="48">
        <v>156</v>
      </c>
      <c r="Y260" s="39">
        <f t="shared" si="47"/>
        <v>64.462809917355372</v>
      </c>
      <c r="Z260" t="s">
        <v>270</v>
      </c>
      <c r="AA260">
        <v>272</v>
      </c>
      <c r="AB260">
        <v>313</v>
      </c>
      <c r="AC260">
        <v>244</v>
      </c>
      <c r="AD260">
        <v>263</v>
      </c>
      <c r="AE260">
        <v>261</v>
      </c>
      <c r="AF260">
        <v>281</v>
      </c>
      <c r="AG260">
        <v>262</v>
      </c>
      <c r="AH260">
        <v>248</v>
      </c>
      <c r="AI260">
        <v>252</v>
      </c>
      <c r="AJ260">
        <v>257</v>
      </c>
      <c r="AK260">
        <v>275</v>
      </c>
      <c r="AL260">
        <v>242</v>
      </c>
      <c r="AM260">
        <v>3170</v>
      </c>
    </row>
    <row r="261" spans="1:39" ht="15.75">
      <c r="A261" s="3" t="s">
        <v>271</v>
      </c>
      <c r="B261" s="48">
        <v>534</v>
      </c>
      <c r="C261" s="39">
        <f t="shared" si="48"/>
        <v>81.901840490797554</v>
      </c>
      <c r="D261" s="48">
        <v>507</v>
      </c>
      <c r="E261" s="39">
        <f t="shared" si="49"/>
        <v>83.38815789473685</v>
      </c>
      <c r="F261" s="48">
        <v>453</v>
      </c>
      <c r="G261" s="39">
        <f t="shared" si="50"/>
        <v>74.140752864157122</v>
      </c>
      <c r="H261" s="48">
        <v>504</v>
      </c>
      <c r="I261" s="39">
        <f t="shared" si="51"/>
        <v>78.139534883720927</v>
      </c>
      <c r="J261" s="48">
        <v>485</v>
      </c>
      <c r="K261" s="39">
        <f t="shared" si="52"/>
        <v>79.508196721311478</v>
      </c>
      <c r="L261" s="48">
        <v>404</v>
      </c>
      <c r="M261" s="39">
        <f t="shared" si="53"/>
        <v>77.842003853564549</v>
      </c>
      <c r="N261" s="48">
        <v>360</v>
      </c>
      <c r="O261" s="39">
        <f t="shared" si="54"/>
        <v>72.727272727272734</v>
      </c>
      <c r="P261" s="48">
        <v>338</v>
      </c>
      <c r="Q261" s="39">
        <f t="shared" si="55"/>
        <v>71.15789473684211</v>
      </c>
      <c r="R261" s="48">
        <v>312</v>
      </c>
      <c r="S261" s="39">
        <f t="shared" si="56"/>
        <v>70.112359550561791</v>
      </c>
      <c r="T261" s="48">
        <v>351</v>
      </c>
      <c r="U261" s="39">
        <f t="shared" si="57"/>
        <v>71.779141104294482</v>
      </c>
      <c r="V261" s="48">
        <v>355</v>
      </c>
      <c r="W261" s="39">
        <f t="shared" si="58"/>
        <v>68.269230769230774</v>
      </c>
      <c r="X261" s="48">
        <v>309</v>
      </c>
      <c r="Y261" s="39">
        <f t="shared" ref="Y261:Y324" si="59">X261/AL261*100</f>
        <v>61.8</v>
      </c>
      <c r="Z261" t="s">
        <v>271</v>
      </c>
      <c r="AA261">
        <v>652</v>
      </c>
      <c r="AB261">
        <v>608</v>
      </c>
      <c r="AC261">
        <v>611</v>
      </c>
      <c r="AD261">
        <v>645</v>
      </c>
      <c r="AE261">
        <v>610</v>
      </c>
      <c r="AF261">
        <v>519</v>
      </c>
      <c r="AG261">
        <v>495</v>
      </c>
      <c r="AH261">
        <v>475</v>
      </c>
      <c r="AI261">
        <v>445</v>
      </c>
      <c r="AJ261">
        <v>489</v>
      </c>
      <c r="AK261">
        <v>520</v>
      </c>
      <c r="AL261">
        <v>500</v>
      </c>
      <c r="AM261">
        <v>6569</v>
      </c>
    </row>
    <row r="262" spans="1:39" ht="15.75">
      <c r="A262" s="3" t="s">
        <v>272</v>
      </c>
      <c r="B262" s="48">
        <v>331</v>
      </c>
      <c r="C262" s="39">
        <f t="shared" si="48"/>
        <v>70.726495726495727</v>
      </c>
      <c r="D262" s="48">
        <v>355</v>
      </c>
      <c r="E262" s="39">
        <f t="shared" si="49"/>
        <v>71.142284569138283</v>
      </c>
      <c r="F262" s="48">
        <v>286</v>
      </c>
      <c r="G262" s="39">
        <f t="shared" si="50"/>
        <v>68.095238095238102</v>
      </c>
      <c r="H262" s="48">
        <v>298</v>
      </c>
      <c r="I262" s="39">
        <f t="shared" si="51"/>
        <v>65.63876651982379</v>
      </c>
      <c r="J262" s="48">
        <v>290</v>
      </c>
      <c r="K262" s="39">
        <f t="shared" si="52"/>
        <v>65.02242152466367</v>
      </c>
      <c r="L262" s="48">
        <v>262</v>
      </c>
      <c r="M262" s="39">
        <f t="shared" si="53"/>
        <v>61.938534278959814</v>
      </c>
      <c r="N262" s="48">
        <v>246</v>
      </c>
      <c r="O262" s="39">
        <f t="shared" si="54"/>
        <v>59.134615384615387</v>
      </c>
      <c r="P262" s="48">
        <v>286</v>
      </c>
      <c r="Q262" s="39">
        <f t="shared" si="55"/>
        <v>60.337552742616026</v>
      </c>
      <c r="R262" s="48">
        <v>265</v>
      </c>
      <c r="S262" s="39">
        <f t="shared" si="56"/>
        <v>62.796208530805686</v>
      </c>
      <c r="T262" s="48">
        <v>271</v>
      </c>
      <c r="U262" s="39">
        <f t="shared" si="57"/>
        <v>64.988009592326136</v>
      </c>
      <c r="V262" s="48">
        <v>262</v>
      </c>
      <c r="W262" s="39">
        <f t="shared" si="58"/>
        <v>65.664160401002505</v>
      </c>
      <c r="X262" s="48">
        <v>219</v>
      </c>
      <c r="Y262" s="39">
        <f t="shared" si="59"/>
        <v>58.55614973262032</v>
      </c>
      <c r="Z262" t="s">
        <v>272</v>
      </c>
      <c r="AA262">
        <v>468</v>
      </c>
      <c r="AB262">
        <v>499</v>
      </c>
      <c r="AC262">
        <v>420</v>
      </c>
      <c r="AD262">
        <v>454</v>
      </c>
      <c r="AE262">
        <v>446</v>
      </c>
      <c r="AF262">
        <v>423</v>
      </c>
      <c r="AG262">
        <v>416</v>
      </c>
      <c r="AH262">
        <v>474</v>
      </c>
      <c r="AI262">
        <v>422</v>
      </c>
      <c r="AJ262">
        <v>417</v>
      </c>
      <c r="AK262">
        <v>399</v>
      </c>
      <c r="AL262">
        <v>374</v>
      </c>
      <c r="AM262">
        <v>5212</v>
      </c>
    </row>
    <row r="263" spans="1:39" ht="15.75">
      <c r="A263" s="3" t="s">
        <v>273</v>
      </c>
      <c r="B263" s="48">
        <v>248</v>
      </c>
      <c r="C263" s="39">
        <f t="shared" si="48"/>
        <v>63.589743589743584</v>
      </c>
      <c r="D263" s="48">
        <v>268</v>
      </c>
      <c r="E263" s="39">
        <f t="shared" si="49"/>
        <v>77.456647398843927</v>
      </c>
      <c r="F263" s="48">
        <v>253</v>
      </c>
      <c r="G263" s="39">
        <f t="shared" si="50"/>
        <v>79.0625</v>
      </c>
      <c r="H263" s="48">
        <v>217</v>
      </c>
      <c r="I263" s="39">
        <f t="shared" si="51"/>
        <v>63.823529411764703</v>
      </c>
      <c r="J263" s="48">
        <v>238</v>
      </c>
      <c r="K263" s="39">
        <f t="shared" si="52"/>
        <v>71.257485029940113</v>
      </c>
      <c r="L263" s="48">
        <v>193</v>
      </c>
      <c r="M263" s="39">
        <f t="shared" si="53"/>
        <v>64.119601328903656</v>
      </c>
      <c r="N263" s="48">
        <v>206</v>
      </c>
      <c r="O263" s="39">
        <f t="shared" si="54"/>
        <v>67.100977198697066</v>
      </c>
      <c r="P263" s="48">
        <v>191</v>
      </c>
      <c r="Q263" s="39">
        <f t="shared" si="55"/>
        <v>75.494071146245062</v>
      </c>
      <c r="R263" s="48">
        <v>201</v>
      </c>
      <c r="S263" s="39">
        <f t="shared" si="56"/>
        <v>71.276595744680847</v>
      </c>
      <c r="T263" s="48">
        <v>167</v>
      </c>
      <c r="U263" s="39">
        <f t="shared" si="57"/>
        <v>62.081784386617102</v>
      </c>
      <c r="V263" s="48">
        <v>148</v>
      </c>
      <c r="W263" s="39">
        <f t="shared" si="58"/>
        <v>50.34013605442177</v>
      </c>
      <c r="X263" s="48">
        <v>143</v>
      </c>
      <c r="Y263" s="39">
        <f t="shared" si="59"/>
        <v>53.962264150943398</v>
      </c>
      <c r="Z263" t="s">
        <v>273</v>
      </c>
      <c r="AA263">
        <v>390</v>
      </c>
      <c r="AB263">
        <v>346</v>
      </c>
      <c r="AC263">
        <v>320</v>
      </c>
      <c r="AD263">
        <v>340</v>
      </c>
      <c r="AE263">
        <v>334</v>
      </c>
      <c r="AF263">
        <v>301</v>
      </c>
      <c r="AG263">
        <v>307</v>
      </c>
      <c r="AH263">
        <v>253</v>
      </c>
      <c r="AI263">
        <v>282</v>
      </c>
      <c r="AJ263">
        <v>269</v>
      </c>
      <c r="AK263">
        <v>294</v>
      </c>
      <c r="AL263">
        <v>265</v>
      </c>
      <c r="AM263">
        <v>3701</v>
      </c>
    </row>
    <row r="264" spans="1:39" ht="15.75">
      <c r="A264" s="3" t="s">
        <v>274</v>
      </c>
      <c r="B264" s="48">
        <v>278</v>
      </c>
      <c r="C264" s="39">
        <f t="shared" si="48"/>
        <v>87.421383647798748</v>
      </c>
      <c r="D264" s="48">
        <v>216</v>
      </c>
      <c r="E264" s="39">
        <f t="shared" si="49"/>
        <v>80</v>
      </c>
      <c r="F264" s="48">
        <v>224</v>
      </c>
      <c r="G264" s="39">
        <f t="shared" si="50"/>
        <v>79.15194346289752</v>
      </c>
      <c r="H264" s="48">
        <v>198</v>
      </c>
      <c r="I264" s="39">
        <f t="shared" si="51"/>
        <v>79.2</v>
      </c>
      <c r="J264" s="48">
        <v>203</v>
      </c>
      <c r="K264" s="39">
        <f t="shared" si="52"/>
        <v>78.988326848249031</v>
      </c>
      <c r="L264" s="48">
        <v>173</v>
      </c>
      <c r="M264" s="39">
        <f t="shared" si="53"/>
        <v>72.995780590717303</v>
      </c>
      <c r="N264" s="48">
        <v>192</v>
      </c>
      <c r="O264" s="39">
        <f t="shared" si="54"/>
        <v>76.19047619047619</v>
      </c>
      <c r="P264" s="48">
        <v>235</v>
      </c>
      <c r="Q264" s="39">
        <f t="shared" si="55"/>
        <v>77.557755775577547</v>
      </c>
      <c r="R264" s="48">
        <v>177</v>
      </c>
      <c r="S264" s="39">
        <f t="shared" si="56"/>
        <v>71.951219512195124</v>
      </c>
      <c r="T264" s="48">
        <v>193</v>
      </c>
      <c r="U264" s="39">
        <f t="shared" si="57"/>
        <v>70.43795620437956</v>
      </c>
      <c r="V264" s="48">
        <v>157</v>
      </c>
      <c r="W264" s="39">
        <f t="shared" si="58"/>
        <v>63.821138211382113</v>
      </c>
      <c r="X264" s="48">
        <v>154</v>
      </c>
      <c r="Y264" s="39">
        <f t="shared" si="59"/>
        <v>57.037037037037038</v>
      </c>
      <c r="Z264" t="s">
        <v>274</v>
      </c>
      <c r="AA264">
        <v>318</v>
      </c>
      <c r="AB264">
        <v>270</v>
      </c>
      <c r="AC264">
        <v>283</v>
      </c>
      <c r="AD264">
        <v>250</v>
      </c>
      <c r="AE264">
        <v>257</v>
      </c>
      <c r="AF264">
        <v>237</v>
      </c>
      <c r="AG264">
        <v>252</v>
      </c>
      <c r="AH264">
        <v>303</v>
      </c>
      <c r="AI264">
        <v>246</v>
      </c>
      <c r="AJ264">
        <v>274</v>
      </c>
      <c r="AK264">
        <v>246</v>
      </c>
      <c r="AL264">
        <v>270</v>
      </c>
      <c r="AM264">
        <v>3206</v>
      </c>
    </row>
    <row r="265" spans="1:39" ht="15.75">
      <c r="A265" s="3" t="s">
        <v>275</v>
      </c>
      <c r="B265" s="48">
        <v>899</v>
      </c>
      <c r="C265" s="39">
        <f t="shared" si="48"/>
        <v>71.292624900872326</v>
      </c>
      <c r="D265" s="48">
        <v>826</v>
      </c>
      <c r="E265" s="39">
        <f t="shared" si="49"/>
        <v>64.988198269079462</v>
      </c>
      <c r="F265" s="48">
        <v>737</v>
      </c>
      <c r="G265" s="39">
        <f t="shared" si="50"/>
        <v>62.299239222316146</v>
      </c>
      <c r="H265" s="48">
        <v>716</v>
      </c>
      <c r="I265" s="39">
        <f t="shared" si="51"/>
        <v>62.423714036617262</v>
      </c>
      <c r="J265" s="48">
        <v>591</v>
      </c>
      <c r="K265" s="39">
        <f t="shared" si="52"/>
        <v>57.046332046332047</v>
      </c>
      <c r="L265" s="48">
        <v>627</v>
      </c>
      <c r="M265" s="39">
        <f t="shared" si="53"/>
        <v>56.948228882833781</v>
      </c>
      <c r="N265" s="48">
        <v>669</v>
      </c>
      <c r="O265" s="39">
        <f t="shared" si="54"/>
        <v>58.326068003487364</v>
      </c>
      <c r="P265" s="48">
        <v>703</v>
      </c>
      <c r="Q265" s="39">
        <f t="shared" si="55"/>
        <v>63.504968383017172</v>
      </c>
      <c r="R265" s="48">
        <v>661</v>
      </c>
      <c r="S265" s="39">
        <f t="shared" si="56"/>
        <v>61.660447761194028</v>
      </c>
      <c r="T265" s="48">
        <v>721</v>
      </c>
      <c r="U265" s="39">
        <f t="shared" si="57"/>
        <v>62.155172413793103</v>
      </c>
      <c r="V265" s="48">
        <v>659</v>
      </c>
      <c r="W265" s="39">
        <f t="shared" si="58"/>
        <v>58.839285714285715</v>
      </c>
      <c r="X265" s="48">
        <v>550</v>
      </c>
      <c r="Y265" s="39">
        <f t="shared" si="59"/>
        <v>52.98651252408478</v>
      </c>
      <c r="Z265" t="s">
        <v>275</v>
      </c>
      <c r="AA265">
        <v>1261</v>
      </c>
      <c r="AB265">
        <v>1271</v>
      </c>
      <c r="AC265">
        <v>1183</v>
      </c>
      <c r="AD265">
        <v>1147</v>
      </c>
      <c r="AE265">
        <v>1036</v>
      </c>
      <c r="AF265">
        <v>1101</v>
      </c>
      <c r="AG265">
        <v>1147</v>
      </c>
      <c r="AH265">
        <v>1107</v>
      </c>
      <c r="AI265">
        <v>1072</v>
      </c>
      <c r="AJ265">
        <v>1160</v>
      </c>
      <c r="AK265">
        <v>1120</v>
      </c>
      <c r="AL265">
        <v>1038</v>
      </c>
      <c r="AM265">
        <v>13643</v>
      </c>
    </row>
    <row r="266" spans="1:39" ht="15.75">
      <c r="A266" s="34" t="s">
        <v>276</v>
      </c>
      <c r="B266" s="46">
        <v>10580</v>
      </c>
      <c r="C266" s="38">
        <f t="shared" si="48"/>
        <v>72.14456188203205</v>
      </c>
      <c r="D266" s="46">
        <v>9760</v>
      </c>
      <c r="E266" s="38">
        <f t="shared" si="49"/>
        <v>69.664525339043536</v>
      </c>
      <c r="F266" s="46">
        <v>9462</v>
      </c>
      <c r="G266" s="38">
        <f t="shared" si="50"/>
        <v>67.020824479388025</v>
      </c>
      <c r="H266" s="46">
        <v>9200</v>
      </c>
      <c r="I266" s="38">
        <f t="shared" si="51"/>
        <v>62.768642969229717</v>
      </c>
      <c r="J266" s="46">
        <v>8529</v>
      </c>
      <c r="K266" s="38">
        <f t="shared" si="52"/>
        <v>59.945178521225749</v>
      </c>
      <c r="L266" s="46">
        <v>8503</v>
      </c>
      <c r="M266" s="38">
        <f t="shared" si="53"/>
        <v>58.983074361820201</v>
      </c>
      <c r="N266" s="46">
        <v>8283</v>
      </c>
      <c r="O266" s="38">
        <f t="shared" si="54"/>
        <v>56.550829521403699</v>
      </c>
      <c r="P266" s="46">
        <v>8785</v>
      </c>
      <c r="Q266" s="38">
        <f t="shared" si="55"/>
        <v>59.214073874359663</v>
      </c>
      <c r="R266" s="46">
        <v>8259</v>
      </c>
      <c r="S266" s="38">
        <f t="shared" si="56"/>
        <v>58.828976422822144</v>
      </c>
      <c r="T266" s="46">
        <v>8270</v>
      </c>
      <c r="U266" s="38">
        <f t="shared" si="57"/>
        <v>56.292968484105913</v>
      </c>
      <c r="V266" s="46">
        <v>8281</v>
      </c>
      <c r="W266" s="38">
        <f t="shared" si="58"/>
        <v>55.276683799479343</v>
      </c>
      <c r="X266" s="46">
        <v>7912</v>
      </c>
      <c r="Y266" s="38">
        <f t="shared" si="59"/>
        <v>52.602885446446379</v>
      </c>
      <c r="Z266" t="s">
        <v>276</v>
      </c>
      <c r="AA266">
        <v>14665</v>
      </c>
      <c r="AB266">
        <v>14010</v>
      </c>
      <c r="AC266">
        <v>14118</v>
      </c>
      <c r="AD266">
        <v>14657</v>
      </c>
      <c r="AE266">
        <v>14228</v>
      </c>
      <c r="AF266">
        <v>14416</v>
      </c>
      <c r="AG266">
        <v>14647</v>
      </c>
      <c r="AH266">
        <v>14836</v>
      </c>
      <c r="AI266">
        <v>14039</v>
      </c>
      <c r="AJ266">
        <v>14691</v>
      </c>
      <c r="AK266">
        <v>14981</v>
      </c>
      <c r="AL266">
        <v>15041</v>
      </c>
      <c r="AM266">
        <v>174329</v>
      </c>
    </row>
    <row r="267" spans="1:39" ht="15.75">
      <c r="A267" s="34" t="s">
        <v>277</v>
      </c>
      <c r="B267" s="46">
        <v>4649</v>
      </c>
      <c r="C267" s="38">
        <f t="shared" si="48"/>
        <v>66.949884792626719</v>
      </c>
      <c r="D267" s="46">
        <v>4538</v>
      </c>
      <c r="E267" s="38">
        <f t="shared" si="49"/>
        <v>65.370210314030544</v>
      </c>
      <c r="F267" s="46">
        <v>4343</v>
      </c>
      <c r="G267" s="38">
        <f t="shared" si="50"/>
        <v>61.022902908528877</v>
      </c>
      <c r="H267" s="46">
        <v>4158</v>
      </c>
      <c r="I267" s="38">
        <f t="shared" si="51"/>
        <v>56.479217603911977</v>
      </c>
      <c r="J267" s="46">
        <v>3627</v>
      </c>
      <c r="K267" s="38">
        <f t="shared" si="52"/>
        <v>52.007456266131349</v>
      </c>
      <c r="L267" s="46">
        <v>3751</v>
      </c>
      <c r="M267" s="38">
        <f t="shared" si="53"/>
        <v>51.97450464181793</v>
      </c>
      <c r="N267" s="46">
        <v>3626</v>
      </c>
      <c r="O267" s="38">
        <f t="shared" si="54"/>
        <v>48.887690440879062</v>
      </c>
      <c r="P267" s="46">
        <v>3898</v>
      </c>
      <c r="Q267" s="38">
        <f t="shared" si="55"/>
        <v>51.181722689075627</v>
      </c>
      <c r="R267" s="46">
        <v>3651</v>
      </c>
      <c r="S267" s="38">
        <f t="shared" si="56"/>
        <v>50.892110398661842</v>
      </c>
      <c r="T267" s="46">
        <v>3594</v>
      </c>
      <c r="U267" s="38">
        <f t="shared" si="57"/>
        <v>48.404040404040401</v>
      </c>
      <c r="V267" s="46">
        <v>3708</v>
      </c>
      <c r="W267" s="38">
        <f t="shared" si="58"/>
        <v>49.067090115125048</v>
      </c>
      <c r="X267" s="46">
        <v>3698</v>
      </c>
      <c r="Y267" s="38">
        <f t="shared" si="59"/>
        <v>47.325313539800355</v>
      </c>
      <c r="Z267" t="s">
        <v>277</v>
      </c>
      <c r="AA267">
        <v>6944</v>
      </c>
      <c r="AB267">
        <v>6942</v>
      </c>
      <c r="AC267">
        <v>7117</v>
      </c>
      <c r="AD267">
        <v>7362</v>
      </c>
      <c r="AE267">
        <v>6974</v>
      </c>
      <c r="AF267">
        <v>7217</v>
      </c>
      <c r="AG267">
        <v>7417</v>
      </c>
      <c r="AH267">
        <v>7616</v>
      </c>
      <c r="AI267">
        <v>7174</v>
      </c>
      <c r="AJ267">
        <v>7425</v>
      </c>
      <c r="AK267">
        <v>7557</v>
      </c>
      <c r="AL267">
        <v>7814</v>
      </c>
      <c r="AM267">
        <v>87559</v>
      </c>
    </row>
    <row r="268" spans="1:39" ht="15.75">
      <c r="A268" s="3" t="s">
        <v>278</v>
      </c>
      <c r="B268" s="48">
        <v>154</v>
      </c>
      <c r="C268" s="39">
        <f t="shared" si="48"/>
        <v>77</v>
      </c>
      <c r="D268" s="48">
        <v>152</v>
      </c>
      <c r="E268" s="39">
        <f t="shared" si="49"/>
        <v>68.778280542986423</v>
      </c>
      <c r="F268" s="48">
        <v>142</v>
      </c>
      <c r="G268" s="39">
        <f t="shared" si="50"/>
        <v>62.280701754385973</v>
      </c>
      <c r="H268" s="48">
        <v>144</v>
      </c>
      <c r="I268" s="39">
        <f t="shared" si="51"/>
        <v>64.573991031390136</v>
      </c>
      <c r="J268" s="48">
        <v>120</v>
      </c>
      <c r="K268" s="39">
        <f t="shared" si="52"/>
        <v>62.5</v>
      </c>
      <c r="L268" s="48">
        <v>138</v>
      </c>
      <c r="M268" s="39">
        <f t="shared" si="53"/>
        <v>59.227467811158796</v>
      </c>
      <c r="N268" s="48">
        <v>111</v>
      </c>
      <c r="O268" s="39">
        <f t="shared" si="54"/>
        <v>58.730158730158735</v>
      </c>
      <c r="P268" s="48">
        <v>104</v>
      </c>
      <c r="Q268" s="39">
        <f t="shared" si="55"/>
        <v>54.736842105263165</v>
      </c>
      <c r="R268" s="48">
        <v>101</v>
      </c>
      <c r="S268" s="39">
        <f t="shared" si="56"/>
        <v>52.331606217616574</v>
      </c>
      <c r="T268" s="48">
        <v>98</v>
      </c>
      <c r="U268" s="39">
        <f t="shared" si="57"/>
        <v>56.000000000000007</v>
      </c>
      <c r="V268" s="48">
        <v>102</v>
      </c>
      <c r="W268" s="39">
        <f t="shared" si="58"/>
        <v>55.434782608695656</v>
      </c>
      <c r="X268" s="48">
        <v>102</v>
      </c>
      <c r="Y268" s="39">
        <f t="shared" si="59"/>
        <v>53.403141361256544</v>
      </c>
      <c r="Z268" t="s">
        <v>278</v>
      </c>
      <c r="AA268">
        <v>200</v>
      </c>
      <c r="AB268">
        <v>221</v>
      </c>
      <c r="AC268">
        <v>228</v>
      </c>
      <c r="AD268">
        <v>223</v>
      </c>
      <c r="AE268">
        <v>192</v>
      </c>
      <c r="AF268">
        <v>233</v>
      </c>
      <c r="AG268">
        <v>189</v>
      </c>
      <c r="AH268">
        <v>190</v>
      </c>
      <c r="AI268">
        <v>193</v>
      </c>
      <c r="AJ268">
        <v>175</v>
      </c>
      <c r="AK268">
        <v>184</v>
      </c>
      <c r="AL268">
        <v>191</v>
      </c>
      <c r="AM268">
        <v>2419</v>
      </c>
    </row>
    <row r="269" spans="1:39" ht="15.75">
      <c r="A269" s="3" t="s">
        <v>279</v>
      </c>
      <c r="B269" s="48">
        <v>194</v>
      </c>
      <c r="C269" s="39">
        <f t="shared" si="48"/>
        <v>79.183673469387756</v>
      </c>
      <c r="D269" s="48">
        <v>193</v>
      </c>
      <c r="E269" s="39">
        <f t="shared" si="49"/>
        <v>77.510040160642575</v>
      </c>
      <c r="F269" s="48">
        <v>142</v>
      </c>
      <c r="G269" s="39">
        <f t="shared" si="50"/>
        <v>71.356783919597987</v>
      </c>
      <c r="H269" s="48">
        <v>140</v>
      </c>
      <c r="I269" s="39">
        <f t="shared" si="51"/>
        <v>61.946902654867252</v>
      </c>
      <c r="J269" s="48">
        <v>123</v>
      </c>
      <c r="K269" s="39">
        <f t="shared" si="52"/>
        <v>55.656108597285069</v>
      </c>
      <c r="L269" s="48">
        <v>95</v>
      </c>
      <c r="M269" s="39">
        <f t="shared" si="53"/>
        <v>53.072625698324025</v>
      </c>
      <c r="N269" s="48">
        <v>104</v>
      </c>
      <c r="O269" s="39">
        <f t="shared" si="54"/>
        <v>48.598130841121495</v>
      </c>
      <c r="P269" s="48">
        <v>95</v>
      </c>
      <c r="Q269" s="39">
        <f t="shared" si="55"/>
        <v>47.979797979797979</v>
      </c>
      <c r="R269" s="48">
        <v>87</v>
      </c>
      <c r="S269" s="39">
        <f t="shared" si="56"/>
        <v>50.581395348837212</v>
      </c>
      <c r="T269" s="48">
        <v>68</v>
      </c>
      <c r="U269" s="39">
        <f t="shared" si="57"/>
        <v>40.963855421686745</v>
      </c>
      <c r="V269" s="48">
        <v>80</v>
      </c>
      <c r="W269" s="39">
        <f t="shared" si="58"/>
        <v>59.701492537313428</v>
      </c>
      <c r="X269" s="48">
        <v>76</v>
      </c>
      <c r="Y269" s="39">
        <f t="shared" si="59"/>
        <v>45.238095238095241</v>
      </c>
      <c r="Z269" t="s">
        <v>279</v>
      </c>
      <c r="AA269">
        <v>245</v>
      </c>
      <c r="AB269">
        <v>249</v>
      </c>
      <c r="AC269">
        <v>199</v>
      </c>
      <c r="AD269">
        <v>226</v>
      </c>
      <c r="AE269">
        <v>221</v>
      </c>
      <c r="AF269">
        <v>179</v>
      </c>
      <c r="AG269">
        <v>214</v>
      </c>
      <c r="AH269">
        <v>198</v>
      </c>
      <c r="AI269">
        <v>172</v>
      </c>
      <c r="AJ269">
        <v>166</v>
      </c>
      <c r="AK269">
        <v>134</v>
      </c>
      <c r="AL269">
        <v>168</v>
      </c>
      <c r="AM269">
        <v>2371</v>
      </c>
    </row>
    <row r="270" spans="1:39" ht="15.75">
      <c r="A270" s="3" t="s">
        <v>280</v>
      </c>
      <c r="B270" s="48">
        <v>1513</v>
      </c>
      <c r="C270" s="39">
        <f t="shared" si="48"/>
        <v>60.015866719555731</v>
      </c>
      <c r="D270" s="48">
        <v>1544</v>
      </c>
      <c r="E270" s="39">
        <f t="shared" si="49"/>
        <v>58.931297709923669</v>
      </c>
      <c r="F270" s="48">
        <v>1373</v>
      </c>
      <c r="G270" s="39">
        <f t="shared" si="50"/>
        <v>52.929838087895142</v>
      </c>
      <c r="H270" s="48">
        <v>1317</v>
      </c>
      <c r="I270" s="39">
        <f t="shared" si="51"/>
        <v>47.786647314949207</v>
      </c>
      <c r="J270" s="48">
        <v>1099</v>
      </c>
      <c r="K270" s="39">
        <f t="shared" si="52"/>
        <v>43.995196156925545</v>
      </c>
      <c r="L270" s="48">
        <v>1132</v>
      </c>
      <c r="M270" s="39">
        <f t="shared" si="53"/>
        <v>43.438219493476595</v>
      </c>
      <c r="N270" s="48">
        <v>1165</v>
      </c>
      <c r="O270" s="39">
        <f t="shared" si="54"/>
        <v>42.456268221574348</v>
      </c>
      <c r="P270" s="48">
        <v>1160</v>
      </c>
      <c r="Q270" s="39">
        <f t="shared" si="55"/>
        <v>43.790109475273688</v>
      </c>
      <c r="R270" s="48">
        <v>1120</v>
      </c>
      <c r="S270" s="39">
        <f t="shared" si="56"/>
        <v>43.579766536964982</v>
      </c>
      <c r="T270" s="48">
        <v>1286</v>
      </c>
      <c r="U270" s="39">
        <f t="shared" si="57"/>
        <v>45.863052781740372</v>
      </c>
      <c r="V270" s="48">
        <v>1316</v>
      </c>
      <c r="W270" s="39">
        <f t="shared" si="58"/>
        <v>48.453608247422679</v>
      </c>
      <c r="X270" s="48">
        <v>1185</v>
      </c>
      <c r="Y270" s="39">
        <f t="shared" si="59"/>
        <v>43.726937269372698</v>
      </c>
      <c r="Z270" t="s">
        <v>280</v>
      </c>
      <c r="AA270">
        <v>2521</v>
      </c>
      <c r="AB270">
        <v>2620</v>
      </c>
      <c r="AC270">
        <v>2594</v>
      </c>
      <c r="AD270">
        <v>2756</v>
      </c>
      <c r="AE270">
        <v>2498</v>
      </c>
      <c r="AF270">
        <v>2606</v>
      </c>
      <c r="AG270">
        <v>2744</v>
      </c>
      <c r="AH270">
        <v>2649</v>
      </c>
      <c r="AI270">
        <v>2570</v>
      </c>
      <c r="AJ270">
        <v>2804</v>
      </c>
      <c r="AK270">
        <v>2716</v>
      </c>
      <c r="AL270">
        <v>2710</v>
      </c>
      <c r="AM270">
        <v>31788</v>
      </c>
    </row>
    <row r="271" spans="1:39" ht="15.75">
      <c r="A271" s="3" t="s">
        <v>281</v>
      </c>
      <c r="B271" s="48">
        <v>61</v>
      </c>
      <c r="C271" s="39">
        <f t="shared" si="48"/>
        <v>74.390243902439025</v>
      </c>
      <c r="D271" s="48">
        <v>66</v>
      </c>
      <c r="E271" s="39">
        <f t="shared" si="49"/>
        <v>73.333333333333329</v>
      </c>
      <c r="F271" s="48">
        <v>61</v>
      </c>
      <c r="G271" s="39">
        <f t="shared" si="50"/>
        <v>67.032967032967022</v>
      </c>
      <c r="H271" s="48">
        <v>97</v>
      </c>
      <c r="I271" s="39">
        <f t="shared" si="51"/>
        <v>71.851851851851862</v>
      </c>
      <c r="J271" s="48">
        <v>74</v>
      </c>
      <c r="K271" s="39">
        <f t="shared" si="52"/>
        <v>64.912280701754383</v>
      </c>
      <c r="L271" s="48">
        <v>60</v>
      </c>
      <c r="M271" s="39">
        <f t="shared" si="53"/>
        <v>66.666666666666657</v>
      </c>
      <c r="N271" s="48">
        <v>39</v>
      </c>
      <c r="O271" s="39">
        <f t="shared" si="54"/>
        <v>54.929577464788736</v>
      </c>
      <c r="P271" s="48">
        <v>65</v>
      </c>
      <c r="Q271" s="39">
        <f t="shared" si="55"/>
        <v>69.892473118279568</v>
      </c>
      <c r="R271" s="48">
        <v>43</v>
      </c>
      <c r="S271" s="39">
        <f t="shared" si="56"/>
        <v>48.863636363636367</v>
      </c>
      <c r="T271" s="48">
        <v>54</v>
      </c>
      <c r="U271" s="39">
        <f t="shared" si="57"/>
        <v>64.285714285714292</v>
      </c>
      <c r="V271" s="48">
        <v>62</v>
      </c>
      <c r="W271" s="39">
        <f t="shared" si="58"/>
        <v>62.62626262626263</v>
      </c>
      <c r="X271" s="48">
        <v>53</v>
      </c>
      <c r="Y271" s="39">
        <f t="shared" si="59"/>
        <v>51.960784313725497</v>
      </c>
      <c r="Z271" t="s">
        <v>281</v>
      </c>
      <c r="AA271">
        <v>82</v>
      </c>
      <c r="AB271">
        <v>90</v>
      </c>
      <c r="AC271">
        <v>91</v>
      </c>
      <c r="AD271">
        <v>135</v>
      </c>
      <c r="AE271">
        <v>114</v>
      </c>
      <c r="AF271">
        <v>90</v>
      </c>
      <c r="AG271">
        <v>71</v>
      </c>
      <c r="AH271">
        <v>93</v>
      </c>
      <c r="AI271">
        <v>88</v>
      </c>
      <c r="AJ271">
        <v>84</v>
      </c>
      <c r="AK271">
        <v>99</v>
      </c>
      <c r="AL271">
        <v>102</v>
      </c>
      <c r="AM271">
        <v>1139</v>
      </c>
    </row>
    <row r="272" spans="1:39" ht="15.75">
      <c r="A272" s="3" t="s">
        <v>282</v>
      </c>
      <c r="B272" s="48">
        <v>44</v>
      </c>
      <c r="C272" s="39">
        <f t="shared" si="48"/>
        <v>80</v>
      </c>
      <c r="D272" s="48">
        <v>46</v>
      </c>
      <c r="E272" s="39">
        <f t="shared" si="49"/>
        <v>83.636363636363626</v>
      </c>
      <c r="F272" s="48">
        <v>37</v>
      </c>
      <c r="G272" s="39">
        <f t="shared" si="50"/>
        <v>72.549019607843135</v>
      </c>
      <c r="H272" s="48">
        <v>42</v>
      </c>
      <c r="I272" s="39">
        <f t="shared" si="51"/>
        <v>73.68421052631578</v>
      </c>
      <c r="J272" s="48">
        <v>23</v>
      </c>
      <c r="K272" s="39">
        <f t="shared" si="52"/>
        <v>46.938775510204081</v>
      </c>
      <c r="L272" s="48">
        <v>35</v>
      </c>
      <c r="M272" s="39">
        <f t="shared" si="53"/>
        <v>76.08695652173914</v>
      </c>
      <c r="N272" s="48">
        <v>19</v>
      </c>
      <c r="O272" s="39">
        <f t="shared" si="54"/>
        <v>38.775510204081634</v>
      </c>
      <c r="P272" s="48">
        <v>36</v>
      </c>
      <c r="Q272" s="39">
        <f t="shared" si="55"/>
        <v>54.54545454545454</v>
      </c>
      <c r="R272" s="48">
        <v>27</v>
      </c>
      <c r="S272" s="39">
        <f t="shared" si="56"/>
        <v>60</v>
      </c>
      <c r="T272" s="48">
        <v>33</v>
      </c>
      <c r="U272" s="39">
        <f t="shared" si="57"/>
        <v>55.932203389830505</v>
      </c>
      <c r="V272" s="48">
        <v>25</v>
      </c>
      <c r="W272" s="39">
        <f t="shared" si="58"/>
        <v>65.789473684210535</v>
      </c>
      <c r="X272" s="48">
        <v>23</v>
      </c>
      <c r="Y272" s="39">
        <f t="shared" si="59"/>
        <v>46</v>
      </c>
      <c r="Z272" t="s">
        <v>282</v>
      </c>
      <c r="AA272">
        <v>55</v>
      </c>
      <c r="AB272">
        <v>55</v>
      </c>
      <c r="AC272">
        <v>51</v>
      </c>
      <c r="AD272">
        <v>57</v>
      </c>
      <c r="AE272">
        <v>49</v>
      </c>
      <c r="AF272">
        <v>46</v>
      </c>
      <c r="AG272">
        <v>49</v>
      </c>
      <c r="AH272">
        <v>66</v>
      </c>
      <c r="AI272">
        <v>45</v>
      </c>
      <c r="AJ272">
        <v>59</v>
      </c>
      <c r="AK272">
        <v>38</v>
      </c>
      <c r="AL272">
        <v>50</v>
      </c>
      <c r="AM272">
        <v>620</v>
      </c>
    </row>
    <row r="273" spans="1:39" ht="15.75">
      <c r="A273" s="3" t="s">
        <v>283</v>
      </c>
      <c r="B273" s="48">
        <v>174</v>
      </c>
      <c r="C273" s="39">
        <f t="shared" si="48"/>
        <v>80.930232558139537</v>
      </c>
      <c r="D273" s="48">
        <v>148</v>
      </c>
      <c r="E273" s="39">
        <f t="shared" si="49"/>
        <v>80.434782608695656</v>
      </c>
      <c r="F273" s="48">
        <v>117</v>
      </c>
      <c r="G273" s="39">
        <f t="shared" si="50"/>
        <v>70.909090909090907</v>
      </c>
      <c r="H273" s="48">
        <v>118</v>
      </c>
      <c r="I273" s="39">
        <f t="shared" si="51"/>
        <v>63.44086021505376</v>
      </c>
      <c r="J273" s="48">
        <v>109</v>
      </c>
      <c r="K273" s="39">
        <f t="shared" si="52"/>
        <v>61.235955056179783</v>
      </c>
      <c r="L273" s="48">
        <v>132</v>
      </c>
      <c r="M273" s="39">
        <f t="shared" si="53"/>
        <v>71.351351351351354</v>
      </c>
      <c r="N273" s="48">
        <v>107</v>
      </c>
      <c r="O273" s="39">
        <f t="shared" si="54"/>
        <v>60.112359550561798</v>
      </c>
      <c r="P273" s="48">
        <v>104</v>
      </c>
      <c r="Q273" s="39">
        <f t="shared" si="55"/>
        <v>56.830601092896174</v>
      </c>
      <c r="R273" s="48">
        <v>97</v>
      </c>
      <c r="S273" s="39">
        <f t="shared" si="56"/>
        <v>62.987012987012989</v>
      </c>
      <c r="T273" s="48">
        <v>90</v>
      </c>
      <c r="U273" s="39">
        <f t="shared" si="57"/>
        <v>58.064516129032263</v>
      </c>
      <c r="V273" s="48">
        <v>117</v>
      </c>
      <c r="W273" s="39">
        <f t="shared" si="58"/>
        <v>66.101694915254242</v>
      </c>
      <c r="X273" s="48">
        <v>100</v>
      </c>
      <c r="Y273" s="39">
        <f t="shared" si="59"/>
        <v>59.523809523809526</v>
      </c>
      <c r="Z273" t="s">
        <v>283</v>
      </c>
      <c r="AA273">
        <v>215</v>
      </c>
      <c r="AB273">
        <v>184</v>
      </c>
      <c r="AC273">
        <v>165</v>
      </c>
      <c r="AD273">
        <v>186</v>
      </c>
      <c r="AE273">
        <v>178</v>
      </c>
      <c r="AF273">
        <v>185</v>
      </c>
      <c r="AG273">
        <v>178</v>
      </c>
      <c r="AH273">
        <v>183</v>
      </c>
      <c r="AI273">
        <v>154</v>
      </c>
      <c r="AJ273">
        <v>155</v>
      </c>
      <c r="AK273">
        <v>177</v>
      </c>
      <c r="AL273">
        <v>168</v>
      </c>
      <c r="AM273">
        <v>2128</v>
      </c>
    </row>
    <row r="274" spans="1:39" ht="15.75">
      <c r="A274" s="3" t="s">
        <v>284</v>
      </c>
      <c r="B274" s="48">
        <v>116</v>
      </c>
      <c r="C274" s="39">
        <f t="shared" si="48"/>
        <v>69.461077844311376</v>
      </c>
      <c r="D274" s="48">
        <v>118</v>
      </c>
      <c r="E274" s="39">
        <f t="shared" si="49"/>
        <v>64.480874316939889</v>
      </c>
      <c r="F274" s="48">
        <v>118</v>
      </c>
      <c r="G274" s="39">
        <f t="shared" si="50"/>
        <v>63.101604278074866</v>
      </c>
      <c r="H274" s="48">
        <v>94</v>
      </c>
      <c r="I274" s="39">
        <f t="shared" si="51"/>
        <v>56.287425149700596</v>
      </c>
      <c r="J274" s="48">
        <v>112</v>
      </c>
      <c r="K274" s="39">
        <f t="shared" si="52"/>
        <v>54.634146341463421</v>
      </c>
      <c r="L274" s="48">
        <v>94</v>
      </c>
      <c r="M274" s="39">
        <f t="shared" si="53"/>
        <v>55.621301775147927</v>
      </c>
      <c r="N274" s="48">
        <v>78</v>
      </c>
      <c r="O274" s="39">
        <f t="shared" si="54"/>
        <v>41.935483870967744</v>
      </c>
      <c r="P274" s="48">
        <v>89</v>
      </c>
      <c r="Q274" s="39">
        <f t="shared" si="55"/>
        <v>48.901098901098898</v>
      </c>
      <c r="R274" s="48">
        <v>96</v>
      </c>
      <c r="S274" s="39">
        <f t="shared" si="56"/>
        <v>63.576158940397356</v>
      </c>
      <c r="T274" s="48">
        <v>90</v>
      </c>
      <c r="U274" s="39">
        <f t="shared" si="57"/>
        <v>52.325581395348841</v>
      </c>
      <c r="V274" s="48">
        <v>86</v>
      </c>
      <c r="W274" s="39">
        <f t="shared" si="58"/>
        <v>49.425287356321839</v>
      </c>
      <c r="X274" s="48">
        <v>86</v>
      </c>
      <c r="Y274" s="39">
        <f t="shared" si="59"/>
        <v>43.654822335025379</v>
      </c>
      <c r="Z274" t="s">
        <v>284</v>
      </c>
      <c r="AA274">
        <v>167</v>
      </c>
      <c r="AB274">
        <v>183</v>
      </c>
      <c r="AC274">
        <v>187</v>
      </c>
      <c r="AD274">
        <v>167</v>
      </c>
      <c r="AE274">
        <v>205</v>
      </c>
      <c r="AF274">
        <v>169</v>
      </c>
      <c r="AG274">
        <v>186</v>
      </c>
      <c r="AH274">
        <v>182</v>
      </c>
      <c r="AI274">
        <v>151</v>
      </c>
      <c r="AJ274">
        <v>172</v>
      </c>
      <c r="AK274">
        <v>174</v>
      </c>
      <c r="AL274">
        <v>197</v>
      </c>
      <c r="AM274">
        <v>2140</v>
      </c>
    </row>
    <row r="275" spans="1:39" ht="15.75">
      <c r="A275" s="3" t="s">
        <v>285</v>
      </c>
      <c r="B275" s="48">
        <v>359</v>
      </c>
      <c r="C275" s="39">
        <f t="shared" si="48"/>
        <v>82.151029748283761</v>
      </c>
      <c r="D275" s="48">
        <v>272</v>
      </c>
      <c r="E275" s="39">
        <f t="shared" si="49"/>
        <v>68.513853904282115</v>
      </c>
      <c r="F275" s="48">
        <v>364</v>
      </c>
      <c r="G275" s="39">
        <f t="shared" si="50"/>
        <v>78.958785249457691</v>
      </c>
      <c r="H275" s="48">
        <v>301</v>
      </c>
      <c r="I275" s="39">
        <f t="shared" si="51"/>
        <v>69.195402298850567</v>
      </c>
      <c r="J275" s="48">
        <v>287</v>
      </c>
      <c r="K275" s="39">
        <f t="shared" si="52"/>
        <v>71.571072319202003</v>
      </c>
      <c r="L275" s="48">
        <v>266</v>
      </c>
      <c r="M275" s="39">
        <f t="shared" si="53"/>
        <v>65.679012345679013</v>
      </c>
      <c r="N275" s="48">
        <v>249</v>
      </c>
      <c r="O275" s="39">
        <f t="shared" si="54"/>
        <v>63.84615384615384</v>
      </c>
      <c r="P275" s="48">
        <v>297</v>
      </c>
      <c r="Q275" s="39">
        <f t="shared" si="55"/>
        <v>66.294642857142861</v>
      </c>
      <c r="R275" s="48">
        <v>293</v>
      </c>
      <c r="S275" s="39">
        <f t="shared" si="56"/>
        <v>63.834422657952075</v>
      </c>
      <c r="T275" s="48">
        <v>255</v>
      </c>
      <c r="U275" s="39">
        <f t="shared" si="57"/>
        <v>62.807881773399011</v>
      </c>
      <c r="V275" s="48">
        <v>294</v>
      </c>
      <c r="W275" s="39">
        <f t="shared" si="58"/>
        <v>65.478841870824056</v>
      </c>
      <c r="X275" s="48">
        <v>272</v>
      </c>
      <c r="Y275" s="39">
        <f t="shared" si="59"/>
        <v>61.261261261261254</v>
      </c>
      <c r="Z275" t="s">
        <v>285</v>
      </c>
      <c r="AA275">
        <v>437</v>
      </c>
      <c r="AB275">
        <v>397</v>
      </c>
      <c r="AC275">
        <v>461</v>
      </c>
      <c r="AD275">
        <v>435</v>
      </c>
      <c r="AE275">
        <v>401</v>
      </c>
      <c r="AF275">
        <v>405</v>
      </c>
      <c r="AG275">
        <v>390</v>
      </c>
      <c r="AH275">
        <v>448</v>
      </c>
      <c r="AI275">
        <v>459</v>
      </c>
      <c r="AJ275">
        <v>406</v>
      </c>
      <c r="AK275">
        <v>449</v>
      </c>
      <c r="AL275">
        <v>444</v>
      </c>
      <c r="AM275">
        <v>5132</v>
      </c>
    </row>
    <row r="276" spans="1:39" ht="15.75">
      <c r="A276" s="3" t="s">
        <v>286</v>
      </c>
      <c r="B276" s="48">
        <v>633</v>
      </c>
      <c r="C276" s="39">
        <f t="shared" si="48"/>
        <v>53.372681281618881</v>
      </c>
      <c r="D276" s="48">
        <v>697</v>
      </c>
      <c r="E276" s="39">
        <f t="shared" si="49"/>
        <v>59.572649572649574</v>
      </c>
      <c r="F276" s="48">
        <v>737</v>
      </c>
      <c r="G276" s="39">
        <f t="shared" si="50"/>
        <v>53.367125271542356</v>
      </c>
      <c r="H276" s="48">
        <v>749</v>
      </c>
      <c r="I276" s="39">
        <f t="shared" si="51"/>
        <v>51.726519337016576</v>
      </c>
      <c r="J276" s="48">
        <v>646</v>
      </c>
      <c r="K276" s="39">
        <f t="shared" si="52"/>
        <v>44.429160935350758</v>
      </c>
      <c r="L276" s="48">
        <v>753</v>
      </c>
      <c r="M276" s="39">
        <f t="shared" si="53"/>
        <v>46.309963099630998</v>
      </c>
      <c r="N276" s="48">
        <v>732</v>
      </c>
      <c r="O276" s="39">
        <f t="shared" si="54"/>
        <v>43.467933491686459</v>
      </c>
      <c r="P276" s="48">
        <v>814</v>
      </c>
      <c r="Q276" s="39">
        <f t="shared" si="55"/>
        <v>44.11924119241192</v>
      </c>
      <c r="R276" s="48">
        <v>811</v>
      </c>
      <c r="S276" s="39">
        <f t="shared" si="56"/>
        <v>47.931442080378247</v>
      </c>
      <c r="T276" s="48">
        <v>653</v>
      </c>
      <c r="U276" s="39">
        <f t="shared" si="57"/>
        <v>36.892655367231633</v>
      </c>
      <c r="V276" s="48">
        <v>706</v>
      </c>
      <c r="W276" s="39">
        <f t="shared" si="58"/>
        <v>36.112531969309465</v>
      </c>
      <c r="X276" s="48">
        <v>862</v>
      </c>
      <c r="Y276" s="39">
        <f t="shared" si="59"/>
        <v>42.992518703241892</v>
      </c>
      <c r="Z276" t="s">
        <v>286</v>
      </c>
      <c r="AA276">
        <v>1186</v>
      </c>
      <c r="AB276">
        <v>1170</v>
      </c>
      <c r="AC276">
        <v>1381</v>
      </c>
      <c r="AD276">
        <v>1448</v>
      </c>
      <c r="AE276">
        <v>1454</v>
      </c>
      <c r="AF276">
        <v>1626</v>
      </c>
      <c r="AG276">
        <v>1684</v>
      </c>
      <c r="AH276">
        <v>1845</v>
      </c>
      <c r="AI276">
        <v>1692</v>
      </c>
      <c r="AJ276">
        <v>1770</v>
      </c>
      <c r="AK276">
        <v>1955</v>
      </c>
      <c r="AL276">
        <v>2005</v>
      </c>
      <c r="AM276">
        <v>19216</v>
      </c>
    </row>
    <row r="277" spans="1:39" ht="15.75">
      <c r="A277" s="3" t="s">
        <v>287</v>
      </c>
      <c r="B277" s="48">
        <v>88</v>
      </c>
      <c r="C277" s="39">
        <f t="shared" si="48"/>
        <v>80.733944954128447</v>
      </c>
      <c r="D277" s="48">
        <v>97</v>
      </c>
      <c r="E277" s="39">
        <f t="shared" si="49"/>
        <v>76.984126984126988</v>
      </c>
      <c r="F277" s="48">
        <v>64</v>
      </c>
      <c r="G277" s="39">
        <f t="shared" si="50"/>
        <v>73.563218390804593</v>
      </c>
      <c r="H277" s="48">
        <v>50</v>
      </c>
      <c r="I277" s="39">
        <f t="shared" si="51"/>
        <v>62.5</v>
      </c>
      <c r="J277" s="48">
        <v>75</v>
      </c>
      <c r="K277" s="39">
        <f t="shared" si="52"/>
        <v>62.5</v>
      </c>
      <c r="L277" s="48">
        <v>70</v>
      </c>
      <c r="M277" s="39">
        <f t="shared" si="53"/>
        <v>66.666666666666657</v>
      </c>
      <c r="N277" s="48">
        <v>48</v>
      </c>
      <c r="O277" s="39">
        <f t="shared" si="54"/>
        <v>55.813953488372093</v>
      </c>
      <c r="P277" s="48">
        <v>42</v>
      </c>
      <c r="Q277" s="39">
        <f t="shared" si="55"/>
        <v>64.615384615384613</v>
      </c>
      <c r="R277" s="48">
        <v>48</v>
      </c>
      <c r="S277" s="39">
        <f t="shared" si="56"/>
        <v>55.813953488372093</v>
      </c>
      <c r="T277" s="48">
        <v>66</v>
      </c>
      <c r="U277" s="39">
        <f t="shared" si="57"/>
        <v>64.705882352941174</v>
      </c>
      <c r="V277" s="48">
        <v>59</v>
      </c>
      <c r="W277" s="39">
        <f t="shared" si="58"/>
        <v>57.843137254901968</v>
      </c>
      <c r="X277" s="48">
        <v>35</v>
      </c>
      <c r="Y277" s="39">
        <f t="shared" si="59"/>
        <v>46.05263157894737</v>
      </c>
      <c r="Z277" t="s">
        <v>287</v>
      </c>
      <c r="AA277">
        <v>109</v>
      </c>
      <c r="AB277">
        <v>126</v>
      </c>
      <c r="AC277">
        <v>87</v>
      </c>
      <c r="AD277">
        <v>80</v>
      </c>
      <c r="AE277">
        <v>120</v>
      </c>
      <c r="AF277">
        <v>105</v>
      </c>
      <c r="AG277">
        <v>86</v>
      </c>
      <c r="AH277">
        <v>65</v>
      </c>
      <c r="AI277">
        <v>86</v>
      </c>
      <c r="AJ277">
        <v>102</v>
      </c>
      <c r="AK277">
        <v>102</v>
      </c>
      <c r="AL277">
        <v>76</v>
      </c>
      <c r="AM277">
        <v>1144</v>
      </c>
    </row>
    <row r="278" spans="1:39" ht="15.75">
      <c r="A278" s="3" t="s">
        <v>288</v>
      </c>
      <c r="B278" s="48">
        <v>306</v>
      </c>
      <c r="C278" s="39">
        <f t="shared" si="48"/>
        <v>74.092009685230025</v>
      </c>
      <c r="D278" s="48">
        <v>274</v>
      </c>
      <c r="E278" s="39">
        <f t="shared" si="49"/>
        <v>72.10526315789474</v>
      </c>
      <c r="F278" s="48">
        <v>230</v>
      </c>
      <c r="G278" s="39">
        <f t="shared" si="50"/>
        <v>65.714285714285708</v>
      </c>
      <c r="H278" s="48">
        <v>214</v>
      </c>
      <c r="I278" s="39">
        <f t="shared" si="51"/>
        <v>61.671469740634009</v>
      </c>
      <c r="J278" s="48">
        <v>206</v>
      </c>
      <c r="K278" s="39">
        <f t="shared" si="52"/>
        <v>58.028169014084504</v>
      </c>
      <c r="L278" s="48">
        <v>196</v>
      </c>
      <c r="M278" s="39">
        <f t="shared" si="53"/>
        <v>62.420382165605091</v>
      </c>
      <c r="N278" s="48">
        <v>162</v>
      </c>
      <c r="O278" s="39">
        <f t="shared" si="54"/>
        <v>55.102040816326522</v>
      </c>
      <c r="P278" s="48">
        <v>207</v>
      </c>
      <c r="Q278" s="39">
        <f t="shared" si="55"/>
        <v>63.302752293577981</v>
      </c>
      <c r="R278" s="48">
        <v>165</v>
      </c>
      <c r="S278" s="39">
        <f t="shared" si="56"/>
        <v>60.439560439560438</v>
      </c>
      <c r="T278" s="48">
        <v>183</v>
      </c>
      <c r="U278" s="39">
        <f t="shared" si="57"/>
        <v>62.033898305084747</v>
      </c>
      <c r="V278" s="48">
        <v>184</v>
      </c>
      <c r="W278" s="39">
        <f t="shared" si="58"/>
        <v>61.333333333333329</v>
      </c>
      <c r="X278" s="48">
        <v>193</v>
      </c>
      <c r="Y278" s="39">
        <f t="shared" si="59"/>
        <v>58.662613981762924</v>
      </c>
      <c r="Z278" t="s">
        <v>288</v>
      </c>
      <c r="AA278">
        <v>413</v>
      </c>
      <c r="AB278">
        <v>380</v>
      </c>
      <c r="AC278">
        <v>350</v>
      </c>
      <c r="AD278">
        <v>347</v>
      </c>
      <c r="AE278">
        <v>355</v>
      </c>
      <c r="AF278">
        <v>314</v>
      </c>
      <c r="AG278">
        <v>294</v>
      </c>
      <c r="AH278">
        <v>327</v>
      </c>
      <c r="AI278">
        <v>273</v>
      </c>
      <c r="AJ278">
        <v>295</v>
      </c>
      <c r="AK278">
        <v>300</v>
      </c>
      <c r="AL278">
        <v>329</v>
      </c>
      <c r="AM278">
        <v>3977</v>
      </c>
    </row>
    <row r="279" spans="1:39" ht="15.75">
      <c r="A279" s="3" t="s">
        <v>289</v>
      </c>
      <c r="B279" s="48">
        <v>320</v>
      </c>
      <c r="C279" s="39">
        <f t="shared" si="48"/>
        <v>76.738609112709838</v>
      </c>
      <c r="D279" s="48">
        <v>313</v>
      </c>
      <c r="E279" s="39">
        <f t="shared" si="49"/>
        <v>75.421686746987945</v>
      </c>
      <c r="F279" s="48">
        <v>383</v>
      </c>
      <c r="G279" s="39">
        <f t="shared" si="50"/>
        <v>74.951076320939336</v>
      </c>
      <c r="H279" s="48">
        <v>351</v>
      </c>
      <c r="I279" s="39">
        <f t="shared" si="51"/>
        <v>75.646551724137936</v>
      </c>
      <c r="J279" s="48">
        <v>271</v>
      </c>
      <c r="K279" s="39">
        <f t="shared" si="52"/>
        <v>72.266666666666666</v>
      </c>
      <c r="L279" s="48">
        <v>277</v>
      </c>
      <c r="M279" s="39">
        <f t="shared" si="53"/>
        <v>67.72616136919315</v>
      </c>
      <c r="N279" s="48">
        <v>304</v>
      </c>
      <c r="O279" s="39">
        <f t="shared" si="54"/>
        <v>70.207852193995379</v>
      </c>
      <c r="P279" s="48">
        <v>321</v>
      </c>
      <c r="Q279" s="39">
        <f t="shared" si="55"/>
        <v>71.812080536912745</v>
      </c>
      <c r="R279" s="48">
        <v>289</v>
      </c>
      <c r="S279" s="39">
        <f t="shared" si="56"/>
        <v>62.55411255411255</v>
      </c>
      <c r="T279" s="48">
        <v>269</v>
      </c>
      <c r="U279" s="39">
        <f t="shared" si="57"/>
        <v>67.587939698492463</v>
      </c>
      <c r="V279" s="48">
        <v>221</v>
      </c>
      <c r="W279" s="39">
        <f t="shared" si="58"/>
        <v>64.619883040935676</v>
      </c>
      <c r="X279" s="48">
        <v>256</v>
      </c>
      <c r="Y279" s="39">
        <f t="shared" si="59"/>
        <v>63.523573200992558</v>
      </c>
      <c r="Z279" t="s">
        <v>289</v>
      </c>
      <c r="AA279">
        <v>417</v>
      </c>
      <c r="AB279">
        <v>415</v>
      </c>
      <c r="AC279">
        <v>511</v>
      </c>
      <c r="AD279">
        <v>464</v>
      </c>
      <c r="AE279">
        <v>375</v>
      </c>
      <c r="AF279">
        <v>409</v>
      </c>
      <c r="AG279">
        <v>433</v>
      </c>
      <c r="AH279">
        <v>447</v>
      </c>
      <c r="AI279">
        <v>462</v>
      </c>
      <c r="AJ279">
        <v>398</v>
      </c>
      <c r="AK279">
        <v>342</v>
      </c>
      <c r="AL279">
        <v>403</v>
      </c>
      <c r="AM279">
        <v>5076</v>
      </c>
    </row>
    <row r="280" spans="1:39" ht="15.75">
      <c r="A280" s="3" t="s">
        <v>290</v>
      </c>
      <c r="B280" s="48">
        <v>356</v>
      </c>
      <c r="C280" s="39">
        <f t="shared" si="48"/>
        <v>72.505091649694492</v>
      </c>
      <c r="D280" s="48">
        <v>354</v>
      </c>
      <c r="E280" s="39">
        <f t="shared" si="49"/>
        <v>69.411764705882348</v>
      </c>
      <c r="F280" s="48">
        <v>333</v>
      </c>
      <c r="G280" s="39">
        <f t="shared" si="50"/>
        <v>69.087136929460584</v>
      </c>
      <c r="H280" s="48">
        <v>288</v>
      </c>
      <c r="I280" s="39">
        <f t="shared" si="51"/>
        <v>60</v>
      </c>
      <c r="J280" s="48">
        <v>246</v>
      </c>
      <c r="K280" s="39">
        <f t="shared" si="52"/>
        <v>50.204081632653065</v>
      </c>
      <c r="L280" s="48">
        <v>282</v>
      </c>
      <c r="M280" s="39">
        <f t="shared" si="53"/>
        <v>53.81679389312977</v>
      </c>
      <c r="N280" s="48">
        <v>302</v>
      </c>
      <c r="O280" s="39">
        <f t="shared" si="54"/>
        <v>53.35689045936396</v>
      </c>
      <c r="P280" s="48">
        <v>339</v>
      </c>
      <c r="Q280" s="39">
        <f t="shared" si="55"/>
        <v>58.650519031141869</v>
      </c>
      <c r="R280" s="48">
        <v>296</v>
      </c>
      <c r="S280" s="39">
        <f t="shared" si="56"/>
        <v>59.081836327345307</v>
      </c>
      <c r="T280" s="48">
        <v>240</v>
      </c>
      <c r="U280" s="39">
        <f t="shared" si="57"/>
        <v>46.875</v>
      </c>
      <c r="V280" s="48">
        <v>260</v>
      </c>
      <c r="W280" s="39">
        <f t="shared" si="58"/>
        <v>45.138888888888893</v>
      </c>
      <c r="X280" s="48">
        <v>254</v>
      </c>
      <c r="Y280" s="39">
        <f t="shared" si="59"/>
        <v>42.617449664429529</v>
      </c>
      <c r="Z280" t="s">
        <v>290</v>
      </c>
      <c r="AA280">
        <v>491</v>
      </c>
      <c r="AB280">
        <v>510</v>
      </c>
      <c r="AC280">
        <v>482</v>
      </c>
      <c r="AD280">
        <v>480</v>
      </c>
      <c r="AE280">
        <v>490</v>
      </c>
      <c r="AF280">
        <v>524</v>
      </c>
      <c r="AG280">
        <v>566</v>
      </c>
      <c r="AH280">
        <v>578</v>
      </c>
      <c r="AI280">
        <v>501</v>
      </c>
      <c r="AJ280">
        <v>512</v>
      </c>
      <c r="AK280">
        <v>576</v>
      </c>
      <c r="AL280">
        <v>596</v>
      </c>
      <c r="AM280">
        <v>6306</v>
      </c>
    </row>
    <row r="281" spans="1:39" ht="15.75">
      <c r="A281" s="3" t="s">
        <v>291</v>
      </c>
      <c r="B281" s="48">
        <v>141</v>
      </c>
      <c r="C281" s="39">
        <f t="shared" si="48"/>
        <v>84.431137724550894</v>
      </c>
      <c r="D281" s="48">
        <v>135</v>
      </c>
      <c r="E281" s="39">
        <f t="shared" si="49"/>
        <v>82.317073170731703</v>
      </c>
      <c r="F281" s="48">
        <v>114</v>
      </c>
      <c r="G281" s="39">
        <f t="shared" si="50"/>
        <v>75.496688741721854</v>
      </c>
      <c r="H281" s="48">
        <v>118</v>
      </c>
      <c r="I281" s="39">
        <f t="shared" si="51"/>
        <v>71.515151515151516</v>
      </c>
      <c r="J281" s="48">
        <v>102</v>
      </c>
      <c r="K281" s="39">
        <f t="shared" si="52"/>
        <v>77.862595419847324</v>
      </c>
      <c r="L281" s="48">
        <v>88</v>
      </c>
      <c r="M281" s="39">
        <f t="shared" si="53"/>
        <v>63.309352517985609</v>
      </c>
      <c r="N281" s="48">
        <v>97</v>
      </c>
      <c r="O281" s="39">
        <f t="shared" si="54"/>
        <v>64.238410596026483</v>
      </c>
      <c r="P281" s="48">
        <v>108</v>
      </c>
      <c r="Q281" s="39">
        <f t="shared" si="55"/>
        <v>69.230769230769226</v>
      </c>
      <c r="R281" s="48">
        <v>79</v>
      </c>
      <c r="S281" s="39">
        <f t="shared" si="56"/>
        <v>53.020134228187921</v>
      </c>
      <c r="T281" s="48">
        <v>90</v>
      </c>
      <c r="U281" s="39">
        <f t="shared" si="57"/>
        <v>59.210526315789465</v>
      </c>
      <c r="V281" s="48">
        <v>93</v>
      </c>
      <c r="W281" s="39">
        <f t="shared" si="58"/>
        <v>64.137931034482747</v>
      </c>
      <c r="X281" s="48">
        <v>93</v>
      </c>
      <c r="Y281" s="39">
        <f t="shared" si="59"/>
        <v>50.54347826086957</v>
      </c>
      <c r="Z281" t="s">
        <v>291</v>
      </c>
      <c r="AA281">
        <v>167</v>
      </c>
      <c r="AB281">
        <v>164</v>
      </c>
      <c r="AC281">
        <v>151</v>
      </c>
      <c r="AD281">
        <v>165</v>
      </c>
      <c r="AE281">
        <v>131</v>
      </c>
      <c r="AF281">
        <v>139</v>
      </c>
      <c r="AG281">
        <v>151</v>
      </c>
      <c r="AH281">
        <v>156</v>
      </c>
      <c r="AI281">
        <v>149</v>
      </c>
      <c r="AJ281">
        <v>152</v>
      </c>
      <c r="AK281">
        <v>145</v>
      </c>
      <c r="AL281">
        <v>184</v>
      </c>
      <c r="AM281">
        <v>1854</v>
      </c>
    </row>
    <row r="282" spans="1:39" ht="15.75">
      <c r="A282" s="3" t="s">
        <v>292</v>
      </c>
      <c r="B282" s="48">
        <v>190</v>
      </c>
      <c r="C282" s="39">
        <f t="shared" si="48"/>
        <v>79.497907949790786</v>
      </c>
      <c r="D282" s="48">
        <v>129</v>
      </c>
      <c r="E282" s="39">
        <f t="shared" si="49"/>
        <v>72.471910112359552</v>
      </c>
      <c r="F282" s="48">
        <v>128</v>
      </c>
      <c r="G282" s="39">
        <f t="shared" si="50"/>
        <v>71.508379888268152</v>
      </c>
      <c r="H282" s="48">
        <v>135</v>
      </c>
      <c r="I282" s="39">
        <f t="shared" si="51"/>
        <v>69.948186528497416</v>
      </c>
      <c r="J282" s="48">
        <v>134</v>
      </c>
      <c r="K282" s="39">
        <f t="shared" si="52"/>
        <v>70.157068062827221</v>
      </c>
      <c r="L282" s="48">
        <v>133</v>
      </c>
      <c r="M282" s="39">
        <f t="shared" si="53"/>
        <v>71.122994652406419</v>
      </c>
      <c r="N282" s="48">
        <v>109</v>
      </c>
      <c r="O282" s="39">
        <f t="shared" si="54"/>
        <v>59.890109890109891</v>
      </c>
      <c r="P282" s="48">
        <v>117</v>
      </c>
      <c r="Q282" s="39">
        <f t="shared" si="55"/>
        <v>61.904761904761905</v>
      </c>
      <c r="R282" s="48">
        <v>99</v>
      </c>
      <c r="S282" s="39">
        <f t="shared" si="56"/>
        <v>55.307262569832403</v>
      </c>
      <c r="T282" s="48">
        <v>119</v>
      </c>
      <c r="U282" s="39">
        <f t="shared" si="57"/>
        <v>68</v>
      </c>
      <c r="V282" s="48">
        <v>103</v>
      </c>
      <c r="W282" s="39">
        <f t="shared" si="58"/>
        <v>62.048192771084345</v>
      </c>
      <c r="X282" s="48">
        <v>108</v>
      </c>
      <c r="Y282" s="39">
        <f t="shared" si="59"/>
        <v>56.544502617801051</v>
      </c>
      <c r="Z282" t="s">
        <v>292</v>
      </c>
      <c r="AA282">
        <v>239</v>
      </c>
      <c r="AB282">
        <v>178</v>
      </c>
      <c r="AC282">
        <v>179</v>
      </c>
      <c r="AD282">
        <v>193</v>
      </c>
      <c r="AE282">
        <v>191</v>
      </c>
      <c r="AF282">
        <v>187</v>
      </c>
      <c r="AG282">
        <v>182</v>
      </c>
      <c r="AH282">
        <v>189</v>
      </c>
      <c r="AI282">
        <v>179</v>
      </c>
      <c r="AJ282">
        <v>175</v>
      </c>
      <c r="AK282">
        <v>166</v>
      </c>
      <c r="AL282">
        <v>191</v>
      </c>
      <c r="AM282">
        <v>2249</v>
      </c>
    </row>
    <row r="283" spans="1:39" ht="15.75">
      <c r="A283" s="34" t="s">
        <v>293</v>
      </c>
      <c r="B283" s="46">
        <v>2354</v>
      </c>
      <c r="C283" s="38">
        <f t="shared" si="48"/>
        <v>76.727509778357245</v>
      </c>
      <c r="D283" s="46">
        <v>2296</v>
      </c>
      <c r="E283" s="38">
        <f t="shared" si="49"/>
        <v>75.18009168303864</v>
      </c>
      <c r="F283" s="46">
        <v>1944</v>
      </c>
      <c r="G283" s="38">
        <f t="shared" si="50"/>
        <v>72.294533283748606</v>
      </c>
      <c r="H283" s="46">
        <v>2098</v>
      </c>
      <c r="I283" s="38">
        <f t="shared" si="51"/>
        <v>72.096219931271477</v>
      </c>
      <c r="J283" s="46">
        <v>2000</v>
      </c>
      <c r="K283" s="38">
        <f t="shared" si="52"/>
        <v>69.516857838025729</v>
      </c>
      <c r="L283" s="46">
        <v>1952</v>
      </c>
      <c r="M283" s="38">
        <f t="shared" si="53"/>
        <v>68.1802305274188</v>
      </c>
      <c r="N283" s="46">
        <v>1861</v>
      </c>
      <c r="O283" s="38">
        <f t="shared" si="54"/>
        <v>65.736488873189685</v>
      </c>
      <c r="P283" s="46">
        <v>2104</v>
      </c>
      <c r="Q283" s="38">
        <f t="shared" si="55"/>
        <v>71.882473522377865</v>
      </c>
      <c r="R283" s="46">
        <v>2076</v>
      </c>
      <c r="S283" s="38">
        <f t="shared" si="56"/>
        <v>74.542190305206475</v>
      </c>
      <c r="T283" s="46">
        <v>2046</v>
      </c>
      <c r="U283" s="38">
        <f t="shared" si="57"/>
        <v>70.092497430626935</v>
      </c>
      <c r="V283" s="46">
        <v>2010</v>
      </c>
      <c r="W283" s="38">
        <f t="shared" si="58"/>
        <v>67.291596919986603</v>
      </c>
      <c r="X283" s="46">
        <v>1865</v>
      </c>
      <c r="Y283" s="38">
        <f t="shared" si="59"/>
        <v>64.644714038128242</v>
      </c>
      <c r="Z283" t="s">
        <v>293</v>
      </c>
      <c r="AA283">
        <v>3068</v>
      </c>
      <c r="AB283">
        <v>3054</v>
      </c>
      <c r="AC283">
        <v>2689</v>
      </c>
      <c r="AD283">
        <v>2910</v>
      </c>
      <c r="AE283">
        <v>2877</v>
      </c>
      <c r="AF283">
        <v>2863</v>
      </c>
      <c r="AG283">
        <v>2831</v>
      </c>
      <c r="AH283">
        <v>2927</v>
      </c>
      <c r="AI283">
        <v>2785</v>
      </c>
      <c r="AJ283">
        <v>2919</v>
      </c>
      <c r="AK283">
        <v>2987</v>
      </c>
      <c r="AL283">
        <v>2885</v>
      </c>
      <c r="AM283">
        <v>34795</v>
      </c>
    </row>
    <row r="284" spans="1:39" ht="15.75">
      <c r="A284" s="3" t="s">
        <v>294</v>
      </c>
      <c r="B284" s="48">
        <v>609</v>
      </c>
      <c r="C284" s="39">
        <f t="shared" si="48"/>
        <v>69.839449541284409</v>
      </c>
      <c r="D284" s="48">
        <v>603</v>
      </c>
      <c r="E284" s="39">
        <f t="shared" si="49"/>
        <v>71.108490566037744</v>
      </c>
      <c r="F284" s="48">
        <v>569</v>
      </c>
      <c r="G284" s="39">
        <f t="shared" si="50"/>
        <v>64.806378132118454</v>
      </c>
      <c r="H284" s="48">
        <v>500</v>
      </c>
      <c r="I284" s="39">
        <f t="shared" si="51"/>
        <v>59.665871121718375</v>
      </c>
      <c r="J284" s="48">
        <v>549</v>
      </c>
      <c r="K284" s="39">
        <f t="shared" si="52"/>
        <v>63.615295480880654</v>
      </c>
      <c r="L284" s="48">
        <v>576</v>
      </c>
      <c r="M284" s="39">
        <f t="shared" si="53"/>
        <v>65.454545454545453</v>
      </c>
      <c r="N284" s="48">
        <v>561</v>
      </c>
      <c r="O284" s="39">
        <f t="shared" si="54"/>
        <v>63.533408833522088</v>
      </c>
      <c r="P284" s="48">
        <v>670</v>
      </c>
      <c r="Q284" s="39">
        <f t="shared" si="55"/>
        <v>68.228105906313644</v>
      </c>
      <c r="R284" s="48">
        <v>624</v>
      </c>
      <c r="S284" s="39">
        <f t="shared" si="56"/>
        <v>71.806674338319908</v>
      </c>
      <c r="T284" s="48">
        <v>712</v>
      </c>
      <c r="U284" s="39">
        <f t="shared" si="57"/>
        <v>73.706004140786746</v>
      </c>
      <c r="V284" s="48">
        <v>669</v>
      </c>
      <c r="W284" s="39">
        <f t="shared" si="58"/>
        <v>70.943796394485688</v>
      </c>
      <c r="X284" s="48">
        <v>578</v>
      </c>
      <c r="Y284" s="39">
        <f t="shared" si="59"/>
        <v>62.1505376344086</v>
      </c>
      <c r="Z284" t="s">
        <v>294</v>
      </c>
      <c r="AA284">
        <v>872</v>
      </c>
      <c r="AB284">
        <v>848</v>
      </c>
      <c r="AC284">
        <v>878</v>
      </c>
      <c r="AD284">
        <v>838</v>
      </c>
      <c r="AE284">
        <v>863</v>
      </c>
      <c r="AF284">
        <v>880</v>
      </c>
      <c r="AG284">
        <v>883</v>
      </c>
      <c r="AH284">
        <v>982</v>
      </c>
      <c r="AI284">
        <v>869</v>
      </c>
      <c r="AJ284">
        <v>966</v>
      </c>
      <c r="AK284">
        <v>943</v>
      </c>
      <c r="AL284">
        <v>930</v>
      </c>
      <c r="AM284">
        <v>10752</v>
      </c>
    </row>
    <row r="285" spans="1:39" ht="15.75">
      <c r="A285" s="3" t="s">
        <v>295</v>
      </c>
      <c r="B285" s="48">
        <v>114</v>
      </c>
      <c r="C285" s="39">
        <f t="shared" si="48"/>
        <v>89.0625</v>
      </c>
      <c r="D285" s="48">
        <v>106</v>
      </c>
      <c r="E285" s="39">
        <f t="shared" si="49"/>
        <v>82.170542635658919</v>
      </c>
      <c r="F285" s="48">
        <v>91</v>
      </c>
      <c r="G285" s="39">
        <f t="shared" si="50"/>
        <v>74.590163934426229</v>
      </c>
      <c r="H285" s="48">
        <v>86</v>
      </c>
      <c r="I285" s="39">
        <f t="shared" si="51"/>
        <v>63.703703703703709</v>
      </c>
      <c r="J285" s="48">
        <v>95</v>
      </c>
      <c r="K285" s="39">
        <f t="shared" si="52"/>
        <v>73.076923076923066</v>
      </c>
      <c r="L285" s="48">
        <v>101</v>
      </c>
      <c r="M285" s="39">
        <f t="shared" si="53"/>
        <v>77.099236641221367</v>
      </c>
      <c r="N285" s="48">
        <v>92</v>
      </c>
      <c r="O285" s="39">
        <f t="shared" si="54"/>
        <v>80.701754385964904</v>
      </c>
      <c r="P285" s="48">
        <v>116</v>
      </c>
      <c r="Q285" s="39">
        <f t="shared" si="55"/>
        <v>85.925925925925924</v>
      </c>
      <c r="R285" s="48">
        <v>112</v>
      </c>
      <c r="S285" s="39">
        <f t="shared" si="56"/>
        <v>86.821705426356587</v>
      </c>
      <c r="T285" s="48">
        <v>105</v>
      </c>
      <c r="U285" s="39">
        <f t="shared" si="57"/>
        <v>77.205882352941174</v>
      </c>
      <c r="V285" s="48">
        <v>105</v>
      </c>
      <c r="W285" s="39">
        <f t="shared" si="58"/>
        <v>77.205882352941174</v>
      </c>
      <c r="X285" s="48">
        <v>83</v>
      </c>
      <c r="Y285" s="39">
        <f t="shared" si="59"/>
        <v>72.807017543859658</v>
      </c>
      <c r="Z285" t="s">
        <v>295</v>
      </c>
      <c r="AA285">
        <v>128</v>
      </c>
      <c r="AB285">
        <v>129</v>
      </c>
      <c r="AC285">
        <v>122</v>
      </c>
      <c r="AD285">
        <v>135</v>
      </c>
      <c r="AE285">
        <v>130</v>
      </c>
      <c r="AF285">
        <v>131</v>
      </c>
      <c r="AG285">
        <v>114</v>
      </c>
      <c r="AH285">
        <v>135</v>
      </c>
      <c r="AI285">
        <v>129</v>
      </c>
      <c r="AJ285">
        <v>136</v>
      </c>
      <c r="AK285">
        <v>136</v>
      </c>
      <c r="AL285">
        <v>114</v>
      </c>
      <c r="AM285">
        <v>1539</v>
      </c>
    </row>
    <row r="286" spans="1:39" ht="15.75">
      <c r="A286" s="3" t="s">
        <v>296</v>
      </c>
      <c r="B286" s="48">
        <v>234</v>
      </c>
      <c r="C286" s="39">
        <f t="shared" si="48"/>
        <v>71.341463414634148</v>
      </c>
      <c r="D286" s="48">
        <v>233</v>
      </c>
      <c r="E286" s="39">
        <f t="shared" si="49"/>
        <v>67.930029154518948</v>
      </c>
      <c r="F286" s="48">
        <v>186</v>
      </c>
      <c r="G286" s="39">
        <f t="shared" si="50"/>
        <v>72.65625</v>
      </c>
      <c r="H286" s="48">
        <v>200</v>
      </c>
      <c r="I286" s="39">
        <f t="shared" si="51"/>
        <v>64.516129032258064</v>
      </c>
      <c r="J286" s="48">
        <v>179</v>
      </c>
      <c r="K286" s="39">
        <f t="shared" si="52"/>
        <v>61.092150170648466</v>
      </c>
      <c r="L286" s="48">
        <v>162</v>
      </c>
      <c r="M286" s="39">
        <f t="shared" si="53"/>
        <v>61.596958174904948</v>
      </c>
      <c r="N286" s="48">
        <v>221</v>
      </c>
      <c r="O286" s="39">
        <f t="shared" si="54"/>
        <v>68.209876543209873</v>
      </c>
      <c r="P286" s="48">
        <v>187</v>
      </c>
      <c r="Q286" s="39">
        <f t="shared" si="55"/>
        <v>64.482758620689651</v>
      </c>
      <c r="R286" s="48">
        <v>192</v>
      </c>
      <c r="S286" s="39">
        <f t="shared" si="56"/>
        <v>67.132867132867133</v>
      </c>
      <c r="T286" s="48">
        <v>215</v>
      </c>
      <c r="U286" s="39">
        <f t="shared" si="57"/>
        <v>66.770186335403722</v>
      </c>
      <c r="V286" s="48">
        <v>215</v>
      </c>
      <c r="W286" s="39">
        <f t="shared" si="58"/>
        <v>66.153846153846146</v>
      </c>
      <c r="X286" s="48">
        <v>218</v>
      </c>
      <c r="Y286" s="39">
        <f t="shared" si="59"/>
        <v>62.824207492795395</v>
      </c>
      <c r="Z286" t="s">
        <v>296</v>
      </c>
      <c r="AA286">
        <v>328</v>
      </c>
      <c r="AB286">
        <v>343</v>
      </c>
      <c r="AC286">
        <v>256</v>
      </c>
      <c r="AD286">
        <v>310</v>
      </c>
      <c r="AE286">
        <v>293</v>
      </c>
      <c r="AF286">
        <v>263</v>
      </c>
      <c r="AG286">
        <v>324</v>
      </c>
      <c r="AH286">
        <v>290</v>
      </c>
      <c r="AI286">
        <v>286</v>
      </c>
      <c r="AJ286">
        <v>322</v>
      </c>
      <c r="AK286">
        <v>325</v>
      </c>
      <c r="AL286">
        <v>347</v>
      </c>
      <c r="AM286">
        <v>3687</v>
      </c>
    </row>
    <row r="287" spans="1:39" ht="15.75">
      <c r="A287" s="3" t="s">
        <v>297</v>
      </c>
      <c r="B287" s="48">
        <v>379</v>
      </c>
      <c r="C287" s="39">
        <f t="shared" si="48"/>
        <v>77.189409368635438</v>
      </c>
      <c r="D287" s="48">
        <v>361</v>
      </c>
      <c r="E287" s="39">
        <f t="shared" si="49"/>
        <v>75.681341719077565</v>
      </c>
      <c r="F287" s="48">
        <v>290</v>
      </c>
      <c r="G287" s="39">
        <f t="shared" si="50"/>
        <v>77.747989276139407</v>
      </c>
      <c r="H287" s="48">
        <v>396</v>
      </c>
      <c r="I287" s="39">
        <f t="shared" si="51"/>
        <v>87.804878048780495</v>
      </c>
      <c r="J287" s="48">
        <v>321</v>
      </c>
      <c r="K287" s="39">
        <f t="shared" si="52"/>
        <v>72.789115646258509</v>
      </c>
      <c r="L287" s="48">
        <v>286</v>
      </c>
      <c r="M287" s="39">
        <f t="shared" si="53"/>
        <v>71.144278606965173</v>
      </c>
      <c r="N287" s="48">
        <v>275</v>
      </c>
      <c r="O287" s="39">
        <f t="shared" si="54"/>
        <v>67.237163814180931</v>
      </c>
      <c r="P287" s="48">
        <v>339</v>
      </c>
      <c r="Q287" s="39">
        <f t="shared" si="55"/>
        <v>72.903225806451616</v>
      </c>
      <c r="R287" s="48">
        <v>315</v>
      </c>
      <c r="S287" s="39">
        <f t="shared" si="56"/>
        <v>74.117647058823536</v>
      </c>
      <c r="T287" s="48">
        <v>239</v>
      </c>
      <c r="U287" s="39">
        <f t="shared" si="57"/>
        <v>58.43520782396088</v>
      </c>
      <c r="V287" s="48">
        <v>251</v>
      </c>
      <c r="W287" s="39">
        <f t="shared" si="58"/>
        <v>61.822660098522164</v>
      </c>
      <c r="X287" s="48">
        <v>265</v>
      </c>
      <c r="Y287" s="39">
        <f t="shared" si="59"/>
        <v>63.397129186602875</v>
      </c>
      <c r="Z287" t="s">
        <v>297</v>
      </c>
      <c r="AA287">
        <v>491</v>
      </c>
      <c r="AB287">
        <v>477</v>
      </c>
      <c r="AC287">
        <v>373</v>
      </c>
      <c r="AD287">
        <v>451</v>
      </c>
      <c r="AE287">
        <v>441</v>
      </c>
      <c r="AF287">
        <v>402</v>
      </c>
      <c r="AG287">
        <v>409</v>
      </c>
      <c r="AH287">
        <v>465</v>
      </c>
      <c r="AI287">
        <v>425</v>
      </c>
      <c r="AJ287">
        <v>409</v>
      </c>
      <c r="AK287">
        <v>406</v>
      </c>
      <c r="AL287">
        <v>418</v>
      </c>
      <c r="AM287">
        <v>5167</v>
      </c>
    </row>
    <row r="288" spans="1:39" ht="15.75">
      <c r="A288" s="3" t="s">
        <v>298</v>
      </c>
      <c r="B288" s="48">
        <v>71</v>
      </c>
      <c r="C288" s="39">
        <f t="shared" si="48"/>
        <v>60.169491525423723</v>
      </c>
      <c r="D288" s="48">
        <v>74</v>
      </c>
      <c r="E288" s="39">
        <f t="shared" si="49"/>
        <v>71.844660194174764</v>
      </c>
      <c r="F288" s="48">
        <v>67</v>
      </c>
      <c r="G288" s="39">
        <f t="shared" si="50"/>
        <v>54.918032786885249</v>
      </c>
      <c r="H288" s="48">
        <v>70</v>
      </c>
      <c r="I288" s="39">
        <f t="shared" si="51"/>
        <v>60.869565217391312</v>
      </c>
      <c r="J288" s="48">
        <v>61</v>
      </c>
      <c r="K288" s="39">
        <f t="shared" si="52"/>
        <v>57.009345794392516</v>
      </c>
      <c r="L288" s="48">
        <v>68</v>
      </c>
      <c r="M288" s="39">
        <f t="shared" si="53"/>
        <v>57.627118644067799</v>
      </c>
      <c r="N288" s="48">
        <v>47</v>
      </c>
      <c r="O288" s="39">
        <f t="shared" si="54"/>
        <v>46.078431372549019</v>
      </c>
      <c r="P288" s="48">
        <v>65</v>
      </c>
      <c r="Q288" s="39">
        <f t="shared" si="55"/>
        <v>61.320754716981128</v>
      </c>
      <c r="R288" s="48">
        <v>52</v>
      </c>
      <c r="S288" s="39">
        <f t="shared" si="56"/>
        <v>59.090909090909093</v>
      </c>
      <c r="T288" s="48">
        <v>48</v>
      </c>
      <c r="U288" s="39">
        <f t="shared" si="57"/>
        <v>44.859813084112147</v>
      </c>
      <c r="V288" s="48">
        <v>48</v>
      </c>
      <c r="W288" s="39">
        <f t="shared" si="58"/>
        <v>41.739130434782609</v>
      </c>
      <c r="X288" s="48">
        <v>46</v>
      </c>
      <c r="Y288" s="39">
        <f t="shared" si="59"/>
        <v>42.990654205607477</v>
      </c>
      <c r="Z288" t="s">
        <v>298</v>
      </c>
      <c r="AA288">
        <v>118</v>
      </c>
      <c r="AB288">
        <v>103</v>
      </c>
      <c r="AC288">
        <v>122</v>
      </c>
      <c r="AD288">
        <v>115</v>
      </c>
      <c r="AE288">
        <v>107</v>
      </c>
      <c r="AF288">
        <v>118</v>
      </c>
      <c r="AG288">
        <v>102</v>
      </c>
      <c r="AH288">
        <v>106</v>
      </c>
      <c r="AI288">
        <v>88</v>
      </c>
      <c r="AJ288">
        <v>107</v>
      </c>
      <c r="AK288">
        <v>115</v>
      </c>
      <c r="AL288">
        <v>107</v>
      </c>
      <c r="AM288">
        <v>1308</v>
      </c>
    </row>
    <row r="289" spans="1:39" ht="15.75">
      <c r="A289" s="3" t="s">
        <v>299</v>
      </c>
      <c r="B289" s="48">
        <v>98</v>
      </c>
      <c r="C289" s="39">
        <f t="shared" si="48"/>
        <v>81.666666666666671</v>
      </c>
      <c r="D289" s="48">
        <v>84</v>
      </c>
      <c r="E289" s="39">
        <f t="shared" si="49"/>
        <v>68.852459016393439</v>
      </c>
      <c r="F289" s="48">
        <v>89</v>
      </c>
      <c r="G289" s="39">
        <f t="shared" si="50"/>
        <v>73.553719008264466</v>
      </c>
      <c r="H289" s="48">
        <v>91</v>
      </c>
      <c r="I289" s="39">
        <f t="shared" si="51"/>
        <v>75.833333333333329</v>
      </c>
      <c r="J289" s="48">
        <v>82</v>
      </c>
      <c r="K289" s="39">
        <f t="shared" si="52"/>
        <v>64.566929133858267</v>
      </c>
      <c r="L289" s="48">
        <v>76</v>
      </c>
      <c r="M289" s="39">
        <f t="shared" si="53"/>
        <v>71.698113207547166</v>
      </c>
      <c r="N289" s="48">
        <v>65</v>
      </c>
      <c r="O289" s="39">
        <f t="shared" si="54"/>
        <v>66.326530612244895</v>
      </c>
      <c r="P289" s="48">
        <v>72</v>
      </c>
      <c r="Q289" s="39">
        <f t="shared" si="55"/>
        <v>70.588235294117652</v>
      </c>
      <c r="R289" s="48">
        <v>91</v>
      </c>
      <c r="S289" s="39">
        <f t="shared" si="56"/>
        <v>81.981981981981974</v>
      </c>
      <c r="T289" s="48">
        <v>77</v>
      </c>
      <c r="U289" s="39">
        <f t="shared" si="57"/>
        <v>71.296296296296291</v>
      </c>
      <c r="V289" s="48">
        <v>83</v>
      </c>
      <c r="W289" s="39">
        <f t="shared" si="58"/>
        <v>76.851851851851848</v>
      </c>
      <c r="X289" s="48">
        <v>62</v>
      </c>
      <c r="Y289" s="39">
        <f t="shared" si="59"/>
        <v>63.917525773195869</v>
      </c>
      <c r="Z289" t="s">
        <v>299</v>
      </c>
      <c r="AA289">
        <v>120</v>
      </c>
      <c r="AB289">
        <v>122</v>
      </c>
      <c r="AC289">
        <v>121</v>
      </c>
      <c r="AD289">
        <v>120</v>
      </c>
      <c r="AE289">
        <v>127</v>
      </c>
      <c r="AF289">
        <v>106</v>
      </c>
      <c r="AG289">
        <v>98</v>
      </c>
      <c r="AH289">
        <v>102</v>
      </c>
      <c r="AI289">
        <v>111</v>
      </c>
      <c r="AJ289">
        <v>108</v>
      </c>
      <c r="AK289">
        <v>108</v>
      </c>
      <c r="AL289">
        <v>97</v>
      </c>
      <c r="AM289">
        <v>1340</v>
      </c>
    </row>
    <row r="290" spans="1:39" ht="15.75">
      <c r="A290" s="3" t="s">
        <v>300</v>
      </c>
      <c r="B290" s="48">
        <v>136</v>
      </c>
      <c r="C290" s="39">
        <f t="shared" si="48"/>
        <v>80.473372781065095</v>
      </c>
      <c r="D290" s="48">
        <v>158</v>
      </c>
      <c r="E290" s="39">
        <f t="shared" si="49"/>
        <v>84.491978609625676</v>
      </c>
      <c r="F290" s="48">
        <v>137</v>
      </c>
      <c r="G290" s="39">
        <f t="shared" si="50"/>
        <v>80.588235294117652</v>
      </c>
      <c r="H290" s="48">
        <v>152</v>
      </c>
      <c r="I290" s="39">
        <f t="shared" si="51"/>
        <v>86.857142857142861</v>
      </c>
      <c r="J290" s="48">
        <v>140</v>
      </c>
      <c r="K290" s="39">
        <f t="shared" si="52"/>
        <v>75.268817204301072</v>
      </c>
      <c r="L290" s="48">
        <v>149</v>
      </c>
      <c r="M290" s="39">
        <f t="shared" si="53"/>
        <v>82.777777777777771</v>
      </c>
      <c r="N290" s="48">
        <v>122</v>
      </c>
      <c r="O290" s="39">
        <f t="shared" si="54"/>
        <v>70.930232558139537</v>
      </c>
      <c r="P290" s="48">
        <v>142</v>
      </c>
      <c r="Q290" s="39">
        <f t="shared" si="55"/>
        <v>75.531914893617028</v>
      </c>
      <c r="R290" s="48">
        <v>130</v>
      </c>
      <c r="S290" s="39">
        <f t="shared" si="56"/>
        <v>78.787878787878782</v>
      </c>
      <c r="T290" s="48">
        <v>125</v>
      </c>
      <c r="U290" s="39">
        <f t="shared" si="57"/>
        <v>76.687116564417181</v>
      </c>
      <c r="V290" s="48">
        <v>136</v>
      </c>
      <c r="W290" s="39">
        <f t="shared" si="58"/>
        <v>70.466321243523311</v>
      </c>
      <c r="X290" s="48">
        <v>118</v>
      </c>
      <c r="Y290" s="39">
        <f t="shared" si="59"/>
        <v>71.951219512195124</v>
      </c>
      <c r="Z290" t="s">
        <v>300</v>
      </c>
      <c r="AA290">
        <v>169</v>
      </c>
      <c r="AB290">
        <v>187</v>
      </c>
      <c r="AC290">
        <v>170</v>
      </c>
      <c r="AD290">
        <v>175</v>
      </c>
      <c r="AE290">
        <v>186</v>
      </c>
      <c r="AF290">
        <v>180</v>
      </c>
      <c r="AG290">
        <v>172</v>
      </c>
      <c r="AH290">
        <v>188</v>
      </c>
      <c r="AI290">
        <v>165</v>
      </c>
      <c r="AJ290">
        <v>163</v>
      </c>
      <c r="AK290">
        <v>193</v>
      </c>
      <c r="AL290">
        <v>164</v>
      </c>
      <c r="AM290">
        <v>2112</v>
      </c>
    </row>
    <row r="291" spans="1:39" ht="15.75">
      <c r="A291" s="3" t="s">
        <v>301</v>
      </c>
      <c r="B291" s="48">
        <v>240</v>
      </c>
      <c r="C291" s="39">
        <f t="shared" si="48"/>
        <v>81.632653061224488</v>
      </c>
      <c r="D291" s="48">
        <v>248</v>
      </c>
      <c r="E291" s="39">
        <f t="shared" si="49"/>
        <v>84.93150684931507</v>
      </c>
      <c r="F291" s="48">
        <v>210</v>
      </c>
      <c r="G291" s="39">
        <f t="shared" si="50"/>
        <v>82.35294117647058</v>
      </c>
      <c r="H291" s="48">
        <v>222</v>
      </c>
      <c r="I291" s="39">
        <f t="shared" si="51"/>
        <v>87.058823529411768</v>
      </c>
      <c r="J291" s="48">
        <v>219</v>
      </c>
      <c r="K291" s="39">
        <f t="shared" si="52"/>
        <v>80.811808118081188</v>
      </c>
      <c r="L291" s="48">
        <v>201</v>
      </c>
      <c r="M291" s="39">
        <f t="shared" si="53"/>
        <v>77.307692307692307</v>
      </c>
      <c r="N291" s="48">
        <v>167</v>
      </c>
      <c r="O291" s="39">
        <f t="shared" si="54"/>
        <v>67.886178861788622</v>
      </c>
      <c r="P291" s="48">
        <v>176</v>
      </c>
      <c r="Q291" s="39">
        <f t="shared" si="55"/>
        <v>77.192982456140342</v>
      </c>
      <c r="R291" s="48">
        <v>195</v>
      </c>
      <c r="S291" s="39">
        <f t="shared" si="56"/>
        <v>76.771653543307082</v>
      </c>
      <c r="T291" s="48">
        <v>213</v>
      </c>
      <c r="U291" s="39">
        <f t="shared" si="57"/>
        <v>73.702422145328711</v>
      </c>
      <c r="V291" s="48">
        <v>197</v>
      </c>
      <c r="W291" s="39">
        <f t="shared" si="58"/>
        <v>69.611307420494697</v>
      </c>
      <c r="X291" s="48">
        <v>182</v>
      </c>
      <c r="Y291" s="39">
        <f t="shared" si="59"/>
        <v>67.158671586715869</v>
      </c>
      <c r="Z291" t="s">
        <v>301</v>
      </c>
      <c r="AA291">
        <v>294</v>
      </c>
      <c r="AB291">
        <v>292</v>
      </c>
      <c r="AC291">
        <v>255</v>
      </c>
      <c r="AD291">
        <v>255</v>
      </c>
      <c r="AE291">
        <v>271</v>
      </c>
      <c r="AF291">
        <v>260</v>
      </c>
      <c r="AG291">
        <v>246</v>
      </c>
      <c r="AH291">
        <v>228</v>
      </c>
      <c r="AI291">
        <v>254</v>
      </c>
      <c r="AJ291">
        <v>289</v>
      </c>
      <c r="AK291">
        <v>283</v>
      </c>
      <c r="AL291">
        <v>271</v>
      </c>
      <c r="AM291">
        <v>3198</v>
      </c>
    </row>
    <row r="292" spans="1:39" ht="15.75">
      <c r="A292" s="3" t="s">
        <v>302</v>
      </c>
      <c r="B292" s="48">
        <v>473</v>
      </c>
      <c r="C292" s="39">
        <f t="shared" si="48"/>
        <v>86.313868613138695</v>
      </c>
      <c r="D292" s="48">
        <v>429</v>
      </c>
      <c r="E292" s="39">
        <f t="shared" si="49"/>
        <v>77.576853526220617</v>
      </c>
      <c r="F292" s="48">
        <v>305</v>
      </c>
      <c r="G292" s="39">
        <f t="shared" si="50"/>
        <v>77.806122448979593</v>
      </c>
      <c r="H292" s="48">
        <v>381</v>
      </c>
      <c r="I292" s="39">
        <f t="shared" si="51"/>
        <v>74.55968688845401</v>
      </c>
      <c r="J292" s="48">
        <v>354</v>
      </c>
      <c r="K292" s="39">
        <f t="shared" si="52"/>
        <v>77.124183006535958</v>
      </c>
      <c r="L292" s="48">
        <v>333</v>
      </c>
      <c r="M292" s="39">
        <f t="shared" si="53"/>
        <v>63.671128107074573</v>
      </c>
      <c r="N292" s="48">
        <v>311</v>
      </c>
      <c r="O292" s="39">
        <f t="shared" si="54"/>
        <v>64.389233954451342</v>
      </c>
      <c r="P292" s="48">
        <v>337</v>
      </c>
      <c r="Q292" s="39">
        <f t="shared" si="55"/>
        <v>78.19025522041764</v>
      </c>
      <c r="R292" s="48">
        <v>365</v>
      </c>
      <c r="S292" s="39">
        <f t="shared" si="56"/>
        <v>79.6943231441048</v>
      </c>
      <c r="T292" s="48">
        <v>312</v>
      </c>
      <c r="U292" s="39">
        <f t="shared" si="57"/>
        <v>74.463007159904535</v>
      </c>
      <c r="V292" s="48">
        <v>306</v>
      </c>
      <c r="W292" s="39">
        <f t="shared" si="58"/>
        <v>64.01673640167364</v>
      </c>
      <c r="X292" s="48">
        <v>313</v>
      </c>
      <c r="Y292" s="39">
        <f t="shared" si="59"/>
        <v>71.624713958810077</v>
      </c>
      <c r="Z292" t="s">
        <v>302</v>
      </c>
      <c r="AA292">
        <v>548</v>
      </c>
      <c r="AB292">
        <v>553</v>
      </c>
      <c r="AC292">
        <v>392</v>
      </c>
      <c r="AD292">
        <v>511</v>
      </c>
      <c r="AE292">
        <v>459</v>
      </c>
      <c r="AF292">
        <v>523</v>
      </c>
      <c r="AG292">
        <v>483</v>
      </c>
      <c r="AH292">
        <v>431</v>
      </c>
      <c r="AI292">
        <v>458</v>
      </c>
      <c r="AJ292">
        <v>419</v>
      </c>
      <c r="AK292">
        <v>478</v>
      </c>
      <c r="AL292">
        <v>437</v>
      </c>
      <c r="AM292">
        <v>5692</v>
      </c>
    </row>
    <row r="293" spans="1:39" ht="15.75">
      <c r="A293" s="34" t="s">
        <v>303</v>
      </c>
      <c r="B293" s="46">
        <v>3577</v>
      </c>
      <c r="C293" s="38">
        <f t="shared" si="48"/>
        <v>76.875134321942824</v>
      </c>
      <c r="D293" s="46">
        <v>2926</v>
      </c>
      <c r="E293" s="38">
        <f t="shared" si="49"/>
        <v>72.894867962132537</v>
      </c>
      <c r="F293" s="46">
        <v>3175</v>
      </c>
      <c r="G293" s="38">
        <f t="shared" si="50"/>
        <v>73.631725417439711</v>
      </c>
      <c r="H293" s="46">
        <v>2944</v>
      </c>
      <c r="I293" s="38">
        <f t="shared" si="51"/>
        <v>67.137970353477755</v>
      </c>
      <c r="J293" s="46">
        <v>2902</v>
      </c>
      <c r="K293" s="38">
        <f t="shared" si="52"/>
        <v>66.301119488233951</v>
      </c>
      <c r="L293" s="46">
        <v>2800</v>
      </c>
      <c r="M293" s="38">
        <f t="shared" si="53"/>
        <v>64.575645756457561</v>
      </c>
      <c r="N293" s="46">
        <v>2796</v>
      </c>
      <c r="O293" s="38">
        <f t="shared" si="54"/>
        <v>63.559899977267563</v>
      </c>
      <c r="P293" s="46">
        <v>2783</v>
      </c>
      <c r="Q293" s="38">
        <f t="shared" si="55"/>
        <v>64.826461681807587</v>
      </c>
      <c r="R293" s="46">
        <v>2532</v>
      </c>
      <c r="S293" s="38">
        <f t="shared" si="56"/>
        <v>62.058823529411768</v>
      </c>
      <c r="T293" s="46">
        <v>2630</v>
      </c>
      <c r="U293" s="38">
        <f t="shared" si="57"/>
        <v>60.501495284103981</v>
      </c>
      <c r="V293" s="46">
        <v>2563</v>
      </c>
      <c r="W293" s="38">
        <f t="shared" si="58"/>
        <v>57.764255127338295</v>
      </c>
      <c r="X293" s="46">
        <v>2349</v>
      </c>
      <c r="Y293" s="38">
        <f t="shared" si="59"/>
        <v>54.099493321050204</v>
      </c>
      <c r="Z293" t="s">
        <v>303</v>
      </c>
      <c r="AA293">
        <v>4653</v>
      </c>
      <c r="AB293">
        <v>4014</v>
      </c>
      <c r="AC293">
        <v>4312</v>
      </c>
      <c r="AD293">
        <v>4385</v>
      </c>
      <c r="AE293">
        <v>4377</v>
      </c>
      <c r="AF293">
        <v>4336</v>
      </c>
      <c r="AG293">
        <v>4399</v>
      </c>
      <c r="AH293">
        <v>4293</v>
      </c>
      <c r="AI293">
        <v>4080</v>
      </c>
      <c r="AJ293">
        <v>4347</v>
      </c>
      <c r="AK293">
        <v>4437</v>
      </c>
      <c r="AL293">
        <v>4342</v>
      </c>
      <c r="AM293">
        <v>51975</v>
      </c>
    </row>
    <row r="294" spans="1:39" ht="15.75">
      <c r="A294" s="3" t="s">
        <v>304</v>
      </c>
      <c r="B294" s="48">
        <v>938</v>
      </c>
      <c r="C294" s="39">
        <f t="shared" si="48"/>
        <v>81.921397379912662</v>
      </c>
      <c r="D294" s="48">
        <v>683</v>
      </c>
      <c r="E294" s="39">
        <f t="shared" si="49"/>
        <v>80.070339976553342</v>
      </c>
      <c r="F294" s="48">
        <v>878</v>
      </c>
      <c r="G294" s="39">
        <f t="shared" si="50"/>
        <v>79.528985507246375</v>
      </c>
      <c r="H294" s="48">
        <v>788</v>
      </c>
      <c r="I294" s="39">
        <f t="shared" si="51"/>
        <v>70.420017873100988</v>
      </c>
      <c r="J294" s="48">
        <v>752</v>
      </c>
      <c r="K294" s="39">
        <f t="shared" si="52"/>
        <v>73.365853658536579</v>
      </c>
      <c r="L294" s="48">
        <v>780</v>
      </c>
      <c r="M294" s="39">
        <f t="shared" si="53"/>
        <v>71.691176470588232</v>
      </c>
      <c r="N294" s="48">
        <v>808</v>
      </c>
      <c r="O294" s="39">
        <f t="shared" si="54"/>
        <v>71.126760563380287</v>
      </c>
      <c r="P294" s="48">
        <v>795</v>
      </c>
      <c r="Q294" s="39">
        <f t="shared" si="55"/>
        <v>71.557155715571554</v>
      </c>
      <c r="R294" s="48">
        <v>770</v>
      </c>
      <c r="S294" s="39">
        <f t="shared" si="56"/>
        <v>67.366579177602802</v>
      </c>
      <c r="T294" s="48">
        <v>769</v>
      </c>
      <c r="U294" s="39">
        <f t="shared" si="57"/>
        <v>66.464995678478829</v>
      </c>
      <c r="V294" s="48">
        <v>781</v>
      </c>
      <c r="W294" s="39">
        <f t="shared" si="58"/>
        <v>65.246449456975768</v>
      </c>
      <c r="X294" s="48">
        <v>663</v>
      </c>
      <c r="Y294" s="39">
        <f t="shared" si="59"/>
        <v>60.658737419945105</v>
      </c>
      <c r="Z294" t="s">
        <v>304</v>
      </c>
      <c r="AA294">
        <v>1145</v>
      </c>
      <c r="AB294">
        <v>853</v>
      </c>
      <c r="AC294">
        <v>1104</v>
      </c>
      <c r="AD294">
        <v>1119</v>
      </c>
      <c r="AE294">
        <v>1025</v>
      </c>
      <c r="AF294">
        <v>1088</v>
      </c>
      <c r="AG294">
        <v>1136</v>
      </c>
      <c r="AH294">
        <v>1111</v>
      </c>
      <c r="AI294">
        <v>1143</v>
      </c>
      <c r="AJ294">
        <v>1157</v>
      </c>
      <c r="AK294">
        <v>1197</v>
      </c>
      <c r="AL294">
        <v>1093</v>
      </c>
      <c r="AM294">
        <v>13171</v>
      </c>
    </row>
    <row r="295" spans="1:39" ht="15.75">
      <c r="A295" s="3" t="s">
        <v>305</v>
      </c>
      <c r="B295" s="48">
        <v>134</v>
      </c>
      <c r="C295" s="39">
        <f t="shared" si="48"/>
        <v>83.229813664596278</v>
      </c>
      <c r="D295" s="48">
        <v>97</v>
      </c>
      <c r="E295" s="39">
        <f t="shared" si="49"/>
        <v>77.600000000000009</v>
      </c>
      <c r="F295" s="48">
        <v>129</v>
      </c>
      <c r="G295" s="39">
        <f t="shared" si="50"/>
        <v>83.766233766233768</v>
      </c>
      <c r="H295" s="48">
        <v>134</v>
      </c>
      <c r="I295" s="39">
        <f t="shared" si="51"/>
        <v>75.280898876404493</v>
      </c>
      <c r="J295" s="48">
        <v>126</v>
      </c>
      <c r="K295" s="39">
        <f t="shared" si="52"/>
        <v>82.89473684210526</v>
      </c>
      <c r="L295" s="48">
        <v>113</v>
      </c>
      <c r="M295" s="39">
        <f t="shared" si="53"/>
        <v>70.625</v>
      </c>
      <c r="N295" s="48">
        <v>112</v>
      </c>
      <c r="O295" s="39">
        <f t="shared" si="54"/>
        <v>78.32167832167832</v>
      </c>
      <c r="P295" s="48">
        <v>88</v>
      </c>
      <c r="Q295" s="39">
        <f t="shared" si="55"/>
        <v>67.692307692307693</v>
      </c>
      <c r="R295" s="48">
        <v>104</v>
      </c>
      <c r="S295" s="39">
        <f t="shared" si="56"/>
        <v>77.611940298507463</v>
      </c>
      <c r="T295" s="48">
        <v>103</v>
      </c>
      <c r="U295" s="39">
        <f t="shared" si="57"/>
        <v>68.666666666666671</v>
      </c>
      <c r="V295" s="48">
        <v>82</v>
      </c>
      <c r="W295" s="39">
        <f t="shared" si="58"/>
        <v>69.491525423728817</v>
      </c>
      <c r="X295" s="48">
        <v>89</v>
      </c>
      <c r="Y295" s="39">
        <f t="shared" si="59"/>
        <v>68.461538461538467</v>
      </c>
      <c r="Z295" t="s">
        <v>305</v>
      </c>
      <c r="AA295">
        <v>161</v>
      </c>
      <c r="AB295">
        <v>125</v>
      </c>
      <c r="AC295">
        <v>154</v>
      </c>
      <c r="AD295">
        <v>178</v>
      </c>
      <c r="AE295">
        <v>152</v>
      </c>
      <c r="AF295">
        <v>160</v>
      </c>
      <c r="AG295">
        <v>143</v>
      </c>
      <c r="AH295">
        <v>130</v>
      </c>
      <c r="AI295">
        <v>134</v>
      </c>
      <c r="AJ295">
        <v>150</v>
      </c>
      <c r="AK295">
        <v>118</v>
      </c>
      <c r="AL295">
        <v>130</v>
      </c>
      <c r="AM295">
        <v>1735</v>
      </c>
    </row>
    <row r="296" spans="1:39" ht="15.75">
      <c r="A296" s="3" t="s">
        <v>306</v>
      </c>
      <c r="B296" s="48">
        <v>158</v>
      </c>
      <c r="C296" s="39">
        <f t="shared" si="48"/>
        <v>53.559322033898304</v>
      </c>
      <c r="D296" s="48">
        <v>185</v>
      </c>
      <c r="E296" s="39">
        <f t="shared" si="49"/>
        <v>63.356164383561641</v>
      </c>
      <c r="F296" s="48">
        <v>159</v>
      </c>
      <c r="G296" s="39">
        <f t="shared" si="50"/>
        <v>68.240343347639481</v>
      </c>
      <c r="H296" s="48">
        <v>154</v>
      </c>
      <c r="I296" s="39">
        <f t="shared" si="51"/>
        <v>64.43514644351464</v>
      </c>
      <c r="J296" s="48">
        <v>141</v>
      </c>
      <c r="K296" s="39">
        <f t="shared" si="52"/>
        <v>54.230769230769226</v>
      </c>
      <c r="L296" s="48">
        <v>133</v>
      </c>
      <c r="M296" s="39">
        <f t="shared" si="53"/>
        <v>58.333333333333336</v>
      </c>
      <c r="N296" s="48">
        <v>168</v>
      </c>
      <c r="O296" s="39">
        <f t="shared" si="54"/>
        <v>58.947368421052623</v>
      </c>
      <c r="P296" s="48">
        <v>148</v>
      </c>
      <c r="Q296" s="39">
        <f t="shared" si="55"/>
        <v>56.70498084291188</v>
      </c>
      <c r="R296" s="48">
        <v>124</v>
      </c>
      <c r="S296" s="39">
        <f t="shared" si="56"/>
        <v>53.679653679653683</v>
      </c>
      <c r="T296" s="48">
        <v>179</v>
      </c>
      <c r="U296" s="39">
        <f t="shared" si="57"/>
        <v>65.328467153284677</v>
      </c>
      <c r="V296" s="48">
        <v>152</v>
      </c>
      <c r="W296" s="39">
        <f t="shared" si="58"/>
        <v>55.474452554744524</v>
      </c>
      <c r="X296" s="48">
        <v>129</v>
      </c>
      <c r="Y296" s="39">
        <f t="shared" si="59"/>
        <v>46.739130434782609</v>
      </c>
      <c r="Z296" t="s">
        <v>306</v>
      </c>
      <c r="AA296">
        <v>295</v>
      </c>
      <c r="AB296">
        <v>292</v>
      </c>
      <c r="AC296">
        <v>233</v>
      </c>
      <c r="AD296">
        <v>239</v>
      </c>
      <c r="AE296">
        <v>260</v>
      </c>
      <c r="AF296">
        <v>228</v>
      </c>
      <c r="AG296">
        <v>285</v>
      </c>
      <c r="AH296">
        <v>261</v>
      </c>
      <c r="AI296">
        <v>231</v>
      </c>
      <c r="AJ296">
        <v>274</v>
      </c>
      <c r="AK296">
        <v>274</v>
      </c>
      <c r="AL296">
        <v>276</v>
      </c>
      <c r="AM296">
        <v>3148</v>
      </c>
    </row>
    <row r="297" spans="1:39" ht="15.75">
      <c r="A297" s="3" t="s">
        <v>307</v>
      </c>
      <c r="B297" s="48">
        <v>138</v>
      </c>
      <c r="C297" s="39">
        <f t="shared" si="48"/>
        <v>74.193548387096769</v>
      </c>
      <c r="D297" s="48">
        <v>152</v>
      </c>
      <c r="E297" s="39">
        <f t="shared" si="49"/>
        <v>75.247524752475243</v>
      </c>
      <c r="F297" s="48">
        <v>146</v>
      </c>
      <c r="G297" s="39">
        <f t="shared" si="50"/>
        <v>73.366834170854261</v>
      </c>
      <c r="H297" s="48">
        <v>156</v>
      </c>
      <c r="I297" s="39">
        <f t="shared" si="51"/>
        <v>76.847290640394078</v>
      </c>
      <c r="J297" s="48">
        <v>89</v>
      </c>
      <c r="K297" s="39">
        <f t="shared" si="52"/>
        <v>57.792207792207797</v>
      </c>
      <c r="L297" s="48">
        <v>86</v>
      </c>
      <c r="M297" s="39">
        <f t="shared" si="53"/>
        <v>54.430379746835442</v>
      </c>
      <c r="N297" s="48">
        <v>106</v>
      </c>
      <c r="O297" s="39">
        <f t="shared" si="54"/>
        <v>54.92227979274611</v>
      </c>
      <c r="P297" s="48">
        <v>96</v>
      </c>
      <c r="Q297" s="39">
        <f t="shared" si="55"/>
        <v>58.895705521472394</v>
      </c>
      <c r="R297" s="48">
        <v>88</v>
      </c>
      <c r="S297" s="39">
        <f t="shared" si="56"/>
        <v>49.438202247191008</v>
      </c>
      <c r="T297" s="48">
        <v>84</v>
      </c>
      <c r="U297" s="39">
        <f t="shared" si="57"/>
        <v>50</v>
      </c>
      <c r="V297" s="48">
        <v>97</v>
      </c>
      <c r="W297" s="39">
        <f t="shared" si="58"/>
        <v>46.411483253588514</v>
      </c>
      <c r="X297" s="48">
        <v>69</v>
      </c>
      <c r="Y297" s="39">
        <f t="shared" si="59"/>
        <v>35.025380710659896</v>
      </c>
      <c r="Z297" t="s">
        <v>307</v>
      </c>
      <c r="AA297">
        <v>186</v>
      </c>
      <c r="AB297">
        <v>202</v>
      </c>
      <c r="AC297">
        <v>199</v>
      </c>
      <c r="AD297">
        <v>203</v>
      </c>
      <c r="AE297">
        <v>154</v>
      </c>
      <c r="AF297">
        <v>158</v>
      </c>
      <c r="AG297">
        <v>193</v>
      </c>
      <c r="AH297">
        <v>163</v>
      </c>
      <c r="AI297">
        <v>178</v>
      </c>
      <c r="AJ297">
        <v>168</v>
      </c>
      <c r="AK297">
        <v>209</v>
      </c>
      <c r="AL297">
        <v>197</v>
      </c>
      <c r="AM297">
        <v>2210</v>
      </c>
    </row>
    <row r="298" spans="1:39" ht="15.75">
      <c r="A298" s="3" t="s">
        <v>308</v>
      </c>
      <c r="B298" s="48">
        <v>377</v>
      </c>
      <c r="C298" s="39">
        <f t="shared" si="48"/>
        <v>76.938775510204081</v>
      </c>
      <c r="D298" s="48">
        <v>319</v>
      </c>
      <c r="E298" s="39">
        <f t="shared" si="49"/>
        <v>67.72823779193206</v>
      </c>
      <c r="F298" s="48">
        <v>344</v>
      </c>
      <c r="G298" s="39">
        <f t="shared" si="50"/>
        <v>74.298056155507567</v>
      </c>
      <c r="H298" s="48">
        <v>335</v>
      </c>
      <c r="I298" s="39">
        <f t="shared" si="51"/>
        <v>70.230607966457029</v>
      </c>
      <c r="J298" s="48">
        <v>313</v>
      </c>
      <c r="K298" s="39">
        <f t="shared" si="52"/>
        <v>68.942731277533042</v>
      </c>
      <c r="L298" s="48">
        <v>287</v>
      </c>
      <c r="M298" s="39">
        <f t="shared" si="53"/>
        <v>67.529411764705884</v>
      </c>
      <c r="N298" s="48">
        <v>281</v>
      </c>
      <c r="O298" s="39">
        <f t="shared" si="54"/>
        <v>66.745843230403807</v>
      </c>
      <c r="P298" s="48">
        <v>318</v>
      </c>
      <c r="Q298" s="39">
        <f t="shared" si="55"/>
        <v>67.659574468085111</v>
      </c>
      <c r="R298" s="48">
        <v>294</v>
      </c>
      <c r="S298" s="39">
        <f t="shared" si="56"/>
        <v>68.213457076566129</v>
      </c>
      <c r="T298" s="48">
        <v>259</v>
      </c>
      <c r="U298" s="39">
        <f t="shared" si="57"/>
        <v>57.941834451901563</v>
      </c>
      <c r="V298" s="48">
        <v>282</v>
      </c>
      <c r="W298" s="39">
        <f t="shared" si="58"/>
        <v>64.236902050113898</v>
      </c>
      <c r="X298" s="48">
        <v>244</v>
      </c>
      <c r="Y298" s="39">
        <f t="shared" si="59"/>
        <v>62.404092071611252</v>
      </c>
      <c r="Z298" t="s">
        <v>308</v>
      </c>
      <c r="AA298">
        <v>490</v>
      </c>
      <c r="AB298">
        <v>471</v>
      </c>
      <c r="AC298">
        <v>463</v>
      </c>
      <c r="AD298">
        <v>477</v>
      </c>
      <c r="AE298">
        <v>454</v>
      </c>
      <c r="AF298">
        <v>425</v>
      </c>
      <c r="AG298">
        <v>421</v>
      </c>
      <c r="AH298">
        <v>470</v>
      </c>
      <c r="AI298">
        <v>431</v>
      </c>
      <c r="AJ298">
        <v>447</v>
      </c>
      <c r="AK298">
        <v>439</v>
      </c>
      <c r="AL298">
        <v>391</v>
      </c>
      <c r="AM298">
        <v>5379</v>
      </c>
    </row>
    <row r="299" spans="1:39" ht="15.75">
      <c r="A299" s="3" t="s">
        <v>309</v>
      </c>
      <c r="B299" s="48">
        <v>68</v>
      </c>
      <c r="C299" s="39">
        <f t="shared" si="48"/>
        <v>51.515151515151516</v>
      </c>
      <c r="D299" s="48">
        <v>60</v>
      </c>
      <c r="E299" s="39">
        <f t="shared" si="49"/>
        <v>51.724137931034484</v>
      </c>
      <c r="F299" s="48">
        <v>65</v>
      </c>
      <c r="G299" s="39">
        <f t="shared" si="50"/>
        <v>49.618320610687022</v>
      </c>
      <c r="H299" s="48">
        <v>59</v>
      </c>
      <c r="I299" s="39">
        <f t="shared" si="51"/>
        <v>49.166666666666664</v>
      </c>
      <c r="J299" s="48">
        <v>56</v>
      </c>
      <c r="K299" s="39">
        <f t="shared" si="52"/>
        <v>40.875912408759127</v>
      </c>
      <c r="L299" s="48">
        <v>33</v>
      </c>
      <c r="M299" s="39">
        <f t="shared" si="53"/>
        <v>29.464285714285715</v>
      </c>
      <c r="N299" s="48">
        <v>39</v>
      </c>
      <c r="O299" s="39">
        <f t="shared" si="54"/>
        <v>29.770992366412212</v>
      </c>
      <c r="P299" s="48">
        <v>39</v>
      </c>
      <c r="Q299" s="39">
        <f t="shared" si="55"/>
        <v>31.451612903225808</v>
      </c>
      <c r="R299" s="48">
        <v>48</v>
      </c>
      <c r="S299" s="39">
        <f t="shared" si="56"/>
        <v>37.5</v>
      </c>
      <c r="T299" s="48">
        <v>31</v>
      </c>
      <c r="U299" s="39">
        <f t="shared" si="57"/>
        <v>23.308270676691727</v>
      </c>
      <c r="V299" s="48">
        <v>36</v>
      </c>
      <c r="W299" s="39">
        <f t="shared" si="58"/>
        <v>22.641509433962266</v>
      </c>
      <c r="X299" s="48">
        <v>26</v>
      </c>
      <c r="Y299" s="39">
        <f t="shared" si="59"/>
        <v>16.352201257861633</v>
      </c>
      <c r="Z299" t="s">
        <v>309</v>
      </c>
      <c r="AA299">
        <v>132</v>
      </c>
      <c r="AB299">
        <v>116</v>
      </c>
      <c r="AC299">
        <v>131</v>
      </c>
      <c r="AD299">
        <v>120</v>
      </c>
      <c r="AE299">
        <v>137</v>
      </c>
      <c r="AF299">
        <v>112</v>
      </c>
      <c r="AG299">
        <v>131</v>
      </c>
      <c r="AH299">
        <v>124</v>
      </c>
      <c r="AI299">
        <v>128</v>
      </c>
      <c r="AJ299">
        <v>133</v>
      </c>
      <c r="AK299">
        <v>159</v>
      </c>
      <c r="AL299">
        <v>159</v>
      </c>
      <c r="AM299">
        <v>1582</v>
      </c>
    </row>
    <row r="300" spans="1:39" ht="15.75">
      <c r="A300" s="3" t="s">
        <v>310</v>
      </c>
      <c r="B300" s="48">
        <v>466</v>
      </c>
      <c r="C300" s="39">
        <f t="shared" si="48"/>
        <v>74.440894568690098</v>
      </c>
      <c r="D300" s="48">
        <v>433</v>
      </c>
      <c r="E300" s="39">
        <f t="shared" si="49"/>
        <v>70.636215334420882</v>
      </c>
      <c r="F300" s="48">
        <v>395</v>
      </c>
      <c r="G300" s="39">
        <f t="shared" si="50"/>
        <v>68.815331010452965</v>
      </c>
      <c r="H300" s="48">
        <v>289</v>
      </c>
      <c r="I300" s="39">
        <f t="shared" si="51"/>
        <v>51.699463327370296</v>
      </c>
      <c r="J300" s="48">
        <v>352</v>
      </c>
      <c r="K300" s="39">
        <f t="shared" si="52"/>
        <v>57.894736842105267</v>
      </c>
      <c r="L300" s="48">
        <v>375</v>
      </c>
      <c r="M300" s="39">
        <f t="shared" si="53"/>
        <v>61.074918566775253</v>
      </c>
      <c r="N300" s="48">
        <v>327</v>
      </c>
      <c r="O300" s="39">
        <f t="shared" si="54"/>
        <v>56.968641114982574</v>
      </c>
      <c r="P300" s="48">
        <v>293</v>
      </c>
      <c r="Q300" s="39">
        <f t="shared" si="55"/>
        <v>56.782945736434108</v>
      </c>
      <c r="R300" s="48">
        <v>285</v>
      </c>
      <c r="S300" s="39">
        <f t="shared" si="56"/>
        <v>65.517241379310349</v>
      </c>
      <c r="T300" s="48">
        <v>267</v>
      </c>
      <c r="U300" s="39">
        <f t="shared" si="57"/>
        <v>55.165289256198349</v>
      </c>
      <c r="V300" s="48">
        <v>222</v>
      </c>
      <c r="W300" s="39">
        <f t="shared" si="58"/>
        <v>48.156182212581342</v>
      </c>
      <c r="X300" s="48">
        <v>246</v>
      </c>
      <c r="Y300" s="39">
        <f t="shared" si="59"/>
        <v>49.397590361445779</v>
      </c>
      <c r="Z300" t="s">
        <v>310</v>
      </c>
      <c r="AA300">
        <v>626</v>
      </c>
      <c r="AB300">
        <v>613</v>
      </c>
      <c r="AC300">
        <v>574</v>
      </c>
      <c r="AD300">
        <v>559</v>
      </c>
      <c r="AE300">
        <v>608</v>
      </c>
      <c r="AF300">
        <v>614</v>
      </c>
      <c r="AG300">
        <v>574</v>
      </c>
      <c r="AH300">
        <v>516</v>
      </c>
      <c r="AI300">
        <v>435</v>
      </c>
      <c r="AJ300">
        <v>484</v>
      </c>
      <c r="AK300">
        <v>461</v>
      </c>
      <c r="AL300">
        <v>498</v>
      </c>
      <c r="AM300">
        <v>6562</v>
      </c>
    </row>
    <row r="301" spans="1:39" ht="15.75">
      <c r="A301" s="3" t="s">
        <v>311</v>
      </c>
      <c r="B301" s="48">
        <v>310</v>
      </c>
      <c r="C301" s="39">
        <f t="shared" si="48"/>
        <v>78.282828282828291</v>
      </c>
      <c r="D301" s="48">
        <v>253</v>
      </c>
      <c r="E301" s="39">
        <f t="shared" si="49"/>
        <v>68.378378378378386</v>
      </c>
      <c r="F301" s="48">
        <v>264</v>
      </c>
      <c r="G301" s="39">
        <f t="shared" si="50"/>
        <v>70.399999999999991</v>
      </c>
      <c r="H301" s="48">
        <v>212</v>
      </c>
      <c r="I301" s="39">
        <f t="shared" si="51"/>
        <v>62.908011869436194</v>
      </c>
      <c r="J301" s="48">
        <v>232</v>
      </c>
      <c r="K301" s="39">
        <f t="shared" si="52"/>
        <v>65.722379603399446</v>
      </c>
      <c r="L301" s="48">
        <v>218</v>
      </c>
      <c r="M301" s="39">
        <f t="shared" si="53"/>
        <v>60.893854748603346</v>
      </c>
      <c r="N301" s="48">
        <v>197</v>
      </c>
      <c r="O301" s="39">
        <f t="shared" si="54"/>
        <v>62.145110410094638</v>
      </c>
      <c r="P301" s="48">
        <v>187</v>
      </c>
      <c r="Q301" s="39">
        <f t="shared" si="55"/>
        <v>60.517799352750814</v>
      </c>
      <c r="R301" s="48">
        <v>158</v>
      </c>
      <c r="S301" s="39">
        <f t="shared" si="56"/>
        <v>53.020134228187921</v>
      </c>
      <c r="T301" s="48">
        <v>171</v>
      </c>
      <c r="U301" s="39">
        <f t="shared" si="57"/>
        <v>53.437500000000007</v>
      </c>
      <c r="V301" s="48">
        <v>151</v>
      </c>
      <c r="W301" s="39">
        <f t="shared" si="58"/>
        <v>50.333333333333329</v>
      </c>
      <c r="X301" s="48">
        <v>151</v>
      </c>
      <c r="Y301" s="39">
        <f t="shared" si="59"/>
        <v>51.186440677966104</v>
      </c>
      <c r="Z301" t="s">
        <v>311</v>
      </c>
      <c r="AA301">
        <v>396</v>
      </c>
      <c r="AB301">
        <v>370</v>
      </c>
      <c r="AC301">
        <v>375</v>
      </c>
      <c r="AD301">
        <v>337</v>
      </c>
      <c r="AE301">
        <v>353</v>
      </c>
      <c r="AF301">
        <v>358</v>
      </c>
      <c r="AG301">
        <v>317</v>
      </c>
      <c r="AH301">
        <v>309</v>
      </c>
      <c r="AI301">
        <v>298</v>
      </c>
      <c r="AJ301">
        <v>320</v>
      </c>
      <c r="AK301">
        <v>300</v>
      </c>
      <c r="AL301">
        <v>295</v>
      </c>
      <c r="AM301">
        <v>4028</v>
      </c>
    </row>
    <row r="302" spans="1:39" ht="15.75">
      <c r="A302" s="3" t="s">
        <v>312</v>
      </c>
      <c r="B302" s="48">
        <v>148</v>
      </c>
      <c r="C302" s="39">
        <f t="shared" si="48"/>
        <v>69.483568075117375</v>
      </c>
      <c r="D302" s="48">
        <v>157</v>
      </c>
      <c r="E302" s="39">
        <f t="shared" si="49"/>
        <v>66.244725738396625</v>
      </c>
      <c r="F302" s="48">
        <v>83</v>
      </c>
      <c r="G302" s="39">
        <f t="shared" si="50"/>
        <v>61.029411764705884</v>
      </c>
      <c r="H302" s="48">
        <v>163</v>
      </c>
      <c r="I302" s="39">
        <f t="shared" si="51"/>
        <v>61.048689138576783</v>
      </c>
      <c r="J302" s="48">
        <v>153</v>
      </c>
      <c r="K302" s="39">
        <f t="shared" si="52"/>
        <v>55.839416058394164</v>
      </c>
      <c r="L302" s="48">
        <v>143</v>
      </c>
      <c r="M302" s="39">
        <f t="shared" si="53"/>
        <v>58.367346938775512</v>
      </c>
      <c r="N302" s="48">
        <v>145</v>
      </c>
      <c r="O302" s="39">
        <f t="shared" si="54"/>
        <v>60.165975103734439</v>
      </c>
      <c r="P302" s="48">
        <v>148</v>
      </c>
      <c r="Q302" s="39">
        <f t="shared" si="55"/>
        <v>69.158878504672899</v>
      </c>
      <c r="R302" s="48">
        <v>133</v>
      </c>
      <c r="S302" s="39">
        <f t="shared" si="56"/>
        <v>56.59574468085107</v>
      </c>
      <c r="T302" s="48">
        <v>121</v>
      </c>
      <c r="U302" s="39">
        <f t="shared" si="57"/>
        <v>51.054852320675103</v>
      </c>
      <c r="V302" s="48">
        <v>101</v>
      </c>
      <c r="W302" s="39">
        <f t="shared" si="58"/>
        <v>38.403041825095059</v>
      </c>
      <c r="X302" s="48">
        <v>119</v>
      </c>
      <c r="Y302" s="39">
        <f t="shared" si="59"/>
        <v>39.403973509933778</v>
      </c>
      <c r="Z302" t="s">
        <v>312</v>
      </c>
      <c r="AA302">
        <v>213</v>
      </c>
      <c r="AB302">
        <v>237</v>
      </c>
      <c r="AC302">
        <v>136</v>
      </c>
      <c r="AD302">
        <v>267</v>
      </c>
      <c r="AE302">
        <v>274</v>
      </c>
      <c r="AF302">
        <v>245</v>
      </c>
      <c r="AG302">
        <v>241</v>
      </c>
      <c r="AH302">
        <v>214</v>
      </c>
      <c r="AI302">
        <v>235</v>
      </c>
      <c r="AJ302">
        <v>237</v>
      </c>
      <c r="AK302">
        <v>263</v>
      </c>
      <c r="AL302">
        <v>302</v>
      </c>
      <c r="AM302">
        <v>2864</v>
      </c>
    </row>
    <row r="303" spans="1:39" ht="15.75">
      <c r="A303" s="3" t="s">
        <v>313</v>
      </c>
      <c r="B303" s="48">
        <v>496</v>
      </c>
      <c r="C303" s="39">
        <f t="shared" si="48"/>
        <v>86.111111111111114</v>
      </c>
      <c r="D303" s="48">
        <v>350</v>
      </c>
      <c r="E303" s="39">
        <f t="shared" si="49"/>
        <v>81.775700934579447</v>
      </c>
      <c r="F303" s="48">
        <v>372</v>
      </c>
      <c r="G303" s="39">
        <f t="shared" si="50"/>
        <v>76.229508196721312</v>
      </c>
      <c r="H303" s="48">
        <v>330</v>
      </c>
      <c r="I303" s="39">
        <f t="shared" si="51"/>
        <v>73.008849557522126</v>
      </c>
      <c r="J303" s="48">
        <v>402</v>
      </c>
      <c r="K303" s="39">
        <f t="shared" si="52"/>
        <v>74.582560296846012</v>
      </c>
      <c r="L303" s="48">
        <v>330</v>
      </c>
      <c r="M303" s="39">
        <f t="shared" si="53"/>
        <v>65.217391304347828</v>
      </c>
      <c r="N303" s="48">
        <v>349</v>
      </c>
      <c r="O303" s="39">
        <f t="shared" si="54"/>
        <v>66.858237547892713</v>
      </c>
      <c r="P303" s="48">
        <v>403</v>
      </c>
      <c r="Q303" s="39">
        <f t="shared" si="55"/>
        <v>70.454545454545453</v>
      </c>
      <c r="R303" s="48">
        <v>298</v>
      </c>
      <c r="S303" s="39">
        <f t="shared" si="56"/>
        <v>62.343096234309627</v>
      </c>
      <c r="T303" s="48">
        <v>327</v>
      </c>
      <c r="U303" s="39">
        <f t="shared" si="57"/>
        <v>64.117647058823536</v>
      </c>
      <c r="V303" s="48">
        <v>361</v>
      </c>
      <c r="W303" s="39">
        <f t="shared" si="58"/>
        <v>67.100371747211895</v>
      </c>
      <c r="X303" s="48">
        <v>362</v>
      </c>
      <c r="Y303" s="39">
        <f t="shared" si="59"/>
        <v>64.642857142857153</v>
      </c>
      <c r="Z303" t="s">
        <v>313</v>
      </c>
      <c r="AA303">
        <v>576</v>
      </c>
      <c r="AB303">
        <v>428</v>
      </c>
      <c r="AC303">
        <v>488</v>
      </c>
      <c r="AD303">
        <v>452</v>
      </c>
      <c r="AE303">
        <v>539</v>
      </c>
      <c r="AF303">
        <v>506</v>
      </c>
      <c r="AG303">
        <v>522</v>
      </c>
      <c r="AH303">
        <v>572</v>
      </c>
      <c r="AI303">
        <v>478</v>
      </c>
      <c r="AJ303">
        <v>510</v>
      </c>
      <c r="AK303">
        <v>538</v>
      </c>
      <c r="AL303">
        <v>560</v>
      </c>
      <c r="AM303">
        <v>6169</v>
      </c>
    </row>
    <row r="304" spans="1:39" ht="15.75">
      <c r="A304" s="3" t="s">
        <v>314</v>
      </c>
      <c r="B304" s="48">
        <v>147</v>
      </c>
      <c r="C304" s="39">
        <f t="shared" si="48"/>
        <v>69.014084507042256</v>
      </c>
      <c r="D304" s="48">
        <v>102</v>
      </c>
      <c r="E304" s="39">
        <f t="shared" si="49"/>
        <v>64.15094339622641</v>
      </c>
      <c r="F304" s="48">
        <v>172</v>
      </c>
      <c r="G304" s="39">
        <f t="shared" si="50"/>
        <v>64.179104477611943</v>
      </c>
      <c r="H304" s="48">
        <v>178</v>
      </c>
      <c r="I304" s="39">
        <f t="shared" si="51"/>
        <v>72.653061224489804</v>
      </c>
      <c r="J304" s="48">
        <v>163</v>
      </c>
      <c r="K304" s="39">
        <f t="shared" si="52"/>
        <v>63.424124513618672</v>
      </c>
      <c r="L304" s="48">
        <v>158</v>
      </c>
      <c r="M304" s="39">
        <f t="shared" si="53"/>
        <v>61.96078431372549</v>
      </c>
      <c r="N304" s="48">
        <v>113</v>
      </c>
      <c r="O304" s="39">
        <f t="shared" si="54"/>
        <v>48.706896551724135</v>
      </c>
      <c r="P304" s="48">
        <v>128</v>
      </c>
      <c r="Q304" s="39">
        <f t="shared" si="55"/>
        <v>52.032520325203258</v>
      </c>
      <c r="R304" s="48">
        <v>105</v>
      </c>
      <c r="S304" s="39">
        <f t="shared" si="56"/>
        <v>48.611111111111107</v>
      </c>
      <c r="T304" s="48">
        <v>125</v>
      </c>
      <c r="U304" s="39">
        <f t="shared" si="57"/>
        <v>53.648068669527895</v>
      </c>
      <c r="V304" s="48">
        <v>127</v>
      </c>
      <c r="W304" s="39">
        <f t="shared" si="58"/>
        <v>48.473282442748086</v>
      </c>
      <c r="X304" s="48">
        <v>106</v>
      </c>
      <c r="Y304" s="39">
        <f t="shared" si="59"/>
        <v>43.442622950819668</v>
      </c>
      <c r="Z304" t="s">
        <v>314</v>
      </c>
      <c r="AA304">
        <v>213</v>
      </c>
      <c r="AB304">
        <v>159</v>
      </c>
      <c r="AC304">
        <v>268</v>
      </c>
      <c r="AD304">
        <v>245</v>
      </c>
      <c r="AE304">
        <v>257</v>
      </c>
      <c r="AF304">
        <v>255</v>
      </c>
      <c r="AG304">
        <v>232</v>
      </c>
      <c r="AH304">
        <v>246</v>
      </c>
      <c r="AI304">
        <v>216</v>
      </c>
      <c r="AJ304">
        <v>233</v>
      </c>
      <c r="AK304">
        <v>262</v>
      </c>
      <c r="AL304">
        <v>244</v>
      </c>
      <c r="AM304">
        <v>2830</v>
      </c>
    </row>
    <row r="305" spans="1:39" ht="15.75">
      <c r="A305" s="3" t="s">
        <v>315</v>
      </c>
      <c r="B305" s="48">
        <v>197</v>
      </c>
      <c r="C305" s="39">
        <f t="shared" si="48"/>
        <v>89.545454545454547</v>
      </c>
      <c r="D305" s="48">
        <v>135</v>
      </c>
      <c r="E305" s="39">
        <f t="shared" si="49"/>
        <v>91.21621621621621</v>
      </c>
      <c r="F305" s="48">
        <v>168</v>
      </c>
      <c r="G305" s="39">
        <f t="shared" si="50"/>
        <v>89.839572192513373</v>
      </c>
      <c r="H305" s="48">
        <v>146</v>
      </c>
      <c r="I305" s="39">
        <f t="shared" si="51"/>
        <v>77.24867724867724</v>
      </c>
      <c r="J305" s="48">
        <v>123</v>
      </c>
      <c r="K305" s="39">
        <f t="shared" si="52"/>
        <v>75</v>
      </c>
      <c r="L305" s="48">
        <v>144</v>
      </c>
      <c r="M305" s="39">
        <f t="shared" si="53"/>
        <v>77.005347593582883</v>
      </c>
      <c r="N305" s="48">
        <v>151</v>
      </c>
      <c r="O305" s="39">
        <f t="shared" si="54"/>
        <v>74.019607843137265</v>
      </c>
      <c r="P305" s="48">
        <v>140</v>
      </c>
      <c r="Q305" s="39">
        <f t="shared" si="55"/>
        <v>79.096045197740111</v>
      </c>
      <c r="R305" s="48">
        <v>125</v>
      </c>
      <c r="S305" s="39">
        <f t="shared" si="56"/>
        <v>72.25433526011561</v>
      </c>
      <c r="T305" s="48">
        <v>194</v>
      </c>
      <c r="U305" s="39">
        <f t="shared" si="57"/>
        <v>82.90598290598291</v>
      </c>
      <c r="V305" s="48">
        <v>171</v>
      </c>
      <c r="W305" s="39">
        <f t="shared" si="58"/>
        <v>78.801843317972356</v>
      </c>
      <c r="X305" s="48">
        <v>145</v>
      </c>
      <c r="Y305" s="39">
        <f t="shared" si="59"/>
        <v>73.604060913705581</v>
      </c>
      <c r="Z305" t="s">
        <v>315</v>
      </c>
      <c r="AA305">
        <v>220</v>
      </c>
      <c r="AB305">
        <v>148</v>
      </c>
      <c r="AC305">
        <v>187</v>
      </c>
      <c r="AD305">
        <v>189</v>
      </c>
      <c r="AE305">
        <v>164</v>
      </c>
      <c r="AF305">
        <v>187</v>
      </c>
      <c r="AG305">
        <v>204</v>
      </c>
      <c r="AH305">
        <v>177</v>
      </c>
      <c r="AI305">
        <v>173</v>
      </c>
      <c r="AJ305">
        <v>234</v>
      </c>
      <c r="AK305">
        <v>217</v>
      </c>
      <c r="AL305">
        <v>197</v>
      </c>
      <c r="AM305">
        <v>2297</v>
      </c>
    </row>
    <row r="306" spans="1:39" s="9" customFormat="1" ht="15.75">
      <c r="A306" s="34" t="s">
        <v>316</v>
      </c>
      <c r="B306" s="46">
        <v>17479</v>
      </c>
      <c r="C306" s="38">
        <f t="shared" si="48"/>
        <v>67.476065472513909</v>
      </c>
      <c r="D306" s="46">
        <v>16397</v>
      </c>
      <c r="E306" s="38">
        <f t="shared" si="49"/>
        <v>65.753699322292178</v>
      </c>
      <c r="F306" s="46">
        <v>15511</v>
      </c>
      <c r="G306" s="38">
        <f t="shared" si="50"/>
        <v>63.624430862627669</v>
      </c>
      <c r="H306" s="46">
        <v>14746</v>
      </c>
      <c r="I306" s="38">
        <f t="shared" si="51"/>
        <v>60.441857605443296</v>
      </c>
      <c r="J306" s="46">
        <v>13993</v>
      </c>
      <c r="K306" s="38">
        <f t="shared" si="52"/>
        <v>58.496718364616861</v>
      </c>
      <c r="L306" s="46">
        <v>13259</v>
      </c>
      <c r="M306" s="38">
        <f t="shared" si="53"/>
        <v>57.438052330618603</v>
      </c>
      <c r="N306" s="46">
        <v>12788</v>
      </c>
      <c r="O306" s="38">
        <f t="shared" si="54"/>
        <v>54.738464172587967</v>
      </c>
      <c r="P306" s="46">
        <v>13332</v>
      </c>
      <c r="Q306" s="38">
        <f t="shared" si="55"/>
        <v>56.25553820836322</v>
      </c>
      <c r="R306" s="46">
        <v>12803</v>
      </c>
      <c r="S306" s="38">
        <f t="shared" si="56"/>
        <v>56.151046006754093</v>
      </c>
      <c r="T306" s="46">
        <v>13175</v>
      </c>
      <c r="U306" s="38">
        <f t="shared" si="57"/>
        <v>56.737435941604588</v>
      </c>
      <c r="V306" s="46">
        <v>12545</v>
      </c>
      <c r="W306" s="38">
        <f t="shared" si="58"/>
        <v>54.049978457561402</v>
      </c>
      <c r="X306" s="46">
        <v>11979</v>
      </c>
      <c r="Y306" s="38">
        <f t="shared" si="59"/>
        <v>53.372839066120129</v>
      </c>
      <c r="Z306" s="9" t="s">
        <v>316</v>
      </c>
      <c r="AA306" s="9">
        <v>25904</v>
      </c>
      <c r="AB306" s="9">
        <v>24937</v>
      </c>
      <c r="AC306" s="9">
        <v>24379</v>
      </c>
      <c r="AD306" s="9">
        <v>24397</v>
      </c>
      <c r="AE306" s="9">
        <v>23921</v>
      </c>
      <c r="AF306" s="9">
        <v>23084</v>
      </c>
      <c r="AG306" s="9">
        <v>23362</v>
      </c>
      <c r="AH306" s="9">
        <v>23699</v>
      </c>
      <c r="AI306" s="9">
        <v>22801</v>
      </c>
      <c r="AJ306" s="9">
        <v>23221</v>
      </c>
      <c r="AK306" s="9">
        <v>23210</v>
      </c>
      <c r="AL306" s="9">
        <v>22444</v>
      </c>
      <c r="AM306" s="9">
        <v>285359</v>
      </c>
    </row>
    <row r="307" spans="1:39" s="9" customFormat="1" ht="15.75">
      <c r="A307" s="34" t="s">
        <v>317</v>
      </c>
      <c r="B307" s="46">
        <v>3168</v>
      </c>
      <c r="C307" s="38">
        <f t="shared" si="48"/>
        <v>58.612395929694728</v>
      </c>
      <c r="D307" s="46">
        <v>3023</v>
      </c>
      <c r="E307" s="38">
        <f t="shared" si="49"/>
        <v>56.65292353823088</v>
      </c>
      <c r="F307" s="46">
        <v>2752</v>
      </c>
      <c r="G307" s="38">
        <f t="shared" si="50"/>
        <v>52.569245463228278</v>
      </c>
      <c r="H307" s="46">
        <v>2544</v>
      </c>
      <c r="I307" s="38">
        <f t="shared" si="51"/>
        <v>47.927656367746799</v>
      </c>
      <c r="J307" s="46">
        <v>2246</v>
      </c>
      <c r="K307" s="38">
        <f t="shared" si="52"/>
        <v>44.004702194357364</v>
      </c>
      <c r="L307" s="46">
        <v>2012</v>
      </c>
      <c r="M307" s="38">
        <f t="shared" si="53"/>
        <v>40.079681274900395</v>
      </c>
      <c r="N307" s="46">
        <v>2039</v>
      </c>
      <c r="O307" s="38">
        <f t="shared" si="54"/>
        <v>40.464377852748562</v>
      </c>
      <c r="P307" s="46">
        <v>2312</v>
      </c>
      <c r="Q307" s="38">
        <f t="shared" si="55"/>
        <v>45.502853768943119</v>
      </c>
      <c r="R307" s="46">
        <v>2243</v>
      </c>
      <c r="S307" s="38">
        <f t="shared" si="56"/>
        <v>45.240016135538525</v>
      </c>
      <c r="T307" s="46">
        <v>2285</v>
      </c>
      <c r="U307" s="38">
        <f t="shared" si="57"/>
        <v>45.051261829652994</v>
      </c>
      <c r="V307" s="46">
        <v>2258</v>
      </c>
      <c r="W307" s="38">
        <f t="shared" si="58"/>
        <v>43.878740769529735</v>
      </c>
      <c r="X307" s="46">
        <v>2160</v>
      </c>
      <c r="Y307" s="38">
        <f t="shared" si="59"/>
        <v>44.563647617082729</v>
      </c>
      <c r="Z307" s="9" t="s">
        <v>317</v>
      </c>
      <c r="AA307" s="9">
        <v>5405</v>
      </c>
      <c r="AB307" s="9">
        <v>5336</v>
      </c>
      <c r="AC307" s="9">
        <v>5235</v>
      </c>
      <c r="AD307" s="9">
        <v>5308</v>
      </c>
      <c r="AE307" s="9">
        <v>5104</v>
      </c>
      <c r="AF307" s="9">
        <v>5020</v>
      </c>
      <c r="AG307" s="9">
        <v>5039</v>
      </c>
      <c r="AH307" s="9">
        <v>5081</v>
      </c>
      <c r="AI307" s="9">
        <v>4958</v>
      </c>
      <c r="AJ307" s="9">
        <v>5072</v>
      </c>
      <c r="AK307" s="9">
        <v>5146</v>
      </c>
      <c r="AL307" s="9">
        <v>4847</v>
      </c>
      <c r="AM307" s="9">
        <v>61551</v>
      </c>
    </row>
    <row r="308" spans="1:39" ht="15.75">
      <c r="A308" s="3" t="s">
        <v>318</v>
      </c>
      <c r="B308" s="48">
        <v>156</v>
      </c>
      <c r="C308" s="39">
        <f t="shared" si="48"/>
        <v>72.222222222222214</v>
      </c>
      <c r="D308" s="48">
        <v>126</v>
      </c>
      <c r="E308" s="39">
        <f t="shared" si="49"/>
        <v>65.625</v>
      </c>
      <c r="F308" s="48">
        <v>95</v>
      </c>
      <c r="G308" s="39">
        <f t="shared" si="50"/>
        <v>64.189189189189193</v>
      </c>
      <c r="H308" s="48">
        <v>107</v>
      </c>
      <c r="I308" s="39">
        <f t="shared" si="51"/>
        <v>56.315789473684205</v>
      </c>
      <c r="J308" s="48">
        <v>88</v>
      </c>
      <c r="K308" s="39">
        <f t="shared" si="52"/>
        <v>53.987730061349694</v>
      </c>
      <c r="L308" s="48">
        <v>76</v>
      </c>
      <c r="M308" s="39">
        <f t="shared" si="53"/>
        <v>46.625766871165638</v>
      </c>
      <c r="N308" s="48">
        <v>61</v>
      </c>
      <c r="O308" s="39">
        <f t="shared" si="54"/>
        <v>39.61038961038961</v>
      </c>
      <c r="P308" s="48">
        <v>85</v>
      </c>
      <c r="Q308" s="39">
        <f t="shared" si="55"/>
        <v>53.797468354430379</v>
      </c>
      <c r="R308" s="48">
        <v>72</v>
      </c>
      <c r="S308" s="39">
        <f t="shared" si="56"/>
        <v>45.283018867924532</v>
      </c>
      <c r="T308" s="48">
        <v>83</v>
      </c>
      <c r="U308" s="39">
        <f t="shared" si="57"/>
        <v>51.23456790123457</v>
      </c>
      <c r="V308" s="48">
        <v>78</v>
      </c>
      <c r="W308" s="39">
        <f t="shared" si="58"/>
        <v>45.348837209302324</v>
      </c>
      <c r="X308" s="48">
        <v>84</v>
      </c>
      <c r="Y308" s="39">
        <f t="shared" si="59"/>
        <v>51.533742331288344</v>
      </c>
      <c r="Z308" t="s">
        <v>318</v>
      </c>
      <c r="AA308">
        <v>216</v>
      </c>
      <c r="AB308">
        <v>192</v>
      </c>
      <c r="AC308">
        <v>148</v>
      </c>
      <c r="AD308">
        <v>190</v>
      </c>
      <c r="AE308">
        <v>163</v>
      </c>
      <c r="AF308">
        <v>163</v>
      </c>
      <c r="AG308">
        <v>154</v>
      </c>
      <c r="AH308">
        <v>158</v>
      </c>
      <c r="AI308">
        <v>159</v>
      </c>
      <c r="AJ308">
        <v>162</v>
      </c>
      <c r="AK308">
        <v>172</v>
      </c>
      <c r="AL308">
        <v>163</v>
      </c>
      <c r="AM308">
        <v>2040</v>
      </c>
    </row>
    <row r="309" spans="1:39" ht="15.75">
      <c r="A309" s="3" t="s">
        <v>319</v>
      </c>
      <c r="B309" s="48">
        <v>254</v>
      </c>
      <c r="C309" s="39">
        <f t="shared" si="48"/>
        <v>78.637770897832809</v>
      </c>
      <c r="D309" s="48">
        <v>287</v>
      </c>
      <c r="E309" s="39">
        <f t="shared" si="49"/>
        <v>71.039603960396036</v>
      </c>
      <c r="F309" s="48">
        <v>261</v>
      </c>
      <c r="G309" s="39">
        <f t="shared" si="50"/>
        <v>69.599999999999994</v>
      </c>
      <c r="H309" s="48">
        <v>251</v>
      </c>
      <c r="I309" s="39">
        <f t="shared" si="51"/>
        <v>66.755319148936167</v>
      </c>
      <c r="J309" s="48">
        <v>187</v>
      </c>
      <c r="K309" s="39">
        <f t="shared" si="52"/>
        <v>52.380952380952387</v>
      </c>
      <c r="L309" s="48">
        <v>244</v>
      </c>
      <c r="M309" s="39">
        <f t="shared" si="53"/>
        <v>65.240641711229955</v>
      </c>
      <c r="N309" s="48">
        <v>236</v>
      </c>
      <c r="O309" s="39">
        <f t="shared" si="54"/>
        <v>67.236467236467234</v>
      </c>
      <c r="P309" s="48">
        <v>249</v>
      </c>
      <c r="Q309" s="39">
        <f t="shared" si="55"/>
        <v>62.562814070351756</v>
      </c>
      <c r="R309" s="48">
        <v>261</v>
      </c>
      <c r="S309" s="39">
        <f t="shared" si="56"/>
        <v>62.589928057553955</v>
      </c>
      <c r="T309" s="48">
        <v>220</v>
      </c>
      <c r="U309" s="39">
        <f t="shared" si="57"/>
        <v>53.140096618357489</v>
      </c>
      <c r="V309" s="48">
        <v>242</v>
      </c>
      <c r="W309" s="39">
        <f t="shared" si="58"/>
        <v>57.619047619047613</v>
      </c>
      <c r="X309" s="48">
        <v>218</v>
      </c>
      <c r="Y309" s="39">
        <f t="shared" si="59"/>
        <v>55.754475703324815</v>
      </c>
      <c r="Z309" t="s">
        <v>319</v>
      </c>
      <c r="AA309">
        <v>323</v>
      </c>
      <c r="AB309">
        <v>404</v>
      </c>
      <c r="AC309">
        <v>375</v>
      </c>
      <c r="AD309">
        <v>376</v>
      </c>
      <c r="AE309">
        <v>357</v>
      </c>
      <c r="AF309">
        <v>374</v>
      </c>
      <c r="AG309">
        <v>351</v>
      </c>
      <c r="AH309">
        <v>398</v>
      </c>
      <c r="AI309">
        <v>417</v>
      </c>
      <c r="AJ309">
        <v>414</v>
      </c>
      <c r="AK309">
        <v>420</v>
      </c>
      <c r="AL309">
        <v>391</v>
      </c>
      <c r="AM309">
        <v>4600</v>
      </c>
    </row>
    <row r="310" spans="1:39" ht="15.75">
      <c r="A310" s="3" t="s">
        <v>320</v>
      </c>
      <c r="B310" s="48">
        <v>210</v>
      </c>
      <c r="C310" s="39">
        <f t="shared" si="48"/>
        <v>63.444108761329311</v>
      </c>
      <c r="D310" s="48">
        <v>147</v>
      </c>
      <c r="E310" s="39">
        <f t="shared" si="49"/>
        <v>57.421875</v>
      </c>
      <c r="F310" s="48">
        <v>163</v>
      </c>
      <c r="G310" s="39">
        <f t="shared" si="50"/>
        <v>60.147601476014756</v>
      </c>
      <c r="H310" s="48">
        <v>150</v>
      </c>
      <c r="I310" s="39">
        <f t="shared" si="51"/>
        <v>54.347826086956516</v>
      </c>
      <c r="J310" s="48">
        <v>134</v>
      </c>
      <c r="K310" s="39">
        <f t="shared" si="52"/>
        <v>52.755905511811022</v>
      </c>
      <c r="L310" s="48">
        <v>132</v>
      </c>
      <c r="M310" s="39">
        <f t="shared" si="53"/>
        <v>50.190114068441062</v>
      </c>
      <c r="N310" s="48">
        <v>141</v>
      </c>
      <c r="O310" s="39">
        <f t="shared" si="54"/>
        <v>56.175298804780873</v>
      </c>
      <c r="P310" s="48">
        <v>199</v>
      </c>
      <c r="Q310" s="39">
        <f t="shared" si="55"/>
        <v>68.858131487889267</v>
      </c>
      <c r="R310" s="48">
        <v>187</v>
      </c>
      <c r="S310" s="39">
        <f t="shared" si="56"/>
        <v>70.300751879699249</v>
      </c>
      <c r="T310" s="48">
        <v>149</v>
      </c>
      <c r="U310" s="39">
        <f t="shared" si="57"/>
        <v>58.203125</v>
      </c>
      <c r="V310" s="48">
        <v>161</v>
      </c>
      <c r="W310" s="39">
        <f t="shared" si="58"/>
        <v>57.092198581560282</v>
      </c>
      <c r="X310" s="48">
        <v>165</v>
      </c>
      <c r="Y310" s="39">
        <f t="shared" si="59"/>
        <v>57.291666666666664</v>
      </c>
      <c r="Z310" t="s">
        <v>320</v>
      </c>
      <c r="AA310">
        <v>331</v>
      </c>
      <c r="AB310">
        <v>256</v>
      </c>
      <c r="AC310">
        <v>271</v>
      </c>
      <c r="AD310">
        <v>276</v>
      </c>
      <c r="AE310">
        <v>254</v>
      </c>
      <c r="AF310">
        <v>263</v>
      </c>
      <c r="AG310">
        <v>251</v>
      </c>
      <c r="AH310">
        <v>289</v>
      </c>
      <c r="AI310">
        <v>266</v>
      </c>
      <c r="AJ310">
        <v>256</v>
      </c>
      <c r="AK310">
        <v>282</v>
      </c>
      <c r="AL310">
        <v>288</v>
      </c>
      <c r="AM310">
        <v>3283</v>
      </c>
    </row>
    <row r="311" spans="1:39" ht="15.75">
      <c r="A311" s="3" t="s">
        <v>321</v>
      </c>
      <c r="B311" s="48">
        <v>103</v>
      </c>
      <c r="C311" s="39">
        <f t="shared" si="48"/>
        <v>66.025641025641022</v>
      </c>
      <c r="D311" s="48">
        <v>89</v>
      </c>
      <c r="E311" s="39">
        <f t="shared" si="49"/>
        <v>63.571428571428569</v>
      </c>
      <c r="F311" s="48">
        <v>83</v>
      </c>
      <c r="G311" s="39">
        <f t="shared" si="50"/>
        <v>63.84615384615384</v>
      </c>
      <c r="H311" s="48">
        <v>100</v>
      </c>
      <c r="I311" s="39">
        <f t="shared" si="51"/>
        <v>60.975609756097562</v>
      </c>
      <c r="J311" s="48">
        <v>64</v>
      </c>
      <c r="K311" s="39">
        <f t="shared" si="52"/>
        <v>47.058823529411761</v>
      </c>
      <c r="L311" s="48">
        <v>87</v>
      </c>
      <c r="M311" s="39">
        <f t="shared" si="53"/>
        <v>54.374999999999993</v>
      </c>
      <c r="N311" s="48">
        <v>69</v>
      </c>
      <c r="O311" s="39">
        <f t="shared" si="54"/>
        <v>57.983193277310932</v>
      </c>
      <c r="P311" s="48">
        <v>100</v>
      </c>
      <c r="Q311" s="39">
        <f t="shared" si="55"/>
        <v>75.187969924812023</v>
      </c>
      <c r="R311" s="48">
        <v>91</v>
      </c>
      <c r="S311" s="39">
        <f t="shared" si="56"/>
        <v>66.423357664233578</v>
      </c>
      <c r="T311" s="48">
        <v>80</v>
      </c>
      <c r="U311" s="39">
        <f t="shared" si="57"/>
        <v>65.040650406504056</v>
      </c>
      <c r="V311" s="48">
        <v>88</v>
      </c>
      <c r="W311" s="39">
        <f t="shared" si="58"/>
        <v>62.857142857142854</v>
      </c>
      <c r="X311" s="48">
        <v>80</v>
      </c>
      <c r="Y311" s="39">
        <f t="shared" si="59"/>
        <v>62.015503875968989</v>
      </c>
      <c r="Z311" t="s">
        <v>321</v>
      </c>
      <c r="AA311">
        <v>156</v>
      </c>
      <c r="AB311">
        <v>140</v>
      </c>
      <c r="AC311">
        <v>130</v>
      </c>
      <c r="AD311">
        <v>164</v>
      </c>
      <c r="AE311">
        <v>136</v>
      </c>
      <c r="AF311">
        <v>160</v>
      </c>
      <c r="AG311">
        <v>119</v>
      </c>
      <c r="AH311">
        <v>133</v>
      </c>
      <c r="AI311">
        <v>137</v>
      </c>
      <c r="AJ311">
        <v>123</v>
      </c>
      <c r="AK311">
        <v>140</v>
      </c>
      <c r="AL311">
        <v>129</v>
      </c>
      <c r="AM311">
        <v>1667</v>
      </c>
    </row>
    <row r="312" spans="1:39" ht="15.75">
      <c r="A312" s="3" t="s">
        <v>322</v>
      </c>
      <c r="B312" s="48">
        <v>434</v>
      </c>
      <c r="C312" s="39">
        <f t="shared" si="48"/>
        <v>46.616541353383454</v>
      </c>
      <c r="D312" s="48">
        <v>405</v>
      </c>
      <c r="E312" s="39">
        <f t="shared" si="49"/>
        <v>42.811839323467233</v>
      </c>
      <c r="F312" s="48">
        <v>377</v>
      </c>
      <c r="G312" s="39">
        <f t="shared" si="50"/>
        <v>39.809926082365365</v>
      </c>
      <c r="H312" s="48">
        <v>338</v>
      </c>
      <c r="I312" s="39">
        <f t="shared" si="51"/>
        <v>34.953464322647363</v>
      </c>
      <c r="J312" s="48">
        <v>332</v>
      </c>
      <c r="K312" s="39">
        <f t="shared" si="52"/>
        <v>35.356762513312034</v>
      </c>
      <c r="L312" s="48">
        <v>268</v>
      </c>
      <c r="M312" s="39">
        <f t="shared" si="53"/>
        <v>28.972972972972972</v>
      </c>
      <c r="N312" s="48">
        <v>239</v>
      </c>
      <c r="O312" s="39">
        <f t="shared" si="54"/>
        <v>26.091703056768562</v>
      </c>
      <c r="P312" s="48">
        <v>259</v>
      </c>
      <c r="Q312" s="39">
        <f t="shared" si="55"/>
        <v>26.374745417515278</v>
      </c>
      <c r="R312" s="48">
        <v>243</v>
      </c>
      <c r="S312" s="39">
        <f t="shared" si="56"/>
        <v>28.621908127208478</v>
      </c>
      <c r="T312" s="48">
        <v>275</v>
      </c>
      <c r="U312" s="39">
        <f t="shared" si="57"/>
        <v>31.682027649769584</v>
      </c>
      <c r="V312" s="48">
        <v>327</v>
      </c>
      <c r="W312" s="39">
        <f t="shared" si="58"/>
        <v>35.543478260869563</v>
      </c>
      <c r="X312" s="48">
        <v>359</v>
      </c>
      <c r="Y312" s="39">
        <f t="shared" si="59"/>
        <v>42.334905660377359</v>
      </c>
      <c r="Z312" t="s">
        <v>322</v>
      </c>
      <c r="AA312">
        <v>931</v>
      </c>
      <c r="AB312">
        <v>946</v>
      </c>
      <c r="AC312">
        <v>947</v>
      </c>
      <c r="AD312">
        <v>967</v>
      </c>
      <c r="AE312">
        <v>939</v>
      </c>
      <c r="AF312">
        <v>925</v>
      </c>
      <c r="AG312">
        <v>916</v>
      </c>
      <c r="AH312">
        <v>982</v>
      </c>
      <c r="AI312">
        <v>849</v>
      </c>
      <c r="AJ312">
        <v>868</v>
      </c>
      <c r="AK312">
        <v>920</v>
      </c>
      <c r="AL312">
        <v>848</v>
      </c>
      <c r="AM312">
        <v>11038</v>
      </c>
    </row>
    <row r="313" spans="1:39" ht="15.75">
      <c r="A313" s="3" t="s">
        <v>323</v>
      </c>
      <c r="B313" s="48">
        <v>59</v>
      </c>
      <c r="C313" s="39">
        <f t="shared" si="48"/>
        <v>57.843137254901968</v>
      </c>
      <c r="D313" s="48">
        <v>64</v>
      </c>
      <c r="E313" s="39">
        <f t="shared" si="49"/>
        <v>58.18181818181818</v>
      </c>
      <c r="F313" s="48">
        <v>59</v>
      </c>
      <c r="G313" s="39">
        <f t="shared" si="50"/>
        <v>53.63636363636364</v>
      </c>
      <c r="H313" s="48">
        <v>41</v>
      </c>
      <c r="I313" s="39">
        <f t="shared" si="51"/>
        <v>41.836734693877553</v>
      </c>
      <c r="J313" s="48">
        <v>47</v>
      </c>
      <c r="K313" s="39">
        <f t="shared" si="52"/>
        <v>43.119266055045877</v>
      </c>
      <c r="L313" s="48">
        <v>32</v>
      </c>
      <c r="M313" s="39">
        <f t="shared" si="53"/>
        <v>29.906542056074763</v>
      </c>
      <c r="N313" s="48">
        <v>19</v>
      </c>
      <c r="O313" s="39">
        <f t="shared" si="54"/>
        <v>25.675675675675674</v>
      </c>
      <c r="P313" s="48">
        <v>58</v>
      </c>
      <c r="Q313" s="39">
        <f t="shared" si="55"/>
        <v>61.702127659574465</v>
      </c>
      <c r="R313" s="48">
        <v>64</v>
      </c>
      <c r="S313" s="39">
        <f t="shared" si="56"/>
        <v>56.637168141592923</v>
      </c>
      <c r="T313" s="48">
        <v>45</v>
      </c>
      <c r="U313" s="39">
        <f t="shared" si="57"/>
        <v>56.25</v>
      </c>
      <c r="V313" s="48">
        <v>60</v>
      </c>
      <c r="W313" s="39">
        <f t="shared" si="58"/>
        <v>55.555555555555557</v>
      </c>
      <c r="X313" s="48">
        <v>48</v>
      </c>
      <c r="Y313" s="39">
        <f t="shared" si="59"/>
        <v>53.333333333333336</v>
      </c>
      <c r="Z313" t="s">
        <v>323</v>
      </c>
      <c r="AA313">
        <v>102</v>
      </c>
      <c r="AB313">
        <v>110</v>
      </c>
      <c r="AC313">
        <v>110</v>
      </c>
      <c r="AD313">
        <v>98</v>
      </c>
      <c r="AE313">
        <v>109</v>
      </c>
      <c r="AF313">
        <v>107</v>
      </c>
      <c r="AG313">
        <v>74</v>
      </c>
      <c r="AH313">
        <v>94</v>
      </c>
      <c r="AI313">
        <v>113</v>
      </c>
      <c r="AJ313">
        <v>80</v>
      </c>
      <c r="AK313">
        <v>108</v>
      </c>
      <c r="AL313">
        <v>90</v>
      </c>
      <c r="AM313">
        <v>1195</v>
      </c>
    </row>
    <row r="314" spans="1:39" ht="15.75">
      <c r="A314" s="3" t="s">
        <v>324</v>
      </c>
      <c r="B314" s="48">
        <v>39</v>
      </c>
      <c r="C314" s="39">
        <f t="shared" si="48"/>
        <v>75</v>
      </c>
      <c r="D314" s="48">
        <v>24</v>
      </c>
      <c r="E314" s="39">
        <f t="shared" si="49"/>
        <v>60</v>
      </c>
      <c r="F314" s="48">
        <v>41</v>
      </c>
      <c r="G314" s="39">
        <f t="shared" si="50"/>
        <v>77.358490566037744</v>
      </c>
      <c r="H314" s="48">
        <v>32</v>
      </c>
      <c r="I314" s="39">
        <f t="shared" si="51"/>
        <v>62.745098039215684</v>
      </c>
      <c r="J314" s="48">
        <v>33</v>
      </c>
      <c r="K314" s="39">
        <f t="shared" si="52"/>
        <v>63.46153846153846</v>
      </c>
      <c r="L314" s="48">
        <v>23</v>
      </c>
      <c r="M314" s="39">
        <f t="shared" si="53"/>
        <v>51.111111111111107</v>
      </c>
      <c r="N314" s="48">
        <v>33</v>
      </c>
      <c r="O314" s="39">
        <f t="shared" si="54"/>
        <v>60</v>
      </c>
      <c r="P314" s="48">
        <v>19</v>
      </c>
      <c r="Q314" s="39">
        <f t="shared" si="55"/>
        <v>46.341463414634148</v>
      </c>
      <c r="R314" s="48">
        <v>17</v>
      </c>
      <c r="S314" s="39">
        <f t="shared" si="56"/>
        <v>44.736842105263158</v>
      </c>
      <c r="T314" s="48">
        <v>22</v>
      </c>
      <c r="U314" s="39">
        <f t="shared" si="57"/>
        <v>64.705882352941174</v>
      </c>
      <c r="V314" s="48">
        <v>23</v>
      </c>
      <c r="W314" s="39">
        <f t="shared" si="58"/>
        <v>56.09756097560976</v>
      </c>
      <c r="X314" s="48">
        <v>22</v>
      </c>
      <c r="Y314" s="39">
        <f t="shared" si="59"/>
        <v>46.808510638297875</v>
      </c>
      <c r="Z314" t="s">
        <v>324</v>
      </c>
      <c r="AA314">
        <v>52</v>
      </c>
      <c r="AB314">
        <v>40</v>
      </c>
      <c r="AC314">
        <v>53</v>
      </c>
      <c r="AD314">
        <v>51</v>
      </c>
      <c r="AE314">
        <v>52</v>
      </c>
      <c r="AF314">
        <v>45</v>
      </c>
      <c r="AG314">
        <v>55</v>
      </c>
      <c r="AH314">
        <v>41</v>
      </c>
      <c r="AI314">
        <v>38</v>
      </c>
      <c r="AJ314">
        <v>34</v>
      </c>
      <c r="AK314">
        <v>41</v>
      </c>
      <c r="AL314">
        <v>47</v>
      </c>
      <c r="AM314">
        <v>549</v>
      </c>
    </row>
    <row r="315" spans="1:39" ht="15.75">
      <c r="A315" s="3" t="s">
        <v>325</v>
      </c>
      <c r="B315" s="48">
        <v>69</v>
      </c>
      <c r="C315" s="39">
        <f t="shared" si="48"/>
        <v>42.857142857142854</v>
      </c>
      <c r="D315" s="48">
        <v>43</v>
      </c>
      <c r="E315" s="39">
        <f t="shared" si="49"/>
        <v>37.068965517241381</v>
      </c>
      <c r="F315" s="48">
        <v>35</v>
      </c>
      <c r="G315" s="39">
        <f t="shared" si="50"/>
        <v>29.411764705882355</v>
      </c>
      <c r="H315" s="48">
        <v>46</v>
      </c>
      <c r="I315" s="39">
        <f t="shared" si="51"/>
        <v>31.506849315068493</v>
      </c>
      <c r="J315" s="48">
        <v>24</v>
      </c>
      <c r="K315" s="39">
        <f t="shared" si="52"/>
        <v>18.897637795275589</v>
      </c>
      <c r="L315" s="48">
        <v>34</v>
      </c>
      <c r="M315" s="39">
        <f t="shared" si="53"/>
        <v>29.310344827586203</v>
      </c>
      <c r="N315" s="48">
        <v>26</v>
      </c>
      <c r="O315" s="39">
        <f t="shared" si="54"/>
        <v>20.8</v>
      </c>
      <c r="P315" s="48">
        <v>37</v>
      </c>
      <c r="Q315" s="39">
        <f t="shared" si="55"/>
        <v>30.833333333333336</v>
      </c>
      <c r="R315" s="48">
        <v>32</v>
      </c>
      <c r="S315" s="39">
        <f t="shared" si="56"/>
        <v>24.060150375939848</v>
      </c>
      <c r="T315" s="48">
        <v>53</v>
      </c>
      <c r="U315" s="39">
        <f t="shared" si="57"/>
        <v>31.92771084337349</v>
      </c>
      <c r="V315" s="48">
        <v>32</v>
      </c>
      <c r="W315" s="39">
        <f t="shared" si="58"/>
        <v>22.535211267605636</v>
      </c>
      <c r="X315" s="48">
        <v>32</v>
      </c>
      <c r="Y315" s="39">
        <f t="shared" si="59"/>
        <v>24.615384615384617</v>
      </c>
      <c r="Z315" t="s">
        <v>325</v>
      </c>
      <c r="AA315">
        <v>161</v>
      </c>
      <c r="AB315">
        <v>116</v>
      </c>
      <c r="AC315">
        <v>119</v>
      </c>
      <c r="AD315">
        <v>146</v>
      </c>
      <c r="AE315">
        <v>127</v>
      </c>
      <c r="AF315">
        <v>116</v>
      </c>
      <c r="AG315">
        <v>125</v>
      </c>
      <c r="AH315">
        <v>120</v>
      </c>
      <c r="AI315">
        <v>133</v>
      </c>
      <c r="AJ315">
        <v>166</v>
      </c>
      <c r="AK315">
        <v>142</v>
      </c>
      <c r="AL315">
        <v>130</v>
      </c>
      <c r="AM315">
        <v>1601</v>
      </c>
    </row>
    <row r="316" spans="1:39" ht="15.75">
      <c r="A316" s="3" t="s">
        <v>326</v>
      </c>
      <c r="B316" s="48">
        <v>48</v>
      </c>
      <c r="C316" s="39">
        <f t="shared" si="48"/>
        <v>38.70967741935484</v>
      </c>
      <c r="D316" s="48">
        <v>64</v>
      </c>
      <c r="E316" s="39">
        <f t="shared" si="49"/>
        <v>49.612403100775197</v>
      </c>
      <c r="F316" s="48">
        <v>68</v>
      </c>
      <c r="G316" s="39">
        <f t="shared" si="50"/>
        <v>57.142857142857139</v>
      </c>
      <c r="H316" s="48">
        <v>52</v>
      </c>
      <c r="I316" s="39">
        <f t="shared" si="51"/>
        <v>37.410071942446045</v>
      </c>
      <c r="J316" s="48">
        <v>52</v>
      </c>
      <c r="K316" s="39">
        <f t="shared" si="52"/>
        <v>37.681159420289859</v>
      </c>
      <c r="L316" s="48">
        <v>33</v>
      </c>
      <c r="M316" s="39">
        <f t="shared" si="53"/>
        <v>35.106382978723403</v>
      </c>
      <c r="N316" s="48">
        <v>39</v>
      </c>
      <c r="O316" s="39">
        <f t="shared" si="54"/>
        <v>35.454545454545453</v>
      </c>
      <c r="P316" s="48">
        <v>56</v>
      </c>
      <c r="Q316" s="39">
        <f t="shared" si="55"/>
        <v>53.333333333333336</v>
      </c>
      <c r="R316" s="48">
        <v>64</v>
      </c>
      <c r="S316" s="39">
        <f t="shared" si="56"/>
        <v>54.237288135593218</v>
      </c>
      <c r="T316" s="48">
        <v>66</v>
      </c>
      <c r="U316" s="39">
        <f t="shared" si="57"/>
        <v>61.111111111111114</v>
      </c>
      <c r="V316" s="48">
        <v>71</v>
      </c>
      <c r="W316" s="39">
        <f t="shared" si="58"/>
        <v>62.831858407079643</v>
      </c>
      <c r="X316" s="48">
        <v>47</v>
      </c>
      <c r="Y316" s="39">
        <f t="shared" si="59"/>
        <v>47.959183673469383</v>
      </c>
      <c r="Z316" t="s">
        <v>326</v>
      </c>
      <c r="AA316">
        <v>124</v>
      </c>
      <c r="AB316">
        <v>129</v>
      </c>
      <c r="AC316">
        <v>119</v>
      </c>
      <c r="AD316">
        <v>139</v>
      </c>
      <c r="AE316">
        <v>138</v>
      </c>
      <c r="AF316">
        <v>94</v>
      </c>
      <c r="AG316">
        <v>110</v>
      </c>
      <c r="AH316">
        <v>105</v>
      </c>
      <c r="AI316">
        <v>118</v>
      </c>
      <c r="AJ316">
        <v>108</v>
      </c>
      <c r="AK316">
        <v>113</v>
      </c>
      <c r="AL316">
        <v>98</v>
      </c>
      <c r="AM316">
        <v>1395</v>
      </c>
    </row>
    <row r="317" spans="1:39" ht="15.75">
      <c r="A317" s="3" t="s">
        <v>327</v>
      </c>
      <c r="B317" s="48">
        <v>72</v>
      </c>
      <c r="C317" s="39">
        <f t="shared" si="48"/>
        <v>75</v>
      </c>
      <c r="D317" s="48">
        <v>66</v>
      </c>
      <c r="E317" s="39">
        <f t="shared" si="49"/>
        <v>74.157303370786522</v>
      </c>
      <c r="F317" s="48">
        <v>73</v>
      </c>
      <c r="G317" s="39">
        <f t="shared" si="50"/>
        <v>65.178571428571431</v>
      </c>
      <c r="H317" s="48">
        <v>62</v>
      </c>
      <c r="I317" s="39">
        <f t="shared" si="51"/>
        <v>61.386138613861384</v>
      </c>
      <c r="J317" s="48">
        <v>54</v>
      </c>
      <c r="K317" s="39">
        <f t="shared" si="52"/>
        <v>62.790697674418603</v>
      </c>
      <c r="L317" s="48">
        <v>33</v>
      </c>
      <c r="M317" s="39">
        <f t="shared" si="53"/>
        <v>47.826086956521742</v>
      </c>
      <c r="N317" s="48">
        <v>48</v>
      </c>
      <c r="O317" s="39">
        <f t="shared" si="54"/>
        <v>60</v>
      </c>
      <c r="P317" s="48">
        <v>46</v>
      </c>
      <c r="Q317" s="39">
        <f t="shared" si="55"/>
        <v>53.488372093023251</v>
      </c>
      <c r="R317" s="48">
        <v>40</v>
      </c>
      <c r="S317" s="39">
        <f t="shared" si="56"/>
        <v>44.943820224719097</v>
      </c>
      <c r="T317" s="48">
        <v>46</v>
      </c>
      <c r="U317" s="39">
        <f t="shared" si="57"/>
        <v>54.117647058823529</v>
      </c>
      <c r="V317" s="48">
        <v>49</v>
      </c>
      <c r="W317" s="39">
        <f t="shared" si="58"/>
        <v>49.494949494949495</v>
      </c>
      <c r="X317" s="48">
        <v>34</v>
      </c>
      <c r="Y317" s="39">
        <f t="shared" si="59"/>
        <v>44.736842105263158</v>
      </c>
      <c r="Z317" t="s">
        <v>327</v>
      </c>
      <c r="AA317">
        <v>96</v>
      </c>
      <c r="AB317">
        <v>89</v>
      </c>
      <c r="AC317">
        <v>112</v>
      </c>
      <c r="AD317">
        <v>101</v>
      </c>
      <c r="AE317">
        <v>86</v>
      </c>
      <c r="AF317">
        <v>69</v>
      </c>
      <c r="AG317">
        <v>80</v>
      </c>
      <c r="AH317">
        <v>86</v>
      </c>
      <c r="AI317">
        <v>89</v>
      </c>
      <c r="AJ317">
        <v>85</v>
      </c>
      <c r="AK317">
        <v>99</v>
      </c>
      <c r="AL317">
        <v>76</v>
      </c>
      <c r="AM317">
        <v>1068</v>
      </c>
    </row>
    <row r="318" spans="1:39" ht="15.75">
      <c r="A318" s="3" t="s">
        <v>328</v>
      </c>
      <c r="B318" s="48">
        <v>292</v>
      </c>
      <c r="C318" s="39">
        <f t="shared" si="48"/>
        <v>79.564032697547688</v>
      </c>
      <c r="D318" s="48">
        <v>264</v>
      </c>
      <c r="E318" s="39">
        <f t="shared" si="49"/>
        <v>78.571428571428569</v>
      </c>
      <c r="F318" s="48">
        <v>246</v>
      </c>
      <c r="G318" s="39">
        <f t="shared" si="50"/>
        <v>70.689655172413794</v>
      </c>
      <c r="H318" s="48">
        <v>206</v>
      </c>
      <c r="I318" s="39">
        <f t="shared" si="51"/>
        <v>63.384615384615387</v>
      </c>
      <c r="J318" s="48">
        <v>227</v>
      </c>
      <c r="K318" s="39">
        <f t="shared" si="52"/>
        <v>64.48863636363636</v>
      </c>
      <c r="L318" s="48">
        <v>226</v>
      </c>
      <c r="M318" s="39">
        <f t="shared" si="53"/>
        <v>65.507246376811594</v>
      </c>
      <c r="N318" s="48">
        <v>185</v>
      </c>
      <c r="O318" s="39">
        <f t="shared" si="54"/>
        <v>63.793103448275865</v>
      </c>
      <c r="P318" s="48">
        <v>222</v>
      </c>
      <c r="Q318" s="39">
        <f t="shared" si="55"/>
        <v>70.476190476190482</v>
      </c>
      <c r="R318" s="48">
        <v>208</v>
      </c>
      <c r="S318" s="39">
        <f t="shared" si="56"/>
        <v>67.096774193548399</v>
      </c>
      <c r="T318" s="48">
        <v>225</v>
      </c>
      <c r="U318" s="39">
        <f t="shared" si="57"/>
        <v>64.84149855907782</v>
      </c>
      <c r="V318" s="48">
        <v>229</v>
      </c>
      <c r="W318" s="39">
        <f t="shared" si="58"/>
        <v>65.056818181818173</v>
      </c>
      <c r="X318" s="48">
        <v>194</v>
      </c>
      <c r="Y318" s="39">
        <f t="shared" si="59"/>
        <v>71.32352941176471</v>
      </c>
      <c r="Z318" t="s">
        <v>328</v>
      </c>
      <c r="AA318">
        <v>367</v>
      </c>
      <c r="AB318">
        <v>336</v>
      </c>
      <c r="AC318">
        <v>348</v>
      </c>
      <c r="AD318">
        <v>325</v>
      </c>
      <c r="AE318">
        <v>352</v>
      </c>
      <c r="AF318">
        <v>345</v>
      </c>
      <c r="AG318">
        <v>290</v>
      </c>
      <c r="AH318">
        <v>315</v>
      </c>
      <c r="AI318">
        <v>310</v>
      </c>
      <c r="AJ318">
        <v>347</v>
      </c>
      <c r="AK318">
        <v>352</v>
      </c>
      <c r="AL318">
        <v>272</v>
      </c>
      <c r="AM318">
        <v>3959</v>
      </c>
    </row>
    <row r="319" spans="1:39" ht="15.75">
      <c r="A319" s="3" t="s">
        <v>329</v>
      </c>
      <c r="B319" s="48">
        <v>83</v>
      </c>
      <c r="C319" s="39">
        <f t="shared" si="48"/>
        <v>59.285714285714285</v>
      </c>
      <c r="D319" s="48">
        <v>102</v>
      </c>
      <c r="E319" s="39">
        <f t="shared" si="49"/>
        <v>65.384615384615387</v>
      </c>
      <c r="F319" s="48">
        <v>86</v>
      </c>
      <c r="G319" s="39">
        <f t="shared" si="50"/>
        <v>49.710982658959537</v>
      </c>
      <c r="H319" s="48">
        <v>74</v>
      </c>
      <c r="I319" s="39">
        <f t="shared" si="51"/>
        <v>52.4822695035461</v>
      </c>
      <c r="J319" s="48">
        <v>76</v>
      </c>
      <c r="K319" s="39">
        <f t="shared" si="52"/>
        <v>43.18181818181818</v>
      </c>
      <c r="L319" s="48">
        <v>46</v>
      </c>
      <c r="M319" s="39">
        <f t="shared" si="53"/>
        <v>30.666666666666664</v>
      </c>
      <c r="N319" s="48">
        <v>58</v>
      </c>
      <c r="O319" s="39">
        <f t="shared" si="54"/>
        <v>33.333333333333329</v>
      </c>
      <c r="P319" s="48">
        <v>86</v>
      </c>
      <c r="Q319" s="39">
        <f t="shared" si="55"/>
        <v>54.088050314465406</v>
      </c>
      <c r="R319" s="48">
        <v>77</v>
      </c>
      <c r="S319" s="39">
        <f t="shared" si="56"/>
        <v>47.530864197530867</v>
      </c>
      <c r="T319" s="48">
        <v>87</v>
      </c>
      <c r="U319" s="39">
        <f t="shared" si="57"/>
        <v>59.183673469387756</v>
      </c>
      <c r="V319" s="48">
        <v>62</v>
      </c>
      <c r="W319" s="39">
        <f t="shared" si="58"/>
        <v>42.758620689655174</v>
      </c>
      <c r="X319" s="48">
        <v>74</v>
      </c>
      <c r="Y319" s="39">
        <f t="shared" si="59"/>
        <v>48.366013071895424</v>
      </c>
      <c r="Z319" t="s">
        <v>329</v>
      </c>
      <c r="AA319">
        <v>140</v>
      </c>
      <c r="AB319">
        <v>156</v>
      </c>
      <c r="AC319">
        <v>173</v>
      </c>
      <c r="AD319">
        <v>141</v>
      </c>
      <c r="AE319">
        <v>176</v>
      </c>
      <c r="AF319">
        <v>150</v>
      </c>
      <c r="AG319">
        <v>174</v>
      </c>
      <c r="AH319">
        <v>159</v>
      </c>
      <c r="AI319">
        <v>162</v>
      </c>
      <c r="AJ319">
        <v>147</v>
      </c>
      <c r="AK319">
        <v>145</v>
      </c>
      <c r="AL319">
        <v>153</v>
      </c>
      <c r="AM319">
        <v>1876</v>
      </c>
    </row>
    <row r="320" spans="1:39" ht="15.75">
      <c r="A320" s="3" t="s">
        <v>330</v>
      </c>
      <c r="B320" s="48">
        <v>194</v>
      </c>
      <c r="C320" s="39">
        <f t="shared" si="48"/>
        <v>72.118959107806688</v>
      </c>
      <c r="D320" s="48">
        <v>167</v>
      </c>
      <c r="E320" s="39">
        <f t="shared" si="49"/>
        <v>69.583333333333329</v>
      </c>
      <c r="F320" s="48">
        <v>159</v>
      </c>
      <c r="G320" s="39">
        <f t="shared" si="50"/>
        <v>63.34661354581673</v>
      </c>
      <c r="H320" s="48">
        <v>118</v>
      </c>
      <c r="I320" s="39">
        <f t="shared" si="51"/>
        <v>50.862068965517238</v>
      </c>
      <c r="J320" s="48">
        <v>122</v>
      </c>
      <c r="K320" s="39">
        <f t="shared" si="52"/>
        <v>48.605577689243027</v>
      </c>
      <c r="L320" s="48">
        <v>109</v>
      </c>
      <c r="M320" s="39">
        <f t="shared" si="53"/>
        <v>45.228215767634858</v>
      </c>
      <c r="N320" s="48">
        <v>123</v>
      </c>
      <c r="O320" s="39">
        <f t="shared" si="54"/>
        <v>46.768060836501903</v>
      </c>
      <c r="P320" s="48">
        <v>119</v>
      </c>
      <c r="Q320" s="39">
        <f t="shared" si="55"/>
        <v>52.42290748898678</v>
      </c>
      <c r="R320" s="48">
        <v>124</v>
      </c>
      <c r="S320" s="39">
        <f t="shared" si="56"/>
        <v>51.452282157676343</v>
      </c>
      <c r="T320" s="48">
        <v>119</v>
      </c>
      <c r="U320" s="39">
        <f t="shared" si="57"/>
        <v>47.791164658634536</v>
      </c>
      <c r="V320" s="48">
        <v>99</v>
      </c>
      <c r="W320" s="39">
        <f t="shared" si="58"/>
        <v>42.489270386266092</v>
      </c>
      <c r="X320" s="48">
        <v>101</v>
      </c>
      <c r="Y320" s="39">
        <f t="shared" si="59"/>
        <v>45.701357466063349</v>
      </c>
      <c r="Z320" t="s">
        <v>330</v>
      </c>
      <c r="AA320">
        <v>269</v>
      </c>
      <c r="AB320">
        <v>240</v>
      </c>
      <c r="AC320">
        <v>251</v>
      </c>
      <c r="AD320">
        <v>232</v>
      </c>
      <c r="AE320">
        <v>251</v>
      </c>
      <c r="AF320">
        <v>241</v>
      </c>
      <c r="AG320">
        <v>263</v>
      </c>
      <c r="AH320">
        <v>227</v>
      </c>
      <c r="AI320">
        <v>241</v>
      </c>
      <c r="AJ320">
        <v>249</v>
      </c>
      <c r="AK320">
        <v>233</v>
      </c>
      <c r="AL320">
        <v>221</v>
      </c>
      <c r="AM320">
        <v>2918</v>
      </c>
    </row>
    <row r="321" spans="1:39" ht="15.75">
      <c r="A321" s="3" t="s">
        <v>331</v>
      </c>
      <c r="B321" s="48">
        <v>38</v>
      </c>
      <c r="C321" s="39">
        <f t="shared" si="48"/>
        <v>45.238095238095241</v>
      </c>
      <c r="D321" s="48">
        <v>47</v>
      </c>
      <c r="E321" s="39">
        <f t="shared" si="49"/>
        <v>55.952380952380956</v>
      </c>
      <c r="F321" s="48">
        <v>29</v>
      </c>
      <c r="G321" s="39">
        <f t="shared" si="50"/>
        <v>40.845070422535215</v>
      </c>
      <c r="H321" s="48">
        <v>28</v>
      </c>
      <c r="I321" s="39">
        <f t="shared" si="51"/>
        <v>47.457627118644069</v>
      </c>
      <c r="J321" s="48">
        <v>19</v>
      </c>
      <c r="K321" s="39">
        <f t="shared" si="52"/>
        <v>38</v>
      </c>
      <c r="L321" s="48">
        <v>15</v>
      </c>
      <c r="M321" s="39">
        <f t="shared" si="53"/>
        <v>27.777777777777779</v>
      </c>
      <c r="N321" s="48">
        <v>10</v>
      </c>
      <c r="O321" s="39">
        <f t="shared" si="54"/>
        <v>16.393442622950818</v>
      </c>
      <c r="P321" s="48">
        <v>11</v>
      </c>
      <c r="Q321" s="39">
        <f t="shared" si="55"/>
        <v>18.64406779661017</v>
      </c>
      <c r="R321" s="48">
        <v>14</v>
      </c>
      <c r="S321" s="39">
        <f t="shared" si="56"/>
        <v>20.588235294117645</v>
      </c>
      <c r="T321" s="48">
        <v>22</v>
      </c>
      <c r="U321" s="39">
        <f t="shared" si="57"/>
        <v>28.571428571428569</v>
      </c>
      <c r="V321" s="48">
        <v>9</v>
      </c>
      <c r="W321" s="39">
        <f t="shared" si="58"/>
        <v>12.5</v>
      </c>
      <c r="X321" s="48">
        <v>17</v>
      </c>
      <c r="Y321" s="39">
        <f t="shared" si="59"/>
        <v>29.310344827586203</v>
      </c>
      <c r="Z321" t="s">
        <v>331</v>
      </c>
      <c r="AA321">
        <v>84</v>
      </c>
      <c r="AB321">
        <v>84</v>
      </c>
      <c r="AC321">
        <v>71</v>
      </c>
      <c r="AD321">
        <v>59</v>
      </c>
      <c r="AE321">
        <v>50</v>
      </c>
      <c r="AF321">
        <v>54</v>
      </c>
      <c r="AG321">
        <v>61</v>
      </c>
      <c r="AH321">
        <v>59</v>
      </c>
      <c r="AI321">
        <v>68</v>
      </c>
      <c r="AJ321">
        <v>77</v>
      </c>
      <c r="AK321">
        <v>72</v>
      </c>
      <c r="AL321">
        <v>58</v>
      </c>
      <c r="AM321">
        <v>797</v>
      </c>
    </row>
    <row r="322" spans="1:39" ht="15.75">
      <c r="A322" s="3" t="s">
        <v>332</v>
      </c>
      <c r="B322" s="48">
        <v>279</v>
      </c>
      <c r="C322" s="39">
        <f t="shared" si="48"/>
        <v>44.075829383886258</v>
      </c>
      <c r="D322" s="48">
        <v>260</v>
      </c>
      <c r="E322" s="39">
        <f t="shared" si="49"/>
        <v>43.261231281198</v>
      </c>
      <c r="F322" s="48">
        <v>238</v>
      </c>
      <c r="G322" s="39">
        <f t="shared" si="50"/>
        <v>40.893470790378004</v>
      </c>
      <c r="H322" s="48">
        <v>218</v>
      </c>
      <c r="I322" s="39">
        <f t="shared" si="51"/>
        <v>40.520446096654275</v>
      </c>
      <c r="J322" s="48">
        <v>191</v>
      </c>
      <c r="K322" s="39">
        <f t="shared" si="52"/>
        <v>36.037735849056602</v>
      </c>
      <c r="L322" s="48">
        <v>166</v>
      </c>
      <c r="M322" s="39">
        <f t="shared" si="53"/>
        <v>29.225352112676056</v>
      </c>
      <c r="N322" s="48">
        <v>160</v>
      </c>
      <c r="O322" s="39">
        <f t="shared" si="54"/>
        <v>29.739776951672862</v>
      </c>
      <c r="P322" s="48">
        <v>168</v>
      </c>
      <c r="Q322" s="39">
        <f t="shared" si="55"/>
        <v>30.215827338129497</v>
      </c>
      <c r="R322" s="48">
        <v>189</v>
      </c>
      <c r="S322" s="39">
        <f t="shared" si="56"/>
        <v>33.810375670840784</v>
      </c>
      <c r="T322" s="48">
        <v>168</v>
      </c>
      <c r="U322" s="39">
        <f t="shared" si="57"/>
        <v>28.767123287671232</v>
      </c>
      <c r="V322" s="48">
        <v>157</v>
      </c>
      <c r="W322" s="39">
        <f t="shared" si="58"/>
        <v>25.907590759075909</v>
      </c>
      <c r="X322" s="48">
        <v>143</v>
      </c>
      <c r="Y322" s="39">
        <f t="shared" si="59"/>
        <v>24.912891986062718</v>
      </c>
      <c r="Z322" t="s">
        <v>332</v>
      </c>
      <c r="AA322">
        <v>633</v>
      </c>
      <c r="AB322">
        <v>601</v>
      </c>
      <c r="AC322">
        <v>582</v>
      </c>
      <c r="AD322">
        <v>538</v>
      </c>
      <c r="AE322">
        <v>530</v>
      </c>
      <c r="AF322">
        <v>568</v>
      </c>
      <c r="AG322">
        <v>538</v>
      </c>
      <c r="AH322">
        <v>556</v>
      </c>
      <c r="AI322">
        <v>559</v>
      </c>
      <c r="AJ322">
        <v>584</v>
      </c>
      <c r="AK322">
        <v>606</v>
      </c>
      <c r="AL322">
        <v>574</v>
      </c>
      <c r="AM322">
        <v>6869</v>
      </c>
    </row>
    <row r="323" spans="1:39" ht="15.75">
      <c r="A323" s="3" t="s">
        <v>333</v>
      </c>
      <c r="B323" s="48">
        <v>371</v>
      </c>
      <c r="C323" s="39">
        <f t="shared" si="48"/>
        <v>64.075993091537129</v>
      </c>
      <c r="D323" s="48">
        <v>378</v>
      </c>
      <c r="E323" s="39">
        <f t="shared" si="49"/>
        <v>63.636363636363633</v>
      </c>
      <c r="F323" s="48">
        <v>348</v>
      </c>
      <c r="G323" s="39">
        <f t="shared" si="50"/>
        <v>61.592920353982308</v>
      </c>
      <c r="H323" s="48">
        <v>361</v>
      </c>
      <c r="I323" s="39">
        <f t="shared" si="51"/>
        <v>60.066555740432612</v>
      </c>
      <c r="J323" s="48">
        <v>310</v>
      </c>
      <c r="K323" s="39">
        <f t="shared" si="52"/>
        <v>55.258467023172905</v>
      </c>
      <c r="L323" s="48">
        <v>262</v>
      </c>
      <c r="M323" s="39">
        <f t="shared" si="53"/>
        <v>49.155722326454033</v>
      </c>
      <c r="N323" s="48">
        <v>314</v>
      </c>
      <c r="O323" s="39">
        <f t="shared" si="54"/>
        <v>54.513888888888886</v>
      </c>
      <c r="P323" s="48">
        <v>262</v>
      </c>
      <c r="Q323" s="39">
        <f t="shared" si="55"/>
        <v>52.716297786720325</v>
      </c>
      <c r="R323" s="48">
        <v>225</v>
      </c>
      <c r="S323" s="39">
        <f t="shared" si="56"/>
        <v>46.201232032854215</v>
      </c>
      <c r="T323" s="48">
        <v>260</v>
      </c>
      <c r="U323" s="39">
        <f t="shared" si="57"/>
        <v>47.186932849364794</v>
      </c>
      <c r="V323" s="48">
        <v>244</v>
      </c>
      <c r="W323" s="39">
        <f t="shared" si="58"/>
        <v>45.522388059701491</v>
      </c>
      <c r="X323" s="48">
        <v>224</v>
      </c>
      <c r="Y323" s="39">
        <f t="shared" si="59"/>
        <v>43.159922928709058</v>
      </c>
      <c r="Z323" t="s">
        <v>333</v>
      </c>
      <c r="AA323">
        <v>579</v>
      </c>
      <c r="AB323">
        <v>594</v>
      </c>
      <c r="AC323">
        <v>565</v>
      </c>
      <c r="AD323">
        <v>601</v>
      </c>
      <c r="AE323">
        <v>561</v>
      </c>
      <c r="AF323">
        <v>533</v>
      </c>
      <c r="AG323">
        <v>576</v>
      </c>
      <c r="AH323">
        <v>497</v>
      </c>
      <c r="AI323">
        <v>487</v>
      </c>
      <c r="AJ323">
        <v>551</v>
      </c>
      <c r="AK323">
        <v>536</v>
      </c>
      <c r="AL323">
        <v>519</v>
      </c>
      <c r="AM323">
        <v>6599</v>
      </c>
    </row>
    <row r="324" spans="1:39" ht="15.75">
      <c r="A324" s="3" t="s">
        <v>334</v>
      </c>
      <c r="B324" s="48">
        <v>67</v>
      </c>
      <c r="C324" s="39">
        <f t="shared" ref="C324:C387" si="60">B324/AA324*100</f>
        <v>59.292035398230091</v>
      </c>
      <c r="D324" s="48">
        <v>67</v>
      </c>
      <c r="E324" s="39">
        <f t="shared" ref="E324:E387" si="61">D324/AB324*100</f>
        <v>56.779661016949156</v>
      </c>
      <c r="F324" s="48">
        <v>50</v>
      </c>
      <c r="G324" s="39">
        <f t="shared" ref="G324:G387" si="62">F324/AC324*100</f>
        <v>54.347826086956516</v>
      </c>
      <c r="H324" s="48">
        <v>56</v>
      </c>
      <c r="I324" s="39">
        <f t="shared" ref="I324:I387" si="63">H324/AD324*100</f>
        <v>50</v>
      </c>
      <c r="J324" s="48">
        <v>43</v>
      </c>
      <c r="K324" s="39">
        <f t="shared" ref="K324:K387" si="64">J324/AE324*100</f>
        <v>45.263157894736842</v>
      </c>
      <c r="L324" s="48">
        <v>36</v>
      </c>
      <c r="M324" s="39">
        <f t="shared" ref="M324:M387" si="65">L324/AF324*100</f>
        <v>35.64356435643564</v>
      </c>
      <c r="N324" s="48">
        <v>34</v>
      </c>
      <c r="O324" s="39">
        <f t="shared" ref="O324:O387" si="66">N324/AG324*100</f>
        <v>31.192660550458719</v>
      </c>
      <c r="P324" s="48">
        <v>36</v>
      </c>
      <c r="Q324" s="39">
        <f t="shared" ref="Q324:Q387" si="67">P324/AH324*100</f>
        <v>33.644859813084111</v>
      </c>
      <c r="R324" s="48">
        <v>47</v>
      </c>
      <c r="S324" s="39">
        <f t="shared" ref="S324:S387" si="68">R324/AI324*100</f>
        <v>43.518518518518519</v>
      </c>
      <c r="T324" s="48">
        <v>43</v>
      </c>
      <c r="U324" s="39">
        <f t="shared" ref="U324:U387" si="69">T324/AJ324*100</f>
        <v>47.252747252747248</v>
      </c>
      <c r="V324" s="48">
        <v>52</v>
      </c>
      <c r="W324" s="39">
        <f t="shared" ref="W324:W387" si="70">V324/AK324*100</f>
        <v>46.428571428571431</v>
      </c>
      <c r="X324" s="48">
        <v>39</v>
      </c>
      <c r="Y324" s="39">
        <f t="shared" si="59"/>
        <v>41.48936170212766</v>
      </c>
      <c r="Z324" t="s">
        <v>334</v>
      </c>
      <c r="AA324">
        <v>113</v>
      </c>
      <c r="AB324">
        <v>118</v>
      </c>
      <c r="AC324">
        <v>92</v>
      </c>
      <c r="AD324">
        <v>112</v>
      </c>
      <c r="AE324">
        <v>95</v>
      </c>
      <c r="AF324">
        <v>101</v>
      </c>
      <c r="AG324">
        <v>109</v>
      </c>
      <c r="AH324">
        <v>107</v>
      </c>
      <c r="AI324">
        <v>108</v>
      </c>
      <c r="AJ324">
        <v>91</v>
      </c>
      <c r="AK324">
        <v>112</v>
      </c>
      <c r="AL324">
        <v>94</v>
      </c>
      <c r="AM324">
        <v>1252</v>
      </c>
    </row>
    <row r="325" spans="1:39" ht="15.75">
      <c r="A325" s="3" t="s">
        <v>335</v>
      </c>
      <c r="B325" s="48">
        <v>92</v>
      </c>
      <c r="C325" s="39">
        <f t="shared" si="60"/>
        <v>46.231155778894475</v>
      </c>
      <c r="D325" s="48">
        <v>121</v>
      </c>
      <c r="E325" s="39">
        <f t="shared" si="61"/>
        <v>43.525179856115109</v>
      </c>
      <c r="F325" s="48">
        <v>97</v>
      </c>
      <c r="G325" s="39">
        <f t="shared" si="62"/>
        <v>34.519572953736656</v>
      </c>
      <c r="H325" s="48">
        <v>76</v>
      </c>
      <c r="I325" s="39">
        <f t="shared" si="63"/>
        <v>29.6875</v>
      </c>
      <c r="J325" s="48">
        <v>54</v>
      </c>
      <c r="K325" s="39">
        <f t="shared" si="64"/>
        <v>23.175965665236049</v>
      </c>
      <c r="L325" s="48">
        <v>32</v>
      </c>
      <c r="M325" s="39">
        <f t="shared" si="65"/>
        <v>13.852813852813853</v>
      </c>
      <c r="N325" s="48">
        <v>69</v>
      </c>
      <c r="O325" s="39">
        <f t="shared" si="66"/>
        <v>27.490039840637447</v>
      </c>
      <c r="P325" s="48">
        <v>98</v>
      </c>
      <c r="Q325" s="39">
        <f t="shared" si="67"/>
        <v>38.582677165354326</v>
      </c>
      <c r="R325" s="48">
        <v>90</v>
      </c>
      <c r="S325" s="39">
        <f t="shared" si="68"/>
        <v>43.902439024390247</v>
      </c>
      <c r="T325" s="48">
        <v>112</v>
      </c>
      <c r="U325" s="39">
        <f t="shared" si="69"/>
        <v>48.695652173913047</v>
      </c>
      <c r="V325" s="48">
        <v>109</v>
      </c>
      <c r="W325" s="39">
        <f t="shared" si="70"/>
        <v>54.228855721393032</v>
      </c>
      <c r="X325" s="48">
        <v>101</v>
      </c>
      <c r="Y325" s="39">
        <f t="shared" ref="Y325:Y388" si="71">X325/AL325*100</f>
        <v>45.495495495495497</v>
      </c>
      <c r="Z325" t="s">
        <v>335</v>
      </c>
      <c r="AA325">
        <v>199</v>
      </c>
      <c r="AB325">
        <v>278</v>
      </c>
      <c r="AC325">
        <v>281</v>
      </c>
      <c r="AD325">
        <v>256</v>
      </c>
      <c r="AE325">
        <v>233</v>
      </c>
      <c r="AF325">
        <v>231</v>
      </c>
      <c r="AG325">
        <v>251</v>
      </c>
      <c r="AH325">
        <v>254</v>
      </c>
      <c r="AI325">
        <v>205</v>
      </c>
      <c r="AJ325">
        <v>230</v>
      </c>
      <c r="AK325">
        <v>201</v>
      </c>
      <c r="AL325">
        <v>222</v>
      </c>
      <c r="AM325">
        <v>2841</v>
      </c>
    </row>
    <row r="326" spans="1:39" ht="15.75">
      <c r="A326" s="3" t="s">
        <v>336</v>
      </c>
      <c r="B326" s="48">
        <v>79</v>
      </c>
      <c r="C326" s="39">
        <f t="shared" si="60"/>
        <v>55.24475524475524</v>
      </c>
      <c r="D326" s="48">
        <v>68</v>
      </c>
      <c r="E326" s="39">
        <f t="shared" si="61"/>
        <v>55.737704918032783</v>
      </c>
      <c r="F326" s="48">
        <v>49</v>
      </c>
      <c r="G326" s="39">
        <f t="shared" si="62"/>
        <v>36.029411764705884</v>
      </c>
      <c r="H326" s="48">
        <v>50</v>
      </c>
      <c r="I326" s="39">
        <f t="shared" si="63"/>
        <v>34.722222222222221</v>
      </c>
      <c r="J326" s="48">
        <v>48</v>
      </c>
      <c r="K326" s="39">
        <f t="shared" si="64"/>
        <v>39.024390243902438</v>
      </c>
      <c r="L326" s="48">
        <v>37</v>
      </c>
      <c r="M326" s="39">
        <f t="shared" si="65"/>
        <v>32.456140350877192</v>
      </c>
      <c r="N326" s="48">
        <v>48</v>
      </c>
      <c r="O326" s="39">
        <f t="shared" si="66"/>
        <v>31.578947368421051</v>
      </c>
      <c r="P326" s="48">
        <v>49</v>
      </c>
      <c r="Q326" s="39">
        <f t="shared" si="67"/>
        <v>31.210191082802545</v>
      </c>
      <c r="R326" s="48">
        <v>55</v>
      </c>
      <c r="S326" s="39">
        <f t="shared" si="68"/>
        <v>34.375</v>
      </c>
      <c r="T326" s="48">
        <v>61</v>
      </c>
      <c r="U326" s="39">
        <f t="shared" si="69"/>
        <v>37.195121951219512</v>
      </c>
      <c r="V326" s="48">
        <v>56</v>
      </c>
      <c r="W326" s="39">
        <f t="shared" si="70"/>
        <v>41.791044776119399</v>
      </c>
      <c r="X326" s="48">
        <v>44</v>
      </c>
      <c r="Y326" s="39">
        <f t="shared" si="71"/>
        <v>31.654676258992804</v>
      </c>
      <c r="Z326" t="s">
        <v>336</v>
      </c>
      <c r="AA326">
        <v>143</v>
      </c>
      <c r="AB326">
        <v>122</v>
      </c>
      <c r="AC326">
        <v>136</v>
      </c>
      <c r="AD326">
        <v>144</v>
      </c>
      <c r="AE326">
        <v>123</v>
      </c>
      <c r="AF326">
        <v>114</v>
      </c>
      <c r="AG326">
        <v>152</v>
      </c>
      <c r="AH326">
        <v>157</v>
      </c>
      <c r="AI326">
        <v>160</v>
      </c>
      <c r="AJ326">
        <v>164</v>
      </c>
      <c r="AK326">
        <v>134</v>
      </c>
      <c r="AL326">
        <v>139</v>
      </c>
      <c r="AM326">
        <v>1688</v>
      </c>
    </row>
    <row r="327" spans="1:39" ht="15.75">
      <c r="A327" s="3" t="s">
        <v>337</v>
      </c>
      <c r="B327" s="48">
        <v>66</v>
      </c>
      <c r="C327" s="39">
        <f t="shared" si="60"/>
        <v>58.928571428571431</v>
      </c>
      <c r="D327" s="48">
        <v>81</v>
      </c>
      <c r="E327" s="39">
        <f t="shared" si="61"/>
        <v>61.832061068702295</v>
      </c>
      <c r="F327" s="48">
        <v>59</v>
      </c>
      <c r="G327" s="39">
        <f t="shared" si="62"/>
        <v>51.304347826086961</v>
      </c>
      <c r="H327" s="48">
        <v>53</v>
      </c>
      <c r="I327" s="39">
        <f t="shared" si="63"/>
        <v>46.491228070175438</v>
      </c>
      <c r="J327" s="48">
        <v>48</v>
      </c>
      <c r="K327" s="39">
        <f t="shared" si="64"/>
        <v>35.555555555555557</v>
      </c>
      <c r="L327" s="48">
        <v>33</v>
      </c>
      <c r="M327" s="39">
        <f t="shared" si="65"/>
        <v>29.464285714285715</v>
      </c>
      <c r="N327" s="48">
        <v>35</v>
      </c>
      <c r="O327" s="39">
        <f t="shared" si="66"/>
        <v>27.777777777777779</v>
      </c>
      <c r="P327" s="48">
        <v>47</v>
      </c>
      <c r="Q327" s="39">
        <f t="shared" si="67"/>
        <v>52.80898876404494</v>
      </c>
      <c r="R327" s="48">
        <v>56</v>
      </c>
      <c r="S327" s="39">
        <f t="shared" si="68"/>
        <v>52.336448598130836</v>
      </c>
      <c r="T327" s="48">
        <v>55</v>
      </c>
      <c r="U327" s="39">
        <f t="shared" si="69"/>
        <v>52.380952380952387</v>
      </c>
      <c r="V327" s="48">
        <v>30</v>
      </c>
      <c r="W327" s="39">
        <f t="shared" si="70"/>
        <v>36.585365853658537</v>
      </c>
      <c r="X327" s="48">
        <v>33</v>
      </c>
      <c r="Y327" s="39">
        <f t="shared" si="71"/>
        <v>41.25</v>
      </c>
      <c r="Z327" t="s">
        <v>337</v>
      </c>
      <c r="AA327">
        <v>112</v>
      </c>
      <c r="AB327">
        <v>131</v>
      </c>
      <c r="AC327">
        <v>115</v>
      </c>
      <c r="AD327">
        <v>114</v>
      </c>
      <c r="AE327">
        <v>135</v>
      </c>
      <c r="AF327">
        <v>112</v>
      </c>
      <c r="AG327">
        <v>126</v>
      </c>
      <c r="AH327">
        <v>89</v>
      </c>
      <c r="AI327">
        <v>107</v>
      </c>
      <c r="AJ327">
        <v>105</v>
      </c>
      <c r="AK327">
        <v>82</v>
      </c>
      <c r="AL327">
        <v>80</v>
      </c>
      <c r="AM327">
        <v>1308</v>
      </c>
    </row>
    <row r="328" spans="1:39" ht="15.75">
      <c r="A328" s="3" t="s">
        <v>338</v>
      </c>
      <c r="B328" s="48">
        <v>163</v>
      </c>
      <c r="C328" s="39">
        <f t="shared" si="60"/>
        <v>59.489051094890513</v>
      </c>
      <c r="D328" s="48">
        <v>153</v>
      </c>
      <c r="E328" s="39">
        <f t="shared" si="61"/>
        <v>60.236220472440948</v>
      </c>
      <c r="F328" s="48">
        <v>136</v>
      </c>
      <c r="G328" s="39">
        <f t="shared" si="62"/>
        <v>57.383966244725734</v>
      </c>
      <c r="H328" s="48">
        <v>125</v>
      </c>
      <c r="I328" s="39">
        <f t="shared" si="63"/>
        <v>44.964028776978417</v>
      </c>
      <c r="J328" s="48">
        <v>93</v>
      </c>
      <c r="K328" s="39">
        <f t="shared" si="64"/>
        <v>39.24050632911392</v>
      </c>
      <c r="L328" s="48">
        <v>88</v>
      </c>
      <c r="M328" s="39">
        <f t="shared" si="65"/>
        <v>34.509803921568626</v>
      </c>
      <c r="N328" s="48">
        <v>92</v>
      </c>
      <c r="O328" s="39">
        <f t="shared" si="66"/>
        <v>34.848484848484851</v>
      </c>
      <c r="P328" s="48">
        <v>106</v>
      </c>
      <c r="Q328" s="39">
        <f t="shared" si="67"/>
        <v>41.568627450980394</v>
      </c>
      <c r="R328" s="48">
        <v>87</v>
      </c>
      <c r="S328" s="39">
        <f t="shared" si="68"/>
        <v>37.5</v>
      </c>
      <c r="T328" s="48">
        <v>94</v>
      </c>
      <c r="U328" s="39">
        <f t="shared" si="69"/>
        <v>40.692640692640694</v>
      </c>
      <c r="V328" s="48">
        <v>80</v>
      </c>
      <c r="W328" s="39">
        <f t="shared" si="70"/>
        <v>33.898305084745758</v>
      </c>
      <c r="X328" s="48">
        <v>101</v>
      </c>
      <c r="Y328" s="39">
        <f t="shared" si="71"/>
        <v>39.607843137254903</v>
      </c>
      <c r="Z328" t="s">
        <v>338</v>
      </c>
      <c r="AA328">
        <v>274</v>
      </c>
      <c r="AB328">
        <v>254</v>
      </c>
      <c r="AC328">
        <v>237</v>
      </c>
      <c r="AD328">
        <v>278</v>
      </c>
      <c r="AE328">
        <v>237</v>
      </c>
      <c r="AF328">
        <v>255</v>
      </c>
      <c r="AG328">
        <v>264</v>
      </c>
      <c r="AH328">
        <v>255</v>
      </c>
      <c r="AI328">
        <v>232</v>
      </c>
      <c r="AJ328">
        <v>231</v>
      </c>
      <c r="AK328">
        <v>236</v>
      </c>
      <c r="AL328">
        <v>255</v>
      </c>
      <c r="AM328">
        <v>3008</v>
      </c>
    </row>
    <row r="329" spans="1:39" s="9" customFormat="1" ht="15.75">
      <c r="A329" s="34" t="s">
        <v>339</v>
      </c>
      <c r="B329" s="46">
        <v>4519</v>
      </c>
      <c r="C329" s="38">
        <f t="shared" si="60"/>
        <v>70.864042653285239</v>
      </c>
      <c r="D329" s="46">
        <v>4208</v>
      </c>
      <c r="E329" s="38">
        <f t="shared" si="61"/>
        <v>68.500732541103687</v>
      </c>
      <c r="F329" s="46">
        <v>3915</v>
      </c>
      <c r="G329" s="38">
        <f t="shared" si="62"/>
        <v>65.886906765398862</v>
      </c>
      <c r="H329" s="46">
        <v>3660</v>
      </c>
      <c r="I329" s="38">
        <f t="shared" si="63"/>
        <v>63.541666666666664</v>
      </c>
      <c r="J329" s="46">
        <v>3524</v>
      </c>
      <c r="K329" s="38">
        <f t="shared" si="64"/>
        <v>59.386585776878995</v>
      </c>
      <c r="L329" s="46">
        <v>3369</v>
      </c>
      <c r="M329" s="38">
        <f t="shared" si="65"/>
        <v>58.806074358526793</v>
      </c>
      <c r="N329" s="46">
        <v>3198</v>
      </c>
      <c r="O329" s="38">
        <f t="shared" si="66"/>
        <v>54.258568035290125</v>
      </c>
      <c r="P329" s="46">
        <v>3244</v>
      </c>
      <c r="Q329" s="38">
        <f t="shared" si="67"/>
        <v>55.330035817840695</v>
      </c>
      <c r="R329" s="46">
        <v>3214</v>
      </c>
      <c r="S329" s="38">
        <f t="shared" si="68"/>
        <v>57.464688002860719</v>
      </c>
      <c r="T329" s="46">
        <v>3117</v>
      </c>
      <c r="U329" s="38">
        <f t="shared" si="69"/>
        <v>55.830198817839872</v>
      </c>
      <c r="V329" s="46">
        <v>2851</v>
      </c>
      <c r="W329" s="38">
        <f t="shared" si="70"/>
        <v>50.549645390070921</v>
      </c>
      <c r="X329" s="46">
        <v>2597</v>
      </c>
      <c r="Y329" s="38">
        <f t="shared" si="71"/>
        <v>47.25254730713246</v>
      </c>
      <c r="Z329" s="9" t="s">
        <v>339</v>
      </c>
      <c r="AA329" s="9">
        <v>6377</v>
      </c>
      <c r="AB329" s="9">
        <v>6143</v>
      </c>
      <c r="AC329" s="9">
        <v>5942</v>
      </c>
      <c r="AD329" s="9">
        <v>5760</v>
      </c>
      <c r="AE329" s="9">
        <v>5934</v>
      </c>
      <c r="AF329" s="9">
        <v>5729</v>
      </c>
      <c r="AG329" s="9">
        <v>5894</v>
      </c>
      <c r="AH329" s="9">
        <v>5863</v>
      </c>
      <c r="AI329" s="9">
        <v>5593</v>
      </c>
      <c r="AJ329" s="9">
        <v>5583</v>
      </c>
      <c r="AK329" s="9">
        <v>5640</v>
      </c>
      <c r="AL329" s="9">
        <v>5496</v>
      </c>
      <c r="AM329" s="9">
        <v>69954</v>
      </c>
    </row>
    <row r="330" spans="1:39" ht="15.75">
      <c r="A330" s="3" t="s">
        <v>340</v>
      </c>
      <c r="B330" s="48">
        <v>187</v>
      </c>
      <c r="C330" s="39">
        <f t="shared" si="60"/>
        <v>64.705882352941174</v>
      </c>
      <c r="D330" s="48">
        <v>149</v>
      </c>
      <c r="E330" s="39">
        <f t="shared" si="61"/>
        <v>56.439393939393945</v>
      </c>
      <c r="F330" s="48">
        <v>170</v>
      </c>
      <c r="G330" s="39">
        <f t="shared" si="62"/>
        <v>59.649122807017541</v>
      </c>
      <c r="H330" s="48">
        <v>156</v>
      </c>
      <c r="I330" s="39">
        <f t="shared" si="63"/>
        <v>64.462809917355372</v>
      </c>
      <c r="J330" s="48">
        <v>163</v>
      </c>
      <c r="K330" s="39">
        <f t="shared" si="64"/>
        <v>58.633093525179859</v>
      </c>
      <c r="L330" s="48">
        <v>149</v>
      </c>
      <c r="M330" s="39">
        <f t="shared" si="65"/>
        <v>52.650176678445227</v>
      </c>
      <c r="N330" s="48">
        <v>167</v>
      </c>
      <c r="O330" s="39">
        <f t="shared" si="66"/>
        <v>54.754098360655732</v>
      </c>
      <c r="P330" s="48">
        <v>189</v>
      </c>
      <c r="Q330" s="39">
        <f t="shared" si="67"/>
        <v>55.26315789473685</v>
      </c>
      <c r="R330" s="48">
        <v>167</v>
      </c>
      <c r="S330" s="39">
        <f t="shared" si="68"/>
        <v>55.115511551155116</v>
      </c>
      <c r="T330" s="48">
        <v>146</v>
      </c>
      <c r="U330" s="39">
        <f t="shared" si="69"/>
        <v>54.477611940298509</v>
      </c>
      <c r="V330" s="48">
        <v>142</v>
      </c>
      <c r="W330" s="39">
        <f t="shared" si="70"/>
        <v>48.135593220338983</v>
      </c>
      <c r="X330" s="48">
        <v>146</v>
      </c>
      <c r="Y330" s="39">
        <f t="shared" si="71"/>
        <v>50.344827586206897</v>
      </c>
      <c r="Z330" t="s">
        <v>340</v>
      </c>
      <c r="AA330">
        <v>289</v>
      </c>
      <c r="AB330">
        <v>264</v>
      </c>
      <c r="AC330">
        <v>285</v>
      </c>
      <c r="AD330">
        <v>242</v>
      </c>
      <c r="AE330">
        <v>278</v>
      </c>
      <c r="AF330">
        <v>283</v>
      </c>
      <c r="AG330">
        <v>305</v>
      </c>
      <c r="AH330">
        <v>342</v>
      </c>
      <c r="AI330">
        <v>303</v>
      </c>
      <c r="AJ330">
        <v>268</v>
      </c>
      <c r="AK330">
        <v>295</v>
      </c>
      <c r="AL330">
        <v>290</v>
      </c>
      <c r="AM330">
        <v>3444</v>
      </c>
    </row>
    <row r="331" spans="1:39" ht="15.75">
      <c r="A331" s="3" t="s">
        <v>341</v>
      </c>
      <c r="B331" s="48">
        <v>503</v>
      </c>
      <c r="C331" s="39">
        <f t="shared" si="60"/>
        <v>63.111668757841912</v>
      </c>
      <c r="D331" s="48">
        <v>471</v>
      </c>
      <c r="E331" s="39">
        <f t="shared" si="61"/>
        <v>63.821138211382113</v>
      </c>
      <c r="F331" s="48">
        <v>370</v>
      </c>
      <c r="G331" s="39">
        <f t="shared" si="62"/>
        <v>58.82352941176471</v>
      </c>
      <c r="H331" s="48">
        <v>423</v>
      </c>
      <c r="I331" s="39">
        <f t="shared" si="63"/>
        <v>59.915014164305944</v>
      </c>
      <c r="J331" s="48">
        <v>450</v>
      </c>
      <c r="K331" s="39">
        <f t="shared" si="64"/>
        <v>57.544757033248082</v>
      </c>
      <c r="L331" s="48">
        <v>407</v>
      </c>
      <c r="M331" s="39">
        <f t="shared" si="65"/>
        <v>54.704301075268816</v>
      </c>
      <c r="N331" s="48">
        <v>361</v>
      </c>
      <c r="O331" s="39">
        <f t="shared" si="66"/>
        <v>52.017291066282425</v>
      </c>
      <c r="P331" s="48">
        <v>396</v>
      </c>
      <c r="Q331" s="39">
        <f t="shared" si="67"/>
        <v>51.428571428571423</v>
      </c>
      <c r="R331" s="48">
        <v>403</v>
      </c>
      <c r="S331" s="39">
        <f t="shared" si="68"/>
        <v>57.819225251076048</v>
      </c>
      <c r="T331" s="48">
        <v>395</v>
      </c>
      <c r="U331" s="39">
        <f t="shared" si="69"/>
        <v>57.080924855491332</v>
      </c>
      <c r="V331" s="48">
        <v>331</v>
      </c>
      <c r="W331" s="39">
        <f t="shared" si="70"/>
        <v>45.718232044198899</v>
      </c>
      <c r="X331" s="48">
        <v>255</v>
      </c>
      <c r="Y331" s="39">
        <f t="shared" si="71"/>
        <v>38.345864661654133</v>
      </c>
      <c r="Z331" t="s">
        <v>341</v>
      </c>
      <c r="AA331">
        <v>797</v>
      </c>
      <c r="AB331">
        <v>738</v>
      </c>
      <c r="AC331">
        <v>629</v>
      </c>
      <c r="AD331">
        <v>706</v>
      </c>
      <c r="AE331">
        <v>782</v>
      </c>
      <c r="AF331">
        <v>744</v>
      </c>
      <c r="AG331">
        <v>694</v>
      </c>
      <c r="AH331">
        <v>770</v>
      </c>
      <c r="AI331">
        <v>697</v>
      </c>
      <c r="AJ331">
        <v>692</v>
      </c>
      <c r="AK331">
        <v>724</v>
      </c>
      <c r="AL331">
        <v>665</v>
      </c>
      <c r="AM331">
        <v>8638</v>
      </c>
    </row>
    <row r="332" spans="1:39" ht="15.75">
      <c r="A332" s="3" t="s">
        <v>342</v>
      </c>
      <c r="B332" s="48">
        <v>87</v>
      </c>
      <c r="C332" s="39">
        <f t="shared" si="60"/>
        <v>56.862745098039213</v>
      </c>
      <c r="D332" s="48">
        <v>102</v>
      </c>
      <c r="E332" s="39">
        <f t="shared" si="61"/>
        <v>67.10526315789474</v>
      </c>
      <c r="F332" s="48">
        <v>78</v>
      </c>
      <c r="G332" s="39">
        <f t="shared" si="62"/>
        <v>51.655629139072843</v>
      </c>
      <c r="H332" s="48">
        <v>76</v>
      </c>
      <c r="I332" s="39">
        <f t="shared" si="63"/>
        <v>51.006711409395976</v>
      </c>
      <c r="J332" s="48">
        <v>74</v>
      </c>
      <c r="K332" s="39">
        <f t="shared" si="64"/>
        <v>43.529411764705884</v>
      </c>
      <c r="L332" s="48">
        <v>59</v>
      </c>
      <c r="M332" s="39">
        <f t="shared" si="65"/>
        <v>37.106918238993707</v>
      </c>
      <c r="N332" s="48">
        <v>58</v>
      </c>
      <c r="O332" s="39">
        <f t="shared" si="66"/>
        <v>39.455782312925166</v>
      </c>
      <c r="P332" s="48">
        <v>68</v>
      </c>
      <c r="Q332" s="39">
        <f t="shared" si="67"/>
        <v>41.463414634146339</v>
      </c>
      <c r="R332" s="48">
        <v>50</v>
      </c>
      <c r="S332" s="39">
        <f t="shared" si="68"/>
        <v>36.496350364963504</v>
      </c>
      <c r="T332" s="48">
        <v>54</v>
      </c>
      <c r="U332" s="39">
        <f t="shared" si="69"/>
        <v>33.128834355828218</v>
      </c>
      <c r="V332" s="48">
        <v>52</v>
      </c>
      <c r="W332" s="39">
        <f t="shared" si="70"/>
        <v>33.333333333333329</v>
      </c>
      <c r="X332" s="48">
        <v>40</v>
      </c>
      <c r="Y332" s="39">
        <f t="shared" si="71"/>
        <v>28.169014084507044</v>
      </c>
      <c r="Z332" t="s">
        <v>342</v>
      </c>
      <c r="AA332">
        <v>153</v>
      </c>
      <c r="AB332">
        <v>152</v>
      </c>
      <c r="AC332">
        <v>151</v>
      </c>
      <c r="AD332">
        <v>149</v>
      </c>
      <c r="AE332">
        <v>170</v>
      </c>
      <c r="AF332">
        <v>159</v>
      </c>
      <c r="AG332">
        <v>147</v>
      </c>
      <c r="AH332">
        <v>164</v>
      </c>
      <c r="AI332">
        <v>137</v>
      </c>
      <c r="AJ332">
        <v>163</v>
      </c>
      <c r="AK332">
        <v>156</v>
      </c>
      <c r="AL332">
        <v>142</v>
      </c>
      <c r="AM332">
        <v>1843</v>
      </c>
    </row>
    <row r="333" spans="1:39" ht="15.75">
      <c r="A333" s="3" t="s">
        <v>343</v>
      </c>
      <c r="B333" s="48">
        <v>471</v>
      </c>
      <c r="C333" s="39">
        <f t="shared" si="60"/>
        <v>88.53383458646617</v>
      </c>
      <c r="D333" s="48">
        <v>410</v>
      </c>
      <c r="E333" s="39">
        <f t="shared" si="61"/>
        <v>84.536082474226802</v>
      </c>
      <c r="F333" s="48">
        <v>407</v>
      </c>
      <c r="G333" s="39">
        <f t="shared" si="62"/>
        <v>79.960707269155208</v>
      </c>
      <c r="H333" s="48">
        <v>386</v>
      </c>
      <c r="I333" s="39">
        <f t="shared" si="63"/>
        <v>77.510040160642575</v>
      </c>
      <c r="J333" s="48">
        <v>387</v>
      </c>
      <c r="K333" s="39">
        <f t="shared" si="64"/>
        <v>77.555110220440881</v>
      </c>
      <c r="L333" s="48">
        <v>351</v>
      </c>
      <c r="M333" s="39">
        <f t="shared" si="65"/>
        <v>77.654867256637175</v>
      </c>
      <c r="N333" s="48">
        <v>377</v>
      </c>
      <c r="O333" s="39">
        <f t="shared" si="66"/>
        <v>78.378378378378372</v>
      </c>
      <c r="P333" s="48">
        <v>320</v>
      </c>
      <c r="Q333" s="39">
        <f t="shared" si="67"/>
        <v>77.858880778588812</v>
      </c>
      <c r="R333" s="48">
        <v>349</v>
      </c>
      <c r="S333" s="39">
        <f t="shared" si="68"/>
        <v>77.728285077951</v>
      </c>
      <c r="T333" s="48">
        <v>280</v>
      </c>
      <c r="U333" s="39">
        <f t="shared" si="69"/>
        <v>66.037735849056602</v>
      </c>
      <c r="V333" s="48">
        <v>292</v>
      </c>
      <c r="W333" s="39">
        <f t="shared" si="70"/>
        <v>61.344537815126053</v>
      </c>
      <c r="X333" s="48">
        <v>266</v>
      </c>
      <c r="Y333" s="39">
        <f t="shared" si="71"/>
        <v>63.636363636363633</v>
      </c>
      <c r="Z333" t="s">
        <v>343</v>
      </c>
      <c r="AA333">
        <v>532</v>
      </c>
      <c r="AB333">
        <v>485</v>
      </c>
      <c r="AC333">
        <v>509</v>
      </c>
      <c r="AD333">
        <v>498</v>
      </c>
      <c r="AE333">
        <v>499</v>
      </c>
      <c r="AF333">
        <v>452</v>
      </c>
      <c r="AG333">
        <v>481</v>
      </c>
      <c r="AH333">
        <v>411</v>
      </c>
      <c r="AI333">
        <v>449</v>
      </c>
      <c r="AJ333">
        <v>424</v>
      </c>
      <c r="AK333">
        <v>476</v>
      </c>
      <c r="AL333">
        <v>418</v>
      </c>
      <c r="AM333">
        <v>5634</v>
      </c>
    </row>
    <row r="334" spans="1:39" ht="15.75">
      <c r="A334" s="3" t="s">
        <v>344</v>
      </c>
      <c r="B334" s="48">
        <v>44</v>
      </c>
      <c r="C334" s="39">
        <f t="shared" si="60"/>
        <v>74.576271186440678</v>
      </c>
      <c r="D334" s="48">
        <v>44</v>
      </c>
      <c r="E334" s="39">
        <f t="shared" si="61"/>
        <v>70.967741935483872</v>
      </c>
      <c r="F334" s="48">
        <v>25</v>
      </c>
      <c r="G334" s="39">
        <f t="shared" si="62"/>
        <v>71.428571428571431</v>
      </c>
      <c r="H334" s="48">
        <v>26</v>
      </c>
      <c r="I334" s="39">
        <f t="shared" si="63"/>
        <v>54.166666666666664</v>
      </c>
      <c r="J334" s="48">
        <v>33</v>
      </c>
      <c r="K334" s="39">
        <f t="shared" si="64"/>
        <v>63.46153846153846</v>
      </c>
      <c r="L334" s="48">
        <v>20</v>
      </c>
      <c r="M334" s="39">
        <f t="shared" si="65"/>
        <v>55.555555555555557</v>
      </c>
      <c r="N334" s="48">
        <v>23</v>
      </c>
      <c r="O334" s="39">
        <f t="shared" si="66"/>
        <v>47.916666666666671</v>
      </c>
      <c r="P334" s="48">
        <v>32</v>
      </c>
      <c r="Q334" s="39">
        <f t="shared" si="67"/>
        <v>66.666666666666657</v>
      </c>
      <c r="R334" s="48">
        <v>24</v>
      </c>
      <c r="S334" s="39">
        <f t="shared" si="68"/>
        <v>47.058823529411761</v>
      </c>
      <c r="T334" s="48">
        <v>18</v>
      </c>
      <c r="U334" s="39">
        <f t="shared" si="69"/>
        <v>50</v>
      </c>
      <c r="V334" s="48">
        <v>15</v>
      </c>
      <c r="W334" s="39">
        <f t="shared" si="70"/>
        <v>46.875</v>
      </c>
      <c r="X334" s="48">
        <v>22</v>
      </c>
      <c r="Y334" s="39">
        <f t="shared" si="71"/>
        <v>48.888888888888886</v>
      </c>
      <c r="Z334" t="s">
        <v>344</v>
      </c>
      <c r="AA334">
        <v>59</v>
      </c>
      <c r="AB334">
        <v>62</v>
      </c>
      <c r="AC334">
        <v>35</v>
      </c>
      <c r="AD334">
        <v>48</v>
      </c>
      <c r="AE334">
        <v>52</v>
      </c>
      <c r="AF334">
        <v>36</v>
      </c>
      <c r="AG334">
        <v>48</v>
      </c>
      <c r="AH334">
        <v>48</v>
      </c>
      <c r="AI334">
        <v>51</v>
      </c>
      <c r="AJ334">
        <v>36</v>
      </c>
      <c r="AK334">
        <v>32</v>
      </c>
      <c r="AL334">
        <v>45</v>
      </c>
      <c r="AM334">
        <v>552</v>
      </c>
    </row>
    <row r="335" spans="1:39" ht="15.75">
      <c r="A335" s="3" t="s">
        <v>345</v>
      </c>
      <c r="B335" s="48">
        <v>791</v>
      </c>
      <c r="C335" s="39">
        <f t="shared" si="60"/>
        <v>62.977707006369435</v>
      </c>
      <c r="D335" s="48">
        <v>780</v>
      </c>
      <c r="E335" s="39">
        <f t="shared" si="61"/>
        <v>60.138781804163457</v>
      </c>
      <c r="F335" s="48">
        <v>627</v>
      </c>
      <c r="G335" s="39">
        <f t="shared" si="62"/>
        <v>53.225806451612897</v>
      </c>
      <c r="H335" s="48">
        <v>570</v>
      </c>
      <c r="I335" s="39">
        <f t="shared" si="63"/>
        <v>52.631578947368418</v>
      </c>
      <c r="J335" s="48">
        <v>523</v>
      </c>
      <c r="K335" s="39">
        <f t="shared" si="64"/>
        <v>46.365248226950357</v>
      </c>
      <c r="L335" s="48">
        <v>593</v>
      </c>
      <c r="M335" s="39">
        <f t="shared" si="65"/>
        <v>49.089403973509931</v>
      </c>
      <c r="N335" s="48">
        <v>520</v>
      </c>
      <c r="O335" s="39">
        <f t="shared" si="66"/>
        <v>41.335453100158979</v>
      </c>
      <c r="P335" s="48">
        <v>574</v>
      </c>
      <c r="Q335" s="39">
        <f t="shared" si="67"/>
        <v>45.054945054945058</v>
      </c>
      <c r="R335" s="48">
        <v>540</v>
      </c>
      <c r="S335" s="39">
        <f t="shared" si="68"/>
        <v>45.762711864406782</v>
      </c>
      <c r="T335" s="48">
        <v>568</v>
      </c>
      <c r="U335" s="39">
        <f t="shared" si="69"/>
        <v>47.731092436974791</v>
      </c>
      <c r="V335" s="48">
        <v>568</v>
      </c>
      <c r="W335" s="39">
        <f t="shared" si="70"/>
        <v>42.965204236006052</v>
      </c>
      <c r="X335" s="48">
        <v>469</v>
      </c>
      <c r="Y335" s="39">
        <f t="shared" si="71"/>
        <v>36.84210526315789</v>
      </c>
      <c r="Z335" t="s">
        <v>345</v>
      </c>
      <c r="AA335">
        <v>1256</v>
      </c>
      <c r="AB335">
        <v>1297</v>
      </c>
      <c r="AC335">
        <v>1178</v>
      </c>
      <c r="AD335">
        <v>1083</v>
      </c>
      <c r="AE335">
        <v>1128</v>
      </c>
      <c r="AF335">
        <v>1208</v>
      </c>
      <c r="AG335">
        <v>1258</v>
      </c>
      <c r="AH335">
        <v>1274</v>
      </c>
      <c r="AI335">
        <v>1180</v>
      </c>
      <c r="AJ335">
        <v>1190</v>
      </c>
      <c r="AK335">
        <v>1322</v>
      </c>
      <c r="AL335">
        <v>1273</v>
      </c>
      <c r="AM335">
        <v>14647</v>
      </c>
    </row>
    <row r="336" spans="1:39" ht="15.75">
      <c r="A336" s="3" t="s">
        <v>346</v>
      </c>
      <c r="B336" s="48">
        <v>107</v>
      </c>
      <c r="C336" s="39">
        <f t="shared" si="60"/>
        <v>68.589743589743591</v>
      </c>
      <c r="D336" s="48">
        <v>87</v>
      </c>
      <c r="E336" s="39">
        <f t="shared" si="61"/>
        <v>58.783783783783782</v>
      </c>
      <c r="F336" s="48">
        <v>74</v>
      </c>
      <c r="G336" s="39">
        <f t="shared" si="62"/>
        <v>56.92307692307692</v>
      </c>
      <c r="H336" s="48">
        <v>67</v>
      </c>
      <c r="I336" s="39">
        <f t="shared" si="63"/>
        <v>52.34375</v>
      </c>
      <c r="J336" s="48">
        <v>50</v>
      </c>
      <c r="K336" s="39">
        <f t="shared" si="64"/>
        <v>44.642857142857146</v>
      </c>
      <c r="L336" s="48">
        <v>62</v>
      </c>
      <c r="M336" s="39">
        <f t="shared" si="65"/>
        <v>57.943925233644855</v>
      </c>
      <c r="N336" s="48">
        <v>57</v>
      </c>
      <c r="O336" s="39">
        <f t="shared" si="66"/>
        <v>57.575757575757578</v>
      </c>
      <c r="P336" s="48">
        <v>70</v>
      </c>
      <c r="Q336" s="39">
        <f t="shared" si="67"/>
        <v>56.910569105691053</v>
      </c>
      <c r="R336" s="48">
        <v>52</v>
      </c>
      <c r="S336" s="39">
        <f t="shared" si="68"/>
        <v>54.736842105263165</v>
      </c>
      <c r="T336" s="48">
        <v>45</v>
      </c>
      <c r="U336" s="39">
        <f t="shared" si="69"/>
        <v>43.689320388349515</v>
      </c>
      <c r="V336" s="48">
        <v>45</v>
      </c>
      <c r="W336" s="39">
        <f t="shared" si="70"/>
        <v>42.056074766355138</v>
      </c>
      <c r="X336" s="48">
        <v>30</v>
      </c>
      <c r="Y336" s="39">
        <f t="shared" si="71"/>
        <v>37.037037037037038</v>
      </c>
      <c r="Z336" t="s">
        <v>346</v>
      </c>
      <c r="AA336">
        <v>156</v>
      </c>
      <c r="AB336">
        <v>148</v>
      </c>
      <c r="AC336">
        <v>130</v>
      </c>
      <c r="AD336">
        <v>128</v>
      </c>
      <c r="AE336">
        <v>112</v>
      </c>
      <c r="AF336">
        <v>107</v>
      </c>
      <c r="AG336">
        <v>99</v>
      </c>
      <c r="AH336">
        <v>123</v>
      </c>
      <c r="AI336">
        <v>95</v>
      </c>
      <c r="AJ336">
        <v>103</v>
      </c>
      <c r="AK336">
        <v>107</v>
      </c>
      <c r="AL336">
        <v>81</v>
      </c>
      <c r="AM336">
        <v>1389</v>
      </c>
    </row>
    <row r="337" spans="1:39" ht="15.75">
      <c r="A337" s="3" t="s">
        <v>347</v>
      </c>
      <c r="B337" s="48">
        <v>149</v>
      </c>
      <c r="C337" s="39">
        <f t="shared" si="60"/>
        <v>79.255319148936167</v>
      </c>
      <c r="D337" s="48">
        <v>157</v>
      </c>
      <c r="E337" s="39">
        <f t="shared" si="61"/>
        <v>76.585365853658544</v>
      </c>
      <c r="F337" s="48">
        <v>143</v>
      </c>
      <c r="G337" s="39">
        <f t="shared" si="62"/>
        <v>71.5</v>
      </c>
      <c r="H337" s="48">
        <v>129</v>
      </c>
      <c r="I337" s="39">
        <f t="shared" si="63"/>
        <v>71.270718232044189</v>
      </c>
      <c r="J337" s="48">
        <v>137</v>
      </c>
      <c r="K337" s="39">
        <f t="shared" si="64"/>
        <v>67.156862745098039</v>
      </c>
      <c r="L337" s="48">
        <v>114</v>
      </c>
      <c r="M337" s="39">
        <f t="shared" si="65"/>
        <v>60.317460317460316</v>
      </c>
      <c r="N337" s="48">
        <v>102</v>
      </c>
      <c r="O337" s="39">
        <f t="shared" si="66"/>
        <v>58.959537572254341</v>
      </c>
      <c r="P337" s="48">
        <v>119</v>
      </c>
      <c r="Q337" s="39">
        <f t="shared" si="67"/>
        <v>55.868544600938961</v>
      </c>
      <c r="R337" s="48">
        <v>113</v>
      </c>
      <c r="S337" s="39">
        <f t="shared" si="68"/>
        <v>64.571428571428569</v>
      </c>
      <c r="T337" s="48">
        <v>101</v>
      </c>
      <c r="U337" s="39">
        <f t="shared" si="69"/>
        <v>59.064327485380119</v>
      </c>
      <c r="V337" s="48">
        <v>108</v>
      </c>
      <c r="W337" s="39">
        <f t="shared" si="70"/>
        <v>66.257668711656436</v>
      </c>
      <c r="X337" s="48">
        <v>101</v>
      </c>
      <c r="Y337" s="39">
        <f t="shared" si="71"/>
        <v>56.741573033707873</v>
      </c>
      <c r="Z337" t="s">
        <v>347</v>
      </c>
      <c r="AA337">
        <v>188</v>
      </c>
      <c r="AB337">
        <v>205</v>
      </c>
      <c r="AC337">
        <v>200</v>
      </c>
      <c r="AD337">
        <v>181</v>
      </c>
      <c r="AE337">
        <v>204</v>
      </c>
      <c r="AF337">
        <v>189</v>
      </c>
      <c r="AG337">
        <v>173</v>
      </c>
      <c r="AH337">
        <v>213</v>
      </c>
      <c r="AI337">
        <v>175</v>
      </c>
      <c r="AJ337">
        <v>171</v>
      </c>
      <c r="AK337">
        <v>163</v>
      </c>
      <c r="AL337">
        <v>178</v>
      </c>
      <c r="AM337">
        <v>2240</v>
      </c>
    </row>
    <row r="338" spans="1:39" ht="15.75">
      <c r="A338" s="3" t="s">
        <v>348</v>
      </c>
      <c r="B338" s="48">
        <v>114</v>
      </c>
      <c r="C338" s="39">
        <f t="shared" si="60"/>
        <v>78.082191780821915</v>
      </c>
      <c r="D338" s="48">
        <v>114</v>
      </c>
      <c r="E338" s="39">
        <f t="shared" si="61"/>
        <v>83.211678832116789</v>
      </c>
      <c r="F338" s="48">
        <v>135</v>
      </c>
      <c r="G338" s="39">
        <f t="shared" si="62"/>
        <v>79.411764705882348</v>
      </c>
      <c r="H338" s="48">
        <v>104</v>
      </c>
      <c r="I338" s="39">
        <f t="shared" si="63"/>
        <v>74.285714285714292</v>
      </c>
      <c r="J338" s="48">
        <v>88</v>
      </c>
      <c r="K338" s="39">
        <f t="shared" si="64"/>
        <v>62.857142857142854</v>
      </c>
      <c r="L338" s="48">
        <v>96</v>
      </c>
      <c r="M338" s="39">
        <f t="shared" si="65"/>
        <v>76.19047619047619</v>
      </c>
      <c r="N338" s="48">
        <v>100</v>
      </c>
      <c r="O338" s="39">
        <f t="shared" si="66"/>
        <v>70.921985815602838</v>
      </c>
      <c r="P338" s="48">
        <v>79</v>
      </c>
      <c r="Q338" s="39">
        <f t="shared" si="67"/>
        <v>67.521367521367523</v>
      </c>
      <c r="R338" s="48">
        <v>80</v>
      </c>
      <c r="S338" s="39">
        <f t="shared" si="68"/>
        <v>71.428571428571431</v>
      </c>
      <c r="T338" s="48">
        <v>85</v>
      </c>
      <c r="U338" s="39">
        <f t="shared" si="69"/>
        <v>75.892857142857139</v>
      </c>
      <c r="V338" s="48">
        <v>90</v>
      </c>
      <c r="W338" s="39">
        <f t="shared" si="70"/>
        <v>76.271186440677965</v>
      </c>
      <c r="X338" s="48">
        <v>84</v>
      </c>
      <c r="Y338" s="39">
        <f t="shared" si="71"/>
        <v>62.222222222222221</v>
      </c>
      <c r="Z338" t="s">
        <v>348</v>
      </c>
      <c r="AA338">
        <v>146</v>
      </c>
      <c r="AB338">
        <v>137</v>
      </c>
      <c r="AC338">
        <v>170</v>
      </c>
      <c r="AD338">
        <v>140</v>
      </c>
      <c r="AE338">
        <v>140</v>
      </c>
      <c r="AF338">
        <v>126</v>
      </c>
      <c r="AG338">
        <v>141</v>
      </c>
      <c r="AH338">
        <v>117</v>
      </c>
      <c r="AI338">
        <v>112</v>
      </c>
      <c r="AJ338">
        <v>112</v>
      </c>
      <c r="AK338">
        <v>118</v>
      </c>
      <c r="AL338">
        <v>135</v>
      </c>
      <c r="AM338">
        <v>1594</v>
      </c>
    </row>
    <row r="339" spans="1:39" ht="15.75">
      <c r="A339" s="3" t="s">
        <v>349</v>
      </c>
      <c r="B339" s="48">
        <v>92</v>
      </c>
      <c r="C339" s="39">
        <f t="shared" si="60"/>
        <v>62.585034013605444</v>
      </c>
      <c r="D339" s="48">
        <v>113</v>
      </c>
      <c r="E339" s="39">
        <f t="shared" si="61"/>
        <v>72.435897435897431</v>
      </c>
      <c r="F339" s="48">
        <v>120</v>
      </c>
      <c r="G339" s="39">
        <f t="shared" si="62"/>
        <v>78.94736842105263</v>
      </c>
      <c r="H339" s="48">
        <v>91</v>
      </c>
      <c r="I339" s="39">
        <f t="shared" si="63"/>
        <v>68.421052631578945</v>
      </c>
      <c r="J339" s="48">
        <v>67</v>
      </c>
      <c r="K339" s="39">
        <f t="shared" si="64"/>
        <v>58.260869565217391</v>
      </c>
      <c r="L339" s="48">
        <v>92</v>
      </c>
      <c r="M339" s="39">
        <f t="shared" si="65"/>
        <v>61.744966442953022</v>
      </c>
      <c r="N339" s="48">
        <v>81</v>
      </c>
      <c r="O339" s="39">
        <f t="shared" si="66"/>
        <v>60</v>
      </c>
      <c r="P339" s="48">
        <v>84</v>
      </c>
      <c r="Q339" s="39">
        <f t="shared" si="67"/>
        <v>68.852459016393439</v>
      </c>
      <c r="R339" s="48">
        <v>85</v>
      </c>
      <c r="S339" s="39">
        <f t="shared" si="68"/>
        <v>65.891472868217051</v>
      </c>
      <c r="T339" s="48">
        <v>87</v>
      </c>
      <c r="U339" s="39">
        <f t="shared" si="69"/>
        <v>56.129032258064512</v>
      </c>
      <c r="V339" s="48">
        <v>63</v>
      </c>
      <c r="W339" s="39">
        <f t="shared" si="70"/>
        <v>48.091603053435115</v>
      </c>
      <c r="X339" s="48">
        <v>67</v>
      </c>
      <c r="Y339" s="39">
        <f t="shared" si="71"/>
        <v>51.538461538461533</v>
      </c>
      <c r="Z339" t="s">
        <v>349</v>
      </c>
      <c r="AA339">
        <v>147</v>
      </c>
      <c r="AB339">
        <v>156</v>
      </c>
      <c r="AC339">
        <v>152</v>
      </c>
      <c r="AD339">
        <v>133</v>
      </c>
      <c r="AE339">
        <v>115</v>
      </c>
      <c r="AF339">
        <v>149</v>
      </c>
      <c r="AG339">
        <v>135</v>
      </c>
      <c r="AH339">
        <v>122</v>
      </c>
      <c r="AI339">
        <v>129</v>
      </c>
      <c r="AJ339">
        <v>155</v>
      </c>
      <c r="AK339">
        <v>131</v>
      </c>
      <c r="AL339">
        <v>130</v>
      </c>
      <c r="AM339">
        <v>1654</v>
      </c>
    </row>
    <row r="340" spans="1:39" ht="15.75">
      <c r="A340" s="3" t="s">
        <v>350</v>
      </c>
      <c r="B340" s="48">
        <v>84</v>
      </c>
      <c r="C340" s="39">
        <f t="shared" si="60"/>
        <v>75.675675675675677</v>
      </c>
      <c r="D340" s="48">
        <v>95</v>
      </c>
      <c r="E340" s="39">
        <f t="shared" si="61"/>
        <v>63.333333333333329</v>
      </c>
      <c r="F340" s="48">
        <v>104</v>
      </c>
      <c r="G340" s="39">
        <f t="shared" si="62"/>
        <v>63.030303030303024</v>
      </c>
      <c r="H340" s="48">
        <v>81</v>
      </c>
      <c r="I340" s="39">
        <f t="shared" si="63"/>
        <v>52.941176470588239</v>
      </c>
      <c r="J340" s="48">
        <v>98</v>
      </c>
      <c r="K340" s="39">
        <f t="shared" si="64"/>
        <v>67.58620689655173</v>
      </c>
      <c r="L340" s="48">
        <v>75</v>
      </c>
      <c r="M340" s="39">
        <f t="shared" si="65"/>
        <v>59.055118110236215</v>
      </c>
      <c r="N340" s="48">
        <v>71</v>
      </c>
      <c r="O340" s="39">
        <f t="shared" si="66"/>
        <v>53.383458646616546</v>
      </c>
      <c r="P340" s="48">
        <v>75</v>
      </c>
      <c r="Q340" s="39">
        <f t="shared" si="67"/>
        <v>50</v>
      </c>
      <c r="R340" s="48">
        <v>92</v>
      </c>
      <c r="S340" s="39">
        <f t="shared" si="68"/>
        <v>63.888888888888886</v>
      </c>
      <c r="T340" s="48">
        <v>73</v>
      </c>
      <c r="U340" s="39">
        <f t="shared" si="69"/>
        <v>44.242424242424242</v>
      </c>
      <c r="V340" s="48">
        <v>60</v>
      </c>
      <c r="W340" s="39">
        <f t="shared" si="70"/>
        <v>45.454545454545453</v>
      </c>
      <c r="X340" s="48">
        <v>52</v>
      </c>
      <c r="Y340" s="39">
        <f t="shared" si="71"/>
        <v>42.97520661157025</v>
      </c>
      <c r="Z340" t="s">
        <v>350</v>
      </c>
      <c r="AA340">
        <v>111</v>
      </c>
      <c r="AB340">
        <v>150</v>
      </c>
      <c r="AC340">
        <v>165</v>
      </c>
      <c r="AD340">
        <v>153</v>
      </c>
      <c r="AE340">
        <v>145</v>
      </c>
      <c r="AF340">
        <v>127</v>
      </c>
      <c r="AG340">
        <v>133</v>
      </c>
      <c r="AH340">
        <v>150</v>
      </c>
      <c r="AI340">
        <v>144</v>
      </c>
      <c r="AJ340">
        <v>165</v>
      </c>
      <c r="AK340">
        <v>132</v>
      </c>
      <c r="AL340">
        <v>121</v>
      </c>
      <c r="AM340">
        <v>1696</v>
      </c>
    </row>
    <row r="341" spans="1:39" ht="15.75">
      <c r="A341" s="3" t="s">
        <v>351</v>
      </c>
      <c r="B341" s="48">
        <v>123</v>
      </c>
      <c r="C341" s="39">
        <f t="shared" si="60"/>
        <v>72.781065088757401</v>
      </c>
      <c r="D341" s="48">
        <v>110</v>
      </c>
      <c r="E341" s="39">
        <f t="shared" si="61"/>
        <v>70.063694267515913</v>
      </c>
      <c r="F341" s="48">
        <v>100</v>
      </c>
      <c r="G341" s="39">
        <f t="shared" si="62"/>
        <v>58.139534883720934</v>
      </c>
      <c r="H341" s="48">
        <v>78</v>
      </c>
      <c r="I341" s="39">
        <f t="shared" si="63"/>
        <v>56.115107913669057</v>
      </c>
      <c r="J341" s="48">
        <v>66</v>
      </c>
      <c r="K341" s="39">
        <f t="shared" si="64"/>
        <v>45.205479452054789</v>
      </c>
      <c r="L341" s="48">
        <v>79</v>
      </c>
      <c r="M341" s="39">
        <f t="shared" si="65"/>
        <v>51.973684210526315</v>
      </c>
      <c r="N341" s="48">
        <v>64</v>
      </c>
      <c r="O341" s="39">
        <f t="shared" si="66"/>
        <v>50</v>
      </c>
      <c r="P341" s="48">
        <v>86</v>
      </c>
      <c r="Q341" s="39">
        <f t="shared" si="67"/>
        <v>60.139860139860133</v>
      </c>
      <c r="R341" s="48">
        <v>70</v>
      </c>
      <c r="S341" s="39">
        <f t="shared" si="68"/>
        <v>60.344827586206897</v>
      </c>
      <c r="T341" s="48">
        <v>62</v>
      </c>
      <c r="U341" s="39">
        <f t="shared" si="69"/>
        <v>44.60431654676259</v>
      </c>
      <c r="V341" s="48">
        <v>60</v>
      </c>
      <c r="W341" s="39">
        <f t="shared" si="70"/>
        <v>52.173913043478258</v>
      </c>
      <c r="X341" s="48">
        <v>42</v>
      </c>
      <c r="Y341" s="39">
        <f t="shared" si="71"/>
        <v>38.532110091743121</v>
      </c>
      <c r="Z341" t="s">
        <v>351</v>
      </c>
      <c r="AA341">
        <v>169</v>
      </c>
      <c r="AB341">
        <v>157</v>
      </c>
      <c r="AC341">
        <v>172</v>
      </c>
      <c r="AD341">
        <v>139</v>
      </c>
      <c r="AE341">
        <v>146</v>
      </c>
      <c r="AF341">
        <v>152</v>
      </c>
      <c r="AG341">
        <v>128</v>
      </c>
      <c r="AH341">
        <v>143</v>
      </c>
      <c r="AI341">
        <v>116</v>
      </c>
      <c r="AJ341">
        <v>139</v>
      </c>
      <c r="AK341">
        <v>115</v>
      </c>
      <c r="AL341">
        <v>109</v>
      </c>
      <c r="AM341">
        <v>1685</v>
      </c>
    </row>
    <row r="342" spans="1:39" ht="15.75">
      <c r="A342" s="3" t="s">
        <v>352</v>
      </c>
      <c r="B342" s="48">
        <v>249</v>
      </c>
      <c r="C342" s="39">
        <f t="shared" si="60"/>
        <v>84.982935153583611</v>
      </c>
      <c r="D342" s="48">
        <v>250</v>
      </c>
      <c r="E342" s="39">
        <f t="shared" si="61"/>
        <v>85.034013605442169</v>
      </c>
      <c r="F342" s="48">
        <v>217</v>
      </c>
      <c r="G342" s="39">
        <f t="shared" si="62"/>
        <v>80.970149253731336</v>
      </c>
      <c r="H342" s="48">
        <v>193</v>
      </c>
      <c r="I342" s="39">
        <f t="shared" si="63"/>
        <v>78.137651821862349</v>
      </c>
      <c r="J342" s="48">
        <v>208</v>
      </c>
      <c r="K342" s="39">
        <f t="shared" si="64"/>
        <v>78.195488721804509</v>
      </c>
      <c r="L342" s="48">
        <v>168</v>
      </c>
      <c r="M342" s="39">
        <f t="shared" si="65"/>
        <v>79.620853080568722</v>
      </c>
      <c r="N342" s="48">
        <v>183</v>
      </c>
      <c r="O342" s="39">
        <f t="shared" si="66"/>
        <v>70.930232558139537</v>
      </c>
      <c r="P342" s="48">
        <v>152</v>
      </c>
      <c r="Q342" s="39">
        <f t="shared" si="67"/>
        <v>66.666666666666657</v>
      </c>
      <c r="R342" s="48">
        <v>207</v>
      </c>
      <c r="S342" s="39">
        <f t="shared" si="68"/>
        <v>72.125435540069688</v>
      </c>
      <c r="T342" s="48">
        <v>181</v>
      </c>
      <c r="U342" s="39">
        <f t="shared" si="69"/>
        <v>72.983870967741936</v>
      </c>
      <c r="V342" s="48">
        <v>173</v>
      </c>
      <c r="W342" s="39">
        <f t="shared" si="70"/>
        <v>69.758064516129039</v>
      </c>
      <c r="X342" s="48">
        <v>145</v>
      </c>
      <c r="Y342" s="39">
        <f t="shared" si="71"/>
        <v>70.048309178743963</v>
      </c>
      <c r="Z342" t="s">
        <v>352</v>
      </c>
      <c r="AA342">
        <v>293</v>
      </c>
      <c r="AB342">
        <v>294</v>
      </c>
      <c r="AC342">
        <v>268</v>
      </c>
      <c r="AD342">
        <v>247</v>
      </c>
      <c r="AE342">
        <v>266</v>
      </c>
      <c r="AF342">
        <v>211</v>
      </c>
      <c r="AG342">
        <v>258</v>
      </c>
      <c r="AH342">
        <v>228</v>
      </c>
      <c r="AI342">
        <v>287</v>
      </c>
      <c r="AJ342">
        <v>248</v>
      </c>
      <c r="AK342">
        <v>248</v>
      </c>
      <c r="AL342">
        <v>207</v>
      </c>
      <c r="AM342">
        <v>3055</v>
      </c>
    </row>
    <row r="343" spans="1:39" ht="15.75">
      <c r="A343" s="3" t="s">
        <v>353</v>
      </c>
      <c r="B343" s="48">
        <v>134</v>
      </c>
      <c r="C343" s="39">
        <f t="shared" si="60"/>
        <v>79.289940828402365</v>
      </c>
      <c r="D343" s="48">
        <v>132</v>
      </c>
      <c r="E343" s="39">
        <f t="shared" si="61"/>
        <v>81.987577639751549</v>
      </c>
      <c r="F343" s="48">
        <v>154</v>
      </c>
      <c r="G343" s="39">
        <f t="shared" si="62"/>
        <v>79.381443298969074</v>
      </c>
      <c r="H343" s="48">
        <v>138</v>
      </c>
      <c r="I343" s="39">
        <f t="shared" si="63"/>
        <v>70.408163265306129</v>
      </c>
      <c r="J343" s="48">
        <v>110</v>
      </c>
      <c r="K343" s="39">
        <f t="shared" si="64"/>
        <v>63.953488372093027</v>
      </c>
      <c r="L343" s="48">
        <v>122</v>
      </c>
      <c r="M343" s="39">
        <f t="shared" si="65"/>
        <v>71.345029239766077</v>
      </c>
      <c r="N343" s="48">
        <v>101</v>
      </c>
      <c r="O343" s="39">
        <f t="shared" si="66"/>
        <v>67.785234899328856</v>
      </c>
      <c r="P343" s="48">
        <v>105</v>
      </c>
      <c r="Q343" s="39">
        <f t="shared" si="67"/>
        <v>74.468085106382972</v>
      </c>
      <c r="R343" s="48">
        <v>126</v>
      </c>
      <c r="S343" s="39">
        <f t="shared" si="68"/>
        <v>77.777777777777786</v>
      </c>
      <c r="T343" s="48">
        <v>99</v>
      </c>
      <c r="U343" s="39">
        <f t="shared" si="69"/>
        <v>77.34375</v>
      </c>
      <c r="V343" s="48">
        <v>77</v>
      </c>
      <c r="W343" s="39">
        <f t="shared" si="70"/>
        <v>63.636363636363633</v>
      </c>
      <c r="X343" s="48">
        <v>91</v>
      </c>
      <c r="Y343" s="39">
        <f t="shared" si="71"/>
        <v>63.636363636363633</v>
      </c>
      <c r="Z343" t="s">
        <v>353</v>
      </c>
      <c r="AA343">
        <v>169</v>
      </c>
      <c r="AB343">
        <v>161</v>
      </c>
      <c r="AC343">
        <v>194</v>
      </c>
      <c r="AD343">
        <v>196</v>
      </c>
      <c r="AE343">
        <v>172</v>
      </c>
      <c r="AF343">
        <v>171</v>
      </c>
      <c r="AG343">
        <v>149</v>
      </c>
      <c r="AH343">
        <v>141</v>
      </c>
      <c r="AI343">
        <v>162</v>
      </c>
      <c r="AJ343">
        <v>128</v>
      </c>
      <c r="AK343">
        <v>121</v>
      </c>
      <c r="AL343">
        <v>143</v>
      </c>
      <c r="AM343">
        <v>1907</v>
      </c>
    </row>
    <row r="344" spans="1:39" ht="15.75">
      <c r="A344" s="3" t="s">
        <v>354</v>
      </c>
      <c r="B344" s="48">
        <v>86</v>
      </c>
      <c r="C344" s="39">
        <f t="shared" si="60"/>
        <v>69.354838709677423</v>
      </c>
      <c r="D344" s="48">
        <v>95</v>
      </c>
      <c r="E344" s="39">
        <f t="shared" si="61"/>
        <v>67.37588652482269</v>
      </c>
      <c r="F344" s="48">
        <v>106</v>
      </c>
      <c r="G344" s="39">
        <f t="shared" si="62"/>
        <v>72.10884353741497</v>
      </c>
      <c r="H344" s="48">
        <v>95</v>
      </c>
      <c r="I344" s="39">
        <f t="shared" si="63"/>
        <v>66.43356643356644</v>
      </c>
      <c r="J344" s="48">
        <v>77</v>
      </c>
      <c r="K344" s="39">
        <f t="shared" si="64"/>
        <v>60.15625</v>
      </c>
      <c r="L344" s="48">
        <v>80</v>
      </c>
      <c r="M344" s="39">
        <f t="shared" si="65"/>
        <v>64</v>
      </c>
      <c r="N344" s="48">
        <v>61</v>
      </c>
      <c r="O344" s="39">
        <f t="shared" si="66"/>
        <v>59.22330097087378</v>
      </c>
      <c r="P344" s="48">
        <v>66</v>
      </c>
      <c r="Q344" s="39">
        <f t="shared" si="67"/>
        <v>59.45945945945946</v>
      </c>
      <c r="R344" s="48">
        <v>61</v>
      </c>
      <c r="S344" s="39">
        <f t="shared" si="68"/>
        <v>61</v>
      </c>
      <c r="T344" s="48">
        <v>66</v>
      </c>
      <c r="U344" s="39">
        <f t="shared" si="69"/>
        <v>53.225806451612897</v>
      </c>
      <c r="V344" s="48">
        <v>55</v>
      </c>
      <c r="W344" s="39">
        <f t="shared" si="70"/>
        <v>49.107142857142854</v>
      </c>
      <c r="X344" s="48">
        <v>56</v>
      </c>
      <c r="Y344" s="39">
        <f t="shared" si="71"/>
        <v>45.161290322580641</v>
      </c>
      <c r="Z344" t="s">
        <v>354</v>
      </c>
      <c r="AA344">
        <v>124</v>
      </c>
      <c r="AB344">
        <v>141</v>
      </c>
      <c r="AC344">
        <v>147</v>
      </c>
      <c r="AD344">
        <v>143</v>
      </c>
      <c r="AE344">
        <v>128</v>
      </c>
      <c r="AF344">
        <v>125</v>
      </c>
      <c r="AG344">
        <v>103</v>
      </c>
      <c r="AH344">
        <v>111</v>
      </c>
      <c r="AI344">
        <v>100</v>
      </c>
      <c r="AJ344">
        <v>124</v>
      </c>
      <c r="AK344">
        <v>112</v>
      </c>
      <c r="AL344">
        <v>124</v>
      </c>
      <c r="AM344">
        <v>1482</v>
      </c>
    </row>
    <row r="345" spans="1:39" ht="15.75">
      <c r="A345" s="3" t="s">
        <v>355</v>
      </c>
      <c r="B345" s="48">
        <v>230</v>
      </c>
      <c r="C345" s="39">
        <f t="shared" si="60"/>
        <v>77.441077441077439</v>
      </c>
      <c r="D345" s="48">
        <v>175</v>
      </c>
      <c r="E345" s="39">
        <f t="shared" si="61"/>
        <v>75.757575757575751</v>
      </c>
      <c r="F345" s="48">
        <v>229</v>
      </c>
      <c r="G345" s="39">
        <f t="shared" si="62"/>
        <v>80.069930069930066</v>
      </c>
      <c r="H345" s="48">
        <v>218</v>
      </c>
      <c r="I345" s="39">
        <f t="shared" si="63"/>
        <v>74.402730375426614</v>
      </c>
      <c r="J345" s="48">
        <v>205</v>
      </c>
      <c r="K345" s="39">
        <f t="shared" si="64"/>
        <v>72.953736654804274</v>
      </c>
      <c r="L345" s="48">
        <v>209</v>
      </c>
      <c r="M345" s="39">
        <f t="shared" si="65"/>
        <v>79.166666666666657</v>
      </c>
      <c r="N345" s="48">
        <v>197</v>
      </c>
      <c r="O345" s="39">
        <f t="shared" si="66"/>
        <v>62.738853503184714</v>
      </c>
      <c r="P345" s="48">
        <v>172</v>
      </c>
      <c r="Q345" s="39">
        <f t="shared" si="67"/>
        <v>64.419475655430716</v>
      </c>
      <c r="R345" s="48">
        <v>154</v>
      </c>
      <c r="S345" s="39">
        <f t="shared" si="68"/>
        <v>60.392156862745097</v>
      </c>
      <c r="T345" s="48">
        <v>193</v>
      </c>
      <c r="U345" s="39">
        <f t="shared" si="69"/>
        <v>74.517374517374506</v>
      </c>
      <c r="V345" s="48">
        <v>168</v>
      </c>
      <c r="W345" s="39">
        <f t="shared" si="70"/>
        <v>61.313868613138688</v>
      </c>
      <c r="X345" s="48">
        <v>162</v>
      </c>
      <c r="Y345" s="39">
        <f t="shared" si="71"/>
        <v>63.529411764705877</v>
      </c>
      <c r="Z345" t="s">
        <v>355</v>
      </c>
      <c r="AA345">
        <v>297</v>
      </c>
      <c r="AB345">
        <v>231</v>
      </c>
      <c r="AC345">
        <v>286</v>
      </c>
      <c r="AD345">
        <v>293</v>
      </c>
      <c r="AE345">
        <v>281</v>
      </c>
      <c r="AF345">
        <v>264</v>
      </c>
      <c r="AG345">
        <v>314</v>
      </c>
      <c r="AH345">
        <v>267</v>
      </c>
      <c r="AI345">
        <v>255</v>
      </c>
      <c r="AJ345">
        <v>259</v>
      </c>
      <c r="AK345">
        <v>274</v>
      </c>
      <c r="AL345">
        <v>255</v>
      </c>
      <c r="AM345">
        <v>3276</v>
      </c>
    </row>
    <row r="346" spans="1:39" ht="15.75">
      <c r="A346" s="3" t="s">
        <v>356</v>
      </c>
      <c r="B346" s="48">
        <v>132</v>
      </c>
      <c r="C346" s="39">
        <f t="shared" si="60"/>
        <v>62.559241706161139</v>
      </c>
      <c r="D346" s="48">
        <v>126</v>
      </c>
      <c r="E346" s="39">
        <f t="shared" si="61"/>
        <v>56.756756756756758</v>
      </c>
      <c r="F346" s="48">
        <v>94</v>
      </c>
      <c r="G346" s="39">
        <f t="shared" si="62"/>
        <v>59.119496855345908</v>
      </c>
      <c r="H346" s="48">
        <v>83</v>
      </c>
      <c r="I346" s="39">
        <f t="shared" si="63"/>
        <v>43.455497382198956</v>
      </c>
      <c r="J346" s="48">
        <v>94</v>
      </c>
      <c r="K346" s="39">
        <f t="shared" si="64"/>
        <v>46.305418719211822</v>
      </c>
      <c r="L346" s="48">
        <v>78</v>
      </c>
      <c r="M346" s="39">
        <f t="shared" si="65"/>
        <v>39.593908629441628</v>
      </c>
      <c r="N346" s="48">
        <v>61</v>
      </c>
      <c r="O346" s="39">
        <f t="shared" si="66"/>
        <v>30.198019801980198</v>
      </c>
      <c r="P346" s="48">
        <v>46</v>
      </c>
      <c r="Q346" s="39">
        <f t="shared" si="67"/>
        <v>27.54491017964072</v>
      </c>
      <c r="R346" s="48">
        <v>62</v>
      </c>
      <c r="S346" s="39">
        <f t="shared" si="68"/>
        <v>37.575757575757571</v>
      </c>
      <c r="T346" s="48">
        <v>84</v>
      </c>
      <c r="U346" s="39">
        <f t="shared" si="69"/>
        <v>47.727272727272727</v>
      </c>
      <c r="V346" s="48">
        <v>57</v>
      </c>
      <c r="W346" s="39">
        <f t="shared" si="70"/>
        <v>40.425531914893611</v>
      </c>
      <c r="X346" s="48">
        <v>83</v>
      </c>
      <c r="Y346" s="39">
        <f t="shared" si="71"/>
        <v>39.523809523809526</v>
      </c>
      <c r="Z346" t="s">
        <v>356</v>
      </c>
      <c r="AA346">
        <v>211</v>
      </c>
      <c r="AB346">
        <v>222</v>
      </c>
      <c r="AC346">
        <v>159</v>
      </c>
      <c r="AD346">
        <v>191</v>
      </c>
      <c r="AE346">
        <v>203</v>
      </c>
      <c r="AF346">
        <v>197</v>
      </c>
      <c r="AG346">
        <v>202</v>
      </c>
      <c r="AH346">
        <v>167</v>
      </c>
      <c r="AI346">
        <v>165</v>
      </c>
      <c r="AJ346">
        <v>176</v>
      </c>
      <c r="AK346">
        <v>141</v>
      </c>
      <c r="AL346">
        <v>210</v>
      </c>
      <c r="AM346">
        <v>2244</v>
      </c>
    </row>
    <row r="347" spans="1:39" ht="15.75">
      <c r="A347" s="3" t="s">
        <v>357</v>
      </c>
      <c r="B347" s="48">
        <v>396</v>
      </c>
      <c r="C347" s="39">
        <f t="shared" si="60"/>
        <v>78.260869565217391</v>
      </c>
      <c r="D347" s="48">
        <v>344</v>
      </c>
      <c r="E347" s="39">
        <f t="shared" si="61"/>
        <v>80</v>
      </c>
      <c r="F347" s="48">
        <v>313</v>
      </c>
      <c r="G347" s="39">
        <f t="shared" si="62"/>
        <v>75.60386473429952</v>
      </c>
      <c r="H347" s="48">
        <v>319</v>
      </c>
      <c r="I347" s="39">
        <f t="shared" si="63"/>
        <v>74.186046511627907</v>
      </c>
      <c r="J347" s="48">
        <v>314</v>
      </c>
      <c r="K347" s="39">
        <f t="shared" si="64"/>
        <v>69.315673289183223</v>
      </c>
      <c r="L347" s="48">
        <v>281</v>
      </c>
      <c r="M347" s="39">
        <f t="shared" si="65"/>
        <v>68.038740920096856</v>
      </c>
      <c r="N347" s="48">
        <v>283</v>
      </c>
      <c r="O347" s="39">
        <f t="shared" si="66"/>
        <v>62.888888888888893</v>
      </c>
      <c r="P347" s="48">
        <v>253</v>
      </c>
      <c r="Q347" s="39">
        <f t="shared" si="67"/>
        <v>61.111111111111114</v>
      </c>
      <c r="R347" s="48">
        <v>243</v>
      </c>
      <c r="S347" s="39">
        <f t="shared" si="68"/>
        <v>62.467866323907451</v>
      </c>
      <c r="T347" s="48">
        <v>217</v>
      </c>
      <c r="U347" s="39">
        <f t="shared" si="69"/>
        <v>57.559681697612731</v>
      </c>
      <c r="V347" s="48">
        <v>193</v>
      </c>
      <c r="W347" s="39">
        <f t="shared" si="70"/>
        <v>55.780346820809243</v>
      </c>
      <c r="X347" s="48">
        <v>204</v>
      </c>
      <c r="Y347" s="39">
        <f t="shared" si="71"/>
        <v>57.95454545454546</v>
      </c>
      <c r="Z347" t="s">
        <v>357</v>
      </c>
      <c r="AA347">
        <v>506</v>
      </c>
      <c r="AB347">
        <v>430</v>
      </c>
      <c r="AC347">
        <v>414</v>
      </c>
      <c r="AD347">
        <v>430</v>
      </c>
      <c r="AE347">
        <v>453</v>
      </c>
      <c r="AF347">
        <v>413</v>
      </c>
      <c r="AG347">
        <v>450</v>
      </c>
      <c r="AH347">
        <v>414</v>
      </c>
      <c r="AI347">
        <v>389</v>
      </c>
      <c r="AJ347">
        <v>377</v>
      </c>
      <c r="AK347">
        <v>346</v>
      </c>
      <c r="AL347">
        <v>352</v>
      </c>
      <c r="AM347">
        <v>4974</v>
      </c>
    </row>
    <row r="348" spans="1:39" ht="15.75">
      <c r="A348" s="3" t="s">
        <v>358</v>
      </c>
      <c r="B348" s="48">
        <v>121</v>
      </c>
      <c r="C348" s="39">
        <f t="shared" si="60"/>
        <v>70.348837209302332</v>
      </c>
      <c r="D348" s="48">
        <v>74</v>
      </c>
      <c r="E348" s="39">
        <f t="shared" si="61"/>
        <v>50.34013605442177</v>
      </c>
      <c r="F348" s="48">
        <v>91</v>
      </c>
      <c r="G348" s="39">
        <f t="shared" si="62"/>
        <v>61.073825503355707</v>
      </c>
      <c r="H348" s="48">
        <v>79</v>
      </c>
      <c r="I348" s="39">
        <f t="shared" si="63"/>
        <v>58.955223880597018</v>
      </c>
      <c r="J348" s="48">
        <v>64</v>
      </c>
      <c r="K348" s="39">
        <f t="shared" si="64"/>
        <v>47.761194029850742</v>
      </c>
      <c r="L348" s="48">
        <v>58</v>
      </c>
      <c r="M348" s="39">
        <f t="shared" si="65"/>
        <v>52.252252252252248</v>
      </c>
      <c r="N348" s="48">
        <v>68</v>
      </c>
      <c r="O348" s="39">
        <f t="shared" si="66"/>
        <v>47.552447552447553</v>
      </c>
      <c r="P348" s="48">
        <v>50</v>
      </c>
      <c r="Q348" s="39">
        <f t="shared" si="67"/>
        <v>37.313432835820898</v>
      </c>
      <c r="R348" s="48">
        <v>58</v>
      </c>
      <c r="S348" s="39">
        <f t="shared" si="68"/>
        <v>44.961240310077521</v>
      </c>
      <c r="T348" s="48">
        <v>61</v>
      </c>
      <c r="U348" s="39">
        <f t="shared" si="69"/>
        <v>44.20289855072464</v>
      </c>
      <c r="V348" s="48">
        <v>36</v>
      </c>
      <c r="W348" s="39">
        <f t="shared" si="70"/>
        <v>31.578947368421051</v>
      </c>
      <c r="X348" s="48">
        <v>47</v>
      </c>
      <c r="Y348" s="39">
        <f t="shared" si="71"/>
        <v>38.524590163934427</v>
      </c>
      <c r="Z348" t="s">
        <v>358</v>
      </c>
      <c r="AA348">
        <v>172</v>
      </c>
      <c r="AB348">
        <v>147</v>
      </c>
      <c r="AC348">
        <v>149</v>
      </c>
      <c r="AD348">
        <v>134</v>
      </c>
      <c r="AE348">
        <v>134</v>
      </c>
      <c r="AF348">
        <v>111</v>
      </c>
      <c r="AG348">
        <v>143</v>
      </c>
      <c r="AH348">
        <v>134</v>
      </c>
      <c r="AI348">
        <v>129</v>
      </c>
      <c r="AJ348">
        <v>138</v>
      </c>
      <c r="AK348">
        <v>114</v>
      </c>
      <c r="AL348">
        <v>122</v>
      </c>
      <c r="AM348">
        <v>1627</v>
      </c>
    </row>
    <row r="349" spans="1:39" ht="15.75">
      <c r="A349" s="3" t="s">
        <v>359</v>
      </c>
      <c r="B349" s="48">
        <v>98</v>
      </c>
      <c r="C349" s="39">
        <f t="shared" si="60"/>
        <v>76.5625</v>
      </c>
      <c r="D349" s="48">
        <v>94</v>
      </c>
      <c r="E349" s="39">
        <f t="shared" si="61"/>
        <v>76.422764227642276</v>
      </c>
      <c r="F349" s="48">
        <v>81</v>
      </c>
      <c r="G349" s="39">
        <f t="shared" si="62"/>
        <v>63.779527559055119</v>
      </c>
      <c r="H349" s="48">
        <v>87</v>
      </c>
      <c r="I349" s="39">
        <f t="shared" si="63"/>
        <v>76.31578947368422</v>
      </c>
      <c r="J349" s="48">
        <v>78</v>
      </c>
      <c r="K349" s="39">
        <f t="shared" si="64"/>
        <v>67.826086956521735</v>
      </c>
      <c r="L349" s="48">
        <v>75</v>
      </c>
      <c r="M349" s="39">
        <f t="shared" si="65"/>
        <v>65.217391304347828</v>
      </c>
      <c r="N349" s="48">
        <v>54</v>
      </c>
      <c r="O349" s="39">
        <f t="shared" si="66"/>
        <v>52.941176470588239</v>
      </c>
      <c r="P349" s="48">
        <v>72</v>
      </c>
      <c r="Q349" s="39">
        <f t="shared" si="67"/>
        <v>67.924528301886795</v>
      </c>
      <c r="R349" s="48">
        <v>61</v>
      </c>
      <c r="S349" s="39">
        <f t="shared" si="68"/>
        <v>59.22330097087378</v>
      </c>
      <c r="T349" s="48">
        <v>44</v>
      </c>
      <c r="U349" s="39">
        <f t="shared" si="69"/>
        <v>52.380952380952387</v>
      </c>
      <c r="V349" s="48">
        <v>44</v>
      </c>
      <c r="W349" s="39">
        <f t="shared" si="70"/>
        <v>45.360824742268044</v>
      </c>
      <c r="X349" s="48">
        <v>48</v>
      </c>
      <c r="Y349" s="39">
        <f t="shared" si="71"/>
        <v>48.979591836734691</v>
      </c>
      <c r="Z349" t="s">
        <v>359</v>
      </c>
      <c r="AA349">
        <v>128</v>
      </c>
      <c r="AB349">
        <v>123</v>
      </c>
      <c r="AC349">
        <v>127</v>
      </c>
      <c r="AD349">
        <v>114</v>
      </c>
      <c r="AE349">
        <v>115</v>
      </c>
      <c r="AF349">
        <v>115</v>
      </c>
      <c r="AG349">
        <v>102</v>
      </c>
      <c r="AH349">
        <v>106</v>
      </c>
      <c r="AI349">
        <v>103</v>
      </c>
      <c r="AJ349">
        <v>84</v>
      </c>
      <c r="AK349">
        <v>97</v>
      </c>
      <c r="AL349">
        <v>98</v>
      </c>
      <c r="AM349">
        <v>1312</v>
      </c>
    </row>
    <row r="350" spans="1:39" ht="15.75">
      <c r="A350" s="3" t="s">
        <v>360</v>
      </c>
      <c r="B350" s="48">
        <v>141</v>
      </c>
      <c r="C350" s="39">
        <f t="shared" si="60"/>
        <v>66.509433962264154</v>
      </c>
      <c r="D350" s="48">
        <v>160</v>
      </c>
      <c r="E350" s="39">
        <f t="shared" si="61"/>
        <v>69.264069264069263</v>
      </c>
      <c r="F350" s="48">
        <v>137</v>
      </c>
      <c r="G350" s="39">
        <f t="shared" si="62"/>
        <v>64.928909952606645</v>
      </c>
      <c r="H350" s="48">
        <v>131</v>
      </c>
      <c r="I350" s="39">
        <f t="shared" si="63"/>
        <v>62.38095238095238</v>
      </c>
      <c r="J350" s="48">
        <v>134</v>
      </c>
      <c r="K350" s="39">
        <f t="shared" si="64"/>
        <v>61.751152073732719</v>
      </c>
      <c r="L350" s="48">
        <v>112</v>
      </c>
      <c r="M350" s="39">
        <f t="shared" si="65"/>
        <v>54.368932038834949</v>
      </c>
      <c r="N350" s="48">
        <v>99</v>
      </c>
      <c r="O350" s="39">
        <f t="shared" si="66"/>
        <v>47.826086956521742</v>
      </c>
      <c r="P350" s="48">
        <v>114</v>
      </c>
      <c r="Q350" s="39">
        <f t="shared" si="67"/>
        <v>61.95652173913043</v>
      </c>
      <c r="R350" s="48">
        <v>115</v>
      </c>
      <c r="S350" s="39">
        <f t="shared" si="68"/>
        <v>58.673469387755105</v>
      </c>
      <c r="T350" s="48">
        <v>147</v>
      </c>
      <c r="U350" s="39">
        <f t="shared" si="69"/>
        <v>65.625</v>
      </c>
      <c r="V350" s="48">
        <v>136</v>
      </c>
      <c r="W350" s="39">
        <f t="shared" si="70"/>
        <v>58.119658119658126</v>
      </c>
      <c r="X350" s="48">
        <v>119</v>
      </c>
      <c r="Y350" s="39">
        <f t="shared" si="71"/>
        <v>51.072961373390555</v>
      </c>
      <c r="Z350" t="s">
        <v>360</v>
      </c>
      <c r="AA350">
        <v>212</v>
      </c>
      <c r="AB350">
        <v>231</v>
      </c>
      <c r="AC350">
        <v>211</v>
      </c>
      <c r="AD350">
        <v>210</v>
      </c>
      <c r="AE350">
        <v>217</v>
      </c>
      <c r="AF350">
        <v>206</v>
      </c>
      <c r="AG350">
        <v>207</v>
      </c>
      <c r="AH350">
        <v>184</v>
      </c>
      <c r="AI350">
        <v>196</v>
      </c>
      <c r="AJ350">
        <v>224</v>
      </c>
      <c r="AK350">
        <v>234</v>
      </c>
      <c r="AL350">
        <v>233</v>
      </c>
      <c r="AM350">
        <v>2565</v>
      </c>
    </row>
    <row r="351" spans="1:39" ht="15.75">
      <c r="A351" s="3" t="s">
        <v>361</v>
      </c>
      <c r="B351" s="48">
        <v>180</v>
      </c>
      <c r="C351" s="39">
        <f t="shared" si="60"/>
        <v>68.702290076335885</v>
      </c>
      <c r="D351" s="48">
        <v>126</v>
      </c>
      <c r="E351" s="39">
        <f t="shared" si="61"/>
        <v>59.433962264150942</v>
      </c>
      <c r="F351" s="48">
        <v>140</v>
      </c>
      <c r="G351" s="39">
        <f t="shared" si="62"/>
        <v>66.350710900473928</v>
      </c>
      <c r="H351" s="48">
        <v>130</v>
      </c>
      <c r="I351" s="39">
        <f t="shared" si="63"/>
        <v>64.356435643564353</v>
      </c>
      <c r="J351" s="48">
        <v>104</v>
      </c>
      <c r="K351" s="39">
        <f t="shared" si="64"/>
        <v>53.608247422680414</v>
      </c>
      <c r="L351" s="48">
        <v>89</v>
      </c>
      <c r="M351" s="39">
        <f t="shared" si="65"/>
        <v>48.369565217391305</v>
      </c>
      <c r="N351" s="48">
        <v>110</v>
      </c>
      <c r="O351" s="39">
        <f t="shared" si="66"/>
        <v>49.107142857142854</v>
      </c>
      <c r="P351" s="48">
        <v>122</v>
      </c>
      <c r="Q351" s="39">
        <f t="shared" si="67"/>
        <v>52.136752136752143</v>
      </c>
      <c r="R351" s="48">
        <v>102</v>
      </c>
      <c r="S351" s="39">
        <f t="shared" si="68"/>
        <v>46.575342465753423</v>
      </c>
      <c r="T351" s="48">
        <v>111</v>
      </c>
      <c r="U351" s="39">
        <f t="shared" si="69"/>
        <v>53.623188405797109</v>
      </c>
      <c r="V351" s="48">
        <v>86</v>
      </c>
      <c r="W351" s="39">
        <f t="shared" si="70"/>
        <v>47.252747252747248</v>
      </c>
      <c r="X351" s="48">
        <v>68</v>
      </c>
      <c r="Y351" s="39">
        <f t="shared" si="71"/>
        <v>41.212121212121211</v>
      </c>
      <c r="Z351" t="s">
        <v>361</v>
      </c>
      <c r="AA351">
        <v>262</v>
      </c>
      <c r="AB351">
        <v>212</v>
      </c>
      <c r="AC351">
        <v>211</v>
      </c>
      <c r="AD351">
        <v>202</v>
      </c>
      <c r="AE351">
        <v>194</v>
      </c>
      <c r="AF351">
        <v>184</v>
      </c>
      <c r="AG351">
        <v>224</v>
      </c>
      <c r="AH351">
        <v>234</v>
      </c>
      <c r="AI351">
        <v>219</v>
      </c>
      <c r="AJ351">
        <v>207</v>
      </c>
      <c r="AK351">
        <v>182</v>
      </c>
      <c r="AL351">
        <v>165</v>
      </c>
      <c r="AM351">
        <v>2496</v>
      </c>
    </row>
    <row r="352" spans="1:39" s="9" customFormat="1" ht="15.75">
      <c r="A352" s="34" t="s">
        <v>362</v>
      </c>
      <c r="B352" s="46">
        <v>2879</v>
      </c>
      <c r="C352" s="38">
        <f t="shared" si="60"/>
        <v>74.818087318087322</v>
      </c>
      <c r="D352" s="46">
        <v>2581</v>
      </c>
      <c r="E352" s="38">
        <f t="shared" si="61"/>
        <v>74.466243508366986</v>
      </c>
      <c r="F352" s="46">
        <v>2627</v>
      </c>
      <c r="G352" s="38">
        <f t="shared" si="62"/>
        <v>73.441431367067381</v>
      </c>
      <c r="H352" s="46">
        <v>2479</v>
      </c>
      <c r="I352" s="38">
        <f t="shared" si="63"/>
        <v>67.695248498088475</v>
      </c>
      <c r="J352" s="46">
        <v>2265</v>
      </c>
      <c r="K352" s="38">
        <f t="shared" si="64"/>
        <v>65.8047646717025</v>
      </c>
      <c r="L352" s="46">
        <v>2027</v>
      </c>
      <c r="M352" s="38">
        <f t="shared" si="65"/>
        <v>64.595283620140222</v>
      </c>
      <c r="N352" s="46">
        <v>2008</v>
      </c>
      <c r="O352" s="38">
        <f t="shared" si="66"/>
        <v>63.908338637810317</v>
      </c>
      <c r="P352" s="46">
        <v>1979</v>
      </c>
      <c r="Q352" s="38">
        <f t="shared" si="67"/>
        <v>62.686094393411466</v>
      </c>
      <c r="R352" s="46">
        <v>1766</v>
      </c>
      <c r="S352" s="38">
        <f t="shared" si="68"/>
        <v>62.052002810962762</v>
      </c>
      <c r="T352" s="46">
        <v>2017</v>
      </c>
      <c r="U352" s="38">
        <f t="shared" si="69"/>
        <v>69.986120749479525</v>
      </c>
      <c r="V352" s="46">
        <v>1989</v>
      </c>
      <c r="W352" s="38">
        <f t="shared" si="70"/>
        <v>68.163125428375608</v>
      </c>
      <c r="X352" s="46">
        <v>1956</v>
      </c>
      <c r="Y352" s="38">
        <f t="shared" si="71"/>
        <v>67.309015829318653</v>
      </c>
      <c r="Z352" s="9" t="s">
        <v>362</v>
      </c>
      <c r="AA352" s="9">
        <v>3848</v>
      </c>
      <c r="AB352" s="9">
        <v>3466</v>
      </c>
      <c r="AC352" s="9">
        <v>3577</v>
      </c>
      <c r="AD352" s="9">
        <v>3662</v>
      </c>
      <c r="AE352" s="9">
        <v>3442</v>
      </c>
      <c r="AF352" s="9">
        <v>3138</v>
      </c>
      <c r="AG352" s="9">
        <v>3142</v>
      </c>
      <c r="AH352" s="9">
        <v>3157</v>
      </c>
      <c r="AI352" s="9">
        <v>2846</v>
      </c>
      <c r="AJ352" s="9">
        <v>2882</v>
      </c>
      <c r="AK352" s="9">
        <v>2918</v>
      </c>
      <c r="AL352" s="9">
        <v>2906</v>
      </c>
      <c r="AM352" s="9">
        <v>38984</v>
      </c>
    </row>
    <row r="353" spans="1:39" ht="15.75">
      <c r="A353" s="3" t="s">
        <v>363</v>
      </c>
      <c r="B353" s="48">
        <v>89</v>
      </c>
      <c r="C353" s="39">
        <f t="shared" si="60"/>
        <v>80.180180180180187</v>
      </c>
      <c r="D353" s="48">
        <v>74</v>
      </c>
      <c r="E353" s="39">
        <f t="shared" si="61"/>
        <v>75.510204081632651</v>
      </c>
      <c r="F353" s="48">
        <v>55</v>
      </c>
      <c r="G353" s="39">
        <f t="shared" si="62"/>
        <v>74.324324324324323</v>
      </c>
      <c r="H353" s="48">
        <v>46</v>
      </c>
      <c r="I353" s="39">
        <f t="shared" si="63"/>
        <v>51.68539325842697</v>
      </c>
      <c r="J353" s="48">
        <v>44</v>
      </c>
      <c r="K353" s="39">
        <f t="shared" si="64"/>
        <v>50</v>
      </c>
      <c r="L353" s="48">
        <v>52</v>
      </c>
      <c r="M353" s="39">
        <f t="shared" si="65"/>
        <v>50.485436893203882</v>
      </c>
      <c r="N353" s="48">
        <v>65</v>
      </c>
      <c r="O353" s="39">
        <f t="shared" si="66"/>
        <v>59.090909090909093</v>
      </c>
      <c r="P353" s="48">
        <v>52</v>
      </c>
      <c r="Q353" s="39">
        <f t="shared" si="67"/>
        <v>53.608247422680414</v>
      </c>
      <c r="R353" s="48">
        <v>45</v>
      </c>
      <c r="S353" s="39">
        <f t="shared" si="68"/>
        <v>53.571428571428569</v>
      </c>
      <c r="T353" s="48">
        <v>44</v>
      </c>
      <c r="U353" s="39">
        <f t="shared" si="69"/>
        <v>61.111111111111114</v>
      </c>
      <c r="V353" s="48">
        <v>49</v>
      </c>
      <c r="W353" s="39">
        <f t="shared" si="70"/>
        <v>70</v>
      </c>
      <c r="X353" s="48">
        <v>49</v>
      </c>
      <c r="Y353" s="39">
        <f t="shared" si="71"/>
        <v>58.333333333333336</v>
      </c>
      <c r="Z353" t="s">
        <v>363</v>
      </c>
      <c r="AA353">
        <v>111</v>
      </c>
      <c r="AB353">
        <v>98</v>
      </c>
      <c r="AC353">
        <v>74</v>
      </c>
      <c r="AD353">
        <v>89</v>
      </c>
      <c r="AE353">
        <v>88</v>
      </c>
      <c r="AF353">
        <v>103</v>
      </c>
      <c r="AG353">
        <v>110</v>
      </c>
      <c r="AH353">
        <v>97</v>
      </c>
      <c r="AI353">
        <v>84</v>
      </c>
      <c r="AJ353">
        <v>72</v>
      </c>
      <c r="AK353">
        <v>70</v>
      </c>
      <c r="AL353">
        <v>84</v>
      </c>
      <c r="AM353">
        <v>1080</v>
      </c>
    </row>
    <row r="354" spans="1:39" ht="15.75">
      <c r="A354" s="3" t="s">
        <v>364</v>
      </c>
      <c r="B354" s="48">
        <v>84</v>
      </c>
      <c r="C354" s="39">
        <f t="shared" si="60"/>
        <v>90.322580645161281</v>
      </c>
      <c r="D354" s="48">
        <v>57</v>
      </c>
      <c r="E354" s="39">
        <f t="shared" si="61"/>
        <v>76</v>
      </c>
      <c r="F354" s="48">
        <v>68</v>
      </c>
      <c r="G354" s="39">
        <f t="shared" si="62"/>
        <v>85</v>
      </c>
      <c r="H354" s="48">
        <v>66</v>
      </c>
      <c r="I354" s="39">
        <f t="shared" si="63"/>
        <v>70.967741935483872</v>
      </c>
      <c r="J354" s="48">
        <v>63</v>
      </c>
      <c r="K354" s="39">
        <f t="shared" si="64"/>
        <v>73.255813953488371</v>
      </c>
      <c r="L354" s="48">
        <v>45</v>
      </c>
      <c r="M354" s="39">
        <f t="shared" si="65"/>
        <v>68.181818181818173</v>
      </c>
      <c r="N354" s="48">
        <v>40</v>
      </c>
      <c r="O354" s="39">
        <f t="shared" si="66"/>
        <v>74.074074074074076</v>
      </c>
      <c r="P354" s="48">
        <v>62</v>
      </c>
      <c r="Q354" s="39">
        <f t="shared" si="67"/>
        <v>78.48101265822784</v>
      </c>
      <c r="R354" s="48">
        <v>46</v>
      </c>
      <c r="S354" s="39">
        <f t="shared" si="68"/>
        <v>74.193548387096769</v>
      </c>
      <c r="T354" s="48">
        <v>32</v>
      </c>
      <c r="U354" s="39">
        <f t="shared" si="69"/>
        <v>72.727272727272734</v>
      </c>
      <c r="V354" s="48">
        <v>41</v>
      </c>
      <c r="W354" s="39">
        <f t="shared" si="70"/>
        <v>82</v>
      </c>
      <c r="X354" s="48">
        <v>36</v>
      </c>
      <c r="Y354" s="39">
        <f t="shared" si="71"/>
        <v>73.469387755102048</v>
      </c>
      <c r="Z354" t="s">
        <v>364</v>
      </c>
      <c r="AA354">
        <v>93</v>
      </c>
      <c r="AB354">
        <v>75</v>
      </c>
      <c r="AC354">
        <v>80</v>
      </c>
      <c r="AD354">
        <v>93</v>
      </c>
      <c r="AE354">
        <v>86</v>
      </c>
      <c r="AF354">
        <v>66</v>
      </c>
      <c r="AG354">
        <v>54</v>
      </c>
      <c r="AH354">
        <v>79</v>
      </c>
      <c r="AI354">
        <v>62</v>
      </c>
      <c r="AJ354">
        <v>44</v>
      </c>
      <c r="AK354">
        <v>50</v>
      </c>
      <c r="AL354">
        <v>49</v>
      </c>
      <c r="AM354">
        <v>831</v>
      </c>
    </row>
    <row r="355" spans="1:39" ht="15.75">
      <c r="A355" s="3" t="s">
        <v>365</v>
      </c>
      <c r="B355" s="48">
        <v>179</v>
      </c>
      <c r="C355" s="39">
        <f t="shared" si="60"/>
        <v>77.15517241379311</v>
      </c>
      <c r="D355" s="48">
        <v>168</v>
      </c>
      <c r="E355" s="39">
        <f t="shared" si="61"/>
        <v>83.168316831683171</v>
      </c>
      <c r="F355" s="48">
        <v>170</v>
      </c>
      <c r="G355" s="39">
        <f t="shared" si="62"/>
        <v>77.272727272727266</v>
      </c>
      <c r="H355" s="48">
        <v>150</v>
      </c>
      <c r="I355" s="39">
        <f t="shared" si="63"/>
        <v>75</v>
      </c>
      <c r="J355" s="48">
        <v>151</v>
      </c>
      <c r="K355" s="39">
        <f t="shared" si="64"/>
        <v>79.057591623036643</v>
      </c>
      <c r="L355" s="48">
        <v>110</v>
      </c>
      <c r="M355" s="39">
        <f t="shared" si="65"/>
        <v>69.182389937106919</v>
      </c>
      <c r="N355" s="48">
        <v>124</v>
      </c>
      <c r="O355" s="39">
        <f t="shared" si="66"/>
        <v>75.609756097560975</v>
      </c>
      <c r="P355" s="48">
        <v>119</v>
      </c>
      <c r="Q355" s="39">
        <f t="shared" si="67"/>
        <v>77.272727272727266</v>
      </c>
      <c r="R355" s="48">
        <v>97</v>
      </c>
      <c r="S355" s="39">
        <f t="shared" si="68"/>
        <v>62.179487179487182</v>
      </c>
      <c r="T355" s="48">
        <v>122</v>
      </c>
      <c r="U355" s="39">
        <f t="shared" si="69"/>
        <v>80.26315789473685</v>
      </c>
      <c r="V355" s="48">
        <v>92</v>
      </c>
      <c r="W355" s="39">
        <f t="shared" si="70"/>
        <v>71.31782945736434</v>
      </c>
      <c r="X355" s="48">
        <v>109</v>
      </c>
      <c r="Y355" s="39">
        <f t="shared" si="71"/>
        <v>76.760563380281681</v>
      </c>
      <c r="Z355" t="s">
        <v>365</v>
      </c>
      <c r="AA355">
        <v>232</v>
      </c>
      <c r="AB355">
        <v>202</v>
      </c>
      <c r="AC355">
        <v>220</v>
      </c>
      <c r="AD355">
        <v>200</v>
      </c>
      <c r="AE355">
        <v>191</v>
      </c>
      <c r="AF355">
        <v>159</v>
      </c>
      <c r="AG355">
        <v>164</v>
      </c>
      <c r="AH355">
        <v>154</v>
      </c>
      <c r="AI355">
        <v>156</v>
      </c>
      <c r="AJ355">
        <v>152</v>
      </c>
      <c r="AK355">
        <v>129</v>
      </c>
      <c r="AL355">
        <v>142</v>
      </c>
      <c r="AM355">
        <v>2101</v>
      </c>
    </row>
    <row r="356" spans="1:39" ht="15.75">
      <c r="A356" s="3" t="s">
        <v>366</v>
      </c>
      <c r="B356" s="48">
        <v>375</v>
      </c>
      <c r="C356" s="39">
        <f t="shared" si="60"/>
        <v>85.421412300683372</v>
      </c>
      <c r="D356" s="48">
        <v>297</v>
      </c>
      <c r="E356" s="39">
        <f t="shared" si="61"/>
        <v>77.142857142857153</v>
      </c>
      <c r="F356" s="48">
        <v>301</v>
      </c>
      <c r="G356" s="39">
        <f t="shared" si="62"/>
        <v>80.697050938337796</v>
      </c>
      <c r="H356" s="48">
        <v>261</v>
      </c>
      <c r="I356" s="39">
        <f t="shared" si="63"/>
        <v>74.571428571428569</v>
      </c>
      <c r="J356" s="48">
        <v>222</v>
      </c>
      <c r="K356" s="39">
        <f t="shared" si="64"/>
        <v>68.730650154798766</v>
      </c>
      <c r="L356" s="48">
        <v>221</v>
      </c>
      <c r="M356" s="39">
        <f t="shared" si="65"/>
        <v>73.666666666666671</v>
      </c>
      <c r="N356" s="48">
        <v>225</v>
      </c>
      <c r="O356" s="39">
        <f t="shared" si="66"/>
        <v>70.754716981132077</v>
      </c>
      <c r="P356" s="48">
        <v>240</v>
      </c>
      <c r="Q356" s="39">
        <f t="shared" si="67"/>
        <v>72.289156626506028</v>
      </c>
      <c r="R356" s="48">
        <v>227</v>
      </c>
      <c r="S356" s="39">
        <f t="shared" si="68"/>
        <v>70.496894409937894</v>
      </c>
      <c r="T356" s="48">
        <v>359</v>
      </c>
      <c r="U356" s="39">
        <f t="shared" si="69"/>
        <v>96.505376344086031</v>
      </c>
      <c r="V356" s="48">
        <v>367</v>
      </c>
      <c r="W356" s="39">
        <f t="shared" si="70"/>
        <v>98.128342245989302</v>
      </c>
      <c r="X356" s="48">
        <v>402</v>
      </c>
      <c r="Y356" s="39">
        <f t="shared" si="71"/>
        <v>93.706293706293707</v>
      </c>
      <c r="Z356" t="s">
        <v>366</v>
      </c>
      <c r="AA356">
        <v>439</v>
      </c>
      <c r="AB356">
        <v>385</v>
      </c>
      <c r="AC356">
        <v>373</v>
      </c>
      <c r="AD356">
        <v>350</v>
      </c>
      <c r="AE356">
        <v>323</v>
      </c>
      <c r="AF356">
        <v>300</v>
      </c>
      <c r="AG356">
        <v>318</v>
      </c>
      <c r="AH356">
        <v>332</v>
      </c>
      <c r="AI356">
        <v>322</v>
      </c>
      <c r="AJ356">
        <v>372</v>
      </c>
      <c r="AK356">
        <v>374</v>
      </c>
      <c r="AL356">
        <v>429</v>
      </c>
      <c r="AM356">
        <v>4317</v>
      </c>
    </row>
    <row r="357" spans="1:39" ht="15.75">
      <c r="A357" s="3" t="s">
        <v>367</v>
      </c>
      <c r="B357" s="48">
        <v>270</v>
      </c>
      <c r="C357" s="39">
        <f t="shared" si="60"/>
        <v>83.850931677018636</v>
      </c>
      <c r="D357" s="48">
        <v>252</v>
      </c>
      <c r="E357" s="39">
        <f t="shared" si="61"/>
        <v>80</v>
      </c>
      <c r="F357" s="48">
        <v>260</v>
      </c>
      <c r="G357" s="39">
        <f t="shared" si="62"/>
        <v>80.246913580246911</v>
      </c>
      <c r="H357" s="48">
        <v>339</v>
      </c>
      <c r="I357" s="39">
        <f t="shared" si="63"/>
        <v>77.045454545454547</v>
      </c>
      <c r="J357" s="48">
        <v>280</v>
      </c>
      <c r="K357" s="39">
        <f t="shared" si="64"/>
        <v>77.777777777777786</v>
      </c>
      <c r="L357" s="48">
        <v>282</v>
      </c>
      <c r="M357" s="39">
        <f t="shared" si="65"/>
        <v>79.213483146067418</v>
      </c>
      <c r="N357" s="48">
        <v>210</v>
      </c>
      <c r="O357" s="39">
        <f t="shared" si="66"/>
        <v>70.945945945945937</v>
      </c>
      <c r="P357" s="48">
        <v>208</v>
      </c>
      <c r="Q357" s="39">
        <f t="shared" si="67"/>
        <v>67.973856209150327</v>
      </c>
      <c r="R357" s="48">
        <v>177</v>
      </c>
      <c r="S357" s="39">
        <f t="shared" si="68"/>
        <v>68.871595330739297</v>
      </c>
      <c r="T357" s="48">
        <v>188</v>
      </c>
      <c r="U357" s="39">
        <f t="shared" si="69"/>
        <v>68.864468864468861</v>
      </c>
      <c r="V357" s="48">
        <v>191</v>
      </c>
      <c r="W357" s="39">
        <f t="shared" si="70"/>
        <v>67.97153024911033</v>
      </c>
      <c r="X357" s="48">
        <v>186</v>
      </c>
      <c r="Y357" s="39">
        <f t="shared" si="71"/>
        <v>69.14498141263941</v>
      </c>
      <c r="Z357" t="s">
        <v>367</v>
      </c>
      <c r="AA357">
        <v>322</v>
      </c>
      <c r="AB357">
        <v>315</v>
      </c>
      <c r="AC357">
        <v>324</v>
      </c>
      <c r="AD357">
        <v>440</v>
      </c>
      <c r="AE357">
        <v>360</v>
      </c>
      <c r="AF357">
        <v>356</v>
      </c>
      <c r="AG357">
        <v>296</v>
      </c>
      <c r="AH357">
        <v>306</v>
      </c>
      <c r="AI357">
        <v>257</v>
      </c>
      <c r="AJ357">
        <v>273</v>
      </c>
      <c r="AK357">
        <v>281</v>
      </c>
      <c r="AL357">
        <v>269</v>
      </c>
      <c r="AM357">
        <v>3799</v>
      </c>
    </row>
    <row r="358" spans="1:39" ht="15.75">
      <c r="A358" s="3" t="s">
        <v>368</v>
      </c>
      <c r="B358" s="48">
        <v>816</v>
      </c>
      <c r="C358" s="39">
        <f t="shared" si="60"/>
        <v>67.32673267326733</v>
      </c>
      <c r="D358" s="48">
        <v>760</v>
      </c>
      <c r="E358" s="39">
        <f t="shared" si="61"/>
        <v>66.666666666666657</v>
      </c>
      <c r="F358" s="48">
        <v>794</v>
      </c>
      <c r="G358" s="39">
        <f t="shared" si="62"/>
        <v>66.610738255033553</v>
      </c>
      <c r="H358" s="48">
        <v>662</v>
      </c>
      <c r="I358" s="39">
        <f t="shared" si="63"/>
        <v>57.118205349439165</v>
      </c>
      <c r="J358" s="48">
        <v>641</v>
      </c>
      <c r="K358" s="39">
        <f t="shared" si="64"/>
        <v>57.437275985663085</v>
      </c>
      <c r="L358" s="48">
        <v>569</v>
      </c>
      <c r="M358" s="39">
        <f t="shared" si="65"/>
        <v>53.527751646284102</v>
      </c>
      <c r="N358" s="48">
        <v>581</v>
      </c>
      <c r="O358" s="39">
        <f t="shared" si="66"/>
        <v>53.846153846153847</v>
      </c>
      <c r="P358" s="48">
        <v>583</v>
      </c>
      <c r="Q358" s="39">
        <f t="shared" si="67"/>
        <v>52.428057553956833</v>
      </c>
      <c r="R358" s="48">
        <v>567</v>
      </c>
      <c r="S358" s="39">
        <f t="shared" si="68"/>
        <v>53.339604891815618</v>
      </c>
      <c r="T358" s="48">
        <v>598</v>
      </c>
      <c r="U358" s="39">
        <f t="shared" si="69"/>
        <v>59.979939819458373</v>
      </c>
      <c r="V358" s="48">
        <v>596</v>
      </c>
      <c r="W358" s="39">
        <f t="shared" si="70"/>
        <v>58.835143139190528</v>
      </c>
      <c r="X358" s="48">
        <v>539</v>
      </c>
      <c r="Y358" s="39">
        <f t="shared" si="71"/>
        <v>54.008016032064134</v>
      </c>
      <c r="Z358" t="s">
        <v>368</v>
      </c>
      <c r="AA358">
        <v>1212</v>
      </c>
      <c r="AB358">
        <v>1140</v>
      </c>
      <c r="AC358">
        <v>1192</v>
      </c>
      <c r="AD358">
        <v>1159</v>
      </c>
      <c r="AE358">
        <v>1116</v>
      </c>
      <c r="AF358">
        <v>1063</v>
      </c>
      <c r="AG358">
        <v>1079</v>
      </c>
      <c r="AH358">
        <v>1112</v>
      </c>
      <c r="AI358">
        <v>1063</v>
      </c>
      <c r="AJ358">
        <v>997</v>
      </c>
      <c r="AK358">
        <v>1013</v>
      </c>
      <c r="AL358">
        <v>998</v>
      </c>
      <c r="AM358">
        <v>13144</v>
      </c>
    </row>
    <row r="359" spans="1:39" ht="15.75">
      <c r="A359" s="3" t="s">
        <v>369</v>
      </c>
      <c r="B359" s="48">
        <v>193</v>
      </c>
      <c r="C359" s="39">
        <f t="shared" si="60"/>
        <v>75.984251968503941</v>
      </c>
      <c r="D359" s="48">
        <v>190</v>
      </c>
      <c r="E359" s="39">
        <f t="shared" si="61"/>
        <v>75.098814229249015</v>
      </c>
      <c r="F359" s="48">
        <v>162</v>
      </c>
      <c r="G359" s="39">
        <f t="shared" si="62"/>
        <v>66.942148760330582</v>
      </c>
      <c r="H359" s="48">
        <v>176</v>
      </c>
      <c r="I359" s="39">
        <f t="shared" si="63"/>
        <v>65.917602996254672</v>
      </c>
      <c r="J359" s="48">
        <v>161</v>
      </c>
      <c r="K359" s="39">
        <f t="shared" si="64"/>
        <v>63.385826771653541</v>
      </c>
      <c r="L359" s="48">
        <v>136</v>
      </c>
      <c r="M359" s="39">
        <f t="shared" si="65"/>
        <v>67.661691542288565</v>
      </c>
      <c r="N359" s="48">
        <v>151</v>
      </c>
      <c r="O359" s="39">
        <f t="shared" si="66"/>
        <v>60.642570281124499</v>
      </c>
      <c r="P359" s="48">
        <v>127</v>
      </c>
      <c r="Q359" s="39">
        <f t="shared" si="67"/>
        <v>64.467005076142129</v>
      </c>
      <c r="R359" s="48">
        <v>144</v>
      </c>
      <c r="S359" s="39">
        <f t="shared" si="68"/>
        <v>68.571428571428569</v>
      </c>
      <c r="T359" s="48">
        <v>145</v>
      </c>
      <c r="U359" s="39">
        <f t="shared" si="69"/>
        <v>67.757009345794401</v>
      </c>
      <c r="V359" s="48">
        <v>136</v>
      </c>
      <c r="W359" s="39">
        <f t="shared" si="70"/>
        <v>58.620689655172406</v>
      </c>
      <c r="X359" s="48">
        <v>122</v>
      </c>
      <c r="Y359" s="39">
        <f t="shared" si="71"/>
        <v>59.512195121951216</v>
      </c>
      <c r="Z359" t="s">
        <v>369</v>
      </c>
      <c r="AA359">
        <v>254</v>
      </c>
      <c r="AB359">
        <v>253</v>
      </c>
      <c r="AC359">
        <v>242</v>
      </c>
      <c r="AD359">
        <v>267</v>
      </c>
      <c r="AE359">
        <v>254</v>
      </c>
      <c r="AF359">
        <v>201</v>
      </c>
      <c r="AG359">
        <v>249</v>
      </c>
      <c r="AH359">
        <v>197</v>
      </c>
      <c r="AI359">
        <v>210</v>
      </c>
      <c r="AJ359">
        <v>214</v>
      </c>
      <c r="AK359">
        <v>232</v>
      </c>
      <c r="AL359">
        <v>205</v>
      </c>
      <c r="AM359">
        <v>2778</v>
      </c>
    </row>
    <row r="360" spans="1:39" ht="15.75">
      <c r="A360" s="3" t="s">
        <v>370</v>
      </c>
      <c r="B360" s="48">
        <v>260</v>
      </c>
      <c r="C360" s="39">
        <f t="shared" si="60"/>
        <v>74.712643678160916</v>
      </c>
      <c r="D360" s="48">
        <v>227</v>
      </c>
      <c r="E360" s="39">
        <f t="shared" si="61"/>
        <v>76.430976430976429</v>
      </c>
      <c r="F360" s="48">
        <v>282</v>
      </c>
      <c r="G360" s="39">
        <f t="shared" si="62"/>
        <v>80.341880341880341</v>
      </c>
      <c r="H360" s="48">
        <v>199</v>
      </c>
      <c r="I360" s="39">
        <f t="shared" si="63"/>
        <v>71.582733812949641</v>
      </c>
      <c r="J360" s="48">
        <v>178</v>
      </c>
      <c r="K360" s="39">
        <f t="shared" si="64"/>
        <v>64.72727272727272</v>
      </c>
      <c r="L360" s="48">
        <v>157</v>
      </c>
      <c r="M360" s="39">
        <f t="shared" si="65"/>
        <v>71.040723981900456</v>
      </c>
      <c r="N360" s="48">
        <v>152</v>
      </c>
      <c r="O360" s="39">
        <f t="shared" si="66"/>
        <v>72.037914691943129</v>
      </c>
      <c r="P360" s="48">
        <v>138</v>
      </c>
      <c r="Q360" s="39">
        <f t="shared" si="67"/>
        <v>69.346733668341713</v>
      </c>
      <c r="R360" s="48">
        <v>83</v>
      </c>
      <c r="S360" s="39">
        <f t="shared" si="68"/>
        <v>64.84375</v>
      </c>
      <c r="T360" s="48">
        <v>116</v>
      </c>
      <c r="U360" s="39">
        <f t="shared" si="69"/>
        <v>69.047619047619051</v>
      </c>
      <c r="V360" s="48">
        <v>141</v>
      </c>
      <c r="W360" s="39">
        <f t="shared" si="70"/>
        <v>63.228699551569512</v>
      </c>
      <c r="X360" s="48">
        <v>154</v>
      </c>
      <c r="Y360" s="39">
        <f t="shared" si="71"/>
        <v>70.642201834862391</v>
      </c>
      <c r="Z360" t="s">
        <v>370</v>
      </c>
      <c r="AA360">
        <v>348</v>
      </c>
      <c r="AB360">
        <v>297</v>
      </c>
      <c r="AC360">
        <v>351</v>
      </c>
      <c r="AD360">
        <v>278</v>
      </c>
      <c r="AE360">
        <v>275</v>
      </c>
      <c r="AF360">
        <v>221</v>
      </c>
      <c r="AG360">
        <v>211</v>
      </c>
      <c r="AH360">
        <v>199</v>
      </c>
      <c r="AI360">
        <v>128</v>
      </c>
      <c r="AJ360">
        <v>168</v>
      </c>
      <c r="AK360">
        <v>223</v>
      </c>
      <c r="AL360">
        <v>218</v>
      </c>
      <c r="AM360">
        <v>2917</v>
      </c>
    </row>
    <row r="361" spans="1:39" ht="15.75">
      <c r="A361" s="3" t="s">
        <v>371</v>
      </c>
      <c r="B361" s="48">
        <v>214</v>
      </c>
      <c r="C361" s="39">
        <f t="shared" si="60"/>
        <v>74.564459930313589</v>
      </c>
      <c r="D361" s="48">
        <v>183</v>
      </c>
      <c r="E361" s="39">
        <f t="shared" si="61"/>
        <v>78.879310344827587</v>
      </c>
      <c r="F361" s="48">
        <v>169</v>
      </c>
      <c r="G361" s="39">
        <f t="shared" si="62"/>
        <v>75.446428571428569</v>
      </c>
      <c r="H361" s="48">
        <v>200</v>
      </c>
      <c r="I361" s="39">
        <f t="shared" si="63"/>
        <v>68.493150684931507</v>
      </c>
      <c r="J361" s="48">
        <v>185</v>
      </c>
      <c r="K361" s="39">
        <f t="shared" si="64"/>
        <v>66.787003610108314</v>
      </c>
      <c r="L361" s="48">
        <v>153</v>
      </c>
      <c r="M361" s="39">
        <f t="shared" si="65"/>
        <v>64.556962025316452</v>
      </c>
      <c r="N361" s="48">
        <v>145</v>
      </c>
      <c r="O361" s="39">
        <f t="shared" si="66"/>
        <v>69.377990430622006</v>
      </c>
      <c r="P361" s="48">
        <v>174</v>
      </c>
      <c r="Q361" s="39">
        <f t="shared" si="67"/>
        <v>69.879518072289159</v>
      </c>
      <c r="R361" s="48">
        <v>127</v>
      </c>
      <c r="S361" s="39">
        <f t="shared" si="68"/>
        <v>61.35265700483091</v>
      </c>
      <c r="T361" s="48">
        <v>148</v>
      </c>
      <c r="U361" s="39">
        <f t="shared" si="69"/>
        <v>65.486725663716811</v>
      </c>
      <c r="V361" s="48">
        <v>129</v>
      </c>
      <c r="W361" s="39">
        <f t="shared" si="70"/>
        <v>65.816326530612244</v>
      </c>
      <c r="X361" s="48">
        <v>107</v>
      </c>
      <c r="Y361" s="39">
        <f t="shared" si="71"/>
        <v>64.848484848484844</v>
      </c>
      <c r="Z361" t="s">
        <v>371</v>
      </c>
      <c r="AA361">
        <v>287</v>
      </c>
      <c r="AB361">
        <v>232</v>
      </c>
      <c r="AC361">
        <v>224</v>
      </c>
      <c r="AD361">
        <v>292</v>
      </c>
      <c r="AE361">
        <v>277</v>
      </c>
      <c r="AF361">
        <v>237</v>
      </c>
      <c r="AG361">
        <v>209</v>
      </c>
      <c r="AH361">
        <v>249</v>
      </c>
      <c r="AI361">
        <v>207</v>
      </c>
      <c r="AJ361">
        <v>226</v>
      </c>
      <c r="AK361">
        <v>196</v>
      </c>
      <c r="AL361">
        <v>165</v>
      </c>
      <c r="AM361">
        <v>2801</v>
      </c>
    </row>
    <row r="362" spans="1:39" ht="15.75">
      <c r="A362" s="3" t="s">
        <v>372</v>
      </c>
      <c r="B362" s="48">
        <v>90</v>
      </c>
      <c r="C362" s="39">
        <f t="shared" si="60"/>
        <v>62.5</v>
      </c>
      <c r="D362" s="48">
        <v>79</v>
      </c>
      <c r="E362" s="39">
        <f t="shared" si="61"/>
        <v>78.21782178217822</v>
      </c>
      <c r="F362" s="48">
        <v>87</v>
      </c>
      <c r="G362" s="39">
        <f t="shared" si="62"/>
        <v>72.5</v>
      </c>
      <c r="H362" s="48">
        <v>96</v>
      </c>
      <c r="I362" s="39">
        <f t="shared" si="63"/>
        <v>64.86486486486487</v>
      </c>
      <c r="J362" s="48">
        <v>78</v>
      </c>
      <c r="K362" s="39">
        <f t="shared" si="64"/>
        <v>57.777777777777771</v>
      </c>
      <c r="L362" s="48">
        <v>68</v>
      </c>
      <c r="M362" s="39">
        <f t="shared" si="65"/>
        <v>61.818181818181813</v>
      </c>
      <c r="N362" s="48">
        <v>80</v>
      </c>
      <c r="O362" s="39">
        <f t="shared" si="66"/>
        <v>59.701492537313428</v>
      </c>
      <c r="P362" s="48">
        <v>62</v>
      </c>
      <c r="Q362" s="39">
        <f t="shared" si="67"/>
        <v>51.666666666666671</v>
      </c>
      <c r="R362" s="48">
        <v>67</v>
      </c>
      <c r="S362" s="39">
        <f t="shared" si="68"/>
        <v>65.686274509803923</v>
      </c>
      <c r="T362" s="48">
        <v>63</v>
      </c>
      <c r="U362" s="39">
        <f t="shared" si="69"/>
        <v>61.764705882352942</v>
      </c>
      <c r="V362" s="48">
        <v>59</v>
      </c>
      <c r="W362" s="39">
        <f t="shared" si="70"/>
        <v>59</v>
      </c>
      <c r="X362" s="48">
        <v>44</v>
      </c>
      <c r="Y362" s="39">
        <f t="shared" si="71"/>
        <v>50</v>
      </c>
      <c r="Z362" t="s">
        <v>372</v>
      </c>
      <c r="AA362">
        <v>144</v>
      </c>
      <c r="AB362">
        <v>101</v>
      </c>
      <c r="AC362">
        <v>120</v>
      </c>
      <c r="AD362">
        <v>148</v>
      </c>
      <c r="AE362">
        <v>135</v>
      </c>
      <c r="AF362">
        <v>110</v>
      </c>
      <c r="AG362">
        <v>134</v>
      </c>
      <c r="AH362">
        <v>120</v>
      </c>
      <c r="AI362">
        <v>102</v>
      </c>
      <c r="AJ362">
        <v>102</v>
      </c>
      <c r="AK362">
        <v>100</v>
      </c>
      <c r="AL362">
        <v>88</v>
      </c>
      <c r="AM362">
        <v>1404</v>
      </c>
    </row>
    <row r="363" spans="1:39" ht="15.75">
      <c r="A363" s="3" t="s">
        <v>373</v>
      </c>
      <c r="B363" s="48">
        <v>187</v>
      </c>
      <c r="C363" s="39">
        <f t="shared" si="60"/>
        <v>79.237288135593218</v>
      </c>
      <c r="D363" s="48">
        <v>180</v>
      </c>
      <c r="E363" s="39">
        <f t="shared" si="61"/>
        <v>82.568807339449549</v>
      </c>
      <c r="F363" s="48">
        <v>162</v>
      </c>
      <c r="G363" s="39">
        <f t="shared" si="62"/>
        <v>75.700934579439249</v>
      </c>
      <c r="H363" s="48">
        <v>152</v>
      </c>
      <c r="I363" s="39">
        <f t="shared" si="63"/>
        <v>83.060109289617486</v>
      </c>
      <c r="J363" s="48">
        <v>155</v>
      </c>
      <c r="K363" s="39">
        <f t="shared" si="64"/>
        <v>83.333333333333343</v>
      </c>
      <c r="L363" s="48">
        <v>126</v>
      </c>
      <c r="M363" s="39">
        <f t="shared" si="65"/>
        <v>72</v>
      </c>
      <c r="N363" s="48">
        <v>152</v>
      </c>
      <c r="O363" s="39">
        <f t="shared" si="66"/>
        <v>77.948717948717956</v>
      </c>
      <c r="P363" s="48">
        <v>133</v>
      </c>
      <c r="Q363" s="39">
        <f t="shared" si="67"/>
        <v>74.719101123595507</v>
      </c>
      <c r="R363" s="48">
        <v>103</v>
      </c>
      <c r="S363" s="39">
        <f t="shared" si="68"/>
        <v>71.034482758620683</v>
      </c>
      <c r="T363" s="48">
        <v>123</v>
      </c>
      <c r="U363" s="39">
        <f t="shared" si="69"/>
        <v>82</v>
      </c>
      <c r="V363" s="48">
        <v>110</v>
      </c>
      <c r="W363" s="39">
        <f t="shared" si="70"/>
        <v>82.706766917293223</v>
      </c>
      <c r="X363" s="48">
        <v>130</v>
      </c>
      <c r="Y363" s="39">
        <f t="shared" si="71"/>
        <v>85.526315789473685</v>
      </c>
      <c r="Z363" t="s">
        <v>373</v>
      </c>
      <c r="AA363">
        <v>236</v>
      </c>
      <c r="AB363">
        <v>218</v>
      </c>
      <c r="AC363">
        <v>214</v>
      </c>
      <c r="AD363">
        <v>183</v>
      </c>
      <c r="AE363">
        <v>186</v>
      </c>
      <c r="AF363">
        <v>175</v>
      </c>
      <c r="AG363">
        <v>195</v>
      </c>
      <c r="AH363">
        <v>178</v>
      </c>
      <c r="AI363">
        <v>145</v>
      </c>
      <c r="AJ363">
        <v>150</v>
      </c>
      <c r="AK363">
        <v>133</v>
      </c>
      <c r="AL363">
        <v>152</v>
      </c>
      <c r="AM363">
        <v>2165</v>
      </c>
    </row>
    <row r="364" spans="1:39" ht="15.75">
      <c r="A364" s="3" t="s">
        <v>374</v>
      </c>
      <c r="B364" s="48">
        <v>122</v>
      </c>
      <c r="C364" s="39">
        <f t="shared" si="60"/>
        <v>71.764705882352942</v>
      </c>
      <c r="D364" s="48">
        <v>114</v>
      </c>
      <c r="E364" s="39">
        <f t="shared" si="61"/>
        <v>76</v>
      </c>
      <c r="F364" s="48">
        <v>117</v>
      </c>
      <c r="G364" s="39">
        <f t="shared" si="62"/>
        <v>71.779141104294482</v>
      </c>
      <c r="H364" s="48">
        <v>132</v>
      </c>
      <c r="I364" s="39">
        <f t="shared" si="63"/>
        <v>80.981595092024534</v>
      </c>
      <c r="J364" s="48">
        <v>107</v>
      </c>
      <c r="K364" s="39">
        <f t="shared" si="64"/>
        <v>70.860927152317871</v>
      </c>
      <c r="L364" s="48">
        <v>108</v>
      </c>
      <c r="M364" s="39">
        <f t="shared" si="65"/>
        <v>73.469387755102048</v>
      </c>
      <c r="N364" s="48">
        <v>83</v>
      </c>
      <c r="O364" s="39">
        <f t="shared" si="66"/>
        <v>67.479674796747972</v>
      </c>
      <c r="P364" s="48">
        <v>81</v>
      </c>
      <c r="Q364" s="39">
        <f t="shared" si="67"/>
        <v>60.447761194029844</v>
      </c>
      <c r="R364" s="48">
        <v>83</v>
      </c>
      <c r="S364" s="39">
        <f t="shared" si="68"/>
        <v>75.454545454545453</v>
      </c>
      <c r="T364" s="48">
        <v>79</v>
      </c>
      <c r="U364" s="39">
        <f t="shared" si="69"/>
        <v>70.535714285714292</v>
      </c>
      <c r="V364" s="48">
        <v>78</v>
      </c>
      <c r="W364" s="39">
        <f t="shared" si="70"/>
        <v>66.666666666666657</v>
      </c>
      <c r="X364" s="48">
        <v>78</v>
      </c>
      <c r="Y364" s="39">
        <f t="shared" si="71"/>
        <v>72.89719626168224</v>
      </c>
      <c r="Z364" t="s">
        <v>374</v>
      </c>
      <c r="AA364">
        <v>170</v>
      </c>
      <c r="AB364">
        <v>150</v>
      </c>
      <c r="AC364">
        <v>163</v>
      </c>
      <c r="AD364">
        <v>163</v>
      </c>
      <c r="AE364">
        <v>151</v>
      </c>
      <c r="AF364">
        <v>147</v>
      </c>
      <c r="AG364">
        <v>123</v>
      </c>
      <c r="AH364">
        <v>134</v>
      </c>
      <c r="AI364">
        <v>110</v>
      </c>
      <c r="AJ364">
        <v>112</v>
      </c>
      <c r="AK364">
        <v>117</v>
      </c>
      <c r="AL364">
        <v>107</v>
      </c>
      <c r="AM364">
        <v>1647</v>
      </c>
    </row>
    <row r="365" spans="1:39" s="9" customFormat="1" ht="15.75">
      <c r="A365" s="34" t="s">
        <v>375</v>
      </c>
      <c r="B365" s="46">
        <v>6913</v>
      </c>
      <c r="C365" s="38">
        <f t="shared" si="60"/>
        <v>67.286353903056266</v>
      </c>
      <c r="D365" s="46">
        <v>6585</v>
      </c>
      <c r="E365" s="38">
        <f t="shared" si="61"/>
        <v>65.902722177742191</v>
      </c>
      <c r="F365" s="46">
        <v>6217</v>
      </c>
      <c r="G365" s="38">
        <f t="shared" si="62"/>
        <v>64.592207792207788</v>
      </c>
      <c r="H365" s="46">
        <v>6063</v>
      </c>
      <c r="I365" s="38">
        <f t="shared" si="63"/>
        <v>62.718526947346639</v>
      </c>
      <c r="J365" s="46">
        <v>5958</v>
      </c>
      <c r="K365" s="38">
        <f t="shared" si="64"/>
        <v>63.107721639656809</v>
      </c>
      <c r="L365" s="46">
        <v>5851</v>
      </c>
      <c r="M365" s="38">
        <f t="shared" si="65"/>
        <v>63.618571273241272</v>
      </c>
      <c r="N365" s="46">
        <v>5543</v>
      </c>
      <c r="O365" s="38">
        <f t="shared" si="66"/>
        <v>59.685581996338968</v>
      </c>
      <c r="P365" s="46">
        <v>5797</v>
      </c>
      <c r="Q365" s="38">
        <f t="shared" si="67"/>
        <v>60.397999583246509</v>
      </c>
      <c r="R365" s="46">
        <v>5580</v>
      </c>
      <c r="S365" s="38">
        <f t="shared" si="68"/>
        <v>59.33645257337303</v>
      </c>
      <c r="T365" s="46">
        <v>5756</v>
      </c>
      <c r="U365" s="38">
        <f t="shared" si="69"/>
        <v>59.438248657579521</v>
      </c>
      <c r="V365" s="46">
        <v>5447</v>
      </c>
      <c r="W365" s="38">
        <f t="shared" si="70"/>
        <v>57.30065221965075</v>
      </c>
      <c r="X365" s="46">
        <v>5266</v>
      </c>
      <c r="Y365" s="38">
        <f t="shared" si="71"/>
        <v>57.270255573681354</v>
      </c>
      <c r="Z365" s="9" t="s">
        <v>375</v>
      </c>
      <c r="AA365" s="9">
        <v>10274</v>
      </c>
      <c r="AB365" s="9">
        <v>9992</v>
      </c>
      <c r="AC365" s="9">
        <v>9625</v>
      </c>
      <c r="AD365" s="9">
        <v>9667</v>
      </c>
      <c r="AE365" s="9">
        <v>9441</v>
      </c>
      <c r="AF365" s="9">
        <v>9197</v>
      </c>
      <c r="AG365" s="9">
        <v>9287</v>
      </c>
      <c r="AH365" s="9">
        <v>9598</v>
      </c>
      <c r="AI365" s="9">
        <v>9404</v>
      </c>
      <c r="AJ365" s="9">
        <v>9684</v>
      </c>
      <c r="AK365" s="9">
        <v>9506</v>
      </c>
      <c r="AL365" s="9">
        <v>9195</v>
      </c>
      <c r="AM365" s="9">
        <v>114870</v>
      </c>
    </row>
    <row r="366" spans="1:39" ht="15.75">
      <c r="A366" s="3" t="s">
        <v>376</v>
      </c>
      <c r="B366" s="48">
        <v>197</v>
      </c>
      <c r="C366" s="39">
        <f t="shared" si="60"/>
        <v>63.548387096774192</v>
      </c>
      <c r="D366" s="48">
        <v>178</v>
      </c>
      <c r="E366" s="39">
        <f t="shared" si="61"/>
        <v>65.925925925925924</v>
      </c>
      <c r="F366" s="48">
        <v>185</v>
      </c>
      <c r="G366" s="39">
        <f t="shared" si="62"/>
        <v>67.028985507246375</v>
      </c>
      <c r="H366" s="48">
        <v>152</v>
      </c>
      <c r="I366" s="39">
        <f t="shared" si="63"/>
        <v>64.135021097046419</v>
      </c>
      <c r="J366" s="48">
        <v>149</v>
      </c>
      <c r="K366" s="39">
        <f t="shared" si="64"/>
        <v>61.570247933884289</v>
      </c>
      <c r="L366" s="48">
        <v>170</v>
      </c>
      <c r="M366" s="39">
        <f t="shared" si="65"/>
        <v>72.649572649572647</v>
      </c>
      <c r="N366" s="48">
        <v>160</v>
      </c>
      <c r="O366" s="39">
        <f t="shared" si="66"/>
        <v>57.761732851985556</v>
      </c>
      <c r="P366" s="48">
        <v>164</v>
      </c>
      <c r="Q366" s="39">
        <f t="shared" si="67"/>
        <v>65.600000000000009</v>
      </c>
      <c r="R366" s="48">
        <v>131</v>
      </c>
      <c r="S366" s="39">
        <f t="shared" si="68"/>
        <v>57.456140350877192</v>
      </c>
      <c r="T366" s="48">
        <v>128</v>
      </c>
      <c r="U366" s="39">
        <f t="shared" si="69"/>
        <v>60.093896713615024</v>
      </c>
      <c r="V366" s="48">
        <v>118</v>
      </c>
      <c r="W366" s="39">
        <f t="shared" si="70"/>
        <v>55.140186915887845</v>
      </c>
      <c r="X366" s="48">
        <v>133</v>
      </c>
      <c r="Y366" s="39">
        <f t="shared" si="71"/>
        <v>58.849557522123895</v>
      </c>
      <c r="Z366" t="s">
        <v>376</v>
      </c>
      <c r="AA366">
        <v>310</v>
      </c>
      <c r="AB366">
        <v>270</v>
      </c>
      <c r="AC366">
        <v>276</v>
      </c>
      <c r="AD366">
        <v>237</v>
      </c>
      <c r="AE366">
        <v>242</v>
      </c>
      <c r="AF366">
        <v>234</v>
      </c>
      <c r="AG366">
        <v>277</v>
      </c>
      <c r="AH366">
        <v>250</v>
      </c>
      <c r="AI366">
        <v>228</v>
      </c>
      <c r="AJ366">
        <v>213</v>
      </c>
      <c r="AK366">
        <v>214</v>
      </c>
      <c r="AL366">
        <v>226</v>
      </c>
      <c r="AM366">
        <v>2977</v>
      </c>
    </row>
    <row r="367" spans="1:39" ht="15.75">
      <c r="A367" s="3" t="s">
        <v>377</v>
      </c>
      <c r="B367" s="48">
        <v>541</v>
      </c>
      <c r="C367" s="39">
        <f t="shared" si="60"/>
        <v>81.845688350983352</v>
      </c>
      <c r="D367" s="48">
        <v>547</v>
      </c>
      <c r="E367" s="39">
        <f t="shared" si="61"/>
        <v>84.15384615384616</v>
      </c>
      <c r="F367" s="48">
        <v>449</v>
      </c>
      <c r="G367" s="39">
        <f t="shared" si="62"/>
        <v>84.398496240601503</v>
      </c>
      <c r="H367" s="48">
        <v>445</v>
      </c>
      <c r="I367" s="39">
        <f t="shared" si="63"/>
        <v>78.483245149911824</v>
      </c>
      <c r="J367" s="48">
        <v>480</v>
      </c>
      <c r="K367" s="39">
        <f t="shared" si="64"/>
        <v>78.303425774877653</v>
      </c>
      <c r="L367" s="48">
        <v>421</v>
      </c>
      <c r="M367" s="39">
        <f t="shared" si="65"/>
        <v>78.838951310861432</v>
      </c>
      <c r="N367" s="48">
        <v>424</v>
      </c>
      <c r="O367" s="39">
        <f t="shared" si="66"/>
        <v>75.310834813499113</v>
      </c>
      <c r="P367" s="48">
        <v>453</v>
      </c>
      <c r="Q367" s="39">
        <f t="shared" si="67"/>
        <v>73.064516129032256</v>
      </c>
      <c r="R367" s="48">
        <v>403</v>
      </c>
      <c r="S367" s="39">
        <f t="shared" si="68"/>
        <v>71.708185053380774</v>
      </c>
      <c r="T367" s="48">
        <v>416</v>
      </c>
      <c r="U367" s="39">
        <f t="shared" si="69"/>
        <v>76.894639556377072</v>
      </c>
      <c r="V367" s="48">
        <v>341</v>
      </c>
      <c r="W367" s="39">
        <f t="shared" si="70"/>
        <v>69.591836734693885</v>
      </c>
      <c r="X367" s="48">
        <v>348</v>
      </c>
      <c r="Y367" s="39">
        <f t="shared" si="71"/>
        <v>71.900826446281002</v>
      </c>
      <c r="Z367" t="s">
        <v>377</v>
      </c>
      <c r="AA367">
        <v>661</v>
      </c>
      <c r="AB367">
        <v>650</v>
      </c>
      <c r="AC367">
        <v>532</v>
      </c>
      <c r="AD367">
        <v>567</v>
      </c>
      <c r="AE367">
        <v>613</v>
      </c>
      <c r="AF367">
        <v>534</v>
      </c>
      <c r="AG367">
        <v>563</v>
      </c>
      <c r="AH367">
        <v>620</v>
      </c>
      <c r="AI367">
        <v>562</v>
      </c>
      <c r="AJ367">
        <v>541</v>
      </c>
      <c r="AK367">
        <v>490</v>
      </c>
      <c r="AL367">
        <v>484</v>
      </c>
      <c r="AM367">
        <v>6817</v>
      </c>
    </row>
    <row r="368" spans="1:39" ht="15.75">
      <c r="A368" s="3" t="s">
        <v>378</v>
      </c>
      <c r="B368" s="48">
        <v>206</v>
      </c>
      <c r="C368" s="39">
        <f t="shared" si="60"/>
        <v>74.909090909090921</v>
      </c>
      <c r="D368" s="48">
        <v>179</v>
      </c>
      <c r="E368" s="39">
        <f t="shared" si="61"/>
        <v>77.826086956521735</v>
      </c>
      <c r="F368" s="48">
        <v>167</v>
      </c>
      <c r="G368" s="39">
        <f t="shared" si="62"/>
        <v>76.605504587155963</v>
      </c>
      <c r="H368" s="48">
        <v>158</v>
      </c>
      <c r="I368" s="39">
        <f t="shared" si="63"/>
        <v>76.328502415458928</v>
      </c>
      <c r="J368" s="48">
        <v>165</v>
      </c>
      <c r="K368" s="39">
        <f t="shared" si="64"/>
        <v>73.991031390134538</v>
      </c>
      <c r="L368" s="48">
        <v>167</v>
      </c>
      <c r="M368" s="39">
        <f t="shared" si="65"/>
        <v>77.31481481481481</v>
      </c>
      <c r="N368" s="48">
        <v>140</v>
      </c>
      <c r="O368" s="39">
        <f t="shared" si="66"/>
        <v>65.116279069767444</v>
      </c>
      <c r="P368" s="48">
        <v>118</v>
      </c>
      <c r="Q368" s="39">
        <f t="shared" si="67"/>
        <v>54.128440366972477</v>
      </c>
      <c r="R368" s="48">
        <v>138</v>
      </c>
      <c r="S368" s="39">
        <f t="shared" si="68"/>
        <v>63.888888888888886</v>
      </c>
      <c r="T368" s="48">
        <v>147</v>
      </c>
      <c r="U368" s="39">
        <f t="shared" si="69"/>
        <v>63.913043478260867</v>
      </c>
      <c r="V368" s="48">
        <v>150</v>
      </c>
      <c r="W368" s="39">
        <f t="shared" si="70"/>
        <v>61.728395061728392</v>
      </c>
      <c r="X368" s="48">
        <v>136</v>
      </c>
      <c r="Y368" s="39">
        <f t="shared" si="71"/>
        <v>61.261261261261254</v>
      </c>
      <c r="Z368" t="s">
        <v>378</v>
      </c>
      <c r="AA368">
        <v>275</v>
      </c>
      <c r="AB368">
        <v>230</v>
      </c>
      <c r="AC368">
        <v>218</v>
      </c>
      <c r="AD368">
        <v>207</v>
      </c>
      <c r="AE368">
        <v>223</v>
      </c>
      <c r="AF368">
        <v>216</v>
      </c>
      <c r="AG368">
        <v>215</v>
      </c>
      <c r="AH368">
        <v>218</v>
      </c>
      <c r="AI368">
        <v>216</v>
      </c>
      <c r="AJ368">
        <v>230</v>
      </c>
      <c r="AK368">
        <v>243</v>
      </c>
      <c r="AL368">
        <v>222</v>
      </c>
      <c r="AM368">
        <v>2713</v>
      </c>
    </row>
    <row r="369" spans="1:39" ht="15.75">
      <c r="A369" s="3" t="s">
        <v>379</v>
      </c>
      <c r="B369" s="48">
        <v>153</v>
      </c>
      <c r="C369" s="39">
        <f t="shared" si="60"/>
        <v>85.47486033519553</v>
      </c>
      <c r="D369" s="48">
        <v>126</v>
      </c>
      <c r="E369" s="39">
        <f t="shared" si="61"/>
        <v>80.254777070063696</v>
      </c>
      <c r="F369" s="48">
        <v>122</v>
      </c>
      <c r="G369" s="39">
        <f t="shared" si="62"/>
        <v>86.524822695035468</v>
      </c>
      <c r="H369" s="48">
        <v>144</v>
      </c>
      <c r="I369" s="39">
        <f t="shared" si="63"/>
        <v>85.207100591715985</v>
      </c>
      <c r="J369" s="48">
        <v>133</v>
      </c>
      <c r="K369" s="39">
        <f t="shared" si="64"/>
        <v>85.256410256410248</v>
      </c>
      <c r="L369" s="48">
        <v>99</v>
      </c>
      <c r="M369" s="39">
        <f t="shared" si="65"/>
        <v>82.5</v>
      </c>
      <c r="N369" s="48">
        <v>84</v>
      </c>
      <c r="O369" s="39">
        <f t="shared" si="66"/>
        <v>68.292682926829272</v>
      </c>
      <c r="P369" s="48">
        <v>91</v>
      </c>
      <c r="Q369" s="39">
        <f t="shared" si="67"/>
        <v>79.824561403508781</v>
      </c>
      <c r="R369" s="48">
        <v>91</v>
      </c>
      <c r="S369" s="39">
        <f t="shared" si="68"/>
        <v>72.222222222222214</v>
      </c>
      <c r="T369" s="48">
        <v>112</v>
      </c>
      <c r="U369" s="39">
        <f t="shared" si="69"/>
        <v>84.210526315789465</v>
      </c>
      <c r="V369" s="48">
        <v>87</v>
      </c>
      <c r="W369" s="39">
        <f t="shared" si="70"/>
        <v>72.5</v>
      </c>
      <c r="X369" s="48">
        <v>82</v>
      </c>
      <c r="Y369" s="39">
        <f t="shared" si="71"/>
        <v>73.873873873873876</v>
      </c>
      <c r="Z369" t="s">
        <v>379</v>
      </c>
      <c r="AA369">
        <v>179</v>
      </c>
      <c r="AB369">
        <v>157</v>
      </c>
      <c r="AC369">
        <v>141</v>
      </c>
      <c r="AD369">
        <v>169</v>
      </c>
      <c r="AE369">
        <v>156</v>
      </c>
      <c r="AF369">
        <v>120</v>
      </c>
      <c r="AG369">
        <v>123</v>
      </c>
      <c r="AH369">
        <v>114</v>
      </c>
      <c r="AI369">
        <v>126</v>
      </c>
      <c r="AJ369">
        <v>133</v>
      </c>
      <c r="AK369">
        <v>120</v>
      </c>
      <c r="AL369">
        <v>111</v>
      </c>
      <c r="AM369">
        <v>1649</v>
      </c>
    </row>
    <row r="370" spans="1:39" ht="15.75">
      <c r="A370" s="3" t="s">
        <v>380</v>
      </c>
      <c r="B370" s="48">
        <v>74</v>
      </c>
      <c r="C370" s="39">
        <f t="shared" si="60"/>
        <v>69.158878504672899</v>
      </c>
      <c r="D370" s="48">
        <v>78</v>
      </c>
      <c r="E370" s="39">
        <f t="shared" si="61"/>
        <v>60.9375</v>
      </c>
      <c r="F370" s="48">
        <v>63</v>
      </c>
      <c r="G370" s="39">
        <f t="shared" si="62"/>
        <v>49.21875</v>
      </c>
      <c r="H370" s="48">
        <v>96</v>
      </c>
      <c r="I370" s="39">
        <f t="shared" si="63"/>
        <v>58.18181818181818</v>
      </c>
      <c r="J370" s="48">
        <v>90</v>
      </c>
      <c r="K370" s="39">
        <f t="shared" si="64"/>
        <v>61.643835616438359</v>
      </c>
      <c r="L370" s="48">
        <v>86</v>
      </c>
      <c r="M370" s="39">
        <f t="shared" si="65"/>
        <v>61.428571428571431</v>
      </c>
      <c r="N370" s="48">
        <v>83</v>
      </c>
      <c r="O370" s="39">
        <f t="shared" si="66"/>
        <v>56.081081081081088</v>
      </c>
      <c r="P370" s="48">
        <v>95</v>
      </c>
      <c r="Q370" s="39">
        <f t="shared" si="67"/>
        <v>62.091503267973856</v>
      </c>
      <c r="R370" s="48">
        <v>81</v>
      </c>
      <c r="S370" s="39">
        <f t="shared" si="68"/>
        <v>61.363636363636367</v>
      </c>
      <c r="T370" s="48">
        <v>74</v>
      </c>
      <c r="U370" s="39">
        <f t="shared" si="69"/>
        <v>66.071428571428569</v>
      </c>
      <c r="V370" s="48">
        <v>72</v>
      </c>
      <c r="W370" s="39">
        <f t="shared" si="70"/>
        <v>61.53846153846154</v>
      </c>
      <c r="X370" s="48">
        <v>77</v>
      </c>
      <c r="Y370" s="39">
        <f t="shared" si="71"/>
        <v>59.689922480620147</v>
      </c>
      <c r="Z370" t="s">
        <v>380</v>
      </c>
      <c r="AA370">
        <v>107</v>
      </c>
      <c r="AB370">
        <v>128</v>
      </c>
      <c r="AC370">
        <v>128</v>
      </c>
      <c r="AD370">
        <v>165</v>
      </c>
      <c r="AE370">
        <v>146</v>
      </c>
      <c r="AF370">
        <v>140</v>
      </c>
      <c r="AG370">
        <v>148</v>
      </c>
      <c r="AH370">
        <v>153</v>
      </c>
      <c r="AI370">
        <v>132</v>
      </c>
      <c r="AJ370">
        <v>112</v>
      </c>
      <c r="AK370">
        <v>117</v>
      </c>
      <c r="AL370">
        <v>129</v>
      </c>
      <c r="AM370">
        <v>1605</v>
      </c>
    </row>
    <row r="371" spans="1:39" ht="15.75">
      <c r="A371" s="3" t="s">
        <v>381</v>
      </c>
      <c r="B371" s="48">
        <v>343</v>
      </c>
      <c r="C371" s="39">
        <f t="shared" si="60"/>
        <v>76.053215077605316</v>
      </c>
      <c r="D371" s="48">
        <v>295</v>
      </c>
      <c r="E371" s="39">
        <f t="shared" si="61"/>
        <v>71.601941747572823</v>
      </c>
      <c r="F371" s="48">
        <v>295</v>
      </c>
      <c r="G371" s="39">
        <f t="shared" si="62"/>
        <v>65.848214285714292</v>
      </c>
      <c r="H371" s="48">
        <v>263</v>
      </c>
      <c r="I371" s="39">
        <f t="shared" si="63"/>
        <v>66.246851385390428</v>
      </c>
      <c r="J371" s="48">
        <v>214</v>
      </c>
      <c r="K371" s="39">
        <f t="shared" si="64"/>
        <v>64.071856287425149</v>
      </c>
      <c r="L371" s="48">
        <v>228</v>
      </c>
      <c r="M371" s="39">
        <f t="shared" si="65"/>
        <v>60.638297872340431</v>
      </c>
      <c r="N371" s="48">
        <v>226</v>
      </c>
      <c r="O371" s="39">
        <f t="shared" si="66"/>
        <v>63.483146067415731</v>
      </c>
      <c r="P371" s="48">
        <v>222</v>
      </c>
      <c r="Q371" s="39">
        <f t="shared" si="67"/>
        <v>64.347826086956516</v>
      </c>
      <c r="R371" s="48">
        <v>231</v>
      </c>
      <c r="S371" s="39">
        <f t="shared" si="68"/>
        <v>64.166666666666671</v>
      </c>
      <c r="T371" s="48">
        <v>227</v>
      </c>
      <c r="U371" s="39">
        <f t="shared" si="69"/>
        <v>66.37426900584795</v>
      </c>
      <c r="V371" s="48">
        <v>207</v>
      </c>
      <c r="W371" s="39">
        <f t="shared" si="70"/>
        <v>65.094339622641513</v>
      </c>
      <c r="X371" s="48">
        <v>188</v>
      </c>
      <c r="Y371" s="39">
        <f t="shared" si="71"/>
        <v>64.163822525597269</v>
      </c>
      <c r="Z371" t="s">
        <v>381</v>
      </c>
      <c r="AA371">
        <v>451</v>
      </c>
      <c r="AB371">
        <v>412</v>
      </c>
      <c r="AC371">
        <v>448</v>
      </c>
      <c r="AD371">
        <v>397</v>
      </c>
      <c r="AE371">
        <v>334</v>
      </c>
      <c r="AF371">
        <v>376</v>
      </c>
      <c r="AG371">
        <v>356</v>
      </c>
      <c r="AH371">
        <v>345</v>
      </c>
      <c r="AI371">
        <v>360</v>
      </c>
      <c r="AJ371">
        <v>342</v>
      </c>
      <c r="AK371">
        <v>318</v>
      </c>
      <c r="AL371">
        <v>293</v>
      </c>
      <c r="AM371">
        <v>4432</v>
      </c>
    </row>
    <row r="372" spans="1:39" ht="15.75">
      <c r="A372" s="3" t="s">
        <v>382</v>
      </c>
      <c r="B372" s="48">
        <v>104</v>
      </c>
      <c r="C372" s="39">
        <f t="shared" si="60"/>
        <v>76.470588235294116</v>
      </c>
      <c r="D372" s="48">
        <v>87</v>
      </c>
      <c r="E372" s="39">
        <f t="shared" si="61"/>
        <v>73.109243697478988</v>
      </c>
      <c r="F372" s="48">
        <v>79</v>
      </c>
      <c r="G372" s="39">
        <f t="shared" si="62"/>
        <v>66.949152542372886</v>
      </c>
      <c r="H372" s="48">
        <v>78</v>
      </c>
      <c r="I372" s="39">
        <f t="shared" si="63"/>
        <v>66.101694915254242</v>
      </c>
      <c r="J372" s="48">
        <v>78</v>
      </c>
      <c r="K372" s="39">
        <f t="shared" si="64"/>
        <v>62.903225806451616</v>
      </c>
      <c r="L372" s="48">
        <v>56</v>
      </c>
      <c r="M372" s="39">
        <f t="shared" si="65"/>
        <v>63.636363636363633</v>
      </c>
      <c r="N372" s="48">
        <v>63</v>
      </c>
      <c r="O372" s="39">
        <f t="shared" si="66"/>
        <v>62.376237623762378</v>
      </c>
      <c r="P372" s="48">
        <v>55</v>
      </c>
      <c r="Q372" s="39">
        <f t="shared" si="67"/>
        <v>51.401869158878498</v>
      </c>
      <c r="R372" s="48">
        <v>61</v>
      </c>
      <c r="S372" s="39">
        <f t="shared" si="68"/>
        <v>62.886597938144327</v>
      </c>
      <c r="T372" s="48">
        <v>71</v>
      </c>
      <c r="U372" s="39">
        <f t="shared" si="69"/>
        <v>68.269230769230774</v>
      </c>
      <c r="V372" s="48">
        <v>59</v>
      </c>
      <c r="W372" s="39">
        <f t="shared" si="70"/>
        <v>57.28155339805825</v>
      </c>
      <c r="X372" s="48">
        <v>51</v>
      </c>
      <c r="Y372" s="39">
        <f t="shared" si="71"/>
        <v>61.445783132530117</v>
      </c>
      <c r="Z372" t="s">
        <v>382</v>
      </c>
      <c r="AA372">
        <v>136</v>
      </c>
      <c r="AB372">
        <v>119</v>
      </c>
      <c r="AC372">
        <v>118</v>
      </c>
      <c r="AD372">
        <v>118</v>
      </c>
      <c r="AE372">
        <v>124</v>
      </c>
      <c r="AF372">
        <v>88</v>
      </c>
      <c r="AG372">
        <v>101</v>
      </c>
      <c r="AH372">
        <v>107</v>
      </c>
      <c r="AI372">
        <v>97</v>
      </c>
      <c r="AJ372">
        <v>104</v>
      </c>
      <c r="AK372">
        <v>103</v>
      </c>
      <c r="AL372">
        <v>83</v>
      </c>
      <c r="AM372">
        <v>1298</v>
      </c>
    </row>
    <row r="373" spans="1:39" ht="15.75">
      <c r="A373" s="3" t="s">
        <v>383</v>
      </c>
      <c r="B373" s="48">
        <v>142</v>
      </c>
      <c r="C373" s="39">
        <f t="shared" si="60"/>
        <v>65.137614678899084</v>
      </c>
      <c r="D373" s="48">
        <v>165</v>
      </c>
      <c r="E373" s="39">
        <f t="shared" si="61"/>
        <v>74.324324324324323</v>
      </c>
      <c r="F373" s="48">
        <v>125</v>
      </c>
      <c r="G373" s="39">
        <f t="shared" si="62"/>
        <v>62.814070351758801</v>
      </c>
      <c r="H373" s="48">
        <v>136</v>
      </c>
      <c r="I373" s="39">
        <f t="shared" si="63"/>
        <v>71.578947368421055</v>
      </c>
      <c r="J373" s="48">
        <v>133</v>
      </c>
      <c r="K373" s="39">
        <f t="shared" si="64"/>
        <v>71.505376344086031</v>
      </c>
      <c r="L373" s="48">
        <v>142</v>
      </c>
      <c r="M373" s="39">
        <f t="shared" si="65"/>
        <v>66.666666666666657</v>
      </c>
      <c r="N373" s="48">
        <v>116</v>
      </c>
      <c r="O373" s="39">
        <f t="shared" si="66"/>
        <v>59.183673469387756</v>
      </c>
      <c r="P373" s="48">
        <v>123</v>
      </c>
      <c r="Q373" s="39">
        <f t="shared" si="67"/>
        <v>61.809045226130657</v>
      </c>
      <c r="R373" s="48">
        <v>123</v>
      </c>
      <c r="S373" s="39">
        <f t="shared" si="68"/>
        <v>58.018867924528308</v>
      </c>
      <c r="T373" s="48">
        <v>102</v>
      </c>
      <c r="U373" s="39">
        <f t="shared" si="69"/>
        <v>56.983240223463682</v>
      </c>
      <c r="V373" s="48">
        <v>102</v>
      </c>
      <c r="W373" s="39">
        <f t="shared" si="70"/>
        <v>54.255319148936167</v>
      </c>
      <c r="X373" s="48">
        <v>103</v>
      </c>
      <c r="Y373" s="39">
        <f t="shared" si="71"/>
        <v>51.243781094527364</v>
      </c>
      <c r="Z373" t="s">
        <v>383</v>
      </c>
      <c r="AA373">
        <v>218</v>
      </c>
      <c r="AB373">
        <v>222</v>
      </c>
      <c r="AC373">
        <v>199</v>
      </c>
      <c r="AD373">
        <v>190</v>
      </c>
      <c r="AE373">
        <v>186</v>
      </c>
      <c r="AF373">
        <v>213</v>
      </c>
      <c r="AG373">
        <v>196</v>
      </c>
      <c r="AH373">
        <v>199</v>
      </c>
      <c r="AI373">
        <v>212</v>
      </c>
      <c r="AJ373">
        <v>179</v>
      </c>
      <c r="AK373">
        <v>188</v>
      </c>
      <c r="AL373">
        <v>201</v>
      </c>
      <c r="AM373">
        <v>2403</v>
      </c>
    </row>
    <row r="374" spans="1:39" ht="15.75">
      <c r="A374" s="3" t="s">
        <v>384</v>
      </c>
      <c r="B374" s="48">
        <v>60</v>
      </c>
      <c r="C374" s="39">
        <f t="shared" si="60"/>
        <v>74.074074074074076</v>
      </c>
      <c r="D374" s="48">
        <v>59</v>
      </c>
      <c r="E374" s="39">
        <f t="shared" si="61"/>
        <v>62.10526315789474</v>
      </c>
      <c r="F374" s="48">
        <v>55</v>
      </c>
      <c r="G374" s="39">
        <f t="shared" si="62"/>
        <v>64.705882352941174</v>
      </c>
      <c r="H374" s="48">
        <v>45</v>
      </c>
      <c r="I374" s="39">
        <f t="shared" si="63"/>
        <v>58.441558441558442</v>
      </c>
      <c r="J374" s="48">
        <v>52</v>
      </c>
      <c r="K374" s="39">
        <f t="shared" si="64"/>
        <v>68.421052631578945</v>
      </c>
      <c r="L374" s="48">
        <v>44</v>
      </c>
      <c r="M374" s="39">
        <f t="shared" si="65"/>
        <v>57.894736842105267</v>
      </c>
      <c r="N374" s="48">
        <v>37</v>
      </c>
      <c r="O374" s="39">
        <f t="shared" si="66"/>
        <v>52.112676056338024</v>
      </c>
      <c r="P374" s="48">
        <v>36</v>
      </c>
      <c r="Q374" s="39">
        <f t="shared" si="67"/>
        <v>47.368421052631575</v>
      </c>
      <c r="R374" s="48">
        <v>54</v>
      </c>
      <c r="S374" s="39">
        <f t="shared" si="68"/>
        <v>62.068965517241381</v>
      </c>
      <c r="T374" s="48">
        <v>41</v>
      </c>
      <c r="U374" s="39">
        <f t="shared" si="69"/>
        <v>51.249999999999993</v>
      </c>
      <c r="V374" s="48">
        <v>46</v>
      </c>
      <c r="W374" s="39">
        <f t="shared" si="70"/>
        <v>54.761904761904766</v>
      </c>
      <c r="X374" s="48">
        <v>48</v>
      </c>
      <c r="Y374" s="39">
        <f t="shared" si="71"/>
        <v>59.259259259259252</v>
      </c>
      <c r="Z374" t="s">
        <v>384</v>
      </c>
      <c r="AA374">
        <v>81</v>
      </c>
      <c r="AB374">
        <v>95</v>
      </c>
      <c r="AC374">
        <v>85</v>
      </c>
      <c r="AD374">
        <v>77</v>
      </c>
      <c r="AE374">
        <v>76</v>
      </c>
      <c r="AF374">
        <v>76</v>
      </c>
      <c r="AG374">
        <v>71</v>
      </c>
      <c r="AH374">
        <v>76</v>
      </c>
      <c r="AI374">
        <v>87</v>
      </c>
      <c r="AJ374">
        <v>80</v>
      </c>
      <c r="AK374">
        <v>84</v>
      </c>
      <c r="AL374">
        <v>81</v>
      </c>
      <c r="AM374">
        <v>969</v>
      </c>
    </row>
    <row r="375" spans="1:39" ht="15.75">
      <c r="A375" s="3" t="s">
        <v>385</v>
      </c>
      <c r="B375" s="48">
        <v>317</v>
      </c>
      <c r="C375" s="39">
        <f t="shared" si="60"/>
        <v>79.848866498740563</v>
      </c>
      <c r="D375" s="48">
        <v>290</v>
      </c>
      <c r="E375" s="39">
        <f t="shared" si="61"/>
        <v>70.904645476772615</v>
      </c>
      <c r="F375" s="48">
        <v>228</v>
      </c>
      <c r="G375" s="39">
        <f t="shared" si="62"/>
        <v>71.698113207547166</v>
      </c>
      <c r="H375" s="48">
        <v>277</v>
      </c>
      <c r="I375" s="39">
        <f t="shared" si="63"/>
        <v>75.890410958904113</v>
      </c>
      <c r="J375" s="48">
        <v>228</v>
      </c>
      <c r="K375" s="39">
        <f t="shared" si="64"/>
        <v>74.509803921568633</v>
      </c>
      <c r="L375" s="48">
        <v>230</v>
      </c>
      <c r="M375" s="39">
        <f t="shared" si="65"/>
        <v>76.158940397350989</v>
      </c>
      <c r="N375" s="48">
        <v>171</v>
      </c>
      <c r="O375" s="39">
        <f t="shared" si="66"/>
        <v>67.857142857142861</v>
      </c>
      <c r="P375" s="48">
        <v>215</v>
      </c>
      <c r="Q375" s="39">
        <f t="shared" si="67"/>
        <v>73.129251700680271</v>
      </c>
      <c r="R375" s="48">
        <v>198</v>
      </c>
      <c r="S375" s="39">
        <f t="shared" si="68"/>
        <v>72</v>
      </c>
      <c r="T375" s="48">
        <v>192</v>
      </c>
      <c r="U375" s="39">
        <f t="shared" si="69"/>
        <v>76.19047619047619</v>
      </c>
      <c r="V375" s="48">
        <v>189</v>
      </c>
      <c r="W375" s="39">
        <f t="shared" si="70"/>
        <v>68.72727272727272</v>
      </c>
      <c r="X375" s="48">
        <v>193</v>
      </c>
      <c r="Y375" s="39">
        <f t="shared" si="71"/>
        <v>72.014925373134332</v>
      </c>
      <c r="Z375" t="s">
        <v>385</v>
      </c>
      <c r="AA375">
        <v>397</v>
      </c>
      <c r="AB375">
        <v>409</v>
      </c>
      <c r="AC375">
        <v>318</v>
      </c>
      <c r="AD375">
        <v>365</v>
      </c>
      <c r="AE375">
        <v>306</v>
      </c>
      <c r="AF375">
        <v>302</v>
      </c>
      <c r="AG375">
        <v>252</v>
      </c>
      <c r="AH375">
        <v>294</v>
      </c>
      <c r="AI375">
        <v>275</v>
      </c>
      <c r="AJ375">
        <v>252</v>
      </c>
      <c r="AK375">
        <v>275</v>
      </c>
      <c r="AL375">
        <v>268</v>
      </c>
      <c r="AM375">
        <v>3713</v>
      </c>
    </row>
    <row r="376" spans="1:39" ht="15.75">
      <c r="A376" s="3" t="s">
        <v>386</v>
      </c>
      <c r="B376" s="48">
        <v>61</v>
      </c>
      <c r="C376" s="39">
        <f t="shared" si="60"/>
        <v>78.205128205128204</v>
      </c>
      <c r="D376" s="48">
        <v>40</v>
      </c>
      <c r="E376" s="39">
        <f t="shared" si="61"/>
        <v>70.175438596491219</v>
      </c>
      <c r="F376" s="48">
        <v>37</v>
      </c>
      <c r="G376" s="39">
        <f t="shared" si="62"/>
        <v>58.730158730158735</v>
      </c>
      <c r="H376" s="48">
        <v>61</v>
      </c>
      <c r="I376" s="39">
        <f t="shared" si="63"/>
        <v>71.764705882352942</v>
      </c>
      <c r="J376" s="48">
        <v>63</v>
      </c>
      <c r="K376" s="39">
        <f t="shared" si="64"/>
        <v>67.741935483870961</v>
      </c>
      <c r="L376" s="48">
        <v>47</v>
      </c>
      <c r="M376" s="39">
        <f t="shared" si="65"/>
        <v>63.513513513513509</v>
      </c>
      <c r="N376" s="48">
        <v>44</v>
      </c>
      <c r="O376" s="39">
        <f t="shared" si="66"/>
        <v>53.658536585365859</v>
      </c>
      <c r="P376" s="48">
        <v>47</v>
      </c>
      <c r="Q376" s="39">
        <f t="shared" si="67"/>
        <v>54.651162790697668</v>
      </c>
      <c r="R376" s="48">
        <v>56</v>
      </c>
      <c r="S376" s="39">
        <f t="shared" si="68"/>
        <v>60.869565217391312</v>
      </c>
      <c r="T376" s="48">
        <v>37</v>
      </c>
      <c r="U376" s="39">
        <f t="shared" si="69"/>
        <v>53.623188405797109</v>
      </c>
      <c r="V376" s="48">
        <v>35</v>
      </c>
      <c r="W376" s="39">
        <f t="shared" si="70"/>
        <v>51.470588235294116</v>
      </c>
      <c r="X376" s="48">
        <v>42</v>
      </c>
      <c r="Y376" s="39">
        <f t="shared" si="71"/>
        <v>50</v>
      </c>
      <c r="Z376" t="s">
        <v>386</v>
      </c>
      <c r="AA376">
        <v>78</v>
      </c>
      <c r="AB376">
        <v>57</v>
      </c>
      <c r="AC376">
        <v>63</v>
      </c>
      <c r="AD376">
        <v>85</v>
      </c>
      <c r="AE376">
        <v>93</v>
      </c>
      <c r="AF376">
        <v>74</v>
      </c>
      <c r="AG376">
        <v>82</v>
      </c>
      <c r="AH376">
        <v>86</v>
      </c>
      <c r="AI376">
        <v>92</v>
      </c>
      <c r="AJ376">
        <v>69</v>
      </c>
      <c r="AK376">
        <v>68</v>
      </c>
      <c r="AL376">
        <v>84</v>
      </c>
      <c r="AM376">
        <v>931</v>
      </c>
    </row>
    <row r="377" spans="1:39" ht="15.75">
      <c r="A377" s="3" t="s">
        <v>387</v>
      </c>
      <c r="B377" s="48">
        <v>80</v>
      </c>
      <c r="C377" s="39">
        <f t="shared" si="60"/>
        <v>72.727272727272734</v>
      </c>
      <c r="D377" s="48">
        <v>90</v>
      </c>
      <c r="E377" s="39">
        <f t="shared" si="61"/>
        <v>75.630252100840337</v>
      </c>
      <c r="F377" s="48">
        <v>84</v>
      </c>
      <c r="G377" s="39">
        <f t="shared" si="62"/>
        <v>74.336283185840713</v>
      </c>
      <c r="H377" s="48">
        <v>76</v>
      </c>
      <c r="I377" s="39">
        <f t="shared" si="63"/>
        <v>69.724770642201833</v>
      </c>
      <c r="J377" s="48">
        <v>74</v>
      </c>
      <c r="K377" s="39">
        <f t="shared" si="64"/>
        <v>64.912280701754383</v>
      </c>
      <c r="L377" s="48">
        <v>77</v>
      </c>
      <c r="M377" s="39">
        <f t="shared" si="65"/>
        <v>66.956521739130437</v>
      </c>
      <c r="N377" s="48">
        <v>50</v>
      </c>
      <c r="O377" s="39">
        <f t="shared" si="66"/>
        <v>54.347826086956516</v>
      </c>
      <c r="P377" s="48">
        <v>57</v>
      </c>
      <c r="Q377" s="39">
        <f t="shared" si="67"/>
        <v>58.762886597938149</v>
      </c>
      <c r="R377" s="48">
        <v>49</v>
      </c>
      <c r="S377" s="39">
        <f t="shared" si="68"/>
        <v>56.97674418604651</v>
      </c>
      <c r="T377" s="48">
        <v>53</v>
      </c>
      <c r="U377" s="39">
        <f t="shared" si="69"/>
        <v>57.608695652173914</v>
      </c>
      <c r="V377" s="48">
        <v>60</v>
      </c>
      <c r="W377" s="39">
        <f t="shared" si="70"/>
        <v>57.142857142857139</v>
      </c>
      <c r="X377" s="48">
        <v>48</v>
      </c>
      <c r="Y377" s="39">
        <f t="shared" si="71"/>
        <v>57.831325301204814</v>
      </c>
      <c r="Z377" t="s">
        <v>387</v>
      </c>
      <c r="AA377">
        <v>110</v>
      </c>
      <c r="AB377">
        <v>119</v>
      </c>
      <c r="AC377">
        <v>113</v>
      </c>
      <c r="AD377">
        <v>109</v>
      </c>
      <c r="AE377">
        <v>114</v>
      </c>
      <c r="AF377">
        <v>115</v>
      </c>
      <c r="AG377">
        <v>92</v>
      </c>
      <c r="AH377">
        <v>97</v>
      </c>
      <c r="AI377">
        <v>86</v>
      </c>
      <c r="AJ377">
        <v>92</v>
      </c>
      <c r="AK377">
        <v>105</v>
      </c>
      <c r="AL377">
        <v>83</v>
      </c>
      <c r="AM377">
        <v>1235</v>
      </c>
    </row>
    <row r="378" spans="1:39" ht="15.75">
      <c r="A378" s="3" t="s">
        <v>388</v>
      </c>
      <c r="B378" s="48">
        <v>67</v>
      </c>
      <c r="C378" s="39">
        <f t="shared" si="60"/>
        <v>58.771929824561411</v>
      </c>
      <c r="D378" s="48">
        <v>73</v>
      </c>
      <c r="E378" s="39">
        <f t="shared" si="61"/>
        <v>59.349593495934961</v>
      </c>
      <c r="F378" s="48">
        <v>75</v>
      </c>
      <c r="G378" s="39">
        <f t="shared" si="62"/>
        <v>65.217391304347828</v>
      </c>
      <c r="H378" s="48">
        <v>65</v>
      </c>
      <c r="I378" s="39">
        <f t="shared" si="63"/>
        <v>57.522123893805308</v>
      </c>
      <c r="J378" s="48">
        <v>65</v>
      </c>
      <c r="K378" s="39">
        <f t="shared" si="64"/>
        <v>56.034482758620683</v>
      </c>
      <c r="L378" s="48">
        <v>62</v>
      </c>
      <c r="M378" s="39">
        <f t="shared" si="65"/>
        <v>60.194174757281552</v>
      </c>
      <c r="N378" s="48">
        <v>55</v>
      </c>
      <c r="O378" s="39">
        <f t="shared" si="66"/>
        <v>45.081967213114751</v>
      </c>
      <c r="P378" s="48">
        <v>48</v>
      </c>
      <c r="Q378" s="39">
        <f t="shared" si="67"/>
        <v>51.612903225806448</v>
      </c>
      <c r="R378" s="48">
        <v>57</v>
      </c>
      <c r="S378" s="39">
        <f t="shared" si="68"/>
        <v>54.807692307692314</v>
      </c>
      <c r="T378" s="48">
        <v>53</v>
      </c>
      <c r="U378" s="39">
        <f t="shared" si="69"/>
        <v>53</v>
      </c>
      <c r="V378" s="48">
        <v>67</v>
      </c>
      <c r="W378" s="39">
        <f t="shared" si="70"/>
        <v>57.26495726495726</v>
      </c>
      <c r="X378" s="48">
        <v>61</v>
      </c>
      <c r="Y378" s="39">
        <f t="shared" si="71"/>
        <v>55.454545454545453</v>
      </c>
      <c r="Z378" t="s">
        <v>388</v>
      </c>
      <c r="AA378">
        <v>114</v>
      </c>
      <c r="AB378">
        <v>123</v>
      </c>
      <c r="AC378">
        <v>115</v>
      </c>
      <c r="AD378">
        <v>113</v>
      </c>
      <c r="AE378">
        <v>116</v>
      </c>
      <c r="AF378">
        <v>103</v>
      </c>
      <c r="AG378">
        <v>122</v>
      </c>
      <c r="AH378">
        <v>93</v>
      </c>
      <c r="AI378">
        <v>104</v>
      </c>
      <c r="AJ378">
        <v>100</v>
      </c>
      <c r="AK378">
        <v>117</v>
      </c>
      <c r="AL378">
        <v>110</v>
      </c>
      <c r="AM378">
        <v>1330</v>
      </c>
    </row>
    <row r="379" spans="1:39" ht="15.75">
      <c r="A379" s="3" t="s">
        <v>389</v>
      </c>
      <c r="B379" s="48">
        <v>344</v>
      </c>
      <c r="C379" s="39">
        <f t="shared" si="60"/>
        <v>81.132075471698116</v>
      </c>
      <c r="D379" s="48">
        <v>317</v>
      </c>
      <c r="E379" s="39">
        <f t="shared" si="61"/>
        <v>79.052369077306722</v>
      </c>
      <c r="F379" s="48">
        <v>277</v>
      </c>
      <c r="G379" s="39">
        <f t="shared" si="62"/>
        <v>73.474801061007952</v>
      </c>
      <c r="H379" s="48">
        <v>263</v>
      </c>
      <c r="I379" s="39">
        <f t="shared" si="63"/>
        <v>67.783505154639172</v>
      </c>
      <c r="J379" s="48">
        <v>262</v>
      </c>
      <c r="K379" s="39">
        <f t="shared" si="64"/>
        <v>72.176308539944898</v>
      </c>
      <c r="L379" s="48">
        <v>245</v>
      </c>
      <c r="M379" s="39">
        <f t="shared" si="65"/>
        <v>74.695121951219505</v>
      </c>
      <c r="N379" s="48">
        <v>215</v>
      </c>
      <c r="O379" s="39">
        <f t="shared" si="66"/>
        <v>65.950920245398777</v>
      </c>
      <c r="P379" s="48">
        <v>274</v>
      </c>
      <c r="Q379" s="39">
        <f t="shared" si="67"/>
        <v>75.48209366391184</v>
      </c>
      <c r="R379" s="48">
        <v>207</v>
      </c>
      <c r="S379" s="39">
        <f t="shared" si="68"/>
        <v>72.125435540069688</v>
      </c>
      <c r="T379" s="48">
        <v>207</v>
      </c>
      <c r="U379" s="39">
        <f t="shared" si="69"/>
        <v>69.463087248322154</v>
      </c>
      <c r="V379" s="48">
        <v>218</v>
      </c>
      <c r="W379" s="39">
        <f t="shared" si="70"/>
        <v>69.42675159235668</v>
      </c>
      <c r="X379" s="48">
        <v>195</v>
      </c>
      <c r="Y379" s="39">
        <f t="shared" si="71"/>
        <v>66.780821917808225</v>
      </c>
      <c r="Z379" t="s">
        <v>389</v>
      </c>
      <c r="AA379">
        <v>424</v>
      </c>
      <c r="AB379">
        <v>401</v>
      </c>
      <c r="AC379">
        <v>377</v>
      </c>
      <c r="AD379">
        <v>388</v>
      </c>
      <c r="AE379">
        <v>363</v>
      </c>
      <c r="AF379">
        <v>328</v>
      </c>
      <c r="AG379">
        <v>326</v>
      </c>
      <c r="AH379">
        <v>363</v>
      </c>
      <c r="AI379">
        <v>287</v>
      </c>
      <c r="AJ379">
        <v>298</v>
      </c>
      <c r="AK379">
        <v>314</v>
      </c>
      <c r="AL379">
        <v>292</v>
      </c>
      <c r="AM379">
        <v>4161</v>
      </c>
    </row>
    <row r="380" spans="1:39" ht="15.75">
      <c r="A380" s="3" t="s">
        <v>390</v>
      </c>
      <c r="B380" s="48">
        <v>697</v>
      </c>
      <c r="C380" s="39">
        <f t="shared" si="60"/>
        <v>86.262376237623755</v>
      </c>
      <c r="D380" s="48">
        <v>604</v>
      </c>
      <c r="E380" s="39">
        <f t="shared" si="61"/>
        <v>84.950773558368496</v>
      </c>
      <c r="F380" s="48">
        <v>595</v>
      </c>
      <c r="G380" s="39">
        <f t="shared" si="62"/>
        <v>81.843191196698768</v>
      </c>
      <c r="H380" s="48">
        <v>502</v>
      </c>
      <c r="I380" s="39">
        <f t="shared" si="63"/>
        <v>79.809220985691582</v>
      </c>
      <c r="J380" s="48">
        <v>513</v>
      </c>
      <c r="K380" s="39">
        <f t="shared" si="64"/>
        <v>73.812949640287769</v>
      </c>
      <c r="L380" s="48">
        <v>504</v>
      </c>
      <c r="M380" s="39">
        <f t="shared" si="65"/>
        <v>78.139534883720927</v>
      </c>
      <c r="N380" s="48">
        <v>488</v>
      </c>
      <c r="O380" s="39">
        <f t="shared" si="66"/>
        <v>73.493975903614455</v>
      </c>
      <c r="P380" s="48">
        <v>484</v>
      </c>
      <c r="Q380" s="39">
        <f t="shared" si="67"/>
        <v>73.001508295625939</v>
      </c>
      <c r="R380" s="48">
        <v>457</v>
      </c>
      <c r="S380" s="39">
        <f t="shared" si="68"/>
        <v>72.770700636942678</v>
      </c>
      <c r="T380" s="48">
        <v>476</v>
      </c>
      <c r="U380" s="39">
        <f t="shared" si="69"/>
        <v>73.91304347826086</v>
      </c>
      <c r="V380" s="48">
        <v>488</v>
      </c>
      <c r="W380" s="39">
        <f t="shared" si="70"/>
        <v>74.277016742770158</v>
      </c>
      <c r="X380" s="48">
        <v>413</v>
      </c>
      <c r="Y380" s="39">
        <f t="shared" si="71"/>
        <v>66.936790923824958</v>
      </c>
      <c r="Z380" t="s">
        <v>390</v>
      </c>
      <c r="AA380">
        <v>808</v>
      </c>
      <c r="AB380">
        <v>711</v>
      </c>
      <c r="AC380">
        <v>727</v>
      </c>
      <c r="AD380">
        <v>629</v>
      </c>
      <c r="AE380">
        <v>695</v>
      </c>
      <c r="AF380">
        <v>645</v>
      </c>
      <c r="AG380">
        <v>664</v>
      </c>
      <c r="AH380">
        <v>663</v>
      </c>
      <c r="AI380">
        <v>628</v>
      </c>
      <c r="AJ380">
        <v>644</v>
      </c>
      <c r="AK380">
        <v>657</v>
      </c>
      <c r="AL380">
        <v>617</v>
      </c>
      <c r="AM380">
        <v>8088</v>
      </c>
    </row>
    <row r="381" spans="1:39" ht="15.75">
      <c r="A381" s="3" t="s">
        <v>391</v>
      </c>
      <c r="B381" s="48">
        <v>123</v>
      </c>
      <c r="C381" s="39">
        <f t="shared" si="60"/>
        <v>75.925925925925924</v>
      </c>
      <c r="D381" s="48">
        <v>111</v>
      </c>
      <c r="E381" s="39">
        <f t="shared" si="61"/>
        <v>76.027397260273972</v>
      </c>
      <c r="F381" s="48">
        <v>92</v>
      </c>
      <c r="G381" s="39">
        <f t="shared" si="62"/>
        <v>66.666666666666657</v>
      </c>
      <c r="H381" s="48">
        <v>93</v>
      </c>
      <c r="I381" s="39">
        <f t="shared" si="63"/>
        <v>65.034965034965026</v>
      </c>
      <c r="J381" s="48">
        <v>62</v>
      </c>
      <c r="K381" s="39">
        <f t="shared" si="64"/>
        <v>59.615384615384613</v>
      </c>
      <c r="L381" s="48">
        <v>69</v>
      </c>
      <c r="M381" s="39">
        <f t="shared" si="65"/>
        <v>55.645161290322577</v>
      </c>
      <c r="N381" s="48">
        <v>85</v>
      </c>
      <c r="O381" s="39">
        <f t="shared" si="66"/>
        <v>67.460317460317469</v>
      </c>
      <c r="P381" s="48">
        <v>76</v>
      </c>
      <c r="Q381" s="39">
        <f t="shared" si="67"/>
        <v>60.8</v>
      </c>
      <c r="R381" s="48">
        <v>99</v>
      </c>
      <c r="S381" s="39">
        <f t="shared" si="68"/>
        <v>61.490683229813669</v>
      </c>
      <c r="T381" s="48">
        <v>102</v>
      </c>
      <c r="U381" s="39">
        <f t="shared" si="69"/>
        <v>70.34482758620689</v>
      </c>
      <c r="V381" s="48">
        <v>76</v>
      </c>
      <c r="W381" s="39">
        <f t="shared" si="70"/>
        <v>61.788617886178862</v>
      </c>
      <c r="X381" s="48">
        <v>72</v>
      </c>
      <c r="Y381" s="39">
        <f t="shared" si="71"/>
        <v>62.608695652173921</v>
      </c>
      <c r="Z381" t="s">
        <v>391</v>
      </c>
      <c r="AA381">
        <v>162</v>
      </c>
      <c r="AB381">
        <v>146</v>
      </c>
      <c r="AC381">
        <v>138</v>
      </c>
      <c r="AD381">
        <v>143</v>
      </c>
      <c r="AE381">
        <v>104</v>
      </c>
      <c r="AF381">
        <v>124</v>
      </c>
      <c r="AG381">
        <v>126</v>
      </c>
      <c r="AH381">
        <v>125</v>
      </c>
      <c r="AI381">
        <v>161</v>
      </c>
      <c r="AJ381">
        <v>145</v>
      </c>
      <c r="AK381">
        <v>123</v>
      </c>
      <c r="AL381">
        <v>115</v>
      </c>
      <c r="AM381">
        <v>1612</v>
      </c>
    </row>
    <row r="382" spans="1:39" ht="15.75">
      <c r="A382" s="3" t="s">
        <v>392</v>
      </c>
      <c r="B382" s="48">
        <v>110</v>
      </c>
      <c r="C382" s="39">
        <f t="shared" si="60"/>
        <v>70.063694267515913</v>
      </c>
      <c r="D382" s="48">
        <v>106</v>
      </c>
      <c r="E382" s="39">
        <f t="shared" si="61"/>
        <v>75.714285714285708</v>
      </c>
      <c r="F382" s="48">
        <v>95</v>
      </c>
      <c r="G382" s="39">
        <f t="shared" si="62"/>
        <v>73.643410852713174</v>
      </c>
      <c r="H382" s="48">
        <v>46</v>
      </c>
      <c r="I382" s="39">
        <f t="shared" si="63"/>
        <v>59.740259740259738</v>
      </c>
      <c r="J382" s="48">
        <v>55</v>
      </c>
      <c r="K382" s="39">
        <f t="shared" si="64"/>
        <v>60.439560439560438</v>
      </c>
      <c r="L382" s="48">
        <v>46</v>
      </c>
      <c r="M382" s="39">
        <f t="shared" si="65"/>
        <v>65.714285714285708</v>
      </c>
      <c r="N382" s="48">
        <v>44</v>
      </c>
      <c r="O382" s="39">
        <f t="shared" si="66"/>
        <v>67.692307692307693</v>
      </c>
      <c r="P382" s="48">
        <v>49</v>
      </c>
      <c r="Q382" s="39">
        <f t="shared" si="67"/>
        <v>63.636363636363633</v>
      </c>
      <c r="R382" s="48">
        <v>62</v>
      </c>
      <c r="S382" s="39">
        <f t="shared" si="68"/>
        <v>73.80952380952381</v>
      </c>
      <c r="T382" s="48">
        <v>60</v>
      </c>
      <c r="U382" s="39">
        <f t="shared" si="69"/>
        <v>69.767441860465112</v>
      </c>
      <c r="V382" s="48">
        <v>70</v>
      </c>
      <c r="W382" s="39">
        <f t="shared" si="70"/>
        <v>67.307692307692307</v>
      </c>
      <c r="X382" s="48">
        <v>57</v>
      </c>
      <c r="Y382" s="39">
        <f t="shared" si="71"/>
        <v>67.857142857142861</v>
      </c>
      <c r="Z382" t="s">
        <v>392</v>
      </c>
      <c r="AA382">
        <v>157</v>
      </c>
      <c r="AB382">
        <v>140</v>
      </c>
      <c r="AC382">
        <v>129</v>
      </c>
      <c r="AD382">
        <v>77</v>
      </c>
      <c r="AE382">
        <v>91</v>
      </c>
      <c r="AF382">
        <v>70</v>
      </c>
      <c r="AG382">
        <v>65</v>
      </c>
      <c r="AH382">
        <v>77</v>
      </c>
      <c r="AI382">
        <v>84</v>
      </c>
      <c r="AJ382">
        <v>86</v>
      </c>
      <c r="AK382">
        <v>104</v>
      </c>
      <c r="AL382">
        <v>84</v>
      </c>
      <c r="AM382">
        <v>1164</v>
      </c>
    </row>
    <row r="383" spans="1:39" ht="15.75">
      <c r="A383" s="3" t="s">
        <v>393</v>
      </c>
      <c r="B383" s="48">
        <v>140</v>
      </c>
      <c r="C383" s="39">
        <f t="shared" si="60"/>
        <v>65.727699530516432</v>
      </c>
      <c r="D383" s="48">
        <v>168</v>
      </c>
      <c r="E383" s="39">
        <f t="shared" si="61"/>
        <v>69.709543568464724</v>
      </c>
      <c r="F383" s="48">
        <v>159</v>
      </c>
      <c r="G383" s="39">
        <f t="shared" si="62"/>
        <v>70.044052863436121</v>
      </c>
      <c r="H383" s="48">
        <v>161</v>
      </c>
      <c r="I383" s="39">
        <f t="shared" si="63"/>
        <v>66.804979253112023</v>
      </c>
      <c r="J383" s="48">
        <v>113</v>
      </c>
      <c r="K383" s="39">
        <f t="shared" si="64"/>
        <v>59.162303664921467</v>
      </c>
      <c r="L383" s="48">
        <v>125</v>
      </c>
      <c r="M383" s="39">
        <f t="shared" si="65"/>
        <v>64.432989690721655</v>
      </c>
      <c r="N383" s="48">
        <v>117</v>
      </c>
      <c r="O383" s="39">
        <f t="shared" si="66"/>
        <v>64.640883977900558</v>
      </c>
      <c r="P383" s="48">
        <v>88</v>
      </c>
      <c r="Q383" s="39">
        <f t="shared" si="67"/>
        <v>49.162011173184354</v>
      </c>
      <c r="R383" s="48">
        <v>64</v>
      </c>
      <c r="S383" s="39">
        <f t="shared" si="68"/>
        <v>50</v>
      </c>
      <c r="T383" s="48">
        <v>111</v>
      </c>
      <c r="U383" s="39">
        <f t="shared" si="69"/>
        <v>60.989010989010993</v>
      </c>
      <c r="V383" s="48">
        <v>110</v>
      </c>
      <c r="W383" s="39">
        <f t="shared" si="70"/>
        <v>66.666666666666657</v>
      </c>
      <c r="X383" s="48">
        <v>107</v>
      </c>
      <c r="Y383" s="39">
        <f t="shared" si="71"/>
        <v>60.112359550561798</v>
      </c>
      <c r="Z383" t="s">
        <v>393</v>
      </c>
      <c r="AA383">
        <v>213</v>
      </c>
      <c r="AB383">
        <v>241</v>
      </c>
      <c r="AC383">
        <v>227</v>
      </c>
      <c r="AD383">
        <v>241</v>
      </c>
      <c r="AE383">
        <v>191</v>
      </c>
      <c r="AF383">
        <v>194</v>
      </c>
      <c r="AG383">
        <v>181</v>
      </c>
      <c r="AH383">
        <v>179</v>
      </c>
      <c r="AI383">
        <v>128</v>
      </c>
      <c r="AJ383">
        <v>182</v>
      </c>
      <c r="AK383">
        <v>165</v>
      </c>
      <c r="AL383">
        <v>178</v>
      </c>
      <c r="AM383">
        <v>2320</v>
      </c>
    </row>
    <row r="384" spans="1:39" ht="15.75">
      <c r="A384" s="3" t="s">
        <v>394</v>
      </c>
      <c r="B384" s="48">
        <v>3154</v>
      </c>
      <c r="C384" s="39">
        <f t="shared" si="60"/>
        <v>58.483218987576493</v>
      </c>
      <c r="D384" s="48">
        <v>3072</v>
      </c>
      <c r="E384" s="39">
        <f t="shared" si="61"/>
        <v>57.292055203282352</v>
      </c>
      <c r="F384" s="48">
        <v>3035</v>
      </c>
      <c r="G384" s="39">
        <f t="shared" si="62"/>
        <v>57.557367722359189</v>
      </c>
      <c r="H384" s="48">
        <v>3002</v>
      </c>
      <c r="I384" s="39">
        <f t="shared" si="63"/>
        <v>55.695732838589983</v>
      </c>
      <c r="J384" s="48">
        <v>3029</v>
      </c>
      <c r="K384" s="39">
        <f t="shared" si="64"/>
        <v>57.498101746393317</v>
      </c>
      <c r="L384" s="48">
        <v>3033</v>
      </c>
      <c r="M384" s="39">
        <f t="shared" si="65"/>
        <v>57.826501429933273</v>
      </c>
      <c r="N384" s="48">
        <v>2941</v>
      </c>
      <c r="O384" s="39">
        <f t="shared" si="66"/>
        <v>55.209311056880054</v>
      </c>
      <c r="P384" s="48">
        <v>3102</v>
      </c>
      <c r="Q384" s="39">
        <f t="shared" si="67"/>
        <v>56.00288860805199</v>
      </c>
      <c r="R384" s="48">
        <v>3018</v>
      </c>
      <c r="S384" s="39">
        <f t="shared" si="68"/>
        <v>54.486369380754653</v>
      </c>
      <c r="T384" s="48">
        <v>3147</v>
      </c>
      <c r="U384" s="39">
        <f t="shared" si="69"/>
        <v>53.502210132607949</v>
      </c>
      <c r="V384" s="48">
        <v>2952</v>
      </c>
      <c r="W384" s="39">
        <f t="shared" si="70"/>
        <v>51.78038940536748</v>
      </c>
      <c r="X384" s="48">
        <v>2912</v>
      </c>
      <c r="Y384" s="39">
        <f t="shared" si="71"/>
        <v>52.620166245030717</v>
      </c>
      <c r="Z384" t="s">
        <v>394</v>
      </c>
      <c r="AA384">
        <v>5393</v>
      </c>
      <c r="AB384">
        <v>5362</v>
      </c>
      <c r="AC384">
        <v>5273</v>
      </c>
      <c r="AD384">
        <v>5390</v>
      </c>
      <c r="AE384">
        <v>5268</v>
      </c>
      <c r="AF384">
        <v>5245</v>
      </c>
      <c r="AG384">
        <v>5327</v>
      </c>
      <c r="AH384">
        <v>5539</v>
      </c>
      <c r="AI384">
        <v>5539</v>
      </c>
      <c r="AJ384">
        <v>5882</v>
      </c>
      <c r="AK384">
        <v>5701</v>
      </c>
      <c r="AL384">
        <v>5534</v>
      </c>
      <c r="AM384">
        <v>65453</v>
      </c>
    </row>
    <row r="385" spans="1:39" s="9" customFormat="1" ht="15.75">
      <c r="A385" s="34" t="s">
        <v>395</v>
      </c>
      <c r="B385" s="46">
        <v>17223</v>
      </c>
      <c r="C385" s="38">
        <f t="shared" si="60"/>
        <v>64.921406762410953</v>
      </c>
      <c r="D385" s="46">
        <v>16621</v>
      </c>
      <c r="E385" s="38">
        <f t="shared" si="61"/>
        <v>64.213413691855976</v>
      </c>
      <c r="F385" s="46">
        <v>15864</v>
      </c>
      <c r="G385" s="38">
        <f t="shared" si="62"/>
        <v>63.278819305943358</v>
      </c>
      <c r="H385" s="46">
        <v>15575</v>
      </c>
      <c r="I385" s="38">
        <f t="shared" si="63"/>
        <v>61.7247255578013</v>
      </c>
      <c r="J385" s="46">
        <v>14344</v>
      </c>
      <c r="K385" s="38">
        <f t="shared" si="64"/>
        <v>58.900340820432803</v>
      </c>
      <c r="L385" s="46">
        <v>13277</v>
      </c>
      <c r="M385" s="38">
        <f t="shared" si="65"/>
        <v>56.931520946786165</v>
      </c>
      <c r="N385" s="46">
        <v>12624</v>
      </c>
      <c r="O385" s="38">
        <f t="shared" si="66"/>
        <v>55.409735328973355</v>
      </c>
      <c r="P385" s="46">
        <v>13378</v>
      </c>
      <c r="Q385" s="38">
        <f t="shared" si="67"/>
        <v>57.347393689986284</v>
      </c>
      <c r="R385" s="46">
        <v>12940</v>
      </c>
      <c r="S385" s="38">
        <f t="shared" si="68"/>
        <v>58.089423594900339</v>
      </c>
      <c r="T385" s="46">
        <v>13556</v>
      </c>
      <c r="U385" s="38">
        <f t="shared" si="69"/>
        <v>58.987859536138551</v>
      </c>
      <c r="V385" s="46">
        <v>13058</v>
      </c>
      <c r="W385" s="38">
        <f t="shared" si="70"/>
        <v>57.241802560056108</v>
      </c>
      <c r="X385" s="46">
        <v>12210</v>
      </c>
      <c r="Y385" s="38">
        <f t="shared" si="71"/>
        <v>56.73000975700414</v>
      </c>
      <c r="Z385" s="9" t="s">
        <v>395</v>
      </c>
      <c r="AA385" s="9">
        <v>26529</v>
      </c>
      <c r="AB385" s="9">
        <v>25884</v>
      </c>
      <c r="AC385" s="9">
        <v>25070</v>
      </c>
      <c r="AD385" s="9">
        <v>25233</v>
      </c>
      <c r="AE385" s="9">
        <v>24353</v>
      </c>
      <c r="AF385" s="9">
        <v>23321</v>
      </c>
      <c r="AG385" s="9">
        <v>22783</v>
      </c>
      <c r="AH385" s="9">
        <v>23328</v>
      </c>
      <c r="AI385" s="9">
        <v>22276</v>
      </c>
      <c r="AJ385" s="9">
        <v>22981</v>
      </c>
      <c r="AK385" s="9">
        <v>22812</v>
      </c>
      <c r="AL385" s="9">
        <v>21523</v>
      </c>
      <c r="AM385" s="9">
        <v>286093</v>
      </c>
    </row>
    <row r="386" spans="1:39" s="9" customFormat="1" ht="15.75">
      <c r="A386" s="34" t="s">
        <v>396</v>
      </c>
      <c r="B386" s="46">
        <v>3019</v>
      </c>
      <c r="C386" s="38">
        <f t="shared" si="60"/>
        <v>59.69942653747281</v>
      </c>
      <c r="D386" s="46">
        <v>3171</v>
      </c>
      <c r="E386" s="38">
        <f t="shared" si="61"/>
        <v>60.933897002305912</v>
      </c>
      <c r="F386" s="46">
        <v>2849</v>
      </c>
      <c r="G386" s="38">
        <f t="shared" si="62"/>
        <v>57.683741648106903</v>
      </c>
      <c r="H386" s="46">
        <v>2965</v>
      </c>
      <c r="I386" s="38">
        <f t="shared" si="63"/>
        <v>58.631599762705164</v>
      </c>
      <c r="J386" s="46">
        <v>2687</v>
      </c>
      <c r="K386" s="38">
        <f t="shared" si="64"/>
        <v>56.119465329991648</v>
      </c>
      <c r="L386" s="46">
        <v>2758</v>
      </c>
      <c r="M386" s="38">
        <f t="shared" si="65"/>
        <v>60.77567210224769</v>
      </c>
      <c r="N386" s="46">
        <v>2543</v>
      </c>
      <c r="O386" s="38">
        <f t="shared" si="66"/>
        <v>57.95350957155879</v>
      </c>
      <c r="P386" s="46">
        <v>2522</v>
      </c>
      <c r="Q386" s="38">
        <f t="shared" si="67"/>
        <v>58.017023234414545</v>
      </c>
      <c r="R386" s="46">
        <v>2626</v>
      </c>
      <c r="S386" s="38">
        <f t="shared" si="68"/>
        <v>62.271757173345975</v>
      </c>
      <c r="T386" s="46">
        <v>2599</v>
      </c>
      <c r="U386" s="38">
        <f t="shared" si="69"/>
        <v>59.460077785403797</v>
      </c>
      <c r="V386" s="46">
        <v>2443</v>
      </c>
      <c r="W386" s="38">
        <f t="shared" si="70"/>
        <v>55.891100434683139</v>
      </c>
      <c r="X386" s="46">
        <v>2367</v>
      </c>
      <c r="Y386" s="38">
        <f t="shared" si="71"/>
        <v>57.077405353267416</v>
      </c>
      <c r="Z386" s="9" t="s">
        <v>396</v>
      </c>
      <c r="AA386" s="9">
        <v>5057</v>
      </c>
      <c r="AB386" s="9">
        <v>5204</v>
      </c>
      <c r="AC386" s="9">
        <v>4939</v>
      </c>
      <c r="AD386" s="9">
        <v>5057</v>
      </c>
      <c r="AE386" s="9">
        <v>4788</v>
      </c>
      <c r="AF386" s="9">
        <v>4538</v>
      </c>
      <c r="AG386" s="9">
        <v>4388</v>
      </c>
      <c r="AH386" s="9">
        <v>4347</v>
      </c>
      <c r="AI386" s="9">
        <v>4217</v>
      </c>
      <c r="AJ386" s="9">
        <v>4371</v>
      </c>
      <c r="AK386" s="9">
        <v>4371</v>
      </c>
      <c r="AL386" s="9">
        <v>4147</v>
      </c>
      <c r="AM386" s="9">
        <v>55424</v>
      </c>
    </row>
    <row r="387" spans="1:39" ht="15.75">
      <c r="A387" s="3" t="s">
        <v>397</v>
      </c>
      <c r="B387" s="48">
        <v>85</v>
      </c>
      <c r="C387" s="39">
        <f t="shared" si="60"/>
        <v>77.981651376146786</v>
      </c>
      <c r="D387" s="48">
        <v>145</v>
      </c>
      <c r="E387" s="39">
        <f t="shared" si="61"/>
        <v>83.333333333333343</v>
      </c>
      <c r="F387" s="48">
        <v>129</v>
      </c>
      <c r="G387" s="39">
        <f t="shared" si="62"/>
        <v>81.132075471698116</v>
      </c>
      <c r="H387" s="48">
        <v>128</v>
      </c>
      <c r="I387" s="39">
        <f t="shared" si="63"/>
        <v>76.646706586826355</v>
      </c>
      <c r="J387" s="48">
        <v>114</v>
      </c>
      <c r="K387" s="39">
        <f t="shared" si="64"/>
        <v>77.551020408163268</v>
      </c>
      <c r="L387" s="48">
        <v>107</v>
      </c>
      <c r="M387" s="39">
        <f t="shared" si="65"/>
        <v>77.536231884057969</v>
      </c>
      <c r="N387" s="48">
        <v>110</v>
      </c>
      <c r="O387" s="39">
        <f t="shared" si="66"/>
        <v>83.969465648854964</v>
      </c>
      <c r="P387" s="48">
        <v>93</v>
      </c>
      <c r="Q387" s="39">
        <f t="shared" si="67"/>
        <v>75</v>
      </c>
      <c r="R387" s="48">
        <v>106</v>
      </c>
      <c r="S387" s="39">
        <f t="shared" si="68"/>
        <v>80.916030534351151</v>
      </c>
      <c r="T387" s="48">
        <v>90</v>
      </c>
      <c r="U387" s="39">
        <f t="shared" si="69"/>
        <v>75.630252100840337</v>
      </c>
      <c r="V387" s="48">
        <v>95</v>
      </c>
      <c r="W387" s="39">
        <f t="shared" si="70"/>
        <v>80.508474576271183</v>
      </c>
      <c r="X387" s="48">
        <v>78</v>
      </c>
      <c r="Y387" s="39">
        <f t="shared" si="71"/>
        <v>72.222222222222214</v>
      </c>
      <c r="Z387" t="s">
        <v>397</v>
      </c>
      <c r="AA387">
        <v>109</v>
      </c>
      <c r="AB387">
        <v>174</v>
      </c>
      <c r="AC387">
        <v>159</v>
      </c>
      <c r="AD387">
        <v>167</v>
      </c>
      <c r="AE387">
        <v>147</v>
      </c>
      <c r="AF387">
        <v>138</v>
      </c>
      <c r="AG387">
        <v>131</v>
      </c>
      <c r="AH387">
        <v>124</v>
      </c>
      <c r="AI387">
        <v>131</v>
      </c>
      <c r="AJ387">
        <v>119</v>
      </c>
      <c r="AK387">
        <v>118</v>
      </c>
      <c r="AL387">
        <v>108</v>
      </c>
      <c r="AM387">
        <v>1625</v>
      </c>
    </row>
    <row r="388" spans="1:39" ht="15.75">
      <c r="A388" s="3" t="s">
        <v>398</v>
      </c>
      <c r="B388" s="48">
        <v>353</v>
      </c>
      <c r="C388" s="39">
        <f t="shared" ref="C388:C451" si="72">B388/AA388*100</f>
        <v>72.336065573770497</v>
      </c>
      <c r="D388" s="48">
        <v>413</v>
      </c>
      <c r="E388" s="39">
        <f t="shared" ref="E388:E451" si="73">D388/AB388*100</f>
        <v>72.329246935201397</v>
      </c>
      <c r="F388" s="48">
        <v>324</v>
      </c>
      <c r="G388" s="39">
        <f t="shared" ref="G388:G451" si="74">F388/AC388*100</f>
        <v>66.804123711340196</v>
      </c>
      <c r="H388" s="48">
        <v>389</v>
      </c>
      <c r="I388" s="39">
        <f t="shared" ref="I388:I451" si="75">H388/AD388*100</f>
        <v>75.387596899224803</v>
      </c>
      <c r="J388" s="48">
        <v>362</v>
      </c>
      <c r="K388" s="39">
        <f t="shared" ref="K388:K451" si="76">J388/AE388*100</f>
        <v>72.545090180360717</v>
      </c>
      <c r="L388" s="48">
        <v>315</v>
      </c>
      <c r="M388" s="39">
        <f t="shared" ref="M388:M451" si="77">L388/AF388*100</f>
        <v>64.285714285714292</v>
      </c>
      <c r="N388" s="48">
        <v>263</v>
      </c>
      <c r="O388" s="39">
        <f t="shared" ref="O388:O451" si="78">N388/AG388*100</f>
        <v>57.049891540130147</v>
      </c>
      <c r="P388" s="48">
        <v>292</v>
      </c>
      <c r="Q388" s="39">
        <f t="shared" ref="Q388:Q451" si="79">P388/AH388*100</f>
        <v>63.89496717724289</v>
      </c>
      <c r="R388" s="48">
        <v>359</v>
      </c>
      <c r="S388" s="39">
        <f t="shared" ref="S388:S451" si="80">R388/AI388*100</f>
        <v>72.379032258064512</v>
      </c>
      <c r="T388" s="48">
        <v>340</v>
      </c>
      <c r="U388" s="39">
        <f t="shared" ref="U388:U451" si="81">T388/AJ388*100</f>
        <v>69.815195071868587</v>
      </c>
      <c r="V388" s="48">
        <v>317</v>
      </c>
      <c r="W388" s="39">
        <f t="shared" ref="W388:W451" si="82">V388/AK388*100</f>
        <v>62.896825396825392</v>
      </c>
      <c r="X388" s="48">
        <v>264</v>
      </c>
      <c r="Y388" s="39">
        <f t="shared" si="71"/>
        <v>66.165413533834581</v>
      </c>
      <c r="Z388" t="s">
        <v>398</v>
      </c>
      <c r="AA388">
        <v>488</v>
      </c>
      <c r="AB388">
        <v>571</v>
      </c>
      <c r="AC388">
        <v>485</v>
      </c>
      <c r="AD388">
        <v>516</v>
      </c>
      <c r="AE388">
        <v>499</v>
      </c>
      <c r="AF388">
        <v>490</v>
      </c>
      <c r="AG388">
        <v>461</v>
      </c>
      <c r="AH388">
        <v>457</v>
      </c>
      <c r="AI388">
        <v>496</v>
      </c>
      <c r="AJ388">
        <v>487</v>
      </c>
      <c r="AK388">
        <v>504</v>
      </c>
      <c r="AL388">
        <v>399</v>
      </c>
      <c r="AM388">
        <v>5853</v>
      </c>
    </row>
    <row r="389" spans="1:39" ht="15.75">
      <c r="A389" s="3" t="s">
        <v>399</v>
      </c>
      <c r="B389" s="48">
        <v>1515</v>
      </c>
      <c r="C389" s="39">
        <f t="shared" si="72"/>
        <v>49.770039421813408</v>
      </c>
      <c r="D389" s="48">
        <v>1472</v>
      </c>
      <c r="E389" s="39">
        <f t="shared" si="73"/>
        <v>49.478991596638657</v>
      </c>
      <c r="F389" s="48">
        <v>1339</v>
      </c>
      <c r="G389" s="39">
        <f t="shared" si="74"/>
        <v>47.114707952146375</v>
      </c>
      <c r="H389" s="48">
        <v>1386</v>
      </c>
      <c r="I389" s="39">
        <f t="shared" si="75"/>
        <v>48.376963350785338</v>
      </c>
      <c r="J389" s="48">
        <v>1157</v>
      </c>
      <c r="K389" s="39">
        <f t="shared" si="76"/>
        <v>43.776012107453646</v>
      </c>
      <c r="L389" s="48">
        <v>1324</v>
      </c>
      <c r="M389" s="39">
        <f t="shared" si="77"/>
        <v>52.560539896784441</v>
      </c>
      <c r="N389" s="48">
        <v>1288</v>
      </c>
      <c r="O389" s="39">
        <f t="shared" si="78"/>
        <v>50.688705234159784</v>
      </c>
      <c r="P389" s="48">
        <v>1246</v>
      </c>
      <c r="Q389" s="39">
        <f t="shared" si="79"/>
        <v>49.582172701949858</v>
      </c>
      <c r="R389" s="48">
        <v>1285</v>
      </c>
      <c r="S389" s="39">
        <f t="shared" si="80"/>
        <v>53.743203680468419</v>
      </c>
      <c r="T389" s="48">
        <v>1321</v>
      </c>
      <c r="U389" s="39">
        <f t="shared" si="81"/>
        <v>52.04885736800631</v>
      </c>
      <c r="V389" s="48">
        <v>1186</v>
      </c>
      <c r="W389" s="39">
        <f t="shared" si="82"/>
        <v>47.97734627831715</v>
      </c>
      <c r="X389" s="48">
        <v>1217</v>
      </c>
      <c r="Y389" s="39">
        <f t="shared" ref="Y389:Y452" si="83">X389/AL389*100</f>
        <v>50.4142502071251</v>
      </c>
      <c r="Z389" t="s">
        <v>399</v>
      </c>
      <c r="AA389">
        <v>3044</v>
      </c>
      <c r="AB389">
        <v>2975</v>
      </c>
      <c r="AC389">
        <v>2842</v>
      </c>
      <c r="AD389">
        <v>2865</v>
      </c>
      <c r="AE389">
        <v>2643</v>
      </c>
      <c r="AF389">
        <v>2519</v>
      </c>
      <c r="AG389">
        <v>2541</v>
      </c>
      <c r="AH389">
        <v>2513</v>
      </c>
      <c r="AI389">
        <v>2391</v>
      </c>
      <c r="AJ389">
        <v>2538</v>
      </c>
      <c r="AK389">
        <v>2472</v>
      </c>
      <c r="AL389">
        <v>2414</v>
      </c>
      <c r="AM389">
        <v>31757</v>
      </c>
    </row>
    <row r="390" spans="1:39" ht="15.75">
      <c r="A390" s="3" t="s">
        <v>400</v>
      </c>
      <c r="B390" s="48">
        <v>300</v>
      </c>
      <c r="C390" s="39">
        <f t="shared" si="72"/>
        <v>77.51937984496125</v>
      </c>
      <c r="D390" s="48">
        <v>284</v>
      </c>
      <c r="E390" s="39">
        <f t="shared" si="73"/>
        <v>80.681818181818173</v>
      </c>
      <c r="F390" s="48">
        <v>241</v>
      </c>
      <c r="G390" s="39">
        <f t="shared" si="74"/>
        <v>70.674486803519059</v>
      </c>
      <c r="H390" s="48">
        <v>234</v>
      </c>
      <c r="I390" s="39">
        <f t="shared" si="75"/>
        <v>72.222222222222214</v>
      </c>
      <c r="J390" s="48">
        <v>250</v>
      </c>
      <c r="K390" s="39">
        <f t="shared" si="76"/>
        <v>72.886297376093296</v>
      </c>
      <c r="L390" s="48">
        <v>210</v>
      </c>
      <c r="M390" s="39">
        <f t="shared" si="77"/>
        <v>68.852459016393439</v>
      </c>
      <c r="N390" s="48">
        <v>215</v>
      </c>
      <c r="O390" s="39">
        <f t="shared" si="78"/>
        <v>68.253968253968253</v>
      </c>
      <c r="P390" s="48">
        <v>218</v>
      </c>
      <c r="Q390" s="39">
        <f t="shared" si="79"/>
        <v>67.912772585669785</v>
      </c>
      <c r="R390" s="48">
        <v>222</v>
      </c>
      <c r="S390" s="39">
        <f t="shared" si="80"/>
        <v>67.682926829268297</v>
      </c>
      <c r="T390" s="48">
        <v>225</v>
      </c>
      <c r="U390" s="39">
        <f t="shared" si="81"/>
        <v>65.597667638483969</v>
      </c>
      <c r="V390" s="48">
        <v>208</v>
      </c>
      <c r="W390" s="39">
        <f t="shared" si="82"/>
        <v>58.100558659217882</v>
      </c>
      <c r="X390" s="48">
        <v>223</v>
      </c>
      <c r="Y390" s="39">
        <f t="shared" si="83"/>
        <v>62.994350282485875</v>
      </c>
      <c r="Z390" t="s">
        <v>400</v>
      </c>
      <c r="AA390">
        <v>387</v>
      </c>
      <c r="AB390">
        <v>352</v>
      </c>
      <c r="AC390">
        <v>341</v>
      </c>
      <c r="AD390">
        <v>324</v>
      </c>
      <c r="AE390">
        <v>343</v>
      </c>
      <c r="AF390">
        <v>305</v>
      </c>
      <c r="AG390">
        <v>315</v>
      </c>
      <c r="AH390">
        <v>321</v>
      </c>
      <c r="AI390">
        <v>328</v>
      </c>
      <c r="AJ390">
        <v>343</v>
      </c>
      <c r="AK390">
        <v>358</v>
      </c>
      <c r="AL390">
        <v>354</v>
      </c>
      <c r="AM390">
        <v>4071</v>
      </c>
    </row>
    <row r="391" spans="1:39" ht="15.75">
      <c r="A391" s="3" t="s">
        <v>401</v>
      </c>
      <c r="B391" s="48">
        <v>139</v>
      </c>
      <c r="C391" s="39">
        <f t="shared" si="72"/>
        <v>78.089887640449433</v>
      </c>
      <c r="D391" s="48">
        <v>226</v>
      </c>
      <c r="E391" s="39">
        <f t="shared" si="73"/>
        <v>84.328358208955223</v>
      </c>
      <c r="F391" s="48">
        <v>194</v>
      </c>
      <c r="G391" s="39">
        <f t="shared" si="74"/>
        <v>81.856540084388186</v>
      </c>
      <c r="H391" s="48">
        <v>219</v>
      </c>
      <c r="I391" s="39">
        <f t="shared" si="75"/>
        <v>82.330827067669176</v>
      </c>
      <c r="J391" s="48">
        <v>206</v>
      </c>
      <c r="K391" s="39">
        <f t="shared" si="76"/>
        <v>84.426229508196727</v>
      </c>
      <c r="L391" s="48">
        <v>177</v>
      </c>
      <c r="M391" s="39">
        <f t="shared" si="77"/>
        <v>86.341463414634148</v>
      </c>
      <c r="N391" s="48">
        <v>146</v>
      </c>
      <c r="O391" s="39">
        <f t="shared" si="78"/>
        <v>83.428571428571431</v>
      </c>
      <c r="P391" s="48">
        <v>141</v>
      </c>
      <c r="Q391" s="39">
        <f t="shared" si="79"/>
        <v>81.502890173410407</v>
      </c>
      <c r="R391" s="48">
        <v>139</v>
      </c>
      <c r="S391" s="39">
        <f t="shared" si="80"/>
        <v>79.885057471264361</v>
      </c>
      <c r="T391" s="48">
        <v>144</v>
      </c>
      <c r="U391" s="39">
        <f t="shared" si="81"/>
        <v>82.758620689655174</v>
      </c>
      <c r="V391" s="48">
        <v>132</v>
      </c>
      <c r="W391" s="39">
        <f t="shared" si="82"/>
        <v>83.018867924528308</v>
      </c>
      <c r="X391" s="48">
        <v>111</v>
      </c>
      <c r="Y391" s="39">
        <f t="shared" si="83"/>
        <v>79.285714285714278</v>
      </c>
      <c r="Z391" t="s">
        <v>401</v>
      </c>
      <c r="AA391">
        <v>178</v>
      </c>
      <c r="AB391">
        <v>268</v>
      </c>
      <c r="AC391">
        <v>237</v>
      </c>
      <c r="AD391">
        <v>266</v>
      </c>
      <c r="AE391">
        <v>244</v>
      </c>
      <c r="AF391">
        <v>205</v>
      </c>
      <c r="AG391">
        <v>175</v>
      </c>
      <c r="AH391">
        <v>173</v>
      </c>
      <c r="AI391">
        <v>174</v>
      </c>
      <c r="AJ391">
        <v>174</v>
      </c>
      <c r="AK391">
        <v>159</v>
      </c>
      <c r="AL391">
        <v>140</v>
      </c>
      <c r="AM391">
        <v>2393</v>
      </c>
    </row>
    <row r="392" spans="1:39" ht="15.75">
      <c r="A392" s="3" t="s">
        <v>402</v>
      </c>
      <c r="B392" s="48">
        <v>96</v>
      </c>
      <c r="C392" s="39">
        <f t="shared" si="72"/>
        <v>72.727272727272734</v>
      </c>
      <c r="D392" s="48">
        <v>161</v>
      </c>
      <c r="E392" s="39">
        <f t="shared" si="73"/>
        <v>82.142857142857139</v>
      </c>
      <c r="F392" s="48">
        <v>152</v>
      </c>
      <c r="G392" s="39">
        <f t="shared" si="74"/>
        <v>79.166666666666657</v>
      </c>
      <c r="H392" s="48">
        <v>161</v>
      </c>
      <c r="I392" s="39">
        <f t="shared" si="75"/>
        <v>74.537037037037038</v>
      </c>
      <c r="J392" s="48">
        <v>150</v>
      </c>
      <c r="K392" s="39">
        <f t="shared" si="76"/>
        <v>68.807339449541288</v>
      </c>
      <c r="L392" s="48">
        <v>143</v>
      </c>
      <c r="M392" s="39">
        <f t="shared" si="77"/>
        <v>74.479166666666657</v>
      </c>
      <c r="N392" s="48">
        <v>142</v>
      </c>
      <c r="O392" s="39">
        <f t="shared" si="78"/>
        <v>78.888888888888886</v>
      </c>
      <c r="P392" s="48">
        <v>153</v>
      </c>
      <c r="Q392" s="39">
        <f t="shared" si="79"/>
        <v>79.274611398963728</v>
      </c>
      <c r="R392" s="48">
        <v>154</v>
      </c>
      <c r="S392" s="39">
        <f t="shared" si="80"/>
        <v>77.386934673366838</v>
      </c>
      <c r="T392" s="48">
        <v>134</v>
      </c>
      <c r="U392" s="39">
        <f t="shared" si="81"/>
        <v>78.82352941176471</v>
      </c>
      <c r="V392" s="48">
        <v>156</v>
      </c>
      <c r="W392" s="39">
        <f t="shared" si="82"/>
        <v>76.470588235294116</v>
      </c>
      <c r="X392" s="48">
        <v>128</v>
      </c>
      <c r="Y392" s="39">
        <f t="shared" si="83"/>
        <v>72.316384180790962</v>
      </c>
      <c r="Z392" t="s">
        <v>402</v>
      </c>
      <c r="AA392">
        <v>132</v>
      </c>
      <c r="AB392">
        <v>196</v>
      </c>
      <c r="AC392">
        <v>192</v>
      </c>
      <c r="AD392">
        <v>216</v>
      </c>
      <c r="AE392">
        <v>218</v>
      </c>
      <c r="AF392">
        <v>192</v>
      </c>
      <c r="AG392">
        <v>180</v>
      </c>
      <c r="AH392">
        <v>193</v>
      </c>
      <c r="AI392">
        <v>199</v>
      </c>
      <c r="AJ392">
        <v>170</v>
      </c>
      <c r="AK392">
        <v>204</v>
      </c>
      <c r="AL392">
        <v>177</v>
      </c>
      <c r="AM392">
        <v>2269</v>
      </c>
    </row>
    <row r="393" spans="1:39" ht="15.75">
      <c r="A393" s="3" t="s">
        <v>403</v>
      </c>
      <c r="B393" s="48">
        <v>254</v>
      </c>
      <c r="C393" s="39">
        <f t="shared" si="72"/>
        <v>73.410404624277461</v>
      </c>
      <c r="D393" s="48">
        <v>249</v>
      </c>
      <c r="E393" s="39">
        <f t="shared" si="73"/>
        <v>73.887240356083083</v>
      </c>
      <c r="F393" s="48">
        <v>236</v>
      </c>
      <c r="G393" s="39">
        <f t="shared" si="74"/>
        <v>71.515151515151516</v>
      </c>
      <c r="H393" s="48">
        <v>223</v>
      </c>
      <c r="I393" s="39">
        <f t="shared" si="75"/>
        <v>69.040247678018574</v>
      </c>
      <c r="J393" s="48">
        <v>204</v>
      </c>
      <c r="K393" s="39">
        <f t="shared" si="76"/>
        <v>64.15094339622641</v>
      </c>
      <c r="L393" s="48">
        <v>226</v>
      </c>
      <c r="M393" s="39">
        <f t="shared" si="77"/>
        <v>70.846394984326025</v>
      </c>
      <c r="N393" s="48">
        <v>191</v>
      </c>
      <c r="O393" s="39">
        <f t="shared" si="78"/>
        <v>72.623574144486696</v>
      </c>
      <c r="P393" s="48">
        <v>176</v>
      </c>
      <c r="Q393" s="39">
        <f t="shared" si="79"/>
        <v>70.399999999999991</v>
      </c>
      <c r="R393" s="48">
        <v>180</v>
      </c>
      <c r="S393" s="39">
        <f t="shared" si="80"/>
        <v>74.074074074074076</v>
      </c>
      <c r="T393" s="48">
        <v>159</v>
      </c>
      <c r="U393" s="39">
        <f t="shared" si="81"/>
        <v>63.34661354581673</v>
      </c>
      <c r="V393" s="48">
        <v>155</v>
      </c>
      <c r="W393" s="39">
        <f t="shared" si="82"/>
        <v>66.523605150214593</v>
      </c>
      <c r="X393" s="48">
        <v>147</v>
      </c>
      <c r="Y393" s="39">
        <f t="shared" si="83"/>
        <v>59.274193548387103</v>
      </c>
      <c r="Z393" t="s">
        <v>403</v>
      </c>
      <c r="AA393">
        <v>346</v>
      </c>
      <c r="AB393">
        <v>337</v>
      </c>
      <c r="AC393">
        <v>330</v>
      </c>
      <c r="AD393">
        <v>323</v>
      </c>
      <c r="AE393">
        <v>318</v>
      </c>
      <c r="AF393">
        <v>319</v>
      </c>
      <c r="AG393">
        <v>263</v>
      </c>
      <c r="AH393">
        <v>250</v>
      </c>
      <c r="AI393">
        <v>243</v>
      </c>
      <c r="AJ393">
        <v>251</v>
      </c>
      <c r="AK393">
        <v>233</v>
      </c>
      <c r="AL393">
        <v>248</v>
      </c>
      <c r="AM393">
        <v>3461</v>
      </c>
    </row>
    <row r="394" spans="1:39" ht="15.75">
      <c r="A394" s="3" t="s">
        <v>404</v>
      </c>
      <c r="B394" s="48">
        <v>277</v>
      </c>
      <c r="C394" s="39">
        <f t="shared" si="72"/>
        <v>74.262734584450413</v>
      </c>
      <c r="D394" s="48">
        <v>221</v>
      </c>
      <c r="E394" s="39">
        <f t="shared" si="73"/>
        <v>66.767371601208453</v>
      </c>
      <c r="F394" s="48">
        <v>234</v>
      </c>
      <c r="G394" s="39">
        <f t="shared" si="74"/>
        <v>66.288951841359776</v>
      </c>
      <c r="H394" s="48">
        <v>225</v>
      </c>
      <c r="I394" s="39">
        <f t="shared" si="75"/>
        <v>59.210526315789465</v>
      </c>
      <c r="J394" s="48">
        <v>244</v>
      </c>
      <c r="K394" s="39">
        <f t="shared" si="76"/>
        <v>64.893617021276597</v>
      </c>
      <c r="L394" s="48">
        <v>256</v>
      </c>
      <c r="M394" s="39">
        <f t="shared" si="77"/>
        <v>69.189189189189193</v>
      </c>
      <c r="N394" s="48">
        <v>188</v>
      </c>
      <c r="O394" s="39">
        <f t="shared" si="78"/>
        <v>58.385093167701861</v>
      </c>
      <c r="P394" s="48">
        <v>203</v>
      </c>
      <c r="Q394" s="39">
        <f t="shared" si="79"/>
        <v>64.240506329113927</v>
      </c>
      <c r="R394" s="48">
        <v>181</v>
      </c>
      <c r="S394" s="39">
        <f t="shared" si="80"/>
        <v>70.980392156862749</v>
      </c>
      <c r="T394" s="48">
        <v>186</v>
      </c>
      <c r="U394" s="39">
        <f t="shared" si="81"/>
        <v>64.359861591695505</v>
      </c>
      <c r="V394" s="48">
        <v>194</v>
      </c>
      <c r="W394" s="39">
        <f t="shared" si="82"/>
        <v>60.061919504643967</v>
      </c>
      <c r="X394" s="48">
        <v>199</v>
      </c>
      <c r="Y394" s="39">
        <f t="shared" si="83"/>
        <v>64.820846905537451</v>
      </c>
      <c r="Z394" t="s">
        <v>404</v>
      </c>
      <c r="AA394">
        <v>373</v>
      </c>
      <c r="AB394">
        <v>331</v>
      </c>
      <c r="AC394">
        <v>353</v>
      </c>
      <c r="AD394">
        <v>380</v>
      </c>
      <c r="AE394">
        <v>376</v>
      </c>
      <c r="AF394">
        <v>370</v>
      </c>
      <c r="AG394">
        <v>322</v>
      </c>
      <c r="AH394">
        <v>316</v>
      </c>
      <c r="AI394">
        <v>255</v>
      </c>
      <c r="AJ394">
        <v>289</v>
      </c>
      <c r="AK394">
        <v>323</v>
      </c>
      <c r="AL394">
        <v>307</v>
      </c>
      <c r="AM394">
        <v>3995</v>
      </c>
    </row>
    <row r="395" spans="1:39" s="9" customFormat="1" ht="15.75">
      <c r="A395" s="34" t="s">
        <v>405</v>
      </c>
      <c r="B395" s="46">
        <v>5461</v>
      </c>
      <c r="C395" s="38">
        <f t="shared" si="72"/>
        <v>64.383400141476059</v>
      </c>
      <c r="D395" s="46">
        <v>5277</v>
      </c>
      <c r="E395" s="38">
        <f t="shared" si="73"/>
        <v>64.44797264289204</v>
      </c>
      <c r="F395" s="46">
        <v>5148</v>
      </c>
      <c r="G395" s="38">
        <f t="shared" si="74"/>
        <v>64.478957915831657</v>
      </c>
      <c r="H395" s="46">
        <v>5144</v>
      </c>
      <c r="I395" s="38">
        <f t="shared" si="75"/>
        <v>63.718568066394155</v>
      </c>
      <c r="J395" s="46">
        <v>4623</v>
      </c>
      <c r="K395" s="38">
        <f t="shared" si="76"/>
        <v>60.997493072964772</v>
      </c>
      <c r="L395" s="46">
        <v>4266</v>
      </c>
      <c r="M395" s="38">
        <f t="shared" si="77"/>
        <v>58.963372494816859</v>
      </c>
      <c r="N395" s="46">
        <v>3919</v>
      </c>
      <c r="O395" s="38">
        <f t="shared" si="78"/>
        <v>55.897874768221371</v>
      </c>
      <c r="P395" s="46">
        <v>4076</v>
      </c>
      <c r="Q395" s="38">
        <f t="shared" si="79"/>
        <v>57.955353334281249</v>
      </c>
      <c r="R395" s="46">
        <v>3998</v>
      </c>
      <c r="S395" s="38">
        <f t="shared" si="80"/>
        <v>59.326309541474998</v>
      </c>
      <c r="T395" s="46">
        <v>4254</v>
      </c>
      <c r="U395" s="38">
        <f t="shared" si="81"/>
        <v>61.903376018626311</v>
      </c>
      <c r="V395" s="46">
        <v>3959</v>
      </c>
      <c r="W395" s="38">
        <f t="shared" si="82"/>
        <v>59.785563273935374</v>
      </c>
      <c r="X395" s="46">
        <v>3895</v>
      </c>
      <c r="Y395" s="38">
        <f t="shared" si="83"/>
        <v>61.894168123311623</v>
      </c>
      <c r="Z395" s="9" t="s">
        <v>405</v>
      </c>
      <c r="AA395" s="9">
        <v>8482</v>
      </c>
      <c r="AB395" s="9">
        <v>8188</v>
      </c>
      <c r="AC395" s="9">
        <v>7984</v>
      </c>
      <c r="AD395" s="9">
        <v>8073</v>
      </c>
      <c r="AE395" s="9">
        <v>7579</v>
      </c>
      <c r="AF395" s="9">
        <v>7235</v>
      </c>
      <c r="AG395" s="9">
        <v>7011</v>
      </c>
      <c r="AH395" s="9">
        <v>7033</v>
      </c>
      <c r="AI395" s="9">
        <v>6739</v>
      </c>
      <c r="AJ395" s="9">
        <v>6872</v>
      </c>
      <c r="AK395" s="9">
        <v>6622</v>
      </c>
      <c r="AL395" s="9">
        <v>6293</v>
      </c>
      <c r="AM395" s="9">
        <v>88111</v>
      </c>
    </row>
    <row r="396" spans="1:39" ht="15.75">
      <c r="A396" s="3" t="s">
        <v>406</v>
      </c>
      <c r="B396" s="48">
        <v>58</v>
      </c>
      <c r="C396" s="39">
        <f t="shared" si="72"/>
        <v>75.324675324675326</v>
      </c>
      <c r="D396" s="48">
        <v>70</v>
      </c>
      <c r="E396" s="39">
        <f t="shared" si="73"/>
        <v>64.81481481481481</v>
      </c>
      <c r="F396" s="48">
        <v>52</v>
      </c>
      <c r="G396" s="39">
        <f t="shared" si="74"/>
        <v>54.736842105263165</v>
      </c>
      <c r="H396" s="48">
        <v>53</v>
      </c>
      <c r="I396" s="39">
        <f t="shared" si="75"/>
        <v>64.634146341463421</v>
      </c>
      <c r="J396" s="48">
        <v>43</v>
      </c>
      <c r="K396" s="39">
        <f t="shared" si="76"/>
        <v>63.235294117647058</v>
      </c>
      <c r="L396" s="48">
        <v>52</v>
      </c>
      <c r="M396" s="39">
        <f t="shared" si="77"/>
        <v>67.532467532467535</v>
      </c>
      <c r="N396" s="48">
        <v>36</v>
      </c>
      <c r="O396" s="39">
        <f t="shared" si="78"/>
        <v>52.941176470588239</v>
      </c>
      <c r="P396" s="48">
        <v>49</v>
      </c>
      <c r="Q396" s="39">
        <f t="shared" si="79"/>
        <v>66.21621621621621</v>
      </c>
      <c r="R396" s="48">
        <v>43</v>
      </c>
      <c r="S396" s="39">
        <f t="shared" si="80"/>
        <v>58.904109589041099</v>
      </c>
      <c r="T396" s="48">
        <v>50</v>
      </c>
      <c r="U396" s="39">
        <f t="shared" si="81"/>
        <v>65.789473684210535</v>
      </c>
      <c r="V396" s="48">
        <v>34</v>
      </c>
      <c r="W396" s="39">
        <f t="shared" si="82"/>
        <v>66.666666666666657</v>
      </c>
      <c r="X396" s="48">
        <v>34</v>
      </c>
      <c r="Y396" s="39">
        <f t="shared" si="83"/>
        <v>61.818181818181813</v>
      </c>
      <c r="Z396" t="s">
        <v>406</v>
      </c>
      <c r="AA396">
        <v>77</v>
      </c>
      <c r="AB396">
        <v>108</v>
      </c>
      <c r="AC396">
        <v>95</v>
      </c>
      <c r="AD396">
        <v>82</v>
      </c>
      <c r="AE396">
        <v>68</v>
      </c>
      <c r="AF396">
        <v>77</v>
      </c>
      <c r="AG396">
        <v>68</v>
      </c>
      <c r="AH396">
        <v>74</v>
      </c>
      <c r="AI396">
        <v>73</v>
      </c>
      <c r="AJ396">
        <v>76</v>
      </c>
      <c r="AK396">
        <v>51</v>
      </c>
      <c r="AL396">
        <v>55</v>
      </c>
      <c r="AM396">
        <v>904</v>
      </c>
    </row>
    <row r="397" spans="1:39" ht="15.75">
      <c r="A397" s="3" t="s">
        <v>407</v>
      </c>
      <c r="B397" s="48">
        <v>175</v>
      </c>
      <c r="C397" s="39">
        <f t="shared" si="72"/>
        <v>74.468085106382972</v>
      </c>
      <c r="D397" s="48">
        <v>170</v>
      </c>
      <c r="E397" s="39">
        <f t="shared" si="73"/>
        <v>69.672131147540981</v>
      </c>
      <c r="F397" s="48">
        <v>148</v>
      </c>
      <c r="G397" s="39">
        <f t="shared" si="74"/>
        <v>68.83720930232559</v>
      </c>
      <c r="H397" s="48">
        <v>140</v>
      </c>
      <c r="I397" s="39">
        <f t="shared" si="75"/>
        <v>63.348416289592755</v>
      </c>
      <c r="J397" s="48">
        <v>157</v>
      </c>
      <c r="K397" s="39">
        <f t="shared" si="76"/>
        <v>63.821138211382113</v>
      </c>
      <c r="L397" s="48">
        <v>106</v>
      </c>
      <c r="M397" s="39">
        <f t="shared" si="77"/>
        <v>51.960784313725497</v>
      </c>
      <c r="N397" s="48">
        <v>132</v>
      </c>
      <c r="O397" s="39">
        <f t="shared" si="78"/>
        <v>58.149779735682813</v>
      </c>
      <c r="P397" s="48">
        <v>119</v>
      </c>
      <c r="Q397" s="39">
        <f t="shared" si="79"/>
        <v>61.340206185567013</v>
      </c>
      <c r="R397" s="48">
        <v>141</v>
      </c>
      <c r="S397" s="39">
        <f t="shared" si="80"/>
        <v>66.824644549763036</v>
      </c>
      <c r="T397" s="48">
        <v>166</v>
      </c>
      <c r="U397" s="39">
        <f t="shared" si="81"/>
        <v>77.934272300469488</v>
      </c>
      <c r="V397" s="48">
        <v>125</v>
      </c>
      <c r="W397" s="39">
        <f t="shared" si="82"/>
        <v>68.681318681318686</v>
      </c>
      <c r="X397" s="48">
        <v>115</v>
      </c>
      <c r="Y397" s="39">
        <f t="shared" si="83"/>
        <v>65.340909090909093</v>
      </c>
      <c r="Z397" t="s">
        <v>407</v>
      </c>
      <c r="AA397">
        <v>235</v>
      </c>
      <c r="AB397">
        <v>244</v>
      </c>
      <c r="AC397">
        <v>215</v>
      </c>
      <c r="AD397">
        <v>221</v>
      </c>
      <c r="AE397">
        <v>246</v>
      </c>
      <c r="AF397">
        <v>204</v>
      </c>
      <c r="AG397">
        <v>227</v>
      </c>
      <c r="AH397">
        <v>194</v>
      </c>
      <c r="AI397">
        <v>211</v>
      </c>
      <c r="AJ397">
        <v>213</v>
      </c>
      <c r="AK397">
        <v>182</v>
      </c>
      <c r="AL397">
        <v>176</v>
      </c>
      <c r="AM397">
        <v>2568</v>
      </c>
    </row>
    <row r="398" spans="1:39" ht="15.75">
      <c r="A398" s="3" t="s">
        <v>408</v>
      </c>
      <c r="B398" s="48">
        <v>51</v>
      </c>
      <c r="C398" s="39">
        <f t="shared" si="72"/>
        <v>57.303370786516851</v>
      </c>
      <c r="D398" s="48">
        <v>55</v>
      </c>
      <c r="E398" s="39">
        <f t="shared" si="73"/>
        <v>62.5</v>
      </c>
      <c r="F398" s="48">
        <v>54</v>
      </c>
      <c r="G398" s="39">
        <f t="shared" si="74"/>
        <v>64.285714285714292</v>
      </c>
      <c r="H398" s="48">
        <v>44</v>
      </c>
      <c r="I398" s="39">
        <f t="shared" si="75"/>
        <v>50.574712643678168</v>
      </c>
      <c r="J398" s="48">
        <v>55</v>
      </c>
      <c r="K398" s="39">
        <f t="shared" si="76"/>
        <v>61.111111111111114</v>
      </c>
      <c r="L398" s="48">
        <v>51</v>
      </c>
      <c r="M398" s="39">
        <f t="shared" si="77"/>
        <v>60.714285714285708</v>
      </c>
      <c r="N398" s="48">
        <v>47</v>
      </c>
      <c r="O398" s="39">
        <f t="shared" si="78"/>
        <v>58.75</v>
      </c>
      <c r="P398" s="48">
        <v>48</v>
      </c>
      <c r="Q398" s="39">
        <f t="shared" si="79"/>
        <v>60</v>
      </c>
      <c r="R398" s="48">
        <v>60</v>
      </c>
      <c r="S398" s="39">
        <f t="shared" si="80"/>
        <v>63.157894736842103</v>
      </c>
      <c r="T398" s="48">
        <v>61</v>
      </c>
      <c r="U398" s="39">
        <f t="shared" si="81"/>
        <v>60.396039603960396</v>
      </c>
      <c r="V398" s="48">
        <v>60</v>
      </c>
      <c r="W398" s="39">
        <f t="shared" si="82"/>
        <v>61.855670103092784</v>
      </c>
      <c r="X398" s="48">
        <v>48</v>
      </c>
      <c r="Y398" s="39">
        <f t="shared" si="83"/>
        <v>64.86486486486487</v>
      </c>
      <c r="Z398" t="s">
        <v>408</v>
      </c>
      <c r="AA398">
        <v>89</v>
      </c>
      <c r="AB398">
        <v>88</v>
      </c>
      <c r="AC398">
        <v>84</v>
      </c>
      <c r="AD398">
        <v>87</v>
      </c>
      <c r="AE398">
        <v>90</v>
      </c>
      <c r="AF398">
        <v>84</v>
      </c>
      <c r="AG398">
        <v>80</v>
      </c>
      <c r="AH398">
        <v>80</v>
      </c>
      <c r="AI398">
        <v>95</v>
      </c>
      <c r="AJ398">
        <v>101</v>
      </c>
      <c r="AK398">
        <v>97</v>
      </c>
      <c r="AL398">
        <v>74</v>
      </c>
      <c r="AM398">
        <v>1049</v>
      </c>
    </row>
    <row r="399" spans="1:39" ht="15.75">
      <c r="A399" s="3" t="s">
        <v>409</v>
      </c>
      <c r="B399" s="48">
        <v>207</v>
      </c>
      <c r="C399" s="39">
        <f t="shared" si="72"/>
        <v>68.316831683168317</v>
      </c>
      <c r="D399" s="48">
        <v>208</v>
      </c>
      <c r="E399" s="39">
        <f t="shared" si="73"/>
        <v>68.874172185430467</v>
      </c>
      <c r="F399" s="48">
        <v>214</v>
      </c>
      <c r="G399" s="39">
        <f t="shared" si="74"/>
        <v>71.812080536912745</v>
      </c>
      <c r="H399" s="48">
        <v>247</v>
      </c>
      <c r="I399" s="39">
        <f t="shared" si="75"/>
        <v>72.647058823529406</v>
      </c>
      <c r="J399" s="48">
        <v>173</v>
      </c>
      <c r="K399" s="39">
        <f t="shared" si="76"/>
        <v>65.530303030303031</v>
      </c>
      <c r="L399" s="48">
        <v>168</v>
      </c>
      <c r="M399" s="39">
        <f t="shared" si="77"/>
        <v>64.86486486486487</v>
      </c>
      <c r="N399" s="48">
        <v>162</v>
      </c>
      <c r="O399" s="39">
        <f t="shared" si="78"/>
        <v>66.666666666666657</v>
      </c>
      <c r="P399" s="48">
        <v>159</v>
      </c>
      <c r="Q399" s="39">
        <f t="shared" si="79"/>
        <v>70.666666666666671</v>
      </c>
      <c r="R399" s="48">
        <v>160</v>
      </c>
      <c r="S399" s="39">
        <f t="shared" si="80"/>
        <v>65.306122448979593</v>
      </c>
      <c r="T399" s="48">
        <v>159</v>
      </c>
      <c r="U399" s="39">
        <f t="shared" si="81"/>
        <v>69.432314410480345</v>
      </c>
      <c r="V399" s="48">
        <v>159</v>
      </c>
      <c r="W399" s="39">
        <f t="shared" si="82"/>
        <v>66.527196652719667</v>
      </c>
      <c r="X399" s="48">
        <v>151</v>
      </c>
      <c r="Y399" s="39">
        <f t="shared" si="83"/>
        <v>70.89201877934272</v>
      </c>
      <c r="Z399" t="s">
        <v>409</v>
      </c>
      <c r="AA399">
        <v>303</v>
      </c>
      <c r="AB399">
        <v>302</v>
      </c>
      <c r="AC399">
        <v>298</v>
      </c>
      <c r="AD399">
        <v>340</v>
      </c>
      <c r="AE399">
        <v>264</v>
      </c>
      <c r="AF399">
        <v>259</v>
      </c>
      <c r="AG399">
        <v>243</v>
      </c>
      <c r="AH399">
        <v>225</v>
      </c>
      <c r="AI399">
        <v>245</v>
      </c>
      <c r="AJ399">
        <v>229</v>
      </c>
      <c r="AK399">
        <v>239</v>
      </c>
      <c r="AL399">
        <v>213</v>
      </c>
      <c r="AM399">
        <v>3160</v>
      </c>
    </row>
    <row r="400" spans="1:39" ht="15.75">
      <c r="A400" s="3" t="s">
        <v>410</v>
      </c>
      <c r="B400" s="48">
        <v>632</v>
      </c>
      <c r="C400" s="39">
        <f t="shared" si="72"/>
        <v>80.818414322250646</v>
      </c>
      <c r="D400" s="48">
        <v>468</v>
      </c>
      <c r="E400" s="39">
        <f t="shared" si="73"/>
        <v>77.740863787375417</v>
      </c>
      <c r="F400" s="48">
        <v>465</v>
      </c>
      <c r="G400" s="39">
        <f t="shared" si="74"/>
        <v>78.282828282828291</v>
      </c>
      <c r="H400" s="48">
        <v>383</v>
      </c>
      <c r="I400" s="39">
        <f t="shared" si="75"/>
        <v>76.599999999999994</v>
      </c>
      <c r="J400" s="48">
        <v>403</v>
      </c>
      <c r="K400" s="39">
        <f t="shared" si="76"/>
        <v>79.174852652259332</v>
      </c>
      <c r="L400" s="48">
        <v>343</v>
      </c>
      <c r="M400" s="39">
        <f t="shared" si="77"/>
        <v>79.398148148148152</v>
      </c>
      <c r="N400" s="48">
        <v>303</v>
      </c>
      <c r="O400" s="39">
        <f t="shared" si="78"/>
        <v>74.630541871921181</v>
      </c>
      <c r="P400" s="48">
        <v>310</v>
      </c>
      <c r="Q400" s="39">
        <f t="shared" si="79"/>
        <v>76.167076167076161</v>
      </c>
      <c r="R400" s="48">
        <v>309</v>
      </c>
      <c r="S400" s="39">
        <f t="shared" si="80"/>
        <v>81.315789473684205</v>
      </c>
      <c r="T400" s="48">
        <v>284</v>
      </c>
      <c r="U400" s="39">
        <f t="shared" si="81"/>
        <v>76.139410187667551</v>
      </c>
      <c r="V400" s="48">
        <v>297</v>
      </c>
      <c r="W400" s="39">
        <f t="shared" si="82"/>
        <v>74.25</v>
      </c>
      <c r="X400" s="48">
        <v>251</v>
      </c>
      <c r="Y400" s="39">
        <f t="shared" si="83"/>
        <v>76.291793313069917</v>
      </c>
      <c r="Z400" t="s">
        <v>410</v>
      </c>
      <c r="AA400">
        <v>782</v>
      </c>
      <c r="AB400">
        <v>602</v>
      </c>
      <c r="AC400">
        <v>594</v>
      </c>
      <c r="AD400">
        <v>500</v>
      </c>
      <c r="AE400">
        <v>509</v>
      </c>
      <c r="AF400">
        <v>432</v>
      </c>
      <c r="AG400">
        <v>406</v>
      </c>
      <c r="AH400">
        <v>407</v>
      </c>
      <c r="AI400">
        <v>380</v>
      </c>
      <c r="AJ400">
        <v>373</v>
      </c>
      <c r="AK400">
        <v>400</v>
      </c>
      <c r="AL400">
        <v>329</v>
      </c>
      <c r="AM400">
        <v>5714</v>
      </c>
    </row>
    <row r="401" spans="1:39" ht="15.75">
      <c r="A401" s="3" t="s">
        <v>411</v>
      </c>
      <c r="B401" s="48">
        <v>264</v>
      </c>
      <c r="C401" s="39">
        <f t="shared" si="72"/>
        <v>71.739130434782609</v>
      </c>
      <c r="D401" s="48">
        <v>217</v>
      </c>
      <c r="E401" s="39">
        <f t="shared" si="73"/>
        <v>69.108280254777071</v>
      </c>
      <c r="F401" s="48">
        <v>235</v>
      </c>
      <c r="G401" s="39">
        <f t="shared" si="74"/>
        <v>67.919075144508668</v>
      </c>
      <c r="H401" s="48">
        <v>224</v>
      </c>
      <c r="I401" s="39">
        <f t="shared" si="75"/>
        <v>71.565495207667723</v>
      </c>
      <c r="J401" s="48">
        <v>222</v>
      </c>
      <c r="K401" s="39">
        <f t="shared" si="76"/>
        <v>73.509933774834437</v>
      </c>
      <c r="L401" s="48">
        <v>195</v>
      </c>
      <c r="M401" s="39">
        <f t="shared" si="77"/>
        <v>68.904593639575978</v>
      </c>
      <c r="N401" s="48">
        <v>177</v>
      </c>
      <c r="O401" s="39">
        <f t="shared" si="78"/>
        <v>66.044776119402982</v>
      </c>
      <c r="P401" s="48">
        <v>182</v>
      </c>
      <c r="Q401" s="39">
        <f t="shared" si="79"/>
        <v>65.94202898550725</v>
      </c>
      <c r="R401" s="48">
        <v>175</v>
      </c>
      <c r="S401" s="39">
        <f t="shared" si="80"/>
        <v>68.627450980392155</v>
      </c>
      <c r="T401" s="48">
        <v>195</v>
      </c>
      <c r="U401" s="39">
        <f t="shared" si="81"/>
        <v>73.308270676691734</v>
      </c>
      <c r="V401" s="48">
        <v>163</v>
      </c>
      <c r="W401" s="39">
        <f t="shared" si="82"/>
        <v>63.921568627450974</v>
      </c>
      <c r="X401" s="48">
        <v>151</v>
      </c>
      <c r="Y401" s="39">
        <f t="shared" si="83"/>
        <v>66.519823788546248</v>
      </c>
      <c r="Z401" t="s">
        <v>411</v>
      </c>
      <c r="AA401">
        <v>368</v>
      </c>
      <c r="AB401">
        <v>314</v>
      </c>
      <c r="AC401">
        <v>346</v>
      </c>
      <c r="AD401">
        <v>313</v>
      </c>
      <c r="AE401">
        <v>302</v>
      </c>
      <c r="AF401">
        <v>283</v>
      </c>
      <c r="AG401">
        <v>268</v>
      </c>
      <c r="AH401">
        <v>276</v>
      </c>
      <c r="AI401">
        <v>255</v>
      </c>
      <c r="AJ401">
        <v>266</v>
      </c>
      <c r="AK401">
        <v>255</v>
      </c>
      <c r="AL401">
        <v>227</v>
      </c>
      <c r="AM401">
        <v>3473</v>
      </c>
    </row>
    <row r="402" spans="1:39" ht="15.75">
      <c r="A402" s="3" t="s">
        <v>412</v>
      </c>
      <c r="B402" s="48">
        <v>114</v>
      </c>
      <c r="C402" s="39">
        <f t="shared" si="72"/>
        <v>67.455621301775153</v>
      </c>
      <c r="D402" s="48">
        <v>102</v>
      </c>
      <c r="E402" s="39">
        <f t="shared" si="73"/>
        <v>65.384615384615387</v>
      </c>
      <c r="F402" s="48">
        <v>108</v>
      </c>
      <c r="G402" s="39">
        <f t="shared" si="74"/>
        <v>66.257668711656436</v>
      </c>
      <c r="H402" s="48">
        <v>93</v>
      </c>
      <c r="I402" s="39">
        <f t="shared" si="75"/>
        <v>62.837837837837839</v>
      </c>
      <c r="J402" s="48">
        <v>76</v>
      </c>
      <c r="K402" s="39">
        <f t="shared" si="76"/>
        <v>63.333333333333329</v>
      </c>
      <c r="L402" s="48">
        <v>92</v>
      </c>
      <c r="M402" s="39">
        <f t="shared" si="77"/>
        <v>68.148148148148152</v>
      </c>
      <c r="N402" s="48">
        <v>76</v>
      </c>
      <c r="O402" s="39">
        <f t="shared" si="78"/>
        <v>62.809917355371901</v>
      </c>
      <c r="P402" s="48">
        <v>70</v>
      </c>
      <c r="Q402" s="39">
        <f t="shared" si="79"/>
        <v>67.961165048543691</v>
      </c>
      <c r="R402" s="48">
        <v>86</v>
      </c>
      <c r="S402" s="39">
        <f t="shared" si="80"/>
        <v>66.153846153846146</v>
      </c>
      <c r="T402" s="48">
        <v>74</v>
      </c>
      <c r="U402" s="39">
        <f t="shared" si="81"/>
        <v>68.518518518518519</v>
      </c>
      <c r="V402" s="48">
        <v>50</v>
      </c>
      <c r="W402" s="39">
        <f t="shared" si="82"/>
        <v>67.567567567567565</v>
      </c>
      <c r="X402" s="48">
        <v>61</v>
      </c>
      <c r="Y402" s="39">
        <f t="shared" si="83"/>
        <v>61.616161616161612</v>
      </c>
      <c r="Z402" t="s">
        <v>412</v>
      </c>
      <c r="AA402">
        <v>169</v>
      </c>
      <c r="AB402">
        <v>156</v>
      </c>
      <c r="AC402">
        <v>163</v>
      </c>
      <c r="AD402">
        <v>148</v>
      </c>
      <c r="AE402">
        <v>120</v>
      </c>
      <c r="AF402">
        <v>135</v>
      </c>
      <c r="AG402">
        <v>121</v>
      </c>
      <c r="AH402">
        <v>103</v>
      </c>
      <c r="AI402">
        <v>130</v>
      </c>
      <c r="AJ402">
        <v>108</v>
      </c>
      <c r="AK402">
        <v>74</v>
      </c>
      <c r="AL402">
        <v>99</v>
      </c>
      <c r="AM402">
        <v>1526</v>
      </c>
    </row>
    <row r="403" spans="1:39" ht="15.75">
      <c r="A403" s="3" t="s">
        <v>413</v>
      </c>
      <c r="B403" s="48">
        <v>79</v>
      </c>
      <c r="C403" s="39">
        <f t="shared" si="72"/>
        <v>78.21782178217822</v>
      </c>
      <c r="D403" s="48">
        <v>69</v>
      </c>
      <c r="E403" s="39">
        <f t="shared" si="73"/>
        <v>74.193548387096769</v>
      </c>
      <c r="F403" s="48">
        <v>66</v>
      </c>
      <c r="G403" s="39">
        <f t="shared" si="74"/>
        <v>80.487804878048792</v>
      </c>
      <c r="H403" s="48">
        <v>65</v>
      </c>
      <c r="I403" s="39">
        <f t="shared" si="75"/>
        <v>81.25</v>
      </c>
      <c r="J403" s="48">
        <v>56</v>
      </c>
      <c r="K403" s="39">
        <f t="shared" si="76"/>
        <v>70.886075949367083</v>
      </c>
      <c r="L403" s="48">
        <v>52</v>
      </c>
      <c r="M403" s="39">
        <f t="shared" si="77"/>
        <v>71.232876712328761</v>
      </c>
      <c r="N403" s="48">
        <v>55</v>
      </c>
      <c r="O403" s="39">
        <f t="shared" si="78"/>
        <v>57.291666666666664</v>
      </c>
      <c r="P403" s="48">
        <v>67</v>
      </c>
      <c r="Q403" s="39">
        <f t="shared" si="79"/>
        <v>63.809523809523803</v>
      </c>
      <c r="R403" s="48">
        <v>56</v>
      </c>
      <c r="S403" s="39">
        <f t="shared" si="80"/>
        <v>62.921348314606739</v>
      </c>
      <c r="T403" s="48">
        <v>70</v>
      </c>
      <c r="U403" s="39">
        <f t="shared" si="81"/>
        <v>68.627450980392155</v>
      </c>
      <c r="V403" s="48">
        <v>38</v>
      </c>
      <c r="W403" s="39">
        <f t="shared" si="82"/>
        <v>63.333333333333329</v>
      </c>
      <c r="X403" s="48">
        <v>51</v>
      </c>
      <c r="Y403" s="39">
        <f t="shared" si="83"/>
        <v>70.833333333333343</v>
      </c>
      <c r="Z403" t="s">
        <v>413</v>
      </c>
      <c r="AA403">
        <v>101</v>
      </c>
      <c r="AB403">
        <v>93</v>
      </c>
      <c r="AC403">
        <v>82</v>
      </c>
      <c r="AD403">
        <v>80</v>
      </c>
      <c r="AE403">
        <v>79</v>
      </c>
      <c r="AF403">
        <v>73</v>
      </c>
      <c r="AG403">
        <v>96</v>
      </c>
      <c r="AH403">
        <v>105</v>
      </c>
      <c r="AI403">
        <v>89</v>
      </c>
      <c r="AJ403">
        <v>102</v>
      </c>
      <c r="AK403">
        <v>60</v>
      </c>
      <c r="AL403">
        <v>72</v>
      </c>
      <c r="AM403">
        <v>1032</v>
      </c>
    </row>
    <row r="404" spans="1:39" ht="15.75">
      <c r="A404" s="3" t="s">
        <v>414</v>
      </c>
      <c r="B404" s="48">
        <v>218</v>
      </c>
      <c r="C404" s="39">
        <f t="shared" si="72"/>
        <v>59.078590785907856</v>
      </c>
      <c r="D404" s="48">
        <v>196</v>
      </c>
      <c r="E404" s="39">
        <f t="shared" si="73"/>
        <v>70.25089605734766</v>
      </c>
      <c r="F404" s="48">
        <v>223</v>
      </c>
      <c r="G404" s="39">
        <f t="shared" si="74"/>
        <v>67.371601208459225</v>
      </c>
      <c r="H404" s="48">
        <v>287</v>
      </c>
      <c r="I404" s="39">
        <f t="shared" si="75"/>
        <v>70.689655172413794</v>
      </c>
      <c r="J404" s="48">
        <v>257</v>
      </c>
      <c r="K404" s="39">
        <f t="shared" si="76"/>
        <v>66.066838046272494</v>
      </c>
      <c r="L404" s="48">
        <v>211</v>
      </c>
      <c r="M404" s="39">
        <f t="shared" si="77"/>
        <v>62.611275964391687</v>
      </c>
      <c r="N404" s="48">
        <v>180</v>
      </c>
      <c r="O404" s="39">
        <f t="shared" si="78"/>
        <v>59.210526315789465</v>
      </c>
      <c r="P404" s="48">
        <v>168</v>
      </c>
      <c r="Q404" s="39">
        <f t="shared" si="79"/>
        <v>55.629139072847678</v>
      </c>
      <c r="R404" s="48">
        <v>136</v>
      </c>
      <c r="S404" s="39">
        <f t="shared" si="80"/>
        <v>52.107279693486589</v>
      </c>
      <c r="T404" s="48">
        <v>171</v>
      </c>
      <c r="U404" s="39">
        <f t="shared" si="81"/>
        <v>60.424028268551233</v>
      </c>
      <c r="V404" s="48">
        <v>146</v>
      </c>
      <c r="W404" s="39">
        <f t="shared" si="82"/>
        <v>56.37065637065637</v>
      </c>
      <c r="X404" s="48">
        <v>158</v>
      </c>
      <c r="Y404" s="39">
        <f t="shared" si="83"/>
        <v>63.967611336032391</v>
      </c>
      <c r="Z404" t="s">
        <v>414</v>
      </c>
      <c r="AA404">
        <v>369</v>
      </c>
      <c r="AB404">
        <v>279</v>
      </c>
      <c r="AC404">
        <v>331</v>
      </c>
      <c r="AD404">
        <v>406</v>
      </c>
      <c r="AE404">
        <v>389</v>
      </c>
      <c r="AF404">
        <v>337</v>
      </c>
      <c r="AG404">
        <v>304</v>
      </c>
      <c r="AH404">
        <v>302</v>
      </c>
      <c r="AI404">
        <v>261</v>
      </c>
      <c r="AJ404">
        <v>283</v>
      </c>
      <c r="AK404">
        <v>259</v>
      </c>
      <c r="AL404">
        <v>247</v>
      </c>
      <c r="AM404">
        <v>3767</v>
      </c>
    </row>
    <row r="405" spans="1:39" ht="15.75">
      <c r="A405" s="3" t="s">
        <v>415</v>
      </c>
      <c r="B405" s="48">
        <v>402</v>
      </c>
      <c r="C405" s="39">
        <f t="shared" si="72"/>
        <v>84.810126582278471</v>
      </c>
      <c r="D405" s="48">
        <v>384</v>
      </c>
      <c r="E405" s="39">
        <f t="shared" si="73"/>
        <v>85.333333333333343</v>
      </c>
      <c r="F405" s="48">
        <v>352</v>
      </c>
      <c r="G405" s="39">
        <f t="shared" si="74"/>
        <v>85.024154589371975</v>
      </c>
      <c r="H405" s="48">
        <v>381</v>
      </c>
      <c r="I405" s="39">
        <f t="shared" si="75"/>
        <v>79.707112970711307</v>
      </c>
      <c r="J405" s="48">
        <v>356</v>
      </c>
      <c r="K405" s="39">
        <f t="shared" si="76"/>
        <v>79.464285714285708</v>
      </c>
      <c r="L405" s="48">
        <v>278</v>
      </c>
      <c r="M405" s="39">
        <f t="shared" si="77"/>
        <v>75.33875338753387</v>
      </c>
      <c r="N405" s="48">
        <v>271</v>
      </c>
      <c r="O405" s="39">
        <f t="shared" si="78"/>
        <v>76.338028169014081</v>
      </c>
      <c r="P405" s="48">
        <v>287</v>
      </c>
      <c r="Q405" s="39">
        <f t="shared" si="79"/>
        <v>73.589743589743591</v>
      </c>
      <c r="R405" s="48">
        <v>304</v>
      </c>
      <c r="S405" s="39">
        <f t="shared" si="80"/>
        <v>77.749360613810737</v>
      </c>
      <c r="T405" s="48">
        <v>295</v>
      </c>
      <c r="U405" s="39">
        <f t="shared" si="81"/>
        <v>81.043956043956044</v>
      </c>
      <c r="V405" s="48">
        <v>238</v>
      </c>
      <c r="W405" s="39">
        <f t="shared" si="82"/>
        <v>78.547854785478549</v>
      </c>
      <c r="X405" s="48">
        <v>262</v>
      </c>
      <c r="Y405" s="39">
        <f t="shared" si="83"/>
        <v>77.058823529411768</v>
      </c>
      <c r="Z405" t="s">
        <v>415</v>
      </c>
      <c r="AA405">
        <v>474</v>
      </c>
      <c r="AB405">
        <v>450</v>
      </c>
      <c r="AC405">
        <v>414</v>
      </c>
      <c r="AD405">
        <v>478</v>
      </c>
      <c r="AE405">
        <v>448</v>
      </c>
      <c r="AF405">
        <v>369</v>
      </c>
      <c r="AG405">
        <v>355</v>
      </c>
      <c r="AH405">
        <v>390</v>
      </c>
      <c r="AI405">
        <v>391</v>
      </c>
      <c r="AJ405">
        <v>364</v>
      </c>
      <c r="AK405">
        <v>303</v>
      </c>
      <c r="AL405">
        <v>340</v>
      </c>
      <c r="AM405">
        <v>4776</v>
      </c>
    </row>
    <row r="406" spans="1:39" ht="15.75">
      <c r="A406" s="3" t="s">
        <v>416</v>
      </c>
      <c r="B406" s="48">
        <v>1630</v>
      </c>
      <c r="C406" s="39">
        <f t="shared" si="72"/>
        <v>49.274486094316806</v>
      </c>
      <c r="D406" s="48">
        <v>1742</v>
      </c>
      <c r="E406" s="39">
        <f t="shared" si="73"/>
        <v>50.757575757575758</v>
      </c>
      <c r="F406" s="48">
        <v>1773</v>
      </c>
      <c r="G406" s="39">
        <f t="shared" si="74"/>
        <v>52.846497764530554</v>
      </c>
      <c r="H406" s="48">
        <v>1795</v>
      </c>
      <c r="I406" s="39">
        <f t="shared" si="75"/>
        <v>52.271403610949328</v>
      </c>
      <c r="J406" s="48">
        <v>1544</v>
      </c>
      <c r="K406" s="39">
        <f t="shared" si="76"/>
        <v>48.009950248756219</v>
      </c>
      <c r="L406" s="48">
        <v>1520</v>
      </c>
      <c r="M406" s="39">
        <f t="shared" si="77"/>
        <v>47.01515620167028</v>
      </c>
      <c r="N406" s="48">
        <v>1395</v>
      </c>
      <c r="O406" s="39">
        <f t="shared" si="78"/>
        <v>44.271659790542685</v>
      </c>
      <c r="P406" s="48">
        <v>1454</v>
      </c>
      <c r="Q406" s="39">
        <f t="shared" si="79"/>
        <v>46.498241125679563</v>
      </c>
      <c r="R406" s="48">
        <v>1336</v>
      </c>
      <c r="S406" s="39">
        <f t="shared" si="80"/>
        <v>46.943078004216446</v>
      </c>
      <c r="T406" s="48">
        <v>1459</v>
      </c>
      <c r="U406" s="39">
        <f t="shared" si="81"/>
        <v>49.642735624362025</v>
      </c>
      <c r="V406" s="48">
        <v>1438</v>
      </c>
      <c r="W406" s="39">
        <f t="shared" si="82"/>
        <v>49.517906336088153</v>
      </c>
      <c r="X406" s="48">
        <v>1404</v>
      </c>
      <c r="Y406" s="39">
        <f t="shared" si="83"/>
        <v>51.693667157584692</v>
      </c>
      <c r="Z406" t="s">
        <v>416</v>
      </c>
      <c r="AA406">
        <v>3308</v>
      </c>
      <c r="AB406">
        <v>3432</v>
      </c>
      <c r="AC406">
        <v>3355</v>
      </c>
      <c r="AD406">
        <v>3434</v>
      </c>
      <c r="AE406">
        <v>3216</v>
      </c>
      <c r="AF406">
        <v>3233</v>
      </c>
      <c r="AG406">
        <v>3151</v>
      </c>
      <c r="AH406">
        <v>3127</v>
      </c>
      <c r="AI406">
        <v>2846</v>
      </c>
      <c r="AJ406">
        <v>2939</v>
      </c>
      <c r="AK406">
        <v>2904</v>
      </c>
      <c r="AL406">
        <v>2716</v>
      </c>
      <c r="AM406">
        <v>37661</v>
      </c>
    </row>
    <row r="407" spans="1:39" ht="15.75">
      <c r="A407" s="3" t="s">
        <v>417</v>
      </c>
      <c r="B407" s="48">
        <v>97</v>
      </c>
      <c r="C407" s="39">
        <f t="shared" si="72"/>
        <v>85.840707964601776</v>
      </c>
      <c r="D407" s="48">
        <v>73</v>
      </c>
      <c r="E407" s="39">
        <f t="shared" si="73"/>
        <v>76.041666666666657</v>
      </c>
      <c r="F407" s="48">
        <v>56</v>
      </c>
      <c r="G407" s="39">
        <f t="shared" si="74"/>
        <v>70.886075949367083</v>
      </c>
      <c r="H407" s="48">
        <v>59</v>
      </c>
      <c r="I407" s="39">
        <f t="shared" si="75"/>
        <v>76.623376623376629</v>
      </c>
      <c r="J407" s="48">
        <v>39</v>
      </c>
      <c r="K407" s="39">
        <f t="shared" si="76"/>
        <v>59.090909090909093</v>
      </c>
      <c r="L407" s="48">
        <v>50</v>
      </c>
      <c r="M407" s="39">
        <f t="shared" si="77"/>
        <v>89.285714285714292</v>
      </c>
      <c r="N407" s="48">
        <v>57</v>
      </c>
      <c r="O407" s="39">
        <f t="shared" si="78"/>
        <v>68.674698795180717</v>
      </c>
      <c r="P407" s="48">
        <v>68</v>
      </c>
      <c r="Q407" s="39">
        <f t="shared" si="79"/>
        <v>78.160919540229884</v>
      </c>
      <c r="R407" s="48">
        <v>63</v>
      </c>
      <c r="S407" s="39">
        <f t="shared" si="80"/>
        <v>75</v>
      </c>
      <c r="T407" s="48">
        <v>96</v>
      </c>
      <c r="U407" s="39">
        <f t="shared" si="81"/>
        <v>82.758620689655174</v>
      </c>
      <c r="V407" s="48">
        <v>64</v>
      </c>
      <c r="W407" s="39">
        <f t="shared" si="82"/>
        <v>68.085106382978722</v>
      </c>
      <c r="X407" s="48">
        <v>72</v>
      </c>
      <c r="Y407" s="39">
        <f t="shared" si="83"/>
        <v>73.469387755102048</v>
      </c>
      <c r="Z407" t="s">
        <v>417</v>
      </c>
      <c r="AA407">
        <v>113</v>
      </c>
      <c r="AB407">
        <v>96</v>
      </c>
      <c r="AC407">
        <v>79</v>
      </c>
      <c r="AD407">
        <v>77</v>
      </c>
      <c r="AE407">
        <v>66</v>
      </c>
      <c r="AF407">
        <v>56</v>
      </c>
      <c r="AG407">
        <v>83</v>
      </c>
      <c r="AH407">
        <v>87</v>
      </c>
      <c r="AI407">
        <v>84</v>
      </c>
      <c r="AJ407">
        <v>116</v>
      </c>
      <c r="AK407">
        <v>94</v>
      </c>
      <c r="AL407">
        <v>98</v>
      </c>
      <c r="AM407">
        <v>1049</v>
      </c>
    </row>
    <row r="408" spans="1:39" ht="15.75">
      <c r="A408" s="3" t="s">
        <v>418</v>
      </c>
      <c r="B408" s="48">
        <v>270</v>
      </c>
      <c r="C408" s="39">
        <f t="shared" si="72"/>
        <v>69.230769230769226</v>
      </c>
      <c r="D408" s="48">
        <v>230</v>
      </c>
      <c r="E408" s="39">
        <f t="shared" si="73"/>
        <v>68.452380952380949</v>
      </c>
      <c r="F408" s="48">
        <v>209</v>
      </c>
      <c r="G408" s="39">
        <f t="shared" si="74"/>
        <v>64.906832298136635</v>
      </c>
      <c r="H408" s="48">
        <v>200</v>
      </c>
      <c r="I408" s="39">
        <f t="shared" si="75"/>
        <v>65.573770491803273</v>
      </c>
      <c r="J408" s="48">
        <v>196</v>
      </c>
      <c r="K408" s="39">
        <f t="shared" si="76"/>
        <v>67.58620689655173</v>
      </c>
      <c r="L408" s="48">
        <v>195</v>
      </c>
      <c r="M408" s="39">
        <f t="shared" si="77"/>
        <v>67.944250871080129</v>
      </c>
      <c r="N408" s="48">
        <v>174</v>
      </c>
      <c r="O408" s="39">
        <f t="shared" si="78"/>
        <v>63.503649635036496</v>
      </c>
      <c r="P408" s="48">
        <v>204</v>
      </c>
      <c r="Q408" s="39">
        <f t="shared" si="79"/>
        <v>67.549668874172184</v>
      </c>
      <c r="R408" s="48">
        <v>157</v>
      </c>
      <c r="S408" s="39">
        <f t="shared" si="80"/>
        <v>64.344262295081961</v>
      </c>
      <c r="T408" s="48">
        <v>195</v>
      </c>
      <c r="U408" s="39">
        <f t="shared" si="81"/>
        <v>69.395017793594306</v>
      </c>
      <c r="V408" s="48">
        <v>202</v>
      </c>
      <c r="W408" s="39">
        <f t="shared" si="82"/>
        <v>63.924050632911388</v>
      </c>
      <c r="X408" s="48">
        <v>157</v>
      </c>
      <c r="Y408" s="39">
        <f t="shared" si="83"/>
        <v>65.416666666666671</v>
      </c>
      <c r="Z408" t="s">
        <v>418</v>
      </c>
      <c r="AA408">
        <v>390</v>
      </c>
      <c r="AB408">
        <v>336</v>
      </c>
      <c r="AC408">
        <v>322</v>
      </c>
      <c r="AD408">
        <v>305</v>
      </c>
      <c r="AE408">
        <v>290</v>
      </c>
      <c r="AF408">
        <v>287</v>
      </c>
      <c r="AG408">
        <v>274</v>
      </c>
      <c r="AH408">
        <v>302</v>
      </c>
      <c r="AI408">
        <v>244</v>
      </c>
      <c r="AJ408">
        <v>281</v>
      </c>
      <c r="AK408">
        <v>316</v>
      </c>
      <c r="AL408">
        <v>240</v>
      </c>
      <c r="AM408">
        <v>3587</v>
      </c>
    </row>
    <row r="409" spans="1:39" ht="15.75">
      <c r="A409" s="3" t="s">
        <v>419</v>
      </c>
      <c r="B409" s="48">
        <v>94</v>
      </c>
      <c r="C409" s="39">
        <f t="shared" si="72"/>
        <v>69.117647058823522</v>
      </c>
      <c r="D409" s="48">
        <v>94</v>
      </c>
      <c r="E409" s="39">
        <f t="shared" si="73"/>
        <v>63.945578231292522</v>
      </c>
      <c r="F409" s="48">
        <v>137</v>
      </c>
      <c r="G409" s="39">
        <f t="shared" si="74"/>
        <v>74.863387978142086</v>
      </c>
      <c r="H409" s="48">
        <v>98</v>
      </c>
      <c r="I409" s="39">
        <f t="shared" si="75"/>
        <v>69.014084507042256</v>
      </c>
      <c r="J409" s="48">
        <v>86</v>
      </c>
      <c r="K409" s="39">
        <f t="shared" si="76"/>
        <v>62.318840579710141</v>
      </c>
      <c r="L409" s="48">
        <v>78</v>
      </c>
      <c r="M409" s="39">
        <f t="shared" si="77"/>
        <v>65.546218487394952</v>
      </c>
      <c r="N409" s="48">
        <v>75</v>
      </c>
      <c r="O409" s="39">
        <f t="shared" si="78"/>
        <v>59.055118110236215</v>
      </c>
      <c r="P409" s="48">
        <v>80</v>
      </c>
      <c r="Q409" s="39">
        <f t="shared" si="79"/>
        <v>61.53846153846154</v>
      </c>
      <c r="R409" s="48">
        <v>62</v>
      </c>
      <c r="S409" s="39">
        <f t="shared" si="80"/>
        <v>59.615384615384613</v>
      </c>
      <c r="T409" s="48">
        <v>80</v>
      </c>
      <c r="U409" s="39">
        <f t="shared" si="81"/>
        <v>65.040650406504056</v>
      </c>
      <c r="V409" s="48">
        <v>87</v>
      </c>
      <c r="W409" s="39">
        <f t="shared" si="82"/>
        <v>65.413533834586474</v>
      </c>
      <c r="X409" s="48">
        <v>78</v>
      </c>
      <c r="Y409" s="39">
        <f t="shared" si="83"/>
        <v>61.904761904761905</v>
      </c>
      <c r="Z409" t="s">
        <v>419</v>
      </c>
      <c r="AA409">
        <v>136</v>
      </c>
      <c r="AB409">
        <v>147</v>
      </c>
      <c r="AC409">
        <v>183</v>
      </c>
      <c r="AD409">
        <v>142</v>
      </c>
      <c r="AE409">
        <v>138</v>
      </c>
      <c r="AF409">
        <v>119</v>
      </c>
      <c r="AG409">
        <v>127</v>
      </c>
      <c r="AH409">
        <v>130</v>
      </c>
      <c r="AI409">
        <v>104</v>
      </c>
      <c r="AJ409">
        <v>123</v>
      </c>
      <c r="AK409">
        <v>133</v>
      </c>
      <c r="AL409">
        <v>126</v>
      </c>
      <c r="AM409">
        <v>1608</v>
      </c>
    </row>
    <row r="410" spans="1:39" ht="15.75">
      <c r="A410" s="3" t="s">
        <v>420</v>
      </c>
      <c r="B410" s="48">
        <v>81</v>
      </c>
      <c r="C410" s="39">
        <f t="shared" si="72"/>
        <v>76.415094339622641</v>
      </c>
      <c r="D410" s="48">
        <v>76</v>
      </c>
      <c r="E410" s="39">
        <f t="shared" si="73"/>
        <v>76</v>
      </c>
      <c r="F410" s="48">
        <v>71</v>
      </c>
      <c r="G410" s="39">
        <f t="shared" si="74"/>
        <v>78.021978021978029</v>
      </c>
      <c r="H410" s="48">
        <v>72</v>
      </c>
      <c r="I410" s="39">
        <f t="shared" si="75"/>
        <v>79.120879120879124</v>
      </c>
      <c r="J410" s="48">
        <v>76</v>
      </c>
      <c r="K410" s="39">
        <f t="shared" si="76"/>
        <v>74.509803921568633</v>
      </c>
      <c r="L410" s="48">
        <v>60</v>
      </c>
      <c r="M410" s="39">
        <f t="shared" si="77"/>
        <v>75.949367088607602</v>
      </c>
      <c r="N410" s="48">
        <v>71</v>
      </c>
      <c r="O410" s="39">
        <f t="shared" si="78"/>
        <v>74.73684210526315</v>
      </c>
      <c r="P410" s="48">
        <v>59</v>
      </c>
      <c r="Q410" s="39">
        <f t="shared" si="79"/>
        <v>68.604651162790702</v>
      </c>
      <c r="R410" s="48">
        <v>72</v>
      </c>
      <c r="S410" s="39">
        <f t="shared" si="80"/>
        <v>61.53846153846154</v>
      </c>
      <c r="T410" s="48">
        <v>74</v>
      </c>
      <c r="U410" s="39">
        <f t="shared" si="81"/>
        <v>80.434782608695656</v>
      </c>
      <c r="V410" s="48">
        <v>74</v>
      </c>
      <c r="W410" s="39">
        <f t="shared" si="82"/>
        <v>81.318681318681314</v>
      </c>
      <c r="X410" s="48">
        <v>56</v>
      </c>
      <c r="Y410" s="39">
        <f t="shared" si="83"/>
        <v>70.886075949367083</v>
      </c>
      <c r="Z410" t="s">
        <v>420</v>
      </c>
      <c r="AA410">
        <v>106</v>
      </c>
      <c r="AB410">
        <v>100</v>
      </c>
      <c r="AC410">
        <v>91</v>
      </c>
      <c r="AD410">
        <v>91</v>
      </c>
      <c r="AE410">
        <v>102</v>
      </c>
      <c r="AF410">
        <v>79</v>
      </c>
      <c r="AG410">
        <v>95</v>
      </c>
      <c r="AH410">
        <v>86</v>
      </c>
      <c r="AI410">
        <v>117</v>
      </c>
      <c r="AJ410">
        <v>92</v>
      </c>
      <c r="AK410">
        <v>91</v>
      </c>
      <c r="AL410">
        <v>79</v>
      </c>
      <c r="AM410">
        <v>1129</v>
      </c>
    </row>
    <row r="411" spans="1:39" ht="15.75">
      <c r="A411" s="3" t="s">
        <v>421</v>
      </c>
      <c r="B411" s="48">
        <v>95</v>
      </c>
      <c r="C411" s="39">
        <f t="shared" si="72"/>
        <v>84.070796460176993</v>
      </c>
      <c r="D411" s="48">
        <v>88</v>
      </c>
      <c r="E411" s="39">
        <f t="shared" si="73"/>
        <v>80.733944954128447</v>
      </c>
      <c r="F411" s="48">
        <v>81</v>
      </c>
      <c r="G411" s="39">
        <f t="shared" si="74"/>
        <v>83.505154639175259</v>
      </c>
      <c r="H411" s="48">
        <v>70</v>
      </c>
      <c r="I411" s="39">
        <f t="shared" si="75"/>
        <v>77.777777777777786</v>
      </c>
      <c r="J411" s="48">
        <v>63</v>
      </c>
      <c r="K411" s="39">
        <f t="shared" si="76"/>
        <v>75.903614457831324</v>
      </c>
      <c r="L411" s="48">
        <v>65</v>
      </c>
      <c r="M411" s="39">
        <f t="shared" si="77"/>
        <v>78.313253012048193</v>
      </c>
      <c r="N411" s="48">
        <v>63</v>
      </c>
      <c r="O411" s="39">
        <f t="shared" si="78"/>
        <v>69.230769230769226</v>
      </c>
      <c r="P411" s="48">
        <v>53</v>
      </c>
      <c r="Q411" s="39">
        <f t="shared" si="79"/>
        <v>77.941176470588232</v>
      </c>
      <c r="R411" s="48">
        <v>70</v>
      </c>
      <c r="S411" s="39">
        <f t="shared" si="80"/>
        <v>74.468085106382972</v>
      </c>
      <c r="T411" s="48">
        <v>73</v>
      </c>
      <c r="U411" s="39">
        <f t="shared" si="81"/>
        <v>74.489795918367349</v>
      </c>
      <c r="V411" s="48">
        <v>57</v>
      </c>
      <c r="W411" s="39">
        <f t="shared" si="82"/>
        <v>70.370370370370367</v>
      </c>
      <c r="X411" s="48">
        <v>52</v>
      </c>
      <c r="Y411" s="39">
        <f t="shared" si="83"/>
        <v>76.470588235294116</v>
      </c>
      <c r="Z411" t="s">
        <v>421</v>
      </c>
      <c r="AA411">
        <v>113</v>
      </c>
      <c r="AB411">
        <v>109</v>
      </c>
      <c r="AC411">
        <v>97</v>
      </c>
      <c r="AD411">
        <v>90</v>
      </c>
      <c r="AE411">
        <v>83</v>
      </c>
      <c r="AF411">
        <v>83</v>
      </c>
      <c r="AG411">
        <v>91</v>
      </c>
      <c r="AH411">
        <v>68</v>
      </c>
      <c r="AI411">
        <v>94</v>
      </c>
      <c r="AJ411">
        <v>98</v>
      </c>
      <c r="AK411">
        <v>81</v>
      </c>
      <c r="AL411">
        <v>68</v>
      </c>
      <c r="AM411">
        <v>1075</v>
      </c>
    </row>
    <row r="412" spans="1:39" ht="15.75">
      <c r="A412" s="3" t="s">
        <v>422</v>
      </c>
      <c r="B412" s="48">
        <v>173</v>
      </c>
      <c r="C412" s="39">
        <f t="shared" si="72"/>
        <v>80.465116279069775</v>
      </c>
      <c r="D412" s="48">
        <v>162</v>
      </c>
      <c r="E412" s="39">
        <f t="shared" si="73"/>
        <v>80.198019801980209</v>
      </c>
      <c r="F412" s="48">
        <v>165</v>
      </c>
      <c r="G412" s="39">
        <f t="shared" si="74"/>
        <v>76.036866359447004</v>
      </c>
      <c r="H412" s="48">
        <v>172</v>
      </c>
      <c r="I412" s="39">
        <f t="shared" si="75"/>
        <v>80.373831775700936</v>
      </c>
      <c r="J412" s="48">
        <v>156</v>
      </c>
      <c r="K412" s="39">
        <f t="shared" si="76"/>
        <v>71.889400921658989</v>
      </c>
      <c r="L412" s="48">
        <v>153</v>
      </c>
      <c r="M412" s="39">
        <f t="shared" si="77"/>
        <v>69.230769230769226</v>
      </c>
      <c r="N412" s="48">
        <v>135</v>
      </c>
      <c r="O412" s="39">
        <f t="shared" si="78"/>
        <v>64.593301435406701</v>
      </c>
      <c r="P412" s="48">
        <v>128</v>
      </c>
      <c r="Q412" s="39">
        <f t="shared" si="79"/>
        <v>64</v>
      </c>
      <c r="R412" s="48">
        <v>165</v>
      </c>
      <c r="S412" s="39">
        <f t="shared" si="80"/>
        <v>73.008849557522126</v>
      </c>
      <c r="T412" s="48">
        <v>189</v>
      </c>
      <c r="U412" s="39">
        <f t="shared" si="81"/>
        <v>76.209677419354833</v>
      </c>
      <c r="V412" s="48">
        <v>186</v>
      </c>
      <c r="W412" s="39">
        <f t="shared" si="82"/>
        <v>69.924812030075188</v>
      </c>
      <c r="X412" s="48">
        <v>209</v>
      </c>
      <c r="Y412" s="39">
        <f t="shared" si="83"/>
        <v>74.910394265232966</v>
      </c>
      <c r="Z412" t="s">
        <v>422</v>
      </c>
      <c r="AA412">
        <v>215</v>
      </c>
      <c r="AB412">
        <v>202</v>
      </c>
      <c r="AC412">
        <v>217</v>
      </c>
      <c r="AD412">
        <v>214</v>
      </c>
      <c r="AE412">
        <v>217</v>
      </c>
      <c r="AF412">
        <v>221</v>
      </c>
      <c r="AG412">
        <v>209</v>
      </c>
      <c r="AH412">
        <v>200</v>
      </c>
      <c r="AI412">
        <v>226</v>
      </c>
      <c r="AJ412">
        <v>248</v>
      </c>
      <c r="AK412">
        <v>266</v>
      </c>
      <c r="AL412">
        <v>279</v>
      </c>
      <c r="AM412">
        <v>2714</v>
      </c>
    </row>
    <row r="413" spans="1:39" ht="15.75">
      <c r="A413" s="3" t="s">
        <v>423</v>
      </c>
      <c r="B413" s="48">
        <v>122</v>
      </c>
      <c r="C413" s="39">
        <f t="shared" si="72"/>
        <v>73.939393939393938</v>
      </c>
      <c r="D413" s="48">
        <v>144</v>
      </c>
      <c r="E413" s="39">
        <f t="shared" si="73"/>
        <v>78.260869565217391</v>
      </c>
      <c r="F413" s="48">
        <v>135</v>
      </c>
      <c r="G413" s="39">
        <f t="shared" si="74"/>
        <v>78.488372093023244</v>
      </c>
      <c r="H413" s="48">
        <v>164</v>
      </c>
      <c r="I413" s="39">
        <f t="shared" si="75"/>
        <v>77.358490566037744</v>
      </c>
      <c r="J413" s="48">
        <v>140</v>
      </c>
      <c r="K413" s="39">
        <f t="shared" si="76"/>
        <v>74.074074074074076</v>
      </c>
      <c r="L413" s="48">
        <v>114</v>
      </c>
      <c r="M413" s="39">
        <f t="shared" si="77"/>
        <v>82.014388489208628</v>
      </c>
      <c r="N413" s="48">
        <v>114</v>
      </c>
      <c r="O413" s="39">
        <f t="shared" si="78"/>
        <v>76</v>
      </c>
      <c r="P413" s="48">
        <v>129</v>
      </c>
      <c r="Q413" s="39">
        <f t="shared" si="79"/>
        <v>79.629629629629633</v>
      </c>
      <c r="R413" s="48">
        <v>138</v>
      </c>
      <c r="S413" s="39">
        <f t="shared" si="80"/>
        <v>73.796791443850267</v>
      </c>
      <c r="T413" s="48">
        <v>128</v>
      </c>
      <c r="U413" s="39">
        <f t="shared" si="81"/>
        <v>74.418604651162795</v>
      </c>
      <c r="V413" s="48">
        <v>126</v>
      </c>
      <c r="W413" s="39">
        <f t="shared" si="82"/>
        <v>77.777777777777786</v>
      </c>
      <c r="X413" s="48">
        <v>109</v>
      </c>
      <c r="Y413" s="39">
        <f t="shared" si="83"/>
        <v>78.985507246376812</v>
      </c>
      <c r="Z413" t="s">
        <v>423</v>
      </c>
      <c r="AA413">
        <v>165</v>
      </c>
      <c r="AB413">
        <v>184</v>
      </c>
      <c r="AC413">
        <v>172</v>
      </c>
      <c r="AD413">
        <v>212</v>
      </c>
      <c r="AE413">
        <v>189</v>
      </c>
      <c r="AF413">
        <v>139</v>
      </c>
      <c r="AG413">
        <v>150</v>
      </c>
      <c r="AH413">
        <v>162</v>
      </c>
      <c r="AI413">
        <v>187</v>
      </c>
      <c r="AJ413">
        <v>172</v>
      </c>
      <c r="AK413">
        <v>162</v>
      </c>
      <c r="AL413">
        <v>138</v>
      </c>
      <c r="AM413">
        <v>2032</v>
      </c>
    </row>
    <row r="414" spans="1:39" ht="15.75">
      <c r="A414" s="3" t="s">
        <v>424</v>
      </c>
      <c r="B414" s="48">
        <v>61</v>
      </c>
      <c r="C414" s="39">
        <f t="shared" si="72"/>
        <v>72.61904761904762</v>
      </c>
      <c r="D414" s="48">
        <v>59</v>
      </c>
      <c r="E414" s="39">
        <f t="shared" si="73"/>
        <v>81.944444444444443</v>
      </c>
      <c r="F414" s="48">
        <v>54</v>
      </c>
      <c r="G414" s="39">
        <f t="shared" si="74"/>
        <v>67.5</v>
      </c>
      <c r="H414" s="48">
        <v>54</v>
      </c>
      <c r="I414" s="39">
        <f t="shared" si="75"/>
        <v>67.5</v>
      </c>
      <c r="J414" s="48">
        <v>60</v>
      </c>
      <c r="K414" s="39">
        <f t="shared" si="76"/>
        <v>81.081081081081081</v>
      </c>
      <c r="L414" s="48">
        <v>51</v>
      </c>
      <c r="M414" s="39">
        <f t="shared" si="77"/>
        <v>64.556962025316452</v>
      </c>
      <c r="N414" s="48">
        <v>30</v>
      </c>
      <c r="O414" s="39">
        <f t="shared" si="78"/>
        <v>52.631578947368418</v>
      </c>
      <c r="P414" s="48">
        <v>48</v>
      </c>
      <c r="Q414" s="39">
        <f t="shared" si="79"/>
        <v>63.157894736842103</v>
      </c>
      <c r="R414" s="48">
        <v>34</v>
      </c>
      <c r="S414" s="39">
        <f t="shared" si="80"/>
        <v>65.384615384615387</v>
      </c>
      <c r="T414" s="48">
        <v>46</v>
      </c>
      <c r="U414" s="39">
        <f t="shared" si="81"/>
        <v>68.656716417910445</v>
      </c>
      <c r="V414" s="48">
        <v>41</v>
      </c>
      <c r="W414" s="39">
        <f t="shared" si="82"/>
        <v>66.129032258064512</v>
      </c>
      <c r="X414" s="48">
        <v>34</v>
      </c>
      <c r="Y414" s="39">
        <f t="shared" si="83"/>
        <v>62.962962962962962</v>
      </c>
      <c r="Z414" t="s">
        <v>424</v>
      </c>
      <c r="AA414">
        <v>84</v>
      </c>
      <c r="AB414">
        <v>72</v>
      </c>
      <c r="AC414">
        <v>80</v>
      </c>
      <c r="AD414">
        <v>80</v>
      </c>
      <c r="AE414">
        <v>74</v>
      </c>
      <c r="AF414">
        <v>79</v>
      </c>
      <c r="AG414">
        <v>57</v>
      </c>
      <c r="AH414">
        <v>76</v>
      </c>
      <c r="AI414">
        <v>52</v>
      </c>
      <c r="AJ414">
        <v>67</v>
      </c>
      <c r="AK414">
        <v>62</v>
      </c>
      <c r="AL414">
        <v>54</v>
      </c>
      <c r="AM414">
        <v>837</v>
      </c>
    </row>
    <row r="415" spans="1:39" ht="15.75">
      <c r="A415" s="3" t="s">
        <v>425</v>
      </c>
      <c r="B415" s="48">
        <v>82</v>
      </c>
      <c r="C415" s="39">
        <f t="shared" si="72"/>
        <v>64.566929133858267</v>
      </c>
      <c r="D415" s="48">
        <v>114</v>
      </c>
      <c r="E415" s="39">
        <f t="shared" si="73"/>
        <v>79.166666666666657</v>
      </c>
      <c r="F415" s="48">
        <v>59</v>
      </c>
      <c r="G415" s="39">
        <f t="shared" si="74"/>
        <v>69.411764705882348</v>
      </c>
      <c r="H415" s="48">
        <v>79</v>
      </c>
      <c r="I415" s="39">
        <f t="shared" si="75"/>
        <v>75.961538461538453</v>
      </c>
      <c r="J415" s="48">
        <v>45</v>
      </c>
      <c r="K415" s="39">
        <f t="shared" si="76"/>
        <v>60</v>
      </c>
      <c r="L415" s="48">
        <v>50</v>
      </c>
      <c r="M415" s="39">
        <f t="shared" si="77"/>
        <v>63.291139240506332</v>
      </c>
      <c r="N415" s="48">
        <v>54</v>
      </c>
      <c r="O415" s="39">
        <f t="shared" si="78"/>
        <v>58.695652173913047</v>
      </c>
      <c r="P415" s="48">
        <v>64</v>
      </c>
      <c r="Q415" s="39">
        <f t="shared" si="79"/>
        <v>59.813084112149525</v>
      </c>
      <c r="R415" s="48">
        <v>72</v>
      </c>
      <c r="S415" s="39">
        <f t="shared" si="80"/>
        <v>73.469387755102048</v>
      </c>
      <c r="T415" s="48">
        <v>67</v>
      </c>
      <c r="U415" s="39">
        <f t="shared" si="81"/>
        <v>67.676767676767682</v>
      </c>
      <c r="V415" s="48">
        <v>64</v>
      </c>
      <c r="W415" s="39">
        <f t="shared" si="82"/>
        <v>69.565217391304344</v>
      </c>
      <c r="X415" s="48">
        <v>77</v>
      </c>
      <c r="Y415" s="39">
        <f t="shared" si="83"/>
        <v>71.962616822429908</v>
      </c>
      <c r="Z415" t="s">
        <v>425</v>
      </c>
      <c r="AA415">
        <v>127</v>
      </c>
      <c r="AB415">
        <v>144</v>
      </c>
      <c r="AC415">
        <v>85</v>
      </c>
      <c r="AD415">
        <v>104</v>
      </c>
      <c r="AE415">
        <v>75</v>
      </c>
      <c r="AF415">
        <v>79</v>
      </c>
      <c r="AG415">
        <v>92</v>
      </c>
      <c r="AH415">
        <v>107</v>
      </c>
      <c r="AI415">
        <v>98</v>
      </c>
      <c r="AJ415">
        <v>99</v>
      </c>
      <c r="AK415">
        <v>92</v>
      </c>
      <c r="AL415">
        <v>107</v>
      </c>
      <c r="AM415">
        <v>1209</v>
      </c>
    </row>
    <row r="416" spans="1:39" ht="15.75">
      <c r="A416" s="3" t="s">
        <v>426</v>
      </c>
      <c r="B416" s="48">
        <v>271</v>
      </c>
      <c r="C416" s="39">
        <f t="shared" si="72"/>
        <v>74.246575342465746</v>
      </c>
      <c r="D416" s="48">
        <v>273</v>
      </c>
      <c r="E416" s="39">
        <f t="shared" si="73"/>
        <v>75.206611570247944</v>
      </c>
      <c r="F416" s="48">
        <v>279</v>
      </c>
      <c r="G416" s="39">
        <f t="shared" si="74"/>
        <v>74.0053050397878</v>
      </c>
      <c r="H416" s="48">
        <v>258</v>
      </c>
      <c r="I416" s="39">
        <f t="shared" si="75"/>
        <v>72.881355932203391</v>
      </c>
      <c r="J416" s="48">
        <v>271</v>
      </c>
      <c r="K416" s="39">
        <f t="shared" si="76"/>
        <v>77.428571428571431</v>
      </c>
      <c r="L416" s="48">
        <v>217</v>
      </c>
      <c r="M416" s="39">
        <f t="shared" si="77"/>
        <v>67.182662538699688</v>
      </c>
      <c r="N416" s="48">
        <v>194</v>
      </c>
      <c r="O416" s="39">
        <f t="shared" si="78"/>
        <v>64.88294314381271</v>
      </c>
      <c r="P416" s="48">
        <v>206</v>
      </c>
      <c r="Q416" s="39">
        <f t="shared" si="79"/>
        <v>68.438538205980066</v>
      </c>
      <c r="R416" s="48">
        <v>200</v>
      </c>
      <c r="S416" s="39">
        <f t="shared" si="80"/>
        <v>66.889632107023417</v>
      </c>
      <c r="T416" s="48">
        <v>196</v>
      </c>
      <c r="U416" s="39">
        <f t="shared" si="81"/>
        <v>63.636363636363633</v>
      </c>
      <c r="V416" s="48">
        <v>197</v>
      </c>
      <c r="W416" s="39">
        <f t="shared" si="82"/>
        <v>65.666666666666657</v>
      </c>
      <c r="X416" s="48">
        <v>211</v>
      </c>
      <c r="Y416" s="39">
        <f t="shared" si="83"/>
        <v>67.845659163987136</v>
      </c>
      <c r="Z416" t="s">
        <v>426</v>
      </c>
      <c r="AA416">
        <v>365</v>
      </c>
      <c r="AB416">
        <v>363</v>
      </c>
      <c r="AC416">
        <v>377</v>
      </c>
      <c r="AD416">
        <v>354</v>
      </c>
      <c r="AE416">
        <v>350</v>
      </c>
      <c r="AF416">
        <v>323</v>
      </c>
      <c r="AG416">
        <v>299</v>
      </c>
      <c r="AH416">
        <v>301</v>
      </c>
      <c r="AI416">
        <v>299</v>
      </c>
      <c r="AJ416">
        <v>308</v>
      </c>
      <c r="AK416">
        <v>300</v>
      </c>
      <c r="AL416">
        <v>311</v>
      </c>
      <c r="AM416">
        <v>3950</v>
      </c>
    </row>
    <row r="417" spans="1:39" ht="15.75">
      <c r="A417" s="3" t="s">
        <v>427</v>
      </c>
      <c r="B417" s="48">
        <v>285</v>
      </c>
      <c r="C417" s="39">
        <f t="shared" si="72"/>
        <v>72.51908396946564</v>
      </c>
      <c r="D417" s="48">
        <v>283</v>
      </c>
      <c r="E417" s="39">
        <f t="shared" si="73"/>
        <v>77.111716621253407</v>
      </c>
      <c r="F417" s="48">
        <v>212</v>
      </c>
      <c r="G417" s="39">
        <f t="shared" si="74"/>
        <v>69.73684210526315</v>
      </c>
      <c r="H417" s="48">
        <v>206</v>
      </c>
      <c r="I417" s="39">
        <f t="shared" si="75"/>
        <v>65.396825396825392</v>
      </c>
      <c r="J417" s="48">
        <v>149</v>
      </c>
      <c r="K417" s="39">
        <f t="shared" si="76"/>
        <v>56.439393939393945</v>
      </c>
      <c r="L417" s="48">
        <v>165</v>
      </c>
      <c r="M417" s="39">
        <f t="shared" si="77"/>
        <v>58.098591549295776</v>
      </c>
      <c r="N417" s="48">
        <v>118</v>
      </c>
      <c r="O417" s="39">
        <f t="shared" si="78"/>
        <v>54.883720930232563</v>
      </c>
      <c r="P417" s="48">
        <v>124</v>
      </c>
      <c r="Q417" s="39">
        <f t="shared" si="79"/>
        <v>53.679653679653683</v>
      </c>
      <c r="R417" s="48">
        <v>159</v>
      </c>
      <c r="S417" s="39">
        <f t="shared" si="80"/>
        <v>61.627906976744185</v>
      </c>
      <c r="T417" s="48">
        <v>126</v>
      </c>
      <c r="U417" s="39">
        <f t="shared" si="81"/>
        <v>58.878504672897193</v>
      </c>
      <c r="V417" s="48">
        <v>113</v>
      </c>
      <c r="W417" s="39">
        <f t="shared" si="82"/>
        <v>56.218905472636813</v>
      </c>
      <c r="X417" s="48">
        <v>154</v>
      </c>
      <c r="Y417" s="39">
        <f t="shared" si="83"/>
        <v>62.857142857142854</v>
      </c>
      <c r="Z417" t="s">
        <v>427</v>
      </c>
      <c r="AA417">
        <v>393</v>
      </c>
      <c r="AB417">
        <v>367</v>
      </c>
      <c r="AC417">
        <v>304</v>
      </c>
      <c r="AD417">
        <v>315</v>
      </c>
      <c r="AE417">
        <v>264</v>
      </c>
      <c r="AF417">
        <v>284</v>
      </c>
      <c r="AG417">
        <v>215</v>
      </c>
      <c r="AH417">
        <v>231</v>
      </c>
      <c r="AI417">
        <v>258</v>
      </c>
      <c r="AJ417">
        <v>214</v>
      </c>
      <c r="AK417">
        <v>201</v>
      </c>
      <c r="AL417">
        <v>245</v>
      </c>
      <c r="AM417">
        <v>3291</v>
      </c>
    </row>
    <row r="418" spans="1:39" s="9" customFormat="1" ht="15.75">
      <c r="A418" s="34" t="s">
        <v>428</v>
      </c>
      <c r="B418" s="46">
        <v>5109</v>
      </c>
      <c r="C418" s="38">
        <f t="shared" si="72"/>
        <v>63.631834599576528</v>
      </c>
      <c r="D418" s="46">
        <v>4924</v>
      </c>
      <c r="E418" s="38">
        <f t="shared" si="73"/>
        <v>62.694168576521513</v>
      </c>
      <c r="F418" s="46">
        <v>4671</v>
      </c>
      <c r="G418" s="38">
        <f t="shared" si="74"/>
        <v>61.003003787384088</v>
      </c>
      <c r="H418" s="46">
        <v>4248</v>
      </c>
      <c r="I418" s="38">
        <f t="shared" si="75"/>
        <v>55.73340330621884</v>
      </c>
      <c r="J418" s="46">
        <v>3846</v>
      </c>
      <c r="K418" s="38">
        <f t="shared" si="76"/>
        <v>52.078537576167903</v>
      </c>
      <c r="L418" s="46">
        <v>3458</v>
      </c>
      <c r="M418" s="38">
        <f t="shared" si="77"/>
        <v>48.001110494169907</v>
      </c>
      <c r="N418" s="46">
        <v>3342</v>
      </c>
      <c r="O418" s="38">
        <f t="shared" si="78"/>
        <v>47.545881348698252</v>
      </c>
      <c r="P418" s="46">
        <v>3719</v>
      </c>
      <c r="Q418" s="38">
        <f t="shared" si="79"/>
        <v>51.204736334847858</v>
      </c>
      <c r="R418" s="46">
        <v>3535</v>
      </c>
      <c r="S418" s="38">
        <f t="shared" si="80"/>
        <v>51.024826789838343</v>
      </c>
      <c r="T418" s="46">
        <v>3478</v>
      </c>
      <c r="U418" s="38">
        <f t="shared" si="81"/>
        <v>49.544159544159541</v>
      </c>
      <c r="V418" s="46">
        <v>3643</v>
      </c>
      <c r="W418" s="38">
        <f t="shared" si="82"/>
        <v>51.086804094797365</v>
      </c>
      <c r="X418" s="46">
        <v>3138</v>
      </c>
      <c r="Y418" s="38">
        <f t="shared" si="83"/>
        <v>46.392667060910703</v>
      </c>
      <c r="Z418" s="9" t="s">
        <v>428</v>
      </c>
      <c r="AA418" s="9">
        <v>8029</v>
      </c>
      <c r="AB418" s="9">
        <v>7854</v>
      </c>
      <c r="AC418" s="9">
        <v>7657</v>
      </c>
      <c r="AD418" s="9">
        <v>7622</v>
      </c>
      <c r="AE418" s="9">
        <v>7385</v>
      </c>
      <c r="AF418" s="9">
        <v>7204</v>
      </c>
      <c r="AG418" s="9">
        <v>7029</v>
      </c>
      <c r="AH418" s="9">
        <v>7263</v>
      </c>
      <c r="AI418" s="9">
        <v>6928</v>
      </c>
      <c r="AJ418" s="9">
        <v>7020</v>
      </c>
      <c r="AK418" s="9">
        <v>7131</v>
      </c>
      <c r="AL418" s="9">
        <v>6764</v>
      </c>
      <c r="AM418" s="9">
        <v>87886</v>
      </c>
    </row>
    <row r="419" spans="1:39" ht="15.75">
      <c r="A419" s="3" t="s">
        <v>429</v>
      </c>
      <c r="B419" s="48">
        <v>40</v>
      </c>
      <c r="C419" s="39">
        <f t="shared" si="72"/>
        <v>68.965517241379317</v>
      </c>
      <c r="D419" s="48">
        <v>31</v>
      </c>
      <c r="E419" s="39">
        <f t="shared" si="73"/>
        <v>56.36363636363636</v>
      </c>
      <c r="F419" s="48">
        <v>39</v>
      </c>
      <c r="G419" s="39">
        <f t="shared" si="74"/>
        <v>58.208955223880601</v>
      </c>
      <c r="H419" s="48">
        <v>33</v>
      </c>
      <c r="I419" s="39">
        <f t="shared" si="75"/>
        <v>54.098360655737707</v>
      </c>
      <c r="J419" s="48">
        <v>29</v>
      </c>
      <c r="K419" s="39">
        <f t="shared" si="76"/>
        <v>49.152542372881356</v>
      </c>
      <c r="L419" s="48">
        <v>18</v>
      </c>
      <c r="M419" s="39">
        <f t="shared" si="77"/>
        <v>36</v>
      </c>
      <c r="N419" s="48">
        <v>26</v>
      </c>
      <c r="O419" s="39">
        <f t="shared" si="78"/>
        <v>54.166666666666664</v>
      </c>
      <c r="P419" s="48">
        <v>24</v>
      </c>
      <c r="Q419" s="39">
        <f t="shared" si="79"/>
        <v>48</v>
      </c>
      <c r="R419" s="48">
        <v>32</v>
      </c>
      <c r="S419" s="39">
        <f t="shared" si="80"/>
        <v>54.237288135593218</v>
      </c>
      <c r="T419" s="48">
        <v>35</v>
      </c>
      <c r="U419" s="39">
        <f t="shared" si="81"/>
        <v>51.470588235294116</v>
      </c>
      <c r="V419" s="48">
        <v>30</v>
      </c>
      <c r="W419" s="39">
        <f t="shared" si="82"/>
        <v>62.5</v>
      </c>
      <c r="X419" s="48">
        <v>33</v>
      </c>
      <c r="Y419" s="39">
        <f t="shared" si="83"/>
        <v>55.932203389830505</v>
      </c>
      <c r="Z419" t="s">
        <v>429</v>
      </c>
      <c r="AA419">
        <v>58</v>
      </c>
      <c r="AB419">
        <v>55</v>
      </c>
      <c r="AC419">
        <v>67</v>
      </c>
      <c r="AD419">
        <v>61</v>
      </c>
      <c r="AE419">
        <v>59</v>
      </c>
      <c r="AF419">
        <v>50</v>
      </c>
      <c r="AG419">
        <v>48</v>
      </c>
      <c r="AH419">
        <v>50</v>
      </c>
      <c r="AI419">
        <v>59</v>
      </c>
      <c r="AJ419">
        <v>68</v>
      </c>
      <c r="AK419">
        <v>48</v>
      </c>
      <c r="AL419">
        <v>59</v>
      </c>
      <c r="AM419">
        <v>682</v>
      </c>
    </row>
    <row r="420" spans="1:39" ht="15.75">
      <c r="A420" s="3" t="s">
        <v>430</v>
      </c>
      <c r="B420" s="48">
        <v>69</v>
      </c>
      <c r="C420" s="39">
        <f t="shared" si="72"/>
        <v>70.408163265306129</v>
      </c>
      <c r="D420" s="48">
        <v>71</v>
      </c>
      <c r="E420" s="39">
        <f t="shared" si="73"/>
        <v>62.280701754385973</v>
      </c>
      <c r="F420" s="48">
        <v>75</v>
      </c>
      <c r="G420" s="39">
        <f t="shared" si="74"/>
        <v>66.371681415929203</v>
      </c>
      <c r="H420" s="48">
        <v>55</v>
      </c>
      <c r="I420" s="39">
        <f t="shared" si="75"/>
        <v>56.12244897959183</v>
      </c>
      <c r="J420" s="48">
        <v>49</v>
      </c>
      <c r="K420" s="39">
        <f t="shared" si="76"/>
        <v>49.494949494949495</v>
      </c>
      <c r="L420" s="48">
        <v>35</v>
      </c>
      <c r="M420" s="39">
        <f t="shared" si="77"/>
        <v>52.238805970149251</v>
      </c>
      <c r="N420" s="48">
        <v>30</v>
      </c>
      <c r="O420" s="39">
        <f t="shared" si="78"/>
        <v>47.619047619047613</v>
      </c>
      <c r="P420" s="48">
        <v>50</v>
      </c>
      <c r="Q420" s="39">
        <f t="shared" si="79"/>
        <v>54.347826086956516</v>
      </c>
      <c r="R420" s="48">
        <v>44</v>
      </c>
      <c r="S420" s="39">
        <f t="shared" si="80"/>
        <v>54.320987654320987</v>
      </c>
      <c r="T420" s="48">
        <v>49</v>
      </c>
      <c r="U420" s="39">
        <f t="shared" si="81"/>
        <v>58.333333333333336</v>
      </c>
      <c r="V420" s="48">
        <v>60</v>
      </c>
      <c r="W420" s="39">
        <f t="shared" si="82"/>
        <v>64.516129032258064</v>
      </c>
      <c r="X420" s="48">
        <v>59</v>
      </c>
      <c r="Y420" s="39">
        <f t="shared" si="83"/>
        <v>56.730769230769226</v>
      </c>
      <c r="Z420" t="s">
        <v>430</v>
      </c>
      <c r="AA420">
        <v>98</v>
      </c>
      <c r="AB420">
        <v>114</v>
      </c>
      <c r="AC420">
        <v>113</v>
      </c>
      <c r="AD420">
        <v>98</v>
      </c>
      <c r="AE420">
        <v>99</v>
      </c>
      <c r="AF420">
        <v>67</v>
      </c>
      <c r="AG420">
        <v>63</v>
      </c>
      <c r="AH420">
        <v>92</v>
      </c>
      <c r="AI420">
        <v>81</v>
      </c>
      <c r="AJ420">
        <v>84</v>
      </c>
      <c r="AK420">
        <v>93</v>
      </c>
      <c r="AL420">
        <v>104</v>
      </c>
      <c r="AM420">
        <v>1106</v>
      </c>
    </row>
    <row r="421" spans="1:39" ht="15.75">
      <c r="A421" s="3" t="s">
        <v>431</v>
      </c>
      <c r="B421" s="48">
        <v>55</v>
      </c>
      <c r="C421" s="39">
        <f t="shared" si="72"/>
        <v>60.439560439560438</v>
      </c>
      <c r="D421" s="48">
        <v>53</v>
      </c>
      <c r="E421" s="39">
        <f t="shared" si="73"/>
        <v>58.241758241758248</v>
      </c>
      <c r="F421" s="48">
        <v>48</v>
      </c>
      <c r="G421" s="39">
        <f t="shared" si="74"/>
        <v>58.536585365853654</v>
      </c>
      <c r="H421" s="48">
        <v>41</v>
      </c>
      <c r="I421" s="39">
        <f t="shared" si="75"/>
        <v>51.249999999999993</v>
      </c>
      <c r="J421" s="48">
        <v>31</v>
      </c>
      <c r="K421" s="39">
        <f t="shared" si="76"/>
        <v>39.24050632911392</v>
      </c>
      <c r="L421" s="48">
        <v>27</v>
      </c>
      <c r="M421" s="39">
        <f t="shared" si="77"/>
        <v>32.926829268292686</v>
      </c>
      <c r="N421" s="48">
        <v>17</v>
      </c>
      <c r="O421" s="39">
        <f t="shared" si="78"/>
        <v>24.285714285714285</v>
      </c>
      <c r="P421" s="48">
        <v>23</v>
      </c>
      <c r="Q421" s="39">
        <f t="shared" si="79"/>
        <v>30.263157894736842</v>
      </c>
      <c r="R421" s="48">
        <v>29</v>
      </c>
      <c r="S421" s="39">
        <f t="shared" si="80"/>
        <v>44.61538461538462</v>
      </c>
      <c r="T421" s="48">
        <v>24</v>
      </c>
      <c r="U421" s="39">
        <f t="shared" si="81"/>
        <v>40</v>
      </c>
      <c r="V421" s="48">
        <v>20</v>
      </c>
      <c r="W421" s="39">
        <f t="shared" si="82"/>
        <v>31.746031746031743</v>
      </c>
      <c r="X421" s="48">
        <v>26</v>
      </c>
      <c r="Y421" s="39">
        <f t="shared" si="83"/>
        <v>33.766233766233768</v>
      </c>
      <c r="Z421" t="s">
        <v>431</v>
      </c>
      <c r="AA421">
        <v>91</v>
      </c>
      <c r="AB421">
        <v>91</v>
      </c>
      <c r="AC421">
        <v>82</v>
      </c>
      <c r="AD421">
        <v>80</v>
      </c>
      <c r="AE421">
        <v>79</v>
      </c>
      <c r="AF421">
        <v>82</v>
      </c>
      <c r="AG421">
        <v>70</v>
      </c>
      <c r="AH421">
        <v>76</v>
      </c>
      <c r="AI421">
        <v>65</v>
      </c>
      <c r="AJ421">
        <v>60</v>
      </c>
      <c r="AK421">
        <v>63</v>
      </c>
      <c r="AL421">
        <v>77</v>
      </c>
      <c r="AM421">
        <v>916</v>
      </c>
    </row>
    <row r="422" spans="1:39" ht="15.75">
      <c r="A422" s="3" t="s">
        <v>432</v>
      </c>
      <c r="B422" s="48">
        <v>140</v>
      </c>
      <c r="C422" s="39">
        <f t="shared" si="72"/>
        <v>78.212290502793294</v>
      </c>
      <c r="D422" s="48">
        <v>161</v>
      </c>
      <c r="E422" s="39">
        <f t="shared" si="73"/>
        <v>72.522522522522522</v>
      </c>
      <c r="F422" s="48">
        <v>162</v>
      </c>
      <c r="G422" s="39">
        <f t="shared" si="74"/>
        <v>77.884615384615387</v>
      </c>
      <c r="H422" s="48">
        <v>138</v>
      </c>
      <c r="I422" s="39">
        <f t="shared" si="75"/>
        <v>69.696969696969703</v>
      </c>
      <c r="J422" s="48">
        <v>89</v>
      </c>
      <c r="K422" s="39">
        <f t="shared" si="76"/>
        <v>59.333333333333336</v>
      </c>
      <c r="L422" s="48">
        <v>100</v>
      </c>
      <c r="M422" s="39">
        <f t="shared" si="77"/>
        <v>61.728395061728392</v>
      </c>
      <c r="N422" s="48">
        <v>81</v>
      </c>
      <c r="O422" s="39">
        <f t="shared" si="78"/>
        <v>52.597402597402599</v>
      </c>
      <c r="P422" s="48">
        <v>97</v>
      </c>
      <c r="Q422" s="39">
        <f t="shared" si="79"/>
        <v>57.058823529411761</v>
      </c>
      <c r="R422" s="48">
        <v>103</v>
      </c>
      <c r="S422" s="39">
        <f t="shared" si="80"/>
        <v>62.804878048780488</v>
      </c>
      <c r="T422" s="48">
        <v>122</v>
      </c>
      <c r="U422" s="39">
        <f t="shared" si="81"/>
        <v>63.212435233160626</v>
      </c>
      <c r="V422" s="48">
        <v>131</v>
      </c>
      <c r="W422" s="39">
        <f t="shared" si="82"/>
        <v>58.222222222222221</v>
      </c>
      <c r="X422" s="48">
        <v>109</v>
      </c>
      <c r="Y422" s="39">
        <f t="shared" si="83"/>
        <v>60.55555555555555</v>
      </c>
      <c r="Z422" t="s">
        <v>432</v>
      </c>
      <c r="AA422">
        <v>179</v>
      </c>
      <c r="AB422">
        <v>222</v>
      </c>
      <c r="AC422">
        <v>208</v>
      </c>
      <c r="AD422">
        <v>198</v>
      </c>
      <c r="AE422">
        <v>150</v>
      </c>
      <c r="AF422">
        <v>162</v>
      </c>
      <c r="AG422">
        <v>154</v>
      </c>
      <c r="AH422">
        <v>170</v>
      </c>
      <c r="AI422">
        <v>164</v>
      </c>
      <c r="AJ422">
        <v>193</v>
      </c>
      <c r="AK422">
        <v>225</v>
      </c>
      <c r="AL422">
        <v>180</v>
      </c>
      <c r="AM422">
        <v>2205</v>
      </c>
    </row>
    <row r="423" spans="1:39" ht="15.75">
      <c r="A423" s="3" t="s">
        <v>433</v>
      </c>
      <c r="B423" s="48">
        <v>168</v>
      </c>
      <c r="C423" s="39">
        <f t="shared" si="72"/>
        <v>78.139534883720927</v>
      </c>
      <c r="D423" s="48">
        <v>173</v>
      </c>
      <c r="E423" s="39">
        <f t="shared" si="73"/>
        <v>77.927927927927925</v>
      </c>
      <c r="F423" s="48">
        <v>183</v>
      </c>
      <c r="G423" s="39">
        <f t="shared" si="74"/>
        <v>75.933609958506224</v>
      </c>
      <c r="H423" s="48">
        <v>154</v>
      </c>
      <c r="I423" s="39">
        <f t="shared" si="75"/>
        <v>74.038461538461547</v>
      </c>
      <c r="J423" s="48">
        <v>143</v>
      </c>
      <c r="K423" s="39">
        <f t="shared" si="76"/>
        <v>72.222222222222214</v>
      </c>
      <c r="L423" s="48">
        <v>114</v>
      </c>
      <c r="M423" s="39">
        <f t="shared" si="77"/>
        <v>67.455621301775153</v>
      </c>
      <c r="N423" s="48">
        <v>124</v>
      </c>
      <c r="O423" s="39">
        <f t="shared" si="78"/>
        <v>68.508287292817684</v>
      </c>
      <c r="P423" s="48">
        <v>125</v>
      </c>
      <c r="Q423" s="39">
        <f t="shared" si="79"/>
        <v>70.621468926553675</v>
      </c>
      <c r="R423" s="48">
        <v>102</v>
      </c>
      <c r="S423" s="39">
        <f t="shared" si="80"/>
        <v>68</v>
      </c>
      <c r="T423" s="48">
        <v>113</v>
      </c>
      <c r="U423" s="39">
        <f t="shared" si="81"/>
        <v>66.081871345029242</v>
      </c>
      <c r="V423" s="48">
        <v>128</v>
      </c>
      <c r="W423" s="39">
        <f t="shared" si="82"/>
        <v>75.739644970414204</v>
      </c>
      <c r="X423" s="48">
        <v>102</v>
      </c>
      <c r="Y423" s="39">
        <f t="shared" si="83"/>
        <v>68.918918918918919</v>
      </c>
      <c r="Z423" t="s">
        <v>433</v>
      </c>
      <c r="AA423">
        <v>215</v>
      </c>
      <c r="AB423">
        <v>222</v>
      </c>
      <c r="AC423">
        <v>241</v>
      </c>
      <c r="AD423">
        <v>208</v>
      </c>
      <c r="AE423">
        <v>198</v>
      </c>
      <c r="AF423">
        <v>169</v>
      </c>
      <c r="AG423">
        <v>181</v>
      </c>
      <c r="AH423">
        <v>177</v>
      </c>
      <c r="AI423">
        <v>150</v>
      </c>
      <c r="AJ423">
        <v>171</v>
      </c>
      <c r="AK423">
        <v>169</v>
      </c>
      <c r="AL423">
        <v>148</v>
      </c>
      <c r="AM423">
        <v>2249</v>
      </c>
    </row>
    <row r="424" spans="1:39" ht="15.75">
      <c r="A424" s="3" t="s">
        <v>434</v>
      </c>
      <c r="B424" s="48">
        <v>74</v>
      </c>
      <c r="C424" s="39">
        <f t="shared" si="72"/>
        <v>68.518518518518519</v>
      </c>
      <c r="D424" s="48">
        <v>47</v>
      </c>
      <c r="E424" s="39">
        <f t="shared" si="73"/>
        <v>69.117647058823522</v>
      </c>
      <c r="F424" s="48">
        <v>47</v>
      </c>
      <c r="G424" s="39">
        <f t="shared" si="74"/>
        <v>74.603174603174608</v>
      </c>
      <c r="H424" s="48">
        <v>42</v>
      </c>
      <c r="I424" s="39">
        <f t="shared" si="75"/>
        <v>56.756756756756758</v>
      </c>
      <c r="J424" s="48">
        <v>33</v>
      </c>
      <c r="K424" s="39">
        <f t="shared" si="76"/>
        <v>64.705882352941174</v>
      </c>
      <c r="L424" s="48">
        <v>32</v>
      </c>
      <c r="M424" s="39">
        <f t="shared" si="77"/>
        <v>64</v>
      </c>
      <c r="N424" s="48">
        <v>37</v>
      </c>
      <c r="O424" s="39">
        <f t="shared" si="78"/>
        <v>66.071428571428569</v>
      </c>
      <c r="P424" s="48">
        <v>40</v>
      </c>
      <c r="Q424" s="39">
        <f t="shared" si="79"/>
        <v>68.965517241379317</v>
      </c>
      <c r="R424" s="48">
        <v>40</v>
      </c>
      <c r="S424" s="39">
        <f t="shared" si="80"/>
        <v>59.701492537313428</v>
      </c>
      <c r="T424" s="48">
        <v>47</v>
      </c>
      <c r="U424" s="39">
        <f t="shared" si="81"/>
        <v>61.842105263157897</v>
      </c>
      <c r="V424" s="48">
        <v>35</v>
      </c>
      <c r="W424" s="39">
        <f t="shared" si="82"/>
        <v>60.344827586206897</v>
      </c>
      <c r="X424" s="48">
        <v>32</v>
      </c>
      <c r="Y424" s="39">
        <f t="shared" si="83"/>
        <v>55.172413793103445</v>
      </c>
      <c r="Z424" t="s">
        <v>434</v>
      </c>
      <c r="AA424">
        <v>108</v>
      </c>
      <c r="AB424">
        <v>68</v>
      </c>
      <c r="AC424">
        <v>63</v>
      </c>
      <c r="AD424">
        <v>74</v>
      </c>
      <c r="AE424">
        <v>51</v>
      </c>
      <c r="AF424">
        <v>50</v>
      </c>
      <c r="AG424">
        <v>56</v>
      </c>
      <c r="AH424">
        <v>58</v>
      </c>
      <c r="AI424">
        <v>67</v>
      </c>
      <c r="AJ424">
        <v>76</v>
      </c>
      <c r="AK424">
        <v>58</v>
      </c>
      <c r="AL424">
        <v>58</v>
      </c>
      <c r="AM424">
        <v>787</v>
      </c>
    </row>
    <row r="425" spans="1:39" ht="15.75">
      <c r="A425" s="3" t="s">
        <v>435</v>
      </c>
      <c r="B425" s="48">
        <v>160</v>
      </c>
      <c r="C425" s="39">
        <f t="shared" si="72"/>
        <v>76.555023923444978</v>
      </c>
      <c r="D425" s="48">
        <v>143</v>
      </c>
      <c r="E425" s="39">
        <f t="shared" si="73"/>
        <v>75.661375661375658</v>
      </c>
      <c r="F425" s="48">
        <v>120</v>
      </c>
      <c r="G425" s="39">
        <f t="shared" si="74"/>
        <v>75.949367088607602</v>
      </c>
      <c r="H425" s="48">
        <v>100</v>
      </c>
      <c r="I425" s="39">
        <f t="shared" si="75"/>
        <v>64.102564102564102</v>
      </c>
      <c r="J425" s="48">
        <v>115</v>
      </c>
      <c r="K425" s="39">
        <f t="shared" si="76"/>
        <v>62.841530054644814</v>
      </c>
      <c r="L425" s="48">
        <v>60</v>
      </c>
      <c r="M425" s="39">
        <f t="shared" si="77"/>
        <v>42.25352112676056</v>
      </c>
      <c r="N425" s="48">
        <v>58</v>
      </c>
      <c r="O425" s="39">
        <f t="shared" si="78"/>
        <v>43.939393939393938</v>
      </c>
      <c r="P425" s="48">
        <v>75</v>
      </c>
      <c r="Q425" s="39">
        <f t="shared" si="79"/>
        <v>52.083333333333336</v>
      </c>
      <c r="R425" s="48">
        <v>85</v>
      </c>
      <c r="S425" s="39">
        <f t="shared" si="80"/>
        <v>50</v>
      </c>
      <c r="T425" s="48">
        <v>100</v>
      </c>
      <c r="U425" s="39">
        <f t="shared" si="81"/>
        <v>59.171597633136095</v>
      </c>
      <c r="V425" s="48">
        <v>71</v>
      </c>
      <c r="W425" s="39">
        <f t="shared" si="82"/>
        <v>48.299319727891152</v>
      </c>
      <c r="X425" s="48">
        <v>73</v>
      </c>
      <c r="Y425" s="39">
        <f t="shared" si="83"/>
        <v>48.026315789473685</v>
      </c>
      <c r="Z425" t="s">
        <v>435</v>
      </c>
      <c r="AA425">
        <v>209</v>
      </c>
      <c r="AB425">
        <v>189</v>
      </c>
      <c r="AC425">
        <v>158</v>
      </c>
      <c r="AD425">
        <v>156</v>
      </c>
      <c r="AE425">
        <v>183</v>
      </c>
      <c r="AF425">
        <v>142</v>
      </c>
      <c r="AG425">
        <v>132</v>
      </c>
      <c r="AH425">
        <v>144</v>
      </c>
      <c r="AI425">
        <v>170</v>
      </c>
      <c r="AJ425">
        <v>169</v>
      </c>
      <c r="AK425">
        <v>147</v>
      </c>
      <c r="AL425">
        <v>152</v>
      </c>
      <c r="AM425">
        <v>1951</v>
      </c>
    </row>
    <row r="426" spans="1:39" ht="15.75">
      <c r="A426" s="3" t="s">
        <v>436</v>
      </c>
      <c r="B426" s="48">
        <v>292</v>
      </c>
      <c r="C426" s="39">
        <f t="shared" si="72"/>
        <v>66.514806378132121</v>
      </c>
      <c r="D426" s="48">
        <v>251</v>
      </c>
      <c r="E426" s="39">
        <f t="shared" si="73"/>
        <v>62.282878411910673</v>
      </c>
      <c r="F426" s="48">
        <v>236</v>
      </c>
      <c r="G426" s="39">
        <f t="shared" si="74"/>
        <v>59.595959595959592</v>
      </c>
      <c r="H426" s="48">
        <v>178</v>
      </c>
      <c r="I426" s="39">
        <f t="shared" si="75"/>
        <v>52.976190476190474</v>
      </c>
      <c r="J426" s="48">
        <v>162</v>
      </c>
      <c r="K426" s="39">
        <f t="shared" si="76"/>
        <v>54.180602006688957</v>
      </c>
      <c r="L426" s="48">
        <v>131</v>
      </c>
      <c r="M426" s="39">
        <f t="shared" si="77"/>
        <v>46.289752650176681</v>
      </c>
      <c r="N426" s="48">
        <v>145</v>
      </c>
      <c r="O426" s="39">
        <f t="shared" si="78"/>
        <v>51.056338028169016</v>
      </c>
      <c r="P426" s="48">
        <v>170</v>
      </c>
      <c r="Q426" s="39">
        <f t="shared" si="79"/>
        <v>53.797468354430379</v>
      </c>
      <c r="R426" s="48">
        <v>189</v>
      </c>
      <c r="S426" s="39">
        <f t="shared" si="80"/>
        <v>60</v>
      </c>
      <c r="T426" s="48">
        <v>169</v>
      </c>
      <c r="U426" s="39">
        <f t="shared" si="81"/>
        <v>53.312302839116718</v>
      </c>
      <c r="V426" s="48">
        <v>170</v>
      </c>
      <c r="W426" s="39">
        <f t="shared" si="82"/>
        <v>56.10561056105611</v>
      </c>
      <c r="X426" s="48">
        <v>158</v>
      </c>
      <c r="Y426" s="39">
        <f t="shared" si="83"/>
        <v>56.834532374100718</v>
      </c>
      <c r="Z426" t="s">
        <v>436</v>
      </c>
      <c r="AA426">
        <v>439</v>
      </c>
      <c r="AB426">
        <v>403</v>
      </c>
      <c r="AC426">
        <v>396</v>
      </c>
      <c r="AD426">
        <v>336</v>
      </c>
      <c r="AE426">
        <v>299</v>
      </c>
      <c r="AF426">
        <v>283</v>
      </c>
      <c r="AG426">
        <v>284</v>
      </c>
      <c r="AH426">
        <v>316</v>
      </c>
      <c r="AI426">
        <v>315</v>
      </c>
      <c r="AJ426">
        <v>317</v>
      </c>
      <c r="AK426">
        <v>303</v>
      </c>
      <c r="AL426">
        <v>278</v>
      </c>
      <c r="AM426">
        <v>3969</v>
      </c>
    </row>
    <row r="427" spans="1:39" ht="15.75">
      <c r="A427" s="3" t="s">
        <v>437</v>
      </c>
      <c r="B427" s="48">
        <v>301</v>
      </c>
      <c r="C427" s="39">
        <f t="shared" si="72"/>
        <v>51.277683134582617</v>
      </c>
      <c r="D427" s="48">
        <v>386</v>
      </c>
      <c r="E427" s="39">
        <f t="shared" si="73"/>
        <v>51.193633952254643</v>
      </c>
      <c r="F427" s="48">
        <v>313</v>
      </c>
      <c r="G427" s="39">
        <f t="shared" si="74"/>
        <v>44.209039548022602</v>
      </c>
      <c r="H427" s="48">
        <v>314</v>
      </c>
      <c r="I427" s="39">
        <f t="shared" si="75"/>
        <v>42.954856361149112</v>
      </c>
      <c r="J427" s="48">
        <v>305</v>
      </c>
      <c r="K427" s="39">
        <f t="shared" si="76"/>
        <v>43.323863636363633</v>
      </c>
      <c r="L427" s="48">
        <v>198</v>
      </c>
      <c r="M427" s="39">
        <f t="shared" si="77"/>
        <v>32.247557003257327</v>
      </c>
      <c r="N427" s="48">
        <v>196</v>
      </c>
      <c r="O427" s="39">
        <f t="shared" si="78"/>
        <v>30.434782608695656</v>
      </c>
      <c r="P427" s="48">
        <v>258</v>
      </c>
      <c r="Q427" s="39">
        <f t="shared" si="79"/>
        <v>35.73407202216066</v>
      </c>
      <c r="R427" s="48">
        <v>285</v>
      </c>
      <c r="S427" s="39">
        <f t="shared" si="80"/>
        <v>43.577981651376149</v>
      </c>
      <c r="T427" s="48">
        <v>249</v>
      </c>
      <c r="U427" s="39">
        <f t="shared" si="81"/>
        <v>37.387387387387392</v>
      </c>
      <c r="V427" s="48">
        <v>224</v>
      </c>
      <c r="W427" s="39">
        <f t="shared" si="82"/>
        <v>33.283803863298658</v>
      </c>
      <c r="X427" s="48">
        <v>208</v>
      </c>
      <c r="Y427" s="39">
        <f t="shared" si="83"/>
        <v>33.440514469453376</v>
      </c>
      <c r="Z427" t="s">
        <v>437</v>
      </c>
      <c r="AA427">
        <v>587</v>
      </c>
      <c r="AB427">
        <v>754</v>
      </c>
      <c r="AC427">
        <v>708</v>
      </c>
      <c r="AD427">
        <v>731</v>
      </c>
      <c r="AE427">
        <v>704</v>
      </c>
      <c r="AF427">
        <v>614</v>
      </c>
      <c r="AG427">
        <v>644</v>
      </c>
      <c r="AH427">
        <v>722</v>
      </c>
      <c r="AI427">
        <v>654</v>
      </c>
      <c r="AJ427">
        <v>666</v>
      </c>
      <c r="AK427">
        <v>673</v>
      </c>
      <c r="AL427">
        <v>622</v>
      </c>
      <c r="AM427">
        <v>8079</v>
      </c>
    </row>
    <row r="428" spans="1:39" ht="15.75">
      <c r="A428" s="3" t="s">
        <v>438</v>
      </c>
      <c r="B428" s="48">
        <v>95</v>
      </c>
      <c r="C428" s="39">
        <f t="shared" si="72"/>
        <v>78.512396694214885</v>
      </c>
      <c r="D428" s="48">
        <v>74</v>
      </c>
      <c r="E428" s="39">
        <f t="shared" si="73"/>
        <v>70.476190476190482</v>
      </c>
      <c r="F428" s="48">
        <v>84</v>
      </c>
      <c r="G428" s="39">
        <f t="shared" si="74"/>
        <v>83.168316831683171</v>
      </c>
      <c r="H428" s="48">
        <v>84</v>
      </c>
      <c r="I428" s="39">
        <f t="shared" si="75"/>
        <v>73.68421052631578</v>
      </c>
      <c r="J428" s="48">
        <v>63</v>
      </c>
      <c r="K428" s="39">
        <f t="shared" si="76"/>
        <v>65.625</v>
      </c>
      <c r="L428" s="48">
        <v>63</v>
      </c>
      <c r="M428" s="39">
        <f t="shared" si="77"/>
        <v>69.230769230769226</v>
      </c>
      <c r="N428" s="48">
        <v>55</v>
      </c>
      <c r="O428" s="39">
        <f t="shared" si="78"/>
        <v>65.476190476190482</v>
      </c>
      <c r="P428" s="48">
        <v>58</v>
      </c>
      <c r="Q428" s="39">
        <f t="shared" si="79"/>
        <v>61.05263157894737</v>
      </c>
      <c r="R428" s="48">
        <v>51</v>
      </c>
      <c r="S428" s="39">
        <f t="shared" si="80"/>
        <v>62.195121951219512</v>
      </c>
      <c r="T428" s="48">
        <v>40</v>
      </c>
      <c r="U428" s="39">
        <f t="shared" si="81"/>
        <v>67.796610169491515</v>
      </c>
      <c r="V428" s="48">
        <v>54</v>
      </c>
      <c r="W428" s="39">
        <f t="shared" si="82"/>
        <v>62.790697674418603</v>
      </c>
      <c r="X428" s="48">
        <v>43</v>
      </c>
      <c r="Y428" s="39">
        <f t="shared" si="83"/>
        <v>53.086419753086425</v>
      </c>
      <c r="Z428" t="s">
        <v>438</v>
      </c>
      <c r="AA428">
        <v>121</v>
      </c>
      <c r="AB428">
        <v>105</v>
      </c>
      <c r="AC428">
        <v>101</v>
      </c>
      <c r="AD428">
        <v>114</v>
      </c>
      <c r="AE428">
        <v>96</v>
      </c>
      <c r="AF428">
        <v>91</v>
      </c>
      <c r="AG428">
        <v>84</v>
      </c>
      <c r="AH428">
        <v>95</v>
      </c>
      <c r="AI428">
        <v>82</v>
      </c>
      <c r="AJ428">
        <v>59</v>
      </c>
      <c r="AK428">
        <v>86</v>
      </c>
      <c r="AL428">
        <v>81</v>
      </c>
      <c r="AM428">
        <v>1115</v>
      </c>
    </row>
    <row r="429" spans="1:39" ht="15.75">
      <c r="A429" s="3" t="s">
        <v>439</v>
      </c>
      <c r="B429" s="48">
        <v>120</v>
      </c>
      <c r="C429" s="39">
        <f t="shared" si="72"/>
        <v>73.619631901840492</v>
      </c>
      <c r="D429" s="48">
        <v>115</v>
      </c>
      <c r="E429" s="39">
        <f t="shared" si="73"/>
        <v>77.702702702702695</v>
      </c>
      <c r="F429" s="48">
        <v>121</v>
      </c>
      <c r="G429" s="39">
        <f t="shared" si="74"/>
        <v>70.348837209302332</v>
      </c>
      <c r="H429" s="48">
        <v>68</v>
      </c>
      <c r="I429" s="39">
        <f t="shared" si="75"/>
        <v>56.666666666666664</v>
      </c>
      <c r="J429" s="48">
        <v>62</v>
      </c>
      <c r="K429" s="39">
        <f t="shared" si="76"/>
        <v>52.542372881355938</v>
      </c>
      <c r="L429" s="48">
        <v>71</v>
      </c>
      <c r="M429" s="39">
        <f t="shared" si="77"/>
        <v>58.196721311475407</v>
      </c>
      <c r="N429" s="48">
        <v>68</v>
      </c>
      <c r="O429" s="39">
        <f t="shared" si="78"/>
        <v>57.627118644067799</v>
      </c>
      <c r="P429" s="48">
        <v>74</v>
      </c>
      <c r="Q429" s="39">
        <f t="shared" si="79"/>
        <v>63.247863247863243</v>
      </c>
      <c r="R429" s="48">
        <v>67</v>
      </c>
      <c r="S429" s="39">
        <f t="shared" si="80"/>
        <v>72.043010752688176</v>
      </c>
      <c r="T429" s="48">
        <v>66</v>
      </c>
      <c r="U429" s="39">
        <f t="shared" si="81"/>
        <v>60</v>
      </c>
      <c r="V429" s="48">
        <v>63</v>
      </c>
      <c r="W429" s="39">
        <f t="shared" si="82"/>
        <v>60</v>
      </c>
      <c r="X429" s="48">
        <v>37</v>
      </c>
      <c r="Y429" s="39">
        <f t="shared" si="83"/>
        <v>44.578313253012048</v>
      </c>
      <c r="Z429" t="s">
        <v>439</v>
      </c>
      <c r="AA429">
        <v>163</v>
      </c>
      <c r="AB429">
        <v>148</v>
      </c>
      <c r="AC429">
        <v>172</v>
      </c>
      <c r="AD429">
        <v>120</v>
      </c>
      <c r="AE429">
        <v>118</v>
      </c>
      <c r="AF429">
        <v>122</v>
      </c>
      <c r="AG429">
        <v>118</v>
      </c>
      <c r="AH429">
        <v>117</v>
      </c>
      <c r="AI429">
        <v>93</v>
      </c>
      <c r="AJ429">
        <v>110</v>
      </c>
      <c r="AK429">
        <v>105</v>
      </c>
      <c r="AL429">
        <v>83</v>
      </c>
      <c r="AM429">
        <v>1469</v>
      </c>
    </row>
    <row r="430" spans="1:39" ht="15.75">
      <c r="A430" s="3" t="s">
        <v>440</v>
      </c>
      <c r="B430" s="48">
        <v>175</v>
      </c>
      <c r="C430" s="39">
        <f t="shared" si="72"/>
        <v>74.468085106382972</v>
      </c>
      <c r="D430" s="48">
        <v>210</v>
      </c>
      <c r="E430" s="39">
        <f t="shared" si="73"/>
        <v>81.712062256809332</v>
      </c>
      <c r="F430" s="48">
        <v>183</v>
      </c>
      <c r="G430" s="39">
        <f t="shared" si="74"/>
        <v>82.432432432432435</v>
      </c>
      <c r="H430" s="48">
        <v>158</v>
      </c>
      <c r="I430" s="39">
        <f t="shared" si="75"/>
        <v>71.49321266968326</v>
      </c>
      <c r="J430" s="48">
        <v>108</v>
      </c>
      <c r="K430" s="39">
        <f t="shared" si="76"/>
        <v>71.523178807947019</v>
      </c>
      <c r="L430" s="48">
        <v>129</v>
      </c>
      <c r="M430" s="39">
        <f t="shared" si="77"/>
        <v>67.539267015706798</v>
      </c>
      <c r="N430" s="48">
        <v>97</v>
      </c>
      <c r="O430" s="39">
        <f t="shared" si="78"/>
        <v>54.802259887005647</v>
      </c>
      <c r="P430" s="48">
        <v>131</v>
      </c>
      <c r="Q430" s="39">
        <f t="shared" si="79"/>
        <v>67.875647668393782</v>
      </c>
      <c r="R430" s="48">
        <v>129</v>
      </c>
      <c r="S430" s="39">
        <f t="shared" si="80"/>
        <v>67.1875</v>
      </c>
      <c r="T430" s="48">
        <v>100</v>
      </c>
      <c r="U430" s="39">
        <f t="shared" si="81"/>
        <v>57.80346820809249</v>
      </c>
      <c r="V430" s="48">
        <v>136</v>
      </c>
      <c r="W430" s="39">
        <f t="shared" si="82"/>
        <v>67.32673267326733</v>
      </c>
      <c r="X430" s="48">
        <v>105</v>
      </c>
      <c r="Y430" s="39">
        <f t="shared" si="83"/>
        <v>57.065217391304344</v>
      </c>
      <c r="Z430" t="s">
        <v>440</v>
      </c>
      <c r="AA430">
        <v>235</v>
      </c>
      <c r="AB430">
        <v>257</v>
      </c>
      <c r="AC430">
        <v>222</v>
      </c>
      <c r="AD430">
        <v>221</v>
      </c>
      <c r="AE430">
        <v>151</v>
      </c>
      <c r="AF430">
        <v>191</v>
      </c>
      <c r="AG430">
        <v>177</v>
      </c>
      <c r="AH430">
        <v>193</v>
      </c>
      <c r="AI430">
        <v>192</v>
      </c>
      <c r="AJ430">
        <v>173</v>
      </c>
      <c r="AK430">
        <v>202</v>
      </c>
      <c r="AL430">
        <v>184</v>
      </c>
      <c r="AM430">
        <v>2398</v>
      </c>
    </row>
    <row r="431" spans="1:39" ht="15.75">
      <c r="A431" s="3" t="s">
        <v>441</v>
      </c>
      <c r="B431" s="48">
        <v>129</v>
      </c>
      <c r="C431" s="39">
        <f t="shared" si="72"/>
        <v>66.153846153846146</v>
      </c>
      <c r="D431" s="48">
        <v>152</v>
      </c>
      <c r="E431" s="39">
        <f t="shared" si="73"/>
        <v>62.04081632653061</v>
      </c>
      <c r="F431" s="48">
        <v>135</v>
      </c>
      <c r="G431" s="39">
        <f t="shared" si="74"/>
        <v>60.267857142857139</v>
      </c>
      <c r="H431" s="48">
        <v>110</v>
      </c>
      <c r="I431" s="39">
        <f t="shared" si="75"/>
        <v>56.701030927835049</v>
      </c>
      <c r="J431" s="48">
        <v>104</v>
      </c>
      <c r="K431" s="39">
        <f t="shared" si="76"/>
        <v>49.760765550239235</v>
      </c>
      <c r="L431" s="48">
        <v>101</v>
      </c>
      <c r="M431" s="39">
        <f t="shared" si="77"/>
        <v>45.291479820627799</v>
      </c>
      <c r="N431" s="48">
        <v>83</v>
      </c>
      <c r="O431" s="39">
        <f t="shared" si="78"/>
        <v>40.096618357487927</v>
      </c>
      <c r="P431" s="48">
        <v>91</v>
      </c>
      <c r="Q431" s="39">
        <f t="shared" si="79"/>
        <v>49.45652173913043</v>
      </c>
      <c r="R431" s="48">
        <v>95</v>
      </c>
      <c r="S431" s="39">
        <f t="shared" si="80"/>
        <v>50</v>
      </c>
      <c r="T431" s="48">
        <v>90</v>
      </c>
      <c r="U431" s="39">
        <f t="shared" si="81"/>
        <v>46.391752577319586</v>
      </c>
      <c r="V431" s="48">
        <v>68</v>
      </c>
      <c r="W431" s="39">
        <f t="shared" si="82"/>
        <v>41.717791411042946</v>
      </c>
      <c r="X431" s="48">
        <v>67</v>
      </c>
      <c r="Y431" s="39">
        <f t="shared" si="83"/>
        <v>40.361445783132531</v>
      </c>
      <c r="Z431" t="s">
        <v>441</v>
      </c>
      <c r="AA431">
        <v>195</v>
      </c>
      <c r="AB431">
        <v>245</v>
      </c>
      <c r="AC431">
        <v>224</v>
      </c>
      <c r="AD431">
        <v>194</v>
      </c>
      <c r="AE431">
        <v>209</v>
      </c>
      <c r="AF431">
        <v>223</v>
      </c>
      <c r="AG431">
        <v>207</v>
      </c>
      <c r="AH431">
        <v>184</v>
      </c>
      <c r="AI431">
        <v>190</v>
      </c>
      <c r="AJ431">
        <v>194</v>
      </c>
      <c r="AK431">
        <v>163</v>
      </c>
      <c r="AL431">
        <v>166</v>
      </c>
      <c r="AM431">
        <v>2394</v>
      </c>
    </row>
    <row r="432" spans="1:39" ht="15.75">
      <c r="A432" s="3" t="s">
        <v>442</v>
      </c>
      <c r="B432" s="48">
        <v>106</v>
      </c>
      <c r="C432" s="39">
        <f t="shared" si="72"/>
        <v>79.104477611940297</v>
      </c>
      <c r="D432" s="48">
        <v>118</v>
      </c>
      <c r="E432" s="39">
        <f t="shared" si="73"/>
        <v>75.159235668789819</v>
      </c>
      <c r="F432" s="48">
        <v>117</v>
      </c>
      <c r="G432" s="39">
        <f t="shared" si="74"/>
        <v>79.054054054054063</v>
      </c>
      <c r="H432" s="48">
        <v>124</v>
      </c>
      <c r="I432" s="39">
        <f t="shared" si="75"/>
        <v>78.48101265822784</v>
      </c>
      <c r="J432" s="48">
        <v>100</v>
      </c>
      <c r="K432" s="39">
        <f t="shared" si="76"/>
        <v>75.757575757575751</v>
      </c>
      <c r="L432" s="48">
        <v>82</v>
      </c>
      <c r="M432" s="39">
        <f t="shared" si="77"/>
        <v>73.214285714285708</v>
      </c>
      <c r="N432" s="48">
        <v>46</v>
      </c>
      <c r="O432" s="39">
        <f t="shared" si="78"/>
        <v>58.22784810126582</v>
      </c>
      <c r="P432" s="48">
        <v>51</v>
      </c>
      <c r="Q432" s="39">
        <f t="shared" si="79"/>
        <v>70.833333333333343</v>
      </c>
      <c r="R432" s="48">
        <v>63</v>
      </c>
      <c r="S432" s="39">
        <f t="shared" si="80"/>
        <v>69.230769230769226</v>
      </c>
      <c r="T432" s="48">
        <v>68</v>
      </c>
      <c r="U432" s="39">
        <f t="shared" si="81"/>
        <v>61.818181818181813</v>
      </c>
      <c r="V432" s="48">
        <v>63</v>
      </c>
      <c r="W432" s="39">
        <f t="shared" si="82"/>
        <v>59.433962264150942</v>
      </c>
      <c r="X432" s="48">
        <v>60</v>
      </c>
      <c r="Y432" s="39">
        <f t="shared" si="83"/>
        <v>63.829787234042556</v>
      </c>
      <c r="Z432" t="s">
        <v>442</v>
      </c>
      <c r="AA432">
        <v>134</v>
      </c>
      <c r="AB432">
        <v>157</v>
      </c>
      <c r="AC432">
        <v>148</v>
      </c>
      <c r="AD432">
        <v>158</v>
      </c>
      <c r="AE432">
        <v>132</v>
      </c>
      <c r="AF432">
        <v>112</v>
      </c>
      <c r="AG432">
        <v>79</v>
      </c>
      <c r="AH432">
        <v>72</v>
      </c>
      <c r="AI432">
        <v>91</v>
      </c>
      <c r="AJ432">
        <v>110</v>
      </c>
      <c r="AK432">
        <v>106</v>
      </c>
      <c r="AL432">
        <v>94</v>
      </c>
      <c r="AM432">
        <v>1393</v>
      </c>
    </row>
    <row r="433" spans="1:39" ht="15.75">
      <c r="A433" s="3" t="s">
        <v>443</v>
      </c>
      <c r="B433" s="48">
        <v>103</v>
      </c>
      <c r="C433" s="39">
        <f t="shared" si="72"/>
        <v>83.739837398373979</v>
      </c>
      <c r="D433" s="48">
        <v>115</v>
      </c>
      <c r="E433" s="39">
        <f t="shared" si="73"/>
        <v>82.733812949640281</v>
      </c>
      <c r="F433" s="48">
        <v>96</v>
      </c>
      <c r="G433" s="39">
        <f t="shared" si="74"/>
        <v>80.672268907563023</v>
      </c>
      <c r="H433" s="48">
        <v>110</v>
      </c>
      <c r="I433" s="39">
        <f t="shared" si="75"/>
        <v>73.825503355704697</v>
      </c>
      <c r="J433" s="48">
        <v>102</v>
      </c>
      <c r="K433" s="39">
        <f t="shared" si="76"/>
        <v>76.119402985074629</v>
      </c>
      <c r="L433" s="48">
        <v>74</v>
      </c>
      <c r="M433" s="39">
        <f t="shared" si="77"/>
        <v>66.666666666666657</v>
      </c>
      <c r="N433" s="48">
        <v>73</v>
      </c>
      <c r="O433" s="39">
        <f t="shared" si="78"/>
        <v>71.568627450980387</v>
      </c>
      <c r="P433" s="48">
        <v>59</v>
      </c>
      <c r="Q433" s="39">
        <f t="shared" si="79"/>
        <v>68.604651162790702</v>
      </c>
      <c r="R433" s="48">
        <v>61</v>
      </c>
      <c r="S433" s="39">
        <f t="shared" si="80"/>
        <v>60.396039603960396</v>
      </c>
      <c r="T433" s="48">
        <v>65</v>
      </c>
      <c r="U433" s="39">
        <f t="shared" si="81"/>
        <v>65</v>
      </c>
      <c r="V433" s="48">
        <v>51</v>
      </c>
      <c r="W433" s="39">
        <f t="shared" si="82"/>
        <v>66.233766233766232</v>
      </c>
      <c r="X433" s="48">
        <v>51</v>
      </c>
      <c r="Y433" s="39">
        <f t="shared" si="83"/>
        <v>55.434782608695656</v>
      </c>
      <c r="Z433" t="s">
        <v>443</v>
      </c>
      <c r="AA433">
        <v>123</v>
      </c>
      <c r="AB433">
        <v>139</v>
      </c>
      <c r="AC433">
        <v>119</v>
      </c>
      <c r="AD433">
        <v>149</v>
      </c>
      <c r="AE433">
        <v>134</v>
      </c>
      <c r="AF433">
        <v>111</v>
      </c>
      <c r="AG433">
        <v>102</v>
      </c>
      <c r="AH433">
        <v>86</v>
      </c>
      <c r="AI433">
        <v>101</v>
      </c>
      <c r="AJ433">
        <v>100</v>
      </c>
      <c r="AK433">
        <v>77</v>
      </c>
      <c r="AL433">
        <v>92</v>
      </c>
      <c r="AM433">
        <v>1333</v>
      </c>
    </row>
    <row r="434" spans="1:39" ht="15.75">
      <c r="A434" s="3" t="s">
        <v>444</v>
      </c>
      <c r="B434" s="48">
        <v>172</v>
      </c>
      <c r="C434" s="39">
        <f t="shared" si="72"/>
        <v>80.373831775700936</v>
      </c>
      <c r="D434" s="48">
        <v>101</v>
      </c>
      <c r="E434" s="39">
        <f t="shared" si="73"/>
        <v>66.88741721854305</v>
      </c>
      <c r="F434" s="48">
        <v>129</v>
      </c>
      <c r="G434" s="39">
        <f t="shared" si="74"/>
        <v>73.295454545454547</v>
      </c>
      <c r="H434" s="48">
        <v>108</v>
      </c>
      <c r="I434" s="39">
        <f t="shared" si="75"/>
        <v>74.482758620689665</v>
      </c>
      <c r="J434" s="48">
        <v>85</v>
      </c>
      <c r="K434" s="39">
        <f t="shared" si="76"/>
        <v>62.962962962962962</v>
      </c>
      <c r="L434" s="48">
        <v>86</v>
      </c>
      <c r="M434" s="39">
        <f t="shared" si="77"/>
        <v>60.139860139860133</v>
      </c>
      <c r="N434" s="48">
        <v>91</v>
      </c>
      <c r="O434" s="39">
        <f t="shared" si="78"/>
        <v>63.194444444444443</v>
      </c>
      <c r="P434" s="48">
        <v>96</v>
      </c>
      <c r="Q434" s="39">
        <f t="shared" si="79"/>
        <v>67.605633802816897</v>
      </c>
      <c r="R434" s="48">
        <v>77</v>
      </c>
      <c r="S434" s="39">
        <f t="shared" si="80"/>
        <v>57.037037037037038</v>
      </c>
      <c r="T434" s="48">
        <v>73</v>
      </c>
      <c r="U434" s="39">
        <f t="shared" si="81"/>
        <v>60.833333333333329</v>
      </c>
      <c r="V434" s="48">
        <v>81</v>
      </c>
      <c r="W434" s="39">
        <f t="shared" si="82"/>
        <v>61.832061068702295</v>
      </c>
      <c r="X434" s="48">
        <v>78</v>
      </c>
      <c r="Y434" s="39">
        <f t="shared" si="83"/>
        <v>58.646616541353382</v>
      </c>
      <c r="Z434" t="s">
        <v>444</v>
      </c>
      <c r="AA434">
        <v>214</v>
      </c>
      <c r="AB434">
        <v>151</v>
      </c>
      <c r="AC434">
        <v>176</v>
      </c>
      <c r="AD434">
        <v>145</v>
      </c>
      <c r="AE434">
        <v>135</v>
      </c>
      <c r="AF434">
        <v>143</v>
      </c>
      <c r="AG434">
        <v>144</v>
      </c>
      <c r="AH434">
        <v>142</v>
      </c>
      <c r="AI434">
        <v>135</v>
      </c>
      <c r="AJ434">
        <v>120</v>
      </c>
      <c r="AK434">
        <v>131</v>
      </c>
      <c r="AL434">
        <v>133</v>
      </c>
      <c r="AM434">
        <v>1769</v>
      </c>
    </row>
    <row r="435" spans="1:39" ht="15.75">
      <c r="A435" s="3" t="s">
        <v>445</v>
      </c>
      <c r="B435" s="48">
        <v>735</v>
      </c>
      <c r="C435" s="39">
        <f t="shared" si="72"/>
        <v>73.647294589178358</v>
      </c>
      <c r="D435" s="48">
        <v>596</v>
      </c>
      <c r="E435" s="39">
        <f t="shared" si="73"/>
        <v>74.221668742216679</v>
      </c>
      <c r="F435" s="48">
        <v>640</v>
      </c>
      <c r="G435" s="39">
        <f t="shared" si="74"/>
        <v>75.560802833530104</v>
      </c>
      <c r="H435" s="48">
        <v>585</v>
      </c>
      <c r="I435" s="39">
        <f t="shared" si="75"/>
        <v>72.400990099009903</v>
      </c>
      <c r="J435" s="48">
        <v>509</v>
      </c>
      <c r="K435" s="39">
        <f t="shared" si="76"/>
        <v>66.710353866317178</v>
      </c>
      <c r="L435" s="48">
        <v>466</v>
      </c>
      <c r="M435" s="39">
        <f t="shared" si="77"/>
        <v>64.275862068965523</v>
      </c>
      <c r="N435" s="48">
        <v>444</v>
      </c>
      <c r="O435" s="39">
        <f t="shared" si="78"/>
        <v>60.572987721691675</v>
      </c>
      <c r="P435" s="48">
        <v>481</v>
      </c>
      <c r="Q435" s="39">
        <f t="shared" si="79"/>
        <v>61.984536082474229</v>
      </c>
      <c r="R435" s="48">
        <v>429</v>
      </c>
      <c r="S435" s="39">
        <f t="shared" si="80"/>
        <v>60.851063829787236</v>
      </c>
      <c r="T435" s="48">
        <v>470</v>
      </c>
      <c r="U435" s="39">
        <f t="shared" si="81"/>
        <v>61.760840998685943</v>
      </c>
      <c r="V435" s="48">
        <v>428</v>
      </c>
      <c r="W435" s="39">
        <f t="shared" si="82"/>
        <v>55.440414507772019</v>
      </c>
      <c r="X435" s="48">
        <v>402</v>
      </c>
      <c r="Y435" s="39">
        <f t="shared" si="83"/>
        <v>51.87096774193548</v>
      </c>
      <c r="Z435" t="s">
        <v>445</v>
      </c>
      <c r="AA435">
        <v>998</v>
      </c>
      <c r="AB435">
        <v>803</v>
      </c>
      <c r="AC435">
        <v>847</v>
      </c>
      <c r="AD435">
        <v>808</v>
      </c>
      <c r="AE435">
        <v>763</v>
      </c>
      <c r="AF435">
        <v>725</v>
      </c>
      <c r="AG435">
        <v>733</v>
      </c>
      <c r="AH435">
        <v>776</v>
      </c>
      <c r="AI435">
        <v>705</v>
      </c>
      <c r="AJ435">
        <v>761</v>
      </c>
      <c r="AK435">
        <v>772</v>
      </c>
      <c r="AL435">
        <v>775</v>
      </c>
      <c r="AM435">
        <v>9466</v>
      </c>
    </row>
    <row r="436" spans="1:39" ht="15.75">
      <c r="A436" s="3" t="s">
        <v>446</v>
      </c>
      <c r="B436" s="48">
        <v>1245</v>
      </c>
      <c r="C436" s="39">
        <f t="shared" si="72"/>
        <v>50.384459732901654</v>
      </c>
      <c r="D436" s="48">
        <v>1204</v>
      </c>
      <c r="E436" s="39">
        <f t="shared" si="73"/>
        <v>50.313414124529878</v>
      </c>
      <c r="F436" s="48">
        <v>1057</v>
      </c>
      <c r="G436" s="39">
        <f t="shared" si="74"/>
        <v>44.712351945854486</v>
      </c>
      <c r="H436" s="48">
        <v>1044</v>
      </c>
      <c r="I436" s="39">
        <f t="shared" si="75"/>
        <v>41.995172968624296</v>
      </c>
      <c r="J436" s="48">
        <v>1008</v>
      </c>
      <c r="K436" s="39">
        <f t="shared" si="76"/>
        <v>38.694817658349329</v>
      </c>
      <c r="L436" s="48">
        <v>1033</v>
      </c>
      <c r="M436" s="39">
        <f t="shared" si="77"/>
        <v>37.509077705156137</v>
      </c>
      <c r="N436" s="48">
        <v>1004</v>
      </c>
      <c r="O436" s="39">
        <f t="shared" si="78"/>
        <v>38.570879754129848</v>
      </c>
      <c r="P436" s="48">
        <v>1139</v>
      </c>
      <c r="Q436" s="39">
        <f t="shared" si="79"/>
        <v>43.909020817270623</v>
      </c>
      <c r="R436" s="48">
        <v>943</v>
      </c>
      <c r="S436" s="39">
        <f t="shared" si="80"/>
        <v>39.605207895842085</v>
      </c>
      <c r="T436" s="48">
        <v>995</v>
      </c>
      <c r="U436" s="39">
        <f t="shared" si="81"/>
        <v>40.728612361850189</v>
      </c>
      <c r="V436" s="48">
        <v>1131</v>
      </c>
      <c r="W436" s="39">
        <f t="shared" si="82"/>
        <v>44.809825673534071</v>
      </c>
      <c r="X436" s="48">
        <v>909</v>
      </c>
      <c r="Y436" s="39">
        <f t="shared" si="83"/>
        <v>38.697318007662837</v>
      </c>
      <c r="Z436" t="s">
        <v>446</v>
      </c>
      <c r="AA436">
        <v>2471</v>
      </c>
      <c r="AB436">
        <v>2393</v>
      </c>
      <c r="AC436">
        <v>2364</v>
      </c>
      <c r="AD436">
        <v>2486</v>
      </c>
      <c r="AE436">
        <v>2605</v>
      </c>
      <c r="AF436">
        <v>2754</v>
      </c>
      <c r="AG436">
        <v>2603</v>
      </c>
      <c r="AH436">
        <v>2594</v>
      </c>
      <c r="AI436">
        <v>2381</v>
      </c>
      <c r="AJ436">
        <v>2443</v>
      </c>
      <c r="AK436">
        <v>2524</v>
      </c>
      <c r="AL436">
        <v>2349</v>
      </c>
      <c r="AM436">
        <v>29967</v>
      </c>
    </row>
    <row r="437" spans="1:39" ht="15.75">
      <c r="A437" s="3" t="s">
        <v>447</v>
      </c>
      <c r="B437" s="48">
        <v>134</v>
      </c>
      <c r="C437" s="39">
        <f t="shared" si="72"/>
        <v>64.114832535885171</v>
      </c>
      <c r="D437" s="48">
        <v>135</v>
      </c>
      <c r="E437" s="39">
        <f t="shared" si="73"/>
        <v>66.502463054187189</v>
      </c>
      <c r="F437" s="48">
        <v>141</v>
      </c>
      <c r="G437" s="39">
        <f t="shared" si="74"/>
        <v>73.4375</v>
      </c>
      <c r="H437" s="48">
        <v>101</v>
      </c>
      <c r="I437" s="39">
        <f t="shared" si="75"/>
        <v>62.345679012345677</v>
      </c>
      <c r="J437" s="48">
        <v>75</v>
      </c>
      <c r="K437" s="39">
        <f t="shared" si="76"/>
        <v>46.58385093167702</v>
      </c>
      <c r="L437" s="48">
        <v>77</v>
      </c>
      <c r="M437" s="39">
        <f t="shared" si="77"/>
        <v>50.993377483443716</v>
      </c>
      <c r="N437" s="48">
        <v>70</v>
      </c>
      <c r="O437" s="39">
        <f t="shared" si="78"/>
        <v>40</v>
      </c>
      <c r="P437" s="48">
        <v>95</v>
      </c>
      <c r="Q437" s="39">
        <f t="shared" si="79"/>
        <v>57.926829268292678</v>
      </c>
      <c r="R437" s="48">
        <v>86</v>
      </c>
      <c r="S437" s="39">
        <f t="shared" si="80"/>
        <v>55.844155844155843</v>
      </c>
      <c r="T437" s="48">
        <v>71</v>
      </c>
      <c r="U437" s="39">
        <f t="shared" si="81"/>
        <v>49.305555555555557</v>
      </c>
      <c r="V437" s="48">
        <v>93</v>
      </c>
      <c r="W437" s="39">
        <f t="shared" si="82"/>
        <v>55.688622754491014</v>
      </c>
      <c r="X437" s="48">
        <v>96</v>
      </c>
      <c r="Y437" s="39">
        <f t="shared" si="83"/>
        <v>56.140350877192979</v>
      </c>
      <c r="Z437" t="s">
        <v>447</v>
      </c>
      <c r="AA437">
        <v>209</v>
      </c>
      <c r="AB437">
        <v>203</v>
      </c>
      <c r="AC437">
        <v>192</v>
      </c>
      <c r="AD437">
        <v>162</v>
      </c>
      <c r="AE437">
        <v>161</v>
      </c>
      <c r="AF437">
        <v>151</v>
      </c>
      <c r="AG437">
        <v>175</v>
      </c>
      <c r="AH437">
        <v>164</v>
      </c>
      <c r="AI437">
        <v>154</v>
      </c>
      <c r="AJ437">
        <v>144</v>
      </c>
      <c r="AK437">
        <v>167</v>
      </c>
      <c r="AL437">
        <v>171</v>
      </c>
      <c r="AM437">
        <v>2053</v>
      </c>
    </row>
    <row r="438" spans="1:39" ht="15.75">
      <c r="A438" s="3" t="s">
        <v>448</v>
      </c>
      <c r="B438" s="48">
        <v>29</v>
      </c>
      <c r="C438" s="39">
        <f t="shared" si="72"/>
        <v>60.416666666666664</v>
      </c>
      <c r="D438" s="48">
        <v>29</v>
      </c>
      <c r="E438" s="39">
        <f t="shared" si="73"/>
        <v>69.047619047619051</v>
      </c>
      <c r="F438" s="48">
        <v>23</v>
      </c>
      <c r="G438" s="39">
        <f t="shared" si="74"/>
        <v>56.09756097560976</v>
      </c>
      <c r="H438" s="48">
        <v>22</v>
      </c>
      <c r="I438" s="39">
        <f t="shared" si="75"/>
        <v>51.162790697674424</v>
      </c>
      <c r="J438" s="48">
        <v>17</v>
      </c>
      <c r="K438" s="39">
        <f t="shared" si="76"/>
        <v>47.222222222222221</v>
      </c>
      <c r="L438" s="48">
        <v>15</v>
      </c>
      <c r="M438" s="39">
        <f t="shared" si="77"/>
        <v>32.608695652173914</v>
      </c>
      <c r="N438" s="48">
        <v>14</v>
      </c>
      <c r="O438" s="39">
        <f t="shared" si="78"/>
        <v>45.161290322580641</v>
      </c>
      <c r="P438" s="48">
        <v>25</v>
      </c>
      <c r="Q438" s="39">
        <f t="shared" si="79"/>
        <v>67.567567567567565</v>
      </c>
      <c r="R438" s="48">
        <v>25</v>
      </c>
      <c r="S438" s="39">
        <f t="shared" si="80"/>
        <v>56.81818181818182</v>
      </c>
      <c r="T438" s="48">
        <v>18</v>
      </c>
      <c r="U438" s="39">
        <f t="shared" si="81"/>
        <v>40.909090909090914</v>
      </c>
      <c r="V438" s="48">
        <v>31</v>
      </c>
      <c r="W438" s="39">
        <f t="shared" si="82"/>
        <v>57.407407407407405</v>
      </c>
      <c r="X438" s="48">
        <v>19</v>
      </c>
      <c r="Y438" s="39">
        <f t="shared" si="83"/>
        <v>42.222222222222221</v>
      </c>
      <c r="Z438" t="s">
        <v>448</v>
      </c>
      <c r="AA438">
        <v>48</v>
      </c>
      <c r="AB438">
        <v>42</v>
      </c>
      <c r="AC438">
        <v>41</v>
      </c>
      <c r="AD438">
        <v>43</v>
      </c>
      <c r="AE438">
        <v>36</v>
      </c>
      <c r="AF438">
        <v>46</v>
      </c>
      <c r="AG438">
        <v>31</v>
      </c>
      <c r="AH438">
        <v>37</v>
      </c>
      <c r="AI438">
        <v>44</v>
      </c>
      <c r="AJ438">
        <v>44</v>
      </c>
      <c r="AK438">
        <v>54</v>
      </c>
      <c r="AL438">
        <v>45</v>
      </c>
      <c r="AM438">
        <v>511</v>
      </c>
    </row>
    <row r="439" spans="1:39" ht="15.75">
      <c r="A439" s="3" t="s">
        <v>449</v>
      </c>
      <c r="B439" s="48">
        <v>83</v>
      </c>
      <c r="C439" s="39">
        <f t="shared" si="72"/>
        <v>63.84615384615384</v>
      </c>
      <c r="D439" s="48">
        <v>74</v>
      </c>
      <c r="E439" s="39">
        <f t="shared" si="73"/>
        <v>68.518518518518519</v>
      </c>
      <c r="F439" s="48">
        <v>55</v>
      </c>
      <c r="G439" s="39">
        <f t="shared" si="74"/>
        <v>64.705882352941174</v>
      </c>
      <c r="H439" s="48">
        <v>61</v>
      </c>
      <c r="I439" s="39">
        <f t="shared" si="75"/>
        <v>62.886597938144327</v>
      </c>
      <c r="J439" s="48">
        <v>49</v>
      </c>
      <c r="K439" s="39">
        <f t="shared" si="76"/>
        <v>69.014084507042256</v>
      </c>
      <c r="L439" s="48">
        <v>44</v>
      </c>
      <c r="M439" s="39">
        <f t="shared" si="77"/>
        <v>61.971830985915489</v>
      </c>
      <c r="N439" s="48">
        <v>42</v>
      </c>
      <c r="O439" s="39">
        <f t="shared" si="78"/>
        <v>66.666666666666657</v>
      </c>
      <c r="P439" s="48">
        <v>66</v>
      </c>
      <c r="Q439" s="39">
        <f t="shared" si="79"/>
        <v>63.46153846153846</v>
      </c>
      <c r="R439" s="48">
        <v>71</v>
      </c>
      <c r="S439" s="39">
        <f t="shared" si="80"/>
        <v>72.448979591836732</v>
      </c>
      <c r="T439" s="48">
        <v>60</v>
      </c>
      <c r="U439" s="39">
        <f t="shared" si="81"/>
        <v>68.181818181818173</v>
      </c>
      <c r="V439" s="48">
        <v>49</v>
      </c>
      <c r="W439" s="39">
        <f t="shared" si="82"/>
        <v>65.333333333333329</v>
      </c>
      <c r="X439" s="48">
        <v>45</v>
      </c>
      <c r="Y439" s="39">
        <f t="shared" si="83"/>
        <v>56.962025316455701</v>
      </c>
      <c r="Z439" t="s">
        <v>449</v>
      </c>
      <c r="AA439">
        <v>130</v>
      </c>
      <c r="AB439">
        <v>108</v>
      </c>
      <c r="AC439">
        <v>85</v>
      </c>
      <c r="AD439">
        <v>97</v>
      </c>
      <c r="AE439">
        <v>71</v>
      </c>
      <c r="AF439">
        <v>71</v>
      </c>
      <c r="AG439">
        <v>63</v>
      </c>
      <c r="AH439">
        <v>104</v>
      </c>
      <c r="AI439">
        <v>98</v>
      </c>
      <c r="AJ439">
        <v>88</v>
      </c>
      <c r="AK439">
        <v>75</v>
      </c>
      <c r="AL439">
        <v>79</v>
      </c>
      <c r="AM439">
        <v>1069</v>
      </c>
    </row>
    <row r="440" spans="1:39" ht="15.75">
      <c r="A440" s="3" t="s">
        <v>450</v>
      </c>
      <c r="B440" s="48">
        <v>128</v>
      </c>
      <c r="C440" s="39">
        <f t="shared" si="72"/>
        <v>62.439024390243901</v>
      </c>
      <c r="D440" s="48">
        <v>120</v>
      </c>
      <c r="E440" s="39">
        <f t="shared" si="73"/>
        <v>56.872037914691944</v>
      </c>
      <c r="F440" s="48">
        <v>146</v>
      </c>
      <c r="G440" s="39">
        <f t="shared" si="74"/>
        <v>65.178571428571431</v>
      </c>
      <c r="H440" s="48">
        <v>113</v>
      </c>
      <c r="I440" s="39">
        <f t="shared" si="75"/>
        <v>50.672645739910315</v>
      </c>
      <c r="J440" s="48">
        <v>103</v>
      </c>
      <c r="K440" s="39">
        <f t="shared" si="76"/>
        <v>50.243902439024389</v>
      </c>
      <c r="L440" s="48">
        <v>75</v>
      </c>
      <c r="M440" s="39">
        <f t="shared" si="77"/>
        <v>43.103448275862064</v>
      </c>
      <c r="N440" s="48">
        <v>96</v>
      </c>
      <c r="O440" s="39">
        <f t="shared" si="78"/>
        <v>53.932584269662918</v>
      </c>
      <c r="P440" s="48">
        <v>90</v>
      </c>
      <c r="Q440" s="39">
        <f t="shared" si="79"/>
        <v>48.913043478260867</v>
      </c>
      <c r="R440" s="48">
        <v>93</v>
      </c>
      <c r="S440" s="39">
        <f t="shared" si="80"/>
        <v>46.5</v>
      </c>
      <c r="T440" s="48">
        <v>96</v>
      </c>
      <c r="U440" s="39">
        <f t="shared" si="81"/>
        <v>49.230769230769234</v>
      </c>
      <c r="V440" s="48">
        <v>116</v>
      </c>
      <c r="W440" s="39">
        <f t="shared" si="82"/>
        <v>54.716981132075468</v>
      </c>
      <c r="X440" s="48">
        <v>92</v>
      </c>
      <c r="Y440" s="39">
        <f t="shared" si="83"/>
        <v>53.179190751445084</v>
      </c>
      <c r="Z440" t="s">
        <v>450</v>
      </c>
      <c r="AA440">
        <v>205</v>
      </c>
      <c r="AB440">
        <v>211</v>
      </c>
      <c r="AC440">
        <v>224</v>
      </c>
      <c r="AD440">
        <v>223</v>
      </c>
      <c r="AE440">
        <v>205</v>
      </c>
      <c r="AF440">
        <v>174</v>
      </c>
      <c r="AG440">
        <v>178</v>
      </c>
      <c r="AH440">
        <v>184</v>
      </c>
      <c r="AI440">
        <v>200</v>
      </c>
      <c r="AJ440">
        <v>195</v>
      </c>
      <c r="AK440">
        <v>212</v>
      </c>
      <c r="AL440">
        <v>173</v>
      </c>
      <c r="AM440">
        <v>2384</v>
      </c>
    </row>
    <row r="441" spans="1:39" ht="15.75">
      <c r="A441" s="3" t="s">
        <v>451</v>
      </c>
      <c r="B441" s="48">
        <v>243</v>
      </c>
      <c r="C441" s="39">
        <f t="shared" si="72"/>
        <v>63.446475195822451</v>
      </c>
      <c r="D441" s="48">
        <v>265</v>
      </c>
      <c r="E441" s="39">
        <f t="shared" si="73"/>
        <v>71.428571428571431</v>
      </c>
      <c r="F441" s="48">
        <v>261</v>
      </c>
      <c r="G441" s="39">
        <f t="shared" si="74"/>
        <v>72.701949860724241</v>
      </c>
      <c r="H441" s="48">
        <v>262</v>
      </c>
      <c r="I441" s="39">
        <f t="shared" si="75"/>
        <v>72.375690607734811</v>
      </c>
      <c r="J441" s="48">
        <v>234</v>
      </c>
      <c r="K441" s="39">
        <f t="shared" si="76"/>
        <v>62.734584450402139</v>
      </c>
      <c r="L441" s="48">
        <v>234</v>
      </c>
      <c r="M441" s="39">
        <f t="shared" si="77"/>
        <v>66.101694915254242</v>
      </c>
      <c r="N441" s="48">
        <v>226</v>
      </c>
      <c r="O441" s="39">
        <f t="shared" si="78"/>
        <v>60.589812332439678</v>
      </c>
      <c r="P441" s="48">
        <v>216</v>
      </c>
      <c r="Q441" s="39">
        <f t="shared" si="79"/>
        <v>55.813953488372093</v>
      </c>
      <c r="R441" s="48">
        <v>194</v>
      </c>
      <c r="S441" s="39">
        <f t="shared" si="80"/>
        <v>53.443526170798897</v>
      </c>
      <c r="T441" s="48">
        <v>183</v>
      </c>
      <c r="U441" s="39">
        <f t="shared" si="81"/>
        <v>49.59349593495935</v>
      </c>
      <c r="V441" s="48">
        <v>209</v>
      </c>
      <c r="W441" s="39">
        <f t="shared" si="82"/>
        <v>57.103825136612016</v>
      </c>
      <c r="X441" s="48">
        <v>165</v>
      </c>
      <c r="Y441" s="39">
        <f t="shared" si="83"/>
        <v>48.672566371681413</v>
      </c>
      <c r="Z441" t="s">
        <v>451</v>
      </c>
      <c r="AA441">
        <v>383</v>
      </c>
      <c r="AB441">
        <v>371</v>
      </c>
      <c r="AC441">
        <v>359</v>
      </c>
      <c r="AD441">
        <v>362</v>
      </c>
      <c r="AE441">
        <v>373</v>
      </c>
      <c r="AF441">
        <v>354</v>
      </c>
      <c r="AG441">
        <v>373</v>
      </c>
      <c r="AH441">
        <v>387</v>
      </c>
      <c r="AI441">
        <v>363</v>
      </c>
      <c r="AJ441">
        <v>369</v>
      </c>
      <c r="AK441">
        <v>366</v>
      </c>
      <c r="AL441">
        <v>339</v>
      </c>
      <c r="AM441">
        <v>4399</v>
      </c>
    </row>
    <row r="442" spans="1:39" ht="15.75">
      <c r="A442" s="3" t="s">
        <v>452</v>
      </c>
      <c r="B442" s="48">
        <v>94</v>
      </c>
      <c r="C442" s="39">
        <f t="shared" si="72"/>
        <v>69.117647058823522</v>
      </c>
      <c r="D442" s="48">
        <v>77</v>
      </c>
      <c r="E442" s="39">
        <f t="shared" si="73"/>
        <v>66.956521739130437</v>
      </c>
      <c r="F442" s="48">
        <v>68</v>
      </c>
      <c r="G442" s="39">
        <f t="shared" si="74"/>
        <v>61.818181818181813</v>
      </c>
      <c r="H442" s="48">
        <v>96</v>
      </c>
      <c r="I442" s="39">
        <f t="shared" si="75"/>
        <v>71.111111111111114</v>
      </c>
      <c r="J442" s="48">
        <v>87</v>
      </c>
      <c r="K442" s="39">
        <f t="shared" si="76"/>
        <v>70.731707317073173</v>
      </c>
      <c r="L442" s="48">
        <v>63</v>
      </c>
      <c r="M442" s="39">
        <f t="shared" si="77"/>
        <v>61.165048543689316</v>
      </c>
      <c r="N442" s="48">
        <v>80</v>
      </c>
      <c r="O442" s="39">
        <f t="shared" si="78"/>
        <v>64</v>
      </c>
      <c r="P442" s="48">
        <v>59</v>
      </c>
      <c r="Q442" s="39">
        <f t="shared" si="79"/>
        <v>57.28155339805825</v>
      </c>
      <c r="R442" s="48">
        <v>95</v>
      </c>
      <c r="S442" s="39">
        <f t="shared" si="80"/>
        <v>71.969696969696969</v>
      </c>
      <c r="T442" s="48">
        <v>77</v>
      </c>
      <c r="U442" s="39">
        <f t="shared" si="81"/>
        <v>68.75</v>
      </c>
      <c r="V442" s="48">
        <v>87</v>
      </c>
      <c r="W442" s="39">
        <f t="shared" si="82"/>
        <v>69.599999999999994</v>
      </c>
      <c r="X442" s="48">
        <v>85</v>
      </c>
      <c r="Y442" s="39">
        <f t="shared" si="83"/>
        <v>66.40625</v>
      </c>
      <c r="Z442" t="s">
        <v>452</v>
      </c>
      <c r="AA442">
        <v>136</v>
      </c>
      <c r="AB442">
        <v>115</v>
      </c>
      <c r="AC442">
        <v>110</v>
      </c>
      <c r="AD442">
        <v>135</v>
      </c>
      <c r="AE442">
        <v>123</v>
      </c>
      <c r="AF442">
        <v>103</v>
      </c>
      <c r="AG442">
        <v>125</v>
      </c>
      <c r="AH442">
        <v>103</v>
      </c>
      <c r="AI442">
        <v>132</v>
      </c>
      <c r="AJ442">
        <v>112</v>
      </c>
      <c r="AK442">
        <v>125</v>
      </c>
      <c r="AL442">
        <v>128</v>
      </c>
      <c r="AM442">
        <v>1447</v>
      </c>
    </row>
    <row r="443" spans="1:39" ht="15.75">
      <c r="A443" s="3" t="s">
        <v>453</v>
      </c>
      <c r="B443" s="48">
        <v>102</v>
      </c>
      <c r="C443" s="39">
        <f t="shared" si="72"/>
        <v>82.926829268292678</v>
      </c>
      <c r="D443" s="48">
        <v>104</v>
      </c>
      <c r="E443" s="39">
        <f t="shared" si="73"/>
        <v>78.787878787878782</v>
      </c>
      <c r="F443" s="48">
        <v>82</v>
      </c>
      <c r="G443" s="39">
        <f t="shared" si="74"/>
        <v>81.188118811881196</v>
      </c>
      <c r="H443" s="48">
        <v>63</v>
      </c>
      <c r="I443" s="39">
        <f t="shared" si="75"/>
        <v>56.25</v>
      </c>
      <c r="J443" s="48">
        <v>80</v>
      </c>
      <c r="K443" s="39">
        <f t="shared" si="76"/>
        <v>74.766355140186917</v>
      </c>
      <c r="L443" s="48">
        <v>38</v>
      </c>
      <c r="M443" s="39">
        <f t="shared" si="77"/>
        <v>54.285714285714285</v>
      </c>
      <c r="N443" s="48">
        <v>53</v>
      </c>
      <c r="O443" s="39">
        <f t="shared" si="78"/>
        <v>63.095238095238095</v>
      </c>
      <c r="P443" s="48">
        <v>40</v>
      </c>
      <c r="Q443" s="39">
        <f t="shared" si="79"/>
        <v>47.058823529411761</v>
      </c>
      <c r="R443" s="48">
        <v>53</v>
      </c>
      <c r="S443" s="39">
        <f t="shared" si="80"/>
        <v>51.960784313725497</v>
      </c>
      <c r="T443" s="48">
        <v>35</v>
      </c>
      <c r="U443" s="39">
        <f t="shared" si="81"/>
        <v>47.945205479452049</v>
      </c>
      <c r="V443" s="48">
        <v>48</v>
      </c>
      <c r="W443" s="39">
        <f t="shared" si="82"/>
        <v>60</v>
      </c>
      <c r="X443" s="48">
        <v>31</v>
      </c>
      <c r="Y443" s="39">
        <f t="shared" si="83"/>
        <v>38.75</v>
      </c>
      <c r="Z443" t="s">
        <v>453</v>
      </c>
      <c r="AA443">
        <v>123</v>
      </c>
      <c r="AB443">
        <v>132</v>
      </c>
      <c r="AC443">
        <v>101</v>
      </c>
      <c r="AD443">
        <v>112</v>
      </c>
      <c r="AE443">
        <v>107</v>
      </c>
      <c r="AF443">
        <v>70</v>
      </c>
      <c r="AG443">
        <v>84</v>
      </c>
      <c r="AH443">
        <v>85</v>
      </c>
      <c r="AI443">
        <v>102</v>
      </c>
      <c r="AJ443">
        <v>73</v>
      </c>
      <c r="AK443">
        <v>80</v>
      </c>
      <c r="AL443">
        <v>80</v>
      </c>
      <c r="AM443">
        <v>1149</v>
      </c>
    </row>
    <row r="444" spans="1:39" ht="15.75">
      <c r="A444" s="3" t="s">
        <v>454</v>
      </c>
      <c r="B444" s="48">
        <v>117</v>
      </c>
      <c r="C444" s="39">
        <f t="shared" si="72"/>
        <v>74.522292993630572</v>
      </c>
      <c r="D444" s="48">
        <v>119</v>
      </c>
      <c r="E444" s="39">
        <f t="shared" si="73"/>
        <v>76.28205128205127</v>
      </c>
      <c r="F444" s="48">
        <v>110</v>
      </c>
      <c r="G444" s="39">
        <f t="shared" si="74"/>
        <v>80.882352941176478</v>
      </c>
      <c r="H444" s="48">
        <v>84</v>
      </c>
      <c r="I444" s="39">
        <f t="shared" si="75"/>
        <v>55.629139072847678</v>
      </c>
      <c r="J444" s="48">
        <v>104</v>
      </c>
      <c r="K444" s="39">
        <f t="shared" si="76"/>
        <v>72.222222222222214</v>
      </c>
      <c r="L444" s="48">
        <v>92</v>
      </c>
      <c r="M444" s="39">
        <f t="shared" si="77"/>
        <v>63.888888888888886</v>
      </c>
      <c r="N444" s="48">
        <v>86</v>
      </c>
      <c r="O444" s="39">
        <f t="shared" si="78"/>
        <v>71.074380165289256</v>
      </c>
      <c r="P444" s="48">
        <v>86</v>
      </c>
      <c r="Q444" s="39">
        <f t="shared" si="79"/>
        <v>63.703703703703709</v>
      </c>
      <c r="R444" s="48">
        <v>94</v>
      </c>
      <c r="S444" s="39">
        <f t="shared" si="80"/>
        <v>67.142857142857139</v>
      </c>
      <c r="T444" s="48">
        <v>63</v>
      </c>
      <c r="U444" s="39">
        <f t="shared" si="81"/>
        <v>52.066115702479344</v>
      </c>
      <c r="V444" s="48">
        <v>66</v>
      </c>
      <c r="W444" s="39">
        <f t="shared" si="82"/>
        <v>61.682242990654203</v>
      </c>
      <c r="X444" s="48">
        <v>53</v>
      </c>
      <c r="Y444" s="39">
        <f t="shared" si="83"/>
        <v>46.491228070175438</v>
      </c>
      <c r="Z444" t="s">
        <v>454</v>
      </c>
      <c r="AA444">
        <v>157</v>
      </c>
      <c r="AB444">
        <v>156</v>
      </c>
      <c r="AC444">
        <v>136</v>
      </c>
      <c r="AD444">
        <v>151</v>
      </c>
      <c r="AE444">
        <v>144</v>
      </c>
      <c r="AF444">
        <v>144</v>
      </c>
      <c r="AG444">
        <v>121</v>
      </c>
      <c r="AH444">
        <v>135</v>
      </c>
      <c r="AI444">
        <v>140</v>
      </c>
      <c r="AJ444">
        <v>121</v>
      </c>
      <c r="AK444">
        <v>107</v>
      </c>
      <c r="AL444">
        <v>114</v>
      </c>
      <c r="AM444">
        <v>1626</v>
      </c>
    </row>
    <row r="445" spans="1:39" s="9" customFormat="1" ht="15.75">
      <c r="A445" s="34" t="s">
        <v>455</v>
      </c>
      <c r="B445" s="46">
        <v>3634</v>
      </c>
      <c r="C445" s="38">
        <f t="shared" si="72"/>
        <v>73.251360612779678</v>
      </c>
      <c r="D445" s="46">
        <v>3249</v>
      </c>
      <c r="E445" s="38">
        <f t="shared" si="73"/>
        <v>70.051746442432091</v>
      </c>
      <c r="F445" s="46">
        <v>3196</v>
      </c>
      <c r="G445" s="38">
        <f t="shared" si="74"/>
        <v>71.180400890868597</v>
      </c>
      <c r="H445" s="46">
        <v>3218</v>
      </c>
      <c r="I445" s="38">
        <f t="shared" si="75"/>
        <v>71.81432715911626</v>
      </c>
      <c r="J445" s="46">
        <v>3188</v>
      </c>
      <c r="K445" s="38">
        <f t="shared" si="76"/>
        <v>69.289284938056937</v>
      </c>
      <c r="L445" s="46">
        <v>2795</v>
      </c>
      <c r="M445" s="38">
        <f t="shared" si="77"/>
        <v>64.341620626151013</v>
      </c>
      <c r="N445" s="46">
        <v>2820</v>
      </c>
      <c r="O445" s="38">
        <f t="shared" si="78"/>
        <v>64.753157290470725</v>
      </c>
      <c r="P445" s="46">
        <v>3061</v>
      </c>
      <c r="Q445" s="38">
        <f t="shared" si="79"/>
        <v>65.336179295624333</v>
      </c>
      <c r="R445" s="46">
        <v>2781</v>
      </c>
      <c r="S445" s="38">
        <f t="shared" si="80"/>
        <v>63.319672131147541</v>
      </c>
      <c r="T445" s="46">
        <v>3225</v>
      </c>
      <c r="U445" s="38">
        <f t="shared" si="81"/>
        <v>68.355235269181861</v>
      </c>
      <c r="V445" s="46">
        <v>3013</v>
      </c>
      <c r="W445" s="38">
        <f t="shared" si="82"/>
        <v>64.27047781569965</v>
      </c>
      <c r="X445" s="46">
        <v>2810</v>
      </c>
      <c r="Y445" s="38">
        <f t="shared" si="83"/>
        <v>65.061356795554531</v>
      </c>
      <c r="Z445" s="9" t="s">
        <v>455</v>
      </c>
      <c r="AA445" s="9">
        <v>4961</v>
      </c>
      <c r="AB445" s="9">
        <v>4638</v>
      </c>
      <c r="AC445" s="9">
        <v>4490</v>
      </c>
      <c r="AD445" s="9">
        <v>4481</v>
      </c>
      <c r="AE445" s="9">
        <v>4601</v>
      </c>
      <c r="AF445" s="9">
        <v>4344</v>
      </c>
      <c r="AG445" s="9">
        <v>4355</v>
      </c>
      <c r="AH445" s="9">
        <v>4685</v>
      </c>
      <c r="AI445" s="9">
        <v>4392</v>
      </c>
      <c r="AJ445" s="9">
        <v>4718</v>
      </c>
      <c r="AK445" s="9">
        <v>4688</v>
      </c>
      <c r="AL445" s="9">
        <v>4319</v>
      </c>
      <c r="AM445" s="9">
        <v>54672</v>
      </c>
    </row>
    <row r="446" spans="1:39" ht="15.75">
      <c r="A446" s="3" t="s">
        <v>456</v>
      </c>
      <c r="B446" s="48">
        <v>145</v>
      </c>
      <c r="C446" s="39">
        <f t="shared" si="72"/>
        <v>65.02242152466367</v>
      </c>
      <c r="D446" s="48">
        <v>160</v>
      </c>
      <c r="E446" s="39">
        <f t="shared" si="73"/>
        <v>62.015503875968989</v>
      </c>
      <c r="F446" s="48">
        <v>145</v>
      </c>
      <c r="G446" s="39">
        <f t="shared" si="74"/>
        <v>63.596491228070171</v>
      </c>
      <c r="H446" s="48">
        <v>148</v>
      </c>
      <c r="I446" s="39">
        <f t="shared" si="75"/>
        <v>69.811320754716974</v>
      </c>
      <c r="J446" s="48">
        <v>140</v>
      </c>
      <c r="K446" s="39">
        <f t="shared" si="76"/>
        <v>60.869565217391312</v>
      </c>
      <c r="L446" s="48">
        <v>131</v>
      </c>
      <c r="M446" s="39">
        <f t="shared" si="77"/>
        <v>54.132231404958674</v>
      </c>
      <c r="N446" s="48">
        <v>127</v>
      </c>
      <c r="O446" s="39">
        <f t="shared" si="78"/>
        <v>51.626016260162601</v>
      </c>
      <c r="P446" s="48">
        <v>155</v>
      </c>
      <c r="Q446" s="39">
        <f t="shared" si="79"/>
        <v>54.964539007092192</v>
      </c>
      <c r="R446" s="48">
        <v>177</v>
      </c>
      <c r="S446" s="39">
        <f t="shared" si="80"/>
        <v>58.80398671096345</v>
      </c>
      <c r="T446" s="48">
        <v>177</v>
      </c>
      <c r="U446" s="39">
        <f t="shared" si="81"/>
        <v>61.458333333333336</v>
      </c>
      <c r="V446" s="48">
        <v>179</v>
      </c>
      <c r="W446" s="39">
        <f t="shared" si="82"/>
        <v>53.273809523809526</v>
      </c>
      <c r="X446" s="48">
        <v>162</v>
      </c>
      <c r="Y446" s="39">
        <f t="shared" si="83"/>
        <v>57.243816254416956</v>
      </c>
      <c r="Z446" t="s">
        <v>456</v>
      </c>
      <c r="AA446">
        <v>223</v>
      </c>
      <c r="AB446">
        <v>258</v>
      </c>
      <c r="AC446">
        <v>228</v>
      </c>
      <c r="AD446">
        <v>212</v>
      </c>
      <c r="AE446">
        <v>230</v>
      </c>
      <c r="AF446">
        <v>242</v>
      </c>
      <c r="AG446">
        <v>246</v>
      </c>
      <c r="AH446">
        <v>282</v>
      </c>
      <c r="AI446">
        <v>301</v>
      </c>
      <c r="AJ446">
        <v>288</v>
      </c>
      <c r="AK446">
        <v>336</v>
      </c>
      <c r="AL446">
        <v>283</v>
      </c>
      <c r="AM446">
        <v>3129</v>
      </c>
    </row>
    <row r="447" spans="1:39" ht="15.75">
      <c r="A447" s="3" t="s">
        <v>457</v>
      </c>
      <c r="B447" s="48">
        <v>472</v>
      </c>
      <c r="C447" s="39">
        <f t="shared" si="72"/>
        <v>80.546075085324233</v>
      </c>
      <c r="D447" s="48">
        <v>361</v>
      </c>
      <c r="E447" s="39">
        <f t="shared" si="73"/>
        <v>70.5078125</v>
      </c>
      <c r="F447" s="48">
        <v>447</v>
      </c>
      <c r="G447" s="39">
        <f t="shared" si="74"/>
        <v>79.255319148936167</v>
      </c>
      <c r="H447" s="48">
        <v>378</v>
      </c>
      <c r="I447" s="39">
        <f t="shared" si="75"/>
        <v>76.829268292682926</v>
      </c>
      <c r="J447" s="48">
        <v>492</v>
      </c>
      <c r="K447" s="39">
        <f t="shared" si="76"/>
        <v>78.095238095238102</v>
      </c>
      <c r="L447" s="48">
        <v>392</v>
      </c>
      <c r="M447" s="39">
        <f t="shared" si="77"/>
        <v>71.402550091074673</v>
      </c>
      <c r="N447" s="48">
        <v>473</v>
      </c>
      <c r="O447" s="39">
        <f t="shared" si="78"/>
        <v>78.052805280528048</v>
      </c>
      <c r="P447" s="48">
        <v>468</v>
      </c>
      <c r="Q447" s="39">
        <f t="shared" si="79"/>
        <v>76.59574468085107</v>
      </c>
      <c r="R447" s="48">
        <v>409</v>
      </c>
      <c r="S447" s="39">
        <f t="shared" si="80"/>
        <v>73.960216998191683</v>
      </c>
      <c r="T447" s="48">
        <v>563</v>
      </c>
      <c r="U447" s="39">
        <f t="shared" si="81"/>
        <v>79.745042492917847</v>
      </c>
      <c r="V447" s="48">
        <v>449</v>
      </c>
      <c r="W447" s="39">
        <f t="shared" si="82"/>
        <v>79.469026548672559</v>
      </c>
      <c r="X447" s="48">
        <v>441</v>
      </c>
      <c r="Y447" s="39">
        <f t="shared" si="83"/>
        <v>77.097902097902093</v>
      </c>
      <c r="Z447" t="s">
        <v>457</v>
      </c>
      <c r="AA447">
        <v>586</v>
      </c>
      <c r="AB447">
        <v>512</v>
      </c>
      <c r="AC447">
        <v>564</v>
      </c>
      <c r="AD447">
        <v>492</v>
      </c>
      <c r="AE447">
        <v>630</v>
      </c>
      <c r="AF447">
        <v>549</v>
      </c>
      <c r="AG447">
        <v>606</v>
      </c>
      <c r="AH447">
        <v>611</v>
      </c>
      <c r="AI447">
        <v>553</v>
      </c>
      <c r="AJ447">
        <v>706</v>
      </c>
      <c r="AK447">
        <v>565</v>
      </c>
      <c r="AL447">
        <v>572</v>
      </c>
      <c r="AM447">
        <v>6946</v>
      </c>
    </row>
    <row r="448" spans="1:39" ht="15.75">
      <c r="A448" s="3" t="s">
        <v>458</v>
      </c>
      <c r="B448" s="48">
        <v>374</v>
      </c>
      <c r="C448" s="39">
        <f t="shared" si="72"/>
        <v>70.833333333333343</v>
      </c>
      <c r="D448" s="48">
        <v>341</v>
      </c>
      <c r="E448" s="39">
        <f t="shared" si="73"/>
        <v>64.828897338403053</v>
      </c>
      <c r="F448" s="48">
        <v>368</v>
      </c>
      <c r="G448" s="39">
        <f t="shared" si="74"/>
        <v>66.666666666666657</v>
      </c>
      <c r="H448" s="48">
        <v>372</v>
      </c>
      <c r="I448" s="39">
        <f t="shared" si="75"/>
        <v>68.508287292817684</v>
      </c>
      <c r="J448" s="48">
        <v>319</v>
      </c>
      <c r="K448" s="39">
        <f t="shared" si="76"/>
        <v>62.795275590551178</v>
      </c>
      <c r="L448" s="48">
        <v>254</v>
      </c>
      <c r="M448" s="39">
        <f t="shared" si="77"/>
        <v>48.659003831417621</v>
      </c>
      <c r="N448" s="48">
        <v>230</v>
      </c>
      <c r="O448" s="39">
        <f t="shared" si="78"/>
        <v>51.68539325842697</v>
      </c>
      <c r="P448" s="48">
        <v>236</v>
      </c>
      <c r="Q448" s="39">
        <f t="shared" si="79"/>
        <v>56.459330143540662</v>
      </c>
      <c r="R448" s="48">
        <v>258</v>
      </c>
      <c r="S448" s="39">
        <f t="shared" si="80"/>
        <v>57.333333333333336</v>
      </c>
      <c r="T448" s="48">
        <v>288</v>
      </c>
      <c r="U448" s="39">
        <f t="shared" si="81"/>
        <v>63.296703296703292</v>
      </c>
      <c r="V448" s="48">
        <v>275</v>
      </c>
      <c r="W448" s="39">
        <f t="shared" si="82"/>
        <v>58.386411889596602</v>
      </c>
      <c r="X448" s="48">
        <v>301</v>
      </c>
      <c r="Y448" s="39">
        <f t="shared" si="83"/>
        <v>67.488789237668158</v>
      </c>
      <c r="Z448" t="s">
        <v>458</v>
      </c>
      <c r="AA448">
        <v>528</v>
      </c>
      <c r="AB448">
        <v>526</v>
      </c>
      <c r="AC448">
        <v>552</v>
      </c>
      <c r="AD448">
        <v>543</v>
      </c>
      <c r="AE448">
        <v>508</v>
      </c>
      <c r="AF448">
        <v>522</v>
      </c>
      <c r="AG448">
        <v>445</v>
      </c>
      <c r="AH448">
        <v>418</v>
      </c>
      <c r="AI448">
        <v>450</v>
      </c>
      <c r="AJ448">
        <v>455</v>
      </c>
      <c r="AK448">
        <v>471</v>
      </c>
      <c r="AL448">
        <v>446</v>
      </c>
      <c r="AM448">
        <v>5864</v>
      </c>
    </row>
    <row r="449" spans="1:39" ht="15.75">
      <c r="A449" s="3" t="s">
        <v>459</v>
      </c>
      <c r="B449" s="48">
        <v>162</v>
      </c>
      <c r="C449" s="39">
        <f t="shared" si="72"/>
        <v>80.198019801980209</v>
      </c>
      <c r="D449" s="48">
        <v>163</v>
      </c>
      <c r="E449" s="39">
        <f t="shared" si="73"/>
        <v>81.5</v>
      </c>
      <c r="F449" s="48">
        <v>145</v>
      </c>
      <c r="G449" s="39">
        <f t="shared" si="74"/>
        <v>76.31578947368422</v>
      </c>
      <c r="H449" s="48">
        <v>123</v>
      </c>
      <c r="I449" s="39">
        <f t="shared" si="75"/>
        <v>70.689655172413794</v>
      </c>
      <c r="J449" s="48">
        <v>157</v>
      </c>
      <c r="K449" s="39">
        <f t="shared" si="76"/>
        <v>79.695431472081211</v>
      </c>
      <c r="L449" s="48">
        <v>143</v>
      </c>
      <c r="M449" s="39">
        <f t="shared" si="77"/>
        <v>76.063829787234042</v>
      </c>
      <c r="N449" s="48">
        <v>121</v>
      </c>
      <c r="O449" s="39">
        <f t="shared" si="78"/>
        <v>72.891566265060234</v>
      </c>
      <c r="P449" s="48">
        <v>160</v>
      </c>
      <c r="Q449" s="39">
        <f t="shared" si="79"/>
        <v>76.19047619047619</v>
      </c>
      <c r="R449" s="48">
        <v>157</v>
      </c>
      <c r="S449" s="39">
        <f t="shared" si="80"/>
        <v>75.480769230769226</v>
      </c>
      <c r="T449" s="48">
        <v>152</v>
      </c>
      <c r="U449" s="39">
        <f t="shared" si="81"/>
        <v>82.608695652173907</v>
      </c>
      <c r="V449" s="48">
        <v>166</v>
      </c>
      <c r="W449" s="39">
        <f t="shared" si="82"/>
        <v>80.582524271844662</v>
      </c>
      <c r="X449" s="48">
        <v>152</v>
      </c>
      <c r="Y449" s="39">
        <f t="shared" si="83"/>
        <v>79.581151832460733</v>
      </c>
      <c r="Z449" t="s">
        <v>459</v>
      </c>
      <c r="AA449">
        <v>202</v>
      </c>
      <c r="AB449">
        <v>200</v>
      </c>
      <c r="AC449">
        <v>190</v>
      </c>
      <c r="AD449">
        <v>174</v>
      </c>
      <c r="AE449">
        <v>197</v>
      </c>
      <c r="AF449">
        <v>188</v>
      </c>
      <c r="AG449">
        <v>166</v>
      </c>
      <c r="AH449">
        <v>210</v>
      </c>
      <c r="AI449">
        <v>208</v>
      </c>
      <c r="AJ449">
        <v>184</v>
      </c>
      <c r="AK449">
        <v>206</v>
      </c>
      <c r="AL449">
        <v>191</v>
      </c>
      <c r="AM449">
        <v>2316</v>
      </c>
    </row>
    <row r="450" spans="1:39" ht="15.75">
      <c r="A450" s="3" t="s">
        <v>460</v>
      </c>
      <c r="B450" s="48">
        <v>472</v>
      </c>
      <c r="C450" s="39">
        <f t="shared" si="72"/>
        <v>81.519861830742656</v>
      </c>
      <c r="D450" s="48">
        <v>419</v>
      </c>
      <c r="E450" s="39">
        <f t="shared" si="73"/>
        <v>82.480314960629926</v>
      </c>
      <c r="F450" s="48">
        <v>387</v>
      </c>
      <c r="G450" s="39">
        <f t="shared" si="74"/>
        <v>84.682713347921222</v>
      </c>
      <c r="H450" s="48">
        <v>405</v>
      </c>
      <c r="I450" s="39">
        <f t="shared" si="75"/>
        <v>82.822085889570545</v>
      </c>
      <c r="J450" s="48">
        <v>374</v>
      </c>
      <c r="K450" s="39">
        <f t="shared" si="76"/>
        <v>80.085653104925058</v>
      </c>
      <c r="L450" s="48">
        <v>333</v>
      </c>
      <c r="M450" s="39">
        <f t="shared" si="77"/>
        <v>75.510204081632651</v>
      </c>
      <c r="N450" s="48">
        <v>283</v>
      </c>
      <c r="O450" s="39">
        <f t="shared" si="78"/>
        <v>79.49438202247191</v>
      </c>
      <c r="P450" s="48">
        <v>306</v>
      </c>
      <c r="Q450" s="39">
        <f t="shared" si="79"/>
        <v>75</v>
      </c>
      <c r="R450" s="48">
        <v>249</v>
      </c>
      <c r="S450" s="39">
        <f t="shared" si="80"/>
        <v>77.8125</v>
      </c>
      <c r="T450" s="48">
        <v>290</v>
      </c>
      <c r="U450" s="39">
        <f t="shared" si="81"/>
        <v>81.920903954802256</v>
      </c>
      <c r="V450" s="48">
        <v>287</v>
      </c>
      <c r="W450" s="39">
        <f t="shared" si="82"/>
        <v>82.234957020057308</v>
      </c>
      <c r="X450" s="48">
        <v>226</v>
      </c>
      <c r="Y450" s="39">
        <f t="shared" si="83"/>
        <v>76.094276094276097</v>
      </c>
      <c r="Z450" t="s">
        <v>460</v>
      </c>
      <c r="AA450">
        <v>579</v>
      </c>
      <c r="AB450">
        <v>508</v>
      </c>
      <c r="AC450">
        <v>457</v>
      </c>
      <c r="AD450">
        <v>489</v>
      </c>
      <c r="AE450">
        <v>467</v>
      </c>
      <c r="AF450">
        <v>441</v>
      </c>
      <c r="AG450">
        <v>356</v>
      </c>
      <c r="AH450">
        <v>408</v>
      </c>
      <c r="AI450">
        <v>320</v>
      </c>
      <c r="AJ450">
        <v>354</v>
      </c>
      <c r="AK450">
        <v>349</v>
      </c>
      <c r="AL450">
        <v>297</v>
      </c>
      <c r="AM450">
        <v>5025</v>
      </c>
    </row>
    <row r="451" spans="1:39" ht="15.75">
      <c r="A451" s="3" t="s">
        <v>461</v>
      </c>
      <c r="B451" s="48">
        <v>159</v>
      </c>
      <c r="C451" s="39">
        <f t="shared" si="72"/>
        <v>81.958762886597938</v>
      </c>
      <c r="D451" s="48">
        <v>154</v>
      </c>
      <c r="E451" s="39">
        <f t="shared" si="73"/>
        <v>85.082872928176798</v>
      </c>
      <c r="F451" s="48">
        <v>114</v>
      </c>
      <c r="G451" s="39">
        <f t="shared" si="74"/>
        <v>70.807453416149073</v>
      </c>
      <c r="H451" s="48">
        <v>146</v>
      </c>
      <c r="I451" s="39">
        <f t="shared" si="75"/>
        <v>77.659574468085097</v>
      </c>
      <c r="J451" s="48">
        <v>154</v>
      </c>
      <c r="K451" s="39">
        <f t="shared" si="76"/>
        <v>72.985781990521332</v>
      </c>
      <c r="L451" s="48">
        <v>166</v>
      </c>
      <c r="M451" s="39">
        <f t="shared" si="77"/>
        <v>75.113122171945705</v>
      </c>
      <c r="N451" s="48">
        <v>136</v>
      </c>
      <c r="O451" s="39">
        <f t="shared" si="78"/>
        <v>73.91304347826086</v>
      </c>
      <c r="P451" s="48">
        <v>147</v>
      </c>
      <c r="Q451" s="39">
        <f t="shared" si="79"/>
        <v>72.058823529411768</v>
      </c>
      <c r="R451" s="48">
        <v>125</v>
      </c>
      <c r="S451" s="39">
        <f t="shared" si="80"/>
        <v>69.444444444444443</v>
      </c>
      <c r="T451" s="48">
        <v>142</v>
      </c>
      <c r="U451" s="39">
        <f t="shared" si="81"/>
        <v>74.345549738219901</v>
      </c>
      <c r="V451" s="48">
        <v>126</v>
      </c>
      <c r="W451" s="39">
        <f t="shared" si="82"/>
        <v>65.284974093264253</v>
      </c>
      <c r="X451" s="48">
        <v>117</v>
      </c>
      <c r="Y451" s="39">
        <f t="shared" si="83"/>
        <v>68.421052631578945</v>
      </c>
      <c r="Z451" t="s">
        <v>461</v>
      </c>
      <c r="AA451">
        <v>194</v>
      </c>
      <c r="AB451">
        <v>181</v>
      </c>
      <c r="AC451">
        <v>161</v>
      </c>
      <c r="AD451">
        <v>188</v>
      </c>
      <c r="AE451">
        <v>211</v>
      </c>
      <c r="AF451">
        <v>221</v>
      </c>
      <c r="AG451">
        <v>184</v>
      </c>
      <c r="AH451">
        <v>204</v>
      </c>
      <c r="AI451">
        <v>180</v>
      </c>
      <c r="AJ451">
        <v>191</v>
      </c>
      <c r="AK451">
        <v>193</v>
      </c>
      <c r="AL451">
        <v>171</v>
      </c>
      <c r="AM451">
        <v>2279</v>
      </c>
    </row>
    <row r="452" spans="1:39" ht="15.75">
      <c r="A452" s="3" t="s">
        <v>462</v>
      </c>
      <c r="B452" s="48">
        <v>59</v>
      </c>
      <c r="C452" s="39">
        <f t="shared" ref="C452:C458" si="84">B452/AA452*100</f>
        <v>70.238095238095227</v>
      </c>
      <c r="D452" s="48">
        <v>66</v>
      </c>
      <c r="E452" s="39">
        <f t="shared" ref="E452:E458" si="85">D452/AB452*100</f>
        <v>73.333333333333329</v>
      </c>
      <c r="F452" s="48">
        <v>67</v>
      </c>
      <c r="G452" s="39">
        <f t="shared" ref="G452:G458" si="86">F452/AC452*100</f>
        <v>79.761904761904773</v>
      </c>
      <c r="H452" s="48">
        <v>53</v>
      </c>
      <c r="I452" s="39">
        <f t="shared" ref="I452:I458" si="87">H452/AD452*100</f>
        <v>63.855421686746979</v>
      </c>
      <c r="J452" s="48">
        <v>55</v>
      </c>
      <c r="K452" s="39">
        <f t="shared" ref="K452:K458" si="88">J452/AE452*100</f>
        <v>67.901234567901241</v>
      </c>
      <c r="L452" s="48">
        <v>34</v>
      </c>
      <c r="M452" s="39">
        <f t="shared" ref="M452:M458" si="89">L452/AF452*100</f>
        <v>57.627118644067799</v>
      </c>
      <c r="N452" s="48">
        <v>33</v>
      </c>
      <c r="O452" s="39">
        <f t="shared" ref="O452:O458" si="90">N452/AG452*100</f>
        <v>47.826086956521742</v>
      </c>
      <c r="P452" s="48">
        <v>40</v>
      </c>
      <c r="Q452" s="39">
        <f t="shared" ref="Q452:Q458" si="91">P452/AH452*100</f>
        <v>54.054054054054056</v>
      </c>
      <c r="R452" s="48">
        <v>41</v>
      </c>
      <c r="S452" s="39">
        <f t="shared" ref="S452:S458" si="92">R452/AI452*100</f>
        <v>56.164383561643838</v>
      </c>
      <c r="T452" s="48">
        <v>54</v>
      </c>
      <c r="U452" s="39">
        <f t="shared" ref="U452:U458" si="93">T452/AJ452*100</f>
        <v>72.972972972972968</v>
      </c>
      <c r="V452" s="48">
        <v>36</v>
      </c>
      <c r="W452" s="39">
        <f t="shared" ref="W452:W458" si="94">V452/AK452*100</f>
        <v>61.016949152542374</v>
      </c>
      <c r="X452" s="48">
        <v>39</v>
      </c>
      <c r="Y452" s="39">
        <f t="shared" si="83"/>
        <v>73.584905660377359</v>
      </c>
      <c r="Z452" t="s">
        <v>462</v>
      </c>
      <c r="AA452">
        <v>84</v>
      </c>
      <c r="AB452">
        <v>90</v>
      </c>
      <c r="AC452">
        <v>84</v>
      </c>
      <c r="AD452">
        <v>83</v>
      </c>
      <c r="AE452">
        <v>81</v>
      </c>
      <c r="AF452">
        <v>59</v>
      </c>
      <c r="AG452">
        <v>69</v>
      </c>
      <c r="AH452">
        <v>74</v>
      </c>
      <c r="AI452">
        <v>73</v>
      </c>
      <c r="AJ452">
        <v>74</v>
      </c>
      <c r="AK452">
        <v>59</v>
      </c>
      <c r="AL452">
        <v>53</v>
      </c>
      <c r="AM452">
        <v>883</v>
      </c>
    </row>
    <row r="453" spans="1:39" ht="15.75">
      <c r="A453" s="3" t="s">
        <v>463</v>
      </c>
      <c r="B453" s="48">
        <v>130</v>
      </c>
      <c r="C453" s="39">
        <f t="shared" si="84"/>
        <v>76.923076923076934</v>
      </c>
      <c r="D453" s="48">
        <v>87</v>
      </c>
      <c r="E453" s="39">
        <f t="shared" si="85"/>
        <v>79.816513761467888</v>
      </c>
      <c r="F453" s="48">
        <v>93</v>
      </c>
      <c r="G453" s="39">
        <f t="shared" si="86"/>
        <v>80.869565217391298</v>
      </c>
      <c r="H453" s="48">
        <v>101</v>
      </c>
      <c r="I453" s="39">
        <f t="shared" si="87"/>
        <v>73.722627737226276</v>
      </c>
      <c r="J453" s="48">
        <v>89</v>
      </c>
      <c r="K453" s="39">
        <f t="shared" si="88"/>
        <v>83.177570093457945</v>
      </c>
      <c r="L453" s="48">
        <v>72</v>
      </c>
      <c r="M453" s="39">
        <f t="shared" si="89"/>
        <v>72</v>
      </c>
      <c r="N453" s="48">
        <v>62</v>
      </c>
      <c r="O453" s="39">
        <f t="shared" si="90"/>
        <v>59.615384615384613</v>
      </c>
      <c r="P453" s="48">
        <v>68</v>
      </c>
      <c r="Q453" s="39">
        <f t="shared" si="91"/>
        <v>57.142857142857139</v>
      </c>
      <c r="R453" s="48">
        <v>69</v>
      </c>
      <c r="S453" s="39">
        <f t="shared" si="92"/>
        <v>62.162162162162161</v>
      </c>
      <c r="T453" s="48">
        <v>91</v>
      </c>
      <c r="U453" s="39">
        <f t="shared" si="93"/>
        <v>73.387096774193552</v>
      </c>
      <c r="V453" s="48">
        <v>59</v>
      </c>
      <c r="W453" s="39">
        <f t="shared" si="94"/>
        <v>66.292134831460672</v>
      </c>
      <c r="X453" s="48">
        <v>92</v>
      </c>
      <c r="Y453" s="39">
        <f t="shared" ref="Y453:Y458" si="95">X453/AL453*100</f>
        <v>74.193548387096769</v>
      </c>
      <c r="Z453" t="s">
        <v>463</v>
      </c>
      <c r="AA453">
        <v>169</v>
      </c>
      <c r="AB453">
        <v>109</v>
      </c>
      <c r="AC453">
        <v>115</v>
      </c>
      <c r="AD453">
        <v>137</v>
      </c>
      <c r="AE453">
        <v>107</v>
      </c>
      <c r="AF453">
        <v>100</v>
      </c>
      <c r="AG453">
        <v>104</v>
      </c>
      <c r="AH453">
        <v>119</v>
      </c>
      <c r="AI453">
        <v>111</v>
      </c>
      <c r="AJ453">
        <v>124</v>
      </c>
      <c r="AK453">
        <v>89</v>
      </c>
      <c r="AL453">
        <v>124</v>
      </c>
      <c r="AM453">
        <v>1408</v>
      </c>
    </row>
    <row r="454" spans="1:39" ht="15.75">
      <c r="A454" s="3" t="s">
        <v>464</v>
      </c>
      <c r="B454" s="48">
        <v>252</v>
      </c>
      <c r="C454" s="39">
        <f t="shared" si="84"/>
        <v>75</v>
      </c>
      <c r="D454" s="48">
        <v>237</v>
      </c>
      <c r="E454" s="39">
        <f t="shared" si="85"/>
        <v>72.477064220183479</v>
      </c>
      <c r="F454" s="48">
        <v>223</v>
      </c>
      <c r="G454" s="39">
        <f t="shared" si="86"/>
        <v>69.905956112852664</v>
      </c>
      <c r="H454" s="48">
        <v>223</v>
      </c>
      <c r="I454" s="39">
        <f t="shared" si="87"/>
        <v>72.402597402597408</v>
      </c>
      <c r="J454" s="48">
        <v>196</v>
      </c>
      <c r="K454" s="39">
        <f t="shared" si="88"/>
        <v>65.993265993265993</v>
      </c>
      <c r="L454" s="48">
        <v>150</v>
      </c>
      <c r="M454" s="39">
        <f t="shared" si="89"/>
        <v>66.666666666666657</v>
      </c>
      <c r="N454" s="48">
        <v>157</v>
      </c>
      <c r="O454" s="39">
        <f t="shared" si="90"/>
        <v>61.089494163424128</v>
      </c>
      <c r="P454" s="48">
        <v>200</v>
      </c>
      <c r="Q454" s="39">
        <f t="shared" si="91"/>
        <v>72.463768115942031</v>
      </c>
      <c r="R454" s="48">
        <v>138</v>
      </c>
      <c r="S454" s="39">
        <f t="shared" si="92"/>
        <v>57.261410788381738</v>
      </c>
      <c r="T454" s="48">
        <v>153</v>
      </c>
      <c r="U454" s="39">
        <f t="shared" si="93"/>
        <v>61.693548387096776</v>
      </c>
      <c r="V454" s="48">
        <v>127</v>
      </c>
      <c r="W454" s="39">
        <f t="shared" si="94"/>
        <v>53.813559322033896</v>
      </c>
      <c r="X454" s="48">
        <v>140</v>
      </c>
      <c r="Y454" s="39">
        <f t="shared" si="95"/>
        <v>52.631578947368418</v>
      </c>
      <c r="Z454" t="s">
        <v>464</v>
      </c>
      <c r="AA454">
        <v>336</v>
      </c>
      <c r="AB454">
        <v>327</v>
      </c>
      <c r="AC454">
        <v>319</v>
      </c>
      <c r="AD454">
        <v>308</v>
      </c>
      <c r="AE454">
        <v>297</v>
      </c>
      <c r="AF454">
        <v>225</v>
      </c>
      <c r="AG454">
        <v>257</v>
      </c>
      <c r="AH454">
        <v>276</v>
      </c>
      <c r="AI454">
        <v>241</v>
      </c>
      <c r="AJ454">
        <v>248</v>
      </c>
      <c r="AK454">
        <v>236</v>
      </c>
      <c r="AL454">
        <v>266</v>
      </c>
      <c r="AM454">
        <v>3336</v>
      </c>
    </row>
    <row r="455" spans="1:39" ht="15.75">
      <c r="A455" s="3" t="s">
        <v>465</v>
      </c>
      <c r="B455" s="48">
        <v>207</v>
      </c>
      <c r="C455" s="39">
        <f t="shared" si="84"/>
        <v>80.54474708171206</v>
      </c>
      <c r="D455" s="48">
        <v>159</v>
      </c>
      <c r="E455" s="39">
        <f t="shared" si="85"/>
        <v>75.714285714285708</v>
      </c>
      <c r="F455" s="48">
        <v>178</v>
      </c>
      <c r="G455" s="39">
        <f t="shared" si="86"/>
        <v>83.177570093457945</v>
      </c>
      <c r="H455" s="48">
        <v>159</v>
      </c>
      <c r="I455" s="39">
        <f t="shared" si="87"/>
        <v>74.299065420560751</v>
      </c>
      <c r="J455" s="48">
        <v>112</v>
      </c>
      <c r="K455" s="39">
        <f t="shared" si="88"/>
        <v>76.19047619047619</v>
      </c>
      <c r="L455" s="48">
        <v>141</v>
      </c>
      <c r="M455" s="39">
        <f t="shared" si="89"/>
        <v>74.603174603174608</v>
      </c>
      <c r="N455" s="48">
        <v>122</v>
      </c>
      <c r="O455" s="39">
        <f t="shared" si="90"/>
        <v>67.777777777777786</v>
      </c>
      <c r="P455" s="48">
        <v>141</v>
      </c>
      <c r="Q455" s="39">
        <f t="shared" si="91"/>
        <v>79.66101694915254</v>
      </c>
      <c r="R455" s="48">
        <v>147</v>
      </c>
      <c r="S455" s="39">
        <f t="shared" si="92"/>
        <v>74.619289340101531</v>
      </c>
      <c r="T455" s="48">
        <v>117</v>
      </c>
      <c r="U455" s="39">
        <f t="shared" si="93"/>
        <v>70.909090909090907</v>
      </c>
      <c r="V455" s="48">
        <v>112</v>
      </c>
      <c r="W455" s="39">
        <f t="shared" si="94"/>
        <v>68.292682926829272</v>
      </c>
      <c r="X455" s="48">
        <v>148</v>
      </c>
      <c r="Y455" s="39">
        <f t="shared" si="95"/>
        <v>78.306878306878303</v>
      </c>
      <c r="Z455" t="s">
        <v>465</v>
      </c>
      <c r="AA455">
        <v>257</v>
      </c>
      <c r="AB455">
        <v>210</v>
      </c>
      <c r="AC455">
        <v>214</v>
      </c>
      <c r="AD455">
        <v>214</v>
      </c>
      <c r="AE455">
        <v>147</v>
      </c>
      <c r="AF455">
        <v>189</v>
      </c>
      <c r="AG455">
        <v>180</v>
      </c>
      <c r="AH455">
        <v>177</v>
      </c>
      <c r="AI455">
        <v>197</v>
      </c>
      <c r="AJ455">
        <v>165</v>
      </c>
      <c r="AK455">
        <v>164</v>
      </c>
      <c r="AL455">
        <v>189</v>
      </c>
      <c r="AM455">
        <v>2303</v>
      </c>
    </row>
    <row r="456" spans="1:39" ht="15.75">
      <c r="A456" s="3" t="s">
        <v>466</v>
      </c>
      <c r="B456" s="48">
        <v>865</v>
      </c>
      <c r="C456" s="39">
        <f t="shared" si="84"/>
        <v>62.909090909090914</v>
      </c>
      <c r="D456" s="48">
        <v>814</v>
      </c>
      <c r="E456" s="39">
        <f t="shared" si="85"/>
        <v>60.700969425801645</v>
      </c>
      <c r="F456" s="48">
        <v>733</v>
      </c>
      <c r="G456" s="39">
        <f t="shared" si="86"/>
        <v>58.546325878594253</v>
      </c>
      <c r="H456" s="48">
        <v>797</v>
      </c>
      <c r="I456" s="39">
        <f t="shared" si="87"/>
        <v>64.222401289282843</v>
      </c>
      <c r="J456" s="48">
        <v>755</v>
      </c>
      <c r="K456" s="39">
        <f t="shared" si="88"/>
        <v>57.677616501145913</v>
      </c>
      <c r="L456" s="48">
        <v>692</v>
      </c>
      <c r="M456" s="39">
        <f t="shared" si="89"/>
        <v>55.806451612903231</v>
      </c>
      <c r="N456" s="48">
        <v>820</v>
      </c>
      <c r="O456" s="39">
        <f t="shared" si="90"/>
        <v>58.032554847841467</v>
      </c>
      <c r="P456" s="48">
        <v>853</v>
      </c>
      <c r="Q456" s="39">
        <f t="shared" si="91"/>
        <v>55.78809679529104</v>
      </c>
      <c r="R456" s="48">
        <v>731</v>
      </c>
      <c r="S456" s="39">
        <f t="shared" si="92"/>
        <v>52.32641374373658</v>
      </c>
      <c r="T456" s="48">
        <v>886</v>
      </c>
      <c r="U456" s="39">
        <f t="shared" si="93"/>
        <v>57.420609202851594</v>
      </c>
      <c r="V456" s="48">
        <v>912</v>
      </c>
      <c r="W456" s="39">
        <f t="shared" si="94"/>
        <v>55.848132271892226</v>
      </c>
      <c r="X456" s="48">
        <v>702</v>
      </c>
      <c r="Y456" s="39">
        <f t="shared" si="95"/>
        <v>52.742299023290762</v>
      </c>
      <c r="Z456" t="s">
        <v>466</v>
      </c>
      <c r="AA456">
        <v>1375</v>
      </c>
      <c r="AB456">
        <v>1341</v>
      </c>
      <c r="AC456">
        <v>1252</v>
      </c>
      <c r="AD456">
        <v>1241</v>
      </c>
      <c r="AE456">
        <v>1309</v>
      </c>
      <c r="AF456">
        <v>1240</v>
      </c>
      <c r="AG456">
        <v>1413</v>
      </c>
      <c r="AH456">
        <v>1529</v>
      </c>
      <c r="AI456">
        <v>1397</v>
      </c>
      <c r="AJ456">
        <v>1543</v>
      </c>
      <c r="AK456">
        <v>1633</v>
      </c>
      <c r="AL456">
        <v>1331</v>
      </c>
      <c r="AM456">
        <v>16604</v>
      </c>
    </row>
    <row r="457" spans="1:39" ht="16.5" thickBot="1">
      <c r="A457" s="3" t="s">
        <v>467</v>
      </c>
      <c r="B457" s="48">
        <v>337</v>
      </c>
      <c r="C457" s="39">
        <f t="shared" si="84"/>
        <v>78.738317757009341</v>
      </c>
      <c r="D457" s="48">
        <v>288</v>
      </c>
      <c r="E457" s="39">
        <f t="shared" si="85"/>
        <v>76.59574468085107</v>
      </c>
      <c r="F457" s="48">
        <v>296</v>
      </c>
      <c r="G457" s="39">
        <f t="shared" si="86"/>
        <v>83.615819209039543</v>
      </c>
      <c r="H457" s="48">
        <v>313</v>
      </c>
      <c r="I457" s="39">
        <f t="shared" si="87"/>
        <v>78.25</v>
      </c>
      <c r="J457" s="48">
        <v>345</v>
      </c>
      <c r="K457" s="39">
        <f t="shared" si="88"/>
        <v>82.733812949640281</v>
      </c>
      <c r="L457" s="48">
        <v>287</v>
      </c>
      <c r="M457" s="39">
        <f t="shared" si="89"/>
        <v>77.989130434782609</v>
      </c>
      <c r="N457" s="48">
        <v>256</v>
      </c>
      <c r="O457" s="39">
        <f t="shared" si="90"/>
        <v>77.81155015197568</v>
      </c>
      <c r="P457" s="48">
        <v>287</v>
      </c>
      <c r="Q457" s="39">
        <f t="shared" si="91"/>
        <v>76.127320954907162</v>
      </c>
      <c r="R457" s="48">
        <v>280</v>
      </c>
      <c r="S457" s="39">
        <f t="shared" si="92"/>
        <v>77.5623268698061</v>
      </c>
      <c r="T457" s="48">
        <v>312</v>
      </c>
      <c r="U457" s="39">
        <f t="shared" si="93"/>
        <v>80.829015544041454</v>
      </c>
      <c r="V457" s="48">
        <v>285</v>
      </c>
      <c r="W457" s="39">
        <f t="shared" si="94"/>
        <v>73.643410852713174</v>
      </c>
      <c r="X457" s="48">
        <v>290</v>
      </c>
      <c r="Y457" s="39">
        <f t="shared" si="95"/>
        <v>73.232323232323239</v>
      </c>
      <c r="Z457" t="s">
        <v>467</v>
      </c>
      <c r="AA457">
        <v>428</v>
      </c>
      <c r="AB457">
        <v>376</v>
      </c>
      <c r="AC457">
        <v>354</v>
      </c>
      <c r="AD457">
        <v>400</v>
      </c>
      <c r="AE457">
        <v>417</v>
      </c>
      <c r="AF457">
        <v>368</v>
      </c>
      <c r="AG457">
        <v>329</v>
      </c>
      <c r="AH457">
        <v>377</v>
      </c>
      <c r="AI457">
        <v>361</v>
      </c>
      <c r="AJ457">
        <v>386</v>
      </c>
      <c r="AK457">
        <v>387</v>
      </c>
      <c r="AL457">
        <v>396</v>
      </c>
      <c r="AM457">
        <v>4579</v>
      </c>
    </row>
    <row r="458" spans="1:39" ht="16.5" thickBot="1">
      <c r="A458" s="72" t="s">
        <v>472</v>
      </c>
      <c r="B458" s="74">
        <v>145245</v>
      </c>
      <c r="C458" s="73">
        <f t="shared" si="84"/>
        <v>65.395629035308104</v>
      </c>
      <c r="D458" s="74">
        <v>139608</v>
      </c>
      <c r="E458" s="73">
        <f t="shared" si="85"/>
        <v>63.974338412189255</v>
      </c>
      <c r="F458" s="74">
        <v>130069</v>
      </c>
      <c r="G458" s="73">
        <f t="shared" si="86"/>
        <v>61.195694108569441</v>
      </c>
      <c r="H458" s="74">
        <v>127696</v>
      </c>
      <c r="I458" s="73">
        <f t="shared" si="87"/>
        <v>59.2845702082221</v>
      </c>
      <c r="J458" s="74">
        <v>120699</v>
      </c>
      <c r="K458" s="73">
        <f t="shared" si="88"/>
        <v>57.401911827650167</v>
      </c>
      <c r="L458" s="74">
        <v>115232</v>
      </c>
      <c r="M458" s="73">
        <f t="shared" si="89"/>
        <v>56.637585706913072</v>
      </c>
      <c r="N458" s="74">
        <v>113317</v>
      </c>
      <c r="O458" s="73">
        <f t="shared" si="90"/>
        <v>55.404420932199663</v>
      </c>
      <c r="P458" s="74">
        <v>118242</v>
      </c>
      <c r="Q458" s="73">
        <f t="shared" si="91"/>
        <v>56.970643077056508</v>
      </c>
      <c r="R458" s="74">
        <v>114727</v>
      </c>
      <c r="S458" s="73">
        <f t="shared" si="92"/>
        <v>57.386454581832737</v>
      </c>
      <c r="T458" s="74">
        <v>116342</v>
      </c>
      <c r="U458" s="73">
        <f t="shared" si="93"/>
        <v>56.912104253903649</v>
      </c>
      <c r="V458" s="74">
        <v>113423</v>
      </c>
      <c r="W458" s="73">
        <f t="shared" si="94"/>
        <v>55.238025665376092</v>
      </c>
      <c r="X458" s="74">
        <v>105311</v>
      </c>
      <c r="Y458" s="73">
        <f t="shared" si="95"/>
        <v>53.900328076936852</v>
      </c>
      <c r="Z458" t="s">
        <v>13</v>
      </c>
      <c r="AA458">
        <v>222102</v>
      </c>
      <c r="AB458">
        <v>218225</v>
      </c>
      <c r="AC458">
        <v>212546</v>
      </c>
      <c r="AD458">
        <v>215395</v>
      </c>
      <c r="AE458">
        <v>210270</v>
      </c>
      <c r="AF458">
        <v>203455</v>
      </c>
      <c r="AG458">
        <v>204527</v>
      </c>
      <c r="AH458">
        <v>207549</v>
      </c>
      <c r="AI458">
        <v>199920</v>
      </c>
      <c r="AJ458">
        <v>204424</v>
      </c>
      <c r="AK458">
        <v>205335</v>
      </c>
      <c r="AL458">
        <v>195381</v>
      </c>
      <c r="AM458">
        <v>2499129</v>
      </c>
    </row>
    <row r="459" spans="1:39">
      <c r="A459" s="11" t="s">
        <v>481</v>
      </c>
    </row>
    <row r="460" spans="1:39">
      <c r="A460" s="11" t="s">
        <v>478</v>
      </c>
    </row>
    <row r="461" spans="1:39" ht="15.75">
      <c r="A461" s="12"/>
    </row>
  </sheetData>
  <mergeCells count="14">
    <mergeCell ref="J2:K2"/>
    <mergeCell ref="L2:M2"/>
    <mergeCell ref="N2:O2"/>
    <mergeCell ref="A1:AB1"/>
    <mergeCell ref="A2:A3"/>
    <mergeCell ref="B2:C2"/>
    <mergeCell ref="D2:E2"/>
    <mergeCell ref="F2:G2"/>
    <mergeCell ref="H2:I2"/>
    <mergeCell ref="V2:W2"/>
    <mergeCell ref="X2:Y2"/>
    <mergeCell ref="P2:Q2"/>
    <mergeCell ref="R2:S2"/>
    <mergeCell ref="T2:U2"/>
  </mergeCells>
  <pageMargins left="0.78740157499999996" right="0.78740157499999996" top="0.984251969" bottom="0.984251969" header="0.4921259845" footer="0.4921259845"/>
  <pageSetup paperSize="9" orientation="portrait" horizontalDpi="360" verticalDpi="36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N460"/>
  <sheetViews>
    <sheetView topLeftCell="A439" workbookViewId="0">
      <selection sqref="A1:Y1"/>
    </sheetView>
  </sheetViews>
  <sheetFormatPr defaultRowHeight="14.25"/>
  <cols>
    <col min="1" max="1" width="40.42578125" style="13" customWidth="1"/>
    <col min="2" max="2" width="0" style="82" hidden="1" customWidth="1"/>
    <col min="3" max="3" width="0" style="14" hidden="1" customWidth="1"/>
    <col min="4" max="4" width="0" style="82" hidden="1" customWidth="1"/>
    <col min="5" max="5" width="9.5703125" style="14" hidden="1" customWidth="1"/>
    <col min="6" max="6" width="0" style="82" hidden="1" customWidth="1"/>
    <col min="7" max="7" width="0" style="14" hidden="1" customWidth="1"/>
    <col min="8" max="8" width="0" style="82" hidden="1" customWidth="1"/>
    <col min="9" max="9" width="0" style="14" hidden="1" customWidth="1"/>
    <col min="10" max="10" width="0" style="82" hidden="1" customWidth="1"/>
    <col min="11" max="11" width="0" style="14" hidden="1" customWidth="1"/>
    <col min="12" max="12" width="0" style="82" hidden="1" customWidth="1"/>
    <col min="13" max="13" width="0" style="14" hidden="1" customWidth="1"/>
    <col min="14" max="14" width="0" style="82" hidden="1" customWidth="1"/>
    <col min="15" max="15" width="0" style="14" hidden="1" customWidth="1"/>
    <col min="16" max="16" width="9.140625" style="82"/>
    <col min="17" max="17" width="9.140625" style="14"/>
    <col min="18" max="18" width="9.140625" style="82"/>
    <col min="19" max="19" width="9.140625" style="14"/>
    <col min="20" max="20" width="9.140625" style="82"/>
    <col min="21" max="21" width="9.140625" style="14"/>
    <col min="22" max="22" width="9.140625" style="82"/>
    <col min="23" max="23" width="9.140625" style="14"/>
    <col min="24" max="24" width="9.140625" style="82"/>
    <col min="25" max="25" width="9.140625" style="14"/>
    <col min="26" max="26" width="15.7109375" style="13" customWidth="1"/>
    <col min="27" max="27" width="35.7109375" style="13" hidden="1" customWidth="1"/>
    <col min="28" max="40" width="0" style="13" hidden="1" customWidth="1"/>
    <col min="41" max="16384" width="9.140625" style="13"/>
  </cols>
  <sheetData>
    <row r="1" spans="1:40" ht="36" customHeight="1" thickBot="1">
      <c r="A1" s="261" t="s">
        <v>1084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AA1" s="13" t="s">
        <v>479</v>
      </c>
    </row>
    <row r="2" spans="1:40" ht="15">
      <c r="A2" s="306" t="s">
        <v>0</v>
      </c>
      <c r="B2" s="304" t="s">
        <v>1</v>
      </c>
      <c r="C2" s="305"/>
      <c r="D2" s="304" t="s">
        <v>2</v>
      </c>
      <c r="E2" s="305"/>
      <c r="F2" s="304" t="s">
        <v>3</v>
      </c>
      <c r="G2" s="305"/>
      <c r="H2" s="304" t="s">
        <v>4</v>
      </c>
      <c r="I2" s="305"/>
      <c r="J2" s="304" t="s">
        <v>5</v>
      </c>
      <c r="K2" s="305"/>
      <c r="L2" s="304" t="s">
        <v>6</v>
      </c>
      <c r="M2" s="305"/>
      <c r="N2" s="304" t="s">
        <v>7</v>
      </c>
      <c r="O2" s="305"/>
      <c r="P2" s="304" t="s">
        <v>8</v>
      </c>
      <c r="Q2" s="305"/>
      <c r="R2" s="304" t="s">
        <v>9</v>
      </c>
      <c r="S2" s="305"/>
      <c r="T2" s="304" t="s">
        <v>10</v>
      </c>
      <c r="U2" s="305"/>
      <c r="V2" s="304" t="s">
        <v>11</v>
      </c>
      <c r="W2" s="305"/>
      <c r="X2" s="304" t="s">
        <v>12</v>
      </c>
      <c r="Y2" s="305"/>
      <c r="AA2" s="13" t="s">
        <v>0</v>
      </c>
      <c r="AB2" s="13" t="s">
        <v>1</v>
      </c>
      <c r="AC2" s="13" t="s">
        <v>2</v>
      </c>
      <c r="AD2" s="13" t="s">
        <v>3</v>
      </c>
      <c r="AE2" s="13" t="s">
        <v>4</v>
      </c>
      <c r="AF2" s="13" t="s">
        <v>5</v>
      </c>
      <c r="AG2" s="13" t="s">
        <v>6</v>
      </c>
      <c r="AH2" s="13" t="s">
        <v>7</v>
      </c>
      <c r="AI2" s="13" t="s">
        <v>8</v>
      </c>
      <c r="AJ2" s="13" t="s">
        <v>9</v>
      </c>
      <c r="AK2" s="13" t="s">
        <v>10</v>
      </c>
      <c r="AL2" s="13" t="s">
        <v>11</v>
      </c>
      <c r="AM2" s="13" t="s">
        <v>12</v>
      </c>
      <c r="AN2" s="13" t="s">
        <v>13</v>
      </c>
    </row>
    <row r="3" spans="1:40" ht="15">
      <c r="A3" s="307"/>
      <c r="B3" s="79" t="s">
        <v>470</v>
      </c>
      <c r="C3" s="76" t="s">
        <v>480</v>
      </c>
      <c r="D3" s="79" t="s">
        <v>470</v>
      </c>
      <c r="E3" s="76" t="s">
        <v>480</v>
      </c>
      <c r="F3" s="79" t="s">
        <v>470</v>
      </c>
      <c r="G3" s="76" t="s">
        <v>480</v>
      </c>
      <c r="H3" s="79" t="s">
        <v>470</v>
      </c>
      <c r="I3" s="76" t="s">
        <v>480</v>
      </c>
      <c r="J3" s="79" t="s">
        <v>470</v>
      </c>
      <c r="K3" s="76" t="s">
        <v>480</v>
      </c>
      <c r="L3" s="79" t="s">
        <v>470</v>
      </c>
      <c r="M3" s="76" t="s">
        <v>480</v>
      </c>
      <c r="N3" s="79" t="s">
        <v>470</v>
      </c>
      <c r="O3" s="76" t="s">
        <v>480</v>
      </c>
      <c r="P3" s="79" t="s">
        <v>470</v>
      </c>
      <c r="Q3" s="76" t="s">
        <v>480</v>
      </c>
      <c r="R3" s="79" t="s">
        <v>470</v>
      </c>
      <c r="S3" s="76" t="s">
        <v>480</v>
      </c>
      <c r="T3" s="79" t="s">
        <v>470</v>
      </c>
      <c r="U3" s="76" t="s">
        <v>480</v>
      </c>
      <c r="V3" s="79" t="s">
        <v>470</v>
      </c>
      <c r="W3" s="76" t="s">
        <v>480</v>
      </c>
      <c r="X3" s="79" t="s">
        <v>470</v>
      </c>
      <c r="Y3" s="76" t="s">
        <v>480</v>
      </c>
    </row>
    <row r="4" spans="1:40" s="15" customFormat="1" ht="15">
      <c r="A4" s="75" t="s">
        <v>14</v>
      </c>
      <c r="B4" s="80">
        <v>7113</v>
      </c>
      <c r="C4" s="77">
        <f t="shared" ref="C4:C67" si="0">B4/AB4*100</f>
        <v>21.800294225818316</v>
      </c>
      <c r="D4" s="80">
        <v>6928</v>
      </c>
      <c r="E4" s="77">
        <f t="shared" ref="E4:E67" si="1">D4/AC4*100</f>
        <v>21.383376030124388</v>
      </c>
      <c r="F4" s="80">
        <v>6463</v>
      </c>
      <c r="G4" s="77">
        <f t="shared" ref="G4:G67" si="2">F4/AD4*100</f>
        <v>20.245590953231211</v>
      </c>
      <c r="H4" s="80">
        <v>6723</v>
      </c>
      <c r="I4" s="77">
        <f t="shared" ref="I4:I67" si="3">H4/AE4*100</f>
        <v>20.757047145635866</v>
      </c>
      <c r="J4" s="80">
        <v>6669</v>
      </c>
      <c r="K4" s="77">
        <f t="shared" ref="K4:K67" si="4">J4/AF4*100</f>
        <v>21.231415746076216</v>
      </c>
      <c r="L4" s="80">
        <v>6163</v>
      </c>
      <c r="M4" s="77">
        <f t="shared" ref="M4:M67" si="5">L4/AG4*100</f>
        <v>20.450623838598354</v>
      </c>
      <c r="N4" s="80">
        <v>6288</v>
      </c>
      <c r="O4" s="77">
        <f t="shared" ref="O4:O67" si="6">N4/AH4*100</f>
        <v>20.65838754188843</v>
      </c>
      <c r="P4" s="80">
        <v>6134</v>
      </c>
      <c r="Q4" s="77">
        <f t="shared" ref="Q4:Q67" si="7">P4/AI4*100</f>
        <v>19.800510022918751</v>
      </c>
      <c r="R4" s="80">
        <v>6026</v>
      </c>
      <c r="S4" s="77">
        <f t="shared" ref="S4:S67" si="8">R4/AJ4*100</f>
        <v>20.141720703255565</v>
      </c>
      <c r="T4" s="80">
        <v>5856</v>
      </c>
      <c r="U4" s="77">
        <f t="shared" ref="U4:U67" si="9">T4/AK4*100</f>
        <v>19.132878099781095</v>
      </c>
      <c r="V4" s="80">
        <v>5367</v>
      </c>
      <c r="W4" s="77">
        <f t="shared" ref="W4:W67" si="10">V4/AL4*100</f>
        <v>17.59095378564405</v>
      </c>
      <c r="X4" s="80">
        <v>4830</v>
      </c>
      <c r="Y4" s="77">
        <f t="shared" ref="Y4:Y67" si="11">X4/AM4*100</f>
        <v>16.611638464713167</v>
      </c>
      <c r="AA4" s="15" t="s">
        <v>14</v>
      </c>
      <c r="AB4" s="15">
        <v>32628</v>
      </c>
      <c r="AC4" s="15">
        <v>32399</v>
      </c>
      <c r="AD4" s="15">
        <v>31923</v>
      </c>
      <c r="AE4" s="15">
        <v>32389</v>
      </c>
      <c r="AF4" s="15">
        <v>31411</v>
      </c>
      <c r="AG4" s="15">
        <v>30136</v>
      </c>
      <c r="AH4" s="15">
        <v>30438</v>
      </c>
      <c r="AI4" s="15">
        <v>30979</v>
      </c>
      <c r="AJ4" s="15">
        <v>29918</v>
      </c>
      <c r="AK4" s="15">
        <v>30607</v>
      </c>
      <c r="AL4" s="15">
        <v>30510</v>
      </c>
      <c r="AM4" s="15">
        <v>29076</v>
      </c>
      <c r="AN4" s="15">
        <v>372414</v>
      </c>
    </row>
    <row r="5" spans="1:40" s="15" customFormat="1" ht="15">
      <c r="A5" s="75" t="s">
        <v>15</v>
      </c>
      <c r="B5" s="80">
        <v>3049</v>
      </c>
      <c r="C5" s="77">
        <f t="shared" si="0"/>
        <v>19.024146752355399</v>
      </c>
      <c r="D5" s="80">
        <v>3133</v>
      </c>
      <c r="E5" s="77">
        <f t="shared" si="1"/>
        <v>19.10132910620656</v>
      </c>
      <c r="F5" s="80">
        <v>2978</v>
      </c>
      <c r="G5" s="77">
        <f t="shared" si="2"/>
        <v>17.873004441243548</v>
      </c>
      <c r="H5" s="80">
        <v>3028</v>
      </c>
      <c r="I5" s="77">
        <f t="shared" si="3"/>
        <v>18.224495937405958</v>
      </c>
      <c r="J5" s="80">
        <v>3118</v>
      </c>
      <c r="K5" s="77">
        <f t="shared" si="4"/>
        <v>18.841017584144058</v>
      </c>
      <c r="L5" s="80">
        <v>2826</v>
      </c>
      <c r="M5" s="77">
        <f t="shared" si="5"/>
        <v>18.029858364169961</v>
      </c>
      <c r="N5" s="80">
        <v>2918</v>
      </c>
      <c r="O5" s="77">
        <f t="shared" si="6"/>
        <v>18.248905565978738</v>
      </c>
      <c r="P5" s="80">
        <v>2855</v>
      </c>
      <c r="Q5" s="77">
        <f t="shared" si="7"/>
        <v>17.243461979827263</v>
      </c>
      <c r="R5" s="80">
        <v>2718</v>
      </c>
      <c r="S5" s="77">
        <f t="shared" si="8"/>
        <v>16.945137157107233</v>
      </c>
      <c r="T5" s="80">
        <v>2670</v>
      </c>
      <c r="U5" s="77">
        <f t="shared" si="9"/>
        <v>16.486569928990431</v>
      </c>
      <c r="V5" s="80">
        <v>2435</v>
      </c>
      <c r="W5" s="77">
        <f t="shared" si="10"/>
        <v>15.175121525613861</v>
      </c>
      <c r="X5" s="80">
        <v>2115</v>
      </c>
      <c r="Y5" s="77">
        <f t="shared" si="11"/>
        <v>13.971462544589775</v>
      </c>
      <c r="AA5" s="15" t="s">
        <v>15</v>
      </c>
      <c r="AB5" s="15">
        <v>16027</v>
      </c>
      <c r="AC5" s="15">
        <v>16402</v>
      </c>
      <c r="AD5" s="15">
        <v>16662</v>
      </c>
      <c r="AE5" s="15">
        <v>16615</v>
      </c>
      <c r="AF5" s="15">
        <v>16549</v>
      </c>
      <c r="AG5" s="15">
        <v>15674</v>
      </c>
      <c r="AH5" s="15">
        <v>15990</v>
      </c>
      <c r="AI5" s="15">
        <v>16557</v>
      </c>
      <c r="AJ5" s="15">
        <v>16040</v>
      </c>
      <c r="AK5" s="15">
        <v>16195</v>
      </c>
      <c r="AL5" s="15">
        <v>16046</v>
      </c>
      <c r="AM5" s="15">
        <v>15138</v>
      </c>
      <c r="AN5" s="15">
        <v>193895</v>
      </c>
    </row>
    <row r="6" spans="1:40">
      <c r="A6" s="13" t="s">
        <v>16</v>
      </c>
      <c r="B6" s="81">
        <v>80</v>
      </c>
      <c r="C6" s="78">
        <f t="shared" si="0"/>
        <v>22.222222222222221</v>
      </c>
      <c r="D6" s="81">
        <v>81</v>
      </c>
      <c r="E6" s="78">
        <f t="shared" si="1"/>
        <v>19.756097560975611</v>
      </c>
      <c r="F6" s="81">
        <v>70</v>
      </c>
      <c r="G6" s="78">
        <f t="shared" si="2"/>
        <v>19.390581717451525</v>
      </c>
      <c r="H6" s="81">
        <v>59</v>
      </c>
      <c r="I6" s="78">
        <f t="shared" si="3"/>
        <v>18.971061093247588</v>
      </c>
      <c r="J6" s="81">
        <v>56</v>
      </c>
      <c r="K6" s="78">
        <f t="shared" si="4"/>
        <v>20.14388489208633</v>
      </c>
      <c r="L6" s="81">
        <v>56</v>
      </c>
      <c r="M6" s="78">
        <f t="shared" si="5"/>
        <v>19.512195121951219</v>
      </c>
      <c r="N6" s="81">
        <v>59</v>
      </c>
      <c r="O6" s="78">
        <f t="shared" si="6"/>
        <v>20.701754385964914</v>
      </c>
      <c r="P6" s="81">
        <v>49</v>
      </c>
      <c r="Q6" s="78">
        <f t="shared" si="7"/>
        <v>18.148148148148149</v>
      </c>
      <c r="R6" s="81">
        <v>47</v>
      </c>
      <c r="S6" s="78">
        <f t="shared" si="8"/>
        <v>20.614035087719298</v>
      </c>
      <c r="T6" s="81">
        <v>46</v>
      </c>
      <c r="U6" s="78">
        <f t="shared" si="9"/>
        <v>20.72072072072072</v>
      </c>
      <c r="V6" s="81">
        <v>32</v>
      </c>
      <c r="W6" s="78">
        <f t="shared" si="10"/>
        <v>17.20430107526882</v>
      </c>
      <c r="X6" s="81">
        <v>36</v>
      </c>
      <c r="Y6" s="78">
        <f t="shared" si="11"/>
        <v>18.274111675126903</v>
      </c>
      <c r="AA6" s="13" t="s">
        <v>16</v>
      </c>
      <c r="AB6" s="13">
        <v>360</v>
      </c>
      <c r="AC6" s="13">
        <v>410</v>
      </c>
      <c r="AD6" s="13">
        <v>361</v>
      </c>
      <c r="AE6" s="13">
        <v>311</v>
      </c>
      <c r="AF6" s="13">
        <v>278</v>
      </c>
      <c r="AG6" s="13">
        <v>287</v>
      </c>
      <c r="AH6" s="13">
        <v>285</v>
      </c>
      <c r="AI6" s="13">
        <v>270</v>
      </c>
      <c r="AJ6" s="13">
        <v>228</v>
      </c>
      <c r="AK6" s="13">
        <v>222</v>
      </c>
      <c r="AL6" s="13">
        <v>186</v>
      </c>
      <c r="AM6" s="13">
        <v>197</v>
      </c>
      <c r="AN6" s="13">
        <v>3395</v>
      </c>
    </row>
    <row r="7" spans="1:40">
      <c r="A7" s="13" t="s">
        <v>17</v>
      </c>
      <c r="B7" s="81">
        <v>31</v>
      </c>
      <c r="C7" s="78">
        <f t="shared" si="0"/>
        <v>26.271186440677969</v>
      </c>
      <c r="D7" s="81">
        <v>17</v>
      </c>
      <c r="E7" s="78">
        <f t="shared" si="1"/>
        <v>17.171717171717169</v>
      </c>
      <c r="F7" s="81">
        <v>18</v>
      </c>
      <c r="G7" s="78">
        <f t="shared" si="2"/>
        <v>15.65217391304348</v>
      </c>
      <c r="H7" s="81">
        <v>23</v>
      </c>
      <c r="I7" s="78">
        <f t="shared" si="3"/>
        <v>20.175438596491226</v>
      </c>
      <c r="J7" s="81">
        <v>21</v>
      </c>
      <c r="K7" s="78">
        <f t="shared" si="4"/>
        <v>20.792079207920793</v>
      </c>
      <c r="L7" s="81">
        <v>18</v>
      </c>
      <c r="M7" s="78">
        <f t="shared" si="5"/>
        <v>20.224719101123593</v>
      </c>
      <c r="N7" s="81">
        <v>17</v>
      </c>
      <c r="O7" s="78">
        <f t="shared" si="6"/>
        <v>18.478260869565215</v>
      </c>
      <c r="P7" s="81">
        <v>20</v>
      </c>
      <c r="Q7" s="78">
        <f t="shared" si="7"/>
        <v>21.052631578947366</v>
      </c>
      <c r="R7" s="81">
        <v>20</v>
      </c>
      <c r="S7" s="78">
        <f t="shared" si="8"/>
        <v>25</v>
      </c>
      <c r="T7" s="81">
        <v>18</v>
      </c>
      <c r="U7" s="78">
        <f t="shared" si="9"/>
        <v>21.951219512195124</v>
      </c>
      <c r="V7" s="81">
        <v>11</v>
      </c>
      <c r="W7" s="78">
        <f t="shared" si="10"/>
        <v>13.924050632911392</v>
      </c>
      <c r="X7" s="81">
        <v>3</v>
      </c>
      <c r="Y7" s="78">
        <f t="shared" si="11"/>
        <v>6.8181818181818175</v>
      </c>
      <c r="AA7" s="13" t="s">
        <v>17</v>
      </c>
      <c r="AB7" s="13">
        <v>118</v>
      </c>
      <c r="AC7" s="13">
        <v>99</v>
      </c>
      <c r="AD7" s="13">
        <v>115</v>
      </c>
      <c r="AE7" s="13">
        <v>114</v>
      </c>
      <c r="AF7" s="13">
        <v>101</v>
      </c>
      <c r="AG7" s="13">
        <v>89</v>
      </c>
      <c r="AH7" s="13">
        <v>92</v>
      </c>
      <c r="AI7" s="13">
        <v>95</v>
      </c>
      <c r="AJ7" s="13">
        <v>80</v>
      </c>
      <c r="AK7" s="13">
        <v>82</v>
      </c>
      <c r="AL7" s="13">
        <v>79</v>
      </c>
      <c r="AM7" s="13">
        <v>44</v>
      </c>
      <c r="AN7" s="13">
        <v>1108</v>
      </c>
    </row>
    <row r="8" spans="1:40">
      <c r="A8" s="13" t="s">
        <v>18</v>
      </c>
      <c r="B8" s="81">
        <v>38</v>
      </c>
      <c r="C8" s="78">
        <f t="shared" si="0"/>
        <v>19.689119170984455</v>
      </c>
      <c r="D8" s="81">
        <v>40</v>
      </c>
      <c r="E8" s="78">
        <f t="shared" si="1"/>
        <v>20.833333333333336</v>
      </c>
      <c r="F8" s="81">
        <v>42</v>
      </c>
      <c r="G8" s="78">
        <f t="shared" si="2"/>
        <v>22.702702702702705</v>
      </c>
      <c r="H8" s="81">
        <v>53</v>
      </c>
      <c r="I8" s="78">
        <f t="shared" si="3"/>
        <v>22.943722943722943</v>
      </c>
      <c r="J8" s="81">
        <v>37</v>
      </c>
      <c r="K8" s="78">
        <f t="shared" si="4"/>
        <v>21.022727272727273</v>
      </c>
      <c r="L8" s="81">
        <v>36</v>
      </c>
      <c r="M8" s="78">
        <f t="shared" si="5"/>
        <v>22.222222222222221</v>
      </c>
      <c r="N8" s="81">
        <v>37</v>
      </c>
      <c r="O8" s="78">
        <f t="shared" si="6"/>
        <v>19.680851063829788</v>
      </c>
      <c r="P8" s="81">
        <v>31</v>
      </c>
      <c r="Q8" s="78">
        <f t="shared" si="7"/>
        <v>22.142857142857142</v>
      </c>
      <c r="R8" s="81">
        <v>20</v>
      </c>
      <c r="S8" s="78">
        <f t="shared" si="8"/>
        <v>14.705882352941178</v>
      </c>
      <c r="T8" s="81">
        <v>18</v>
      </c>
      <c r="U8" s="78">
        <f t="shared" si="9"/>
        <v>13.138686131386862</v>
      </c>
      <c r="V8" s="81">
        <v>19</v>
      </c>
      <c r="W8" s="78">
        <f t="shared" si="10"/>
        <v>15.573770491803279</v>
      </c>
      <c r="X8" s="81">
        <v>17</v>
      </c>
      <c r="Y8" s="78">
        <f t="shared" si="11"/>
        <v>17.171717171717169</v>
      </c>
      <c r="AA8" s="13" t="s">
        <v>18</v>
      </c>
      <c r="AB8" s="13">
        <v>193</v>
      </c>
      <c r="AC8" s="13">
        <v>192</v>
      </c>
      <c r="AD8" s="13">
        <v>185</v>
      </c>
      <c r="AE8" s="13">
        <v>231</v>
      </c>
      <c r="AF8" s="13">
        <v>176</v>
      </c>
      <c r="AG8" s="13">
        <v>162</v>
      </c>
      <c r="AH8" s="13">
        <v>188</v>
      </c>
      <c r="AI8" s="13">
        <v>140</v>
      </c>
      <c r="AJ8" s="13">
        <v>136</v>
      </c>
      <c r="AK8" s="13">
        <v>137</v>
      </c>
      <c r="AL8" s="13">
        <v>122</v>
      </c>
      <c r="AM8" s="13">
        <v>99</v>
      </c>
      <c r="AN8" s="13">
        <v>1961</v>
      </c>
    </row>
    <row r="9" spans="1:40">
      <c r="A9" s="13" t="s">
        <v>19</v>
      </c>
      <c r="B9" s="81">
        <v>78</v>
      </c>
      <c r="C9" s="78">
        <f t="shared" si="0"/>
        <v>23.493975903614459</v>
      </c>
      <c r="D9" s="81">
        <v>79</v>
      </c>
      <c r="E9" s="78">
        <f t="shared" si="1"/>
        <v>27.816901408450708</v>
      </c>
      <c r="F9" s="81">
        <v>56</v>
      </c>
      <c r="G9" s="78">
        <f t="shared" si="2"/>
        <v>24.034334763948497</v>
      </c>
      <c r="H9" s="81">
        <v>71</v>
      </c>
      <c r="I9" s="78">
        <f t="shared" si="3"/>
        <v>25.818181818181817</v>
      </c>
      <c r="J9" s="81">
        <v>54</v>
      </c>
      <c r="K9" s="78">
        <f t="shared" si="4"/>
        <v>23.478260869565219</v>
      </c>
      <c r="L9" s="81">
        <v>56</v>
      </c>
      <c r="M9" s="78">
        <f t="shared" si="5"/>
        <v>23.430962343096233</v>
      </c>
      <c r="N9" s="81">
        <v>45</v>
      </c>
      <c r="O9" s="78">
        <f t="shared" si="6"/>
        <v>20</v>
      </c>
      <c r="P9" s="81">
        <v>47</v>
      </c>
      <c r="Q9" s="78">
        <f t="shared" si="7"/>
        <v>22.705314009661837</v>
      </c>
      <c r="R9" s="81">
        <v>48</v>
      </c>
      <c r="S9" s="78">
        <f t="shared" si="8"/>
        <v>21.719457013574662</v>
      </c>
      <c r="T9" s="81">
        <v>49</v>
      </c>
      <c r="U9" s="78">
        <f t="shared" si="9"/>
        <v>21.973094170403588</v>
      </c>
      <c r="V9" s="81">
        <v>46</v>
      </c>
      <c r="W9" s="78">
        <f t="shared" si="10"/>
        <v>20.627802690582961</v>
      </c>
      <c r="X9" s="81">
        <v>36</v>
      </c>
      <c r="Y9" s="78">
        <f t="shared" si="11"/>
        <v>17.475728155339805</v>
      </c>
      <c r="AA9" s="13" t="s">
        <v>19</v>
      </c>
      <c r="AB9" s="13">
        <v>332</v>
      </c>
      <c r="AC9" s="13">
        <v>284</v>
      </c>
      <c r="AD9" s="13">
        <v>233</v>
      </c>
      <c r="AE9" s="13">
        <v>275</v>
      </c>
      <c r="AF9" s="13">
        <v>230</v>
      </c>
      <c r="AG9" s="13">
        <v>239</v>
      </c>
      <c r="AH9" s="13">
        <v>225</v>
      </c>
      <c r="AI9" s="13">
        <v>207</v>
      </c>
      <c r="AJ9" s="13">
        <v>221</v>
      </c>
      <c r="AK9" s="13">
        <v>223</v>
      </c>
      <c r="AL9" s="13">
        <v>223</v>
      </c>
      <c r="AM9" s="13">
        <v>206</v>
      </c>
      <c r="AN9" s="13">
        <v>2898</v>
      </c>
    </row>
    <row r="10" spans="1:40">
      <c r="A10" s="13" t="s">
        <v>20</v>
      </c>
      <c r="B10" s="81">
        <v>30</v>
      </c>
      <c r="C10" s="78">
        <f t="shared" si="0"/>
        <v>27.027027027027028</v>
      </c>
      <c r="D10" s="81">
        <v>16</v>
      </c>
      <c r="E10" s="78">
        <f t="shared" si="1"/>
        <v>18.390804597701148</v>
      </c>
      <c r="F10" s="81">
        <v>14</v>
      </c>
      <c r="G10" s="78">
        <f t="shared" si="2"/>
        <v>15.217391304347828</v>
      </c>
      <c r="H10" s="81">
        <v>19</v>
      </c>
      <c r="I10" s="78">
        <f t="shared" si="3"/>
        <v>15.447154471544716</v>
      </c>
      <c r="J10" s="81">
        <v>28</v>
      </c>
      <c r="K10" s="78">
        <f t="shared" si="4"/>
        <v>21.53846153846154</v>
      </c>
      <c r="L10" s="81">
        <v>24</v>
      </c>
      <c r="M10" s="78">
        <f t="shared" si="5"/>
        <v>21.052631578947366</v>
      </c>
      <c r="N10" s="81">
        <v>19</v>
      </c>
      <c r="O10" s="78">
        <f t="shared" si="6"/>
        <v>20.87912087912088</v>
      </c>
      <c r="P10" s="81">
        <v>18</v>
      </c>
      <c r="Q10" s="78">
        <f t="shared" si="7"/>
        <v>19.780219780219781</v>
      </c>
      <c r="R10" s="81">
        <v>14</v>
      </c>
      <c r="S10" s="78">
        <f t="shared" si="8"/>
        <v>14.432989690721648</v>
      </c>
      <c r="T10" s="81">
        <v>23</v>
      </c>
      <c r="U10" s="78">
        <f t="shared" si="9"/>
        <v>20.909090909090907</v>
      </c>
      <c r="V10" s="81">
        <v>17</v>
      </c>
      <c r="W10" s="78">
        <f t="shared" si="10"/>
        <v>19.540229885057471</v>
      </c>
      <c r="X10" s="81">
        <v>10</v>
      </c>
      <c r="Y10" s="78">
        <f t="shared" si="11"/>
        <v>15.151515151515152</v>
      </c>
      <c r="AA10" s="13" t="s">
        <v>20</v>
      </c>
      <c r="AB10" s="13">
        <v>111</v>
      </c>
      <c r="AC10" s="13">
        <v>87</v>
      </c>
      <c r="AD10" s="13">
        <v>92</v>
      </c>
      <c r="AE10" s="13">
        <v>123</v>
      </c>
      <c r="AF10" s="13">
        <v>130</v>
      </c>
      <c r="AG10" s="13">
        <v>114</v>
      </c>
      <c r="AH10" s="13">
        <v>91</v>
      </c>
      <c r="AI10" s="13">
        <v>91</v>
      </c>
      <c r="AJ10" s="13">
        <v>97</v>
      </c>
      <c r="AK10" s="13">
        <v>110</v>
      </c>
      <c r="AL10" s="13">
        <v>87</v>
      </c>
      <c r="AM10" s="13">
        <v>66</v>
      </c>
      <c r="AN10" s="13">
        <v>1199</v>
      </c>
    </row>
    <row r="11" spans="1:40">
      <c r="A11" s="13" t="s">
        <v>21</v>
      </c>
      <c r="B11" s="81">
        <v>26</v>
      </c>
      <c r="C11" s="78">
        <f t="shared" si="0"/>
        <v>22.033898305084744</v>
      </c>
      <c r="D11" s="81">
        <v>31</v>
      </c>
      <c r="E11" s="78">
        <f t="shared" si="1"/>
        <v>25.203252032520325</v>
      </c>
      <c r="F11" s="81">
        <v>25</v>
      </c>
      <c r="G11" s="78">
        <f t="shared" si="2"/>
        <v>23.809523809523807</v>
      </c>
      <c r="H11" s="81">
        <v>21</v>
      </c>
      <c r="I11" s="78">
        <f t="shared" si="3"/>
        <v>18.260869565217391</v>
      </c>
      <c r="J11" s="81">
        <v>23</v>
      </c>
      <c r="K11" s="78">
        <f t="shared" si="4"/>
        <v>23.232323232323232</v>
      </c>
      <c r="L11" s="81">
        <v>24</v>
      </c>
      <c r="M11" s="78">
        <f t="shared" si="5"/>
        <v>25.531914893617021</v>
      </c>
      <c r="N11" s="81">
        <v>15</v>
      </c>
      <c r="O11" s="78">
        <f t="shared" si="6"/>
        <v>15.306122448979592</v>
      </c>
      <c r="P11" s="81">
        <v>18</v>
      </c>
      <c r="Q11" s="78">
        <f t="shared" si="7"/>
        <v>18.367346938775512</v>
      </c>
      <c r="R11" s="81">
        <v>19</v>
      </c>
      <c r="S11" s="78">
        <f t="shared" si="8"/>
        <v>19.791666666666664</v>
      </c>
      <c r="T11" s="81">
        <v>13</v>
      </c>
      <c r="U11" s="78">
        <f t="shared" si="9"/>
        <v>12.149532710280374</v>
      </c>
      <c r="V11" s="81">
        <v>19</v>
      </c>
      <c r="W11" s="78">
        <f t="shared" si="10"/>
        <v>16.964285714285715</v>
      </c>
      <c r="X11" s="81">
        <v>14</v>
      </c>
      <c r="Y11" s="78">
        <f t="shared" si="11"/>
        <v>14.14141414141414</v>
      </c>
      <c r="AA11" s="13" t="s">
        <v>21</v>
      </c>
      <c r="AB11" s="13">
        <v>118</v>
      </c>
      <c r="AC11" s="13">
        <v>123</v>
      </c>
      <c r="AD11" s="13">
        <v>105</v>
      </c>
      <c r="AE11" s="13">
        <v>115</v>
      </c>
      <c r="AF11" s="13">
        <v>99</v>
      </c>
      <c r="AG11" s="13">
        <v>94</v>
      </c>
      <c r="AH11" s="13">
        <v>98</v>
      </c>
      <c r="AI11" s="13">
        <v>98</v>
      </c>
      <c r="AJ11" s="13">
        <v>96</v>
      </c>
      <c r="AK11" s="13">
        <v>107</v>
      </c>
      <c r="AL11" s="13">
        <v>112</v>
      </c>
      <c r="AM11" s="13">
        <v>99</v>
      </c>
      <c r="AN11" s="13">
        <v>1264</v>
      </c>
    </row>
    <row r="12" spans="1:40">
      <c r="A12" s="13" t="s">
        <v>22</v>
      </c>
      <c r="B12" s="81">
        <v>75</v>
      </c>
      <c r="C12" s="78">
        <f t="shared" si="0"/>
        <v>16.519823788546255</v>
      </c>
      <c r="D12" s="81">
        <v>89</v>
      </c>
      <c r="E12" s="78">
        <f t="shared" si="1"/>
        <v>19.821826280623608</v>
      </c>
      <c r="F12" s="81">
        <v>75</v>
      </c>
      <c r="G12" s="78">
        <f t="shared" si="2"/>
        <v>18.518518518518519</v>
      </c>
      <c r="H12" s="81">
        <v>95</v>
      </c>
      <c r="I12" s="78">
        <f t="shared" si="3"/>
        <v>21.839080459770116</v>
      </c>
      <c r="J12" s="81">
        <v>106</v>
      </c>
      <c r="K12" s="78">
        <f t="shared" si="4"/>
        <v>24.311926605504588</v>
      </c>
      <c r="L12" s="81">
        <v>81</v>
      </c>
      <c r="M12" s="78">
        <f t="shared" si="5"/>
        <v>19.565217391304348</v>
      </c>
      <c r="N12" s="81">
        <v>89</v>
      </c>
      <c r="O12" s="78">
        <f t="shared" si="6"/>
        <v>21.241050119331742</v>
      </c>
      <c r="P12" s="81">
        <v>74</v>
      </c>
      <c r="Q12" s="78">
        <f t="shared" si="7"/>
        <v>18.048780487804876</v>
      </c>
      <c r="R12" s="81">
        <v>72</v>
      </c>
      <c r="S12" s="78">
        <f t="shared" si="8"/>
        <v>19.45945945945946</v>
      </c>
      <c r="T12" s="81">
        <v>76</v>
      </c>
      <c r="U12" s="78">
        <f t="shared" si="9"/>
        <v>20.9366391184573</v>
      </c>
      <c r="V12" s="81">
        <v>72</v>
      </c>
      <c r="W12" s="78">
        <f t="shared" si="10"/>
        <v>20.055710306406684</v>
      </c>
      <c r="X12" s="81">
        <v>42</v>
      </c>
      <c r="Y12" s="78">
        <f t="shared" si="11"/>
        <v>13.680781758957655</v>
      </c>
      <c r="AA12" s="13" t="s">
        <v>22</v>
      </c>
      <c r="AB12" s="13">
        <v>454</v>
      </c>
      <c r="AC12" s="13">
        <v>449</v>
      </c>
      <c r="AD12" s="13">
        <v>405</v>
      </c>
      <c r="AE12" s="13">
        <v>435</v>
      </c>
      <c r="AF12" s="13">
        <v>436</v>
      </c>
      <c r="AG12" s="13">
        <v>414</v>
      </c>
      <c r="AH12" s="13">
        <v>419</v>
      </c>
      <c r="AI12" s="13">
        <v>410</v>
      </c>
      <c r="AJ12" s="13">
        <v>370</v>
      </c>
      <c r="AK12" s="13">
        <v>363</v>
      </c>
      <c r="AL12" s="13">
        <v>359</v>
      </c>
      <c r="AM12" s="13">
        <v>307</v>
      </c>
      <c r="AN12" s="13">
        <v>4821</v>
      </c>
    </row>
    <row r="13" spans="1:40">
      <c r="A13" s="13" t="s">
        <v>23</v>
      </c>
      <c r="B13" s="81">
        <v>66</v>
      </c>
      <c r="C13" s="78">
        <f t="shared" si="0"/>
        <v>18.282548476454295</v>
      </c>
      <c r="D13" s="81">
        <v>60</v>
      </c>
      <c r="E13" s="78">
        <f t="shared" si="1"/>
        <v>16.528925619834713</v>
      </c>
      <c r="F13" s="81">
        <v>59</v>
      </c>
      <c r="G13" s="78">
        <f t="shared" si="2"/>
        <v>16.253443526170798</v>
      </c>
      <c r="H13" s="81">
        <v>47</v>
      </c>
      <c r="I13" s="78">
        <f t="shared" si="3"/>
        <v>14.551083591331269</v>
      </c>
      <c r="J13" s="81">
        <v>72</v>
      </c>
      <c r="K13" s="78">
        <f t="shared" si="4"/>
        <v>21.75226586102719</v>
      </c>
      <c r="L13" s="81">
        <v>51</v>
      </c>
      <c r="M13" s="78">
        <f t="shared" si="5"/>
        <v>18.021201413427562</v>
      </c>
      <c r="N13" s="81">
        <v>65</v>
      </c>
      <c r="O13" s="78">
        <f t="shared" si="6"/>
        <v>23.049645390070921</v>
      </c>
      <c r="P13" s="81">
        <v>50</v>
      </c>
      <c r="Q13" s="78">
        <f t="shared" si="7"/>
        <v>17.857142857142858</v>
      </c>
      <c r="R13" s="81">
        <v>45</v>
      </c>
      <c r="S13" s="78">
        <f t="shared" si="8"/>
        <v>17.241379310344829</v>
      </c>
      <c r="T13" s="81">
        <v>58</v>
      </c>
      <c r="U13" s="78">
        <f t="shared" si="9"/>
        <v>21.641791044776117</v>
      </c>
      <c r="V13" s="81">
        <v>40</v>
      </c>
      <c r="W13" s="78">
        <f t="shared" si="10"/>
        <v>15.209125475285171</v>
      </c>
      <c r="X13" s="81">
        <v>29</v>
      </c>
      <c r="Y13" s="78">
        <f t="shared" si="11"/>
        <v>12.288135593220339</v>
      </c>
      <c r="AA13" s="13" t="s">
        <v>23</v>
      </c>
      <c r="AB13" s="13">
        <v>361</v>
      </c>
      <c r="AC13" s="13">
        <v>363</v>
      </c>
      <c r="AD13" s="13">
        <v>363</v>
      </c>
      <c r="AE13" s="13">
        <v>323</v>
      </c>
      <c r="AF13" s="13">
        <v>331</v>
      </c>
      <c r="AG13" s="13">
        <v>283</v>
      </c>
      <c r="AH13" s="13">
        <v>282</v>
      </c>
      <c r="AI13" s="13">
        <v>280</v>
      </c>
      <c r="AJ13" s="13">
        <v>261</v>
      </c>
      <c r="AK13" s="13">
        <v>268</v>
      </c>
      <c r="AL13" s="13">
        <v>263</v>
      </c>
      <c r="AM13" s="13">
        <v>236</v>
      </c>
      <c r="AN13" s="13">
        <v>3614</v>
      </c>
    </row>
    <row r="14" spans="1:40">
      <c r="A14" s="13" t="s">
        <v>24</v>
      </c>
      <c r="B14" s="81">
        <v>1456</v>
      </c>
      <c r="C14" s="78">
        <f t="shared" si="0"/>
        <v>16.830424228412898</v>
      </c>
      <c r="D14" s="81">
        <v>1544</v>
      </c>
      <c r="E14" s="78">
        <f t="shared" si="1"/>
        <v>17.106137824063815</v>
      </c>
      <c r="F14" s="81">
        <v>1542</v>
      </c>
      <c r="G14" s="78">
        <f t="shared" si="2"/>
        <v>16.352067868504772</v>
      </c>
      <c r="H14" s="81">
        <v>1574</v>
      </c>
      <c r="I14" s="78">
        <f t="shared" si="3"/>
        <v>16.627931544474965</v>
      </c>
      <c r="J14" s="81">
        <v>1635</v>
      </c>
      <c r="K14" s="78">
        <f t="shared" si="4"/>
        <v>17.095357590966124</v>
      </c>
      <c r="L14" s="81">
        <v>1530</v>
      </c>
      <c r="M14" s="78">
        <f t="shared" si="5"/>
        <v>16.487068965517242</v>
      </c>
      <c r="N14" s="81">
        <v>1655</v>
      </c>
      <c r="O14" s="78">
        <f t="shared" si="6"/>
        <v>17.091810389342147</v>
      </c>
      <c r="P14" s="81">
        <v>1657</v>
      </c>
      <c r="Q14" s="78">
        <f t="shared" si="7"/>
        <v>16.001931434089812</v>
      </c>
      <c r="R14" s="81">
        <v>1588</v>
      </c>
      <c r="S14" s="78">
        <f t="shared" si="8"/>
        <v>15.529043614316448</v>
      </c>
      <c r="T14" s="81">
        <v>1499</v>
      </c>
      <c r="U14" s="78">
        <f t="shared" si="9"/>
        <v>14.561880707208083</v>
      </c>
      <c r="V14" s="81">
        <v>1394</v>
      </c>
      <c r="W14" s="78">
        <f t="shared" si="10"/>
        <v>13.514299563742124</v>
      </c>
      <c r="X14" s="81">
        <v>1227</v>
      </c>
      <c r="Y14" s="78">
        <f t="shared" si="11"/>
        <v>12.493636085938295</v>
      </c>
      <c r="AA14" s="13" t="s">
        <v>24</v>
      </c>
      <c r="AB14" s="13">
        <v>8651</v>
      </c>
      <c r="AC14" s="13">
        <v>9026</v>
      </c>
      <c r="AD14" s="13">
        <v>9430</v>
      </c>
      <c r="AE14" s="13">
        <v>9466</v>
      </c>
      <c r="AF14" s="13">
        <v>9564</v>
      </c>
      <c r="AG14" s="13">
        <v>9280</v>
      </c>
      <c r="AH14" s="13">
        <v>9683</v>
      </c>
      <c r="AI14" s="13">
        <v>10355</v>
      </c>
      <c r="AJ14" s="13">
        <v>10226</v>
      </c>
      <c r="AK14" s="13">
        <v>10294</v>
      </c>
      <c r="AL14" s="13">
        <v>10315</v>
      </c>
      <c r="AM14" s="13">
        <v>9821</v>
      </c>
      <c r="AN14" s="13">
        <v>116111</v>
      </c>
    </row>
    <row r="15" spans="1:40">
      <c r="A15" s="13" t="s">
        <v>25</v>
      </c>
      <c r="B15" s="81">
        <v>6</v>
      </c>
      <c r="C15" s="78">
        <f t="shared" si="0"/>
        <v>14.285714285714285</v>
      </c>
      <c r="D15" s="81">
        <v>10</v>
      </c>
      <c r="E15" s="78">
        <f t="shared" si="1"/>
        <v>18.867924528301888</v>
      </c>
      <c r="F15" s="81">
        <v>8</v>
      </c>
      <c r="G15" s="78">
        <f t="shared" si="2"/>
        <v>20.512820512820511</v>
      </c>
      <c r="H15" s="81">
        <v>15</v>
      </c>
      <c r="I15" s="78">
        <f t="shared" si="3"/>
        <v>23.076923076923077</v>
      </c>
      <c r="J15" s="81">
        <v>14</v>
      </c>
      <c r="K15" s="78">
        <f t="shared" si="4"/>
        <v>25</v>
      </c>
      <c r="L15" s="81">
        <v>14</v>
      </c>
      <c r="M15" s="78">
        <f t="shared" si="5"/>
        <v>28.571428571428569</v>
      </c>
      <c r="N15" s="81">
        <v>10</v>
      </c>
      <c r="O15" s="78">
        <f t="shared" si="6"/>
        <v>22.222222222222221</v>
      </c>
      <c r="P15" s="81">
        <v>3</v>
      </c>
      <c r="Q15" s="78">
        <f t="shared" si="7"/>
        <v>6.666666666666667</v>
      </c>
      <c r="R15" s="81">
        <v>10</v>
      </c>
      <c r="S15" s="78">
        <f t="shared" si="8"/>
        <v>22.222222222222221</v>
      </c>
      <c r="T15" s="81">
        <v>6</v>
      </c>
      <c r="U15" s="78">
        <f t="shared" si="9"/>
        <v>12</v>
      </c>
      <c r="V15" s="81">
        <v>8</v>
      </c>
      <c r="W15" s="78">
        <f t="shared" si="10"/>
        <v>18.604651162790699</v>
      </c>
      <c r="X15" s="81">
        <v>3</v>
      </c>
      <c r="Y15" s="78">
        <f t="shared" si="11"/>
        <v>7.6923076923076925</v>
      </c>
      <c r="AA15" s="13" t="s">
        <v>25</v>
      </c>
      <c r="AB15" s="13">
        <v>42</v>
      </c>
      <c r="AC15" s="13">
        <v>53</v>
      </c>
      <c r="AD15" s="13">
        <v>39</v>
      </c>
      <c r="AE15" s="13">
        <v>65</v>
      </c>
      <c r="AF15" s="13">
        <v>56</v>
      </c>
      <c r="AG15" s="13">
        <v>49</v>
      </c>
      <c r="AH15" s="13">
        <v>45</v>
      </c>
      <c r="AI15" s="13">
        <v>45</v>
      </c>
      <c r="AJ15" s="13">
        <v>45</v>
      </c>
      <c r="AK15" s="13">
        <v>50</v>
      </c>
      <c r="AL15" s="13">
        <v>43</v>
      </c>
      <c r="AM15" s="13">
        <v>39</v>
      </c>
      <c r="AN15" s="13">
        <v>571</v>
      </c>
    </row>
    <row r="16" spans="1:40">
      <c r="A16" s="13" t="s">
        <v>26</v>
      </c>
      <c r="B16" s="81">
        <v>10</v>
      </c>
      <c r="C16" s="78">
        <f t="shared" si="0"/>
        <v>16.393442622950818</v>
      </c>
      <c r="D16" s="81">
        <v>15</v>
      </c>
      <c r="E16" s="78">
        <f t="shared" si="1"/>
        <v>19.736842105263158</v>
      </c>
      <c r="F16" s="81">
        <v>11</v>
      </c>
      <c r="G16" s="78">
        <f t="shared" si="2"/>
        <v>17.460317460317459</v>
      </c>
      <c r="H16" s="81">
        <v>12</v>
      </c>
      <c r="I16" s="78">
        <f t="shared" si="3"/>
        <v>17.910447761194028</v>
      </c>
      <c r="J16" s="81">
        <v>18</v>
      </c>
      <c r="K16" s="78">
        <f t="shared" si="4"/>
        <v>24.657534246575342</v>
      </c>
      <c r="L16" s="81">
        <v>13</v>
      </c>
      <c r="M16" s="78">
        <f t="shared" si="5"/>
        <v>15.66265060240964</v>
      </c>
      <c r="N16" s="81">
        <v>14</v>
      </c>
      <c r="O16" s="78">
        <f t="shared" si="6"/>
        <v>24.137931034482758</v>
      </c>
      <c r="P16" s="81">
        <v>13</v>
      </c>
      <c r="Q16" s="78">
        <f t="shared" si="7"/>
        <v>18.571428571428573</v>
      </c>
      <c r="R16" s="81">
        <v>7</v>
      </c>
      <c r="S16" s="78">
        <f t="shared" si="8"/>
        <v>17.5</v>
      </c>
      <c r="T16" s="81">
        <v>6</v>
      </c>
      <c r="U16" s="78">
        <f t="shared" si="9"/>
        <v>19.35483870967742</v>
      </c>
      <c r="V16" s="81">
        <v>8</v>
      </c>
      <c r="W16" s="78">
        <f t="shared" si="10"/>
        <v>16.666666666666664</v>
      </c>
      <c r="X16" s="81">
        <v>7</v>
      </c>
      <c r="Y16" s="78">
        <f t="shared" si="11"/>
        <v>19.444444444444446</v>
      </c>
      <c r="AA16" s="13" t="s">
        <v>26</v>
      </c>
      <c r="AB16" s="13">
        <v>61</v>
      </c>
      <c r="AC16" s="13">
        <v>76</v>
      </c>
      <c r="AD16" s="13">
        <v>63</v>
      </c>
      <c r="AE16" s="13">
        <v>67</v>
      </c>
      <c r="AF16" s="13">
        <v>73</v>
      </c>
      <c r="AG16" s="13">
        <v>83</v>
      </c>
      <c r="AH16" s="13">
        <v>58</v>
      </c>
      <c r="AI16" s="13">
        <v>70</v>
      </c>
      <c r="AJ16" s="13">
        <v>40</v>
      </c>
      <c r="AK16" s="13">
        <v>31</v>
      </c>
      <c r="AL16" s="13">
        <v>48</v>
      </c>
      <c r="AM16" s="13">
        <v>36</v>
      </c>
      <c r="AN16" s="13">
        <v>706</v>
      </c>
    </row>
    <row r="17" spans="1:40">
      <c r="A17" s="13" t="s">
        <v>27</v>
      </c>
      <c r="B17" s="81">
        <v>33</v>
      </c>
      <c r="C17" s="78">
        <f t="shared" si="0"/>
        <v>16.751269035532996</v>
      </c>
      <c r="D17" s="81">
        <v>36</v>
      </c>
      <c r="E17" s="78">
        <f t="shared" si="1"/>
        <v>19.88950276243094</v>
      </c>
      <c r="F17" s="81">
        <v>34</v>
      </c>
      <c r="G17" s="78">
        <f t="shared" si="2"/>
        <v>16.113744075829384</v>
      </c>
      <c r="H17" s="81">
        <v>33</v>
      </c>
      <c r="I17" s="78">
        <f t="shared" si="3"/>
        <v>14.798206278026907</v>
      </c>
      <c r="J17" s="81">
        <v>29</v>
      </c>
      <c r="K17" s="78">
        <f t="shared" si="4"/>
        <v>13.551401869158877</v>
      </c>
      <c r="L17" s="81">
        <v>40</v>
      </c>
      <c r="M17" s="78">
        <f t="shared" si="5"/>
        <v>22.346368715083798</v>
      </c>
      <c r="N17" s="81">
        <v>26</v>
      </c>
      <c r="O17" s="78">
        <f t="shared" si="6"/>
        <v>15.66265060240964</v>
      </c>
      <c r="P17" s="81">
        <v>19</v>
      </c>
      <c r="Q17" s="78">
        <f t="shared" si="7"/>
        <v>12.925170068027212</v>
      </c>
      <c r="R17" s="81">
        <v>38</v>
      </c>
      <c r="S17" s="78">
        <f t="shared" si="8"/>
        <v>22.61904761904762</v>
      </c>
      <c r="T17" s="81">
        <v>25</v>
      </c>
      <c r="U17" s="78">
        <f t="shared" si="9"/>
        <v>16.891891891891891</v>
      </c>
      <c r="V17" s="81">
        <v>22</v>
      </c>
      <c r="W17" s="78">
        <f t="shared" si="10"/>
        <v>16.176470588235293</v>
      </c>
      <c r="X17" s="81">
        <v>23</v>
      </c>
      <c r="Y17" s="78">
        <f t="shared" si="11"/>
        <v>14.838709677419354</v>
      </c>
      <c r="AA17" s="13" t="s">
        <v>27</v>
      </c>
      <c r="AB17" s="13">
        <v>197</v>
      </c>
      <c r="AC17" s="13">
        <v>181</v>
      </c>
      <c r="AD17" s="13">
        <v>211</v>
      </c>
      <c r="AE17" s="13">
        <v>223</v>
      </c>
      <c r="AF17" s="13">
        <v>214</v>
      </c>
      <c r="AG17" s="13">
        <v>179</v>
      </c>
      <c r="AH17" s="13">
        <v>166</v>
      </c>
      <c r="AI17" s="13">
        <v>147</v>
      </c>
      <c r="AJ17" s="13">
        <v>168</v>
      </c>
      <c r="AK17" s="13">
        <v>148</v>
      </c>
      <c r="AL17" s="13">
        <v>136</v>
      </c>
      <c r="AM17" s="13">
        <v>155</v>
      </c>
      <c r="AN17" s="13">
        <v>2125</v>
      </c>
    </row>
    <row r="18" spans="1:40">
      <c r="A18" s="13" t="s">
        <v>28</v>
      </c>
      <c r="B18" s="81">
        <v>236</v>
      </c>
      <c r="C18" s="78">
        <f t="shared" si="0"/>
        <v>23.091976516634048</v>
      </c>
      <c r="D18" s="81">
        <v>225</v>
      </c>
      <c r="E18" s="78">
        <f t="shared" si="1"/>
        <v>23.535564853556483</v>
      </c>
      <c r="F18" s="81">
        <v>224</v>
      </c>
      <c r="G18" s="78">
        <f t="shared" si="2"/>
        <v>23.069001029866119</v>
      </c>
      <c r="H18" s="81">
        <v>201</v>
      </c>
      <c r="I18" s="78">
        <f t="shared" si="3"/>
        <v>22.91904218928164</v>
      </c>
      <c r="J18" s="81">
        <v>209</v>
      </c>
      <c r="K18" s="78">
        <f t="shared" si="4"/>
        <v>23.536036036036037</v>
      </c>
      <c r="L18" s="81">
        <v>161</v>
      </c>
      <c r="M18" s="78">
        <f t="shared" si="5"/>
        <v>21.184210526315788</v>
      </c>
      <c r="N18" s="81">
        <v>175</v>
      </c>
      <c r="O18" s="78">
        <f t="shared" si="6"/>
        <v>20.443925233644862</v>
      </c>
      <c r="P18" s="81">
        <v>187</v>
      </c>
      <c r="Q18" s="78">
        <f t="shared" si="7"/>
        <v>23.172242874845107</v>
      </c>
      <c r="R18" s="81">
        <v>170</v>
      </c>
      <c r="S18" s="78">
        <f t="shared" si="8"/>
        <v>21.879021879021877</v>
      </c>
      <c r="T18" s="81">
        <v>175</v>
      </c>
      <c r="U18" s="78">
        <f t="shared" si="9"/>
        <v>21.160822249093108</v>
      </c>
      <c r="V18" s="81">
        <v>163</v>
      </c>
      <c r="W18" s="78">
        <f t="shared" si="10"/>
        <v>20.173267326732674</v>
      </c>
      <c r="X18" s="81">
        <v>161</v>
      </c>
      <c r="Y18" s="78">
        <f t="shared" si="11"/>
        <v>20.614596670934699</v>
      </c>
      <c r="AA18" s="13" t="s">
        <v>28</v>
      </c>
      <c r="AB18" s="13">
        <v>1022</v>
      </c>
      <c r="AC18" s="13">
        <v>956</v>
      </c>
      <c r="AD18" s="13">
        <v>971</v>
      </c>
      <c r="AE18" s="13">
        <v>877</v>
      </c>
      <c r="AF18" s="13">
        <v>888</v>
      </c>
      <c r="AG18" s="13">
        <v>760</v>
      </c>
      <c r="AH18" s="13">
        <v>856</v>
      </c>
      <c r="AI18" s="13">
        <v>807</v>
      </c>
      <c r="AJ18" s="13">
        <v>777</v>
      </c>
      <c r="AK18" s="13">
        <v>827</v>
      </c>
      <c r="AL18" s="13">
        <v>808</v>
      </c>
      <c r="AM18" s="13">
        <v>781</v>
      </c>
      <c r="AN18" s="13">
        <v>10330</v>
      </c>
    </row>
    <row r="19" spans="1:40">
      <c r="A19" s="13" t="s">
        <v>29</v>
      </c>
      <c r="B19" s="81">
        <v>84</v>
      </c>
      <c r="C19" s="78">
        <f t="shared" si="0"/>
        <v>21.428571428571427</v>
      </c>
      <c r="D19" s="81">
        <v>82</v>
      </c>
      <c r="E19" s="78">
        <f t="shared" si="1"/>
        <v>18.894009216589861</v>
      </c>
      <c r="F19" s="81">
        <v>73</v>
      </c>
      <c r="G19" s="78">
        <f t="shared" si="2"/>
        <v>18.02469135802469</v>
      </c>
      <c r="H19" s="81">
        <v>68</v>
      </c>
      <c r="I19" s="78">
        <f t="shared" si="3"/>
        <v>18.579234972677597</v>
      </c>
      <c r="J19" s="81">
        <v>66</v>
      </c>
      <c r="K19" s="78">
        <f t="shared" si="4"/>
        <v>16.836734693877549</v>
      </c>
      <c r="L19" s="81">
        <v>70</v>
      </c>
      <c r="M19" s="78">
        <f t="shared" si="5"/>
        <v>20.289855072463769</v>
      </c>
      <c r="N19" s="81">
        <v>65</v>
      </c>
      <c r="O19" s="78">
        <f t="shared" si="6"/>
        <v>18.571428571428573</v>
      </c>
      <c r="P19" s="81">
        <v>68</v>
      </c>
      <c r="Q19" s="78">
        <f t="shared" si="7"/>
        <v>19.653179190751445</v>
      </c>
      <c r="R19" s="81">
        <v>57</v>
      </c>
      <c r="S19" s="78">
        <f t="shared" si="8"/>
        <v>15.789473684210526</v>
      </c>
      <c r="T19" s="81">
        <v>62</v>
      </c>
      <c r="U19" s="78">
        <f t="shared" si="9"/>
        <v>18.731117824773413</v>
      </c>
      <c r="V19" s="81">
        <v>47</v>
      </c>
      <c r="W19" s="78">
        <f t="shared" si="10"/>
        <v>14.242424242424242</v>
      </c>
      <c r="X19" s="81">
        <v>42</v>
      </c>
      <c r="Y19" s="78">
        <f t="shared" si="11"/>
        <v>16.153846153846153</v>
      </c>
      <c r="AA19" s="13" t="s">
        <v>29</v>
      </c>
      <c r="AB19" s="13">
        <v>392</v>
      </c>
      <c r="AC19" s="13">
        <v>434</v>
      </c>
      <c r="AD19" s="13">
        <v>405</v>
      </c>
      <c r="AE19" s="13">
        <v>366</v>
      </c>
      <c r="AF19" s="13">
        <v>392</v>
      </c>
      <c r="AG19" s="13">
        <v>345</v>
      </c>
      <c r="AH19" s="13">
        <v>350</v>
      </c>
      <c r="AI19" s="13">
        <v>346</v>
      </c>
      <c r="AJ19" s="13">
        <v>361</v>
      </c>
      <c r="AK19" s="13">
        <v>331</v>
      </c>
      <c r="AL19" s="13">
        <v>330</v>
      </c>
      <c r="AM19" s="13">
        <v>260</v>
      </c>
      <c r="AN19" s="13">
        <v>4312</v>
      </c>
    </row>
    <row r="20" spans="1:40">
      <c r="A20" s="13" t="s">
        <v>30</v>
      </c>
      <c r="B20" s="81">
        <v>113</v>
      </c>
      <c r="C20" s="78">
        <f t="shared" si="0"/>
        <v>30.133333333333333</v>
      </c>
      <c r="D20" s="81">
        <v>84</v>
      </c>
      <c r="E20" s="78">
        <f t="shared" si="1"/>
        <v>26.498422712933756</v>
      </c>
      <c r="F20" s="81">
        <v>85</v>
      </c>
      <c r="G20" s="78">
        <f t="shared" si="2"/>
        <v>25.914634146341463</v>
      </c>
      <c r="H20" s="81">
        <v>82</v>
      </c>
      <c r="I20" s="78">
        <f t="shared" si="3"/>
        <v>25.545171339563861</v>
      </c>
      <c r="J20" s="81">
        <v>88</v>
      </c>
      <c r="K20" s="78">
        <f t="shared" si="4"/>
        <v>28.205128205128204</v>
      </c>
      <c r="L20" s="81">
        <v>72</v>
      </c>
      <c r="M20" s="78">
        <f t="shared" si="5"/>
        <v>27.06766917293233</v>
      </c>
      <c r="N20" s="81">
        <v>67</v>
      </c>
      <c r="O20" s="78">
        <f t="shared" si="6"/>
        <v>30.73394495412844</v>
      </c>
      <c r="P20" s="81">
        <v>68</v>
      </c>
      <c r="Q20" s="78">
        <f t="shared" si="7"/>
        <v>28.8135593220339</v>
      </c>
      <c r="R20" s="81">
        <v>57</v>
      </c>
      <c r="S20" s="78">
        <f t="shared" si="8"/>
        <v>27.536231884057973</v>
      </c>
      <c r="T20" s="81">
        <v>58</v>
      </c>
      <c r="U20" s="78">
        <f t="shared" si="9"/>
        <v>24.166666666666668</v>
      </c>
      <c r="V20" s="81">
        <v>48</v>
      </c>
      <c r="W20" s="78">
        <f t="shared" si="10"/>
        <v>22.018348623853214</v>
      </c>
      <c r="X20" s="81">
        <v>52</v>
      </c>
      <c r="Y20" s="78">
        <f t="shared" si="11"/>
        <v>25.742574257425744</v>
      </c>
      <c r="AA20" s="13" t="s">
        <v>30</v>
      </c>
      <c r="AB20" s="13">
        <v>375</v>
      </c>
      <c r="AC20" s="13">
        <v>317</v>
      </c>
      <c r="AD20" s="13">
        <v>328</v>
      </c>
      <c r="AE20" s="13">
        <v>321</v>
      </c>
      <c r="AF20" s="13">
        <v>312</v>
      </c>
      <c r="AG20" s="13">
        <v>266</v>
      </c>
      <c r="AH20" s="13">
        <v>218</v>
      </c>
      <c r="AI20" s="13">
        <v>236</v>
      </c>
      <c r="AJ20" s="13">
        <v>207</v>
      </c>
      <c r="AK20" s="13">
        <v>240</v>
      </c>
      <c r="AL20" s="13">
        <v>218</v>
      </c>
      <c r="AM20" s="13">
        <v>202</v>
      </c>
      <c r="AN20" s="13">
        <v>3240</v>
      </c>
    </row>
    <row r="21" spans="1:40">
      <c r="A21" s="13" t="s">
        <v>31</v>
      </c>
      <c r="B21" s="81">
        <v>15</v>
      </c>
      <c r="C21" s="78">
        <f t="shared" si="0"/>
        <v>17.441860465116278</v>
      </c>
      <c r="D21" s="81">
        <v>21</v>
      </c>
      <c r="E21" s="78">
        <f t="shared" si="1"/>
        <v>23.076923076923077</v>
      </c>
      <c r="F21" s="81">
        <v>17</v>
      </c>
      <c r="G21" s="78">
        <f t="shared" si="2"/>
        <v>19.767441860465116</v>
      </c>
      <c r="H21" s="81">
        <v>15</v>
      </c>
      <c r="I21" s="78">
        <f t="shared" si="3"/>
        <v>17.857142857142858</v>
      </c>
      <c r="J21" s="81">
        <v>7</v>
      </c>
      <c r="K21" s="78">
        <f t="shared" si="4"/>
        <v>11.864406779661017</v>
      </c>
      <c r="L21" s="81">
        <v>19</v>
      </c>
      <c r="M21" s="78">
        <f t="shared" si="5"/>
        <v>19.387755102040817</v>
      </c>
      <c r="N21" s="81">
        <v>21</v>
      </c>
      <c r="O21" s="78">
        <f t="shared" si="6"/>
        <v>19.626168224299064</v>
      </c>
      <c r="P21" s="81">
        <v>15</v>
      </c>
      <c r="Q21" s="78">
        <f t="shared" si="7"/>
        <v>16.129032258064516</v>
      </c>
      <c r="R21" s="81">
        <v>17</v>
      </c>
      <c r="S21" s="78">
        <f t="shared" si="8"/>
        <v>18.888888888888889</v>
      </c>
      <c r="T21" s="81">
        <v>11</v>
      </c>
      <c r="U21" s="78">
        <f t="shared" si="9"/>
        <v>15.492957746478872</v>
      </c>
      <c r="V21" s="81">
        <v>14</v>
      </c>
      <c r="W21" s="78">
        <f t="shared" si="10"/>
        <v>20.289855072463769</v>
      </c>
      <c r="X21" s="81">
        <v>13</v>
      </c>
      <c r="Y21" s="78">
        <f t="shared" si="11"/>
        <v>20.3125</v>
      </c>
      <c r="AA21" s="13" t="s">
        <v>31</v>
      </c>
      <c r="AB21" s="13">
        <v>86</v>
      </c>
      <c r="AC21" s="13">
        <v>91</v>
      </c>
      <c r="AD21" s="13">
        <v>86</v>
      </c>
      <c r="AE21" s="13">
        <v>84</v>
      </c>
      <c r="AF21" s="13">
        <v>59</v>
      </c>
      <c r="AG21" s="13">
        <v>98</v>
      </c>
      <c r="AH21" s="13">
        <v>107</v>
      </c>
      <c r="AI21" s="13">
        <v>93</v>
      </c>
      <c r="AJ21" s="13">
        <v>90</v>
      </c>
      <c r="AK21" s="13">
        <v>71</v>
      </c>
      <c r="AL21" s="13">
        <v>69</v>
      </c>
      <c r="AM21" s="13">
        <v>64</v>
      </c>
      <c r="AN21" s="13">
        <v>998</v>
      </c>
    </row>
    <row r="22" spans="1:40">
      <c r="A22" s="13" t="s">
        <v>32</v>
      </c>
      <c r="B22" s="81">
        <v>47</v>
      </c>
      <c r="C22" s="78">
        <f t="shared" si="0"/>
        <v>27.011494252873565</v>
      </c>
      <c r="D22" s="81">
        <v>55</v>
      </c>
      <c r="E22" s="78">
        <f t="shared" si="1"/>
        <v>26.829268292682929</v>
      </c>
      <c r="F22" s="81">
        <v>32</v>
      </c>
      <c r="G22" s="78">
        <f t="shared" si="2"/>
        <v>17.679558011049721</v>
      </c>
      <c r="H22" s="81">
        <v>33</v>
      </c>
      <c r="I22" s="78">
        <f t="shared" si="3"/>
        <v>20.496894409937887</v>
      </c>
      <c r="J22" s="81">
        <v>32</v>
      </c>
      <c r="K22" s="78">
        <f t="shared" si="4"/>
        <v>19.047619047619047</v>
      </c>
      <c r="L22" s="81">
        <v>22</v>
      </c>
      <c r="M22" s="78">
        <f t="shared" si="5"/>
        <v>15.068493150684931</v>
      </c>
      <c r="N22" s="81">
        <v>33</v>
      </c>
      <c r="O22" s="78">
        <f t="shared" si="6"/>
        <v>22.448979591836736</v>
      </c>
      <c r="P22" s="81">
        <v>33</v>
      </c>
      <c r="Q22" s="78">
        <f t="shared" si="7"/>
        <v>19.411764705882355</v>
      </c>
      <c r="R22" s="81">
        <v>32</v>
      </c>
      <c r="S22" s="78">
        <f t="shared" si="8"/>
        <v>19.277108433734941</v>
      </c>
      <c r="T22" s="81">
        <v>39</v>
      </c>
      <c r="U22" s="78">
        <f t="shared" si="9"/>
        <v>23.636363636363637</v>
      </c>
      <c r="V22" s="81">
        <v>21</v>
      </c>
      <c r="W22" s="78">
        <f t="shared" si="10"/>
        <v>15.555555555555555</v>
      </c>
      <c r="X22" s="81">
        <v>16</v>
      </c>
      <c r="Y22" s="78">
        <f t="shared" si="11"/>
        <v>12.030075187969924</v>
      </c>
      <c r="AA22" s="13" t="s">
        <v>32</v>
      </c>
      <c r="AB22" s="13">
        <v>174</v>
      </c>
      <c r="AC22" s="13">
        <v>205</v>
      </c>
      <c r="AD22" s="13">
        <v>181</v>
      </c>
      <c r="AE22" s="13">
        <v>161</v>
      </c>
      <c r="AF22" s="13">
        <v>168</v>
      </c>
      <c r="AG22" s="13">
        <v>146</v>
      </c>
      <c r="AH22" s="13">
        <v>147</v>
      </c>
      <c r="AI22" s="13">
        <v>170</v>
      </c>
      <c r="AJ22" s="13">
        <v>166</v>
      </c>
      <c r="AK22" s="13">
        <v>165</v>
      </c>
      <c r="AL22" s="13">
        <v>135</v>
      </c>
      <c r="AM22" s="13">
        <v>133</v>
      </c>
      <c r="AN22" s="13">
        <v>1951</v>
      </c>
    </row>
    <row r="23" spans="1:40">
      <c r="A23" s="13" t="s">
        <v>33</v>
      </c>
      <c r="B23" s="81">
        <v>22</v>
      </c>
      <c r="C23" s="78">
        <f t="shared" si="0"/>
        <v>23.655913978494624</v>
      </c>
      <c r="D23" s="81">
        <v>14</v>
      </c>
      <c r="E23" s="78">
        <f t="shared" si="1"/>
        <v>20.588235294117645</v>
      </c>
      <c r="F23" s="81">
        <v>20</v>
      </c>
      <c r="G23" s="78">
        <f t="shared" si="2"/>
        <v>22.988505747126435</v>
      </c>
      <c r="H23" s="81">
        <v>29</v>
      </c>
      <c r="I23" s="78">
        <f t="shared" si="3"/>
        <v>24.786324786324787</v>
      </c>
      <c r="J23" s="81">
        <v>31</v>
      </c>
      <c r="K23" s="78">
        <f t="shared" si="4"/>
        <v>31.632653061224492</v>
      </c>
      <c r="L23" s="81">
        <v>22</v>
      </c>
      <c r="M23" s="78">
        <f t="shared" si="5"/>
        <v>24.444444444444443</v>
      </c>
      <c r="N23" s="81">
        <v>22</v>
      </c>
      <c r="O23" s="78">
        <f t="shared" si="6"/>
        <v>24.175824175824175</v>
      </c>
      <c r="P23" s="81">
        <v>17</v>
      </c>
      <c r="Q23" s="78">
        <f t="shared" si="7"/>
        <v>20.238095238095237</v>
      </c>
      <c r="R23" s="81">
        <v>16</v>
      </c>
      <c r="S23" s="78">
        <f t="shared" si="8"/>
        <v>16.326530612244898</v>
      </c>
      <c r="T23" s="81">
        <v>28</v>
      </c>
      <c r="U23" s="78">
        <f t="shared" si="9"/>
        <v>32.183908045977013</v>
      </c>
      <c r="V23" s="81">
        <v>25</v>
      </c>
      <c r="W23" s="78">
        <f t="shared" si="10"/>
        <v>26.881720430107524</v>
      </c>
      <c r="X23" s="81">
        <v>17</v>
      </c>
      <c r="Y23" s="78">
        <f t="shared" si="11"/>
        <v>17.708333333333336</v>
      </c>
      <c r="AA23" s="13" t="s">
        <v>33</v>
      </c>
      <c r="AB23" s="13">
        <v>93</v>
      </c>
      <c r="AC23" s="13">
        <v>68</v>
      </c>
      <c r="AD23" s="13">
        <v>87</v>
      </c>
      <c r="AE23" s="13">
        <v>117</v>
      </c>
      <c r="AF23" s="13">
        <v>98</v>
      </c>
      <c r="AG23" s="13">
        <v>90</v>
      </c>
      <c r="AH23" s="13">
        <v>91</v>
      </c>
      <c r="AI23" s="13">
        <v>84</v>
      </c>
      <c r="AJ23" s="13">
        <v>98</v>
      </c>
      <c r="AK23" s="13">
        <v>87</v>
      </c>
      <c r="AL23" s="13">
        <v>93</v>
      </c>
      <c r="AM23" s="13">
        <v>96</v>
      </c>
      <c r="AN23" s="13">
        <v>1102</v>
      </c>
    </row>
    <row r="24" spans="1:40">
      <c r="A24" s="13" t="s">
        <v>34</v>
      </c>
      <c r="B24" s="81">
        <v>75</v>
      </c>
      <c r="C24" s="78">
        <f t="shared" si="0"/>
        <v>25.773195876288657</v>
      </c>
      <c r="D24" s="81">
        <v>69</v>
      </c>
      <c r="E24" s="78">
        <f t="shared" si="1"/>
        <v>22.622950819672131</v>
      </c>
      <c r="F24" s="81">
        <v>56</v>
      </c>
      <c r="G24" s="78">
        <f t="shared" si="2"/>
        <v>18.543046357615893</v>
      </c>
      <c r="H24" s="81">
        <v>68</v>
      </c>
      <c r="I24" s="78">
        <f t="shared" si="3"/>
        <v>24.028268551236749</v>
      </c>
      <c r="J24" s="81">
        <v>58</v>
      </c>
      <c r="K24" s="78">
        <f t="shared" si="4"/>
        <v>19.594594594594593</v>
      </c>
      <c r="L24" s="81">
        <v>56</v>
      </c>
      <c r="M24" s="78">
        <f t="shared" si="5"/>
        <v>20.588235294117645</v>
      </c>
      <c r="N24" s="81">
        <v>67</v>
      </c>
      <c r="O24" s="78">
        <f t="shared" si="6"/>
        <v>24.45255474452555</v>
      </c>
      <c r="P24" s="81">
        <v>60</v>
      </c>
      <c r="Q24" s="78">
        <f t="shared" si="7"/>
        <v>21.352313167259787</v>
      </c>
      <c r="R24" s="81">
        <v>66</v>
      </c>
      <c r="S24" s="78">
        <f t="shared" si="8"/>
        <v>23.571428571428569</v>
      </c>
      <c r="T24" s="81">
        <v>52</v>
      </c>
      <c r="U24" s="78">
        <f t="shared" si="9"/>
        <v>18.705035971223023</v>
      </c>
      <c r="V24" s="81">
        <v>77</v>
      </c>
      <c r="W24" s="78">
        <f t="shared" si="10"/>
        <v>24.137931034482758</v>
      </c>
      <c r="X24" s="81">
        <v>55</v>
      </c>
      <c r="Y24" s="78">
        <f t="shared" si="11"/>
        <v>20.676691729323306</v>
      </c>
      <c r="AA24" s="13" t="s">
        <v>34</v>
      </c>
      <c r="AB24" s="13">
        <v>291</v>
      </c>
      <c r="AC24" s="13">
        <v>305</v>
      </c>
      <c r="AD24" s="13">
        <v>302</v>
      </c>
      <c r="AE24" s="13">
        <v>283</v>
      </c>
      <c r="AF24" s="13">
        <v>296</v>
      </c>
      <c r="AG24" s="13">
        <v>272</v>
      </c>
      <c r="AH24" s="13">
        <v>274</v>
      </c>
      <c r="AI24" s="13">
        <v>281</v>
      </c>
      <c r="AJ24" s="13">
        <v>280</v>
      </c>
      <c r="AK24" s="13">
        <v>278</v>
      </c>
      <c r="AL24" s="13">
        <v>319</v>
      </c>
      <c r="AM24" s="13">
        <v>266</v>
      </c>
      <c r="AN24" s="13">
        <v>3447</v>
      </c>
    </row>
    <row r="25" spans="1:40">
      <c r="A25" s="13" t="s">
        <v>35</v>
      </c>
      <c r="B25" s="81">
        <v>88</v>
      </c>
      <c r="C25" s="78">
        <f t="shared" si="0"/>
        <v>20.85308056872038</v>
      </c>
      <c r="D25" s="81">
        <v>101</v>
      </c>
      <c r="E25" s="78">
        <f t="shared" si="1"/>
        <v>25.699745547073793</v>
      </c>
      <c r="F25" s="81">
        <v>61</v>
      </c>
      <c r="G25" s="78">
        <f t="shared" si="2"/>
        <v>16.223404255319149</v>
      </c>
      <c r="H25" s="81">
        <v>78</v>
      </c>
      <c r="I25" s="78">
        <f t="shared" si="3"/>
        <v>18.615751789976134</v>
      </c>
      <c r="J25" s="81">
        <v>81</v>
      </c>
      <c r="K25" s="78">
        <f t="shared" si="4"/>
        <v>18.837209302325579</v>
      </c>
      <c r="L25" s="81">
        <v>80</v>
      </c>
      <c r="M25" s="78">
        <f t="shared" si="5"/>
        <v>20.565552699228792</v>
      </c>
      <c r="N25" s="81">
        <v>75</v>
      </c>
      <c r="O25" s="78">
        <f t="shared" si="6"/>
        <v>19.132653061224488</v>
      </c>
      <c r="P25" s="81">
        <v>69</v>
      </c>
      <c r="Q25" s="78">
        <f t="shared" si="7"/>
        <v>17.512690355329948</v>
      </c>
      <c r="R25" s="81">
        <v>73</v>
      </c>
      <c r="S25" s="78">
        <f t="shared" si="8"/>
        <v>18.387909319899247</v>
      </c>
      <c r="T25" s="81">
        <v>74</v>
      </c>
      <c r="U25" s="78">
        <f t="shared" si="9"/>
        <v>17.661097852028639</v>
      </c>
      <c r="V25" s="81">
        <v>68</v>
      </c>
      <c r="W25" s="78">
        <f t="shared" si="10"/>
        <v>16.873449131513649</v>
      </c>
      <c r="X25" s="81">
        <v>65</v>
      </c>
      <c r="Y25" s="78">
        <f t="shared" si="11"/>
        <v>16.129032258064516</v>
      </c>
      <c r="AA25" s="13" t="s">
        <v>35</v>
      </c>
      <c r="AB25" s="13">
        <v>422</v>
      </c>
      <c r="AC25" s="13">
        <v>393</v>
      </c>
      <c r="AD25" s="13">
        <v>376</v>
      </c>
      <c r="AE25" s="13">
        <v>419</v>
      </c>
      <c r="AF25" s="13">
        <v>430</v>
      </c>
      <c r="AG25" s="13">
        <v>389</v>
      </c>
      <c r="AH25" s="13">
        <v>392</v>
      </c>
      <c r="AI25" s="13">
        <v>394</v>
      </c>
      <c r="AJ25" s="13">
        <v>397</v>
      </c>
      <c r="AK25" s="13">
        <v>419</v>
      </c>
      <c r="AL25" s="13">
        <v>403</v>
      </c>
      <c r="AM25" s="13">
        <v>403</v>
      </c>
      <c r="AN25" s="13">
        <v>4837</v>
      </c>
    </row>
    <row r="26" spans="1:40">
      <c r="A26" s="13" t="s">
        <v>36</v>
      </c>
      <c r="B26" s="81">
        <v>61</v>
      </c>
      <c r="C26" s="78">
        <f t="shared" si="0"/>
        <v>21.107266435986158</v>
      </c>
      <c r="D26" s="81">
        <v>66</v>
      </c>
      <c r="E26" s="78">
        <f t="shared" si="1"/>
        <v>20.060790273556233</v>
      </c>
      <c r="F26" s="81">
        <v>64</v>
      </c>
      <c r="G26" s="78">
        <f t="shared" si="2"/>
        <v>19.45288753799392</v>
      </c>
      <c r="H26" s="81">
        <v>67</v>
      </c>
      <c r="I26" s="78">
        <f t="shared" si="3"/>
        <v>19.940476190476193</v>
      </c>
      <c r="J26" s="81">
        <v>54</v>
      </c>
      <c r="K26" s="78">
        <f t="shared" si="4"/>
        <v>16.666666666666664</v>
      </c>
      <c r="L26" s="81">
        <v>44</v>
      </c>
      <c r="M26" s="78">
        <f t="shared" si="5"/>
        <v>15.714285714285714</v>
      </c>
      <c r="N26" s="81">
        <v>48</v>
      </c>
      <c r="O26" s="78">
        <f t="shared" si="6"/>
        <v>17.021276595744681</v>
      </c>
      <c r="P26" s="81">
        <v>54</v>
      </c>
      <c r="Q26" s="78">
        <f t="shared" si="7"/>
        <v>22.314049586776861</v>
      </c>
      <c r="R26" s="81">
        <v>31</v>
      </c>
      <c r="S26" s="78">
        <f t="shared" si="8"/>
        <v>15.897435897435896</v>
      </c>
      <c r="T26" s="81">
        <v>50</v>
      </c>
      <c r="U26" s="78">
        <f t="shared" si="9"/>
        <v>23.041474654377879</v>
      </c>
      <c r="V26" s="81">
        <v>40</v>
      </c>
      <c r="W26" s="78">
        <f t="shared" si="10"/>
        <v>17.857142857142858</v>
      </c>
      <c r="X26" s="81">
        <v>33</v>
      </c>
      <c r="Y26" s="78">
        <f t="shared" si="11"/>
        <v>13.524590163934427</v>
      </c>
      <c r="AA26" s="13" t="s">
        <v>36</v>
      </c>
      <c r="AB26" s="13">
        <v>289</v>
      </c>
      <c r="AC26" s="13">
        <v>329</v>
      </c>
      <c r="AD26" s="13">
        <v>329</v>
      </c>
      <c r="AE26" s="13">
        <v>336</v>
      </c>
      <c r="AF26" s="13">
        <v>324</v>
      </c>
      <c r="AG26" s="13">
        <v>280</v>
      </c>
      <c r="AH26" s="13">
        <v>282</v>
      </c>
      <c r="AI26" s="13">
        <v>242</v>
      </c>
      <c r="AJ26" s="13">
        <v>195</v>
      </c>
      <c r="AK26" s="13">
        <v>217</v>
      </c>
      <c r="AL26" s="13">
        <v>224</v>
      </c>
      <c r="AM26" s="13">
        <v>244</v>
      </c>
      <c r="AN26" s="13">
        <v>3291</v>
      </c>
    </row>
    <row r="27" spans="1:40">
      <c r="A27" s="13" t="s">
        <v>37</v>
      </c>
      <c r="B27" s="81">
        <v>31</v>
      </c>
      <c r="C27" s="78">
        <f t="shared" si="0"/>
        <v>19.1358024691358</v>
      </c>
      <c r="D27" s="81">
        <v>21</v>
      </c>
      <c r="E27" s="78">
        <f t="shared" si="1"/>
        <v>13.636363636363635</v>
      </c>
      <c r="F27" s="81">
        <v>20</v>
      </c>
      <c r="G27" s="78">
        <f t="shared" si="2"/>
        <v>15.037593984962406</v>
      </c>
      <c r="H27" s="81">
        <v>16</v>
      </c>
      <c r="I27" s="78">
        <f t="shared" si="3"/>
        <v>13.559322033898304</v>
      </c>
      <c r="J27" s="81">
        <v>19</v>
      </c>
      <c r="K27" s="78">
        <f t="shared" si="4"/>
        <v>14.84375</v>
      </c>
      <c r="L27" s="81">
        <v>16</v>
      </c>
      <c r="M27" s="78">
        <f t="shared" si="5"/>
        <v>14.159292035398231</v>
      </c>
      <c r="N27" s="81">
        <v>8</v>
      </c>
      <c r="O27" s="78">
        <f t="shared" si="6"/>
        <v>10.38961038961039</v>
      </c>
      <c r="P27" s="81">
        <v>9</v>
      </c>
      <c r="Q27" s="78">
        <f t="shared" si="7"/>
        <v>9.67741935483871</v>
      </c>
      <c r="R27" s="81">
        <v>10</v>
      </c>
      <c r="S27" s="78">
        <f t="shared" si="8"/>
        <v>14.925373134328357</v>
      </c>
      <c r="T27" s="81">
        <v>11</v>
      </c>
      <c r="U27" s="78">
        <f t="shared" si="9"/>
        <v>15.714285714285714</v>
      </c>
      <c r="V27" s="81">
        <v>9</v>
      </c>
      <c r="W27" s="78">
        <f t="shared" si="10"/>
        <v>17.307692307692307</v>
      </c>
      <c r="X27" s="81">
        <v>5</v>
      </c>
      <c r="Y27" s="78">
        <f t="shared" si="11"/>
        <v>11.111111111111111</v>
      </c>
      <c r="AA27" s="13" t="s">
        <v>37</v>
      </c>
      <c r="AB27" s="13">
        <v>162</v>
      </c>
      <c r="AC27" s="13">
        <v>154</v>
      </c>
      <c r="AD27" s="13">
        <v>133</v>
      </c>
      <c r="AE27" s="13">
        <v>118</v>
      </c>
      <c r="AF27" s="13">
        <v>128</v>
      </c>
      <c r="AG27" s="13">
        <v>113</v>
      </c>
      <c r="AH27" s="13">
        <v>77</v>
      </c>
      <c r="AI27" s="13">
        <v>93</v>
      </c>
      <c r="AJ27" s="13">
        <v>67</v>
      </c>
      <c r="AK27" s="13">
        <v>70</v>
      </c>
      <c r="AL27" s="13">
        <v>52</v>
      </c>
      <c r="AM27" s="13">
        <v>45</v>
      </c>
      <c r="AN27" s="13">
        <v>1212</v>
      </c>
    </row>
    <row r="28" spans="1:40">
      <c r="A28" s="13" t="s">
        <v>38</v>
      </c>
      <c r="B28" s="81">
        <v>143</v>
      </c>
      <c r="C28" s="78">
        <f t="shared" si="0"/>
        <v>18.692810457516341</v>
      </c>
      <c r="D28" s="81">
        <v>154</v>
      </c>
      <c r="E28" s="78">
        <f t="shared" si="1"/>
        <v>19.845360824742269</v>
      </c>
      <c r="F28" s="81">
        <v>167</v>
      </c>
      <c r="G28" s="78">
        <f t="shared" si="2"/>
        <v>20.242424242424242</v>
      </c>
      <c r="H28" s="81">
        <v>131</v>
      </c>
      <c r="I28" s="78">
        <f t="shared" si="3"/>
        <v>18.068965517241377</v>
      </c>
      <c r="J28" s="81">
        <v>153</v>
      </c>
      <c r="K28" s="78">
        <f t="shared" si="4"/>
        <v>20.427236315086784</v>
      </c>
      <c r="L28" s="81">
        <v>139</v>
      </c>
      <c r="M28" s="78">
        <f t="shared" si="5"/>
        <v>18.193717277486911</v>
      </c>
      <c r="N28" s="81">
        <v>123</v>
      </c>
      <c r="O28" s="78">
        <f t="shared" si="6"/>
        <v>16.621621621621621</v>
      </c>
      <c r="P28" s="81">
        <v>117</v>
      </c>
      <c r="Q28" s="78">
        <f t="shared" si="7"/>
        <v>15.354330708661418</v>
      </c>
      <c r="R28" s="81">
        <v>135</v>
      </c>
      <c r="S28" s="78">
        <f t="shared" si="8"/>
        <v>18.292682926829269</v>
      </c>
      <c r="T28" s="81">
        <v>134</v>
      </c>
      <c r="U28" s="78">
        <f t="shared" si="9"/>
        <v>17.654808959156785</v>
      </c>
      <c r="V28" s="81">
        <v>111</v>
      </c>
      <c r="W28" s="78">
        <f t="shared" si="10"/>
        <v>15.102040816326531</v>
      </c>
      <c r="X28" s="81">
        <v>78</v>
      </c>
      <c r="Y28" s="78">
        <f t="shared" si="11"/>
        <v>12.1875</v>
      </c>
      <c r="AA28" s="13" t="s">
        <v>38</v>
      </c>
      <c r="AB28" s="13">
        <v>765</v>
      </c>
      <c r="AC28" s="13">
        <v>776</v>
      </c>
      <c r="AD28" s="13">
        <v>825</v>
      </c>
      <c r="AE28" s="13">
        <v>725</v>
      </c>
      <c r="AF28" s="13">
        <v>749</v>
      </c>
      <c r="AG28" s="13">
        <v>764</v>
      </c>
      <c r="AH28" s="13">
        <v>740</v>
      </c>
      <c r="AI28" s="13">
        <v>762</v>
      </c>
      <c r="AJ28" s="13">
        <v>738</v>
      </c>
      <c r="AK28" s="13">
        <v>759</v>
      </c>
      <c r="AL28" s="13">
        <v>735</v>
      </c>
      <c r="AM28" s="13">
        <v>640</v>
      </c>
      <c r="AN28" s="13">
        <v>8978</v>
      </c>
    </row>
    <row r="29" spans="1:40">
      <c r="A29" s="13" t="s">
        <v>39</v>
      </c>
      <c r="B29" s="81">
        <v>83</v>
      </c>
      <c r="C29" s="78">
        <f t="shared" si="0"/>
        <v>20.293398533007334</v>
      </c>
      <c r="D29" s="81">
        <v>90</v>
      </c>
      <c r="E29" s="78">
        <f t="shared" si="1"/>
        <v>20.361990950226243</v>
      </c>
      <c r="F29" s="81">
        <v>87</v>
      </c>
      <c r="G29" s="78">
        <f t="shared" si="2"/>
        <v>18.277310924369747</v>
      </c>
      <c r="H29" s="81">
        <v>91</v>
      </c>
      <c r="I29" s="78">
        <f t="shared" si="3"/>
        <v>17.738791423001949</v>
      </c>
      <c r="J29" s="81">
        <v>89</v>
      </c>
      <c r="K29" s="78">
        <f t="shared" si="4"/>
        <v>20.319634703196346</v>
      </c>
      <c r="L29" s="81">
        <v>83</v>
      </c>
      <c r="M29" s="78">
        <f t="shared" si="5"/>
        <v>20.544554455445542</v>
      </c>
      <c r="N29" s="81">
        <v>80</v>
      </c>
      <c r="O29" s="78">
        <f t="shared" si="6"/>
        <v>18.433179723502306</v>
      </c>
      <c r="P29" s="81">
        <v>78</v>
      </c>
      <c r="Q29" s="78">
        <f t="shared" si="7"/>
        <v>18.571428571428573</v>
      </c>
      <c r="R29" s="81">
        <v>63</v>
      </c>
      <c r="S29" s="78">
        <f t="shared" si="8"/>
        <v>17.073170731707318</v>
      </c>
      <c r="T29" s="81">
        <v>53</v>
      </c>
      <c r="U29" s="78">
        <f t="shared" si="9"/>
        <v>15.362318840579711</v>
      </c>
      <c r="V29" s="81">
        <v>55</v>
      </c>
      <c r="W29" s="78">
        <f t="shared" si="10"/>
        <v>15.193370165745856</v>
      </c>
      <c r="X29" s="81">
        <v>61</v>
      </c>
      <c r="Y29" s="78">
        <f t="shared" si="11"/>
        <v>16.850828729281769</v>
      </c>
      <c r="AA29" s="13" t="s">
        <v>39</v>
      </c>
      <c r="AB29" s="13">
        <v>409</v>
      </c>
      <c r="AC29" s="13">
        <v>442</v>
      </c>
      <c r="AD29" s="13">
        <v>476</v>
      </c>
      <c r="AE29" s="13">
        <v>513</v>
      </c>
      <c r="AF29" s="13">
        <v>438</v>
      </c>
      <c r="AG29" s="13">
        <v>404</v>
      </c>
      <c r="AH29" s="13">
        <v>434</v>
      </c>
      <c r="AI29" s="13">
        <v>420</v>
      </c>
      <c r="AJ29" s="13">
        <v>369</v>
      </c>
      <c r="AK29" s="13">
        <v>345</v>
      </c>
      <c r="AL29" s="13">
        <v>362</v>
      </c>
      <c r="AM29" s="13">
        <v>362</v>
      </c>
      <c r="AN29" s="13">
        <v>4974</v>
      </c>
    </row>
    <row r="30" spans="1:40">
      <c r="A30" s="13" t="s">
        <v>40</v>
      </c>
      <c r="B30" s="81">
        <v>44</v>
      </c>
      <c r="C30" s="78">
        <f t="shared" si="0"/>
        <v>20.754716981132077</v>
      </c>
      <c r="D30" s="81">
        <v>59</v>
      </c>
      <c r="E30" s="78">
        <f t="shared" si="1"/>
        <v>24.583333333333332</v>
      </c>
      <c r="F30" s="81">
        <v>45</v>
      </c>
      <c r="G30" s="78">
        <f t="shared" si="2"/>
        <v>21.844660194174757</v>
      </c>
      <c r="H30" s="81">
        <v>40</v>
      </c>
      <c r="I30" s="78">
        <f t="shared" si="3"/>
        <v>20.304568527918782</v>
      </c>
      <c r="J30" s="81">
        <v>45</v>
      </c>
      <c r="K30" s="78">
        <f t="shared" si="4"/>
        <v>21.028037383177569</v>
      </c>
      <c r="L30" s="81">
        <v>33</v>
      </c>
      <c r="M30" s="78">
        <f t="shared" si="5"/>
        <v>19.075144508670519</v>
      </c>
      <c r="N30" s="81">
        <v>22</v>
      </c>
      <c r="O30" s="78">
        <f t="shared" si="6"/>
        <v>15.277777777777779</v>
      </c>
      <c r="P30" s="81">
        <v>36</v>
      </c>
      <c r="Q30" s="78">
        <f t="shared" si="7"/>
        <v>23.076923076923077</v>
      </c>
      <c r="R30" s="81">
        <v>20</v>
      </c>
      <c r="S30" s="78">
        <f t="shared" si="8"/>
        <v>18.867924528301888</v>
      </c>
      <c r="T30" s="81">
        <v>25</v>
      </c>
      <c r="U30" s="78">
        <f t="shared" si="9"/>
        <v>20.161290322580644</v>
      </c>
      <c r="V30" s="81">
        <v>20</v>
      </c>
      <c r="W30" s="78">
        <f t="shared" si="10"/>
        <v>20.408163265306122</v>
      </c>
      <c r="X30" s="81">
        <v>14</v>
      </c>
      <c r="Y30" s="78">
        <f t="shared" si="11"/>
        <v>17.721518987341771</v>
      </c>
      <c r="AA30" s="13" t="s">
        <v>40</v>
      </c>
      <c r="AB30" s="13">
        <v>212</v>
      </c>
      <c r="AC30" s="13">
        <v>240</v>
      </c>
      <c r="AD30" s="13">
        <v>206</v>
      </c>
      <c r="AE30" s="13">
        <v>197</v>
      </c>
      <c r="AF30" s="13">
        <v>214</v>
      </c>
      <c r="AG30" s="13">
        <v>173</v>
      </c>
      <c r="AH30" s="13">
        <v>144</v>
      </c>
      <c r="AI30" s="13">
        <v>156</v>
      </c>
      <c r="AJ30" s="13">
        <v>106</v>
      </c>
      <c r="AK30" s="13">
        <v>124</v>
      </c>
      <c r="AL30" s="13">
        <v>98</v>
      </c>
      <c r="AM30" s="13">
        <v>79</v>
      </c>
      <c r="AN30" s="13">
        <v>1949</v>
      </c>
    </row>
    <row r="31" spans="1:40">
      <c r="A31" s="13" t="s">
        <v>41</v>
      </c>
      <c r="B31" s="81">
        <v>19</v>
      </c>
      <c r="C31" s="78">
        <f t="shared" si="0"/>
        <v>20.43010752688172</v>
      </c>
      <c r="D31" s="81">
        <v>18</v>
      </c>
      <c r="E31" s="78">
        <f t="shared" si="1"/>
        <v>20.930232558139537</v>
      </c>
      <c r="F31" s="81">
        <v>20</v>
      </c>
      <c r="G31" s="78">
        <f t="shared" si="2"/>
        <v>20.408163265306122</v>
      </c>
      <c r="H31" s="81">
        <v>21</v>
      </c>
      <c r="I31" s="78">
        <f t="shared" si="3"/>
        <v>24.137931034482758</v>
      </c>
      <c r="J31" s="81">
        <v>23</v>
      </c>
      <c r="K31" s="78">
        <f t="shared" si="4"/>
        <v>21.495327102803738</v>
      </c>
      <c r="L31" s="81">
        <v>16</v>
      </c>
      <c r="M31" s="78">
        <f t="shared" si="5"/>
        <v>18.390804597701148</v>
      </c>
      <c r="N31" s="81">
        <v>16</v>
      </c>
      <c r="O31" s="78">
        <f t="shared" si="6"/>
        <v>22.857142857142858</v>
      </c>
      <c r="P31" s="81">
        <v>10</v>
      </c>
      <c r="Q31" s="78">
        <f t="shared" si="7"/>
        <v>15.151515151515152</v>
      </c>
      <c r="R31" s="81">
        <v>9</v>
      </c>
      <c r="S31" s="78">
        <f t="shared" si="8"/>
        <v>14.754098360655737</v>
      </c>
      <c r="T31" s="81">
        <v>21</v>
      </c>
      <c r="U31" s="78">
        <f t="shared" si="9"/>
        <v>32.8125</v>
      </c>
      <c r="V31" s="81">
        <v>13</v>
      </c>
      <c r="W31" s="78">
        <f t="shared" si="10"/>
        <v>15.294117647058824</v>
      </c>
      <c r="X31" s="81">
        <v>20</v>
      </c>
      <c r="Y31" s="78">
        <f t="shared" si="11"/>
        <v>22.222222222222221</v>
      </c>
      <c r="AA31" s="13" t="s">
        <v>41</v>
      </c>
      <c r="AB31" s="13">
        <v>93</v>
      </c>
      <c r="AC31" s="13">
        <v>86</v>
      </c>
      <c r="AD31" s="13">
        <v>98</v>
      </c>
      <c r="AE31" s="13">
        <v>87</v>
      </c>
      <c r="AF31" s="13">
        <v>107</v>
      </c>
      <c r="AG31" s="13">
        <v>87</v>
      </c>
      <c r="AH31" s="13">
        <v>70</v>
      </c>
      <c r="AI31" s="13">
        <v>66</v>
      </c>
      <c r="AJ31" s="13">
        <v>61</v>
      </c>
      <c r="AK31" s="13">
        <v>64</v>
      </c>
      <c r="AL31" s="13">
        <v>85</v>
      </c>
      <c r="AM31" s="13">
        <v>90</v>
      </c>
      <c r="AN31" s="13">
        <v>994</v>
      </c>
    </row>
    <row r="32" spans="1:40">
      <c r="A32" s="13" t="s">
        <v>42</v>
      </c>
      <c r="B32" s="81">
        <v>20</v>
      </c>
      <c r="C32" s="78">
        <f t="shared" si="0"/>
        <v>23.809523809523807</v>
      </c>
      <c r="D32" s="81">
        <v>24</v>
      </c>
      <c r="E32" s="78">
        <f t="shared" si="1"/>
        <v>26.086956521739129</v>
      </c>
      <c r="F32" s="81">
        <v>20</v>
      </c>
      <c r="G32" s="78">
        <f t="shared" si="2"/>
        <v>19.607843137254903</v>
      </c>
      <c r="H32" s="81">
        <v>23</v>
      </c>
      <c r="I32" s="78">
        <f t="shared" si="3"/>
        <v>26.136363636363637</v>
      </c>
      <c r="J32" s="81">
        <v>16</v>
      </c>
      <c r="K32" s="78">
        <f t="shared" si="4"/>
        <v>21.621621621621621</v>
      </c>
      <c r="L32" s="81">
        <v>12</v>
      </c>
      <c r="M32" s="78">
        <f t="shared" si="5"/>
        <v>17.142857142857142</v>
      </c>
      <c r="N32" s="81">
        <v>11</v>
      </c>
      <c r="O32" s="78">
        <f t="shared" si="6"/>
        <v>18.96551724137931</v>
      </c>
      <c r="P32" s="81">
        <v>11</v>
      </c>
      <c r="Q32" s="78">
        <f t="shared" si="7"/>
        <v>17.741935483870968</v>
      </c>
      <c r="R32" s="81">
        <v>12</v>
      </c>
      <c r="S32" s="78">
        <f t="shared" si="8"/>
        <v>21.818181818181817</v>
      </c>
      <c r="T32" s="81">
        <v>7</v>
      </c>
      <c r="U32" s="78">
        <f t="shared" si="9"/>
        <v>13.725490196078432</v>
      </c>
      <c r="V32" s="81">
        <v>7</v>
      </c>
      <c r="W32" s="78">
        <f t="shared" si="10"/>
        <v>21.875</v>
      </c>
      <c r="X32" s="81">
        <v>7</v>
      </c>
      <c r="Y32" s="78">
        <f t="shared" si="11"/>
        <v>17.948717948717949</v>
      </c>
      <c r="AA32" s="13" t="s">
        <v>42</v>
      </c>
      <c r="AB32" s="13">
        <v>84</v>
      </c>
      <c r="AC32" s="13">
        <v>92</v>
      </c>
      <c r="AD32" s="13">
        <v>102</v>
      </c>
      <c r="AE32" s="13">
        <v>88</v>
      </c>
      <c r="AF32" s="13">
        <v>74</v>
      </c>
      <c r="AG32" s="13">
        <v>70</v>
      </c>
      <c r="AH32" s="13">
        <v>58</v>
      </c>
      <c r="AI32" s="13">
        <v>62</v>
      </c>
      <c r="AJ32" s="13">
        <v>55</v>
      </c>
      <c r="AK32" s="13">
        <v>51</v>
      </c>
      <c r="AL32" s="13">
        <v>32</v>
      </c>
      <c r="AM32" s="13">
        <v>39</v>
      </c>
      <c r="AN32" s="13">
        <v>807</v>
      </c>
    </row>
    <row r="33" spans="1:40">
      <c r="A33" s="13" t="s">
        <v>43</v>
      </c>
      <c r="B33" s="81">
        <v>39</v>
      </c>
      <c r="C33" s="78">
        <f t="shared" si="0"/>
        <v>24.375</v>
      </c>
      <c r="D33" s="81">
        <v>32</v>
      </c>
      <c r="E33" s="78">
        <f t="shared" si="1"/>
        <v>18.71345029239766</v>
      </c>
      <c r="F33" s="81">
        <v>33</v>
      </c>
      <c r="G33" s="78">
        <f t="shared" si="2"/>
        <v>21.29032258064516</v>
      </c>
      <c r="H33" s="81">
        <v>43</v>
      </c>
      <c r="I33" s="78">
        <f t="shared" si="3"/>
        <v>24.571428571428573</v>
      </c>
      <c r="J33" s="81">
        <v>54</v>
      </c>
      <c r="K33" s="78">
        <f t="shared" si="4"/>
        <v>29.347826086956523</v>
      </c>
      <c r="L33" s="81">
        <v>38</v>
      </c>
      <c r="M33" s="78">
        <f t="shared" si="5"/>
        <v>26.388888888888889</v>
      </c>
      <c r="N33" s="81">
        <v>34</v>
      </c>
      <c r="O33" s="78">
        <f t="shared" si="6"/>
        <v>28.8135593220339</v>
      </c>
      <c r="P33" s="81">
        <v>24</v>
      </c>
      <c r="Q33" s="78">
        <f t="shared" si="7"/>
        <v>17.518248175182482</v>
      </c>
      <c r="R33" s="81">
        <v>22</v>
      </c>
      <c r="S33" s="78">
        <f t="shared" si="8"/>
        <v>20.952380952380953</v>
      </c>
      <c r="T33" s="81">
        <v>33</v>
      </c>
      <c r="U33" s="78">
        <f t="shared" si="9"/>
        <v>29.464285714285715</v>
      </c>
      <c r="V33" s="81">
        <v>29</v>
      </c>
      <c r="W33" s="78">
        <f t="shared" si="10"/>
        <v>26.36363636363636</v>
      </c>
      <c r="X33" s="81">
        <v>29</v>
      </c>
      <c r="Y33" s="78">
        <f t="shared" si="11"/>
        <v>22.480620155038761</v>
      </c>
      <c r="AA33" s="13" t="s">
        <v>43</v>
      </c>
      <c r="AB33" s="13">
        <v>160</v>
      </c>
      <c r="AC33" s="13">
        <v>171</v>
      </c>
      <c r="AD33" s="13">
        <v>155</v>
      </c>
      <c r="AE33" s="13">
        <v>175</v>
      </c>
      <c r="AF33" s="13">
        <v>184</v>
      </c>
      <c r="AG33" s="13">
        <v>144</v>
      </c>
      <c r="AH33" s="13">
        <v>118</v>
      </c>
      <c r="AI33" s="13">
        <v>137</v>
      </c>
      <c r="AJ33" s="13">
        <v>105</v>
      </c>
      <c r="AK33" s="13">
        <v>112</v>
      </c>
      <c r="AL33" s="13">
        <v>110</v>
      </c>
      <c r="AM33" s="13">
        <v>129</v>
      </c>
      <c r="AN33" s="13">
        <v>1700</v>
      </c>
    </row>
    <row r="34" spans="1:40" s="15" customFormat="1" ht="15">
      <c r="A34" s="75" t="s">
        <v>44</v>
      </c>
      <c r="B34" s="80">
        <v>1216</v>
      </c>
      <c r="C34" s="77">
        <f t="shared" si="0"/>
        <v>26.974267968056786</v>
      </c>
      <c r="D34" s="80">
        <v>1158</v>
      </c>
      <c r="E34" s="77">
        <f t="shared" si="1"/>
        <v>27.896892315104793</v>
      </c>
      <c r="F34" s="80">
        <v>974</v>
      </c>
      <c r="G34" s="77">
        <f t="shared" si="2"/>
        <v>26.042780748663102</v>
      </c>
      <c r="H34" s="80">
        <v>1048</v>
      </c>
      <c r="I34" s="77">
        <f t="shared" si="3"/>
        <v>26.524930397367758</v>
      </c>
      <c r="J34" s="80">
        <v>1006</v>
      </c>
      <c r="K34" s="77">
        <f t="shared" si="4"/>
        <v>27.721135298980435</v>
      </c>
      <c r="L34" s="80">
        <v>902</v>
      </c>
      <c r="M34" s="77">
        <f t="shared" si="5"/>
        <v>25.294447560291644</v>
      </c>
      <c r="N34" s="80">
        <v>918</v>
      </c>
      <c r="O34" s="77">
        <f t="shared" si="6"/>
        <v>26.138952164009112</v>
      </c>
      <c r="P34" s="80">
        <v>878</v>
      </c>
      <c r="Q34" s="77">
        <f t="shared" si="7"/>
        <v>24.669851081764541</v>
      </c>
      <c r="R34" s="80">
        <v>932</v>
      </c>
      <c r="S34" s="77">
        <f t="shared" si="8"/>
        <v>27.58212488902042</v>
      </c>
      <c r="T34" s="80">
        <v>838</v>
      </c>
      <c r="U34" s="77">
        <f t="shared" si="9"/>
        <v>24.052812858783007</v>
      </c>
      <c r="V34" s="80">
        <v>826</v>
      </c>
      <c r="W34" s="77">
        <f t="shared" si="10"/>
        <v>23.306997742663658</v>
      </c>
      <c r="X34" s="80">
        <v>732</v>
      </c>
      <c r="Y34" s="77">
        <f t="shared" si="11"/>
        <v>21.186685962373371</v>
      </c>
      <c r="AA34" s="15" t="s">
        <v>44</v>
      </c>
      <c r="AB34" s="15">
        <v>4508</v>
      </c>
      <c r="AC34" s="15">
        <v>4151</v>
      </c>
      <c r="AD34" s="15">
        <v>3740</v>
      </c>
      <c r="AE34" s="15">
        <v>3951</v>
      </c>
      <c r="AF34" s="15">
        <v>3629</v>
      </c>
      <c r="AG34" s="15">
        <v>3566</v>
      </c>
      <c r="AH34" s="15">
        <v>3512</v>
      </c>
      <c r="AI34" s="15">
        <v>3559</v>
      </c>
      <c r="AJ34" s="15">
        <v>3379</v>
      </c>
      <c r="AK34" s="15">
        <v>3484</v>
      </c>
      <c r="AL34" s="15">
        <v>3544</v>
      </c>
      <c r="AM34" s="15">
        <v>3455</v>
      </c>
      <c r="AN34" s="15">
        <v>44478</v>
      </c>
    </row>
    <row r="35" spans="1:40">
      <c r="A35" s="13" t="s">
        <v>45</v>
      </c>
      <c r="B35" s="81">
        <v>72</v>
      </c>
      <c r="C35" s="78">
        <f t="shared" si="0"/>
        <v>30.901287553648071</v>
      </c>
      <c r="D35" s="81">
        <v>62</v>
      </c>
      <c r="E35" s="78">
        <f t="shared" si="1"/>
        <v>30.693069306930692</v>
      </c>
      <c r="F35" s="81">
        <v>54</v>
      </c>
      <c r="G35" s="78">
        <f t="shared" si="2"/>
        <v>29.508196721311474</v>
      </c>
      <c r="H35" s="81">
        <v>42</v>
      </c>
      <c r="I35" s="78">
        <f t="shared" si="3"/>
        <v>25.149700598802394</v>
      </c>
      <c r="J35" s="81">
        <v>52</v>
      </c>
      <c r="K35" s="78">
        <f t="shared" si="4"/>
        <v>26.530612244897959</v>
      </c>
      <c r="L35" s="81">
        <v>41</v>
      </c>
      <c r="M35" s="78">
        <f t="shared" si="5"/>
        <v>23.295454545454543</v>
      </c>
      <c r="N35" s="81">
        <v>50</v>
      </c>
      <c r="O35" s="78">
        <f t="shared" si="6"/>
        <v>30.120481927710845</v>
      </c>
      <c r="P35" s="81">
        <v>47</v>
      </c>
      <c r="Q35" s="78">
        <f t="shared" si="7"/>
        <v>25.543478260869566</v>
      </c>
      <c r="R35" s="81">
        <v>40</v>
      </c>
      <c r="S35" s="78">
        <f t="shared" si="8"/>
        <v>27.397260273972602</v>
      </c>
      <c r="T35" s="81">
        <v>45</v>
      </c>
      <c r="U35" s="78">
        <f t="shared" si="9"/>
        <v>25.568181818181817</v>
      </c>
      <c r="V35" s="81">
        <v>42</v>
      </c>
      <c r="W35" s="78">
        <f t="shared" si="10"/>
        <v>21.761658031088082</v>
      </c>
      <c r="X35" s="81">
        <v>38</v>
      </c>
      <c r="Y35" s="78">
        <f t="shared" si="11"/>
        <v>18.905472636815919</v>
      </c>
      <c r="AA35" s="13" t="s">
        <v>45</v>
      </c>
      <c r="AB35" s="13">
        <v>233</v>
      </c>
      <c r="AC35" s="13">
        <v>202</v>
      </c>
      <c r="AD35" s="13">
        <v>183</v>
      </c>
      <c r="AE35" s="13">
        <v>167</v>
      </c>
      <c r="AF35" s="13">
        <v>196</v>
      </c>
      <c r="AG35" s="13">
        <v>176</v>
      </c>
      <c r="AH35" s="13">
        <v>166</v>
      </c>
      <c r="AI35" s="13">
        <v>184</v>
      </c>
      <c r="AJ35" s="13">
        <v>146</v>
      </c>
      <c r="AK35" s="13">
        <v>176</v>
      </c>
      <c r="AL35" s="13">
        <v>193</v>
      </c>
      <c r="AM35" s="13">
        <v>201</v>
      </c>
      <c r="AN35" s="13">
        <v>2223</v>
      </c>
    </row>
    <row r="36" spans="1:40">
      <c r="A36" s="13" t="s">
        <v>46</v>
      </c>
      <c r="B36" s="81">
        <v>101</v>
      </c>
      <c r="C36" s="78">
        <f t="shared" si="0"/>
        <v>27.595628415300546</v>
      </c>
      <c r="D36" s="81">
        <v>105</v>
      </c>
      <c r="E36" s="78">
        <f t="shared" si="1"/>
        <v>32.012195121951223</v>
      </c>
      <c r="F36" s="81">
        <v>88</v>
      </c>
      <c r="G36" s="78">
        <f t="shared" si="2"/>
        <v>26.190476190476193</v>
      </c>
      <c r="H36" s="81">
        <v>80</v>
      </c>
      <c r="I36" s="78">
        <f t="shared" si="3"/>
        <v>26.058631921824105</v>
      </c>
      <c r="J36" s="81">
        <v>96</v>
      </c>
      <c r="K36" s="78">
        <f t="shared" si="4"/>
        <v>35.555555555555557</v>
      </c>
      <c r="L36" s="81">
        <v>65</v>
      </c>
      <c r="M36" s="78">
        <f t="shared" si="5"/>
        <v>26.530612244897959</v>
      </c>
      <c r="N36" s="81">
        <v>67</v>
      </c>
      <c r="O36" s="78">
        <f t="shared" si="6"/>
        <v>27.572016460905353</v>
      </c>
      <c r="P36" s="81">
        <v>59</v>
      </c>
      <c r="Q36" s="78">
        <f t="shared" si="7"/>
        <v>24.583333333333332</v>
      </c>
      <c r="R36" s="81">
        <v>55</v>
      </c>
      <c r="S36" s="78">
        <f t="shared" si="8"/>
        <v>22.267206477732792</v>
      </c>
      <c r="T36" s="81">
        <v>60</v>
      </c>
      <c r="U36" s="78">
        <f t="shared" si="9"/>
        <v>25.210084033613445</v>
      </c>
      <c r="V36" s="81">
        <v>53</v>
      </c>
      <c r="W36" s="78">
        <f t="shared" si="10"/>
        <v>23.451327433628318</v>
      </c>
      <c r="X36" s="81">
        <v>36</v>
      </c>
      <c r="Y36" s="78">
        <f t="shared" si="11"/>
        <v>18.461538461538463</v>
      </c>
      <c r="AA36" s="13" t="s">
        <v>46</v>
      </c>
      <c r="AB36" s="13">
        <v>366</v>
      </c>
      <c r="AC36" s="13">
        <v>328</v>
      </c>
      <c r="AD36" s="13">
        <v>336</v>
      </c>
      <c r="AE36" s="13">
        <v>307</v>
      </c>
      <c r="AF36" s="13">
        <v>270</v>
      </c>
      <c r="AG36" s="13">
        <v>245</v>
      </c>
      <c r="AH36" s="13">
        <v>243</v>
      </c>
      <c r="AI36" s="13">
        <v>240</v>
      </c>
      <c r="AJ36" s="13">
        <v>247</v>
      </c>
      <c r="AK36" s="13">
        <v>238</v>
      </c>
      <c r="AL36" s="13">
        <v>226</v>
      </c>
      <c r="AM36" s="13">
        <v>195</v>
      </c>
      <c r="AN36" s="13">
        <v>3241</v>
      </c>
    </row>
    <row r="37" spans="1:40">
      <c r="A37" s="13" t="s">
        <v>47</v>
      </c>
      <c r="B37" s="81">
        <v>108</v>
      </c>
      <c r="C37" s="78">
        <f t="shared" si="0"/>
        <v>37.370242214532873</v>
      </c>
      <c r="D37" s="81">
        <v>111</v>
      </c>
      <c r="E37" s="78">
        <f t="shared" si="1"/>
        <v>37.627118644067799</v>
      </c>
      <c r="F37" s="81">
        <v>70</v>
      </c>
      <c r="G37" s="78">
        <f t="shared" si="2"/>
        <v>28.925619834710741</v>
      </c>
      <c r="H37" s="81">
        <v>88</v>
      </c>
      <c r="I37" s="78">
        <f t="shared" si="3"/>
        <v>35.627530364372468</v>
      </c>
      <c r="J37" s="81">
        <v>90</v>
      </c>
      <c r="K37" s="78">
        <f t="shared" si="4"/>
        <v>35.294117647058826</v>
      </c>
      <c r="L37" s="81">
        <v>103</v>
      </c>
      <c r="M37" s="78">
        <f t="shared" si="5"/>
        <v>33.770491803278688</v>
      </c>
      <c r="N37" s="81">
        <v>68</v>
      </c>
      <c r="O37" s="78">
        <f t="shared" si="6"/>
        <v>32.850241545893724</v>
      </c>
      <c r="P37" s="81">
        <v>95</v>
      </c>
      <c r="Q37" s="78">
        <f t="shared" si="7"/>
        <v>37.109375</v>
      </c>
      <c r="R37" s="81">
        <v>89</v>
      </c>
      <c r="S37" s="78">
        <f t="shared" si="8"/>
        <v>38.197424892703864</v>
      </c>
      <c r="T37" s="81">
        <v>70</v>
      </c>
      <c r="U37" s="78">
        <f t="shared" si="9"/>
        <v>26.415094339622641</v>
      </c>
      <c r="V37" s="81">
        <v>72</v>
      </c>
      <c r="W37" s="78">
        <f t="shared" si="10"/>
        <v>27.27272727272727</v>
      </c>
      <c r="X37" s="81">
        <v>59</v>
      </c>
      <c r="Y37" s="78">
        <f t="shared" si="11"/>
        <v>23.320158102766801</v>
      </c>
      <c r="AA37" s="13" t="s">
        <v>47</v>
      </c>
      <c r="AB37" s="13">
        <v>289</v>
      </c>
      <c r="AC37" s="13">
        <v>295</v>
      </c>
      <c r="AD37" s="13">
        <v>242</v>
      </c>
      <c r="AE37" s="13">
        <v>247</v>
      </c>
      <c r="AF37" s="13">
        <v>255</v>
      </c>
      <c r="AG37" s="13">
        <v>305</v>
      </c>
      <c r="AH37" s="13">
        <v>207</v>
      </c>
      <c r="AI37" s="13">
        <v>256</v>
      </c>
      <c r="AJ37" s="13">
        <v>233</v>
      </c>
      <c r="AK37" s="13">
        <v>265</v>
      </c>
      <c r="AL37" s="13">
        <v>264</v>
      </c>
      <c r="AM37" s="13">
        <v>253</v>
      </c>
      <c r="AN37" s="13">
        <v>3111</v>
      </c>
    </row>
    <row r="38" spans="1:40">
      <c r="A38" s="13" t="s">
        <v>48</v>
      </c>
      <c r="B38" s="81">
        <v>155</v>
      </c>
      <c r="C38" s="78">
        <f t="shared" si="0"/>
        <v>31.187122736418509</v>
      </c>
      <c r="D38" s="81">
        <v>125</v>
      </c>
      <c r="E38" s="78">
        <f t="shared" si="1"/>
        <v>28.026905829596409</v>
      </c>
      <c r="F38" s="81">
        <v>113</v>
      </c>
      <c r="G38" s="78">
        <f t="shared" si="2"/>
        <v>27.098321342925658</v>
      </c>
      <c r="H38" s="81">
        <v>120</v>
      </c>
      <c r="I38" s="78">
        <f t="shared" si="3"/>
        <v>28.50356294536817</v>
      </c>
      <c r="J38" s="81">
        <v>100</v>
      </c>
      <c r="K38" s="78">
        <f t="shared" si="4"/>
        <v>28.08988764044944</v>
      </c>
      <c r="L38" s="81">
        <v>94</v>
      </c>
      <c r="M38" s="78">
        <f t="shared" si="5"/>
        <v>26.256983240223462</v>
      </c>
      <c r="N38" s="81">
        <v>105</v>
      </c>
      <c r="O38" s="78">
        <f t="shared" si="6"/>
        <v>25.179856115107913</v>
      </c>
      <c r="P38" s="81">
        <v>100</v>
      </c>
      <c r="Q38" s="78">
        <f t="shared" si="7"/>
        <v>24.390243902439025</v>
      </c>
      <c r="R38" s="81">
        <v>120</v>
      </c>
      <c r="S38" s="78">
        <f t="shared" si="8"/>
        <v>30</v>
      </c>
      <c r="T38" s="81">
        <v>126</v>
      </c>
      <c r="U38" s="78">
        <f t="shared" si="9"/>
        <v>30.215827338129497</v>
      </c>
      <c r="V38" s="81">
        <v>93</v>
      </c>
      <c r="W38" s="78">
        <f t="shared" si="10"/>
        <v>21.379310344827587</v>
      </c>
      <c r="X38" s="81">
        <v>85</v>
      </c>
      <c r="Y38" s="78">
        <f t="shared" si="11"/>
        <v>22.788203753351208</v>
      </c>
      <c r="AA38" s="13" t="s">
        <v>48</v>
      </c>
      <c r="AB38" s="13">
        <v>497</v>
      </c>
      <c r="AC38" s="13">
        <v>446</v>
      </c>
      <c r="AD38" s="13">
        <v>417</v>
      </c>
      <c r="AE38" s="13">
        <v>421</v>
      </c>
      <c r="AF38" s="13">
        <v>356</v>
      </c>
      <c r="AG38" s="13">
        <v>358</v>
      </c>
      <c r="AH38" s="13">
        <v>417</v>
      </c>
      <c r="AI38" s="13">
        <v>410</v>
      </c>
      <c r="AJ38" s="13">
        <v>400</v>
      </c>
      <c r="AK38" s="13">
        <v>417</v>
      </c>
      <c r="AL38" s="13">
        <v>435</v>
      </c>
      <c r="AM38" s="13">
        <v>373</v>
      </c>
      <c r="AN38" s="13">
        <v>4947</v>
      </c>
    </row>
    <row r="39" spans="1:40">
      <c r="A39" s="13" t="s">
        <v>49</v>
      </c>
      <c r="B39" s="81">
        <v>19</v>
      </c>
      <c r="C39" s="78">
        <f t="shared" si="0"/>
        <v>26.027397260273972</v>
      </c>
      <c r="D39" s="81">
        <v>18</v>
      </c>
      <c r="E39" s="78">
        <f t="shared" si="1"/>
        <v>27.692307692307693</v>
      </c>
      <c r="F39" s="81">
        <v>28</v>
      </c>
      <c r="G39" s="78">
        <f t="shared" si="2"/>
        <v>35.897435897435898</v>
      </c>
      <c r="H39" s="81">
        <v>9</v>
      </c>
      <c r="I39" s="78">
        <f t="shared" si="3"/>
        <v>15.254237288135593</v>
      </c>
      <c r="J39" s="81">
        <v>13</v>
      </c>
      <c r="K39" s="78">
        <f t="shared" si="4"/>
        <v>26.530612244897959</v>
      </c>
      <c r="L39" s="81">
        <v>10</v>
      </c>
      <c r="M39" s="78">
        <f t="shared" si="5"/>
        <v>20.408163265306122</v>
      </c>
      <c r="N39" s="81">
        <v>11</v>
      </c>
      <c r="O39" s="78">
        <f t="shared" si="6"/>
        <v>20.754716981132077</v>
      </c>
      <c r="P39" s="81">
        <v>17</v>
      </c>
      <c r="Q39" s="78">
        <f t="shared" si="7"/>
        <v>28.333333333333332</v>
      </c>
      <c r="R39" s="81">
        <v>21</v>
      </c>
      <c r="S39" s="78">
        <f t="shared" si="8"/>
        <v>33.333333333333329</v>
      </c>
      <c r="T39" s="81">
        <v>11</v>
      </c>
      <c r="U39" s="78">
        <f t="shared" si="9"/>
        <v>24.444444444444443</v>
      </c>
      <c r="V39" s="81">
        <v>20</v>
      </c>
      <c r="W39" s="78">
        <f t="shared" si="10"/>
        <v>38.461538461538467</v>
      </c>
      <c r="X39" s="81">
        <v>10</v>
      </c>
      <c r="Y39" s="78">
        <f t="shared" si="11"/>
        <v>22.727272727272727</v>
      </c>
      <c r="AA39" s="13" t="s">
        <v>49</v>
      </c>
      <c r="AB39" s="13">
        <v>73</v>
      </c>
      <c r="AC39" s="13">
        <v>65</v>
      </c>
      <c r="AD39" s="13">
        <v>78</v>
      </c>
      <c r="AE39" s="13">
        <v>59</v>
      </c>
      <c r="AF39" s="13">
        <v>49</v>
      </c>
      <c r="AG39" s="13">
        <v>49</v>
      </c>
      <c r="AH39" s="13">
        <v>53</v>
      </c>
      <c r="AI39" s="13">
        <v>60</v>
      </c>
      <c r="AJ39" s="13">
        <v>63</v>
      </c>
      <c r="AK39" s="13">
        <v>45</v>
      </c>
      <c r="AL39" s="13">
        <v>52</v>
      </c>
      <c r="AM39" s="13">
        <v>44</v>
      </c>
      <c r="AN39" s="13">
        <v>690</v>
      </c>
    </row>
    <row r="40" spans="1:40">
      <c r="A40" s="13" t="s">
        <v>50</v>
      </c>
      <c r="B40" s="81">
        <v>248</v>
      </c>
      <c r="C40" s="78">
        <f t="shared" si="0"/>
        <v>21.966341895482728</v>
      </c>
      <c r="D40" s="81">
        <v>211</v>
      </c>
      <c r="E40" s="78">
        <f t="shared" si="1"/>
        <v>21.618852459016395</v>
      </c>
      <c r="F40" s="81">
        <v>194</v>
      </c>
      <c r="G40" s="78">
        <f t="shared" si="2"/>
        <v>21.086956521739133</v>
      </c>
      <c r="H40" s="81">
        <v>216</v>
      </c>
      <c r="I40" s="78">
        <f t="shared" si="3"/>
        <v>20.72936660268714</v>
      </c>
      <c r="J40" s="81">
        <v>238</v>
      </c>
      <c r="K40" s="78">
        <f t="shared" si="4"/>
        <v>25.646551724137932</v>
      </c>
      <c r="L40" s="81">
        <v>198</v>
      </c>
      <c r="M40" s="78">
        <f t="shared" si="5"/>
        <v>20.162932790224033</v>
      </c>
      <c r="N40" s="81">
        <v>191</v>
      </c>
      <c r="O40" s="78">
        <f t="shared" si="6"/>
        <v>20.738327904451683</v>
      </c>
      <c r="P40" s="81">
        <v>194</v>
      </c>
      <c r="Q40" s="78">
        <f t="shared" si="7"/>
        <v>20.082815734989648</v>
      </c>
      <c r="R40" s="81">
        <v>209</v>
      </c>
      <c r="S40" s="78">
        <f t="shared" si="8"/>
        <v>22.866520787746168</v>
      </c>
      <c r="T40" s="81">
        <v>159</v>
      </c>
      <c r="U40" s="78">
        <f t="shared" si="9"/>
        <v>18.2548794489093</v>
      </c>
      <c r="V40" s="81">
        <v>199</v>
      </c>
      <c r="W40" s="78">
        <f t="shared" si="10"/>
        <v>20.729166666666668</v>
      </c>
      <c r="X40" s="81">
        <v>166</v>
      </c>
      <c r="Y40" s="78">
        <f t="shared" si="11"/>
        <v>17.09577754891864</v>
      </c>
      <c r="AA40" s="13" t="s">
        <v>50</v>
      </c>
      <c r="AB40" s="13">
        <v>1129</v>
      </c>
      <c r="AC40" s="13">
        <v>976</v>
      </c>
      <c r="AD40" s="13">
        <v>920</v>
      </c>
      <c r="AE40" s="13">
        <v>1042</v>
      </c>
      <c r="AF40" s="13">
        <v>928</v>
      </c>
      <c r="AG40" s="13">
        <v>982</v>
      </c>
      <c r="AH40" s="13">
        <v>921</v>
      </c>
      <c r="AI40" s="13">
        <v>966</v>
      </c>
      <c r="AJ40" s="13">
        <v>914</v>
      </c>
      <c r="AK40" s="13">
        <v>871</v>
      </c>
      <c r="AL40" s="13">
        <v>960</v>
      </c>
      <c r="AM40" s="13">
        <v>971</v>
      </c>
      <c r="AN40" s="13">
        <v>11580</v>
      </c>
    </row>
    <row r="41" spans="1:40">
      <c r="A41" s="13" t="s">
        <v>51</v>
      </c>
      <c r="B41" s="81">
        <v>89</v>
      </c>
      <c r="C41" s="78">
        <f t="shared" si="0"/>
        <v>28.802588996763756</v>
      </c>
      <c r="D41" s="81">
        <v>86</v>
      </c>
      <c r="E41" s="78">
        <f t="shared" si="1"/>
        <v>28.196721311475407</v>
      </c>
      <c r="F41" s="81">
        <v>67</v>
      </c>
      <c r="G41" s="78">
        <f t="shared" si="2"/>
        <v>28.15126050420168</v>
      </c>
      <c r="H41" s="81">
        <v>73</v>
      </c>
      <c r="I41" s="78">
        <f t="shared" si="3"/>
        <v>28.185328185328185</v>
      </c>
      <c r="J41" s="81">
        <v>55</v>
      </c>
      <c r="K41" s="78">
        <f t="shared" si="4"/>
        <v>22.35772357723577</v>
      </c>
      <c r="L41" s="81">
        <v>64</v>
      </c>
      <c r="M41" s="78">
        <f t="shared" si="5"/>
        <v>25.910931174089068</v>
      </c>
      <c r="N41" s="81">
        <v>56</v>
      </c>
      <c r="O41" s="78">
        <f t="shared" si="6"/>
        <v>25.339366515837103</v>
      </c>
      <c r="P41" s="81">
        <v>52</v>
      </c>
      <c r="Q41" s="78">
        <f t="shared" si="7"/>
        <v>27.513227513227513</v>
      </c>
      <c r="R41" s="81">
        <v>50</v>
      </c>
      <c r="S41" s="78">
        <f t="shared" si="8"/>
        <v>25.125628140703515</v>
      </c>
      <c r="T41" s="81">
        <v>52</v>
      </c>
      <c r="U41" s="78">
        <f t="shared" si="9"/>
        <v>23.74429223744292</v>
      </c>
      <c r="V41" s="81">
        <v>51</v>
      </c>
      <c r="W41" s="78">
        <f t="shared" si="10"/>
        <v>24.519230769230766</v>
      </c>
      <c r="X41" s="81">
        <v>55</v>
      </c>
      <c r="Y41" s="78">
        <f t="shared" si="11"/>
        <v>26.829268292682929</v>
      </c>
      <c r="AA41" s="13" t="s">
        <v>51</v>
      </c>
      <c r="AB41" s="13">
        <v>309</v>
      </c>
      <c r="AC41" s="13">
        <v>305</v>
      </c>
      <c r="AD41" s="13">
        <v>238</v>
      </c>
      <c r="AE41" s="13">
        <v>259</v>
      </c>
      <c r="AF41" s="13">
        <v>246</v>
      </c>
      <c r="AG41" s="13">
        <v>247</v>
      </c>
      <c r="AH41" s="13">
        <v>221</v>
      </c>
      <c r="AI41" s="13">
        <v>189</v>
      </c>
      <c r="AJ41" s="13">
        <v>199</v>
      </c>
      <c r="AK41" s="13">
        <v>219</v>
      </c>
      <c r="AL41" s="13">
        <v>208</v>
      </c>
      <c r="AM41" s="13">
        <v>205</v>
      </c>
      <c r="AN41" s="13">
        <v>2845</v>
      </c>
    </row>
    <row r="42" spans="1:40">
      <c r="A42" s="13" t="s">
        <v>52</v>
      </c>
      <c r="B42" s="81">
        <v>14</v>
      </c>
      <c r="C42" s="78">
        <f t="shared" si="0"/>
        <v>18.181818181818183</v>
      </c>
      <c r="D42" s="81">
        <v>21</v>
      </c>
      <c r="E42" s="78">
        <f t="shared" si="1"/>
        <v>33.333333333333329</v>
      </c>
      <c r="F42" s="81">
        <v>18</v>
      </c>
      <c r="G42" s="78">
        <f t="shared" si="2"/>
        <v>27.27272727272727</v>
      </c>
      <c r="H42" s="81">
        <v>12</v>
      </c>
      <c r="I42" s="78">
        <f t="shared" si="3"/>
        <v>24</v>
      </c>
      <c r="J42" s="81">
        <v>12</v>
      </c>
      <c r="K42" s="78">
        <f t="shared" si="4"/>
        <v>23.52941176470588</v>
      </c>
      <c r="L42" s="81">
        <v>8</v>
      </c>
      <c r="M42" s="78">
        <f t="shared" si="5"/>
        <v>18.604651162790699</v>
      </c>
      <c r="N42" s="81">
        <v>10</v>
      </c>
      <c r="O42" s="78">
        <f t="shared" si="6"/>
        <v>22.222222222222221</v>
      </c>
      <c r="P42" s="81">
        <v>8</v>
      </c>
      <c r="Q42" s="78">
        <f t="shared" si="7"/>
        <v>18.604651162790699</v>
      </c>
      <c r="R42" s="81">
        <v>15</v>
      </c>
      <c r="S42" s="78">
        <f t="shared" si="8"/>
        <v>35.714285714285715</v>
      </c>
      <c r="T42" s="81">
        <v>9</v>
      </c>
      <c r="U42" s="78">
        <f t="shared" si="9"/>
        <v>21.428571428571427</v>
      </c>
      <c r="V42" s="81">
        <v>7</v>
      </c>
      <c r="W42" s="78">
        <f t="shared" si="10"/>
        <v>16.666666666666664</v>
      </c>
      <c r="X42" s="81">
        <v>11</v>
      </c>
      <c r="Y42" s="78">
        <f t="shared" si="11"/>
        <v>27.500000000000004</v>
      </c>
      <c r="AA42" s="13" t="s">
        <v>52</v>
      </c>
      <c r="AB42" s="13">
        <v>77</v>
      </c>
      <c r="AC42" s="13">
        <v>63</v>
      </c>
      <c r="AD42" s="13">
        <v>66</v>
      </c>
      <c r="AE42" s="13">
        <v>50</v>
      </c>
      <c r="AF42" s="13">
        <v>51</v>
      </c>
      <c r="AG42" s="13">
        <v>43</v>
      </c>
      <c r="AH42" s="13">
        <v>45</v>
      </c>
      <c r="AI42" s="13">
        <v>43</v>
      </c>
      <c r="AJ42" s="13">
        <v>42</v>
      </c>
      <c r="AK42" s="13">
        <v>42</v>
      </c>
      <c r="AL42" s="13">
        <v>42</v>
      </c>
      <c r="AM42" s="13">
        <v>40</v>
      </c>
      <c r="AN42" s="13">
        <v>604</v>
      </c>
    </row>
    <row r="43" spans="1:40">
      <c r="A43" s="13" t="s">
        <v>53</v>
      </c>
      <c r="B43" s="81">
        <v>57</v>
      </c>
      <c r="C43" s="78">
        <f t="shared" si="0"/>
        <v>26.388888888888889</v>
      </c>
      <c r="D43" s="81">
        <v>44</v>
      </c>
      <c r="E43" s="78">
        <f t="shared" si="1"/>
        <v>21.463414634146343</v>
      </c>
      <c r="F43" s="81">
        <v>43</v>
      </c>
      <c r="G43" s="78">
        <f t="shared" si="2"/>
        <v>26.060606060606062</v>
      </c>
      <c r="H43" s="81">
        <v>53</v>
      </c>
      <c r="I43" s="78">
        <f t="shared" si="3"/>
        <v>27.179487179487179</v>
      </c>
      <c r="J43" s="81">
        <v>36</v>
      </c>
      <c r="K43" s="78">
        <f t="shared" si="4"/>
        <v>20.11173184357542</v>
      </c>
      <c r="L43" s="81">
        <v>33</v>
      </c>
      <c r="M43" s="78">
        <f t="shared" si="5"/>
        <v>25.384615384615383</v>
      </c>
      <c r="N43" s="81">
        <v>39</v>
      </c>
      <c r="O43" s="78">
        <f t="shared" si="6"/>
        <v>27.083333333333332</v>
      </c>
      <c r="P43" s="81">
        <v>32</v>
      </c>
      <c r="Q43" s="78">
        <f t="shared" si="7"/>
        <v>24.615384615384617</v>
      </c>
      <c r="R43" s="81">
        <v>50</v>
      </c>
      <c r="S43" s="78">
        <f t="shared" si="8"/>
        <v>27.624309392265197</v>
      </c>
      <c r="T43" s="81">
        <v>36</v>
      </c>
      <c r="U43" s="78">
        <f t="shared" si="9"/>
        <v>24.324324324324326</v>
      </c>
      <c r="V43" s="81">
        <v>30</v>
      </c>
      <c r="W43" s="78">
        <f t="shared" si="10"/>
        <v>22.058823529411764</v>
      </c>
      <c r="X43" s="81">
        <v>27</v>
      </c>
      <c r="Y43" s="78">
        <f t="shared" si="11"/>
        <v>18.88111888111888</v>
      </c>
      <c r="AA43" s="13" t="s">
        <v>53</v>
      </c>
      <c r="AB43" s="13">
        <v>216</v>
      </c>
      <c r="AC43" s="13">
        <v>205</v>
      </c>
      <c r="AD43" s="13">
        <v>165</v>
      </c>
      <c r="AE43" s="13">
        <v>195</v>
      </c>
      <c r="AF43" s="13">
        <v>179</v>
      </c>
      <c r="AG43" s="13">
        <v>130</v>
      </c>
      <c r="AH43" s="13">
        <v>144</v>
      </c>
      <c r="AI43" s="13">
        <v>130</v>
      </c>
      <c r="AJ43" s="13">
        <v>181</v>
      </c>
      <c r="AK43" s="13">
        <v>148</v>
      </c>
      <c r="AL43" s="13">
        <v>136</v>
      </c>
      <c r="AM43" s="13">
        <v>143</v>
      </c>
      <c r="AN43" s="13">
        <v>1972</v>
      </c>
    </row>
    <row r="44" spans="1:40">
      <c r="A44" s="13" t="s">
        <v>54</v>
      </c>
      <c r="B44" s="81">
        <v>45</v>
      </c>
      <c r="C44" s="78">
        <f t="shared" si="0"/>
        <v>24.861878453038674</v>
      </c>
      <c r="D44" s="81">
        <v>57</v>
      </c>
      <c r="E44" s="78">
        <f t="shared" si="1"/>
        <v>33.139534883720927</v>
      </c>
      <c r="F44" s="81">
        <v>39</v>
      </c>
      <c r="G44" s="78">
        <f t="shared" si="2"/>
        <v>23.780487804878049</v>
      </c>
      <c r="H44" s="81">
        <v>51</v>
      </c>
      <c r="I44" s="78">
        <f t="shared" si="3"/>
        <v>29.651162790697676</v>
      </c>
      <c r="J44" s="81">
        <v>41</v>
      </c>
      <c r="K44" s="78">
        <f t="shared" si="4"/>
        <v>29.078014184397162</v>
      </c>
      <c r="L44" s="81">
        <v>34</v>
      </c>
      <c r="M44" s="78">
        <f t="shared" si="5"/>
        <v>23.129251700680271</v>
      </c>
      <c r="N44" s="81">
        <v>32</v>
      </c>
      <c r="O44" s="78">
        <f t="shared" si="6"/>
        <v>23.880597014925371</v>
      </c>
      <c r="P44" s="81">
        <v>32</v>
      </c>
      <c r="Q44" s="78">
        <f t="shared" si="7"/>
        <v>23.188405797101449</v>
      </c>
      <c r="R44" s="81">
        <v>40</v>
      </c>
      <c r="S44" s="78">
        <f t="shared" si="8"/>
        <v>38.095238095238095</v>
      </c>
      <c r="T44" s="81">
        <v>24</v>
      </c>
      <c r="U44" s="78">
        <f t="shared" si="9"/>
        <v>18.75</v>
      </c>
      <c r="V44" s="81">
        <v>38</v>
      </c>
      <c r="W44" s="78">
        <f t="shared" si="10"/>
        <v>29.230769230769234</v>
      </c>
      <c r="X44" s="81">
        <v>32</v>
      </c>
      <c r="Y44" s="78">
        <f t="shared" si="11"/>
        <v>23.52941176470588</v>
      </c>
      <c r="AA44" s="13" t="s">
        <v>54</v>
      </c>
      <c r="AB44" s="13">
        <v>181</v>
      </c>
      <c r="AC44" s="13">
        <v>172</v>
      </c>
      <c r="AD44" s="13">
        <v>164</v>
      </c>
      <c r="AE44" s="13">
        <v>172</v>
      </c>
      <c r="AF44" s="13">
        <v>141</v>
      </c>
      <c r="AG44" s="13">
        <v>147</v>
      </c>
      <c r="AH44" s="13">
        <v>134</v>
      </c>
      <c r="AI44" s="13">
        <v>138</v>
      </c>
      <c r="AJ44" s="13">
        <v>105</v>
      </c>
      <c r="AK44" s="13">
        <v>128</v>
      </c>
      <c r="AL44" s="13">
        <v>130</v>
      </c>
      <c r="AM44" s="13">
        <v>136</v>
      </c>
      <c r="AN44" s="13">
        <v>1748</v>
      </c>
    </row>
    <row r="45" spans="1:40">
      <c r="A45" s="13" t="s">
        <v>55</v>
      </c>
      <c r="B45" s="81">
        <v>35</v>
      </c>
      <c r="C45" s="78">
        <f t="shared" si="0"/>
        <v>28.688524590163933</v>
      </c>
      <c r="D45" s="81">
        <v>36</v>
      </c>
      <c r="E45" s="78">
        <f t="shared" si="1"/>
        <v>30.508474576271187</v>
      </c>
      <c r="F45" s="81">
        <v>26</v>
      </c>
      <c r="G45" s="78">
        <f t="shared" si="2"/>
        <v>25.242718446601941</v>
      </c>
      <c r="H45" s="81">
        <v>40</v>
      </c>
      <c r="I45" s="78">
        <f t="shared" si="3"/>
        <v>33.898305084745758</v>
      </c>
      <c r="J45" s="81">
        <v>35</v>
      </c>
      <c r="K45" s="78">
        <f t="shared" si="4"/>
        <v>33.333333333333329</v>
      </c>
      <c r="L45" s="81">
        <v>21</v>
      </c>
      <c r="M45" s="78">
        <f t="shared" si="5"/>
        <v>30</v>
      </c>
      <c r="N45" s="81">
        <v>26</v>
      </c>
      <c r="O45" s="78">
        <f t="shared" si="6"/>
        <v>29.885057471264371</v>
      </c>
      <c r="P45" s="81">
        <v>19</v>
      </c>
      <c r="Q45" s="78">
        <f t="shared" si="7"/>
        <v>22.352941176470591</v>
      </c>
      <c r="R45" s="81">
        <v>36</v>
      </c>
      <c r="S45" s="78">
        <f t="shared" si="8"/>
        <v>35.294117647058826</v>
      </c>
      <c r="T45" s="81">
        <v>33</v>
      </c>
      <c r="U45" s="78">
        <f t="shared" si="9"/>
        <v>32.352941176470587</v>
      </c>
      <c r="V45" s="81">
        <v>21</v>
      </c>
      <c r="W45" s="78">
        <f t="shared" si="10"/>
        <v>22.105263157894736</v>
      </c>
      <c r="X45" s="81">
        <v>28</v>
      </c>
      <c r="Y45" s="78">
        <f t="shared" si="11"/>
        <v>26.666666666666668</v>
      </c>
      <c r="AA45" s="13" t="s">
        <v>55</v>
      </c>
      <c r="AB45" s="13">
        <v>122</v>
      </c>
      <c r="AC45" s="13">
        <v>118</v>
      </c>
      <c r="AD45" s="13">
        <v>103</v>
      </c>
      <c r="AE45" s="13">
        <v>118</v>
      </c>
      <c r="AF45" s="13">
        <v>105</v>
      </c>
      <c r="AG45" s="13">
        <v>70</v>
      </c>
      <c r="AH45" s="13">
        <v>87</v>
      </c>
      <c r="AI45" s="13">
        <v>85</v>
      </c>
      <c r="AJ45" s="13">
        <v>102</v>
      </c>
      <c r="AK45" s="13">
        <v>102</v>
      </c>
      <c r="AL45" s="13">
        <v>95</v>
      </c>
      <c r="AM45" s="13">
        <v>105</v>
      </c>
      <c r="AN45" s="13">
        <v>1212</v>
      </c>
    </row>
    <row r="46" spans="1:40">
      <c r="A46" s="13" t="s">
        <v>56</v>
      </c>
      <c r="B46" s="81">
        <v>120</v>
      </c>
      <c r="C46" s="78">
        <f t="shared" si="0"/>
        <v>24</v>
      </c>
      <c r="D46" s="81">
        <v>137</v>
      </c>
      <c r="E46" s="78">
        <f t="shared" si="1"/>
        <v>27.07509881422925</v>
      </c>
      <c r="F46" s="81">
        <v>108</v>
      </c>
      <c r="G46" s="78">
        <f t="shared" si="2"/>
        <v>25.174825174825177</v>
      </c>
      <c r="H46" s="81">
        <v>122</v>
      </c>
      <c r="I46" s="78">
        <f t="shared" si="3"/>
        <v>25.847457627118644</v>
      </c>
      <c r="J46" s="81">
        <v>128</v>
      </c>
      <c r="K46" s="78">
        <f t="shared" si="4"/>
        <v>27.947598253275107</v>
      </c>
      <c r="L46" s="81">
        <v>104</v>
      </c>
      <c r="M46" s="78">
        <f t="shared" si="5"/>
        <v>24.129930394431554</v>
      </c>
      <c r="N46" s="81">
        <v>133</v>
      </c>
      <c r="O46" s="78">
        <f t="shared" si="6"/>
        <v>28.237791932059448</v>
      </c>
      <c r="P46" s="81">
        <v>118</v>
      </c>
      <c r="Q46" s="78">
        <f t="shared" si="7"/>
        <v>24.430641821946171</v>
      </c>
      <c r="R46" s="81">
        <v>97</v>
      </c>
      <c r="S46" s="78">
        <f t="shared" si="8"/>
        <v>24.25</v>
      </c>
      <c r="T46" s="81">
        <v>106</v>
      </c>
      <c r="U46" s="78">
        <f t="shared" si="9"/>
        <v>22.993492407809111</v>
      </c>
      <c r="V46" s="81">
        <v>102</v>
      </c>
      <c r="W46" s="78">
        <f t="shared" si="10"/>
        <v>23.665893271461716</v>
      </c>
      <c r="X46" s="81">
        <v>98</v>
      </c>
      <c r="Y46" s="78">
        <f t="shared" si="11"/>
        <v>22.843822843822846</v>
      </c>
      <c r="AA46" s="13" t="s">
        <v>56</v>
      </c>
      <c r="AB46" s="13">
        <v>500</v>
      </c>
      <c r="AC46" s="13">
        <v>506</v>
      </c>
      <c r="AD46" s="13">
        <v>429</v>
      </c>
      <c r="AE46" s="13">
        <v>472</v>
      </c>
      <c r="AF46" s="13">
        <v>458</v>
      </c>
      <c r="AG46" s="13">
        <v>431</v>
      </c>
      <c r="AH46" s="13">
        <v>471</v>
      </c>
      <c r="AI46" s="13">
        <v>483</v>
      </c>
      <c r="AJ46" s="13">
        <v>400</v>
      </c>
      <c r="AK46" s="13">
        <v>461</v>
      </c>
      <c r="AL46" s="13">
        <v>431</v>
      </c>
      <c r="AM46" s="13">
        <v>429</v>
      </c>
      <c r="AN46" s="13">
        <v>5471</v>
      </c>
    </row>
    <row r="47" spans="1:40">
      <c r="A47" s="13" t="s">
        <v>57</v>
      </c>
      <c r="B47" s="81">
        <v>105</v>
      </c>
      <c r="C47" s="78">
        <f t="shared" si="0"/>
        <v>30.434782608695656</v>
      </c>
      <c r="D47" s="81">
        <v>94</v>
      </c>
      <c r="E47" s="78">
        <f t="shared" si="1"/>
        <v>30.225080385852088</v>
      </c>
      <c r="F47" s="81">
        <v>84</v>
      </c>
      <c r="G47" s="78">
        <f t="shared" si="2"/>
        <v>32.061068702290072</v>
      </c>
      <c r="H47" s="81">
        <v>88</v>
      </c>
      <c r="I47" s="78">
        <f t="shared" si="3"/>
        <v>31.768953068592058</v>
      </c>
      <c r="J47" s="81">
        <v>74</v>
      </c>
      <c r="K47" s="78">
        <f t="shared" si="4"/>
        <v>27.407407407407408</v>
      </c>
      <c r="L47" s="81">
        <v>76</v>
      </c>
      <c r="M47" s="78">
        <f t="shared" si="5"/>
        <v>29.921259842519689</v>
      </c>
      <c r="N47" s="81">
        <v>85</v>
      </c>
      <c r="O47" s="78">
        <f t="shared" si="6"/>
        <v>30.03533568904594</v>
      </c>
      <c r="P47" s="81">
        <v>65</v>
      </c>
      <c r="Q47" s="78">
        <f t="shared" si="7"/>
        <v>26.315789473684209</v>
      </c>
      <c r="R47" s="81">
        <v>74</v>
      </c>
      <c r="S47" s="78">
        <f t="shared" si="8"/>
        <v>35.922330097087382</v>
      </c>
      <c r="T47" s="81">
        <v>70</v>
      </c>
      <c r="U47" s="78">
        <f t="shared" si="9"/>
        <v>28.340080971659919</v>
      </c>
      <c r="V47" s="81">
        <v>69</v>
      </c>
      <c r="W47" s="78">
        <f t="shared" si="10"/>
        <v>27.058823529411764</v>
      </c>
      <c r="X47" s="81">
        <v>60</v>
      </c>
      <c r="Y47" s="78">
        <f t="shared" si="11"/>
        <v>23.904382470119522</v>
      </c>
      <c r="AA47" s="13" t="s">
        <v>57</v>
      </c>
      <c r="AB47" s="13">
        <v>345</v>
      </c>
      <c r="AC47" s="13">
        <v>311</v>
      </c>
      <c r="AD47" s="13">
        <v>262</v>
      </c>
      <c r="AE47" s="13">
        <v>277</v>
      </c>
      <c r="AF47" s="13">
        <v>270</v>
      </c>
      <c r="AG47" s="13">
        <v>254</v>
      </c>
      <c r="AH47" s="13">
        <v>283</v>
      </c>
      <c r="AI47" s="13">
        <v>247</v>
      </c>
      <c r="AJ47" s="13">
        <v>206</v>
      </c>
      <c r="AK47" s="13">
        <v>247</v>
      </c>
      <c r="AL47" s="13">
        <v>255</v>
      </c>
      <c r="AM47" s="13">
        <v>251</v>
      </c>
      <c r="AN47" s="13">
        <v>3208</v>
      </c>
    </row>
    <row r="48" spans="1:40">
      <c r="A48" s="13" t="s">
        <v>58</v>
      </c>
      <c r="B48" s="81">
        <v>48</v>
      </c>
      <c r="C48" s="78">
        <f t="shared" si="0"/>
        <v>28.07017543859649</v>
      </c>
      <c r="D48" s="81">
        <v>51</v>
      </c>
      <c r="E48" s="78">
        <f t="shared" si="1"/>
        <v>32.075471698113205</v>
      </c>
      <c r="F48" s="81">
        <v>42</v>
      </c>
      <c r="G48" s="78">
        <f t="shared" si="2"/>
        <v>30.656934306569344</v>
      </c>
      <c r="H48" s="81">
        <v>54</v>
      </c>
      <c r="I48" s="78">
        <f t="shared" si="3"/>
        <v>32.727272727272727</v>
      </c>
      <c r="J48" s="81">
        <v>36</v>
      </c>
      <c r="K48" s="78">
        <f t="shared" si="4"/>
        <v>28.799999999999997</v>
      </c>
      <c r="L48" s="81">
        <v>51</v>
      </c>
      <c r="M48" s="78">
        <f t="shared" si="5"/>
        <v>39.534883720930232</v>
      </c>
      <c r="N48" s="81">
        <v>45</v>
      </c>
      <c r="O48" s="78">
        <f t="shared" si="6"/>
        <v>37.5</v>
      </c>
      <c r="P48" s="81">
        <v>40</v>
      </c>
      <c r="Q48" s="78">
        <f t="shared" si="7"/>
        <v>31.25</v>
      </c>
      <c r="R48" s="81">
        <v>36</v>
      </c>
      <c r="S48" s="78">
        <f t="shared" si="8"/>
        <v>25.531914893617021</v>
      </c>
      <c r="T48" s="81">
        <v>37</v>
      </c>
      <c r="U48" s="78">
        <f t="shared" si="9"/>
        <v>29.599999999999998</v>
      </c>
      <c r="V48" s="81">
        <v>29</v>
      </c>
      <c r="W48" s="78">
        <f t="shared" si="10"/>
        <v>24.786324786324787</v>
      </c>
      <c r="X48" s="81">
        <v>27</v>
      </c>
      <c r="Y48" s="78">
        <f t="shared" si="11"/>
        <v>24.770642201834864</v>
      </c>
      <c r="AA48" s="13" t="s">
        <v>58</v>
      </c>
      <c r="AB48" s="13">
        <v>171</v>
      </c>
      <c r="AC48" s="13">
        <v>159</v>
      </c>
      <c r="AD48" s="13">
        <v>137</v>
      </c>
      <c r="AE48" s="13">
        <v>165</v>
      </c>
      <c r="AF48" s="13">
        <v>125</v>
      </c>
      <c r="AG48" s="13">
        <v>129</v>
      </c>
      <c r="AH48" s="13">
        <v>120</v>
      </c>
      <c r="AI48" s="13">
        <v>128</v>
      </c>
      <c r="AJ48" s="13">
        <v>141</v>
      </c>
      <c r="AK48" s="13">
        <v>125</v>
      </c>
      <c r="AL48" s="13">
        <v>117</v>
      </c>
      <c r="AM48" s="13">
        <v>109</v>
      </c>
      <c r="AN48" s="13">
        <v>1626</v>
      </c>
    </row>
    <row r="49" spans="1:40" s="15" customFormat="1" ht="15">
      <c r="A49" s="75" t="s">
        <v>59</v>
      </c>
      <c r="B49" s="80">
        <v>640</v>
      </c>
      <c r="C49" s="77">
        <f t="shared" si="0"/>
        <v>22.832679272208349</v>
      </c>
      <c r="D49" s="80">
        <v>604</v>
      </c>
      <c r="E49" s="77">
        <f t="shared" si="1"/>
        <v>22.91350531107739</v>
      </c>
      <c r="F49" s="80">
        <v>593</v>
      </c>
      <c r="G49" s="77">
        <f t="shared" si="2"/>
        <v>21.658144631117604</v>
      </c>
      <c r="H49" s="80">
        <v>601</v>
      </c>
      <c r="I49" s="77">
        <f t="shared" si="3"/>
        <v>23.151001540832048</v>
      </c>
      <c r="J49" s="80">
        <v>568</v>
      </c>
      <c r="K49" s="77">
        <f t="shared" si="4"/>
        <v>21.989934185056136</v>
      </c>
      <c r="L49" s="80">
        <v>523</v>
      </c>
      <c r="M49" s="77">
        <f t="shared" si="5"/>
        <v>21.76446109030379</v>
      </c>
      <c r="N49" s="80">
        <v>530</v>
      </c>
      <c r="O49" s="77">
        <f t="shared" si="6"/>
        <v>21.233974358974358</v>
      </c>
      <c r="P49" s="80">
        <v>530</v>
      </c>
      <c r="Q49" s="77">
        <f t="shared" si="7"/>
        <v>21.17459049141031</v>
      </c>
      <c r="R49" s="80">
        <v>528</v>
      </c>
      <c r="S49" s="77">
        <f t="shared" si="8"/>
        <v>22.250316055625792</v>
      </c>
      <c r="T49" s="80">
        <v>488</v>
      </c>
      <c r="U49" s="77">
        <f t="shared" si="9"/>
        <v>20.148637489677952</v>
      </c>
      <c r="V49" s="80">
        <v>440</v>
      </c>
      <c r="W49" s="77">
        <f t="shared" si="10"/>
        <v>18.479630407391852</v>
      </c>
      <c r="X49" s="80">
        <v>465</v>
      </c>
      <c r="Y49" s="77">
        <f t="shared" si="11"/>
        <v>19.120065789473685</v>
      </c>
      <c r="AA49" s="15" t="s">
        <v>59</v>
      </c>
      <c r="AB49" s="15">
        <v>2803</v>
      </c>
      <c r="AC49" s="15">
        <v>2636</v>
      </c>
      <c r="AD49" s="15">
        <v>2738</v>
      </c>
      <c r="AE49" s="15">
        <v>2596</v>
      </c>
      <c r="AF49" s="15">
        <v>2583</v>
      </c>
      <c r="AG49" s="15">
        <v>2403</v>
      </c>
      <c r="AH49" s="15">
        <v>2496</v>
      </c>
      <c r="AI49" s="15">
        <v>2503</v>
      </c>
      <c r="AJ49" s="15">
        <v>2373</v>
      </c>
      <c r="AK49" s="15">
        <v>2422</v>
      </c>
      <c r="AL49" s="15">
        <v>2381</v>
      </c>
      <c r="AM49" s="15">
        <v>2432</v>
      </c>
      <c r="AN49" s="15">
        <v>30366</v>
      </c>
    </row>
    <row r="50" spans="1:40">
      <c r="A50" s="13" t="s">
        <v>60</v>
      </c>
      <c r="B50" s="81">
        <v>10</v>
      </c>
      <c r="C50" s="78">
        <f t="shared" si="0"/>
        <v>18.181818181818183</v>
      </c>
      <c r="D50" s="81">
        <v>6</v>
      </c>
      <c r="E50" s="78">
        <f t="shared" si="1"/>
        <v>11.320754716981133</v>
      </c>
      <c r="F50" s="81">
        <v>8</v>
      </c>
      <c r="G50" s="78">
        <f t="shared" si="2"/>
        <v>14.285714285714285</v>
      </c>
      <c r="H50" s="81">
        <v>6</v>
      </c>
      <c r="I50" s="78">
        <f t="shared" si="3"/>
        <v>10.344827586206897</v>
      </c>
      <c r="J50" s="81">
        <v>6</v>
      </c>
      <c r="K50" s="78">
        <f t="shared" si="4"/>
        <v>10.909090909090908</v>
      </c>
      <c r="L50" s="81">
        <v>7</v>
      </c>
      <c r="M50" s="78">
        <f t="shared" si="5"/>
        <v>12.727272727272727</v>
      </c>
      <c r="N50" s="81">
        <v>9</v>
      </c>
      <c r="O50" s="78">
        <f t="shared" si="6"/>
        <v>18.367346938775512</v>
      </c>
      <c r="P50" s="81">
        <v>6</v>
      </c>
      <c r="Q50" s="78">
        <f t="shared" si="7"/>
        <v>9.375</v>
      </c>
      <c r="R50" s="81">
        <v>5</v>
      </c>
      <c r="S50" s="78">
        <f t="shared" si="8"/>
        <v>10.204081632653061</v>
      </c>
      <c r="T50" s="81">
        <v>4</v>
      </c>
      <c r="U50" s="78">
        <f t="shared" si="9"/>
        <v>9.0909090909090917</v>
      </c>
      <c r="V50" s="81">
        <v>10</v>
      </c>
      <c r="W50" s="78">
        <f t="shared" si="10"/>
        <v>20</v>
      </c>
      <c r="X50" s="81">
        <v>1</v>
      </c>
      <c r="Y50" s="78">
        <f t="shared" si="11"/>
        <v>2.0408163265306123</v>
      </c>
      <c r="AA50" s="13" t="s">
        <v>60</v>
      </c>
      <c r="AB50" s="13">
        <v>55</v>
      </c>
      <c r="AC50" s="13">
        <v>53</v>
      </c>
      <c r="AD50" s="13">
        <v>56</v>
      </c>
      <c r="AE50" s="13">
        <v>58</v>
      </c>
      <c r="AF50" s="13">
        <v>55</v>
      </c>
      <c r="AG50" s="13">
        <v>55</v>
      </c>
      <c r="AH50" s="13">
        <v>49</v>
      </c>
      <c r="AI50" s="13">
        <v>64</v>
      </c>
      <c r="AJ50" s="13">
        <v>49</v>
      </c>
      <c r="AK50" s="13">
        <v>44</v>
      </c>
      <c r="AL50" s="13">
        <v>50</v>
      </c>
      <c r="AM50" s="13">
        <v>49</v>
      </c>
      <c r="AN50" s="13">
        <v>637</v>
      </c>
    </row>
    <row r="51" spans="1:40">
      <c r="A51" s="13" t="s">
        <v>61</v>
      </c>
      <c r="B51" s="81">
        <v>24</v>
      </c>
      <c r="C51" s="78">
        <f t="shared" si="0"/>
        <v>13.186813186813188</v>
      </c>
      <c r="D51" s="81">
        <v>29</v>
      </c>
      <c r="E51" s="78">
        <f t="shared" si="1"/>
        <v>16.38418079096045</v>
      </c>
      <c r="F51" s="81">
        <v>27</v>
      </c>
      <c r="G51" s="78">
        <f t="shared" si="2"/>
        <v>15</v>
      </c>
      <c r="H51" s="81">
        <v>29</v>
      </c>
      <c r="I51" s="78">
        <f t="shared" si="3"/>
        <v>20</v>
      </c>
      <c r="J51" s="81">
        <v>34</v>
      </c>
      <c r="K51" s="78">
        <f t="shared" si="4"/>
        <v>19.883040935672515</v>
      </c>
      <c r="L51" s="81">
        <v>21</v>
      </c>
      <c r="M51" s="78">
        <f t="shared" si="5"/>
        <v>13.461538461538462</v>
      </c>
      <c r="N51" s="81">
        <v>28</v>
      </c>
      <c r="O51" s="78">
        <f t="shared" si="6"/>
        <v>19.17808219178082</v>
      </c>
      <c r="P51" s="81">
        <v>28</v>
      </c>
      <c r="Q51" s="78">
        <f t="shared" si="7"/>
        <v>17.283950617283949</v>
      </c>
      <c r="R51" s="81">
        <v>32</v>
      </c>
      <c r="S51" s="78">
        <f t="shared" si="8"/>
        <v>21.052631578947366</v>
      </c>
      <c r="T51" s="81">
        <v>26</v>
      </c>
      <c r="U51" s="78">
        <f t="shared" si="9"/>
        <v>14.444444444444443</v>
      </c>
      <c r="V51" s="81">
        <v>33</v>
      </c>
      <c r="W51" s="78">
        <f t="shared" si="10"/>
        <v>16.836734693877549</v>
      </c>
      <c r="X51" s="81">
        <v>31</v>
      </c>
      <c r="Y51" s="78">
        <f t="shared" si="11"/>
        <v>17.127071823204421</v>
      </c>
      <c r="AA51" s="13" t="s">
        <v>61</v>
      </c>
      <c r="AB51" s="13">
        <v>182</v>
      </c>
      <c r="AC51" s="13">
        <v>177</v>
      </c>
      <c r="AD51" s="13">
        <v>180</v>
      </c>
      <c r="AE51" s="13">
        <v>145</v>
      </c>
      <c r="AF51" s="13">
        <v>171</v>
      </c>
      <c r="AG51" s="13">
        <v>156</v>
      </c>
      <c r="AH51" s="13">
        <v>146</v>
      </c>
      <c r="AI51" s="13">
        <v>162</v>
      </c>
      <c r="AJ51" s="13">
        <v>152</v>
      </c>
      <c r="AK51" s="13">
        <v>180</v>
      </c>
      <c r="AL51" s="13">
        <v>196</v>
      </c>
      <c r="AM51" s="13">
        <v>181</v>
      </c>
      <c r="AN51" s="13">
        <v>2028</v>
      </c>
    </row>
    <row r="52" spans="1:40">
      <c r="A52" s="13" t="s">
        <v>62</v>
      </c>
      <c r="B52" s="81">
        <v>35</v>
      </c>
      <c r="C52" s="78">
        <f t="shared" si="0"/>
        <v>16.279069767441861</v>
      </c>
      <c r="D52" s="81">
        <v>25</v>
      </c>
      <c r="E52" s="78">
        <f t="shared" si="1"/>
        <v>14.124293785310735</v>
      </c>
      <c r="F52" s="81">
        <v>27</v>
      </c>
      <c r="G52" s="78">
        <f t="shared" si="2"/>
        <v>15.428571428571427</v>
      </c>
      <c r="H52" s="81">
        <v>33</v>
      </c>
      <c r="I52" s="78">
        <f t="shared" si="3"/>
        <v>18.96551724137931</v>
      </c>
      <c r="J52" s="81">
        <v>29</v>
      </c>
      <c r="K52" s="78">
        <f t="shared" si="4"/>
        <v>18.471337579617835</v>
      </c>
      <c r="L52" s="81">
        <v>30</v>
      </c>
      <c r="M52" s="78">
        <f t="shared" si="5"/>
        <v>17.045454545454543</v>
      </c>
      <c r="N52" s="81">
        <v>38</v>
      </c>
      <c r="O52" s="78">
        <f t="shared" si="6"/>
        <v>20.652173913043477</v>
      </c>
      <c r="P52" s="81">
        <v>37</v>
      </c>
      <c r="Q52" s="78">
        <f t="shared" si="7"/>
        <v>19.786096256684495</v>
      </c>
      <c r="R52" s="81">
        <v>34</v>
      </c>
      <c r="S52" s="78">
        <f t="shared" si="8"/>
        <v>19.318181818181817</v>
      </c>
      <c r="T52" s="81">
        <v>35</v>
      </c>
      <c r="U52" s="78">
        <f t="shared" si="9"/>
        <v>20.958083832335326</v>
      </c>
      <c r="V52" s="81">
        <v>29</v>
      </c>
      <c r="W52" s="78">
        <f t="shared" si="10"/>
        <v>19.205298013245034</v>
      </c>
      <c r="X52" s="81">
        <v>24</v>
      </c>
      <c r="Y52" s="78">
        <f t="shared" si="11"/>
        <v>17.021276595744681</v>
      </c>
      <c r="AA52" s="13" t="s">
        <v>62</v>
      </c>
      <c r="AB52" s="13">
        <v>215</v>
      </c>
      <c r="AC52" s="13">
        <v>177</v>
      </c>
      <c r="AD52" s="13">
        <v>175</v>
      </c>
      <c r="AE52" s="13">
        <v>174</v>
      </c>
      <c r="AF52" s="13">
        <v>157</v>
      </c>
      <c r="AG52" s="13">
        <v>176</v>
      </c>
      <c r="AH52" s="13">
        <v>184</v>
      </c>
      <c r="AI52" s="13">
        <v>187</v>
      </c>
      <c r="AJ52" s="13">
        <v>176</v>
      </c>
      <c r="AK52" s="13">
        <v>167</v>
      </c>
      <c r="AL52" s="13">
        <v>151</v>
      </c>
      <c r="AM52" s="13">
        <v>141</v>
      </c>
      <c r="AN52" s="13">
        <v>2080</v>
      </c>
    </row>
    <row r="53" spans="1:40">
      <c r="A53" s="13" t="s">
        <v>63</v>
      </c>
      <c r="B53" s="81">
        <v>126</v>
      </c>
      <c r="C53" s="78">
        <f t="shared" si="0"/>
        <v>30.434782608695656</v>
      </c>
      <c r="D53" s="81">
        <v>95</v>
      </c>
      <c r="E53" s="78">
        <f t="shared" si="1"/>
        <v>24.804177545691903</v>
      </c>
      <c r="F53" s="81">
        <v>110</v>
      </c>
      <c r="G53" s="78">
        <f t="shared" si="2"/>
        <v>26.128266033254157</v>
      </c>
      <c r="H53" s="81">
        <v>102</v>
      </c>
      <c r="I53" s="78">
        <f t="shared" si="3"/>
        <v>27.567567567567568</v>
      </c>
      <c r="J53" s="81">
        <v>93</v>
      </c>
      <c r="K53" s="78">
        <f t="shared" si="4"/>
        <v>26.956521739130434</v>
      </c>
      <c r="L53" s="81">
        <v>85</v>
      </c>
      <c r="M53" s="78">
        <f t="shared" si="5"/>
        <v>24.216524216524217</v>
      </c>
      <c r="N53" s="81">
        <v>99</v>
      </c>
      <c r="O53" s="78">
        <f t="shared" si="6"/>
        <v>28.04532577903683</v>
      </c>
      <c r="P53" s="81">
        <v>96</v>
      </c>
      <c r="Q53" s="78">
        <f t="shared" si="7"/>
        <v>25.876010781671159</v>
      </c>
      <c r="R53" s="81">
        <v>100</v>
      </c>
      <c r="S53" s="78">
        <f t="shared" si="8"/>
        <v>26.809651474530831</v>
      </c>
      <c r="T53" s="81">
        <v>81</v>
      </c>
      <c r="U53" s="78">
        <f t="shared" si="9"/>
        <v>20.454545454545457</v>
      </c>
      <c r="V53" s="81">
        <v>76</v>
      </c>
      <c r="W53" s="78">
        <f t="shared" si="10"/>
        <v>19.587628865979383</v>
      </c>
      <c r="X53" s="81">
        <v>84</v>
      </c>
      <c r="Y53" s="78">
        <f t="shared" si="11"/>
        <v>21.705426356589147</v>
      </c>
      <c r="AA53" s="13" t="s">
        <v>63</v>
      </c>
      <c r="AB53" s="13">
        <v>414</v>
      </c>
      <c r="AC53" s="13">
        <v>383</v>
      </c>
      <c r="AD53" s="13">
        <v>421</v>
      </c>
      <c r="AE53" s="13">
        <v>370</v>
      </c>
      <c r="AF53" s="13">
        <v>345</v>
      </c>
      <c r="AG53" s="13">
        <v>351</v>
      </c>
      <c r="AH53" s="13">
        <v>353</v>
      </c>
      <c r="AI53" s="13">
        <v>371</v>
      </c>
      <c r="AJ53" s="13">
        <v>373</v>
      </c>
      <c r="AK53" s="13">
        <v>396</v>
      </c>
      <c r="AL53" s="13">
        <v>388</v>
      </c>
      <c r="AM53" s="13">
        <v>387</v>
      </c>
      <c r="AN53" s="13">
        <v>4552</v>
      </c>
    </row>
    <row r="54" spans="1:40">
      <c r="A54" s="13" t="s">
        <v>64</v>
      </c>
      <c r="B54" s="81">
        <v>51</v>
      </c>
      <c r="C54" s="78">
        <f t="shared" si="0"/>
        <v>30</v>
      </c>
      <c r="D54" s="81">
        <v>53</v>
      </c>
      <c r="E54" s="78">
        <f t="shared" si="1"/>
        <v>30.813953488372093</v>
      </c>
      <c r="F54" s="81">
        <v>41</v>
      </c>
      <c r="G54" s="78">
        <f t="shared" si="2"/>
        <v>25.465838509316768</v>
      </c>
      <c r="H54" s="81">
        <v>59</v>
      </c>
      <c r="I54" s="78">
        <f t="shared" si="3"/>
        <v>35.119047619047613</v>
      </c>
      <c r="J54" s="81">
        <v>35</v>
      </c>
      <c r="K54" s="78">
        <f t="shared" si="4"/>
        <v>28.225806451612907</v>
      </c>
      <c r="L54" s="81">
        <v>28</v>
      </c>
      <c r="M54" s="78">
        <f t="shared" si="5"/>
        <v>20.8955223880597</v>
      </c>
      <c r="N54" s="81">
        <v>40</v>
      </c>
      <c r="O54" s="78">
        <f t="shared" si="6"/>
        <v>25.806451612903224</v>
      </c>
      <c r="P54" s="81">
        <v>34</v>
      </c>
      <c r="Q54" s="78">
        <f t="shared" si="7"/>
        <v>28.571428571428569</v>
      </c>
      <c r="R54" s="81">
        <v>39</v>
      </c>
      <c r="S54" s="78">
        <f t="shared" si="8"/>
        <v>26.530612244897959</v>
      </c>
      <c r="T54" s="81">
        <v>29</v>
      </c>
      <c r="U54" s="78">
        <f t="shared" si="9"/>
        <v>24.576271186440678</v>
      </c>
      <c r="V54" s="81">
        <v>28</v>
      </c>
      <c r="W54" s="78">
        <f t="shared" si="10"/>
        <v>19.444444444444446</v>
      </c>
      <c r="X54" s="81">
        <v>27</v>
      </c>
      <c r="Y54" s="78">
        <f t="shared" si="11"/>
        <v>20</v>
      </c>
      <c r="AA54" s="13" t="s">
        <v>64</v>
      </c>
      <c r="AB54" s="13">
        <v>170</v>
      </c>
      <c r="AC54" s="13">
        <v>172</v>
      </c>
      <c r="AD54" s="13">
        <v>161</v>
      </c>
      <c r="AE54" s="13">
        <v>168</v>
      </c>
      <c r="AF54" s="13">
        <v>124</v>
      </c>
      <c r="AG54" s="13">
        <v>134</v>
      </c>
      <c r="AH54" s="13">
        <v>155</v>
      </c>
      <c r="AI54" s="13">
        <v>119</v>
      </c>
      <c r="AJ54" s="13">
        <v>147</v>
      </c>
      <c r="AK54" s="13">
        <v>118</v>
      </c>
      <c r="AL54" s="13">
        <v>144</v>
      </c>
      <c r="AM54" s="13">
        <v>135</v>
      </c>
      <c r="AN54" s="13">
        <v>1747</v>
      </c>
    </row>
    <row r="55" spans="1:40">
      <c r="A55" s="13" t="s">
        <v>65</v>
      </c>
      <c r="B55" s="81">
        <v>48</v>
      </c>
      <c r="C55" s="78">
        <f t="shared" si="0"/>
        <v>29.268292682926827</v>
      </c>
      <c r="D55" s="81">
        <v>50</v>
      </c>
      <c r="E55" s="78">
        <f t="shared" si="1"/>
        <v>25.773195876288657</v>
      </c>
      <c r="F55" s="81">
        <v>41</v>
      </c>
      <c r="G55" s="78">
        <f t="shared" si="2"/>
        <v>21.354166666666664</v>
      </c>
      <c r="H55" s="81">
        <v>48</v>
      </c>
      <c r="I55" s="78">
        <f t="shared" si="3"/>
        <v>24.242424242424242</v>
      </c>
      <c r="J55" s="81">
        <v>40</v>
      </c>
      <c r="K55" s="78">
        <f t="shared" si="4"/>
        <v>17.857142857142858</v>
      </c>
      <c r="L55" s="81">
        <v>34</v>
      </c>
      <c r="M55" s="78">
        <f t="shared" si="5"/>
        <v>23.776223776223777</v>
      </c>
      <c r="N55" s="81">
        <v>36</v>
      </c>
      <c r="O55" s="78">
        <f t="shared" si="6"/>
        <v>19.45945945945946</v>
      </c>
      <c r="P55" s="81">
        <v>42</v>
      </c>
      <c r="Q55" s="78">
        <f t="shared" si="7"/>
        <v>23.333333333333332</v>
      </c>
      <c r="R55" s="81">
        <v>34</v>
      </c>
      <c r="S55" s="78">
        <f t="shared" si="8"/>
        <v>21.794871794871796</v>
      </c>
      <c r="T55" s="81">
        <v>33</v>
      </c>
      <c r="U55" s="78">
        <f t="shared" si="9"/>
        <v>19.411764705882355</v>
      </c>
      <c r="V55" s="81">
        <v>25</v>
      </c>
      <c r="W55" s="78">
        <f t="shared" si="10"/>
        <v>17.123287671232877</v>
      </c>
      <c r="X55" s="81">
        <v>29</v>
      </c>
      <c r="Y55" s="78">
        <f t="shared" si="11"/>
        <v>17.791411042944784</v>
      </c>
      <c r="AA55" s="13" t="s">
        <v>65</v>
      </c>
      <c r="AB55" s="13">
        <v>164</v>
      </c>
      <c r="AC55" s="13">
        <v>194</v>
      </c>
      <c r="AD55" s="13">
        <v>192</v>
      </c>
      <c r="AE55" s="13">
        <v>198</v>
      </c>
      <c r="AF55" s="13">
        <v>224</v>
      </c>
      <c r="AG55" s="13">
        <v>143</v>
      </c>
      <c r="AH55" s="13">
        <v>185</v>
      </c>
      <c r="AI55" s="13">
        <v>180</v>
      </c>
      <c r="AJ55" s="13">
        <v>156</v>
      </c>
      <c r="AK55" s="13">
        <v>170</v>
      </c>
      <c r="AL55" s="13">
        <v>146</v>
      </c>
      <c r="AM55" s="13">
        <v>163</v>
      </c>
      <c r="AN55" s="13">
        <v>2115</v>
      </c>
    </row>
    <row r="56" spans="1:40">
      <c r="A56" s="13" t="s">
        <v>66</v>
      </c>
      <c r="B56" s="81">
        <v>32</v>
      </c>
      <c r="C56" s="78">
        <f t="shared" si="0"/>
        <v>17.977528089887642</v>
      </c>
      <c r="D56" s="81">
        <v>24</v>
      </c>
      <c r="E56" s="78">
        <f t="shared" si="1"/>
        <v>19.834710743801654</v>
      </c>
      <c r="F56" s="81">
        <v>20</v>
      </c>
      <c r="G56" s="78">
        <f t="shared" si="2"/>
        <v>14.925373134328357</v>
      </c>
      <c r="H56" s="81">
        <v>17</v>
      </c>
      <c r="I56" s="78">
        <f t="shared" si="3"/>
        <v>17.171717171717169</v>
      </c>
      <c r="J56" s="81">
        <v>31</v>
      </c>
      <c r="K56" s="78">
        <f t="shared" si="4"/>
        <v>21.088435374149661</v>
      </c>
      <c r="L56" s="81">
        <v>21</v>
      </c>
      <c r="M56" s="78">
        <f t="shared" si="5"/>
        <v>17.948717948717949</v>
      </c>
      <c r="N56" s="81">
        <v>22</v>
      </c>
      <c r="O56" s="78">
        <f t="shared" si="6"/>
        <v>16.417910447761194</v>
      </c>
      <c r="P56" s="81">
        <v>20</v>
      </c>
      <c r="Q56" s="78">
        <f t="shared" si="7"/>
        <v>15.873015873015872</v>
      </c>
      <c r="R56" s="81">
        <v>18</v>
      </c>
      <c r="S56" s="78">
        <f t="shared" si="8"/>
        <v>15.929203539823009</v>
      </c>
      <c r="T56" s="81">
        <v>12</v>
      </c>
      <c r="U56" s="78">
        <f t="shared" si="9"/>
        <v>10.256410256410255</v>
      </c>
      <c r="V56" s="81">
        <v>23</v>
      </c>
      <c r="W56" s="78">
        <f t="shared" si="10"/>
        <v>17.96875</v>
      </c>
      <c r="X56" s="81">
        <v>17</v>
      </c>
      <c r="Y56" s="78">
        <f t="shared" si="11"/>
        <v>12.592592592592592</v>
      </c>
      <c r="AA56" s="13" t="s">
        <v>66</v>
      </c>
      <c r="AB56" s="13">
        <v>178</v>
      </c>
      <c r="AC56" s="13">
        <v>121</v>
      </c>
      <c r="AD56" s="13">
        <v>134</v>
      </c>
      <c r="AE56" s="13">
        <v>99</v>
      </c>
      <c r="AF56" s="13">
        <v>147</v>
      </c>
      <c r="AG56" s="13">
        <v>117</v>
      </c>
      <c r="AH56" s="13">
        <v>134</v>
      </c>
      <c r="AI56" s="13">
        <v>126</v>
      </c>
      <c r="AJ56" s="13">
        <v>113</v>
      </c>
      <c r="AK56" s="13">
        <v>117</v>
      </c>
      <c r="AL56" s="13">
        <v>128</v>
      </c>
      <c r="AM56" s="13">
        <v>135</v>
      </c>
      <c r="AN56" s="13">
        <v>1549</v>
      </c>
    </row>
    <row r="57" spans="1:40">
      <c r="A57" s="13" t="s">
        <v>67</v>
      </c>
      <c r="B57" s="81">
        <v>33</v>
      </c>
      <c r="C57" s="78">
        <f t="shared" si="0"/>
        <v>21.153846153846153</v>
      </c>
      <c r="D57" s="81">
        <v>29</v>
      </c>
      <c r="E57" s="78">
        <f t="shared" si="1"/>
        <v>21.641791044776117</v>
      </c>
      <c r="F57" s="81">
        <v>34</v>
      </c>
      <c r="G57" s="78">
        <f t="shared" si="2"/>
        <v>23.776223776223777</v>
      </c>
      <c r="H57" s="81">
        <v>20</v>
      </c>
      <c r="I57" s="78">
        <f t="shared" si="3"/>
        <v>14.814814814814813</v>
      </c>
      <c r="J57" s="81">
        <v>26</v>
      </c>
      <c r="K57" s="78">
        <f t="shared" si="4"/>
        <v>17.105263157894736</v>
      </c>
      <c r="L57" s="81">
        <v>27</v>
      </c>
      <c r="M57" s="78">
        <f t="shared" si="5"/>
        <v>19.014084507042252</v>
      </c>
      <c r="N57" s="81">
        <v>30</v>
      </c>
      <c r="O57" s="78">
        <f t="shared" si="6"/>
        <v>19.480519480519483</v>
      </c>
      <c r="P57" s="81">
        <v>31</v>
      </c>
      <c r="Q57" s="78">
        <f t="shared" si="7"/>
        <v>20.394736842105264</v>
      </c>
      <c r="R57" s="81">
        <v>23</v>
      </c>
      <c r="S57" s="78">
        <f t="shared" si="8"/>
        <v>15.333333333333332</v>
      </c>
      <c r="T57" s="81">
        <v>33</v>
      </c>
      <c r="U57" s="78">
        <f t="shared" si="9"/>
        <v>18.96551724137931</v>
      </c>
      <c r="V57" s="81">
        <v>28</v>
      </c>
      <c r="W57" s="78">
        <f t="shared" si="10"/>
        <v>18.421052631578945</v>
      </c>
      <c r="X57" s="81">
        <v>19</v>
      </c>
      <c r="Y57" s="78">
        <f t="shared" si="11"/>
        <v>13.286713286713287</v>
      </c>
      <c r="AA57" s="13" t="s">
        <v>67</v>
      </c>
      <c r="AB57" s="13">
        <v>156</v>
      </c>
      <c r="AC57" s="13">
        <v>134</v>
      </c>
      <c r="AD57" s="13">
        <v>143</v>
      </c>
      <c r="AE57" s="13">
        <v>135</v>
      </c>
      <c r="AF57" s="13">
        <v>152</v>
      </c>
      <c r="AG57" s="13">
        <v>142</v>
      </c>
      <c r="AH57" s="13">
        <v>154</v>
      </c>
      <c r="AI57" s="13">
        <v>152</v>
      </c>
      <c r="AJ57" s="13">
        <v>150</v>
      </c>
      <c r="AK57" s="13">
        <v>174</v>
      </c>
      <c r="AL57" s="13">
        <v>152</v>
      </c>
      <c r="AM57" s="13">
        <v>143</v>
      </c>
      <c r="AN57" s="13">
        <v>1787</v>
      </c>
    </row>
    <row r="58" spans="1:40">
      <c r="A58" s="13" t="s">
        <v>68</v>
      </c>
      <c r="B58" s="81">
        <v>40</v>
      </c>
      <c r="C58" s="78">
        <f t="shared" si="0"/>
        <v>15.037593984962406</v>
      </c>
      <c r="D58" s="81">
        <v>40</v>
      </c>
      <c r="E58" s="78">
        <f t="shared" si="1"/>
        <v>14.285714285714285</v>
      </c>
      <c r="F58" s="81">
        <v>48</v>
      </c>
      <c r="G58" s="78">
        <f t="shared" si="2"/>
        <v>20</v>
      </c>
      <c r="H58" s="81">
        <v>62</v>
      </c>
      <c r="I58" s="78">
        <f t="shared" si="3"/>
        <v>21.088435374149661</v>
      </c>
      <c r="J58" s="81">
        <v>51</v>
      </c>
      <c r="K58" s="78">
        <f t="shared" si="4"/>
        <v>19.844357976653697</v>
      </c>
      <c r="L58" s="81">
        <v>32</v>
      </c>
      <c r="M58" s="78">
        <f t="shared" si="5"/>
        <v>12.648221343873518</v>
      </c>
      <c r="N58" s="81">
        <v>49</v>
      </c>
      <c r="O58" s="78">
        <f t="shared" si="6"/>
        <v>16.498316498316498</v>
      </c>
      <c r="P58" s="81">
        <v>46</v>
      </c>
      <c r="Q58" s="78">
        <f t="shared" si="7"/>
        <v>14.886731391585762</v>
      </c>
      <c r="R58" s="81">
        <v>50</v>
      </c>
      <c r="S58" s="78">
        <f t="shared" si="8"/>
        <v>17.241379310344829</v>
      </c>
      <c r="T58" s="81">
        <v>27</v>
      </c>
      <c r="U58" s="78">
        <f t="shared" si="9"/>
        <v>10.931174089068826</v>
      </c>
      <c r="V58" s="81">
        <v>20</v>
      </c>
      <c r="W58" s="78">
        <f t="shared" si="10"/>
        <v>8.6206896551724146</v>
      </c>
      <c r="X58" s="81">
        <v>46</v>
      </c>
      <c r="Y58" s="78">
        <f t="shared" si="11"/>
        <v>19.574468085106382</v>
      </c>
      <c r="AA58" s="13" t="s">
        <v>68</v>
      </c>
      <c r="AB58" s="13">
        <v>266</v>
      </c>
      <c r="AC58" s="13">
        <v>280</v>
      </c>
      <c r="AD58" s="13">
        <v>240</v>
      </c>
      <c r="AE58" s="13">
        <v>294</v>
      </c>
      <c r="AF58" s="13">
        <v>257</v>
      </c>
      <c r="AG58" s="13">
        <v>253</v>
      </c>
      <c r="AH58" s="13">
        <v>297</v>
      </c>
      <c r="AI58" s="13">
        <v>309</v>
      </c>
      <c r="AJ58" s="13">
        <v>290</v>
      </c>
      <c r="AK58" s="13">
        <v>247</v>
      </c>
      <c r="AL58" s="13">
        <v>232</v>
      </c>
      <c r="AM58" s="13">
        <v>235</v>
      </c>
      <c r="AN58" s="13">
        <v>3200</v>
      </c>
    </row>
    <row r="59" spans="1:40">
      <c r="A59" s="13" t="s">
        <v>69</v>
      </c>
      <c r="B59" s="81">
        <v>146</v>
      </c>
      <c r="C59" s="78">
        <f t="shared" si="0"/>
        <v>20.738636363636363</v>
      </c>
      <c r="D59" s="81">
        <v>175</v>
      </c>
      <c r="E59" s="78">
        <f t="shared" si="1"/>
        <v>24.822695035460992</v>
      </c>
      <c r="F59" s="81">
        <v>169</v>
      </c>
      <c r="G59" s="78">
        <f t="shared" si="2"/>
        <v>23.214285714285715</v>
      </c>
      <c r="H59" s="81">
        <v>146</v>
      </c>
      <c r="I59" s="78">
        <f t="shared" si="3"/>
        <v>21.220930232558139</v>
      </c>
      <c r="J59" s="81">
        <v>146</v>
      </c>
      <c r="K59" s="78">
        <f t="shared" si="4"/>
        <v>21.128798842257599</v>
      </c>
      <c r="L59" s="81">
        <v>171</v>
      </c>
      <c r="M59" s="78">
        <f t="shared" si="5"/>
        <v>26.186830015313934</v>
      </c>
      <c r="N59" s="81">
        <v>115</v>
      </c>
      <c r="O59" s="78">
        <f t="shared" si="6"/>
        <v>19.071310116086234</v>
      </c>
      <c r="P59" s="81">
        <v>122</v>
      </c>
      <c r="Q59" s="78">
        <f t="shared" si="7"/>
        <v>21.516754850088184</v>
      </c>
      <c r="R59" s="81">
        <v>131</v>
      </c>
      <c r="S59" s="78">
        <f t="shared" si="8"/>
        <v>23.774954627949182</v>
      </c>
      <c r="T59" s="81">
        <v>153</v>
      </c>
      <c r="U59" s="78">
        <f t="shared" si="9"/>
        <v>24.717285945072696</v>
      </c>
      <c r="V59" s="81">
        <v>107</v>
      </c>
      <c r="W59" s="78">
        <f t="shared" si="10"/>
        <v>19.705340699815839</v>
      </c>
      <c r="X59" s="81">
        <v>122</v>
      </c>
      <c r="Y59" s="78">
        <f t="shared" si="11"/>
        <v>19.426751592356688</v>
      </c>
      <c r="AA59" s="13" t="s">
        <v>69</v>
      </c>
      <c r="AB59" s="13">
        <v>704</v>
      </c>
      <c r="AC59" s="13">
        <v>705</v>
      </c>
      <c r="AD59" s="13">
        <v>728</v>
      </c>
      <c r="AE59" s="13">
        <v>688</v>
      </c>
      <c r="AF59" s="13">
        <v>691</v>
      </c>
      <c r="AG59" s="13">
        <v>653</v>
      </c>
      <c r="AH59" s="13">
        <v>603</v>
      </c>
      <c r="AI59" s="13">
        <v>567</v>
      </c>
      <c r="AJ59" s="13">
        <v>551</v>
      </c>
      <c r="AK59" s="13">
        <v>619</v>
      </c>
      <c r="AL59" s="13">
        <v>543</v>
      </c>
      <c r="AM59" s="13">
        <v>628</v>
      </c>
      <c r="AN59" s="13">
        <v>7680</v>
      </c>
    </row>
    <row r="60" spans="1:40">
      <c r="A60" s="13" t="s">
        <v>70</v>
      </c>
      <c r="B60" s="81">
        <v>95</v>
      </c>
      <c r="C60" s="78">
        <f t="shared" si="0"/>
        <v>31.77257525083612</v>
      </c>
      <c r="D60" s="81">
        <v>78</v>
      </c>
      <c r="E60" s="78">
        <f t="shared" si="1"/>
        <v>32.5</v>
      </c>
      <c r="F60" s="81">
        <v>68</v>
      </c>
      <c r="G60" s="78">
        <f t="shared" si="2"/>
        <v>22.077922077922079</v>
      </c>
      <c r="H60" s="81">
        <v>79</v>
      </c>
      <c r="I60" s="78">
        <f t="shared" si="3"/>
        <v>29.588014981273407</v>
      </c>
      <c r="J60" s="81">
        <v>77</v>
      </c>
      <c r="K60" s="78">
        <f t="shared" si="4"/>
        <v>29.615384615384617</v>
      </c>
      <c r="L60" s="81">
        <v>67</v>
      </c>
      <c r="M60" s="78">
        <f t="shared" si="5"/>
        <v>30.044843049327351</v>
      </c>
      <c r="N60" s="81">
        <v>64</v>
      </c>
      <c r="O60" s="78">
        <f t="shared" si="6"/>
        <v>27.118644067796609</v>
      </c>
      <c r="P60" s="81">
        <v>68</v>
      </c>
      <c r="Q60" s="78">
        <f t="shared" si="7"/>
        <v>25.563909774436087</v>
      </c>
      <c r="R60" s="81">
        <v>62</v>
      </c>
      <c r="S60" s="78">
        <f t="shared" si="8"/>
        <v>28.703703703703702</v>
      </c>
      <c r="T60" s="81">
        <v>55</v>
      </c>
      <c r="U60" s="78">
        <f t="shared" si="9"/>
        <v>28.947368421052634</v>
      </c>
      <c r="V60" s="81">
        <v>61</v>
      </c>
      <c r="W60" s="78">
        <f t="shared" si="10"/>
        <v>24.302788844621514</v>
      </c>
      <c r="X60" s="81">
        <v>65</v>
      </c>
      <c r="Y60" s="78">
        <f t="shared" si="11"/>
        <v>27.659574468085108</v>
      </c>
      <c r="AA60" s="13" t="s">
        <v>70</v>
      </c>
      <c r="AB60" s="13">
        <v>299</v>
      </c>
      <c r="AC60" s="13">
        <v>240</v>
      </c>
      <c r="AD60" s="13">
        <v>308</v>
      </c>
      <c r="AE60" s="13">
        <v>267</v>
      </c>
      <c r="AF60" s="13">
        <v>260</v>
      </c>
      <c r="AG60" s="13">
        <v>223</v>
      </c>
      <c r="AH60" s="13">
        <v>236</v>
      </c>
      <c r="AI60" s="13">
        <v>266</v>
      </c>
      <c r="AJ60" s="13">
        <v>216</v>
      </c>
      <c r="AK60" s="13">
        <v>190</v>
      </c>
      <c r="AL60" s="13">
        <v>251</v>
      </c>
      <c r="AM60" s="13">
        <v>235</v>
      </c>
      <c r="AN60" s="13">
        <v>2991</v>
      </c>
    </row>
    <row r="61" spans="1:40" s="15" customFormat="1" ht="15">
      <c r="A61" s="75" t="s">
        <v>71</v>
      </c>
      <c r="B61" s="80">
        <v>2208</v>
      </c>
      <c r="C61" s="77">
        <f t="shared" si="0"/>
        <v>23.767491926803014</v>
      </c>
      <c r="D61" s="80">
        <v>2033</v>
      </c>
      <c r="E61" s="77">
        <f t="shared" si="1"/>
        <v>22.07383279044517</v>
      </c>
      <c r="F61" s="80">
        <v>1918</v>
      </c>
      <c r="G61" s="77">
        <f t="shared" si="2"/>
        <v>21.83764089718775</v>
      </c>
      <c r="H61" s="80">
        <v>2046</v>
      </c>
      <c r="I61" s="77">
        <f t="shared" si="3"/>
        <v>22.174054405548933</v>
      </c>
      <c r="J61" s="80">
        <v>1977</v>
      </c>
      <c r="K61" s="77">
        <f t="shared" si="4"/>
        <v>22.855491329479769</v>
      </c>
      <c r="L61" s="80">
        <v>1912</v>
      </c>
      <c r="M61" s="77">
        <f t="shared" si="5"/>
        <v>22.512657482632754</v>
      </c>
      <c r="N61" s="80">
        <v>1922</v>
      </c>
      <c r="O61" s="77">
        <f t="shared" si="6"/>
        <v>22.772511848341232</v>
      </c>
      <c r="P61" s="80">
        <v>1871</v>
      </c>
      <c r="Q61" s="77">
        <f t="shared" si="7"/>
        <v>22.380382775119617</v>
      </c>
      <c r="R61" s="80">
        <v>1848</v>
      </c>
      <c r="S61" s="77">
        <f t="shared" si="8"/>
        <v>22.741816391828699</v>
      </c>
      <c r="T61" s="80">
        <v>1860</v>
      </c>
      <c r="U61" s="77">
        <f t="shared" si="9"/>
        <v>21.866917470021161</v>
      </c>
      <c r="V61" s="80">
        <v>1666</v>
      </c>
      <c r="W61" s="77">
        <f t="shared" si="10"/>
        <v>19.510481320997776</v>
      </c>
      <c r="X61" s="80">
        <v>1518</v>
      </c>
      <c r="Y61" s="77">
        <f t="shared" si="11"/>
        <v>18.854800645882499</v>
      </c>
      <c r="AA61" s="15" t="s">
        <v>71</v>
      </c>
      <c r="AB61" s="15">
        <v>9290</v>
      </c>
      <c r="AC61" s="15">
        <v>9210</v>
      </c>
      <c r="AD61" s="15">
        <v>8783</v>
      </c>
      <c r="AE61" s="15">
        <v>9227</v>
      </c>
      <c r="AF61" s="15">
        <v>8650</v>
      </c>
      <c r="AG61" s="15">
        <v>8493</v>
      </c>
      <c r="AH61" s="15">
        <v>8440</v>
      </c>
      <c r="AI61" s="15">
        <v>8360</v>
      </c>
      <c r="AJ61" s="15">
        <v>8126</v>
      </c>
      <c r="AK61" s="15">
        <v>8506</v>
      </c>
      <c r="AL61" s="15">
        <v>8539</v>
      </c>
      <c r="AM61" s="15">
        <v>8051</v>
      </c>
      <c r="AN61" s="15">
        <v>103675</v>
      </c>
    </row>
    <row r="62" spans="1:40">
      <c r="A62" s="13" t="s">
        <v>72</v>
      </c>
      <c r="B62" s="81">
        <v>61</v>
      </c>
      <c r="C62" s="78">
        <f t="shared" si="0"/>
        <v>28.773584905660378</v>
      </c>
      <c r="D62" s="81">
        <v>49</v>
      </c>
      <c r="E62" s="78">
        <f t="shared" si="1"/>
        <v>24.137931034482758</v>
      </c>
      <c r="F62" s="81">
        <v>48</v>
      </c>
      <c r="G62" s="78">
        <f t="shared" si="2"/>
        <v>25.945945945945947</v>
      </c>
      <c r="H62" s="81">
        <v>52</v>
      </c>
      <c r="I62" s="78">
        <f t="shared" si="3"/>
        <v>27.513227513227513</v>
      </c>
      <c r="J62" s="81">
        <v>29</v>
      </c>
      <c r="K62" s="78">
        <f t="shared" si="4"/>
        <v>18.831168831168831</v>
      </c>
      <c r="L62" s="81">
        <v>53</v>
      </c>
      <c r="M62" s="78">
        <f t="shared" si="5"/>
        <v>28.804347826086957</v>
      </c>
      <c r="N62" s="81">
        <v>43</v>
      </c>
      <c r="O62" s="78">
        <f t="shared" si="6"/>
        <v>24.022346368715084</v>
      </c>
      <c r="P62" s="81">
        <v>45</v>
      </c>
      <c r="Q62" s="78">
        <f t="shared" si="7"/>
        <v>23.076923076923077</v>
      </c>
      <c r="R62" s="81">
        <v>40</v>
      </c>
      <c r="S62" s="78">
        <f t="shared" si="8"/>
        <v>22.988505747126435</v>
      </c>
      <c r="T62" s="81">
        <v>30</v>
      </c>
      <c r="U62" s="78">
        <f t="shared" si="9"/>
        <v>17.647058823529413</v>
      </c>
      <c r="V62" s="81">
        <v>28</v>
      </c>
      <c r="W62" s="78">
        <f t="shared" si="10"/>
        <v>18.064516129032256</v>
      </c>
      <c r="X62" s="81">
        <v>29</v>
      </c>
      <c r="Y62" s="78">
        <f t="shared" si="11"/>
        <v>21.167883211678831</v>
      </c>
      <c r="AA62" s="13" t="s">
        <v>72</v>
      </c>
      <c r="AB62" s="13">
        <v>212</v>
      </c>
      <c r="AC62" s="13">
        <v>203</v>
      </c>
      <c r="AD62" s="13">
        <v>185</v>
      </c>
      <c r="AE62" s="13">
        <v>189</v>
      </c>
      <c r="AF62" s="13">
        <v>154</v>
      </c>
      <c r="AG62" s="13">
        <v>184</v>
      </c>
      <c r="AH62" s="13">
        <v>179</v>
      </c>
      <c r="AI62" s="13">
        <v>195</v>
      </c>
      <c r="AJ62" s="13">
        <v>174</v>
      </c>
      <c r="AK62" s="13">
        <v>170</v>
      </c>
      <c r="AL62" s="13">
        <v>155</v>
      </c>
      <c r="AM62" s="13">
        <v>137</v>
      </c>
      <c r="AN62" s="13">
        <v>2137</v>
      </c>
    </row>
    <row r="63" spans="1:40">
      <c r="A63" s="13" t="s">
        <v>73</v>
      </c>
      <c r="B63" s="81">
        <v>247</v>
      </c>
      <c r="C63" s="78">
        <f t="shared" si="0"/>
        <v>30.836454431960046</v>
      </c>
      <c r="D63" s="81">
        <v>225</v>
      </c>
      <c r="E63" s="78">
        <f t="shared" si="1"/>
        <v>25.714285714285712</v>
      </c>
      <c r="F63" s="81">
        <v>164</v>
      </c>
      <c r="G63" s="78">
        <f t="shared" si="2"/>
        <v>22.252374491180461</v>
      </c>
      <c r="H63" s="81">
        <v>222</v>
      </c>
      <c r="I63" s="78">
        <f t="shared" si="3"/>
        <v>28.35249042145594</v>
      </c>
      <c r="J63" s="81">
        <v>217</v>
      </c>
      <c r="K63" s="78">
        <f t="shared" si="4"/>
        <v>28.779840848806366</v>
      </c>
      <c r="L63" s="81">
        <v>215</v>
      </c>
      <c r="M63" s="78">
        <f t="shared" si="5"/>
        <v>27.044025157232703</v>
      </c>
      <c r="N63" s="81">
        <v>182</v>
      </c>
      <c r="O63" s="78">
        <f t="shared" si="6"/>
        <v>27.617602427921096</v>
      </c>
      <c r="P63" s="81">
        <v>219</v>
      </c>
      <c r="Q63" s="78">
        <f t="shared" si="7"/>
        <v>32.882882882882889</v>
      </c>
      <c r="R63" s="81">
        <v>189</v>
      </c>
      <c r="S63" s="78">
        <f t="shared" si="8"/>
        <v>26.694915254237291</v>
      </c>
      <c r="T63" s="81">
        <v>209</v>
      </c>
      <c r="U63" s="78">
        <f t="shared" si="9"/>
        <v>27.866666666666667</v>
      </c>
      <c r="V63" s="81">
        <v>191</v>
      </c>
      <c r="W63" s="78">
        <f t="shared" si="10"/>
        <v>26.092896174863391</v>
      </c>
      <c r="X63" s="81">
        <v>151</v>
      </c>
      <c r="Y63" s="78">
        <f t="shared" si="11"/>
        <v>24.006359300476948</v>
      </c>
      <c r="AA63" s="13" t="s">
        <v>73</v>
      </c>
      <c r="AB63" s="13">
        <v>801</v>
      </c>
      <c r="AC63" s="13">
        <v>875</v>
      </c>
      <c r="AD63" s="13">
        <v>737</v>
      </c>
      <c r="AE63" s="13">
        <v>783</v>
      </c>
      <c r="AF63" s="13">
        <v>754</v>
      </c>
      <c r="AG63" s="13">
        <v>795</v>
      </c>
      <c r="AH63" s="13">
        <v>659</v>
      </c>
      <c r="AI63" s="13">
        <v>666</v>
      </c>
      <c r="AJ63" s="13">
        <v>708</v>
      </c>
      <c r="AK63" s="13">
        <v>750</v>
      </c>
      <c r="AL63" s="13">
        <v>732</v>
      </c>
      <c r="AM63" s="13">
        <v>629</v>
      </c>
      <c r="AN63" s="13">
        <v>8889</v>
      </c>
    </row>
    <row r="64" spans="1:40">
      <c r="A64" s="13" t="s">
        <v>74</v>
      </c>
      <c r="B64" s="81">
        <v>42</v>
      </c>
      <c r="C64" s="78">
        <f t="shared" si="0"/>
        <v>24.705882352941178</v>
      </c>
      <c r="D64" s="81">
        <v>38</v>
      </c>
      <c r="E64" s="78">
        <f t="shared" si="1"/>
        <v>19.19191919191919</v>
      </c>
      <c r="F64" s="81">
        <v>40</v>
      </c>
      <c r="G64" s="78">
        <f t="shared" si="2"/>
        <v>17.316017316017316</v>
      </c>
      <c r="H64" s="81">
        <v>44</v>
      </c>
      <c r="I64" s="78">
        <f t="shared" si="3"/>
        <v>17.741935483870968</v>
      </c>
      <c r="J64" s="81">
        <v>29</v>
      </c>
      <c r="K64" s="78">
        <f t="shared" si="4"/>
        <v>14.572864321608039</v>
      </c>
      <c r="L64" s="81">
        <v>39</v>
      </c>
      <c r="M64" s="78">
        <f t="shared" si="5"/>
        <v>18.13953488372093</v>
      </c>
      <c r="N64" s="81">
        <v>29</v>
      </c>
      <c r="O64" s="78">
        <f t="shared" si="6"/>
        <v>12.554112554112553</v>
      </c>
      <c r="P64" s="81">
        <v>42</v>
      </c>
      <c r="Q64" s="78">
        <f t="shared" si="7"/>
        <v>17.283950617283949</v>
      </c>
      <c r="R64" s="81">
        <v>35</v>
      </c>
      <c r="S64" s="78">
        <f t="shared" si="8"/>
        <v>18.134715025906736</v>
      </c>
      <c r="T64" s="81">
        <v>27</v>
      </c>
      <c r="U64" s="78">
        <f t="shared" si="9"/>
        <v>12.442396313364055</v>
      </c>
      <c r="V64" s="81">
        <v>31</v>
      </c>
      <c r="W64" s="78">
        <f t="shared" si="10"/>
        <v>15.121951219512194</v>
      </c>
      <c r="X64" s="81">
        <v>28</v>
      </c>
      <c r="Y64" s="78">
        <f t="shared" si="11"/>
        <v>13.592233009708737</v>
      </c>
      <c r="AA64" s="13" t="s">
        <v>74</v>
      </c>
      <c r="AB64" s="13">
        <v>170</v>
      </c>
      <c r="AC64" s="13">
        <v>198</v>
      </c>
      <c r="AD64" s="13">
        <v>231</v>
      </c>
      <c r="AE64" s="13">
        <v>248</v>
      </c>
      <c r="AF64" s="13">
        <v>199</v>
      </c>
      <c r="AG64" s="13">
        <v>215</v>
      </c>
      <c r="AH64" s="13">
        <v>231</v>
      </c>
      <c r="AI64" s="13">
        <v>243</v>
      </c>
      <c r="AJ64" s="13">
        <v>193</v>
      </c>
      <c r="AK64" s="13">
        <v>217</v>
      </c>
      <c r="AL64" s="13">
        <v>205</v>
      </c>
      <c r="AM64" s="13">
        <v>206</v>
      </c>
      <c r="AN64" s="13">
        <v>2556</v>
      </c>
    </row>
    <row r="65" spans="1:40">
      <c r="A65" s="13" t="s">
        <v>75</v>
      </c>
      <c r="B65" s="81">
        <v>58</v>
      </c>
      <c r="C65" s="78">
        <f t="shared" si="0"/>
        <v>26.126126126126124</v>
      </c>
      <c r="D65" s="81">
        <v>68</v>
      </c>
      <c r="E65" s="78">
        <f t="shared" si="1"/>
        <v>25.660377358490567</v>
      </c>
      <c r="F65" s="81">
        <v>58</v>
      </c>
      <c r="G65" s="78">
        <f t="shared" si="2"/>
        <v>21.402214022140221</v>
      </c>
      <c r="H65" s="81">
        <v>58</v>
      </c>
      <c r="I65" s="78">
        <f t="shared" si="3"/>
        <v>21.402214022140221</v>
      </c>
      <c r="J65" s="81">
        <v>53</v>
      </c>
      <c r="K65" s="78">
        <f t="shared" si="4"/>
        <v>23.043478260869566</v>
      </c>
      <c r="L65" s="81">
        <v>64</v>
      </c>
      <c r="M65" s="78">
        <f t="shared" si="5"/>
        <v>25.806451612903224</v>
      </c>
      <c r="N65" s="81">
        <v>62</v>
      </c>
      <c r="O65" s="78">
        <f t="shared" si="6"/>
        <v>25.833333333333336</v>
      </c>
      <c r="P65" s="81">
        <v>52</v>
      </c>
      <c r="Q65" s="78">
        <f t="shared" si="7"/>
        <v>25.242718446601941</v>
      </c>
      <c r="R65" s="81">
        <v>47</v>
      </c>
      <c r="S65" s="78">
        <f t="shared" si="8"/>
        <v>23.979591836734691</v>
      </c>
      <c r="T65" s="81">
        <v>51</v>
      </c>
      <c r="U65" s="78">
        <f t="shared" si="9"/>
        <v>27.567567567567568</v>
      </c>
      <c r="V65" s="81">
        <v>43</v>
      </c>
      <c r="W65" s="78">
        <f t="shared" si="10"/>
        <v>20.283018867924529</v>
      </c>
      <c r="X65" s="81">
        <v>41</v>
      </c>
      <c r="Y65" s="78">
        <f t="shared" si="11"/>
        <v>19.523809523809526</v>
      </c>
      <c r="AA65" s="13" t="s">
        <v>75</v>
      </c>
      <c r="AB65" s="13">
        <v>222</v>
      </c>
      <c r="AC65" s="13">
        <v>265</v>
      </c>
      <c r="AD65" s="13">
        <v>271</v>
      </c>
      <c r="AE65" s="13">
        <v>271</v>
      </c>
      <c r="AF65" s="13">
        <v>230</v>
      </c>
      <c r="AG65" s="13">
        <v>248</v>
      </c>
      <c r="AH65" s="13">
        <v>240</v>
      </c>
      <c r="AI65" s="13">
        <v>206</v>
      </c>
      <c r="AJ65" s="13">
        <v>196</v>
      </c>
      <c r="AK65" s="13">
        <v>185</v>
      </c>
      <c r="AL65" s="13">
        <v>212</v>
      </c>
      <c r="AM65" s="13">
        <v>210</v>
      </c>
      <c r="AN65" s="13">
        <v>2756</v>
      </c>
    </row>
    <row r="66" spans="1:40">
      <c r="A66" s="13" t="s">
        <v>76</v>
      </c>
      <c r="B66" s="81">
        <v>106</v>
      </c>
      <c r="C66" s="78">
        <f t="shared" si="0"/>
        <v>24.09090909090909</v>
      </c>
      <c r="D66" s="81">
        <v>97</v>
      </c>
      <c r="E66" s="78">
        <f t="shared" si="1"/>
        <v>24.871794871794872</v>
      </c>
      <c r="F66" s="81">
        <v>102</v>
      </c>
      <c r="G66" s="78">
        <f t="shared" si="2"/>
        <v>26.288659793814436</v>
      </c>
      <c r="H66" s="81">
        <v>120</v>
      </c>
      <c r="I66" s="78">
        <f t="shared" si="3"/>
        <v>27.149321266968325</v>
      </c>
      <c r="J66" s="81">
        <v>126</v>
      </c>
      <c r="K66" s="78">
        <f t="shared" si="4"/>
        <v>26.195426195426197</v>
      </c>
      <c r="L66" s="81">
        <v>103</v>
      </c>
      <c r="M66" s="78">
        <f t="shared" si="5"/>
        <v>23.569794050343248</v>
      </c>
      <c r="N66" s="81">
        <v>121</v>
      </c>
      <c r="O66" s="78">
        <f t="shared" si="6"/>
        <v>25.051759834368532</v>
      </c>
      <c r="P66" s="81">
        <v>140</v>
      </c>
      <c r="Q66" s="78">
        <f t="shared" si="7"/>
        <v>29.106029106029109</v>
      </c>
      <c r="R66" s="81">
        <v>134</v>
      </c>
      <c r="S66" s="78">
        <f t="shared" si="8"/>
        <v>28.15126050420168</v>
      </c>
      <c r="T66" s="81">
        <v>138</v>
      </c>
      <c r="U66" s="78">
        <f t="shared" si="9"/>
        <v>27.490039840637447</v>
      </c>
      <c r="V66" s="81">
        <v>118</v>
      </c>
      <c r="W66" s="78">
        <f t="shared" si="10"/>
        <v>25.267665952890795</v>
      </c>
      <c r="X66" s="81">
        <v>99</v>
      </c>
      <c r="Y66" s="78">
        <f t="shared" si="11"/>
        <v>22.247191011235955</v>
      </c>
      <c r="AA66" s="13" t="s">
        <v>76</v>
      </c>
      <c r="AB66" s="13">
        <v>440</v>
      </c>
      <c r="AC66" s="13">
        <v>390</v>
      </c>
      <c r="AD66" s="13">
        <v>388</v>
      </c>
      <c r="AE66" s="13">
        <v>442</v>
      </c>
      <c r="AF66" s="13">
        <v>481</v>
      </c>
      <c r="AG66" s="13">
        <v>437</v>
      </c>
      <c r="AH66" s="13">
        <v>483</v>
      </c>
      <c r="AI66" s="13">
        <v>481</v>
      </c>
      <c r="AJ66" s="13">
        <v>476</v>
      </c>
      <c r="AK66" s="13">
        <v>502</v>
      </c>
      <c r="AL66" s="13">
        <v>467</v>
      </c>
      <c r="AM66" s="13">
        <v>445</v>
      </c>
      <c r="AN66" s="13">
        <v>5432</v>
      </c>
    </row>
    <row r="67" spans="1:40">
      <c r="A67" s="13" t="s">
        <v>77</v>
      </c>
      <c r="B67" s="81">
        <v>261</v>
      </c>
      <c r="C67" s="78">
        <f t="shared" si="0"/>
        <v>20.648734177215189</v>
      </c>
      <c r="D67" s="81">
        <v>150</v>
      </c>
      <c r="E67" s="78">
        <f t="shared" si="1"/>
        <v>19.206145966709347</v>
      </c>
      <c r="F67" s="81">
        <v>162</v>
      </c>
      <c r="G67" s="78">
        <f t="shared" si="2"/>
        <v>17.289220917822838</v>
      </c>
      <c r="H67" s="81">
        <v>196</v>
      </c>
      <c r="I67" s="78">
        <f t="shared" si="3"/>
        <v>18.702290076335878</v>
      </c>
      <c r="J67" s="81">
        <v>201</v>
      </c>
      <c r="K67" s="78">
        <f t="shared" si="4"/>
        <v>19.25287356321839</v>
      </c>
      <c r="L67" s="81">
        <v>206</v>
      </c>
      <c r="M67" s="78">
        <f t="shared" si="5"/>
        <v>20.196078431372548</v>
      </c>
      <c r="N67" s="81">
        <v>209</v>
      </c>
      <c r="O67" s="78">
        <f t="shared" si="6"/>
        <v>19.459962756052139</v>
      </c>
      <c r="P67" s="81">
        <v>206</v>
      </c>
      <c r="Q67" s="78">
        <f t="shared" si="7"/>
        <v>18.795620437956202</v>
      </c>
      <c r="R67" s="81">
        <v>209</v>
      </c>
      <c r="S67" s="78">
        <f t="shared" si="8"/>
        <v>19.942748091603054</v>
      </c>
      <c r="T67" s="81">
        <v>215</v>
      </c>
      <c r="U67" s="78">
        <f t="shared" si="9"/>
        <v>20.018621973929239</v>
      </c>
      <c r="V67" s="81">
        <v>196</v>
      </c>
      <c r="W67" s="78">
        <f t="shared" si="10"/>
        <v>18.508026440037774</v>
      </c>
      <c r="X67" s="81">
        <v>173</v>
      </c>
      <c r="Y67" s="78">
        <f t="shared" si="11"/>
        <v>16.944172380019591</v>
      </c>
      <c r="AA67" s="13" t="s">
        <v>77</v>
      </c>
      <c r="AB67" s="13">
        <v>1264</v>
      </c>
      <c r="AC67" s="13">
        <v>781</v>
      </c>
      <c r="AD67" s="13">
        <v>937</v>
      </c>
      <c r="AE67" s="13">
        <v>1048</v>
      </c>
      <c r="AF67" s="13">
        <v>1044</v>
      </c>
      <c r="AG67" s="13">
        <v>1020</v>
      </c>
      <c r="AH67" s="13">
        <v>1074</v>
      </c>
      <c r="AI67" s="13">
        <v>1096</v>
      </c>
      <c r="AJ67" s="13">
        <v>1048</v>
      </c>
      <c r="AK67" s="13">
        <v>1074</v>
      </c>
      <c r="AL67" s="13">
        <v>1059</v>
      </c>
      <c r="AM67" s="13">
        <v>1021</v>
      </c>
      <c r="AN67" s="13">
        <v>12466</v>
      </c>
    </row>
    <row r="68" spans="1:40">
      <c r="A68" s="13" t="s">
        <v>78</v>
      </c>
      <c r="B68" s="81">
        <v>219</v>
      </c>
      <c r="C68" s="78">
        <f t="shared" ref="C68:C131" si="12">B68/AB68*100</f>
        <v>25.465116279069765</v>
      </c>
      <c r="D68" s="81">
        <v>187</v>
      </c>
      <c r="E68" s="78">
        <f t="shared" ref="E68:E131" si="13">D68/AC68*100</f>
        <v>22.777101096224118</v>
      </c>
      <c r="F68" s="81">
        <v>174</v>
      </c>
      <c r="G68" s="78">
        <f t="shared" ref="G68:G131" si="14">F68/AD68*100</f>
        <v>20.518867924528301</v>
      </c>
      <c r="H68" s="81">
        <v>175</v>
      </c>
      <c r="I68" s="78">
        <f t="shared" ref="I68:I131" si="15">H68/AE68*100</f>
        <v>20.808561236623071</v>
      </c>
      <c r="J68" s="81">
        <v>192</v>
      </c>
      <c r="K68" s="78">
        <f t="shared" ref="K68:K131" si="16">J68/AF68*100</f>
        <v>23.558282208588956</v>
      </c>
      <c r="L68" s="81">
        <v>155</v>
      </c>
      <c r="M68" s="78">
        <f t="shared" ref="M68:M131" si="17">L68/AG68*100</f>
        <v>22.017045454545457</v>
      </c>
      <c r="N68" s="81">
        <v>173</v>
      </c>
      <c r="O68" s="78">
        <f t="shared" ref="O68:O131" si="18">N68/AH68*100</f>
        <v>22.614379084967322</v>
      </c>
      <c r="P68" s="81">
        <v>153</v>
      </c>
      <c r="Q68" s="78">
        <f t="shared" ref="Q68:Q131" si="19">P68/AI68*100</f>
        <v>19.895968790637191</v>
      </c>
      <c r="R68" s="81">
        <v>162</v>
      </c>
      <c r="S68" s="78">
        <f t="shared" ref="S68:S131" si="20">R68/AJ68*100</f>
        <v>21.744966442953022</v>
      </c>
      <c r="T68" s="81">
        <v>183</v>
      </c>
      <c r="U68" s="78">
        <f t="shared" ref="U68:U131" si="21">T68/AK68*100</f>
        <v>23.252858958068614</v>
      </c>
      <c r="V68" s="81">
        <v>164</v>
      </c>
      <c r="W68" s="78">
        <f t="shared" ref="W68:W131" si="22">V68/AL68*100</f>
        <v>18.636363636363637</v>
      </c>
      <c r="X68" s="81">
        <v>133</v>
      </c>
      <c r="Y68" s="78">
        <f t="shared" ref="Y68:Y131" si="23">X68/AM68*100</f>
        <v>16.899618805590851</v>
      </c>
      <c r="AA68" s="13" t="s">
        <v>78</v>
      </c>
      <c r="AB68" s="13">
        <v>860</v>
      </c>
      <c r="AC68" s="13">
        <v>821</v>
      </c>
      <c r="AD68" s="13">
        <v>848</v>
      </c>
      <c r="AE68" s="13">
        <v>841</v>
      </c>
      <c r="AF68" s="13">
        <v>815</v>
      </c>
      <c r="AG68" s="13">
        <v>704</v>
      </c>
      <c r="AH68" s="13">
        <v>765</v>
      </c>
      <c r="AI68" s="13">
        <v>769</v>
      </c>
      <c r="AJ68" s="13">
        <v>745</v>
      </c>
      <c r="AK68" s="13">
        <v>787</v>
      </c>
      <c r="AL68" s="13">
        <v>880</v>
      </c>
      <c r="AM68" s="13">
        <v>787</v>
      </c>
      <c r="AN68" s="13">
        <v>9622</v>
      </c>
    </row>
    <row r="69" spans="1:40">
      <c r="A69" s="13" t="s">
        <v>79</v>
      </c>
      <c r="B69" s="81">
        <v>13</v>
      </c>
      <c r="C69" s="78">
        <f t="shared" si="12"/>
        <v>19.117647058823529</v>
      </c>
      <c r="D69" s="81">
        <v>22</v>
      </c>
      <c r="E69" s="78">
        <f t="shared" si="13"/>
        <v>23.404255319148938</v>
      </c>
      <c r="F69" s="81">
        <v>18</v>
      </c>
      <c r="G69" s="78">
        <f t="shared" si="14"/>
        <v>19.780219780219781</v>
      </c>
      <c r="H69" s="81">
        <v>10</v>
      </c>
      <c r="I69" s="78">
        <f t="shared" si="15"/>
        <v>10</v>
      </c>
      <c r="J69" s="81">
        <v>17</v>
      </c>
      <c r="K69" s="78">
        <f t="shared" si="16"/>
        <v>18.478260869565215</v>
      </c>
      <c r="L69" s="81">
        <v>19</v>
      </c>
      <c r="M69" s="78">
        <f t="shared" si="17"/>
        <v>20.212765957446805</v>
      </c>
      <c r="N69" s="81">
        <v>27</v>
      </c>
      <c r="O69" s="78">
        <f t="shared" si="18"/>
        <v>23.893805309734514</v>
      </c>
      <c r="P69" s="81">
        <v>16</v>
      </c>
      <c r="Q69" s="78">
        <f t="shared" si="19"/>
        <v>17.777777777777779</v>
      </c>
      <c r="R69" s="81">
        <v>19</v>
      </c>
      <c r="S69" s="78">
        <f t="shared" si="20"/>
        <v>23.75</v>
      </c>
      <c r="T69" s="81">
        <v>11</v>
      </c>
      <c r="U69" s="78">
        <f t="shared" si="21"/>
        <v>15.492957746478872</v>
      </c>
      <c r="V69" s="81">
        <v>11</v>
      </c>
      <c r="W69" s="78">
        <f t="shared" si="22"/>
        <v>12.790697674418606</v>
      </c>
      <c r="X69" s="81">
        <v>12</v>
      </c>
      <c r="Y69" s="78">
        <f t="shared" si="23"/>
        <v>15.584415584415584</v>
      </c>
      <c r="AA69" s="13" t="s">
        <v>79</v>
      </c>
      <c r="AB69" s="13">
        <v>68</v>
      </c>
      <c r="AC69" s="13">
        <v>94</v>
      </c>
      <c r="AD69" s="13">
        <v>91</v>
      </c>
      <c r="AE69" s="13">
        <v>100</v>
      </c>
      <c r="AF69" s="13">
        <v>92</v>
      </c>
      <c r="AG69" s="13">
        <v>94</v>
      </c>
      <c r="AH69" s="13">
        <v>113</v>
      </c>
      <c r="AI69" s="13">
        <v>90</v>
      </c>
      <c r="AJ69" s="13">
        <v>80</v>
      </c>
      <c r="AK69" s="13">
        <v>71</v>
      </c>
      <c r="AL69" s="13">
        <v>86</v>
      </c>
      <c r="AM69" s="13">
        <v>77</v>
      </c>
      <c r="AN69" s="13">
        <v>1056</v>
      </c>
    </row>
    <row r="70" spans="1:40">
      <c r="A70" s="13" t="s">
        <v>80</v>
      </c>
      <c r="B70" s="81">
        <v>227</v>
      </c>
      <c r="C70" s="78">
        <f t="shared" si="12"/>
        <v>24.54054054054054</v>
      </c>
      <c r="D70" s="81">
        <v>246</v>
      </c>
      <c r="E70" s="78">
        <f t="shared" si="13"/>
        <v>24.6</v>
      </c>
      <c r="F70" s="81">
        <v>216</v>
      </c>
      <c r="G70" s="78">
        <f t="shared" si="14"/>
        <v>26.699629171817058</v>
      </c>
      <c r="H70" s="81">
        <v>199</v>
      </c>
      <c r="I70" s="78">
        <f t="shared" si="15"/>
        <v>24.20924574209246</v>
      </c>
      <c r="J70" s="81">
        <v>156</v>
      </c>
      <c r="K70" s="78">
        <f t="shared" si="16"/>
        <v>22.773722627737225</v>
      </c>
      <c r="L70" s="81">
        <v>152</v>
      </c>
      <c r="M70" s="78">
        <f t="shared" si="17"/>
        <v>20.596205962059621</v>
      </c>
      <c r="N70" s="81">
        <v>175</v>
      </c>
      <c r="O70" s="78">
        <f t="shared" si="18"/>
        <v>25.735294117647058</v>
      </c>
      <c r="P70" s="81">
        <v>165</v>
      </c>
      <c r="Q70" s="78">
        <f t="shared" si="19"/>
        <v>23.044692737430168</v>
      </c>
      <c r="R70" s="81">
        <v>126</v>
      </c>
      <c r="S70" s="78">
        <f t="shared" si="20"/>
        <v>19.414483821263481</v>
      </c>
      <c r="T70" s="81">
        <v>175</v>
      </c>
      <c r="U70" s="78">
        <f t="shared" si="21"/>
        <v>24.204702627939142</v>
      </c>
      <c r="V70" s="81">
        <v>131</v>
      </c>
      <c r="W70" s="78">
        <f t="shared" si="22"/>
        <v>18.848920863309353</v>
      </c>
      <c r="X70" s="81">
        <v>139</v>
      </c>
      <c r="Y70" s="78">
        <f t="shared" si="23"/>
        <v>21.286370597243494</v>
      </c>
      <c r="AA70" s="13" t="s">
        <v>80</v>
      </c>
      <c r="AB70" s="13">
        <v>925</v>
      </c>
      <c r="AC70" s="13">
        <v>1000</v>
      </c>
      <c r="AD70" s="13">
        <v>809</v>
      </c>
      <c r="AE70" s="13">
        <v>822</v>
      </c>
      <c r="AF70" s="13">
        <v>685</v>
      </c>
      <c r="AG70" s="13">
        <v>738</v>
      </c>
      <c r="AH70" s="13">
        <v>680</v>
      </c>
      <c r="AI70" s="13">
        <v>716</v>
      </c>
      <c r="AJ70" s="13">
        <v>649</v>
      </c>
      <c r="AK70" s="13">
        <v>723</v>
      </c>
      <c r="AL70" s="13">
        <v>695</v>
      </c>
      <c r="AM70" s="13">
        <v>653</v>
      </c>
      <c r="AN70" s="13">
        <v>9095</v>
      </c>
    </row>
    <row r="71" spans="1:40">
      <c r="A71" s="13" t="s">
        <v>81</v>
      </c>
      <c r="B71" s="81">
        <v>53</v>
      </c>
      <c r="C71" s="78">
        <f t="shared" si="12"/>
        <v>25.358851674641148</v>
      </c>
      <c r="D71" s="81">
        <v>43</v>
      </c>
      <c r="E71" s="78">
        <f t="shared" si="13"/>
        <v>20.873786407766989</v>
      </c>
      <c r="F71" s="81">
        <v>34</v>
      </c>
      <c r="G71" s="78">
        <f t="shared" si="14"/>
        <v>21.794871794871796</v>
      </c>
      <c r="H71" s="81">
        <v>45</v>
      </c>
      <c r="I71" s="78">
        <f t="shared" si="15"/>
        <v>26.011560693641616</v>
      </c>
      <c r="J71" s="81">
        <v>48</v>
      </c>
      <c r="K71" s="78">
        <f t="shared" si="16"/>
        <v>30.76923076923077</v>
      </c>
      <c r="L71" s="81">
        <v>45</v>
      </c>
      <c r="M71" s="78">
        <f t="shared" si="17"/>
        <v>27.950310559006208</v>
      </c>
      <c r="N71" s="81">
        <v>43</v>
      </c>
      <c r="O71" s="78">
        <f t="shared" si="18"/>
        <v>28.476821192052981</v>
      </c>
      <c r="P71" s="81">
        <v>42</v>
      </c>
      <c r="Q71" s="78">
        <f t="shared" si="19"/>
        <v>24.418604651162788</v>
      </c>
      <c r="R71" s="81">
        <v>52</v>
      </c>
      <c r="S71" s="78">
        <f t="shared" si="20"/>
        <v>28.729281767955801</v>
      </c>
      <c r="T71" s="81">
        <v>48</v>
      </c>
      <c r="U71" s="78">
        <f t="shared" si="21"/>
        <v>25.130890052356019</v>
      </c>
      <c r="V71" s="81">
        <v>31</v>
      </c>
      <c r="W71" s="78">
        <f t="shared" si="22"/>
        <v>21.088435374149661</v>
      </c>
      <c r="X71" s="81">
        <v>24</v>
      </c>
      <c r="Y71" s="78">
        <f t="shared" si="23"/>
        <v>17.266187050359711</v>
      </c>
      <c r="AA71" s="13" t="s">
        <v>81</v>
      </c>
      <c r="AB71" s="13">
        <v>209</v>
      </c>
      <c r="AC71" s="13">
        <v>206</v>
      </c>
      <c r="AD71" s="13">
        <v>156</v>
      </c>
      <c r="AE71" s="13">
        <v>173</v>
      </c>
      <c r="AF71" s="13">
        <v>156</v>
      </c>
      <c r="AG71" s="13">
        <v>161</v>
      </c>
      <c r="AH71" s="13">
        <v>151</v>
      </c>
      <c r="AI71" s="13">
        <v>172</v>
      </c>
      <c r="AJ71" s="13">
        <v>181</v>
      </c>
      <c r="AK71" s="13">
        <v>191</v>
      </c>
      <c r="AL71" s="13">
        <v>147</v>
      </c>
      <c r="AM71" s="13">
        <v>139</v>
      </c>
      <c r="AN71" s="13">
        <v>2042</v>
      </c>
    </row>
    <row r="72" spans="1:40">
      <c r="A72" s="13" t="s">
        <v>82</v>
      </c>
      <c r="B72" s="81">
        <v>104</v>
      </c>
      <c r="C72" s="78">
        <f t="shared" si="12"/>
        <v>27.659574468085108</v>
      </c>
      <c r="D72" s="81">
        <v>89</v>
      </c>
      <c r="E72" s="78">
        <f t="shared" si="13"/>
        <v>24.119241192411923</v>
      </c>
      <c r="F72" s="81">
        <v>85</v>
      </c>
      <c r="G72" s="78">
        <f t="shared" si="14"/>
        <v>26.153846153846157</v>
      </c>
      <c r="H72" s="81">
        <v>90</v>
      </c>
      <c r="I72" s="78">
        <f t="shared" si="15"/>
        <v>24.52316076294278</v>
      </c>
      <c r="J72" s="81">
        <v>78</v>
      </c>
      <c r="K72" s="78">
        <f t="shared" si="16"/>
        <v>24.375</v>
      </c>
      <c r="L72" s="81">
        <v>80</v>
      </c>
      <c r="M72" s="78">
        <f t="shared" si="17"/>
        <v>26.490066225165563</v>
      </c>
      <c r="N72" s="81">
        <v>73</v>
      </c>
      <c r="O72" s="78">
        <f t="shared" si="18"/>
        <v>22.530864197530864</v>
      </c>
      <c r="P72" s="81">
        <v>81</v>
      </c>
      <c r="Q72" s="78">
        <f t="shared" si="19"/>
        <v>25.3125</v>
      </c>
      <c r="R72" s="81">
        <v>80</v>
      </c>
      <c r="S72" s="78">
        <f t="shared" si="20"/>
        <v>24.242424242424242</v>
      </c>
      <c r="T72" s="81">
        <v>89</v>
      </c>
      <c r="U72" s="78">
        <f t="shared" si="21"/>
        <v>29.276315789473685</v>
      </c>
      <c r="V72" s="81">
        <v>70</v>
      </c>
      <c r="W72" s="78">
        <f t="shared" si="22"/>
        <v>22.950819672131146</v>
      </c>
      <c r="X72" s="81">
        <v>70</v>
      </c>
      <c r="Y72" s="78">
        <f t="shared" si="23"/>
        <v>23.48993288590604</v>
      </c>
      <c r="AA72" s="13" t="s">
        <v>82</v>
      </c>
      <c r="AB72" s="13">
        <v>376</v>
      </c>
      <c r="AC72" s="13">
        <v>369</v>
      </c>
      <c r="AD72" s="13">
        <v>325</v>
      </c>
      <c r="AE72" s="13">
        <v>367</v>
      </c>
      <c r="AF72" s="13">
        <v>320</v>
      </c>
      <c r="AG72" s="13">
        <v>302</v>
      </c>
      <c r="AH72" s="13">
        <v>324</v>
      </c>
      <c r="AI72" s="13">
        <v>320</v>
      </c>
      <c r="AJ72" s="13">
        <v>330</v>
      </c>
      <c r="AK72" s="13">
        <v>304</v>
      </c>
      <c r="AL72" s="13">
        <v>305</v>
      </c>
      <c r="AM72" s="13">
        <v>298</v>
      </c>
      <c r="AN72" s="13">
        <v>3940</v>
      </c>
    </row>
    <row r="73" spans="1:40">
      <c r="A73" s="13" t="s">
        <v>83</v>
      </c>
      <c r="B73" s="81">
        <v>110</v>
      </c>
      <c r="C73" s="78">
        <f t="shared" si="12"/>
        <v>26.315789473684209</v>
      </c>
      <c r="D73" s="81">
        <v>87</v>
      </c>
      <c r="E73" s="78">
        <f t="shared" si="13"/>
        <v>23.641304347826086</v>
      </c>
      <c r="F73" s="81">
        <v>108</v>
      </c>
      <c r="G73" s="78">
        <f t="shared" si="14"/>
        <v>28.125</v>
      </c>
      <c r="H73" s="81">
        <v>82</v>
      </c>
      <c r="I73" s="78">
        <f t="shared" si="15"/>
        <v>23.49570200573066</v>
      </c>
      <c r="J73" s="81">
        <v>86</v>
      </c>
      <c r="K73" s="78">
        <f t="shared" si="16"/>
        <v>24.855491329479769</v>
      </c>
      <c r="L73" s="81">
        <v>77</v>
      </c>
      <c r="M73" s="78">
        <f t="shared" si="17"/>
        <v>24.758842443729904</v>
      </c>
      <c r="N73" s="81">
        <v>76</v>
      </c>
      <c r="O73" s="78">
        <f t="shared" si="18"/>
        <v>24.595469255663431</v>
      </c>
      <c r="P73" s="81">
        <v>73</v>
      </c>
      <c r="Q73" s="78">
        <f t="shared" si="19"/>
        <v>26.258992805755394</v>
      </c>
      <c r="R73" s="81">
        <v>69</v>
      </c>
      <c r="S73" s="78">
        <f t="shared" si="20"/>
        <v>22.115384615384613</v>
      </c>
      <c r="T73" s="81">
        <v>73</v>
      </c>
      <c r="U73" s="78">
        <f t="shared" si="21"/>
        <v>20.110192837465565</v>
      </c>
      <c r="V73" s="81">
        <v>55</v>
      </c>
      <c r="W73" s="78">
        <f t="shared" si="22"/>
        <v>18.771331058020476</v>
      </c>
      <c r="X73" s="81">
        <v>57</v>
      </c>
      <c r="Y73" s="78">
        <f t="shared" si="23"/>
        <v>17.117117117117118</v>
      </c>
      <c r="AA73" s="13" t="s">
        <v>83</v>
      </c>
      <c r="AB73" s="13">
        <v>418</v>
      </c>
      <c r="AC73" s="13">
        <v>368</v>
      </c>
      <c r="AD73" s="13">
        <v>384</v>
      </c>
      <c r="AE73" s="13">
        <v>349</v>
      </c>
      <c r="AF73" s="13">
        <v>346</v>
      </c>
      <c r="AG73" s="13">
        <v>311</v>
      </c>
      <c r="AH73" s="13">
        <v>309</v>
      </c>
      <c r="AI73" s="13">
        <v>278</v>
      </c>
      <c r="AJ73" s="13">
        <v>312</v>
      </c>
      <c r="AK73" s="13">
        <v>363</v>
      </c>
      <c r="AL73" s="13">
        <v>293</v>
      </c>
      <c r="AM73" s="13">
        <v>333</v>
      </c>
      <c r="AN73" s="13">
        <v>4064</v>
      </c>
    </row>
    <row r="74" spans="1:40">
      <c r="A74" s="13" t="s">
        <v>84</v>
      </c>
      <c r="B74" s="81">
        <v>31</v>
      </c>
      <c r="C74" s="78">
        <f t="shared" si="12"/>
        <v>17.514124293785311</v>
      </c>
      <c r="D74" s="81">
        <v>42</v>
      </c>
      <c r="E74" s="78">
        <f t="shared" si="13"/>
        <v>20.8955223880597</v>
      </c>
      <c r="F74" s="81">
        <v>29</v>
      </c>
      <c r="G74" s="78">
        <f t="shared" si="14"/>
        <v>14.499999999999998</v>
      </c>
      <c r="H74" s="81">
        <v>47</v>
      </c>
      <c r="I74" s="78">
        <f t="shared" si="15"/>
        <v>21.559633027522938</v>
      </c>
      <c r="J74" s="81">
        <v>42</v>
      </c>
      <c r="K74" s="78">
        <f t="shared" si="16"/>
        <v>16.216216216216218</v>
      </c>
      <c r="L74" s="81">
        <v>40</v>
      </c>
      <c r="M74" s="78">
        <f t="shared" si="17"/>
        <v>17.699115044247787</v>
      </c>
      <c r="N74" s="81">
        <v>52</v>
      </c>
      <c r="O74" s="78">
        <f t="shared" si="18"/>
        <v>25.242718446601941</v>
      </c>
      <c r="P74" s="81">
        <v>36</v>
      </c>
      <c r="Q74" s="78">
        <f t="shared" si="19"/>
        <v>19.780219780219781</v>
      </c>
      <c r="R74" s="81">
        <v>38</v>
      </c>
      <c r="S74" s="78">
        <f t="shared" si="20"/>
        <v>19.895287958115183</v>
      </c>
      <c r="T74" s="81">
        <v>39</v>
      </c>
      <c r="U74" s="78">
        <f t="shared" si="21"/>
        <v>17.972350230414747</v>
      </c>
      <c r="V74" s="81">
        <v>28</v>
      </c>
      <c r="W74" s="78">
        <f t="shared" si="22"/>
        <v>14.736842105263156</v>
      </c>
      <c r="X74" s="81">
        <v>37</v>
      </c>
      <c r="Y74" s="78">
        <f t="shared" si="23"/>
        <v>17.535545023696685</v>
      </c>
      <c r="AA74" s="13" t="s">
        <v>84</v>
      </c>
      <c r="AB74" s="13">
        <v>177</v>
      </c>
      <c r="AC74" s="13">
        <v>201</v>
      </c>
      <c r="AD74" s="13">
        <v>200</v>
      </c>
      <c r="AE74" s="13">
        <v>218</v>
      </c>
      <c r="AF74" s="13">
        <v>259</v>
      </c>
      <c r="AG74" s="13">
        <v>226</v>
      </c>
      <c r="AH74" s="13">
        <v>206</v>
      </c>
      <c r="AI74" s="13">
        <v>182</v>
      </c>
      <c r="AJ74" s="13">
        <v>191</v>
      </c>
      <c r="AK74" s="13">
        <v>217</v>
      </c>
      <c r="AL74" s="13">
        <v>190</v>
      </c>
      <c r="AM74" s="13">
        <v>211</v>
      </c>
      <c r="AN74" s="13">
        <v>2478</v>
      </c>
    </row>
    <row r="75" spans="1:40">
      <c r="A75" s="13" t="s">
        <v>85</v>
      </c>
      <c r="B75" s="81">
        <v>146</v>
      </c>
      <c r="C75" s="78">
        <f t="shared" si="12"/>
        <v>23.36</v>
      </c>
      <c r="D75" s="81">
        <v>140</v>
      </c>
      <c r="E75" s="78">
        <f t="shared" si="13"/>
        <v>22.471910112359549</v>
      </c>
      <c r="F75" s="81">
        <v>128</v>
      </c>
      <c r="G75" s="78">
        <f t="shared" si="14"/>
        <v>24.474187380497131</v>
      </c>
      <c r="H75" s="81">
        <v>133</v>
      </c>
      <c r="I75" s="78">
        <f t="shared" si="15"/>
        <v>25.14177693761815</v>
      </c>
      <c r="J75" s="81">
        <v>115</v>
      </c>
      <c r="K75" s="78">
        <f t="shared" si="16"/>
        <v>22.86282306163022</v>
      </c>
      <c r="L75" s="81">
        <v>152</v>
      </c>
      <c r="M75" s="78">
        <f t="shared" si="17"/>
        <v>24.796084828711258</v>
      </c>
      <c r="N75" s="81">
        <v>137</v>
      </c>
      <c r="O75" s="78">
        <f t="shared" si="18"/>
        <v>22.422258592471358</v>
      </c>
      <c r="P75" s="81">
        <v>115</v>
      </c>
      <c r="Q75" s="78">
        <f t="shared" si="19"/>
        <v>21.946564885496183</v>
      </c>
      <c r="R75" s="81">
        <v>105</v>
      </c>
      <c r="S75" s="78">
        <f t="shared" si="20"/>
        <v>21.298174442190671</v>
      </c>
      <c r="T75" s="81">
        <v>106</v>
      </c>
      <c r="U75" s="78">
        <f t="shared" si="21"/>
        <v>21.588594704684319</v>
      </c>
      <c r="V75" s="81">
        <v>106</v>
      </c>
      <c r="W75" s="78">
        <f t="shared" si="22"/>
        <v>20.267686424474189</v>
      </c>
      <c r="X75" s="81">
        <v>108</v>
      </c>
      <c r="Y75" s="78">
        <f t="shared" si="23"/>
        <v>20.889748549323016</v>
      </c>
      <c r="AA75" s="13" t="s">
        <v>85</v>
      </c>
      <c r="AB75" s="13">
        <v>625</v>
      </c>
      <c r="AC75" s="13">
        <v>623</v>
      </c>
      <c r="AD75" s="13">
        <v>523</v>
      </c>
      <c r="AE75" s="13">
        <v>529</v>
      </c>
      <c r="AF75" s="13">
        <v>503</v>
      </c>
      <c r="AG75" s="13">
        <v>613</v>
      </c>
      <c r="AH75" s="13">
        <v>611</v>
      </c>
      <c r="AI75" s="13">
        <v>524</v>
      </c>
      <c r="AJ75" s="13">
        <v>493</v>
      </c>
      <c r="AK75" s="13">
        <v>491</v>
      </c>
      <c r="AL75" s="13">
        <v>523</v>
      </c>
      <c r="AM75" s="13">
        <v>517</v>
      </c>
      <c r="AN75" s="13">
        <v>6575</v>
      </c>
    </row>
    <row r="76" spans="1:40">
      <c r="A76" s="13" t="s">
        <v>86</v>
      </c>
      <c r="B76" s="81">
        <v>18</v>
      </c>
      <c r="C76" s="78">
        <f t="shared" si="12"/>
        <v>14.87603305785124</v>
      </c>
      <c r="D76" s="81">
        <v>19</v>
      </c>
      <c r="E76" s="78">
        <f t="shared" si="13"/>
        <v>20.87912087912088</v>
      </c>
      <c r="F76" s="81">
        <v>16</v>
      </c>
      <c r="G76" s="78">
        <f t="shared" si="14"/>
        <v>15.686274509803921</v>
      </c>
      <c r="H76" s="81">
        <v>26</v>
      </c>
      <c r="I76" s="78">
        <f t="shared" si="15"/>
        <v>22.608695652173914</v>
      </c>
      <c r="J76" s="81">
        <v>19</v>
      </c>
      <c r="K76" s="78">
        <f t="shared" si="16"/>
        <v>18.811881188118811</v>
      </c>
      <c r="L76" s="81">
        <v>21</v>
      </c>
      <c r="M76" s="78">
        <f t="shared" si="17"/>
        <v>24.705882352941178</v>
      </c>
      <c r="N76" s="81">
        <v>15</v>
      </c>
      <c r="O76" s="78">
        <f t="shared" si="18"/>
        <v>18.9873417721519</v>
      </c>
      <c r="P76" s="81">
        <v>15</v>
      </c>
      <c r="Q76" s="78">
        <f t="shared" si="19"/>
        <v>14.85148514851485</v>
      </c>
      <c r="R76" s="81">
        <v>18</v>
      </c>
      <c r="S76" s="78">
        <f t="shared" si="20"/>
        <v>19.35483870967742</v>
      </c>
      <c r="T76" s="81">
        <v>10</v>
      </c>
      <c r="U76" s="78">
        <f t="shared" si="21"/>
        <v>11.627906976744185</v>
      </c>
      <c r="V76" s="81">
        <v>10</v>
      </c>
      <c r="W76" s="78">
        <f t="shared" si="22"/>
        <v>13.157894736842104</v>
      </c>
      <c r="X76" s="81">
        <v>10</v>
      </c>
      <c r="Y76" s="78">
        <f t="shared" si="23"/>
        <v>13.698630136986301</v>
      </c>
      <c r="AA76" s="13" t="s">
        <v>86</v>
      </c>
      <c r="AB76" s="13">
        <v>121</v>
      </c>
      <c r="AC76" s="13">
        <v>91</v>
      </c>
      <c r="AD76" s="13">
        <v>102</v>
      </c>
      <c r="AE76" s="13">
        <v>115</v>
      </c>
      <c r="AF76" s="13">
        <v>101</v>
      </c>
      <c r="AG76" s="13">
        <v>85</v>
      </c>
      <c r="AH76" s="13">
        <v>79</v>
      </c>
      <c r="AI76" s="13">
        <v>101</v>
      </c>
      <c r="AJ76" s="13">
        <v>93</v>
      </c>
      <c r="AK76" s="13">
        <v>86</v>
      </c>
      <c r="AL76" s="13">
        <v>76</v>
      </c>
      <c r="AM76" s="13">
        <v>73</v>
      </c>
      <c r="AN76" s="13">
        <v>1123</v>
      </c>
    </row>
    <row r="77" spans="1:40">
      <c r="A77" s="13" t="s">
        <v>87</v>
      </c>
      <c r="B77" s="81">
        <v>211</v>
      </c>
      <c r="C77" s="78">
        <f t="shared" si="12"/>
        <v>20.327552986512522</v>
      </c>
      <c r="D77" s="81">
        <v>243</v>
      </c>
      <c r="E77" s="78">
        <f t="shared" si="13"/>
        <v>18.107302533532042</v>
      </c>
      <c r="F77" s="81">
        <v>235</v>
      </c>
      <c r="G77" s="78">
        <f t="shared" si="14"/>
        <v>19.583333333333332</v>
      </c>
      <c r="H77" s="81">
        <v>275</v>
      </c>
      <c r="I77" s="78">
        <f t="shared" si="15"/>
        <v>20.461309523809522</v>
      </c>
      <c r="J77" s="81">
        <v>286</v>
      </c>
      <c r="K77" s="78">
        <f t="shared" si="16"/>
        <v>22.770700636942674</v>
      </c>
      <c r="L77" s="81">
        <v>243</v>
      </c>
      <c r="M77" s="78">
        <f t="shared" si="17"/>
        <v>20.912220309810671</v>
      </c>
      <c r="N77" s="81">
        <v>257</v>
      </c>
      <c r="O77" s="78">
        <f t="shared" si="18"/>
        <v>22.543859649122808</v>
      </c>
      <c r="P77" s="81">
        <v>238</v>
      </c>
      <c r="Q77" s="78">
        <f t="shared" si="19"/>
        <v>20.411663807890225</v>
      </c>
      <c r="R77" s="81">
        <v>261</v>
      </c>
      <c r="S77" s="78">
        <f t="shared" si="20"/>
        <v>23.324396782841823</v>
      </c>
      <c r="T77" s="81">
        <v>243</v>
      </c>
      <c r="U77" s="78">
        <f t="shared" si="21"/>
        <v>19.983552631578945</v>
      </c>
      <c r="V77" s="81">
        <v>215</v>
      </c>
      <c r="W77" s="78">
        <f t="shared" si="22"/>
        <v>16.563944530046225</v>
      </c>
      <c r="X77" s="81">
        <v>211</v>
      </c>
      <c r="Y77" s="78">
        <f t="shared" si="23"/>
        <v>17.760942760942761</v>
      </c>
      <c r="AA77" s="13" t="s">
        <v>87</v>
      </c>
      <c r="AB77" s="13">
        <v>1038</v>
      </c>
      <c r="AC77" s="13">
        <v>1342</v>
      </c>
      <c r="AD77" s="13">
        <v>1200</v>
      </c>
      <c r="AE77" s="13">
        <v>1344</v>
      </c>
      <c r="AF77" s="13">
        <v>1256</v>
      </c>
      <c r="AG77" s="13">
        <v>1162</v>
      </c>
      <c r="AH77" s="13">
        <v>1140</v>
      </c>
      <c r="AI77" s="13">
        <v>1166</v>
      </c>
      <c r="AJ77" s="13">
        <v>1119</v>
      </c>
      <c r="AK77" s="13">
        <v>1216</v>
      </c>
      <c r="AL77" s="13">
        <v>1298</v>
      </c>
      <c r="AM77" s="13">
        <v>1188</v>
      </c>
      <c r="AN77" s="13">
        <v>14469</v>
      </c>
    </row>
    <row r="78" spans="1:40">
      <c r="A78" s="13" t="s">
        <v>88</v>
      </c>
      <c r="B78" s="81">
        <v>59</v>
      </c>
      <c r="C78" s="78">
        <f t="shared" si="12"/>
        <v>26.457399103139011</v>
      </c>
      <c r="D78" s="81">
        <v>82</v>
      </c>
      <c r="E78" s="78">
        <f t="shared" si="13"/>
        <v>24.260355029585799</v>
      </c>
      <c r="F78" s="81">
        <v>84</v>
      </c>
      <c r="G78" s="78">
        <f t="shared" si="14"/>
        <v>22.340425531914892</v>
      </c>
      <c r="H78" s="81">
        <v>77</v>
      </c>
      <c r="I78" s="78">
        <f t="shared" si="15"/>
        <v>22.190201729106629</v>
      </c>
      <c r="J78" s="81">
        <v>86</v>
      </c>
      <c r="K78" s="78">
        <f t="shared" si="16"/>
        <v>26.625386996904027</v>
      </c>
      <c r="L78" s="81">
        <v>73</v>
      </c>
      <c r="M78" s="78">
        <f t="shared" si="17"/>
        <v>25</v>
      </c>
      <c r="N78" s="81">
        <v>78</v>
      </c>
      <c r="O78" s="78">
        <f t="shared" si="18"/>
        <v>25.161290322580644</v>
      </c>
      <c r="P78" s="81">
        <v>60</v>
      </c>
      <c r="Q78" s="78">
        <f t="shared" si="19"/>
        <v>19.292604501607716</v>
      </c>
      <c r="R78" s="81">
        <v>80</v>
      </c>
      <c r="S78" s="78">
        <f t="shared" si="20"/>
        <v>29.850746268656714</v>
      </c>
      <c r="T78" s="81">
        <v>53</v>
      </c>
      <c r="U78" s="78">
        <f t="shared" si="21"/>
        <v>17.096774193548388</v>
      </c>
      <c r="V78" s="81">
        <v>60</v>
      </c>
      <c r="W78" s="78">
        <f t="shared" si="22"/>
        <v>21.428571428571427</v>
      </c>
      <c r="X78" s="81">
        <v>48</v>
      </c>
      <c r="Y78" s="78">
        <f t="shared" si="23"/>
        <v>17.910447761194028</v>
      </c>
      <c r="AA78" s="13" t="s">
        <v>88</v>
      </c>
      <c r="AB78" s="13">
        <v>223</v>
      </c>
      <c r="AC78" s="13">
        <v>338</v>
      </c>
      <c r="AD78" s="13">
        <v>376</v>
      </c>
      <c r="AE78" s="13">
        <v>347</v>
      </c>
      <c r="AF78" s="13">
        <v>323</v>
      </c>
      <c r="AG78" s="13">
        <v>292</v>
      </c>
      <c r="AH78" s="13">
        <v>310</v>
      </c>
      <c r="AI78" s="13">
        <v>311</v>
      </c>
      <c r="AJ78" s="13">
        <v>268</v>
      </c>
      <c r="AK78" s="13">
        <v>310</v>
      </c>
      <c r="AL78" s="13">
        <v>280</v>
      </c>
      <c r="AM78" s="13">
        <v>268</v>
      </c>
      <c r="AN78" s="13">
        <v>3646</v>
      </c>
    </row>
    <row r="79" spans="1:40">
      <c r="A79" s="13" t="s">
        <v>89</v>
      </c>
      <c r="B79" s="81">
        <v>173</v>
      </c>
      <c r="C79" s="78">
        <f t="shared" si="12"/>
        <v>22.58485639686684</v>
      </c>
      <c r="D79" s="81">
        <v>150</v>
      </c>
      <c r="E79" s="78">
        <f t="shared" si="13"/>
        <v>20.862308762169679</v>
      </c>
      <c r="F79" s="81">
        <v>165</v>
      </c>
      <c r="G79" s="78">
        <f t="shared" si="14"/>
        <v>23.371104815864022</v>
      </c>
      <c r="H79" s="81">
        <v>131</v>
      </c>
      <c r="I79" s="78">
        <f t="shared" si="15"/>
        <v>18.985507246376812</v>
      </c>
      <c r="J79" s="81">
        <v>144</v>
      </c>
      <c r="K79" s="78">
        <f t="shared" si="16"/>
        <v>23.880597014925371</v>
      </c>
      <c r="L79" s="81">
        <v>119</v>
      </c>
      <c r="M79" s="78">
        <f t="shared" si="17"/>
        <v>19.540229885057471</v>
      </c>
      <c r="N79" s="81">
        <v>127</v>
      </c>
      <c r="O79" s="78">
        <f t="shared" si="18"/>
        <v>19.905956112852667</v>
      </c>
      <c r="P79" s="81">
        <v>122</v>
      </c>
      <c r="Q79" s="78">
        <f t="shared" si="19"/>
        <v>20.890410958904109</v>
      </c>
      <c r="R79" s="81">
        <v>130</v>
      </c>
      <c r="S79" s="78">
        <f t="shared" si="20"/>
        <v>21.558872305140962</v>
      </c>
      <c r="T79" s="81">
        <v>105</v>
      </c>
      <c r="U79" s="78">
        <f t="shared" si="21"/>
        <v>18.388791593695274</v>
      </c>
      <c r="V79" s="81">
        <v>113</v>
      </c>
      <c r="W79" s="78">
        <f t="shared" si="22"/>
        <v>17.601246105919003</v>
      </c>
      <c r="X79" s="81">
        <v>104</v>
      </c>
      <c r="Y79" s="78">
        <f t="shared" si="23"/>
        <v>17.869415807560138</v>
      </c>
      <c r="AA79" s="13" t="s">
        <v>89</v>
      </c>
      <c r="AB79" s="13">
        <v>766</v>
      </c>
      <c r="AC79" s="13">
        <v>719</v>
      </c>
      <c r="AD79" s="13">
        <v>706</v>
      </c>
      <c r="AE79" s="13">
        <v>690</v>
      </c>
      <c r="AF79" s="13">
        <v>603</v>
      </c>
      <c r="AG79" s="13">
        <v>609</v>
      </c>
      <c r="AH79" s="13">
        <v>638</v>
      </c>
      <c r="AI79" s="13">
        <v>584</v>
      </c>
      <c r="AJ79" s="13">
        <v>603</v>
      </c>
      <c r="AK79" s="13">
        <v>571</v>
      </c>
      <c r="AL79" s="13">
        <v>642</v>
      </c>
      <c r="AM79" s="13">
        <v>582</v>
      </c>
      <c r="AN79" s="13">
        <v>7713</v>
      </c>
    </row>
    <row r="80" spans="1:40">
      <c r="A80" s="13" t="s">
        <v>90</v>
      </c>
      <c r="B80" s="81">
        <v>69</v>
      </c>
      <c r="C80" s="78">
        <f t="shared" si="12"/>
        <v>18.399999999999999</v>
      </c>
      <c r="D80" s="81">
        <v>56</v>
      </c>
      <c r="E80" s="78">
        <f t="shared" si="13"/>
        <v>17.177914110429448</v>
      </c>
      <c r="F80" s="81">
        <v>52</v>
      </c>
      <c r="G80" s="78">
        <f t="shared" si="14"/>
        <v>16.560509554140125</v>
      </c>
      <c r="H80" s="81">
        <v>64</v>
      </c>
      <c r="I80" s="78">
        <f t="shared" si="15"/>
        <v>18.233618233618234</v>
      </c>
      <c r="J80" s="81">
        <v>53</v>
      </c>
      <c r="K80" s="78">
        <f t="shared" si="16"/>
        <v>16.109422492401215</v>
      </c>
      <c r="L80" s="81">
        <v>56</v>
      </c>
      <c r="M80" s="78">
        <f t="shared" si="17"/>
        <v>18.855218855218855</v>
      </c>
      <c r="N80" s="81">
        <v>43</v>
      </c>
      <c r="O80" s="78">
        <f t="shared" si="18"/>
        <v>17.338709677419356</v>
      </c>
      <c r="P80" s="81">
        <v>51</v>
      </c>
      <c r="Q80" s="78">
        <f t="shared" si="19"/>
        <v>19.615384615384617</v>
      </c>
      <c r="R80" s="81">
        <v>54</v>
      </c>
      <c r="S80" s="78">
        <f t="shared" si="20"/>
        <v>20.224719101123593</v>
      </c>
      <c r="T80" s="81">
        <v>55</v>
      </c>
      <c r="U80" s="78">
        <f t="shared" si="21"/>
        <v>19.784172661870503</v>
      </c>
      <c r="V80" s="81">
        <v>65</v>
      </c>
      <c r="W80" s="78">
        <f t="shared" si="22"/>
        <v>22.108843537414966</v>
      </c>
      <c r="X80" s="81">
        <v>44</v>
      </c>
      <c r="Y80" s="78">
        <f t="shared" si="23"/>
        <v>15.884476534296029</v>
      </c>
      <c r="AA80" s="13" t="s">
        <v>90</v>
      </c>
      <c r="AB80" s="13">
        <v>375</v>
      </c>
      <c r="AC80" s="13">
        <v>326</v>
      </c>
      <c r="AD80" s="13">
        <v>314</v>
      </c>
      <c r="AE80" s="13">
        <v>351</v>
      </c>
      <c r="AF80" s="13">
        <v>329</v>
      </c>
      <c r="AG80" s="13">
        <v>297</v>
      </c>
      <c r="AH80" s="13">
        <v>248</v>
      </c>
      <c r="AI80" s="13">
        <v>260</v>
      </c>
      <c r="AJ80" s="13">
        <v>267</v>
      </c>
      <c r="AK80" s="13">
        <v>278</v>
      </c>
      <c r="AL80" s="13">
        <v>294</v>
      </c>
      <c r="AM80" s="13">
        <v>277</v>
      </c>
      <c r="AN80" s="13">
        <v>3616</v>
      </c>
    </row>
    <row r="81" spans="1:40" s="15" customFormat="1" ht="15">
      <c r="A81" s="75" t="s">
        <v>91</v>
      </c>
      <c r="B81" s="80">
        <v>3619</v>
      </c>
      <c r="C81" s="77">
        <f t="shared" si="12"/>
        <v>27.224855186940495</v>
      </c>
      <c r="D81" s="80">
        <v>3461</v>
      </c>
      <c r="E81" s="77">
        <f t="shared" si="13"/>
        <v>26.576057743991399</v>
      </c>
      <c r="F81" s="80">
        <v>3080</v>
      </c>
      <c r="G81" s="77">
        <f t="shared" si="14"/>
        <v>25.360230547550433</v>
      </c>
      <c r="H81" s="80">
        <v>3217</v>
      </c>
      <c r="I81" s="77">
        <f t="shared" si="15"/>
        <v>25.922643029814669</v>
      </c>
      <c r="J81" s="80">
        <v>2999</v>
      </c>
      <c r="K81" s="77">
        <f t="shared" si="16"/>
        <v>25.647823484135806</v>
      </c>
      <c r="L81" s="80">
        <v>2715</v>
      </c>
      <c r="M81" s="77">
        <f t="shared" si="17"/>
        <v>24.864914369447753</v>
      </c>
      <c r="N81" s="80">
        <v>2722</v>
      </c>
      <c r="O81" s="77">
        <f t="shared" si="18"/>
        <v>24.537996935004056</v>
      </c>
      <c r="P81" s="80">
        <v>2786</v>
      </c>
      <c r="Q81" s="77">
        <f t="shared" si="19"/>
        <v>24.400070064809949</v>
      </c>
      <c r="R81" s="80">
        <v>2700</v>
      </c>
      <c r="S81" s="77">
        <f t="shared" si="20"/>
        <v>24.169725181272938</v>
      </c>
      <c r="T81" s="80">
        <v>2754</v>
      </c>
      <c r="U81" s="77">
        <f t="shared" si="21"/>
        <v>23.546511627906977</v>
      </c>
      <c r="V81" s="80">
        <v>2554</v>
      </c>
      <c r="W81" s="77">
        <f t="shared" si="22"/>
        <v>21.589180050718511</v>
      </c>
      <c r="X81" s="80">
        <v>2353</v>
      </c>
      <c r="Y81" s="77">
        <f t="shared" si="23"/>
        <v>21.211574867033264</v>
      </c>
      <c r="AA81" s="15" t="s">
        <v>91</v>
      </c>
      <c r="AB81" s="15">
        <v>13293</v>
      </c>
      <c r="AC81" s="15">
        <v>13023</v>
      </c>
      <c r="AD81" s="15">
        <v>12145</v>
      </c>
      <c r="AE81" s="15">
        <v>12410</v>
      </c>
      <c r="AF81" s="15">
        <v>11693</v>
      </c>
      <c r="AG81" s="15">
        <v>10919</v>
      </c>
      <c r="AH81" s="15">
        <v>11093</v>
      </c>
      <c r="AI81" s="15">
        <v>11418</v>
      </c>
      <c r="AJ81" s="15">
        <v>11171</v>
      </c>
      <c r="AK81" s="15">
        <v>11696</v>
      </c>
      <c r="AL81" s="15">
        <v>11830</v>
      </c>
      <c r="AM81" s="15">
        <v>11093</v>
      </c>
      <c r="AN81" s="15">
        <v>141784</v>
      </c>
    </row>
    <row r="82" spans="1:40" s="15" customFormat="1" ht="15">
      <c r="A82" s="75" t="s">
        <v>92</v>
      </c>
      <c r="B82" s="80">
        <v>1909</v>
      </c>
      <c r="C82" s="77">
        <f t="shared" si="12"/>
        <v>27.876752336448597</v>
      </c>
      <c r="D82" s="80">
        <v>1799</v>
      </c>
      <c r="E82" s="77">
        <f t="shared" si="13"/>
        <v>26.834725536992842</v>
      </c>
      <c r="F82" s="80">
        <v>1718</v>
      </c>
      <c r="G82" s="77">
        <f t="shared" si="14"/>
        <v>26.337574735551129</v>
      </c>
      <c r="H82" s="80">
        <v>1771</v>
      </c>
      <c r="I82" s="77">
        <f t="shared" si="15"/>
        <v>26.53978720215795</v>
      </c>
      <c r="J82" s="80">
        <v>1652</v>
      </c>
      <c r="K82" s="77">
        <f t="shared" si="16"/>
        <v>26.097946287519747</v>
      </c>
      <c r="L82" s="80">
        <v>1515</v>
      </c>
      <c r="M82" s="77">
        <f t="shared" si="17"/>
        <v>25.712830957230143</v>
      </c>
      <c r="N82" s="80">
        <v>1509</v>
      </c>
      <c r="O82" s="77">
        <f t="shared" si="18"/>
        <v>24.681059862610404</v>
      </c>
      <c r="P82" s="80">
        <v>1536</v>
      </c>
      <c r="Q82" s="77">
        <f t="shared" si="19"/>
        <v>24.76221183298404</v>
      </c>
      <c r="R82" s="80">
        <v>1463</v>
      </c>
      <c r="S82" s="77">
        <f t="shared" si="20"/>
        <v>23.948273039777376</v>
      </c>
      <c r="T82" s="80">
        <v>1460</v>
      </c>
      <c r="U82" s="77">
        <f t="shared" si="21"/>
        <v>23.423712497994543</v>
      </c>
      <c r="V82" s="80">
        <v>1392</v>
      </c>
      <c r="W82" s="77">
        <f t="shared" si="22"/>
        <v>21.75</v>
      </c>
      <c r="X82" s="80">
        <v>1310</v>
      </c>
      <c r="Y82" s="77">
        <f t="shared" si="23"/>
        <v>22.039030955585464</v>
      </c>
      <c r="AA82" s="15" t="s">
        <v>92</v>
      </c>
      <c r="AB82" s="15">
        <v>6848</v>
      </c>
      <c r="AC82" s="15">
        <v>6704</v>
      </c>
      <c r="AD82" s="15">
        <v>6523</v>
      </c>
      <c r="AE82" s="15">
        <v>6673</v>
      </c>
      <c r="AF82" s="15">
        <v>6330</v>
      </c>
      <c r="AG82" s="15">
        <v>5892</v>
      </c>
      <c r="AH82" s="15">
        <v>6114</v>
      </c>
      <c r="AI82" s="15">
        <v>6203</v>
      </c>
      <c r="AJ82" s="15">
        <v>6109</v>
      </c>
      <c r="AK82" s="15">
        <v>6233</v>
      </c>
      <c r="AL82" s="15">
        <v>6400</v>
      </c>
      <c r="AM82" s="15">
        <v>5944</v>
      </c>
      <c r="AN82" s="15">
        <v>75973</v>
      </c>
    </row>
    <row r="83" spans="1:40">
      <c r="A83" s="13" t="s">
        <v>93</v>
      </c>
      <c r="B83" s="81">
        <v>76</v>
      </c>
      <c r="C83" s="78">
        <f t="shared" si="12"/>
        <v>27.046263345195733</v>
      </c>
      <c r="D83" s="81">
        <v>67</v>
      </c>
      <c r="E83" s="78">
        <f t="shared" si="13"/>
        <v>31.018518518518519</v>
      </c>
      <c r="F83" s="81">
        <v>83</v>
      </c>
      <c r="G83" s="78">
        <f t="shared" si="14"/>
        <v>32.046332046332047</v>
      </c>
      <c r="H83" s="81">
        <v>77</v>
      </c>
      <c r="I83" s="78">
        <f t="shared" si="15"/>
        <v>30.196078431372548</v>
      </c>
      <c r="J83" s="81">
        <v>63</v>
      </c>
      <c r="K83" s="78">
        <f t="shared" si="16"/>
        <v>29.302325581395351</v>
      </c>
      <c r="L83" s="81">
        <v>64</v>
      </c>
      <c r="M83" s="78">
        <f t="shared" si="17"/>
        <v>31.683168316831683</v>
      </c>
      <c r="N83" s="81">
        <v>68</v>
      </c>
      <c r="O83" s="78">
        <f t="shared" si="18"/>
        <v>25.954198473282442</v>
      </c>
      <c r="P83" s="81">
        <v>55</v>
      </c>
      <c r="Q83" s="78">
        <f t="shared" si="19"/>
        <v>25.229357798165136</v>
      </c>
      <c r="R83" s="81">
        <v>58</v>
      </c>
      <c r="S83" s="78">
        <f t="shared" si="20"/>
        <v>23.015873015873016</v>
      </c>
      <c r="T83" s="81">
        <v>49</v>
      </c>
      <c r="U83" s="78">
        <f t="shared" si="21"/>
        <v>21.030042918454935</v>
      </c>
      <c r="V83" s="81">
        <v>48</v>
      </c>
      <c r="W83" s="78">
        <f t="shared" si="22"/>
        <v>21.917808219178081</v>
      </c>
      <c r="X83" s="81">
        <v>42</v>
      </c>
      <c r="Y83" s="78">
        <f t="shared" si="23"/>
        <v>20.689655172413794</v>
      </c>
      <c r="AA83" s="13" t="s">
        <v>93</v>
      </c>
      <c r="AB83" s="13">
        <v>281</v>
      </c>
      <c r="AC83" s="13">
        <v>216</v>
      </c>
      <c r="AD83" s="13">
        <v>259</v>
      </c>
      <c r="AE83" s="13">
        <v>255</v>
      </c>
      <c r="AF83" s="13">
        <v>215</v>
      </c>
      <c r="AG83" s="13">
        <v>202</v>
      </c>
      <c r="AH83" s="13">
        <v>262</v>
      </c>
      <c r="AI83" s="13">
        <v>218</v>
      </c>
      <c r="AJ83" s="13">
        <v>252</v>
      </c>
      <c r="AK83" s="13">
        <v>233</v>
      </c>
      <c r="AL83" s="13">
        <v>219</v>
      </c>
      <c r="AM83" s="13">
        <v>203</v>
      </c>
      <c r="AN83" s="13">
        <v>2815</v>
      </c>
    </row>
    <row r="84" spans="1:40">
      <c r="A84" s="13" t="s">
        <v>94</v>
      </c>
      <c r="B84" s="81">
        <v>38</v>
      </c>
      <c r="C84" s="78">
        <f t="shared" si="12"/>
        <v>20.54054054054054</v>
      </c>
      <c r="D84" s="81">
        <v>55</v>
      </c>
      <c r="E84" s="78">
        <f t="shared" si="13"/>
        <v>23.605150214592275</v>
      </c>
      <c r="F84" s="81">
        <v>50</v>
      </c>
      <c r="G84" s="78">
        <f t="shared" si="14"/>
        <v>25.641025641025639</v>
      </c>
      <c r="H84" s="81">
        <v>43</v>
      </c>
      <c r="I84" s="78">
        <f t="shared" si="15"/>
        <v>24.712643678160919</v>
      </c>
      <c r="J84" s="81">
        <v>45</v>
      </c>
      <c r="K84" s="78">
        <f t="shared" si="16"/>
        <v>25.714285714285712</v>
      </c>
      <c r="L84" s="81">
        <v>47</v>
      </c>
      <c r="M84" s="78">
        <f t="shared" si="17"/>
        <v>28.143712574850298</v>
      </c>
      <c r="N84" s="81">
        <v>36</v>
      </c>
      <c r="O84" s="78">
        <f t="shared" si="18"/>
        <v>21.176470588235293</v>
      </c>
      <c r="P84" s="81">
        <v>36</v>
      </c>
      <c r="Q84" s="78">
        <f t="shared" si="19"/>
        <v>18.367346938775512</v>
      </c>
      <c r="R84" s="81">
        <v>46</v>
      </c>
      <c r="S84" s="78">
        <f t="shared" si="20"/>
        <v>24.864864864864867</v>
      </c>
      <c r="T84" s="81">
        <v>51</v>
      </c>
      <c r="U84" s="78">
        <f t="shared" si="21"/>
        <v>24.878048780487806</v>
      </c>
      <c r="V84" s="81">
        <v>30</v>
      </c>
      <c r="W84" s="78">
        <f t="shared" si="22"/>
        <v>18.292682926829269</v>
      </c>
      <c r="X84" s="81">
        <v>34</v>
      </c>
      <c r="Y84" s="78">
        <f t="shared" si="23"/>
        <v>18.681318681318682</v>
      </c>
      <c r="AA84" s="13" t="s">
        <v>94</v>
      </c>
      <c r="AB84" s="13">
        <v>185</v>
      </c>
      <c r="AC84" s="13">
        <v>233</v>
      </c>
      <c r="AD84" s="13">
        <v>195</v>
      </c>
      <c r="AE84" s="13">
        <v>174</v>
      </c>
      <c r="AF84" s="13">
        <v>175</v>
      </c>
      <c r="AG84" s="13">
        <v>167</v>
      </c>
      <c r="AH84" s="13">
        <v>170</v>
      </c>
      <c r="AI84" s="13">
        <v>196</v>
      </c>
      <c r="AJ84" s="13">
        <v>185</v>
      </c>
      <c r="AK84" s="13">
        <v>205</v>
      </c>
      <c r="AL84" s="13">
        <v>164</v>
      </c>
      <c r="AM84" s="13">
        <v>182</v>
      </c>
      <c r="AN84" s="13">
        <v>2231</v>
      </c>
    </row>
    <row r="85" spans="1:40">
      <c r="A85" s="13" t="s">
        <v>95</v>
      </c>
      <c r="B85" s="81">
        <v>55</v>
      </c>
      <c r="C85" s="78">
        <f t="shared" si="12"/>
        <v>28.947368421052634</v>
      </c>
      <c r="D85" s="81">
        <v>42</v>
      </c>
      <c r="E85" s="78">
        <f t="shared" si="13"/>
        <v>22.105263157894736</v>
      </c>
      <c r="F85" s="81">
        <v>43</v>
      </c>
      <c r="G85" s="78">
        <f t="shared" si="14"/>
        <v>25.595238095238095</v>
      </c>
      <c r="H85" s="81">
        <v>53</v>
      </c>
      <c r="I85" s="78">
        <f t="shared" si="15"/>
        <v>28.648648648648649</v>
      </c>
      <c r="J85" s="81">
        <v>48</v>
      </c>
      <c r="K85" s="78">
        <f t="shared" si="16"/>
        <v>26.815642458100559</v>
      </c>
      <c r="L85" s="81">
        <v>35</v>
      </c>
      <c r="M85" s="78">
        <f t="shared" si="17"/>
        <v>22.875816993464053</v>
      </c>
      <c r="N85" s="81">
        <v>33</v>
      </c>
      <c r="O85" s="78">
        <f t="shared" si="18"/>
        <v>22.297297297297298</v>
      </c>
      <c r="P85" s="81">
        <v>28</v>
      </c>
      <c r="Q85" s="78">
        <f t="shared" si="19"/>
        <v>18.064516129032256</v>
      </c>
      <c r="R85" s="81">
        <v>46</v>
      </c>
      <c r="S85" s="78">
        <f t="shared" si="20"/>
        <v>28.220858895705518</v>
      </c>
      <c r="T85" s="81">
        <v>44</v>
      </c>
      <c r="U85" s="78">
        <f t="shared" si="21"/>
        <v>24.858757062146893</v>
      </c>
      <c r="V85" s="81">
        <v>45</v>
      </c>
      <c r="W85" s="78">
        <f t="shared" si="22"/>
        <v>23.316062176165804</v>
      </c>
      <c r="X85" s="81">
        <v>33</v>
      </c>
      <c r="Y85" s="78">
        <f t="shared" si="23"/>
        <v>21.019108280254777</v>
      </c>
      <c r="AA85" s="13" t="s">
        <v>95</v>
      </c>
      <c r="AB85" s="13">
        <v>190</v>
      </c>
      <c r="AC85" s="13">
        <v>190</v>
      </c>
      <c r="AD85" s="13">
        <v>168</v>
      </c>
      <c r="AE85" s="13">
        <v>185</v>
      </c>
      <c r="AF85" s="13">
        <v>179</v>
      </c>
      <c r="AG85" s="13">
        <v>153</v>
      </c>
      <c r="AH85" s="13">
        <v>148</v>
      </c>
      <c r="AI85" s="13">
        <v>155</v>
      </c>
      <c r="AJ85" s="13">
        <v>163</v>
      </c>
      <c r="AK85" s="13">
        <v>177</v>
      </c>
      <c r="AL85" s="13">
        <v>193</v>
      </c>
      <c r="AM85" s="13">
        <v>157</v>
      </c>
      <c r="AN85" s="13">
        <v>2058</v>
      </c>
    </row>
    <row r="86" spans="1:40">
      <c r="A86" s="13" t="s">
        <v>96</v>
      </c>
      <c r="B86" s="81">
        <v>98</v>
      </c>
      <c r="C86" s="78">
        <f t="shared" si="12"/>
        <v>29.341317365269461</v>
      </c>
      <c r="D86" s="81">
        <v>98</v>
      </c>
      <c r="E86" s="78">
        <f t="shared" si="13"/>
        <v>31.818181818181817</v>
      </c>
      <c r="F86" s="81">
        <v>85</v>
      </c>
      <c r="G86" s="78">
        <f t="shared" si="14"/>
        <v>29.310344827586203</v>
      </c>
      <c r="H86" s="81">
        <v>106</v>
      </c>
      <c r="I86" s="78">
        <f t="shared" si="15"/>
        <v>29.526462395543174</v>
      </c>
      <c r="J86" s="81">
        <v>90</v>
      </c>
      <c r="K86" s="78">
        <f t="shared" si="16"/>
        <v>26.785714285714285</v>
      </c>
      <c r="L86" s="81">
        <v>75</v>
      </c>
      <c r="M86" s="78">
        <f t="shared" si="17"/>
        <v>29.18287937743191</v>
      </c>
      <c r="N86" s="81">
        <v>93</v>
      </c>
      <c r="O86" s="78">
        <f t="shared" si="18"/>
        <v>30.693069306930692</v>
      </c>
      <c r="P86" s="81">
        <v>92</v>
      </c>
      <c r="Q86" s="78">
        <f t="shared" si="19"/>
        <v>31.944444444444443</v>
      </c>
      <c r="R86" s="81">
        <v>70</v>
      </c>
      <c r="S86" s="78">
        <f t="shared" si="20"/>
        <v>25.547445255474454</v>
      </c>
      <c r="T86" s="81">
        <v>86</v>
      </c>
      <c r="U86" s="78">
        <f t="shared" si="21"/>
        <v>30.3886925795053</v>
      </c>
      <c r="V86" s="81">
        <v>83</v>
      </c>
      <c r="W86" s="78">
        <f t="shared" si="22"/>
        <v>24.850299401197603</v>
      </c>
      <c r="X86" s="81">
        <v>80</v>
      </c>
      <c r="Y86" s="78">
        <f t="shared" si="23"/>
        <v>25.889967637540451</v>
      </c>
      <c r="AA86" s="13" t="s">
        <v>96</v>
      </c>
      <c r="AB86" s="13">
        <v>334</v>
      </c>
      <c r="AC86" s="13">
        <v>308</v>
      </c>
      <c r="AD86" s="13">
        <v>290</v>
      </c>
      <c r="AE86" s="13">
        <v>359</v>
      </c>
      <c r="AF86" s="13">
        <v>336</v>
      </c>
      <c r="AG86" s="13">
        <v>257</v>
      </c>
      <c r="AH86" s="13">
        <v>303</v>
      </c>
      <c r="AI86" s="13">
        <v>288</v>
      </c>
      <c r="AJ86" s="13">
        <v>274</v>
      </c>
      <c r="AK86" s="13">
        <v>283</v>
      </c>
      <c r="AL86" s="13">
        <v>334</v>
      </c>
      <c r="AM86" s="13">
        <v>309</v>
      </c>
      <c r="AN86" s="13">
        <v>3675</v>
      </c>
    </row>
    <row r="87" spans="1:40">
      <c r="A87" s="13" t="s">
        <v>97</v>
      </c>
      <c r="B87" s="81">
        <v>129</v>
      </c>
      <c r="C87" s="78">
        <f t="shared" si="12"/>
        <v>29.185520361990953</v>
      </c>
      <c r="D87" s="81">
        <v>116</v>
      </c>
      <c r="E87" s="78">
        <f t="shared" si="13"/>
        <v>29.82005141388175</v>
      </c>
      <c r="F87" s="81">
        <v>111</v>
      </c>
      <c r="G87" s="78">
        <f t="shared" si="14"/>
        <v>31.005586592178769</v>
      </c>
      <c r="H87" s="81">
        <v>140</v>
      </c>
      <c r="I87" s="78">
        <f t="shared" si="15"/>
        <v>33.898305084745758</v>
      </c>
      <c r="J87" s="81">
        <v>117</v>
      </c>
      <c r="K87" s="78">
        <f t="shared" si="16"/>
        <v>28.057553956834528</v>
      </c>
      <c r="L87" s="81">
        <v>86</v>
      </c>
      <c r="M87" s="78">
        <f t="shared" si="17"/>
        <v>23.369565217391305</v>
      </c>
      <c r="N87" s="81">
        <v>106</v>
      </c>
      <c r="O87" s="78">
        <f t="shared" si="18"/>
        <v>31.547619047619047</v>
      </c>
      <c r="P87" s="81">
        <v>104</v>
      </c>
      <c r="Q87" s="78">
        <f t="shared" si="19"/>
        <v>27.225130890052355</v>
      </c>
      <c r="R87" s="81">
        <v>98</v>
      </c>
      <c r="S87" s="78">
        <f t="shared" si="20"/>
        <v>27.450980392156865</v>
      </c>
      <c r="T87" s="81">
        <v>93</v>
      </c>
      <c r="U87" s="78">
        <f t="shared" si="21"/>
        <v>24.8</v>
      </c>
      <c r="V87" s="81">
        <v>88</v>
      </c>
      <c r="W87" s="78">
        <f t="shared" si="22"/>
        <v>25.214899713467048</v>
      </c>
      <c r="X87" s="81">
        <v>104</v>
      </c>
      <c r="Y87" s="78">
        <f t="shared" si="23"/>
        <v>27.368421052631582</v>
      </c>
      <c r="AA87" s="13" t="s">
        <v>97</v>
      </c>
      <c r="AB87" s="13">
        <v>442</v>
      </c>
      <c r="AC87" s="13">
        <v>389</v>
      </c>
      <c r="AD87" s="13">
        <v>358</v>
      </c>
      <c r="AE87" s="13">
        <v>413</v>
      </c>
      <c r="AF87" s="13">
        <v>417</v>
      </c>
      <c r="AG87" s="13">
        <v>368</v>
      </c>
      <c r="AH87" s="13">
        <v>336</v>
      </c>
      <c r="AI87" s="13">
        <v>382</v>
      </c>
      <c r="AJ87" s="13">
        <v>357</v>
      </c>
      <c r="AK87" s="13">
        <v>375</v>
      </c>
      <c r="AL87" s="13">
        <v>349</v>
      </c>
      <c r="AM87" s="13">
        <v>380</v>
      </c>
      <c r="AN87" s="13">
        <v>4566</v>
      </c>
    </row>
    <row r="88" spans="1:40">
      <c r="A88" s="13" t="s">
        <v>98</v>
      </c>
      <c r="B88" s="81">
        <v>68</v>
      </c>
      <c r="C88" s="78">
        <f t="shared" si="12"/>
        <v>23.943661971830984</v>
      </c>
      <c r="D88" s="81">
        <v>67</v>
      </c>
      <c r="E88" s="78">
        <f t="shared" si="13"/>
        <v>23.591549295774648</v>
      </c>
      <c r="F88" s="81">
        <v>77</v>
      </c>
      <c r="G88" s="78">
        <f t="shared" si="14"/>
        <v>26.27986348122867</v>
      </c>
      <c r="H88" s="81">
        <v>55</v>
      </c>
      <c r="I88" s="78">
        <f t="shared" si="15"/>
        <v>20.146520146520146</v>
      </c>
      <c r="J88" s="81">
        <v>74</v>
      </c>
      <c r="K88" s="78">
        <f t="shared" si="16"/>
        <v>28.13688212927757</v>
      </c>
      <c r="L88" s="81">
        <v>64</v>
      </c>
      <c r="M88" s="78">
        <f t="shared" si="17"/>
        <v>28.193832599118945</v>
      </c>
      <c r="N88" s="81">
        <v>62</v>
      </c>
      <c r="O88" s="78">
        <f t="shared" si="18"/>
        <v>25</v>
      </c>
      <c r="P88" s="81">
        <v>53</v>
      </c>
      <c r="Q88" s="78">
        <f t="shared" si="19"/>
        <v>25.118483412322274</v>
      </c>
      <c r="R88" s="81">
        <v>47</v>
      </c>
      <c r="S88" s="78">
        <f t="shared" si="20"/>
        <v>22.169811320754718</v>
      </c>
      <c r="T88" s="81">
        <v>55</v>
      </c>
      <c r="U88" s="78">
        <f t="shared" si="21"/>
        <v>22.916666666666664</v>
      </c>
      <c r="V88" s="81">
        <v>60</v>
      </c>
      <c r="W88" s="78">
        <f t="shared" si="22"/>
        <v>25.316455696202532</v>
      </c>
      <c r="X88" s="81">
        <v>54</v>
      </c>
      <c r="Y88" s="78">
        <f t="shared" si="23"/>
        <v>25</v>
      </c>
      <c r="AA88" s="13" t="s">
        <v>98</v>
      </c>
      <c r="AB88" s="13">
        <v>284</v>
      </c>
      <c r="AC88" s="13">
        <v>284</v>
      </c>
      <c r="AD88" s="13">
        <v>293</v>
      </c>
      <c r="AE88" s="13">
        <v>273</v>
      </c>
      <c r="AF88" s="13">
        <v>263</v>
      </c>
      <c r="AG88" s="13">
        <v>227</v>
      </c>
      <c r="AH88" s="13">
        <v>248</v>
      </c>
      <c r="AI88" s="13">
        <v>211</v>
      </c>
      <c r="AJ88" s="13">
        <v>212</v>
      </c>
      <c r="AK88" s="13">
        <v>240</v>
      </c>
      <c r="AL88" s="13">
        <v>237</v>
      </c>
      <c r="AM88" s="13">
        <v>216</v>
      </c>
      <c r="AN88" s="13">
        <v>2988</v>
      </c>
    </row>
    <row r="89" spans="1:40">
      <c r="A89" s="13" t="s">
        <v>99</v>
      </c>
      <c r="B89" s="81">
        <v>33</v>
      </c>
      <c r="C89" s="78">
        <f t="shared" si="12"/>
        <v>23.239436619718308</v>
      </c>
      <c r="D89" s="81">
        <v>17</v>
      </c>
      <c r="E89" s="78">
        <f t="shared" si="13"/>
        <v>12.781954887218044</v>
      </c>
      <c r="F89" s="81">
        <v>33</v>
      </c>
      <c r="G89" s="78">
        <f t="shared" si="14"/>
        <v>23.239436619718308</v>
      </c>
      <c r="H89" s="81">
        <v>26</v>
      </c>
      <c r="I89" s="78">
        <f t="shared" si="15"/>
        <v>17.80821917808219</v>
      </c>
      <c r="J89" s="81">
        <v>30</v>
      </c>
      <c r="K89" s="78">
        <f t="shared" si="16"/>
        <v>21.582733812949641</v>
      </c>
      <c r="L89" s="81">
        <v>31</v>
      </c>
      <c r="M89" s="78">
        <f t="shared" si="17"/>
        <v>28.18181818181818</v>
      </c>
      <c r="N89" s="81">
        <v>30</v>
      </c>
      <c r="O89" s="78">
        <f t="shared" si="18"/>
        <v>20.408163265306122</v>
      </c>
      <c r="P89" s="81">
        <v>29</v>
      </c>
      <c r="Q89" s="78">
        <f t="shared" si="19"/>
        <v>22.480620155038761</v>
      </c>
      <c r="R89" s="81">
        <v>34</v>
      </c>
      <c r="S89" s="78">
        <f t="shared" si="20"/>
        <v>27.419354838709676</v>
      </c>
      <c r="T89" s="81">
        <v>32</v>
      </c>
      <c r="U89" s="78">
        <f t="shared" si="21"/>
        <v>26.229508196721312</v>
      </c>
      <c r="V89" s="81">
        <v>33</v>
      </c>
      <c r="W89" s="78">
        <f t="shared" si="22"/>
        <v>27.500000000000004</v>
      </c>
      <c r="X89" s="81">
        <v>20</v>
      </c>
      <c r="Y89" s="78">
        <f t="shared" si="23"/>
        <v>17.857142857142858</v>
      </c>
      <c r="AA89" s="13" t="s">
        <v>99</v>
      </c>
      <c r="AB89" s="13">
        <v>142</v>
      </c>
      <c r="AC89" s="13">
        <v>133</v>
      </c>
      <c r="AD89" s="13">
        <v>142</v>
      </c>
      <c r="AE89" s="13">
        <v>146</v>
      </c>
      <c r="AF89" s="13">
        <v>139</v>
      </c>
      <c r="AG89" s="13">
        <v>110</v>
      </c>
      <c r="AH89" s="13">
        <v>147</v>
      </c>
      <c r="AI89" s="13">
        <v>129</v>
      </c>
      <c r="AJ89" s="13">
        <v>124</v>
      </c>
      <c r="AK89" s="13">
        <v>122</v>
      </c>
      <c r="AL89" s="13">
        <v>120</v>
      </c>
      <c r="AM89" s="13">
        <v>112</v>
      </c>
      <c r="AN89" s="13">
        <v>1566</v>
      </c>
    </row>
    <row r="90" spans="1:40">
      <c r="A90" s="13" t="s">
        <v>100</v>
      </c>
      <c r="B90" s="81">
        <v>82</v>
      </c>
      <c r="C90" s="78">
        <f t="shared" si="12"/>
        <v>29.818181818181817</v>
      </c>
      <c r="D90" s="81">
        <v>68</v>
      </c>
      <c r="E90" s="78">
        <f t="shared" si="13"/>
        <v>25</v>
      </c>
      <c r="F90" s="81">
        <v>61</v>
      </c>
      <c r="G90" s="78">
        <f t="shared" si="14"/>
        <v>23.106060606060606</v>
      </c>
      <c r="H90" s="81">
        <v>66</v>
      </c>
      <c r="I90" s="78">
        <f t="shared" si="15"/>
        <v>25</v>
      </c>
      <c r="J90" s="81">
        <v>64</v>
      </c>
      <c r="K90" s="78">
        <f t="shared" si="16"/>
        <v>27.23404255319149</v>
      </c>
      <c r="L90" s="81">
        <v>54</v>
      </c>
      <c r="M90" s="78">
        <f t="shared" si="17"/>
        <v>27.27272727272727</v>
      </c>
      <c r="N90" s="81">
        <v>51</v>
      </c>
      <c r="O90" s="78">
        <f t="shared" si="18"/>
        <v>24.637681159420293</v>
      </c>
      <c r="P90" s="81">
        <v>59</v>
      </c>
      <c r="Q90" s="78">
        <f t="shared" si="19"/>
        <v>25.213675213675213</v>
      </c>
      <c r="R90" s="81">
        <v>49</v>
      </c>
      <c r="S90" s="78">
        <f t="shared" si="20"/>
        <v>23.004694835680752</v>
      </c>
      <c r="T90" s="81">
        <v>46</v>
      </c>
      <c r="U90" s="78">
        <f t="shared" si="21"/>
        <v>23.834196891191709</v>
      </c>
      <c r="V90" s="81">
        <v>25</v>
      </c>
      <c r="W90" s="78">
        <f t="shared" si="22"/>
        <v>13.586956521739129</v>
      </c>
      <c r="X90" s="81">
        <v>46</v>
      </c>
      <c r="Y90" s="78">
        <f t="shared" si="23"/>
        <v>22.439024390243905</v>
      </c>
      <c r="AA90" s="13" t="s">
        <v>100</v>
      </c>
      <c r="AB90" s="13">
        <v>275</v>
      </c>
      <c r="AC90" s="13">
        <v>272</v>
      </c>
      <c r="AD90" s="13">
        <v>264</v>
      </c>
      <c r="AE90" s="13">
        <v>264</v>
      </c>
      <c r="AF90" s="13">
        <v>235</v>
      </c>
      <c r="AG90" s="13">
        <v>198</v>
      </c>
      <c r="AH90" s="13">
        <v>207</v>
      </c>
      <c r="AI90" s="13">
        <v>234</v>
      </c>
      <c r="AJ90" s="13">
        <v>213</v>
      </c>
      <c r="AK90" s="13">
        <v>193</v>
      </c>
      <c r="AL90" s="13">
        <v>184</v>
      </c>
      <c r="AM90" s="13">
        <v>205</v>
      </c>
      <c r="AN90" s="13">
        <v>2744</v>
      </c>
    </row>
    <row r="91" spans="1:40">
      <c r="A91" s="13" t="s">
        <v>101</v>
      </c>
      <c r="B91" s="81">
        <v>83</v>
      </c>
      <c r="C91" s="78">
        <f t="shared" si="12"/>
        <v>29.963898916967509</v>
      </c>
      <c r="D91" s="81">
        <v>77</v>
      </c>
      <c r="E91" s="78">
        <f t="shared" si="13"/>
        <v>27.208480565371023</v>
      </c>
      <c r="F91" s="81">
        <v>52</v>
      </c>
      <c r="G91" s="78">
        <f t="shared" si="14"/>
        <v>20.233463035019454</v>
      </c>
      <c r="H91" s="81">
        <v>67</v>
      </c>
      <c r="I91" s="78">
        <f t="shared" si="15"/>
        <v>27.685950413223143</v>
      </c>
      <c r="J91" s="81">
        <v>67</v>
      </c>
      <c r="K91" s="78">
        <f t="shared" si="16"/>
        <v>26.48221343873518</v>
      </c>
      <c r="L91" s="81">
        <v>52</v>
      </c>
      <c r="M91" s="78">
        <f t="shared" si="17"/>
        <v>20.634920634920633</v>
      </c>
      <c r="N91" s="81">
        <v>47</v>
      </c>
      <c r="O91" s="78">
        <f t="shared" si="18"/>
        <v>19.34156378600823</v>
      </c>
      <c r="P91" s="81">
        <v>65</v>
      </c>
      <c r="Q91" s="78">
        <f t="shared" si="19"/>
        <v>29.68036529680365</v>
      </c>
      <c r="R91" s="81">
        <v>66</v>
      </c>
      <c r="S91" s="78">
        <f t="shared" si="20"/>
        <v>28.205128205128204</v>
      </c>
      <c r="T91" s="81">
        <v>54</v>
      </c>
      <c r="U91" s="78">
        <f t="shared" si="21"/>
        <v>25.592417061611371</v>
      </c>
      <c r="V91" s="81">
        <v>41</v>
      </c>
      <c r="W91" s="78">
        <f t="shared" si="22"/>
        <v>18.385650224215247</v>
      </c>
      <c r="X91" s="81">
        <v>58</v>
      </c>
      <c r="Y91" s="78">
        <f t="shared" si="23"/>
        <v>29.896907216494846</v>
      </c>
      <c r="AA91" s="13" t="s">
        <v>101</v>
      </c>
      <c r="AB91" s="13">
        <v>277</v>
      </c>
      <c r="AC91" s="13">
        <v>283</v>
      </c>
      <c r="AD91" s="13">
        <v>257</v>
      </c>
      <c r="AE91" s="13">
        <v>242</v>
      </c>
      <c r="AF91" s="13">
        <v>253</v>
      </c>
      <c r="AG91" s="13">
        <v>252</v>
      </c>
      <c r="AH91" s="13">
        <v>243</v>
      </c>
      <c r="AI91" s="13">
        <v>219</v>
      </c>
      <c r="AJ91" s="13">
        <v>234</v>
      </c>
      <c r="AK91" s="13">
        <v>211</v>
      </c>
      <c r="AL91" s="13">
        <v>223</v>
      </c>
      <c r="AM91" s="13">
        <v>194</v>
      </c>
      <c r="AN91" s="13">
        <v>2888</v>
      </c>
    </row>
    <row r="92" spans="1:40">
      <c r="A92" s="13" t="s">
        <v>102</v>
      </c>
      <c r="B92" s="81">
        <v>259</v>
      </c>
      <c r="C92" s="78">
        <f t="shared" si="12"/>
        <v>22.289156626506024</v>
      </c>
      <c r="D92" s="81">
        <v>264</v>
      </c>
      <c r="E92" s="78">
        <f t="shared" si="13"/>
        <v>22.99651567944251</v>
      </c>
      <c r="F92" s="81">
        <v>240</v>
      </c>
      <c r="G92" s="78">
        <f t="shared" si="14"/>
        <v>21.257750221434897</v>
      </c>
      <c r="H92" s="81">
        <v>234</v>
      </c>
      <c r="I92" s="78">
        <f t="shared" si="15"/>
        <v>19.614417435037719</v>
      </c>
      <c r="J92" s="81">
        <v>256</v>
      </c>
      <c r="K92" s="78">
        <f t="shared" si="16"/>
        <v>21.422594142259413</v>
      </c>
      <c r="L92" s="81">
        <v>210</v>
      </c>
      <c r="M92" s="78">
        <f t="shared" si="17"/>
        <v>17.902813299232736</v>
      </c>
      <c r="N92" s="81">
        <v>238</v>
      </c>
      <c r="O92" s="78">
        <f t="shared" si="18"/>
        <v>20.016820857863753</v>
      </c>
      <c r="P92" s="81">
        <v>271</v>
      </c>
      <c r="Q92" s="78">
        <f t="shared" si="19"/>
        <v>21.54213036565978</v>
      </c>
      <c r="R92" s="81">
        <v>230</v>
      </c>
      <c r="S92" s="78">
        <f t="shared" si="20"/>
        <v>17.996870109546165</v>
      </c>
      <c r="T92" s="81">
        <v>233</v>
      </c>
      <c r="U92" s="78">
        <f t="shared" si="21"/>
        <v>17.745620715917745</v>
      </c>
      <c r="V92" s="81">
        <v>217</v>
      </c>
      <c r="W92" s="78">
        <f t="shared" si="22"/>
        <v>15.94415870683321</v>
      </c>
      <c r="X92" s="81">
        <v>206</v>
      </c>
      <c r="Y92" s="78">
        <f t="shared" si="23"/>
        <v>17.310924369747898</v>
      </c>
      <c r="AA92" s="13" t="s">
        <v>102</v>
      </c>
      <c r="AB92" s="13">
        <v>1162</v>
      </c>
      <c r="AC92" s="13">
        <v>1148</v>
      </c>
      <c r="AD92" s="13">
        <v>1129</v>
      </c>
      <c r="AE92" s="13">
        <v>1193</v>
      </c>
      <c r="AF92" s="13">
        <v>1195</v>
      </c>
      <c r="AG92" s="13">
        <v>1173</v>
      </c>
      <c r="AH92" s="13">
        <v>1189</v>
      </c>
      <c r="AI92" s="13">
        <v>1258</v>
      </c>
      <c r="AJ92" s="13">
        <v>1278</v>
      </c>
      <c r="AK92" s="13">
        <v>1313</v>
      </c>
      <c r="AL92" s="13">
        <v>1361</v>
      </c>
      <c r="AM92" s="13">
        <v>1190</v>
      </c>
      <c r="AN92" s="13">
        <v>14589</v>
      </c>
    </row>
    <row r="93" spans="1:40">
      <c r="A93" s="13" t="s">
        <v>103</v>
      </c>
      <c r="B93" s="81">
        <v>64</v>
      </c>
      <c r="C93" s="78">
        <f t="shared" si="12"/>
        <v>30.76923076923077</v>
      </c>
      <c r="D93" s="81">
        <v>56</v>
      </c>
      <c r="E93" s="78">
        <f t="shared" si="13"/>
        <v>28.140703517587941</v>
      </c>
      <c r="F93" s="81">
        <v>55</v>
      </c>
      <c r="G93" s="78">
        <f t="shared" si="14"/>
        <v>28.645833333333332</v>
      </c>
      <c r="H93" s="81">
        <v>51</v>
      </c>
      <c r="I93" s="78">
        <f t="shared" si="15"/>
        <v>29.82456140350877</v>
      </c>
      <c r="J93" s="81">
        <v>56</v>
      </c>
      <c r="K93" s="78">
        <f t="shared" si="16"/>
        <v>30.939226519337016</v>
      </c>
      <c r="L93" s="81">
        <v>68</v>
      </c>
      <c r="M93" s="78">
        <f t="shared" si="17"/>
        <v>35.978835978835974</v>
      </c>
      <c r="N93" s="81">
        <v>51</v>
      </c>
      <c r="O93" s="78">
        <f t="shared" si="18"/>
        <v>31.677018633540371</v>
      </c>
      <c r="P93" s="81">
        <v>49</v>
      </c>
      <c r="Q93" s="78">
        <f t="shared" si="19"/>
        <v>25.128205128205128</v>
      </c>
      <c r="R93" s="81">
        <v>46</v>
      </c>
      <c r="S93" s="78">
        <f t="shared" si="20"/>
        <v>25.136612021857925</v>
      </c>
      <c r="T93" s="81">
        <v>45</v>
      </c>
      <c r="U93" s="78">
        <f t="shared" si="21"/>
        <v>24.064171122994651</v>
      </c>
      <c r="V93" s="81">
        <v>49</v>
      </c>
      <c r="W93" s="78">
        <f t="shared" si="22"/>
        <v>24.747474747474747</v>
      </c>
      <c r="X93" s="81">
        <v>37</v>
      </c>
      <c r="Y93" s="78">
        <f t="shared" si="23"/>
        <v>24.025974025974026</v>
      </c>
      <c r="AA93" s="13" t="s">
        <v>103</v>
      </c>
      <c r="AB93" s="13">
        <v>208</v>
      </c>
      <c r="AC93" s="13">
        <v>199</v>
      </c>
      <c r="AD93" s="13">
        <v>192</v>
      </c>
      <c r="AE93" s="13">
        <v>171</v>
      </c>
      <c r="AF93" s="13">
        <v>181</v>
      </c>
      <c r="AG93" s="13">
        <v>189</v>
      </c>
      <c r="AH93" s="13">
        <v>161</v>
      </c>
      <c r="AI93" s="13">
        <v>195</v>
      </c>
      <c r="AJ93" s="13">
        <v>183</v>
      </c>
      <c r="AK93" s="13">
        <v>187</v>
      </c>
      <c r="AL93" s="13">
        <v>198</v>
      </c>
      <c r="AM93" s="13">
        <v>154</v>
      </c>
      <c r="AN93" s="13">
        <v>2218</v>
      </c>
    </row>
    <row r="94" spans="1:40">
      <c r="A94" s="13" t="s">
        <v>104</v>
      </c>
      <c r="B94" s="81">
        <v>117</v>
      </c>
      <c r="C94" s="78">
        <f t="shared" si="12"/>
        <v>28.536585365853657</v>
      </c>
      <c r="D94" s="81">
        <v>120</v>
      </c>
      <c r="E94" s="78">
        <f t="shared" si="13"/>
        <v>28.571428571428569</v>
      </c>
      <c r="F94" s="81">
        <v>119</v>
      </c>
      <c r="G94" s="78">
        <f t="shared" si="14"/>
        <v>26.741573033707866</v>
      </c>
      <c r="H94" s="81">
        <v>130</v>
      </c>
      <c r="I94" s="78">
        <f t="shared" si="15"/>
        <v>29.017857142857146</v>
      </c>
      <c r="J94" s="81">
        <v>90</v>
      </c>
      <c r="K94" s="78">
        <f t="shared" si="16"/>
        <v>23.560209424083769</v>
      </c>
      <c r="L94" s="81">
        <v>98</v>
      </c>
      <c r="M94" s="78">
        <f t="shared" si="17"/>
        <v>28.488372093023255</v>
      </c>
      <c r="N94" s="81">
        <v>94</v>
      </c>
      <c r="O94" s="78">
        <f t="shared" si="18"/>
        <v>26.038781163434905</v>
      </c>
      <c r="P94" s="81">
        <v>98</v>
      </c>
      <c r="Q94" s="78">
        <f t="shared" si="19"/>
        <v>24.747474747474747</v>
      </c>
      <c r="R94" s="81">
        <v>89</v>
      </c>
      <c r="S94" s="78">
        <f t="shared" si="20"/>
        <v>22.997416020671835</v>
      </c>
      <c r="T94" s="81">
        <v>120</v>
      </c>
      <c r="U94" s="78">
        <f t="shared" si="21"/>
        <v>27.210884353741498</v>
      </c>
      <c r="V94" s="81">
        <v>94</v>
      </c>
      <c r="W94" s="78">
        <f t="shared" si="22"/>
        <v>21.266968325791854</v>
      </c>
      <c r="X94" s="81">
        <v>79</v>
      </c>
      <c r="Y94" s="78">
        <f t="shared" si="23"/>
        <v>20.572916666666664</v>
      </c>
      <c r="AA94" s="13" t="s">
        <v>104</v>
      </c>
      <c r="AB94" s="13">
        <v>410</v>
      </c>
      <c r="AC94" s="13">
        <v>420</v>
      </c>
      <c r="AD94" s="13">
        <v>445</v>
      </c>
      <c r="AE94" s="13">
        <v>448</v>
      </c>
      <c r="AF94" s="13">
        <v>382</v>
      </c>
      <c r="AG94" s="13">
        <v>344</v>
      </c>
      <c r="AH94" s="13">
        <v>361</v>
      </c>
      <c r="AI94" s="13">
        <v>396</v>
      </c>
      <c r="AJ94" s="13">
        <v>387</v>
      </c>
      <c r="AK94" s="13">
        <v>441</v>
      </c>
      <c r="AL94" s="13">
        <v>442</v>
      </c>
      <c r="AM94" s="13">
        <v>384</v>
      </c>
      <c r="AN94" s="13">
        <v>4860</v>
      </c>
    </row>
    <row r="95" spans="1:40">
      <c r="A95" s="13" t="s">
        <v>105</v>
      </c>
      <c r="B95" s="81">
        <v>107</v>
      </c>
      <c r="C95" s="78">
        <f t="shared" si="12"/>
        <v>30.31161473087819</v>
      </c>
      <c r="D95" s="81">
        <v>76</v>
      </c>
      <c r="E95" s="78">
        <f t="shared" si="13"/>
        <v>24.358974358974358</v>
      </c>
      <c r="F95" s="81">
        <v>90</v>
      </c>
      <c r="G95" s="78">
        <f t="shared" si="14"/>
        <v>31.46853146853147</v>
      </c>
      <c r="H95" s="81">
        <v>72</v>
      </c>
      <c r="I95" s="78">
        <f t="shared" si="15"/>
        <v>26.865671641791046</v>
      </c>
      <c r="J95" s="81">
        <v>66</v>
      </c>
      <c r="K95" s="78">
        <f t="shared" si="16"/>
        <v>29.074889867841406</v>
      </c>
      <c r="L95" s="81">
        <v>75</v>
      </c>
      <c r="M95" s="78">
        <f t="shared" si="17"/>
        <v>32.894736842105267</v>
      </c>
      <c r="N95" s="81">
        <v>74</v>
      </c>
      <c r="O95" s="78">
        <f t="shared" si="18"/>
        <v>32.888888888888893</v>
      </c>
      <c r="P95" s="81">
        <v>87</v>
      </c>
      <c r="Q95" s="78">
        <f t="shared" si="19"/>
        <v>30</v>
      </c>
      <c r="R95" s="81">
        <v>56</v>
      </c>
      <c r="S95" s="78">
        <f t="shared" si="20"/>
        <v>27.31707317073171</v>
      </c>
      <c r="T95" s="81">
        <v>48</v>
      </c>
      <c r="U95" s="78">
        <f t="shared" si="21"/>
        <v>23.52941176470588</v>
      </c>
      <c r="V95" s="81">
        <v>58</v>
      </c>
      <c r="W95" s="78">
        <f t="shared" si="22"/>
        <v>28.019323671497588</v>
      </c>
      <c r="X95" s="81">
        <v>52</v>
      </c>
      <c r="Y95" s="78">
        <f t="shared" si="23"/>
        <v>25.490196078431371</v>
      </c>
      <c r="AA95" s="13" t="s">
        <v>105</v>
      </c>
      <c r="AB95" s="13">
        <v>353</v>
      </c>
      <c r="AC95" s="13">
        <v>312</v>
      </c>
      <c r="AD95" s="13">
        <v>286</v>
      </c>
      <c r="AE95" s="13">
        <v>268</v>
      </c>
      <c r="AF95" s="13">
        <v>227</v>
      </c>
      <c r="AG95" s="13">
        <v>228</v>
      </c>
      <c r="AH95" s="13">
        <v>225</v>
      </c>
      <c r="AI95" s="13">
        <v>290</v>
      </c>
      <c r="AJ95" s="13">
        <v>205</v>
      </c>
      <c r="AK95" s="13">
        <v>204</v>
      </c>
      <c r="AL95" s="13">
        <v>207</v>
      </c>
      <c r="AM95" s="13">
        <v>204</v>
      </c>
      <c r="AN95" s="13">
        <v>3009</v>
      </c>
    </row>
    <row r="96" spans="1:40">
      <c r="A96" s="13" t="s">
        <v>106</v>
      </c>
      <c r="B96" s="81">
        <v>138</v>
      </c>
      <c r="C96" s="78">
        <f t="shared" si="12"/>
        <v>28.690228690228693</v>
      </c>
      <c r="D96" s="81">
        <v>139</v>
      </c>
      <c r="E96" s="78">
        <f t="shared" si="13"/>
        <v>30.217391304347824</v>
      </c>
      <c r="F96" s="81">
        <v>131</v>
      </c>
      <c r="G96" s="78">
        <f t="shared" si="14"/>
        <v>28.982300884955752</v>
      </c>
      <c r="H96" s="81">
        <v>139</v>
      </c>
      <c r="I96" s="78">
        <f t="shared" si="15"/>
        <v>30.086580086580089</v>
      </c>
      <c r="J96" s="81">
        <v>89</v>
      </c>
      <c r="K96" s="78">
        <f t="shared" si="16"/>
        <v>24.722222222222221</v>
      </c>
      <c r="L96" s="81">
        <v>104</v>
      </c>
      <c r="M96" s="78">
        <f t="shared" si="17"/>
        <v>27.368421052631582</v>
      </c>
      <c r="N96" s="81">
        <v>99</v>
      </c>
      <c r="O96" s="78">
        <f t="shared" si="18"/>
        <v>23.571428571428569</v>
      </c>
      <c r="P96" s="81">
        <v>97</v>
      </c>
      <c r="Q96" s="78">
        <f t="shared" si="19"/>
        <v>24.069478908188586</v>
      </c>
      <c r="R96" s="81">
        <v>103</v>
      </c>
      <c r="S96" s="78">
        <f t="shared" si="20"/>
        <v>24.465558194774349</v>
      </c>
      <c r="T96" s="81">
        <v>106</v>
      </c>
      <c r="U96" s="78">
        <f t="shared" si="21"/>
        <v>24.256292906178491</v>
      </c>
      <c r="V96" s="81">
        <v>92</v>
      </c>
      <c r="W96" s="78">
        <f t="shared" si="22"/>
        <v>22.276029055690071</v>
      </c>
      <c r="X96" s="81">
        <v>105</v>
      </c>
      <c r="Y96" s="78">
        <f t="shared" si="23"/>
        <v>24.305555555555554</v>
      </c>
      <c r="AA96" s="13" t="s">
        <v>106</v>
      </c>
      <c r="AB96" s="13">
        <v>481</v>
      </c>
      <c r="AC96" s="13">
        <v>460</v>
      </c>
      <c r="AD96" s="13">
        <v>452</v>
      </c>
      <c r="AE96" s="13">
        <v>462</v>
      </c>
      <c r="AF96" s="13">
        <v>360</v>
      </c>
      <c r="AG96" s="13">
        <v>380</v>
      </c>
      <c r="AH96" s="13">
        <v>420</v>
      </c>
      <c r="AI96" s="13">
        <v>403</v>
      </c>
      <c r="AJ96" s="13">
        <v>421</v>
      </c>
      <c r="AK96" s="13">
        <v>437</v>
      </c>
      <c r="AL96" s="13">
        <v>413</v>
      </c>
      <c r="AM96" s="13">
        <v>432</v>
      </c>
      <c r="AN96" s="13">
        <v>5121</v>
      </c>
    </row>
    <row r="97" spans="1:40">
      <c r="A97" s="13" t="s">
        <v>107</v>
      </c>
      <c r="B97" s="81">
        <v>52</v>
      </c>
      <c r="C97" s="78">
        <f t="shared" si="12"/>
        <v>22.707423580786028</v>
      </c>
      <c r="D97" s="81">
        <v>69</v>
      </c>
      <c r="E97" s="78">
        <f t="shared" si="13"/>
        <v>30.263157894736842</v>
      </c>
      <c r="F97" s="81">
        <v>63</v>
      </c>
      <c r="G97" s="78">
        <f t="shared" si="14"/>
        <v>27.155172413793103</v>
      </c>
      <c r="H97" s="81">
        <v>76</v>
      </c>
      <c r="I97" s="78">
        <f t="shared" si="15"/>
        <v>31.799163179916317</v>
      </c>
      <c r="J97" s="81">
        <v>52</v>
      </c>
      <c r="K97" s="78">
        <f t="shared" si="16"/>
        <v>28.108108108108109</v>
      </c>
      <c r="L97" s="81">
        <v>57</v>
      </c>
      <c r="M97" s="78">
        <f t="shared" si="17"/>
        <v>31.318681318681318</v>
      </c>
      <c r="N97" s="81">
        <v>77</v>
      </c>
      <c r="O97" s="78">
        <f t="shared" si="18"/>
        <v>32.352941176470587</v>
      </c>
      <c r="P97" s="81">
        <v>63</v>
      </c>
      <c r="Q97" s="78">
        <f t="shared" si="19"/>
        <v>32.984293193717278</v>
      </c>
      <c r="R97" s="81">
        <v>55</v>
      </c>
      <c r="S97" s="78">
        <f t="shared" si="20"/>
        <v>27.638190954773869</v>
      </c>
      <c r="T97" s="81">
        <v>57</v>
      </c>
      <c r="U97" s="78">
        <f t="shared" si="21"/>
        <v>28.35820895522388</v>
      </c>
      <c r="V97" s="81">
        <v>64</v>
      </c>
      <c r="W97" s="78">
        <f t="shared" si="22"/>
        <v>28.828828828828829</v>
      </c>
      <c r="X97" s="81">
        <v>45</v>
      </c>
      <c r="Y97" s="78">
        <f t="shared" si="23"/>
        <v>21.739130434782609</v>
      </c>
      <c r="AA97" s="13" t="s">
        <v>107</v>
      </c>
      <c r="AB97" s="13">
        <v>229</v>
      </c>
      <c r="AC97" s="13">
        <v>228</v>
      </c>
      <c r="AD97" s="13">
        <v>232</v>
      </c>
      <c r="AE97" s="13">
        <v>239</v>
      </c>
      <c r="AF97" s="13">
        <v>185</v>
      </c>
      <c r="AG97" s="13">
        <v>182</v>
      </c>
      <c r="AH97" s="13">
        <v>238</v>
      </c>
      <c r="AI97" s="13">
        <v>191</v>
      </c>
      <c r="AJ97" s="13">
        <v>199</v>
      </c>
      <c r="AK97" s="13">
        <v>201</v>
      </c>
      <c r="AL97" s="13">
        <v>222</v>
      </c>
      <c r="AM97" s="13">
        <v>207</v>
      </c>
      <c r="AN97" s="13">
        <v>2553</v>
      </c>
    </row>
    <row r="98" spans="1:40">
      <c r="A98" s="13" t="s">
        <v>108</v>
      </c>
      <c r="B98" s="81">
        <v>74</v>
      </c>
      <c r="C98" s="78">
        <f t="shared" si="12"/>
        <v>34.741784037558688</v>
      </c>
      <c r="D98" s="81">
        <v>64</v>
      </c>
      <c r="E98" s="78">
        <f t="shared" si="13"/>
        <v>27.586206896551722</v>
      </c>
      <c r="F98" s="81">
        <v>62</v>
      </c>
      <c r="G98" s="78">
        <f t="shared" si="14"/>
        <v>25.409836065573771</v>
      </c>
      <c r="H98" s="81">
        <v>50</v>
      </c>
      <c r="I98" s="78">
        <f t="shared" si="15"/>
        <v>23.041474654377879</v>
      </c>
      <c r="J98" s="81">
        <v>50</v>
      </c>
      <c r="K98" s="78">
        <f t="shared" si="16"/>
        <v>25</v>
      </c>
      <c r="L98" s="81">
        <v>53</v>
      </c>
      <c r="M98" s="78">
        <f t="shared" si="17"/>
        <v>28.342245989304814</v>
      </c>
      <c r="N98" s="81">
        <v>31</v>
      </c>
      <c r="O98" s="78">
        <f t="shared" si="18"/>
        <v>18.34319526627219</v>
      </c>
      <c r="P98" s="81">
        <v>40</v>
      </c>
      <c r="Q98" s="78">
        <f t="shared" si="19"/>
        <v>25.157232704402517</v>
      </c>
      <c r="R98" s="81">
        <v>46</v>
      </c>
      <c r="S98" s="78">
        <f t="shared" si="20"/>
        <v>28.220858895705518</v>
      </c>
      <c r="T98" s="81">
        <v>36</v>
      </c>
      <c r="U98" s="78">
        <f t="shared" si="21"/>
        <v>20.224719101123593</v>
      </c>
      <c r="V98" s="81">
        <v>40</v>
      </c>
      <c r="W98" s="78">
        <f t="shared" si="22"/>
        <v>26.490066225165563</v>
      </c>
      <c r="X98" s="81">
        <v>24</v>
      </c>
      <c r="Y98" s="78">
        <f t="shared" si="23"/>
        <v>16.551724137931036</v>
      </c>
      <c r="AA98" s="13" t="s">
        <v>108</v>
      </c>
      <c r="AB98" s="13">
        <v>213</v>
      </c>
      <c r="AC98" s="13">
        <v>232</v>
      </c>
      <c r="AD98" s="13">
        <v>244</v>
      </c>
      <c r="AE98" s="13">
        <v>217</v>
      </c>
      <c r="AF98" s="13">
        <v>200</v>
      </c>
      <c r="AG98" s="13">
        <v>187</v>
      </c>
      <c r="AH98" s="13">
        <v>169</v>
      </c>
      <c r="AI98" s="13">
        <v>159</v>
      </c>
      <c r="AJ98" s="13">
        <v>163</v>
      </c>
      <c r="AK98" s="13">
        <v>178</v>
      </c>
      <c r="AL98" s="13">
        <v>151</v>
      </c>
      <c r="AM98" s="13">
        <v>145</v>
      </c>
      <c r="AN98" s="13">
        <v>2258</v>
      </c>
    </row>
    <row r="99" spans="1:40">
      <c r="A99" s="13" t="s">
        <v>109</v>
      </c>
      <c r="B99" s="81">
        <v>111</v>
      </c>
      <c r="C99" s="78">
        <f t="shared" si="12"/>
        <v>31.444759206798867</v>
      </c>
      <c r="D99" s="81">
        <v>92</v>
      </c>
      <c r="E99" s="78">
        <f t="shared" si="13"/>
        <v>26.062322946175637</v>
      </c>
      <c r="F99" s="81">
        <v>73</v>
      </c>
      <c r="G99" s="78">
        <f t="shared" si="14"/>
        <v>23.856209150326798</v>
      </c>
      <c r="H99" s="81">
        <v>97</v>
      </c>
      <c r="I99" s="78">
        <f t="shared" si="15"/>
        <v>29.938271604938272</v>
      </c>
      <c r="J99" s="81">
        <v>95</v>
      </c>
      <c r="K99" s="78">
        <f t="shared" si="16"/>
        <v>28.528528528528529</v>
      </c>
      <c r="L99" s="81">
        <v>77</v>
      </c>
      <c r="M99" s="78">
        <f t="shared" si="17"/>
        <v>27.402135231316727</v>
      </c>
      <c r="N99" s="81">
        <v>59</v>
      </c>
      <c r="O99" s="78">
        <f t="shared" si="18"/>
        <v>21.933085501858738</v>
      </c>
      <c r="P99" s="81">
        <v>60</v>
      </c>
      <c r="Q99" s="78">
        <f t="shared" si="19"/>
        <v>23.255813953488371</v>
      </c>
      <c r="R99" s="81">
        <v>61</v>
      </c>
      <c r="S99" s="78">
        <f t="shared" si="20"/>
        <v>23.643410852713178</v>
      </c>
      <c r="T99" s="81">
        <v>61</v>
      </c>
      <c r="U99" s="78">
        <f t="shared" si="21"/>
        <v>24.110671936758894</v>
      </c>
      <c r="V99" s="81">
        <v>76</v>
      </c>
      <c r="W99" s="78">
        <f t="shared" si="22"/>
        <v>27.536231884057973</v>
      </c>
      <c r="X99" s="81">
        <v>45</v>
      </c>
      <c r="Y99" s="78">
        <f t="shared" si="23"/>
        <v>18.75</v>
      </c>
      <c r="AA99" s="13" t="s">
        <v>109</v>
      </c>
      <c r="AB99" s="13">
        <v>353</v>
      </c>
      <c r="AC99" s="13">
        <v>353</v>
      </c>
      <c r="AD99" s="13">
        <v>306</v>
      </c>
      <c r="AE99" s="13">
        <v>324</v>
      </c>
      <c r="AF99" s="13">
        <v>333</v>
      </c>
      <c r="AG99" s="13">
        <v>281</v>
      </c>
      <c r="AH99" s="13">
        <v>269</v>
      </c>
      <c r="AI99" s="13">
        <v>258</v>
      </c>
      <c r="AJ99" s="13">
        <v>258</v>
      </c>
      <c r="AK99" s="13">
        <v>253</v>
      </c>
      <c r="AL99" s="13">
        <v>276</v>
      </c>
      <c r="AM99" s="13">
        <v>240</v>
      </c>
      <c r="AN99" s="13">
        <v>3504</v>
      </c>
    </row>
    <row r="100" spans="1:40">
      <c r="A100" s="13" t="s">
        <v>110</v>
      </c>
      <c r="B100" s="81">
        <v>36</v>
      </c>
      <c r="C100" s="78">
        <f t="shared" si="12"/>
        <v>22.5</v>
      </c>
      <c r="D100" s="81">
        <v>45</v>
      </c>
      <c r="E100" s="78">
        <f t="shared" si="13"/>
        <v>21.844660194174757</v>
      </c>
      <c r="F100" s="81">
        <v>48</v>
      </c>
      <c r="G100" s="78">
        <f t="shared" si="14"/>
        <v>25.130890052356019</v>
      </c>
      <c r="H100" s="81">
        <v>22</v>
      </c>
      <c r="I100" s="78">
        <f t="shared" si="15"/>
        <v>14.012738853503185</v>
      </c>
      <c r="J100" s="81">
        <v>58</v>
      </c>
      <c r="K100" s="78">
        <f t="shared" si="16"/>
        <v>30.051813471502591</v>
      </c>
      <c r="L100" s="81">
        <v>38</v>
      </c>
      <c r="M100" s="78">
        <f t="shared" si="17"/>
        <v>22.352941176470591</v>
      </c>
      <c r="N100" s="81">
        <v>44</v>
      </c>
      <c r="O100" s="78">
        <f t="shared" si="18"/>
        <v>26.34730538922156</v>
      </c>
      <c r="P100" s="81">
        <v>36</v>
      </c>
      <c r="Q100" s="78">
        <f t="shared" si="19"/>
        <v>21.301775147928996</v>
      </c>
      <c r="R100" s="81">
        <v>41</v>
      </c>
      <c r="S100" s="78">
        <f t="shared" si="20"/>
        <v>27.516778523489933</v>
      </c>
      <c r="T100" s="81">
        <v>44</v>
      </c>
      <c r="U100" s="78">
        <f t="shared" si="21"/>
        <v>23.157894736842106</v>
      </c>
      <c r="V100" s="81">
        <v>35</v>
      </c>
      <c r="W100" s="78">
        <f t="shared" si="22"/>
        <v>20.958083832335326</v>
      </c>
      <c r="X100" s="81">
        <v>27</v>
      </c>
      <c r="Y100" s="78">
        <f t="shared" si="23"/>
        <v>16.875</v>
      </c>
      <c r="AA100" s="13" t="s">
        <v>110</v>
      </c>
      <c r="AB100" s="13">
        <v>160</v>
      </c>
      <c r="AC100" s="13">
        <v>206</v>
      </c>
      <c r="AD100" s="13">
        <v>191</v>
      </c>
      <c r="AE100" s="13">
        <v>157</v>
      </c>
      <c r="AF100" s="13">
        <v>193</v>
      </c>
      <c r="AG100" s="13">
        <v>170</v>
      </c>
      <c r="AH100" s="13">
        <v>167</v>
      </c>
      <c r="AI100" s="13">
        <v>169</v>
      </c>
      <c r="AJ100" s="13">
        <v>149</v>
      </c>
      <c r="AK100" s="13">
        <v>190</v>
      </c>
      <c r="AL100" s="13">
        <v>167</v>
      </c>
      <c r="AM100" s="13">
        <v>160</v>
      </c>
      <c r="AN100" s="13">
        <v>2079</v>
      </c>
    </row>
    <row r="101" spans="1:40">
      <c r="A101" s="13" t="s">
        <v>111</v>
      </c>
      <c r="B101" s="81">
        <v>289</v>
      </c>
      <c r="C101" s="78">
        <f t="shared" si="12"/>
        <v>33.256616800920597</v>
      </c>
      <c r="D101" s="81">
        <v>267</v>
      </c>
      <c r="E101" s="78">
        <f t="shared" si="13"/>
        <v>31.861575178997615</v>
      </c>
      <c r="F101" s="81">
        <v>242</v>
      </c>
      <c r="G101" s="78">
        <f t="shared" si="14"/>
        <v>29.512195121951219</v>
      </c>
      <c r="H101" s="81">
        <v>267</v>
      </c>
      <c r="I101" s="78">
        <f t="shared" si="15"/>
        <v>30.23782559456399</v>
      </c>
      <c r="J101" s="81">
        <v>242</v>
      </c>
      <c r="K101" s="78">
        <f t="shared" si="16"/>
        <v>28.074245939675173</v>
      </c>
      <c r="L101" s="81">
        <v>227</v>
      </c>
      <c r="M101" s="78">
        <f t="shared" si="17"/>
        <v>27.548543689320386</v>
      </c>
      <c r="N101" s="81">
        <v>216</v>
      </c>
      <c r="O101" s="78">
        <f t="shared" si="18"/>
        <v>25.381903642773207</v>
      </c>
      <c r="P101" s="81">
        <v>214</v>
      </c>
      <c r="Q101" s="78">
        <f t="shared" si="19"/>
        <v>25.11737089201878</v>
      </c>
      <c r="R101" s="81">
        <v>222</v>
      </c>
      <c r="S101" s="78">
        <f t="shared" si="20"/>
        <v>26.056338028169012</v>
      </c>
      <c r="T101" s="81">
        <v>200</v>
      </c>
      <c r="U101" s="78">
        <f t="shared" si="21"/>
        <v>25.316455696202532</v>
      </c>
      <c r="V101" s="81">
        <v>214</v>
      </c>
      <c r="W101" s="78">
        <f t="shared" si="22"/>
        <v>22.76595744680851</v>
      </c>
      <c r="X101" s="81">
        <v>219</v>
      </c>
      <c r="Y101" s="78">
        <f t="shared" si="23"/>
        <v>25.172413793103448</v>
      </c>
      <c r="AA101" s="13" t="s">
        <v>111</v>
      </c>
      <c r="AB101" s="13">
        <v>869</v>
      </c>
      <c r="AC101" s="13">
        <v>838</v>
      </c>
      <c r="AD101" s="13">
        <v>820</v>
      </c>
      <c r="AE101" s="13">
        <v>883</v>
      </c>
      <c r="AF101" s="13">
        <v>862</v>
      </c>
      <c r="AG101" s="13">
        <v>824</v>
      </c>
      <c r="AH101" s="13">
        <v>851</v>
      </c>
      <c r="AI101" s="13">
        <v>852</v>
      </c>
      <c r="AJ101" s="13">
        <v>852</v>
      </c>
      <c r="AK101" s="13">
        <v>790</v>
      </c>
      <c r="AL101" s="13">
        <v>940</v>
      </c>
      <c r="AM101" s="13">
        <v>870</v>
      </c>
      <c r="AN101" s="13">
        <v>10251</v>
      </c>
    </row>
    <row r="102" spans="1:40" s="15" customFormat="1" ht="15">
      <c r="A102" s="75" t="s">
        <v>112</v>
      </c>
      <c r="B102" s="80">
        <v>1710</v>
      </c>
      <c r="C102" s="77">
        <f t="shared" si="12"/>
        <v>26.532195500387896</v>
      </c>
      <c r="D102" s="80">
        <v>1662</v>
      </c>
      <c r="E102" s="77">
        <f t="shared" si="13"/>
        <v>26.30163000474759</v>
      </c>
      <c r="F102" s="80">
        <v>1362</v>
      </c>
      <c r="G102" s="77">
        <f t="shared" si="14"/>
        <v>24.226254002134475</v>
      </c>
      <c r="H102" s="80">
        <v>1446</v>
      </c>
      <c r="I102" s="77">
        <f t="shared" si="15"/>
        <v>25.20481087676486</v>
      </c>
      <c r="J102" s="80">
        <v>1347</v>
      </c>
      <c r="K102" s="77">
        <f t="shared" si="16"/>
        <v>25.116539250419539</v>
      </c>
      <c r="L102" s="80">
        <v>1200</v>
      </c>
      <c r="M102" s="77">
        <f t="shared" si="17"/>
        <v>23.871096081161728</v>
      </c>
      <c r="N102" s="80">
        <v>1213</v>
      </c>
      <c r="O102" s="77">
        <f t="shared" si="18"/>
        <v>24.362321751355694</v>
      </c>
      <c r="P102" s="80">
        <v>1250</v>
      </c>
      <c r="Q102" s="77">
        <f t="shared" si="19"/>
        <v>23.969319271332694</v>
      </c>
      <c r="R102" s="80">
        <v>1237</v>
      </c>
      <c r="S102" s="77">
        <f t="shared" si="20"/>
        <v>24.436981430264719</v>
      </c>
      <c r="T102" s="80">
        <v>1294</v>
      </c>
      <c r="U102" s="77">
        <f t="shared" si="21"/>
        <v>23.686619073768991</v>
      </c>
      <c r="V102" s="80">
        <v>1162</v>
      </c>
      <c r="W102" s="77">
        <f t="shared" si="22"/>
        <v>21.399631675874769</v>
      </c>
      <c r="X102" s="80">
        <v>1043</v>
      </c>
      <c r="Y102" s="77">
        <f t="shared" si="23"/>
        <v>20.256360458341423</v>
      </c>
      <c r="AA102" s="15" t="s">
        <v>112</v>
      </c>
      <c r="AB102" s="15">
        <v>6445</v>
      </c>
      <c r="AC102" s="15">
        <v>6319</v>
      </c>
      <c r="AD102" s="15">
        <v>5622</v>
      </c>
      <c r="AE102" s="15">
        <v>5737</v>
      </c>
      <c r="AF102" s="15">
        <v>5363</v>
      </c>
      <c r="AG102" s="15">
        <v>5027</v>
      </c>
      <c r="AH102" s="15">
        <v>4979</v>
      </c>
      <c r="AI102" s="15">
        <v>5215</v>
      </c>
      <c r="AJ102" s="15">
        <v>5062</v>
      </c>
      <c r="AK102" s="15">
        <v>5463</v>
      </c>
      <c r="AL102" s="15">
        <v>5430</v>
      </c>
      <c r="AM102" s="15">
        <v>5149</v>
      </c>
      <c r="AN102" s="15">
        <v>65811</v>
      </c>
    </row>
    <row r="103" spans="1:40">
      <c r="A103" s="13" t="s">
        <v>113</v>
      </c>
      <c r="B103" s="81">
        <v>66</v>
      </c>
      <c r="C103" s="78">
        <f t="shared" si="12"/>
        <v>30.841121495327101</v>
      </c>
      <c r="D103" s="81">
        <v>50</v>
      </c>
      <c r="E103" s="78">
        <f t="shared" si="13"/>
        <v>25.252525252525253</v>
      </c>
      <c r="F103" s="81">
        <v>46</v>
      </c>
      <c r="G103" s="78">
        <f t="shared" si="14"/>
        <v>27.380952380952383</v>
      </c>
      <c r="H103" s="81">
        <v>52</v>
      </c>
      <c r="I103" s="78">
        <f t="shared" si="15"/>
        <v>26.395939086294419</v>
      </c>
      <c r="J103" s="81">
        <v>43</v>
      </c>
      <c r="K103" s="78">
        <f t="shared" si="16"/>
        <v>25.903614457831324</v>
      </c>
      <c r="L103" s="81">
        <v>42</v>
      </c>
      <c r="M103" s="78">
        <f t="shared" si="17"/>
        <v>24.561403508771928</v>
      </c>
      <c r="N103" s="81">
        <v>31</v>
      </c>
      <c r="O103" s="78">
        <f t="shared" si="18"/>
        <v>24.21875</v>
      </c>
      <c r="P103" s="81">
        <v>29</v>
      </c>
      <c r="Q103" s="78">
        <f t="shared" si="19"/>
        <v>22.30769230769231</v>
      </c>
      <c r="R103" s="81">
        <v>33</v>
      </c>
      <c r="S103" s="78">
        <f t="shared" si="20"/>
        <v>27.731092436974791</v>
      </c>
      <c r="T103" s="81">
        <v>45</v>
      </c>
      <c r="U103" s="78">
        <f t="shared" si="21"/>
        <v>27.950310559006208</v>
      </c>
      <c r="V103" s="81">
        <v>31</v>
      </c>
      <c r="W103" s="78">
        <f t="shared" si="22"/>
        <v>22.142857142857142</v>
      </c>
      <c r="X103" s="81">
        <v>22</v>
      </c>
      <c r="Y103" s="78">
        <f t="shared" si="23"/>
        <v>18.64406779661017</v>
      </c>
      <c r="AA103" s="13" t="s">
        <v>113</v>
      </c>
      <c r="AB103" s="13">
        <v>214</v>
      </c>
      <c r="AC103" s="13">
        <v>198</v>
      </c>
      <c r="AD103" s="13">
        <v>168</v>
      </c>
      <c r="AE103" s="13">
        <v>197</v>
      </c>
      <c r="AF103" s="13">
        <v>166</v>
      </c>
      <c r="AG103" s="13">
        <v>171</v>
      </c>
      <c r="AH103" s="13">
        <v>128</v>
      </c>
      <c r="AI103" s="13">
        <v>130</v>
      </c>
      <c r="AJ103" s="13">
        <v>119</v>
      </c>
      <c r="AK103" s="13">
        <v>161</v>
      </c>
      <c r="AL103" s="13">
        <v>140</v>
      </c>
      <c r="AM103" s="13">
        <v>118</v>
      </c>
      <c r="AN103" s="13">
        <v>1910</v>
      </c>
    </row>
    <row r="104" spans="1:40">
      <c r="A104" s="13" t="s">
        <v>114</v>
      </c>
      <c r="B104" s="81">
        <v>56</v>
      </c>
      <c r="C104" s="78">
        <f t="shared" si="12"/>
        <v>26.540284360189574</v>
      </c>
      <c r="D104" s="81">
        <v>61</v>
      </c>
      <c r="E104" s="78">
        <f t="shared" si="13"/>
        <v>29.756097560975608</v>
      </c>
      <c r="F104" s="81">
        <v>54</v>
      </c>
      <c r="G104" s="78">
        <f t="shared" si="14"/>
        <v>28.125</v>
      </c>
      <c r="H104" s="81">
        <v>45</v>
      </c>
      <c r="I104" s="78">
        <f t="shared" si="15"/>
        <v>24.064171122994651</v>
      </c>
      <c r="J104" s="81">
        <v>47</v>
      </c>
      <c r="K104" s="78">
        <f t="shared" si="16"/>
        <v>25.268817204301076</v>
      </c>
      <c r="L104" s="81">
        <v>49</v>
      </c>
      <c r="M104" s="78">
        <f t="shared" si="17"/>
        <v>31.410256410256409</v>
      </c>
      <c r="N104" s="81">
        <v>37</v>
      </c>
      <c r="O104" s="78">
        <f t="shared" si="18"/>
        <v>22.699386503067483</v>
      </c>
      <c r="P104" s="81">
        <v>41</v>
      </c>
      <c r="Q104" s="78">
        <f t="shared" si="19"/>
        <v>22.905027932960895</v>
      </c>
      <c r="R104" s="81">
        <v>55</v>
      </c>
      <c r="S104" s="78">
        <f t="shared" si="20"/>
        <v>28.205128205128204</v>
      </c>
      <c r="T104" s="81">
        <v>65</v>
      </c>
      <c r="U104" s="78">
        <f t="shared" si="21"/>
        <v>31.55339805825243</v>
      </c>
      <c r="V104" s="81">
        <v>47</v>
      </c>
      <c r="W104" s="78">
        <f t="shared" si="22"/>
        <v>21.363636363636363</v>
      </c>
      <c r="X104" s="81">
        <v>52</v>
      </c>
      <c r="Y104" s="78">
        <f t="shared" si="23"/>
        <v>24.074074074074073</v>
      </c>
      <c r="AA104" s="13" t="s">
        <v>114</v>
      </c>
      <c r="AB104" s="13">
        <v>211</v>
      </c>
      <c r="AC104" s="13">
        <v>205</v>
      </c>
      <c r="AD104" s="13">
        <v>192</v>
      </c>
      <c r="AE104" s="13">
        <v>187</v>
      </c>
      <c r="AF104" s="13">
        <v>186</v>
      </c>
      <c r="AG104" s="13">
        <v>156</v>
      </c>
      <c r="AH104" s="13">
        <v>163</v>
      </c>
      <c r="AI104" s="13">
        <v>179</v>
      </c>
      <c r="AJ104" s="13">
        <v>195</v>
      </c>
      <c r="AK104" s="13">
        <v>206</v>
      </c>
      <c r="AL104" s="13">
        <v>220</v>
      </c>
      <c r="AM104" s="13">
        <v>216</v>
      </c>
      <c r="AN104" s="13">
        <v>2316</v>
      </c>
    </row>
    <row r="105" spans="1:40">
      <c r="A105" s="13" t="s">
        <v>115</v>
      </c>
      <c r="B105" s="81">
        <v>130</v>
      </c>
      <c r="C105" s="78">
        <f t="shared" si="12"/>
        <v>24.029574861367838</v>
      </c>
      <c r="D105" s="81">
        <v>131</v>
      </c>
      <c r="E105" s="78">
        <f t="shared" si="13"/>
        <v>24.857685009487664</v>
      </c>
      <c r="F105" s="81">
        <v>98</v>
      </c>
      <c r="G105" s="78">
        <f t="shared" si="14"/>
        <v>20.94017094017094</v>
      </c>
      <c r="H105" s="81">
        <v>104</v>
      </c>
      <c r="I105" s="78">
        <f t="shared" si="15"/>
        <v>22.317596566523605</v>
      </c>
      <c r="J105" s="81">
        <v>101</v>
      </c>
      <c r="K105" s="78">
        <f t="shared" si="16"/>
        <v>22.544642857142858</v>
      </c>
      <c r="L105" s="81">
        <v>85</v>
      </c>
      <c r="M105" s="78">
        <f t="shared" si="17"/>
        <v>20.833333333333336</v>
      </c>
      <c r="N105" s="81">
        <v>114</v>
      </c>
      <c r="O105" s="78">
        <f t="shared" si="18"/>
        <v>25.333333333333336</v>
      </c>
      <c r="P105" s="81">
        <v>100</v>
      </c>
      <c r="Q105" s="78">
        <f t="shared" si="19"/>
        <v>20.964360587002094</v>
      </c>
      <c r="R105" s="81">
        <v>99</v>
      </c>
      <c r="S105" s="78">
        <f t="shared" si="20"/>
        <v>20.08113590263692</v>
      </c>
      <c r="T105" s="81">
        <v>98</v>
      </c>
      <c r="U105" s="78">
        <f t="shared" si="21"/>
        <v>19.066147859922179</v>
      </c>
      <c r="V105" s="81">
        <v>86</v>
      </c>
      <c r="W105" s="78">
        <f t="shared" si="22"/>
        <v>16.412213740458014</v>
      </c>
      <c r="X105" s="81">
        <v>77</v>
      </c>
      <c r="Y105" s="78">
        <f t="shared" si="23"/>
        <v>16.775599128540307</v>
      </c>
      <c r="AA105" s="13" t="s">
        <v>115</v>
      </c>
      <c r="AB105" s="13">
        <v>541</v>
      </c>
      <c r="AC105" s="13">
        <v>527</v>
      </c>
      <c r="AD105" s="13">
        <v>468</v>
      </c>
      <c r="AE105" s="13">
        <v>466</v>
      </c>
      <c r="AF105" s="13">
        <v>448</v>
      </c>
      <c r="AG105" s="13">
        <v>408</v>
      </c>
      <c r="AH105" s="13">
        <v>450</v>
      </c>
      <c r="AI105" s="13">
        <v>477</v>
      </c>
      <c r="AJ105" s="13">
        <v>493</v>
      </c>
      <c r="AK105" s="13">
        <v>514</v>
      </c>
      <c r="AL105" s="13">
        <v>524</v>
      </c>
      <c r="AM105" s="13">
        <v>459</v>
      </c>
      <c r="AN105" s="13">
        <v>5775</v>
      </c>
    </row>
    <row r="106" spans="1:40">
      <c r="A106" s="13" t="s">
        <v>116</v>
      </c>
      <c r="B106" s="81">
        <v>330</v>
      </c>
      <c r="C106" s="78">
        <f t="shared" si="12"/>
        <v>24.21129860601614</v>
      </c>
      <c r="D106" s="81">
        <v>340</v>
      </c>
      <c r="E106" s="78">
        <f t="shared" si="13"/>
        <v>23.367697594501717</v>
      </c>
      <c r="F106" s="81">
        <v>274</v>
      </c>
      <c r="G106" s="78">
        <f t="shared" si="14"/>
        <v>22.294548413344181</v>
      </c>
      <c r="H106" s="81">
        <v>280</v>
      </c>
      <c r="I106" s="78">
        <f t="shared" si="15"/>
        <v>22.988505747126435</v>
      </c>
      <c r="J106" s="81">
        <v>285</v>
      </c>
      <c r="K106" s="78">
        <f t="shared" si="16"/>
        <v>22.601110229976211</v>
      </c>
      <c r="L106" s="81">
        <v>256</v>
      </c>
      <c r="M106" s="78">
        <f t="shared" si="17"/>
        <v>20.430965682362331</v>
      </c>
      <c r="N106" s="81">
        <v>254</v>
      </c>
      <c r="O106" s="78">
        <f t="shared" si="18"/>
        <v>21.078838174273859</v>
      </c>
      <c r="P106" s="81">
        <v>282</v>
      </c>
      <c r="Q106" s="78">
        <f t="shared" si="19"/>
        <v>21.51029748283753</v>
      </c>
      <c r="R106" s="81">
        <v>287</v>
      </c>
      <c r="S106" s="78">
        <f t="shared" si="20"/>
        <v>22.58064516129032</v>
      </c>
      <c r="T106" s="81">
        <v>288</v>
      </c>
      <c r="U106" s="78">
        <f t="shared" si="21"/>
        <v>22.119815668202765</v>
      </c>
      <c r="V106" s="81">
        <v>241</v>
      </c>
      <c r="W106" s="78">
        <f t="shared" si="22"/>
        <v>18.093093093093092</v>
      </c>
      <c r="X106" s="81">
        <v>234</v>
      </c>
      <c r="Y106" s="78">
        <f t="shared" si="23"/>
        <v>17.333333333333336</v>
      </c>
      <c r="AA106" s="13" t="s">
        <v>116</v>
      </c>
      <c r="AB106" s="13">
        <v>1363</v>
      </c>
      <c r="AC106" s="13">
        <v>1455</v>
      </c>
      <c r="AD106" s="13">
        <v>1229</v>
      </c>
      <c r="AE106" s="13">
        <v>1218</v>
      </c>
      <c r="AF106" s="13">
        <v>1261</v>
      </c>
      <c r="AG106" s="13">
        <v>1253</v>
      </c>
      <c r="AH106" s="13">
        <v>1205</v>
      </c>
      <c r="AI106" s="13">
        <v>1311</v>
      </c>
      <c r="AJ106" s="13">
        <v>1271</v>
      </c>
      <c r="AK106" s="13">
        <v>1302</v>
      </c>
      <c r="AL106" s="13">
        <v>1332</v>
      </c>
      <c r="AM106" s="13">
        <v>1350</v>
      </c>
      <c r="AN106" s="13">
        <v>15550</v>
      </c>
    </row>
    <row r="107" spans="1:40">
      <c r="A107" s="13" t="s">
        <v>117</v>
      </c>
      <c r="B107" s="81">
        <v>87</v>
      </c>
      <c r="C107" s="78">
        <f t="shared" si="12"/>
        <v>29.391891891891891</v>
      </c>
      <c r="D107" s="81">
        <v>71</v>
      </c>
      <c r="E107" s="78">
        <f t="shared" si="13"/>
        <v>28.979591836734691</v>
      </c>
      <c r="F107" s="81">
        <v>72</v>
      </c>
      <c r="G107" s="78">
        <f t="shared" si="14"/>
        <v>27.27272727272727</v>
      </c>
      <c r="H107" s="81">
        <v>62</v>
      </c>
      <c r="I107" s="78">
        <f t="shared" si="15"/>
        <v>25.409836065573771</v>
      </c>
      <c r="J107" s="81">
        <v>51</v>
      </c>
      <c r="K107" s="78">
        <f t="shared" si="16"/>
        <v>23.076923076923077</v>
      </c>
      <c r="L107" s="81">
        <v>46</v>
      </c>
      <c r="M107" s="78">
        <f t="shared" si="17"/>
        <v>21.904761904761905</v>
      </c>
      <c r="N107" s="81">
        <v>49</v>
      </c>
      <c r="O107" s="78">
        <f t="shared" si="18"/>
        <v>24.747474747474747</v>
      </c>
      <c r="P107" s="81">
        <v>49</v>
      </c>
      <c r="Q107" s="78">
        <f t="shared" si="19"/>
        <v>25.257731958762886</v>
      </c>
      <c r="R107" s="81">
        <v>42</v>
      </c>
      <c r="S107" s="78">
        <f t="shared" si="20"/>
        <v>24.852071005917161</v>
      </c>
      <c r="T107" s="81">
        <v>47</v>
      </c>
      <c r="U107" s="78">
        <f t="shared" si="21"/>
        <v>23.03921568627451</v>
      </c>
      <c r="V107" s="81">
        <v>39</v>
      </c>
      <c r="W107" s="78">
        <f t="shared" si="22"/>
        <v>20.526315789473685</v>
      </c>
      <c r="X107" s="81">
        <v>29</v>
      </c>
      <c r="Y107" s="78">
        <f t="shared" si="23"/>
        <v>18.954248366013072</v>
      </c>
      <c r="AA107" s="13" t="s">
        <v>117</v>
      </c>
      <c r="AB107" s="13">
        <v>296</v>
      </c>
      <c r="AC107" s="13">
        <v>245</v>
      </c>
      <c r="AD107" s="13">
        <v>264</v>
      </c>
      <c r="AE107" s="13">
        <v>244</v>
      </c>
      <c r="AF107" s="13">
        <v>221</v>
      </c>
      <c r="AG107" s="13">
        <v>210</v>
      </c>
      <c r="AH107" s="13">
        <v>198</v>
      </c>
      <c r="AI107" s="13">
        <v>194</v>
      </c>
      <c r="AJ107" s="13">
        <v>169</v>
      </c>
      <c r="AK107" s="13">
        <v>204</v>
      </c>
      <c r="AL107" s="13">
        <v>190</v>
      </c>
      <c r="AM107" s="13">
        <v>153</v>
      </c>
      <c r="AN107" s="13">
        <v>2588</v>
      </c>
    </row>
    <row r="108" spans="1:40">
      <c r="A108" s="13" t="s">
        <v>118</v>
      </c>
      <c r="B108" s="81">
        <v>107</v>
      </c>
      <c r="C108" s="78">
        <f t="shared" si="12"/>
        <v>25.598086124401913</v>
      </c>
      <c r="D108" s="81">
        <v>111</v>
      </c>
      <c r="E108" s="78">
        <f t="shared" si="13"/>
        <v>22.067594433399602</v>
      </c>
      <c r="F108" s="81">
        <v>94</v>
      </c>
      <c r="G108" s="78">
        <f t="shared" si="14"/>
        <v>22.926829268292686</v>
      </c>
      <c r="H108" s="81">
        <v>125</v>
      </c>
      <c r="I108" s="78">
        <f t="shared" si="15"/>
        <v>27.593818984547465</v>
      </c>
      <c r="J108" s="81">
        <v>106</v>
      </c>
      <c r="K108" s="78">
        <f t="shared" si="16"/>
        <v>24.941176470588236</v>
      </c>
      <c r="L108" s="81">
        <v>98</v>
      </c>
      <c r="M108" s="78">
        <f t="shared" si="17"/>
        <v>23.902439024390244</v>
      </c>
      <c r="N108" s="81">
        <v>88</v>
      </c>
      <c r="O108" s="78">
        <f t="shared" si="18"/>
        <v>21.674876847290641</v>
      </c>
      <c r="P108" s="81">
        <v>78</v>
      </c>
      <c r="Q108" s="78">
        <f t="shared" si="19"/>
        <v>20.259740259740262</v>
      </c>
      <c r="R108" s="81">
        <v>79</v>
      </c>
      <c r="S108" s="78">
        <f t="shared" si="20"/>
        <v>23.372781065088759</v>
      </c>
      <c r="T108" s="81">
        <v>84</v>
      </c>
      <c r="U108" s="78">
        <f t="shared" si="21"/>
        <v>22.340425531914892</v>
      </c>
      <c r="V108" s="81">
        <v>84</v>
      </c>
      <c r="W108" s="78">
        <f t="shared" si="22"/>
        <v>20.74074074074074</v>
      </c>
      <c r="X108" s="81">
        <v>64</v>
      </c>
      <c r="Y108" s="78">
        <f t="shared" si="23"/>
        <v>18.443804034582133</v>
      </c>
      <c r="AA108" s="13" t="s">
        <v>118</v>
      </c>
      <c r="AB108" s="13">
        <v>418</v>
      </c>
      <c r="AC108" s="13">
        <v>503</v>
      </c>
      <c r="AD108" s="13">
        <v>410</v>
      </c>
      <c r="AE108" s="13">
        <v>453</v>
      </c>
      <c r="AF108" s="13">
        <v>425</v>
      </c>
      <c r="AG108" s="13">
        <v>410</v>
      </c>
      <c r="AH108" s="13">
        <v>406</v>
      </c>
      <c r="AI108" s="13">
        <v>385</v>
      </c>
      <c r="AJ108" s="13">
        <v>338</v>
      </c>
      <c r="AK108" s="13">
        <v>376</v>
      </c>
      <c r="AL108" s="13">
        <v>405</v>
      </c>
      <c r="AM108" s="13">
        <v>347</v>
      </c>
      <c r="AN108" s="13">
        <v>4876</v>
      </c>
    </row>
    <row r="109" spans="1:40">
      <c r="A109" s="13" t="s">
        <v>119</v>
      </c>
      <c r="B109" s="81">
        <v>52</v>
      </c>
      <c r="C109" s="78">
        <f t="shared" si="12"/>
        <v>20.634920634920633</v>
      </c>
      <c r="D109" s="81">
        <v>63</v>
      </c>
      <c r="E109" s="78">
        <f t="shared" si="13"/>
        <v>26.694915254237291</v>
      </c>
      <c r="F109" s="81">
        <v>50</v>
      </c>
      <c r="G109" s="78">
        <f t="shared" si="14"/>
        <v>25.252525252525253</v>
      </c>
      <c r="H109" s="81">
        <v>59</v>
      </c>
      <c r="I109" s="78">
        <f t="shared" si="15"/>
        <v>25.65217391304348</v>
      </c>
      <c r="J109" s="81">
        <v>52</v>
      </c>
      <c r="K109" s="78">
        <f t="shared" si="16"/>
        <v>26.666666666666668</v>
      </c>
      <c r="L109" s="81">
        <v>45</v>
      </c>
      <c r="M109" s="78">
        <f t="shared" si="17"/>
        <v>24.725274725274726</v>
      </c>
      <c r="N109" s="81">
        <v>62</v>
      </c>
      <c r="O109" s="78">
        <f t="shared" si="18"/>
        <v>29.523809523809526</v>
      </c>
      <c r="P109" s="81">
        <v>57</v>
      </c>
      <c r="Q109" s="78">
        <f t="shared" si="19"/>
        <v>29.230769230769234</v>
      </c>
      <c r="R109" s="81">
        <v>50</v>
      </c>
      <c r="S109" s="78">
        <f t="shared" si="20"/>
        <v>28.08988764044944</v>
      </c>
      <c r="T109" s="81">
        <v>57</v>
      </c>
      <c r="U109" s="78">
        <f t="shared" si="21"/>
        <v>27.804878048780491</v>
      </c>
      <c r="V109" s="81">
        <v>36</v>
      </c>
      <c r="W109" s="78">
        <f t="shared" si="22"/>
        <v>20.33898305084746</v>
      </c>
      <c r="X109" s="81">
        <v>38</v>
      </c>
      <c r="Y109" s="78">
        <f t="shared" si="23"/>
        <v>20.43010752688172</v>
      </c>
      <c r="AA109" s="13" t="s">
        <v>119</v>
      </c>
      <c r="AB109" s="13">
        <v>252</v>
      </c>
      <c r="AC109" s="13">
        <v>236</v>
      </c>
      <c r="AD109" s="13">
        <v>198</v>
      </c>
      <c r="AE109" s="13">
        <v>230</v>
      </c>
      <c r="AF109" s="13">
        <v>195</v>
      </c>
      <c r="AG109" s="13">
        <v>182</v>
      </c>
      <c r="AH109" s="13">
        <v>210</v>
      </c>
      <c r="AI109" s="13">
        <v>195</v>
      </c>
      <c r="AJ109" s="13">
        <v>178</v>
      </c>
      <c r="AK109" s="13">
        <v>205</v>
      </c>
      <c r="AL109" s="13">
        <v>177</v>
      </c>
      <c r="AM109" s="13">
        <v>186</v>
      </c>
      <c r="AN109" s="13">
        <v>2444</v>
      </c>
    </row>
    <row r="110" spans="1:40">
      <c r="A110" s="13" t="s">
        <v>120</v>
      </c>
      <c r="B110" s="81">
        <v>179</v>
      </c>
      <c r="C110" s="78">
        <f t="shared" si="12"/>
        <v>27.453987730061353</v>
      </c>
      <c r="D110" s="81">
        <v>203</v>
      </c>
      <c r="E110" s="78">
        <f t="shared" si="13"/>
        <v>26.50130548302872</v>
      </c>
      <c r="F110" s="81">
        <v>157</v>
      </c>
      <c r="G110" s="78">
        <f t="shared" si="14"/>
        <v>24.53125</v>
      </c>
      <c r="H110" s="81">
        <v>169</v>
      </c>
      <c r="I110" s="78">
        <f t="shared" si="15"/>
        <v>28.790459965928449</v>
      </c>
      <c r="J110" s="81">
        <v>151</v>
      </c>
      <c r="K110" s="78">
        <f t="shared" si="16"/>
        <v>27.808471454880294</v>
      </c>
      <c r="L110" s="81">
        <v>139</v>
      </c>
      <c r="M110" s="78">
        <f t="shared" si="17"/>
        <v>25.226860254083483</v>
      </c>
      <c r="N110" s="81">
        <v>128</v>
      </c>
      <c r="O110" s="78">
        <f t="shared" si="18"/>
        <v>25.296442687747035</v>
      </c>
      <c r="P110" s="81">
        <v>149</v>
      </c>
      <c r="Q110" s="78">
        <f t="shared" si="19"/>
        <v>26.654740608228984</v>
      </c>
      <c r="R110" s="81">
        <v>128</v>
      </c>
      <c r="S110" s="78">
        <f t="shared" si="20"/>
        <v>24.427480916030532</v>
      </c>
      <c r="T110" s="81">
        <v>118</v>
      </c>
      <c r="U110" s="78">
        <f t="shared" si="21"/>
        <v>21.89239332096475</v>
      </c>
      <c r="V110" s="81">
        <v>126</v>
      </c>
      <c r="W110" s="78">
        <f t="shared" si="22"/>
        <v>24.418604651162788</v>
      </c>
      <c r="X110" s="81">
        <v>130</v>
      </c>
      <c r="Y110" s="78">
        <f t="shared" si="23"/>
        <v>23.853211009174313</v>
      </c>
      <c r="AA110" s="13" t="s">
        <v>120</v>
      </c>
      <c r="AB110" s="13">
        <v>652</v>
      </c>
      <c r="AC110" s="13">
        <v>766</v>
      </c>
      <c r="AD110" s="13">
        <v>640</v>
      </c>
      <c r="AE110" s="13">
        <v>587</v>
      </c>
      <c r="AF110" s="13">
        <v>543</v>
      </c>
      <c r="AG110" s="13">
        <v>551</v>
      </c>
      <c r="AH110" s="13">
        <v>506</v>
      </c>
      <c r="AI110" s="13">
        <v>559</v>
      </c>
      <c r="AJ110" s="13">
        <v>524</v>
      </c>
      <c r="AK110" s="13">
        <v>539</v>
      </c>
      <c r="AL110" s="13">
        <v>516</v>
      </c>
      <c r="AM110" s="13">
        <v>545</v>
      </c>
      <c r="AN110" s="13">
        <v>6928</v>
      </c>
    </row>
    <row r="111" spans="1:40">
      <c r="A111" s="13" t="s">
        <v>121</v>
      </c>
      <c r="B111" s="81">
        <v>125</v>
      </c>
      <c r="C111" s="78">
        <f t="shared" si="12"/>
        <v>34.626038781163437</v>
      </c>
      <c r="D111" s="81">
        <v>89</v>
      </c>
      <c r="E111" s="78">
        <f t="shared" si="13"/>
        <v>30.584192439862544</v>
      </c>
      <c r="F111" s="81">
        <v>67</v>
      </c>
      <c r="G111" s="78">
        <f t="shared" si="14"/>
        <v>25.283018867924529</v>
      </c>
      <c r="H111" s="81">
        <v>77</v>
      </c>
      <c r="I111" s="78">
        <f t="shared" si="15"/>
        <v>24.367088607594937</v>
      </c>
      <c r="J111" s="81">
        <v>69</v>
      </c>
      <c r="K111" s="78">
        <f t="shared" si="16"/>
        <v>23.154362416107382</v>
      </c>
      <c r="L111" s="81">
        <v>81</v>
      </c>
      <c r="M111" s="78">
        <f t="shared" si="17"/>
        <v>28.027681660899656</v>
      </c>
      <c r="N111" s="81">
        <v>71</v>
      </c>
      <c r="O111" s="78">
        <f t="shared" si="18"/>
        <v>28.174603174603174</v>
      </c>
      <c r="P111" s="81">
        <v>70</v>
      </c>
      <c r="Q111" s="78">
        <f t="shared" si="19"/>
        <v>25.547445255474454</v>
      </c>
      <c r="R111" s="81">
        <v>74</v>
      </c>
      <c r="S111" s="78">
        <f t="shared" si="20"/>
        <v>28.68217054263566</v>
      </c>
      <c r="T111" s="81">
        <v>91</v>
      </c>
      <c r="U111" s="78">
        <f t="shared" si="21"/>
        <v>29.260450160771708</v>
      </c>
      <c r="V111" s="81">
        <v>86</v>
      </c>
      <c r="W111" s="78">
        <f t="shared" si="22"/>
        <v>29.965156794425084</v>
      </c>
      <c r="X111" s="81">
        <v>66</v>
      </c>
      <c r="Y111" s="78">
        <f t="shared" si="23"/>
        <v>24.175824175824175</v>
      </c>
      <c r="AA111" s="13" t="s">
        <v>121</v>
      </c>
      <c r="AB111" s="13">
        <v>361</v>
      </c>
      <c r="AC111" s="13">
        <v>291</v>
      </c>
      <c r="AD111" s="13">
        <v>265</v>
      </c>
      <c r="AE111" s="13">
        <v>316</v>
      </c>
      <c r="AF111" s="13">
        <v>298</v>
      </c>
      <c r="AG111" s="13">
        <v>289</v>
      </c>
      <c r="AH111" s="13">
        <v>252</v>
      </c>
      <c r="AI111" s="13">
        <v>274</v>
      </c>
      <c r="AJ111" s="13">
        <v>258</v>
      </c>
      <c r="AK111" s="13">
        <v>311</v>
      </c>
      <c r="AL111" s="13">
        <v>287</v>
      </c>
      <c r="AM111" s="13">
        <v>273</v>
      </c>
      <c r="AN111" s="13">
        <v>3475</v>
      </c>
    </row>
    <row r="112" spans="1:40">
      <c r="A112" s="13" t="s">
        <v>122</v>
      </c>
      <c r="B112" s="81">
        <v>107</v>
      </c>
      <c r="C112" s="78">
        <f t="shared" si="12"/>
        <v>35.313531353135311</v>
      </c>
      <c r="D112" s="81">
        <v>98</v>
      </c>
      <c r="E112" s="78">
        <f t="shared" si="13"/>
        <v>30.246913580246915</v>
      </c>
      <c r="F112" s="81">
        <v>76</v>
      </c>
      <c r="G112" s="78">
        <f t="shared" si="14"/>
        <v>24.755700325732899</v>
      </c>
      <c r="H112" s="81">
        <v>90</v>
      </c>
      <c r="I112" s="78">
        <f t="shared" si="15"/>
        <v>30.405405405405407</v>
      </c>
      <c r="J112" s="81">
        <v>82</v>
      </c>
      <c r="K112" s="78">
        <f t="shared" si="16"/>
        <v>31.297709923664126</v>
      </c>
      <c r="L112" s="81">
        <v>54</v>
      </c>
      <c r="M112" s="78">
        <f t="shared" si="17"/>
        <v>22.40663900414938</v>
      </c>
      <c r="N112" s="81">
        <v>54</v>
      </c>
      <c r="O112" s="78">
        <f t="shared" si="18"/>
        <v>25.961538461538463</v>
      </c>
      <c r="P112" s="81">
        <v>60</v>
      </c>
      <c r="Q112" s="78">
        <f t="shared" si="19"/>
        <v>25.531914893617021</v>
      </c>
      <c r="R112" s="81">
        <v>55</v>
      </c>
      <c r="S112" s="78">
        <f t="shared" si="20"/>
        <v>23.504273504273502</v>
      </c>
      <c r="T112" s="81">
        <v>70</v>
      </c>
      <c r="U112" s="78">
        <f t="shared" si="21"/>
        <v>28.112449799196789</v>
      </c>
      <c r="V112" s="81">
        <v>56</v>
      </c>
      <c r="W112" s="78">
        <f t="shared" si="22"/>
        <v>24.454148471615721</v>
      </c>
      <c r="X112" s="81">
        <v>47</v>
      </c>
      <c r="Y112" s="78">
        <f t="shared" si="23"/>
        <v>23.737373737373737</v>
      </c>
      <c r="AA112" s="13" t="s">
        <v>122</v>
      </c>
      <c r="AB112" s="13">
        <v>303</v>
      </c>
      <c r="AC112" s="13">
        <v>324</v>
      </c>
      <c r="AD112" s="13">
        <v>307</v>
      </c>
      <c r="AE112" s="13">
        <v>296</v>
      </c>
      <c r="AF112" s="13">
        <v>262</v>
      </c>
      <c r="AG112" s="13">
        <v>241</v>
      </c>
      <c r="AH112" s="13">
        <v>208</v>
      </c>
      <c r="AI112" s="13">
        <v>235</v>
      </c>
      <c r="AJ112" s="13">
        <v>234</v>
      </c>
      <c r="AK112" s="13">
        <v>249</v>
      </c>
      <c r="AL112" s="13">
        <v>229</v>
      </c>
      <c r="AM112" s="13">
        <v>198</v>
      </c>
      <c r="AN112" s="13">
        <v>3086</v>
      </c>
    </row>
    <row r="113" spans="1:40">
      <c r="A113" s="13" t="s">
        <v>123</v>
      </c>
      <c r="B113" s="81">
        <v>33</v>
      </c>
      <c r="C113" s="78">
        <f t="shared" si="12"/>
        <v>23.913043478260871</v>
      </c>
      <c r="D113" s="81">
        <v>34</v>
      </c>
      <c r="E113" s="78">
        <f t="shared" si="13"/>
        <v>29.565217391304348</v>
      </c>
      <c r="F113" s="81">
        <v>29</v>
      </c>
      <c r="G113" s="78">
        <f t="shared" si="14"/>
        <v>29.292929292929294</v>
      </c>
      <c r="H113" s="81">
        <v>16</v>
      </c>
      <c r="I113" s="78">
        <f t="shared" si="15"/>
        <v>12.903225806451612</v>
      </c>
      <c r="J113" s="81">
        <v>34</v>
      </c>
      <c r="K113" s="78">
        <f t="shared" si="16"/>
        <v>29.310344827586203</v>
      </c>
      <c r="L113" s="81">
        <v>17</v>
      </c>
      <c r="M113" s="78">
        <f t="shared" si="17"/>
        <v>18.888888888888889</v>
      </c>
      <c r="N113" s="81">
        <v>18</v>
      </c>
      <c r="O113" s="78">
        <f t="shared" si="18"/>
        <v>16.666666666666664</v>
      </c>
      <c r="P113" s="81">
        <v>25</v>
      </c>
      <c r="Q113" s="78">
        <f t="shared" si="19"/>
        <v>24.03846153846154</v>
      </c>
      <c r="R113" s="81">
        <v>30</v>
      </c>
      <c r="S113" s="78">
        <f t="shared" si="20"/>
        <v>27.27272727272727</v>
      </c>
      <c r="T113" s="81">
        <v>16</v>
      </c>
      <c r="U113" s="78">
        <f t="shared" si="21"/>
        <v>16.666666666666664</v>
      </c>
      <c r="V113" s="81">
        <v>25</v>
      </c>
      <c r="W113" s="78">
        <f t="shared" si="22"/>
        <v>20.325203252032519</v>
      </c>
      <c r="X113" s="81">
        <v>23</v>
      </c>
      <c r="Y113" s="78">
        <f t="shared" si="23"/>
        <v>21.904761904761905</v>
      </c>
      <c r="AA113" s="13" t="s">
        <v>123</v>
      </c>
      <c r="AB113" s="13">
        <v>138</v>
      </c>
      <c r="AC113" s="13">
        <v>115</v>
      </c>
      <c r="AD113" s="13">
        <v>99</v>
      </c>
      <c r="AE113" s="13">
        <v>124</v>
      </c>
      <c r="AF113" s="13">
        <v>116</v>
      </c>
      <c r="AG113" s="13">
        <v>90</v>
      </c>
      <c r="AH113" s="13">
        <v>108</v>
      </c>
      <c r="AI113" s="13">
        <v>104</v>
      </c>
      <c r="AJ113" s="13">
        <v>110</v>
      </c>
      <c r="AK113" s="13">
        <v>96</v>
      </c>
      <c r="AL113" s="13">
        <v>123</v>
      </c>
      <c r="AM113" s="13">
        <v>105</v>
      </c>
      <c r="AN113" s="13">
        <v>1328</v>
      </c>
    </row>
    <row r="114" spans="1:40">
      <c r="A114" s="13" t="s">
        <v>124</v>
      </c>
      <c r="B114" s="81">
        <v>42</v>
      </c>
      <c r="C114" s="78">
        <f t="shared" si="12"/>
        <v>24.561403508771928</v>
      </c>
      <c r="D114" s="81">
        <v>42</v>
      </c>
      <c r="E114" s="78">
        <f t="shared" si="13"/>
        <v>27.096774193548391</v>
      </c>
      <c r="F114" s="81">
        <v>30</v>
      </c>
      <c r="G114" s="78">
        <f t="shared" si="14"/>
        <v>20.27027027027027</v>
      </c>
      <c r="H114" s="81">
        <v>38</v>
      </c>
      <c r="I114" s="78">
        <f t="shared" si="15"/>
        <v>33.333333333333329</v>
      </c>
      <c r="J114" s="81">
        <v>21</v>
      </c>
      <c r="K114" s="78">
        <f t="shared" si="16"/>
        <v>18.918918918918919</v>
      </c>
      <c r="L114" s="81">
        <v>25</v>
      </c>
      <c r="M114" s="78">
        <f t="shared" si="17"/>
        <v>24.271844660194176</v>
      </c>
      <c r="N114" s="81">
        <v>25</v>
      </c>
      <c r="O114" s="78">
        <f t="shared" si="18"/>
        <v>21.1864406779661</v>
      </c>
      <c r="P114" s="81">
        <v>22</v>
      </c>
      <c r="Q114" s="78">
        <f t="shared" si="19"/>
        <v>19.81981981981982</v>
      </c>
      <c r="R114" s="81">
        <v>26</v>
      </c>
      <c r="S114" s="78">
        <f t="shared" si="20"/>
        <v>23.423423423423422</v>
      </c>
      <c r="T114" s="81">
        <v>24</v>
      </c>
      <c r="U114" s="78">
        <f t="shared" si="21"/>
        <v>18.75</v>
      </c>
      <c r="V114" s="81">
        <v>30</v>
      </c>
      <c r="W114" s="78">
        <f t="shared" si="22"/>
        <v>21.428571428571427</v>
      </c>
      <c r="X114" s="81">
        <v>18</v>
      </c>
      <c r="Y114" s="78">
        <f t="shared" si="23"/>
        <v>14.87603305785124</v>
      </c>
      <c r="AA114" s="13" t="s">
        <v>124</v>
      </c>
      <c r="AB114" s="13">
        <v>171</v>
      </c>
      <c r="AC114" s="13">
        <v>155</v>
      </c>
      <c r="AD114" s="13">
        <v>148</v>
      </c>
      <c r="AE114" s="13">
        <v>114</v>
      </c>
      <c r="AF114" s="13">
        <v>111</v>
      </c>
      <c r="AG114" s="13">
        <v>103</v>
      </c>
      <c r="AH114" s="13">
        <v>118</v>
      </c>
      <c r="AI114" s="13">
        <v>111</v>
      </c>
      <c r="AJ114" s="13">
        <v>111</v>
      </c>
      <c r="AK114" s="13">
        <v>128</v>
      </c>
      <c r="AL114" s="13">
        <v>140</v>
      </c>
      <c r="AM114" s="13">
        <v>121</v>
      </c>
      <c r="AN114" s="13">
        <v>1531</v>
      </c>
    </row>
    <row r="115" spans="1:40">
      <c r="A115" s="13" t="s">
        <v>125</v>
      </c>
      <c r="B115" s="81">
        <v>52</v>
      </c>
      <c r="C115" s="78">
        <f t="shared" si="12"/>
        <v>25.490196078431371</v>
      </c>
      <c r="D115" s="81">
        <v>43</v>
      </c>
      <c r="E115" s="78">
        <f t="shared" si="13"/>
        <v>24.157303370786519</v>
      </c>
      <c r="F115" s="81">
        <v>27</v>
      </c>
      <c r="G115" s="78">
        <f t="shared" si="14"/>
        <v>18.75</v>
      </c>
      <c r="H115" s="81">
        <v>40</v>
      </c>
      <c r="I115" s="78">
        <f t="shared" si="15"/>
        <v>21.276595744680851</v>
      </c>
      <c r="J115" s="81">
        <v>34</v>
      </c>
      <c r="K115" s="78">
        <f t="shared" si="16"/>
        <v>26.5625</v>
      </c>
      <c r="L115" s="81">
        <v>32</v>
      </c>
      <c r="M115" s="78">
        <f t="shared" si="17"/>
        <v>23.703703703703706</v>
      </c>
      <c r="N115" s="81">
        <v>21</v>
      </c>
      <c r="O115" s="78">
        <f t="shared" si="18"/>
        <v>20.792079207920793</v>
      </c>
      <c r="P115" s="81">
        <v>29</v>
      </c>
      <c r="Q115" s="78">
        <f t="shared" si="19"/>
        <v>21.014492753623188</v>
      </c>
      <c r="R115" s="81">
        <v>21</v>
      </c>
      <c r="S115" s="78">
        <f t="shared" si="20"/>
        <v>19.444444444444446</v>
      </c>
      <c r="T115" s="81">
        <v>31</v>
      </c>
      <c r="U115" s="78">
        <f t="shared" si="21"/>
        <v>23.846153846153847</v>
      </c>
      <c r="V115" s="81">
        <v>38</v>
      </c>
      <c r="W115" s="78">
        <f t="shared" si="22"/>
        <v>27.737226277372262</v>
      </c>
      <c r="X115" s="81">
        <v>26</v>
      </c>
      <c r="Y115" s="78">
        <f t="shared" si="23"/>
        <v>26.530612244897959</v>
      </c>
      <c r="AA115" s="13" t="s">
        <v>125</v>
      </c>
      <c r="AB115" s="13">
        <v>204</v>
      </c>
      <c r="AC115" s="13">
        <v>178</v>
      </c>
      <c r="AD115" s="13">
        <v>144</v>
      </c>
      <c r="AE115" s="13">
        <v>188</v>
      </c>
      <c r="AF115" s="13">
        <v>128</v>
      </c>
      <c r="AG115" s="13">
        <v>135</v>
      </c>
      <c r="AH115" s="13">
        <v>101</v>
      </c>
      <c r="AI115" s="13">
        <v>138</v>
      </c>
      <c r="AJ115" s="13">
        <v>108</v>
      </c>
      <c r="AK115" s="13">
        <v>130</v>
      </c>
      <c r="AL115" s="13">
        <v>137</v>
      </c>
      <c r="AM115" s="13">
        <v>98</v>
      </c>
      <c r="AN115" s="13">
        <v>1689</v>
      </c>
    </row>
    <row r="116" spans="1:40">
      <c r="A116" s="13" t="s">
        <v>126</v>
      </c>
      <c r="B116" s="81">
        <v>35</v>
      </c>
      <c r="C116" s="78">
        <f t="shared" si="12"/>
        <v>17.587939698492463</v>
      </c>
      <c r="D116" s="81">
        <v>42</v>
      </c>
      <c r="E116" s="78">
        <f t="shared" si="13"/>
        <v>24</v>
      </c>
      <c r="F116" s="81">
        <v>44</v>
      </c>
      <c r="G116" s="78">
        <f t="shared" si="14"/>
        <v>24.719101123595504</v>
      </c>
      <c r="H116" s="81">
        <v>33</v>
      </c>
      <c r="I116" s="78">
        <f t="shared" si="15"/>
        <v>19.526627218934912</v>
      </c>
      <c r="J116" s="81">
        <v>42</v>
      </c>
      <c r="K116" s="78">
        <f t="shared" si="16"/>
        <v>24.561403508771928</v>
      </c>
      <c r="L116" s="81">
        <v>27</v>
      </c>
      <c r="M116" s="78">
        <f t="shared" si="17"/>
        <v>18.620689655172416</v>
      </c>
      <c r="N116" s="81">
        <v>45</v>
      </c>
      <c r="O116" s="78">
        <f t="shared" si="18"/>
        <v>26.627218934911244</v>
      </c>
      <c r="P116" s="81">
        <v>40</v>
      </c>
      <c r="Q116" s="78">
        <f t="shared" si="19"/>
        <v>27.397260273972602</v>
      </c>
      <c r="R116" s="81">
        <v>28</v>
      </c>
      <c r="S116" s="78">
        <f t="shared" si="20"/>
        <v>21.374045801526716</v>
      </c>
      <c r="T116" s="81">
        <v>47</v>
      </c>
      <c r="U116" s="78">
        <f t="shared" si="21"/>
        <v>25.133689839572192</v>
      </c>
      <c r="V116" s="81">
        <v>33</v>
      </c>
      <c r="W116" s="78">
        <f t="shared" si="22"/>
        <v>18.435754189944134</v>
      </c>
      <c r="X116" s="81">
        <v>33</v>
      </c>
      <c r="Y116" s="78">
        <f t="shared" si="23"/>
        <v>21.019108280254777</v>
      </c>
      <c r="AA116" s="13" t="s">
        <v>126</v>
      </c>
      <c r="AB116" s="13">
        <v>199</v>
      </c>
      <c r="AC116" s="13">
        <v>175</v>
      </c>
      <c r="AD116" s="13">
        <v>178</v>
      </c>
      <c r="AE116" s="13">
        <v>169</v>
      </c>
      <c r="AF116" s="13">
        <v>171</v>
      </c>
      <c r="AG116" s="13">
        <v>145</v>
      </c>
      <c r="AH116" s="13">
        <v>169</v>
      </c>
      <c r="AI116" s="13">
        <v>146</v>
      </c>
      <c r="AJ116" s="13">
        <v>131</v>
      </c>
      <c r="AK116" s="13">
        <v>187</v>
      </c>
      <c r="AL116" s="13">
        <v>179</v>
      </c>
      <c r="AM116" s="13">
        <v>157</v>
      </c>
      <c r="AN116" s="13">
        <v>2006</v>
      </c>
    </row>
    <row r="117" spans="1:40">
      <c r="A117" s="13" t="s">
        <v>127</v>
      </c>
      <c r="B117" s="81">
        <v>94</v>
      </c>
      <c r="C117" s="78">
        <f t="shared" si="12"/>
        <v>29.467084639498431</v>
      </c>
      <c r="D117" s="81">
        <v>89</v>
      </c>
      <c r="E117" s="78">
        <f t="shared" si="13"/>
        <v>31.560283687943265</v>
      </c>
      <c r="F117" s="81">
        <v>91</v>
      </c>
      <c r="G117" s="78">
        <f t="shared" si="14"/>
        <v>34.732824427480921</v>
      </c>
      <c r="H117" s="81">
        <v>81</v>
      </c>
      <c r="I117" s="78">
        <f t="shared" si="15"/>
        <v>32.015810276679844</v>
      </c>
      <c r="J117" s="81">
        <v>83</v>
      </c>
      <c r="K117" s="78">
        <f t="shared" si="16"/>
        <v>35.319148936170215</v>
      </c>
      <c r="L117" s="81">
        <v>71</v>
      </c>
      <c r="M117" s="78">
        <f t="shared" si="17"/>
        <v>35.858585858585855</v>
      </c>
      <c r="N117" s="81">
        <v>65</v>
      </c>
      <c r="O117" s="78">
        <f t="shared" si="18"/>
        <v>29.017857142857146</v>
      </c>
      <c r="P117" s="81">
        <v>61</v>
      </c>
      <c r="Q117" s="78">
        <f t="shared" si="19"/>
        <v>29.756097560975608</v>
      </c>
      <c r="R117" s="81">
        <v>79</v>
      </c>
      <c r="S117" s="78">
        <f t="shared" si="20"/>
        <v>33.333333333333329</v>
      </c>
      <c r="T117" s="81">
        <v>48</v>
      </c>
      <c r="U117" s="78">
        <f t="shared" si="21"/>
        <v>24.615384615384617</v>
      </c>
      <c r="V117" s="81">
        <v>54</v>
      </c>
      <c r="W117" s="78">
        <f t="shared" si="22"/>
        <v>23.788546255506606</v>
      </c>
      <c r="X117" s="81">
        <v>52</v>
      </c>
      <c r="Y117" s="78">
        <f t="shared" si="23"/>
        <v>22.033898305084744</v>
      </c>
      <c r="AA117" s="13" t="s">
        <v>127</v>
      </c>
      <c r="AB117" s="13">
        <v>319</v>
      </c>
      <c r="AC117" s="13">
        <v>282</v>
      </c>
      <c r="AD117" s="13">
        <v>262</v>
      </c>
      <c r="AE117" s="13">
        <v>253</v>
      </c>
      <c r="AF117" s="13">
        <v>235</v>
      </c>
      <c r="AG117" s="13">
        <v>198</v>
      </c>
      <c r="AH117" s="13">
        <v>224</v>
      </c>
      <c r="AI117" s="13">
        <v>205</v>
      </c>
      <c r="AJ117" s="13">
        <v>237</v>
      </c>
      <c r="AK117" s="13">
        <v>195</v>
      </c>
      <c r="AL117" s="13">
        <v>227</v>
      </c>
      <c r="AM117" s="13">
        <v>236</v>
      </c>
      <c r="AN117" s="13">
        <v>2873</v>
      </c>
    </row>
    <row r="118" spans="1:40">
      <c r="A118" s="13" t="s">
        <v>128</v>
      </c>
      <c r="B118" s="81">
        <v>48</v>
      </c>
      <c r="C118" s="78">
        <f t="shared" si="12"/>
        <v>21.524663677130047</v>
      </c>
      <c r="D118" s="81">
        <v>60</v>
      </c>
      <c r="E118" s="78">
        <f t="shared" si="13"/>
        <v>29.702970297029701</v>
      </c>
      <c r="F118" s="81">
        <v>44</v>
      </c>
      <c r="G118" s="78">
        <f t="shared" si="14"/>
        <v>22.222222222222221</v>
      </c>
      <c r="H118" s="81">
        <v>56</v>
      </c>
      <c r="I118" s="78">
        <f t="shared" si="15"/>
        <v>28.140703517587941</v>
      </c>
      <c r="J118" s="81">
        <v>39</v>
      </c>
      <c r="K118" s="78">
        <f t="shared" si="16"/>
        <v>20.207253886010363</v>
      </c>
      <c r="L118" s="81">
        <v>40</v>
      </c>
      <c r="M118" s="78">
        <f t="shared" si="17"/>
        <v>27.586206896551722</v>
      </c>
      <c r="N118" s="81">
        <v>37</v>
      </c>
      <c r="O118" s="78">
        <f t="shared" si="18"/>
        <v>22.023809523809522</v>
      </c>
      <c r="P118" s="81">
        <v>50</v>
      </c>
      <c r="Q118" s="78">
        <f t="shared" si="19"/>
        <v>30.487804878048781</v>
      </c>
      <c r="R118" s="81">
        <v>61</v>
      </c>
      <c r="S118" s="78">
        <f t="shared" si="20"/>
        <v>33.152173913043477</v>
      </c>
      <c r="T118" s="81">
        <v>55</v>
      </c>
      <c r="U118" s="78">
        <f t="shared" si="21"/>
        <v>30.726256983240223</v>
      </c>
      <c r="V118" s="81">
        <v>53</v>
      </c>
      <c r="W118" s="78">
        <f t="shared" si="22"/>
        <v>26.633165829145728</v>
      </c>
      <c r="X118" s="81">
        <v>40</v>
      </c>
      <c r="Y118" s="78">
        <f t="shared" si="23"/>
        <v>20.512820512820511</v>
      </c>
      <c r="AA118" s="13" t="s">
        <v>128</v>
      </c>
      <c r="AB118" s="13">
        <v>223</v>
      </c>
      <c r="AC118" s="13">
        <v>202</v>
      </c>
      <c r="AD118" s="13">
        <v>198</v>
      </c>
      <c r="AE118" s="13">
        <v>199</v>
      </c>
      <c r="AF118" s="13">
        <v>193</v>
      </c>
      <c r="AG118" s="13">
        <v>145</v>
      </c>
      <c r="AH118" s="13">
        <v>168</v>
      </c>
      <c r="AI118" s="13">
        <v>164</v>
      </c>
      <c r="AJ118" s="13">
        <v>184</v>
      </c>
      <c r="AK118" s="13">
        <v>179</v>
      </c>
      <c r="AL118" s="13">
        <v>199</v>
      </c>
      <c r="AM118" s="13">
        <v>195</v>
      </c>
      <c r="AN118" s="13">
        <v>2249</v>
      </c>
    </row>
    <row r="119" spans="1:40">
      <c r="A119" s="13" t="s">
        <v>129</v>
      </c>
      <c r="B119" s="81">
        <v>63</v>
      </c>
      <c r="C119" s="78">
        <f t="shared" si="12"/>
        <v>31.818181818181817</v>
      </c>
      <c r="D119" s="81">
        <v>55</v>
      </c>
      <c r="E119" s="78">
        <f t="shared" si="13"/>
        <v>28.795811518324609</v>
      </c>
      <c r="F119" s="81">
        <v>48</v>
      </c>
      <c r="G119" s="78">
        <f t="shared" si="14"/>
        <v>28.915662650602407</v>
      </c>
      <c r="H119" s="81">
        <v>24</v>
      </c>
      <c r="I119" s="78">
        <f t="shared" si="15"/>
        <v>15.384615384615385</v>
      </c>
      <c r="J119" s="81">
        <v>34</v>
      </c>
      <c r="K119" s="78">
        <f t="shared" si="16"/>
        <v>27.868852459016392</v>
      </c>
      <c r="L119" s="81">
        <v>28</v>
      </c>
      <c r="M119" s="78">
        <f t="shared" si="17"/>
        <v>22.047244094488189</v>
      </c>
      <c r="N119" s="81">
        <v>43</v>
      </c>
      <c r="O119" s="78">
        <f t="shared" si="18"/>
        <v>30.714285714285715</v>
      </c>
      <c r="P119" s="81">
        <v>42</v>
      </c>
      <c r="Q119" s="78">
        <f t="shared" si="19"/>
        <v>29.787234042553191</v>
      </c>
      <c r="R119" s="81">
        <v>32</v>
      </c>
      <c r="S119" s="78">
        <f t="shared" si="20"/>
        <v>24.427480916030532</v>
      </c>
      <c r="T119" s="81">
        <v>41</v>
      </c>
      <c r="U119" s="78">
        <f t="shared" si="21"/>
        <v>24.550898203592812</v>
      </c>
      <c r="V119" s="81">
        <v>27</v>
      </c>
      <c r="W119" s="78">
        <f t="shared" si="22"/>
        <v>20.930232558139537</v>
      </c>
      <c r="X119" s="81">
        <v>33</v>
      </c>
      <c r="Y119" s="78">
        <f t="shared" si="23"/>
        <v>27.049180327868854</v>
      </c>
      <c r="AA119" s="13" t="s">
        <v>129</v>
      </c>
      <c r="AB119" s="13">
        <v>198</v>
      </c>
      <c r="AC119" s="13">
        <v>191</v>
      </c>
      <c r="AD119" s="13">
        <v>166</v>
      </c>
      <c r="AE119" s="13">
        <v>156</v>
      </c>
      <c r="AF119" s="13">
        <v>122</v>
      </c>
      <c r="AG119" s="13">
        <v>127</v>
      </c>
      <c r="AH119" s="13">
        <v>140</v>
      </c>
      <c r="AI119" s="13">
        <v>141</v>
      </c>
      <c r="AJ119" s="13">
        <v>131</v>
      </c>
      <c r="AK119" s="13">
        <v>167</v>
      </c>
      <c r="AL119" s="13">
        <v>129</v>
      </c>
      <c r="AM119" s="13">
        <v>122</v>
      </c>
      <c r="AN119" s="13">
        <v>1790</v>
      </c>
    </row>
    <row r="120" spans="1:40">
      <c r="A120" s="13" t="s">
        <v>130</v>
      </c>
      <c r="B120" s="81">
        <v>33</v>
      </c>
      <c r="C120" s="78">
        <f t="shared" si="12"/>
        <v>23.571428571428569</v>
      </c>
      <c r="D120" s="81">
        <v>22</v>
      </c>
      <c r="E120" s="78">
        <f t="shared" si="13"/>
        <v>22.680412371134022</v>
      </c>
      <c r="F120" s="81">
        <v>19</v>
      </c>
      <c r="G120" s="78">
        <f t="shared" si="14"/>
        <v>18.095238095238095</v>
      </c>
      <c r="H120" s="81">
        <v>32</v>
      </c>
      <c r="I120" s="78">
        <f t="shared" si="15"/>
        <v>25</v>
      </c>
      <c r="J120" s="81">
        <v>29</v>
      </c>
      <c r="K120" s="78">
        <f t="shared" si="16"/>
        <v>24.166666666666668</v>
      </c>
      <c r="L120" s="81">
        <v>28</v>
      </c>
      <c r="M120" s="78">
        <f t="shared" si="17"/>
        <v>34.146341463414636</v>
      </c>
      <c r="N120" s="81">
        <v>24</v>
      </c>
      <c r="O120" s="78">
        <f t="shared" si="18"/>
        <v>28.235294117647058</v>
      </c>
      <c r="P120" s="81">
        <v>18</v>
      </c>
      <c r="Q120" s="78">
        <f t="shared" si="19"/>
        <v>18.947368421052634</v>
      </c>
      <c r="R120" s="81">
        <v>12</v>
      </c>
      <c r="S120" s="78">
        <f t="shared" si="20"/>
        <v>14.457831325301203</v>
      </c>
      <c r="T120" s="81">
        <v>22</v>
      </c>
      <c r="U120" s="78">
        <f t="shared" si="21"/>
        <v>22.448979591836736</v>
      </c>
      <c r="V120" s="81">
        <v>14</v>
      </c>
      <c r="W120" s="78">
        <f t="shared" si="22"/>
        <v>15.909090909090908</v>
      </c>
      <c r="X120" s="81">
        <v>17</v>
      </c>
      <c r="Y120" s="78">
        <f t="shared" si="23"/>
        <v>19.767441860465116</v>
      </c>
      <c r="AA120" s="13" t="s">
        <v>130</v>
      </c>
      <c r="AB120" s="13">
        <v>140</v>
      </c>
      <c r="AC120" s="13">
        <v>97</v>
      </c>
      <c r="AD120" s="13">
        <v>105</v>
      </c>
      <c r="AE120" s="13">
        <v>128</v>
      </c>
      <c r="AF120" s="13">
        <v>120</v>
      </c>
      <c r="AG120" s="13">
        <v>82</v>
      </c>
      <c r="AH120" s="13">
        <v>85</v>
      </c>
      <c r="AI120" s="13">
        <v>95</v>
      </c>
      <c r="AJ120" s="13">
        <v>83</v>
      </c>
      <c r="AK120" s="13">
        <v>98</v>
      </c>
      <c r="AL120" s="13">
        <v>88</v>
      </c>
      <c r="AM120" s="13">
        <v>86</v>
      </c>
      <c r="AN120" s="13">
        <v>1207</v>
      </c>
    </row>
    <row r="121" spans="1:40">
      <c r="A121" s="13" t="s">
        <v>131</v>
      </c>
      <c r="B121" s="81">
        <v>71</v>
      </c>
      <c r="C121" s="78">
        <f t="shared" si="12"/>
        <v>29.338842975206614</v>
      </c>
      <c r="D121" s="81">
        <v>58</v>
      </c>
      <c r="E121" s="78">
        <f t="shared" si="13"/>
        <v>33.333333333333329</v>
      </c>
      <c r="F121" s="81">
        <v>42</v>
      </c>
      <c r="G121" s="78">
        <f t="shared" si="14"/>
        <v>23.204419889502763</v>
      </c>
      <c r="H121" s="81">
        <v>63</v>
      </c>
      <c r="I121" s="78">
        <f t="shared" si="15"/>
        <v>29.716981132075471</v>
      </c>
      <c r="J121" s="81">
        <v>44</v>
      </c>
      <c r="K121" s="78">
        <f t="shared" si="16"/>
        <v>27.160493827160494</v>
      </c>
      <c r="L121" s="81">
        <v>37</v>
      </c>
      <c r="M121" s="78">
        <f t="shared" si="17"/>
        <v>28.244274809160309</v>
      </c>
      <c r="N121" s="81">
        <v>47</v>
      </c>
      <c r="O121" s="78">
        <f t="shared" si="18"/>
        <v>33.571428571428569</v>
      </c>
      <c r="P121" s="81">
        <v>48</v>
      </c>
      <c r="Q121" s="78">
        <f t="shared" si="19"/>
        <v>27.906976744186046</v>
      </c>
      <c r="R121" s="81">
        <v>46</v>
      </c>
      <c r="S121" s="78">
        <f t="shared" si="20"/>
        <v>24.468085106382979</v>
      </c>
      <c r="T121" s="81">
        <v>47</v>
      </c>
      <c r="U121" s="78">
        <f t="shared" si="21"/>
        <v>21.75925925925926</v>
      </c>
      <c r="V121" s="81">
        <v>56</v>
      </c>
      <c r="W121" s="78">
        <f t="shared" si="22"/>
        <v>29.787234042553191</v>
      </c>
      <c r="X121" s="81">
        <v>42</v>
      </c>
      <c r="Y121" s="78">
        <f t="shared" si="23"/>
        <v>22.826086956521738</v>
      </c>
      <c r="AA121" s="13" t="s">
        <v>131</v>
      </c>
      <c r="AB121" s="13">
        <v>242</v>
      </c>
      <c r="AC121" s="13">
        <v>174</v>
      </c>
      <c r="AD121" s="13">
        <v>181</v>
      </c>
      <c r="AE121" s="13">
        <v>212</v>
      </c>
      <c r="AF121" s="13">
        <v>162</v>
      </c>
      <c r="AG121" s="13">
        <v>131</v>
      </c>
      <c r="AH121" s="13">
        <v>140</v>
      </c>
      <c r="AI121" s="13">
        <v>172</v>
      </c>
      <c r="AJ121" s="13">
        <v>188</v>
      </c>
      <c r="AK121" s="13">
        <v>216</v>
      </c>
      <c r="AL121" s="13">
        <v>188</v>
      </c>
      <c r="AM121" s="13">
        <v>184</v>
      </c>
      <c r="AN121" s="13">
        <v>2190</v>
      </c>
    </row>
    <row r="122" spans="1:40" s="15" customFormat="1" ht="15">
      <c r="A122" s="75" t="s">
        <v>132</v>
      </c>
      <c r="B122" s="80">
        <v>4044</v>
      </c>
      <c r="C122" s="77">
        <f t="shared" si="12"/>
        <v>28.557305275051199</v>
      </c>
      <c r="D122" s="80">
        <v>3760</v>
      </c>
      <c r="E122" s="77">
        <f t="shared" si="13"/>
        <v>27.519578423479469</v>
      </c>
      <c r="F122" s="80">
        <v>3516</v>
      </c>
      <c r="G122" s="77">
        <f t="shared" si="14"/>
        <v>26.495855312735493</v>
      </c>
      <c r="H122" s="80">
        <v>3531</v>
      </c>
      <c r="I122" s="77">
        <f t="shared" si="15"/>
        <v>26.260597947344937</v>
      </c>
      <c r="J122" s="80">
        <v>3509</v>
      </c>
      <c r="K122" s="77">
        <f t="shared" si="16"/>
        <v>26.231591537713989</v>
      </c>
      <c r="L122" s="80">
        <v>3217</v>
      </c>
      <c r="M122" s="77">
        <f t="shared" si="17"/>
        <v>25.623257666268419</v>
      </c>
      <c r="N122" s="80">
        <v>3349</v>
      </c>
      <c r="O122" s="77">
        <f t="shared" si="18"/>
        <v>25.849027477616549</v>
      </c>
      <c r="P122" s="80">
        <v>3134</v>
      </c>
      <c r="Q122" s="77">
        <f t="shared" si="19"/>
        <v>23.850837138508371</v>
      </c>
      <c r="R122" s="80">
        <v>3022</v>
      </c>
      <c r="S122" s="77">
        <f t="shared" si="20"/>
        <v>23.938529784537387</v>
      </c>
      <c r="T122" s="80">
        <v>2944</v>
      </c>
      <c r="U122" s="77">
        <f t="shared" si="21"/>
        <v>22.583614605707272</v>
      </c>
      <c r="V122" s="80">
        <v>3015</v>
      </c>
      <c r="W122" s="77">
        <f t="shared" si="22"/>
        <v>22.336642465550451</v>
      </c>
      <c r="X122" s="80">
        <v>2745</v>
      </c>
      <c r="Y122" s="77">
        <f t="shared" si="23"/>
        <v>21.151178918169208</v>
      </c>
      <c r="AA122" s="15" t="s">
        <v>132</v>
      </c>
      <c r="AB122" s="15">
        <v>14161</v>
      </c>
      <c r="AC122" s="15">
        <v>13663</v>
      </c>
      <c r="AD122" s="15">
        <v>13270</v>
      </c>
      <c r="AE122" s="15">
        <v>13446</v>
      </c>
      <c r="AF122" s="15">
        <v>13377</v>
      </c>
      <c r="AG122" s="15">
        <v>12555</v>
      </c>
      <c r="AH122" s="15">
        <v>12956</v>
      </c>
      <c r="AI122" s="15">
        <v>13140</v>
      </c>
      <c r="AJ122" s="15">
        <v>12624</v>
      </c>
      <c r="AK122" s="15">
        <v>13036</v>
      </c>
      <c r="AL122" s="15">
        <v>13498</v>
      </c>
      <c r="AM122" s="15">
        <v>12978</v>
      </c>
      <c r="AN122" s="15">
        <v>158704</v>
      </c>
    </row>
    <row r="123" spans="1:40" s="15" customFormat="1" ht="15">
      <c r="A123" s="75" t="s">
        <v>133</v>
      </c>
      <c r="B123" s="80">
        <v>1900</v>
      </c>
      <c r="C123" s="77">
        <f t="shared" si="12"/>
        <v>28.434600419036215</v>
      </c>
      <c r="D123" s="80">
        <v>1754</v>
      </c>
      <c r="E123" s="77">
        <f t="shared" si="13"/>
        <v>27.231796304921595</v>
      </c>
      <c r="F123" s="80">
        <v>1651</v>
      </c>
      <c r="G123" s="77">
        <f t="shared" si="14"/>
        <v>26.428685769169203</v>
      </c>
      <c r="H123" s="80">
        <v>1639</v>
      </c>
      <c r="I123" s="77">
        <f t="shared" si="15"/>
        <v>26.397165405057176</v>
      </c>
      <c r="J123" s="80">
        <v>1616</v>
      </c>
      <c r="K123" s="77">
        <f t="shared" si="16"/>
        <v>26.01416613007083</v>
      </c>
      <c r="L123" s="80">
        <v>1515</v>
      </c>
      <c r="M123" s="77">
        <f t="shared" si="17"/>
        <v>25.870901639344261</v>
      </c>
      <c r="N123" s="80">
        <v>1585</v>
      </c>
      <c r="O123" s="77">
        <f t="shared" si="18"/>
        <v>26.228694357107397</v>
      </c>
      <c r="P123" s="80">
        <v>1493</v>
      </c>
      <c r="Q123" s="77">
        <f t="shared" si="19"/>
        <v>24.092302727126029</v>
      </c>
      <c r="R123" s="80">
        <v>1488</v>
      </c>
      <c r="S123" s="77">
        <f t="shared" si="20"/>
        <v>24.979016283364107</v>
      </c>
      <c r="T123" s="80">
        <v>1465</v>
      </c>
      <c r="U123" s="77">
        <f t="shared" si="21"/>
        <v>23.059971666929009</v>
      </c>
      <c r="V123" s="80">
        <v>1505</v>
      </c>
      <c r="W123" s="77">
        <f t="shared" si="22"/>
        <v>22.868864914146787</v>
      </c>
      <c r="X123" s="80">
        <v>1398</v>
      </c>
      <c r="Y123" s="77">
        <f t="shared" si="23"/>
        <v>21.310975609756095</v>
      </c>
      <c r="AA123" s="15" t="s">
        <v>133</v>
      </c>
      <c r="AB123" s="15">
        <v>6682</v>
      </c>
      <c r="AC123" s="15">
        <v>6441</v>
      </c>
      <c r="AD123" s="15">
        <v>6247</v>
      </c>
      <c r="AE123" s="15">
        <v>6209</v>
      </c>
      <c r="AF123" s="15">
        <v>6212</v>
      </c>
      <c r="AG123" s="15">
        <v>5856</v>
      </c>
      <c r="AH123" s="15">
        <v>6043</v>
      </c>
      <c r="AI123" s="15">
        <v>6197</v>
      </c>
      <c r="AJ123" s="15">
        <v>5957</v>
      </c>
      <c r="AK123" s="15">
        <v>6353</v>
      </c>
      <c r="AL123" s="15">
        <v>6581</v>
      </c>
      <c r="AM123" s="15">
        <v>6560</v>
      </c>
      <c r="AN123" s="15">
        <v>75338</v>
      </c>
    </row>
    <row r="124" spans="1:40">
      <c r="A124" s="13" t="s">
        <v>134</v>
      </c>
      <c r="B124" s="81">
        <v>138</v>
      </c>
      <c r="C124" s="78">
        <f t="shared" si="12"/>
        <v>36.031331592689298</v>
      </c>
      <c r="D124" s="81">
        <v>131</v>
      </c>
      <c r="E124" s="78">
        <f t="shared" si="13"/>
        <v>34.656084656084658</v>
      </c>
      <c r="F124" s="81">
        <v>144</v>
      </c>
      <c r="G124" s="78">
        <f t="shared" si="14"/>
        <v>39.88919667590028</v>
      </c>
      <c r="H124" s="81">
        <v>141</v>
      </c>
      <c r="I124" s="78">
        <f t="shared" si="15"/>
        <v>36.246786632390744</v>
      </c>
      <c r="J124" s="81">
        <v>133</v>
      </c>
      <c r="K124" s="78">
        <f t="shared" si="16"/>
        <v>33.842239185750635</v>
      </c>
      <c r="L124" s="81">
        <v>105</v>
      </c>
      <c r="M124" s="78">
        <f t="shared" si="17"/>
        <v>32.208588957055213</v>
      </c>
      <c r="N124" s="81">
        <v>112</v>
      </c>
      <c r="O124" s="78">
        <f t="shared" si="18"/>
        <v>35.109717868338556</v>
      </c>
      <c r="P124" s="81">
        <v>100</v>
      </c>
      <c r="Q124" s="78">
        <f t="shared" si="19"/>
        <v>31.347962382445143</v>
      </c>
      <c r="R124" s="81">
        <v>99</v>
      </c>
      <c r="S124" s="78">
        <f t="shared" si="20"/>
        <v>34.859154929577464</v>
      </c>
      <c r="T124" s="81">
        <v>99</v>
      </c>
      <c r="U124" s="78">
        <f t="shared" si="21"/>
        <v>28.862973760932949</v>
      </c>
      <c r="V124" s="81">
        <v>103</v>
      </c>
      <c r="W124" s="78">
        <f t="shared" si="22"/>
        <v>32.1875</v>
      </c>
      <c r="X124" s="81">
        <v>95</v>
      </c>
      <c r="Y124" s="78">
        <f t="shared" si="23"/>
        <v>30.944625407166125</v>
      </c>
      <c r="AA124" s="13" t="s">
        <v>134</v>
      </c>
      <c r="AB124" s="13">
        <v>383</v>
      </c>
      <c r="AC124" s="13">
        <v>378</v>
      </c>
      <c r="AD124" s="13">
        <v>361</v>
      </c>
      <c r="AE124" s="13">
        <v>389</v>
      </c>
      <c r="AF124" s="13">
        <v>393</v>
      </c>
      <c r="AG124" s="13">
        <v>326</v>
      </c>
      <c r="AH124" s="13">
        <v>319</v>
      </c>
      <c r="AI124" s="13">
        <v>319</v>
      </c>
      <c r="AJ124" s="13">
        <v>284</v>
      </c>
      <c r="AK124" s="13">
        <v>343</v>
      </c>
      <c r="AL124" s="13">
        <v>320</v>
      </c>
      <c r="AM124" s="13">
        <v>307</v>
      </c>
      <c r="AN124" s="13">
        <v>4122</v>
      </c>
    </row>
    <row r="125" spans="1:40">
      <c r="A125" s="13" t="s">
        <v>135</v>
      </c>
      <c r="B125" s="81">
        <v>541</v>
      </c>
      <c r="C125" s="78">
        <f t="shared" si="12"/>
        <v>26.313229571984436</v>
      </c>
      <c r="D125" s="81">
        <v>460</v>
      </c>
      <c r="E125" s="78">
        <f t="shared" si="13"/>
        <v>24.033437826541274</v>
      </c>
      <c r="F125" s="81">
        <v>438</v>
      </c>
      <c r="G125" s="78">
        <f t="shared" si="14"/>
        <v>23.548387096774192</v>
      </c>
      <c r="H125" s="81">
        <v>472</v>
      </c>
      <c r="I125" s="78">
        <f t="shared" si="15"/>
        <v>25.093035619351411</v>
      </c>
      <c r="J125" s="81">
        <v>418</v>
      </c>
      <c r="K125" s="78">
        <f t="shared" si="16"/>
        <v>22.754491017964071</v>
      </c>
      <c r="L125" s="81">
        <v>403</v>
      </c>
      <c r="M125" s="78">
        <f t="shared" si="17"/>
        <v>23.775811209439528</v>
      </c>
      <c r="N125" s="81">
        <v>420</v>
      </c>
      <c r="O125" s="78">
        <f t="shared" si="18"/>
        <v>24.575775307197194</v>
      </c>
      <c r="P125" s="81">
        <v>383</v>
      </c>
      <c r="Q125" s="78">
        <f t="shared" si="19"/>
        <v>21.337047353760447</v>
      </c>
      <c r="R125" s="81">
        <v>416</v>
      </c>
      <c r="S125" s="78">
        <f t="shared" si="20"/>
        <v>23.292273236282195</v>
      </c>
      <c r="T125" s="81">
        <v>383</v>
      </c>
      <c r="U125" s="78">
        <f t="shared" si="21"/>
        <v>21.055525013743814</v>
      </c>
      <c r="V125" s="81">
        <v>398</v>
      </c>
      <c r="W125" s="78">
        <f t="shared" si="22"/>
        <v>20.010055304172951</v>
      </c>
      <c r="X125" s="81">
        <v>360</v>
      </c>
      <c r="Y125" s="78">
        <f t="shared" si="23"/>
        <v>18.292682926829269</v>
      </c>
      <c r="AA125" s="13" t="s">
        <v>135</v>
      </c>
      <c r="AB125" s="13">
        <v>2056</v>
      </c>
      <c r="AC125" s="13">
        <v>1914</v>
      </c>
      <c r="AD125" s="13">
        <v>1860</v>
      </c>
      <c r="AE125" s="13">
        <v>1881</v>
      </c>
      <c r="AF125" s="13">
        <v>1837</v>
      </c>
      <c r="AG125" s="13">
        <v>1695</v>
      </c>
      <c r="AH125" s="13">
        <v>1709</v>
      </c>
      <c r="AI125" s="13">
        <v>1795</v>
      </c>
      <c r="AJ125" s="13">
        <v>1786</v>
      </c>
      <c r="AK125" s="13">
        <v>1819</v>
      </c>
      <c r="AL125" s="13">
        <v>1989</v>
      </c>
      <c r="AM125" s="13">
        <v>1968</v>
      </c>
      <c r="AN125" s="13">
        <v>22309</v>
      </c>
    </row>
    <row r="126" spans="1:40">
      <c r="A126" s="13" t="s">
        <v>136</v>
      </c>
      <c r="B126" s="81">
        <v>101</v>
      </c>
      <c r="C126" s="78">
        <f t="shared" si="12"/>
        <v>31.962025316455694</v>
      </c>
      <c r="D126" s="81">
        <v>113</v>
      </c>
      <c r="E126" s="78">
        <f t="shared" si="13"/>
        <v>30.958904109589042</v>
      </c>
      <c r="F126" s="81">
        <v>105</v>
      </c>
      <c r="G126" s="78">
        <f t="shared" si="14"/>
        <v>31.343283582089555</v>
      </c>
      <c r="H126" s="81">
        <v>100</v>
      </c>
      <c r="I126" s="78">
        <f t="shared" si="15"/>
        <v>32.362459546925564</v>
      </c>
      <c r="J126" s="81">
        <v>87</v>
      </c>
      <c r="K126" s="78">
        <f t="shared" si="16"/>
        <v>28.807947019867548</v>
      </c>
      <c r="L126" s="81">
        <v>71</v>
      </c>
      <c r="M126" s="78">
        <f t="shared" si="17"/>
        <v>27.952755905511811</v>
      </c>
      <c r="N126" s="81">
        <v>80</v>
      </c>
      <c r="O126" s="78">
        <f t="shared" si="18"/>
        <v>30.76923076923077</v>
      </c>
      <c r="P126" s="81">
        <v>67</v>
      </c>
      <c r="Q126" s="78">
        <f t="shared" si="19"/>
        <v>28.15126050420168</v>
      </c>
      <c r="R126" s="81">
        <v>57</v>
      </c>
      <c r="S126" s="78">
        <f t="shared" si="20"/>
        <v>27.941176470588236</v>
      </c>
      <c r="T126" s="81">
        <v>86</v>
      </c>
      <c r="U126" s="78">
        <f t="shared" si="21"/>
        <v>32.089552238805972</v>
      </c>
      <c r="V126" s="81">
        <v>66</v>
      </c>
      <c r="W126" s="78">
        <f t="shared" si="22"/>
        <v>25.190839694656486</v>
      </c>
      <c r="X126" s="81">
        <v>54</v>
      </c>
      <c r="Y126" s="78">
        <f t="shared" si="23"/>
        <v>24.215246636771301</v>
      </c>
      <c r="AA126" s="13" t="s">
        <v>136</v>
      </c>
      <c r="AB126" s="13">
        <v>316</v>
      </c>
      <c r="AC126" s="13">
        <v>365</v>
      </c>
      <c r="AD126" s="13">
        <v>335</v>
      </c>
      <c r="AE126" s="13">
        <v>309</v>
      </c>
      <c r="AF126" s="13">
        <v>302</v>
      </c>
      <c r="AG126" s="13">
        <v>254</v>
      </c>
      <c r="AH126" s="13">
        <v>260</v>
      </c>
      <c r="AI126" s="13">
        <v>238</v>
      </c>
      <c r="AJ126" s="13">
        <v>204</v>
      </c>
      <c r="AK126" s="13">
        <v>268</v>
      </c>
      <c r="AL126" s="13">
        <v>262</v>
      </c>
      <c r="AM126" s="13">
        <v>223</v>
      </c>
      <c r="AN126" s="13">
        <v>3336</v>
      </c>
    </row>
    <row r="127" spans="1:40">
      <c r="A127" s="13" t="s">
        <v>137</v>
      </c>
      <c r="B127" s="81">
        <v>211</v>
      </c>
      <c r="C127" s="78">
        <f t="shared" si="12"/>
        <v>34.032258064516128</v>
      </c>
      <c r="D127" s="81">
        <v>195</v>
      </c>
      <c r="E127" s="78">
        <f t="shared" si="13"/>
        <v>32.445923460898499</v>
      </c>
      <c r="F127" s="81">
        <v>174</v>
      </c>
      <c r="G127" s="78">
        <f t="shared" si="14"/>
        <v>30.633802816901408</v>
      </c>
      <c r="H127" s="81">
        <v>179</v>
      </c>
      <c r="I127" s="78">
        <f t="shared" si="15"/>
        <v>30.546075085324233</v>
      </c>
      <c r="J127" s="81">
        <v>152</v>
      </c>
      <c r="K127" s="78">
        <f t="shared" si="16"/>
        <v>29.6875</v>
      </c>
      <c r="L127" s="81">
        <v>160</v>
      </c>
      <c r="M127" s="78">
        <f t="shared" si="17"/>
        <v>30.710172744721685</v>
      </c>
      <c r="N127" s="81">
        <v>171</v>
      </c>
      <c r="O127" s="78">
        <f t="shared" si="18"/>
        <v>31.549815498154981</v>
      </c>
      <c r="P127" s="81">
        <v>139</v>
      </c>
      <c r="Q127" s="78">
        <f t="shared" si="19"/>
        <v>28.08080808080808</v>
      </c>
      <c r="R127" s="81">
        <v>153</v>
      </c>
      <c r="S127" s="78">
        <f t="shared" si="20"/>
        <v>30.784708249496983</v>
      </c>
      <c r="T127" s="81">
        <v>148</v>
      </c>
      <c r="U127" s="78">
        <f t="shared" si="21"/>
        <v>29.019607843137258</v>
      </c>
      <c r="V127" s="81">
        <v>144</v>
      </c>
      <c r="W127" s="78">
        <f t="shared" si="22"/>
        <v>29.1497975708502</v>
      </c>
      <c r="X127" s="81">
        <v>131</v>
      </c>
      <c r="Y127" s="78">
        <f t="shared" si="23"/>
        <v>25.338491295938105</v>
      </c>
      <c r="AA127" s="13" t="s">
        <v>137</v>
      </c>
      <c r="AB127" s="13">
        <v>620</v>
      </c>
      <c r="AC127" s="13">
        <v>601</v>
      </c>
      <c r="AD127" s="13">
        <v>568</v>
      </c>
      <c r="AE127" s="13">
        <v>586</v>
      </c>
      <c r="AF127" s="13">
        <v>512</v>
      </c>
      <c r="AG127" s="13">
        <v>521</v>
      </c>
      <c r="AH127" s="13">
        <v>542</v>
      </c>
      <c r="AI127" s="13">
        <v>495</v>
      </c>
      <c r="AJ127" s="13">
        <v>497</v>
      </c>
      <c r="AK127" s="13">
        <v>510</v>
      </c>
      <c r="AL127" s="13">
        <v>494</v>
      </c>
      <c r="AM127" s="13">
        <v>517</v>
      </c>
      <c r="AN127" s="13">
        <v>6463</v>
      </c>
    </row>
    <row r="128" spans="1:40">
      <c r="A128" s="13" t="s">
        <v>138</v>
      </c>
      <c r="B128" s="81">
        <v>32</v>
      </c>
      <c r="C128" s="78">
        <f t="shared" si="12"/>
        <v>25.6</v>
      </c>
      <c r="D128" s="81">
        <v>29</v>
      </c>
      <c r="E128" s="78">
        <f t="shared" si="13"/>
        <v>28.155339805825243</v>
      </c>
      <c r="F128" s="81">
        <v>28</v>
      </c>
      <c r="G128" s="78">
        <f t="shared" si="14"/>
        <v>30.434782608695656</v>
      </c>
      <c r="H128" s="81">
        <v>34</v>
      </c>
      <c r="I128" s="78">
        <f t="shared" si="15"/>
        <v>31.481481481481481</v>
      </c>
      <c r="J128" s="81">
        <v>29</v>
      </c>
      <c r="K128" s="78">
        <f t="shared" si="16"/>
        <v>25.892857142857146</v>
      </c>
      <c r="L128" s="81">
        <v>33</v>
      </c>
      <c r="M128" s="78">
        <f t="shared" si="17"/>
        <v>31.73076923076923</v>
      </c>
      <c r="N128" s="81">
        <v>29</v>
      </c>
      <c r="O128" s="78">
        <f t="shared" si="18"/>
        <v>27.884615384615387</v>
      </c>
      <c r="P128" s="81">
        <v>33</v>
      </c>
      <c r="Q128" s="78">
        <f t="shared" si="19"/>
        <v>28.448275862068968</v>
      </c>
      <c r="R128" s="81">
        <v>23</v>
      </c>
      <c r="S128" s="78">
        <f t="shared" si="20"/>
        <v>29.870129870129869</v>
      </c>
      <c r="T128" s="81">
        <v>16</v>
      </c>
      <c r="U128" s="78">
        <f t="shared" si="21"/>
        <v>23.880597014925371</v>
      </c>
      <c r="V128" s="81">
        <v>14</v>
      </c>
      <c r="W128" s="78">
        <f t="shared" si="22"/>
        <v>20</v>
      </c>
      <c r="X128" s="81">
        <v>8</v>
      </c>
      <c r="Y128" s="78">
        <f t="shared" si="23"/>
        <v>14.545454545454545</v>
      </c>
      <c r="AA128" s="13" t="s">
        <v>138</v>
      </c>
      <c r="AB128" s="13">
        <v>125</v>
      </c>
      <c r="AC128" s="13">
        <v>103</v>
      </c>
      <c r="AD128" s="13">
        <v>92</v>
      </c>
      <c r="AE128" s="13">
        <v>108</v>
      </c>
      <c r="AF128" s="13">
        <v>112</v>
      </c>
      <c r="AG128" s="13">
        <v>104</v>
      </c>
      <c r="AH128" s="13">
        <v>104</v>
      </c>
      <c r="AI128" s="13">
        <v>116</v>
      </c>
      <c r="AJ128" s="13">
        <v>77</v>
      </c>
      <c r="AK128" s="13">
        <v>67</v>
      </c>
      <c r="AL128" s="13">
        <v>70</v>
      </c>
      <c r="AM128" s="13">
        <v>55</v>
      </c>
      <c r="AN128" s="13">
        <v>1133</v>
      </c>
    </row>
    <row r="129" spans="1:40">
      <c r="A129" s="13" t="s">
        <v>139</v>
      </c>
      <c r="B129" s="81">
        <v>73</v>
      </c>
      <c r="C129" s="78">
        <f t="shared" si="12"/>
        <v>34.928229665071768</v>
      </c>
      <c r="D129" s="81">
        <v>62</v>
      </c>
      <c r="E129" s="78">
        <f t="shared" si="13"/>
        <v>36.046511627906973</v>
      </c>
      <c r="F129" s="81">
        <v>63</v>
      </c>
      <c r="G129" s="78">
        <f t="shared" si="14"/>
        <v>33.87096774193548</v>
      </c>
      <c r="H129" s="81">
        <v>65</v>
      </c>
      <c r="I129" s="78">
        <f t="shared" si="15"/>
        <v>35.911602209944753</v>
      </c>
      <c r="J129" s="81">
        <v>58</v>
      </c>
      <c r="K129" s="78">
        <f t="shared" si="16"/>
        <v>33.52601156069364</v>
      </c>
      <c r="L129" s="81">
        <v>46</v>
      </c>
      <c r="M129" s="78">
        <f t="shared" si="17"/>
        <v>29.677419354838708</v>
      </c>
      <c r="N129" s="81">
        <v>43</v>
      </c>
      <c r="O129" s="78">
        <f t="shared" si="18"/>
        <v>33.333333333333329</v>
      </c>
      <c r="P129" s="81">
        <v>33</v>
      </c>
      <c r="Q129" s="78">
        <f t="shared" si="19"/>
        <v>23.571428571428569</v>
      </c>
      <c r="R129" s="81">
        <v>45</v>
      </c>
      <c r="S129" s="78">
        <f t="shared" si="20"/>
        <v>29.411764705882355</v>
      </c>
      <c r="T129" s="81">
        <v>31</v>
      </c>
      <c r="U129" s="78">
        <f t="shared" si="21"/>
        <v>22.794117647058822</v>
      </c>
      <c r="V129" s="81">
        <v>26</v>
      </c>
      <c r="W129" s="78">
        <f t="shared" si="22"/>
        <v>22.413793103448278</v>
      </c>
      <c r="X129" s="81">
        <v>38</v>
      </c>
      <c r="Y129" s="78">
        <f t="shared" si="23"/>
        <v>32.478632478632477</v>
      </c>
      <c r="AA129" s="13" t="s">
        <v>139</v>
      </c>
      <c r="AB129" s="13">
        <v>209</v>
      </c>
      <c r="AC129" s="13">
        <v>172</v>
      </c>
      <c r="AD129" s="13">
        <v>186</v>
      </c>
      <c r="AE129" s="13">
        <v>181</v>
      </c>
      <c r="AF129" s="13">
        <v>173</v>
      </c>
      <c r="AG129" s="13">
        <v>155</v>
      </c>
      <c r="AH129" s="13">
        <v>129</v>
      </c>
      <c r="AI129" s="13">
        <v>140</v>
      </c>
      <c r="AJ129" s="13">
        <v>153</v>
      </c>
      <c r="AK129" s="13">
        <v>136</v>
      </c>
      <c r="AL129" s="13">
        <v>116</v>
      </c>
      <c r="AM129" s="13">
        <v>117</v>
      </c>
      <c r="AN129" s="13">
        <v>1867</v>
      </c>
    </row>
    <row r="130" spans="1:40">
      <c r="A130" s="13" t="s">
        <v>140</v>
      </c>
      <c r="B130" s="81">
        <v>675</v>
      </c>
      <c r="C130" s="78">
        <f t="shared" si="12"/>
        <v>27.119325030132586</v>
      </c>
      <c r="D130" s="81">
        <v>646</v>
      </c>
      <c r="E130" s="78">
        <f t="shared" si="13"/>
        <v>25.954198473282442</v>
      </c>
      <c r="F130" s="81">
        <v>598</v>
      </c>
      <c r="G130" s="78">
        <f t="shared" si="14"/>
        <v>24.299065420560748</v>
      </c>
      <c r="H130" s="81">
        <v>547</v>
      </c>
      <c r="I130" s="78">
        <f t="shared" si="15"/>
        <v>23.456260720411663</v>
      </c>
      <c r="J130" s="81">
        <v>604</v>
      </c>
      <c r="K130" s="78">
        <f t="shared" si="16"/>
        <v>25.103906899418121</v>
      </c>
      <c r="L130" s="81">
        <v>575</v>
      </c>
      <c r="M130" s="78">
        <f t="shared" si="17"/>
        <v>24.179983179142138</v>
      </c>
      <c r="N130" s="81">
        <v>612</v>
      </c>
      <c r="O130" s="78">
        <f t="shared" si="18"/>
        <v>23.859649122807017</v>
      </c>
      <c r="P130" s="81">
        <v>633</v>
      </c>
      <c r="Q130" s="78">
        <f t="shared" si="19"/>
        <v>23.805942083490034</v>
      </c>
      <c r="R130" s="81">
        <v>613</v>
      </c>
      <c r="S130" s="78">
        <f t="shared" si="20"/>
        <v>23.815073815073813</v>
      </c>
      <c r="T130" s="81">
        <v>602</v>
      </c>
      <c r="U130" s="78">
        <f t="shared" si="21"/>
        <v>21.772151898734176</v>
      </c>
      <c r="V130" s="81">
        <v>650</v>
      </c>
      <c r="W130" s="78">
        <f t="shared" si="22"/>
        <v>22.671782350889433</v>
      </c>
      <c r="X130" s="81">
        <v>600</v>
      </c>
      <c r="Y130" s="78">
        <f t="shared" si="23"/>
        <v>20.583190394511149</v>
      </c>
      <c r="AA130" s="13" t="s">
        <v>140</v>
      </c>
      <c r="AB130" s="13">
        <v>2489</v>
      </c>
      <c r="AC130" s="13">
        <v>2489</v>
      </c>
      <c r="AD130" s="13">
        <v>2461</v>
      </c>
      <c r="AE130" s="13">
        <v>2332</v>
      </c>
      <c r="AF130" s="13">
        <v>2406</v>
      </c>
      <c r="AG130" s="13">
        <v>2378</v>
      </c>
      <c r="AH130" s="13">
        <v>2565</v>
      </c>
      <c r="AI130" s="13">
        <v>2659</v>
      </c>
      <c r="AJ130" s="13">
        <v>2574</v>
      </c>
      <c r="AK130" s="13">
        <v>2765</v>
      </c>
      <c r="AL130" s="13">
        <v>2867</v>
      </c>
      <c r="AM130" s="13">
        <v>2915</v>
      </c>
      <c r="AN130" s="13">
        <v>30900</v>
      </c>
    </row>
    <row r="131" spans="1:40">
      <c r="A131" s="13" t="s">
        <v>141</v>
      </c>
      <c r="B131" s="81">
        <v>129</v>
      </c>
      <c r="C131" s="78">
        <f t="shared" si="12"/>
        <v>26.652892561983471</v>
      </c>
      <c r="D131" s="81">
        <v>118</v>
      </c>
      <c r="E131" s="78">
        <f t="shared" si="13"/>
        <v>28.162291169451077</v>
      </c>
      <c r="F131" s="81">
        <v>101</v>
      </c>
      <c r="G131" s="78">
        <f t="shared" si="14"/>
        <v>26.302083333333332</v>
      </c>
      <c r="H131" s="81">
        <v>101</v>
      </c>
      <c r="I131" s="78">
        <f t="shared" si="15"/>
        <v>23.877068557919621</v>
      </c>
      <c r="J131" s="81">
        <v>135</v>
      </c>
      <c r="K131" s="78">
        <f t="shared" si="16"/>
        <v>28.30188679245283</v>
      </c>
      <c r="L131" s="81">
        <v>122</v>
      </c>
      <c r="M131" s="78">
        <f t="shared" si="17"/>
        <v>28.841607565011824</v>
      </c>
      <c r="N131" s="81">
        <v>118</v>
      </c>
      <c r="O131" s="78">
        <f t="shared" si="18"/>
        <v>28.433734939759038</v>
      </c>
      <c r="P131" s="81">
        <v>105</v>
      </c>
      <c r="Q131" s="78">
        <f t="shared" si="19"/>
        <v>24.137931034482758</v>
      </c>
      <c r="R131" s="81">
        <v>82</v>
      </c>
      <c r="S131" s="78">
        <f t="shared" si="20"/>
        <v>21.465968586387437</v>
      </c>
      <c r="T131" s="81">
        <v>100</v>
      </c>
      <c r="U131" s="78">
        <f t="shared" si="21"/>
        <v>22.471910112359549</v>
      </c>
      <c r="V131" s="81">
        <v>104</v>
      </c>
      <c r="W131" s="78">
        <f t="shared" si="22"/>
        <v>22.4622030237581</v>
      </c>
      <c r="X131" s="81">
        <v>112</v>
      </c>
      <c r="Y131" s="78">
        <f t="shared" si="23"/>
        <v>24.454148471615721</v>
      </c>
      <c r="AA131" s="13" t="s">
        <v>141</v>
      </c>
      <c r="AB131" s="13">
        <v>484</v>
      </c>
      <c r="AC131" s="13">
        <v>419</v>
      </c>
      <c r="AD131" s="13">
        <v>384</v>
      </c>
      <c r="AE131" s="13">
        <v>423</v>
      </c>
      <c r="AF131" s="13">
        <v>477</v>
      </c>
      <c r="AG131" s="13">
        <v>423</v>
      </c>
      <c r="AH131" s="13">
        <v>415</v>
      </c>
      <c r="AI131" s="13">
        <v>435</v>
      </c>
      <c r="AJ131" s="13">
        <v>382</v>
      </c>
      <c r="AK131" s="13">
        <v>445</v>
      </c>
      <c r="AL131" s="13">
        <v>463</v>
      </c>
      <c r="AM131" s="13">
        <v>458</v>
      </c>
      <c r="AN131" s="13">
        <v>5208</v>
      </c>
    </row>
    <row r="132" spans="1:40" s="15" customFormat="1" ht="15">
      <c r="A132" s="75" t="s">
        <v>142</v>
      </c>
      <c r="B132" s="80">
        <v>2144</v>
      </c>
      <c r="C132" s="77">
        <f t="shared" ref="C132:C195" si="24">B132/AB132*100</f>
        <v>28.666934082096535</v>
      </c>
      <c r="D132" s="80">
        <v>2006</v>
      </c>
      <c r="E132" s="77">
        <f t="shared" ref="E132:E195" si="25">D132/AC132*100</f>
        <v>27.776239268900582</v>
      </c>
      <c r="F132" s="80">
        <v>1865</v>
      </c>
      <c r="G132" s="77">
        <f t="shared" ref="G132:G195" si="26">F132/AD132*100</f>
        <v>26.555603018652995</v>
      </c>
      <c r="H132" s="80">
        <v>1892</v>
      </c>
      <c r="I132" s="77">
        <f t="shared" ref="I132:I195" si="27">H132/AE132*100</f>
        <v>26.143429597899683</v>
      </c>
      <c r="J132" s="80">
        <v>1893</v>
      </c>
      <c r="K132" s="77">
        <f t="shared" ref="K132:K195" si="28">J132/AF132*100</f>
        <v>26.420097697138868</v>
      </c>
      <c r="L132" s="80">
        <v>1702</v>
      </c>
      <c r="M132" s="77">
        <f t="shared" ref="M132:M195" si="29">L132/AG132*100</f>
        <v>25.40677713091506</v>
      </c>
      <c r="N132" s="80">
        <v>1764</v>
      </c>
      <c r="O132" s="77">
        <f t="shared" ref="O132:O195" si="30">N132/AH132*100</f>
        <v>25.517141617242878</v>
      </c>
      <c r="P132" s="80">
        <v>1641</v>
      </c>
      <c r="Q132" s="77">
        <f t="shared" ref="Q132:Q195" si="31">P132/AI132*100</f>
        <v>23.635316145758317</v>
      </c>
      <c r="R132" s="80">
        <v>1534</v>
      </c>
      <c r="S132" s="77">
        <f t="shared" ref="S132:S195" si="32">R132/AJ132*100</f>
        <v>23.008849557522122</v>
      </c>
      <c r="T132" s="80">
        <v>1479</v>
      </c>
      <c r="U132" s="77">
        <f t="shared" ref="U132:U195" si="33">T132/AK132*100</f>
        <v>22.13077959000449</v>
      </c>
      <c r="V132" s="80">
        <v>1510</v>
      </c>
      <c r="W132" s="77">
        <f t="shared" ref="W132:W195" si="34">V132/AL132*100</f>
        <v>21.830273239843866</v>
      </c>
      <c r="X132" s="80">
        <v>1347</v>
      </c>
      <c r="Y132" s="77">
        <f t="shared" ref="Y132:Y195" si="35">X132/AM132*100</f>
        <v>20.987846681209099</v>
      </c>
      <c r="AA132" s="15" t="s">
        <v>142</v>
      </c>
      <c r="AB132" s="15">
        <v>7479</v>
      </c>
      <c r="AC132" s="15">
        <v>7222</v>
      </c>
      <c r="AD132" s="15">
        <v>7023</v>
      </c>
      <c r="AE132" s="15">
        <v>7237</v>
      </c>
      <c r="AF132" s="15">
        <v>7165</v>
      </c>
      <c r="AG132" s="15">
        <v>6699</v>
      </c>
      <c r="AH132" s="15">
        <v>6913</v>
      </c>
      <c r="AI132" s="15">
        <v>6943</v>
      </c>
      <c r="AJ132" s="15">
        <v>6667</v>
      </c>
      <c r="AK132" s="15">
        <v>6683</v>
      </c>
      <c r="AL132" s="15">
        <v>6917</v>
      </c>
      <c r="AM132" s="15">
        <v>6418</v>
      </c>
      <c r="AN132" s="15">
        <v>83366</v>
      </c>
    </row>
    <row r="133" spans="1:40">
      <c r="A133" s="13" t="s">
        <v>143</v>
      </c>
      <c r="B133" s="81">
        <v>103</v>
      </c>
      <c r="C133" s="78">
        <f t="shared" si="24"/>
        <v>29.597701149425287</v>
      </c>
      <c r="D133" s="81">
        <v>104</v>
      </c>
      <c r="E133" s="78">
        <f t="shared" si="25"/>
        <v>29.885057471264371</v>
      </c>
      <c r="F133" s="81">
        <v>92</v>
      </c>
      <c r="G133" s="78">
        <f t="shared" si="26"/>
        <v>30.872483221476511</v>
      </c>
      <c r="H133" s="81">
        <v>96</v>
      </c>
      <c r="I133" s="78">
        <f t="shared" si="27"/>
        <v>28.235294117647058</v>
      </c>
      <c r="J133" s="81">
        <v>89</v>
      </c>
      <c r="K133" s="78">
        <f t="shared" si="28"/>
        <v>30.689655172413794</v>
      </c>
      <c r="L133" s="81">
        <v>81</v>
      </c>
      <c r="M133" s="78">
        <f t="shared" si="29"/>
        <v>27.457627118644069</v>
      </c>
      <c r="N133" s="81">
        <v>74</v>
      </c>
      <c r="O133" s="78">
        <f t="shared" si="30"/>
        <v>24.262295081967213</v>
      </c>
      <c r="P133" s="81">
        <v>77</v>
      </c>
      <c r="Q133" s="78">
        <f t="shared" si="31"/>
        <v>27.208480565371023</v>
      </c>
      <c r="R133" s="81">
        <v>81</v>
      </c>
      <c r="S133" s="78">
        <f t="shared" si="32"/>
        <v>27.090301003344479</v>
      </c>
      <c r="T133" s="81">
        <v>65</v>
      </c>
      <c r="U133" s="78">
        <f t="shared" si="33"/>
        <v>22.184300341296929</v>
      </c>
      <c r="V133" s="81">
        <v>78</v>
      </c>
      <c r="W133" s="78">
        <f t="shared" si="34"/>
        <v>24.528301886792452</v>
      </c>
      <c r="X133" s="81">
        <v>63</v>
      </c>
      <c r="Y133" s="78">
        <f t="shared" si="35"/>
        <v>21.501706484641637</v>
      </c>
      <c r="AA133" s="13" t="s">
        <v>143</v>
      </c>
      <c r="AB133" s="13">
        <v>348</v>
      </c>
      <c r="AC133" s="13">
        <v>348</v>
      </c>
      <c r="AD133" s="13">
        <v>298</v>
      </c>
      <c r="AE133" s="13">
        <v>340</v>
      </c>
      <c r="AF133" s="13">
        <v>290</v>
      </c>
      <c r="AG133" s="13">
        <v>295</v>
      </c>
      <c r="AH133" s="13">
        <v>305</v>
      </c>
      <c r="AI133" s="13">
        <v>283</v>
      </c>
      <c r="AJ133" s="13">
        <v>299</v>
      </c>
      <c r="AK133" s="13">
        <v>293</v>
      </c>
      <c r="AL133" s="13">
        <v>318</v>
      </c>
      <c r="AM133" s="13">
        <v>293</v>
      </c>
      <c r="AN133" s="13">
        <v>3710</v>
      </c>
    </row>
    <row r="134" spans="1:40">
      <c r="A134" s="13" t="s">
        <v>144</v>
      </c>
      <c r="B134" s="81">
        <v>89</v>
      </c>
      <c r="C134" s="78">
        <f t="shared" si="24"/>
        <v>28.075709779179807</v>
      </c>
      <c r="D134" s="81">
        <v>86</v>
      </c>
      <c r="E134" s="78">
        <f t="shared" si="25"/>
        <v>26.461538461538463</v>
      </c>
      <c r="F134" s="81">
        <v>87</v>
      </c>
      <c r="G134" s="78">
        <f t="shared" si="26"/>
        <v>27.70700636942675</v>
      </c>
      <c r="H134" s="81">
        <v>102</v>
      </c>
      <c r="I134" s="78">
        <f t="shared" si="27"/>
        <v>30.722891566265059</v>
      </c>
      <c r="J134" s="81">
        <v>61</v>
      </c>
      <c r="K134" s="78">
        <f t="shared" si="28"/>
        <v>24.015748031496063</v>
      </c>
      <c r="L134" s="81">
        <v>53</v>
      </c>
      <c r="M134" s="78">
        <f t="shared" si="29"/>
        <v>23.981900452488688</v>
      </c>
      <c r="N134" s="81">
        <v>63</v>
      </c>
      <c r="O134" s="78">
        <f t="shared" si="30"/>
        <v>26.47058823529412</v>
      </c>
      <c r="P134" s="81">
        <v>68</v>
      </c>
      <c r="Q134" s="78">
        <f t="shared" si="31"/>
        <v>25.85551330798479</v>
      </c>
      <c r="R134" s="81">
        <v>78</v>
      </c>
      <c r="S134" s="78">
        <f t="shared" si="32"/>
        <v>28.057553956834528</v>
      </c>
      <c r="T134" s="81">
        <v>65</v>
      </c>
      <c r="U134" s="78">
        <f t="shared" si="33"/>
        <v>24.809160305343511</v>
      </c>
      <c r="V134" s="81">
        <v>62</v>
      </c>
      <c r="W134" s="78">
        <f t="shared" si="34"/>
        <v>21.908127208480565</v>
      </c>
      <c r="X134" s="81">
        <v>60</v>
      </c>
      <c r="Y134" s="78">
        <f t="shared" si="35"/>
        <v>21.978021978021978</v>
      </c>
      <c r="AA134" s="13" t="s">
        <v>144</v>
      </c>
      <c r="AB134" s="13">
        <v>317</v>
      </c>
      <c r="AC134" s="13">
        <v>325</v>
      </c>
      <c r="AD134" s="13">
        <v>314</v>
      </c>
      <c r="AE134" s="13">
        <v>332</v>
      </c>
      <c r="AF134" s="13">
        <v>254</v>
      </c>
      <c r="AG134" s="13">
        <v>221</v>
      </c>
      <c r="AH134" s="13">
        <v>238</v>
      </c>
      <c r="AI134" s="13">
        <v>263</v>
      </c>
      <c r="AJ134" s="13">
        <v>278</v>
      </c>
      <c r="AK134" s="13">
        <v>262</v>
      </c>
      <c r="AL134" s="13">
        <v>283</v>
      </c>
      <c r="AM134" s="13">
        <v>273</v>
      </c>
      <c r="AN134" s="13">
        <v>3360</v>
      </c>
    </row>
    <row r="135" spans="1:40">
      <c r="A135" s="13" t="s">
        <v>145</v>
      </c>
      <c r="B135" s="81">
        <v>37</v>
      </c>
      <c r="C135" s="78">
        <f t="shared" si="24"/>
        <v>31.896551724137932</v>
      </c>
      <c r="D135" s="81">
        <v>30</v>
      </c>
      <c r="E135" s="78">
        <f t="shared" si="25"/>
        <v>29.411764705882355</v>
      </c>
      <c r="F135" s="81">
        <v>27</v>
      </c>
      <c r="G135" s="78">
        <f t="shared" si="26"/>
        <v>31.395348837209301</v>
      </c>
      <c r="H135" s="81">
        <v>27</v>
      </c>
      <c r="I135" s="78">
        <f t="shared" si="27"/>
        <v>30.337078651685395</v>
      </c>
      <c r="J135" s="81">
        <v>35</v>
      </c>
      <c r="K135" s="78">
        <f t="shared" si="28"/>
        <v>29.166666666666668</v>
      </c>
      <c r="L135" s="81">
        <v>28</v>
      </c>
      <c r="M135" s="78">
        <f t="shared" si="29"/>
        <v>28.000000000000004</v>
      </c>
      <c r="N135" s="81">
        <v>20</v>
      </c>
      <c r="O135" s="78">
        <f t="shared" si="30"/>
        <v>18.867924528301888</v>
      </c>
      <c r="P135" s="81">
        <v>27</v>
      </c>
      <c r="Q135" s="78">
        <f t="shared" si="31"/>
        <v>23.275862068965516</v>
      </c>
      <c r="R135" s="81">
        <v>26</v>
      </c>
      <c r="S135" s="78">
        <f t="shared" si="32"/>
        <v>19.847328244274809</v>
      </c>
      <c r="T135" s="81">
        <v>19</v>
      </c>
      <c r="U135" s="78">
        <f t="shared" si="33"/>
        <v>15.447154471544716</v>
      </c>
      <c r="V135" s="81">
        <v>16</v>
      </c>
      <c r="W135" s="78">
        <f t="shared" si="34"/>
        <v>13.223140495867769</v>
      </c>
      <c r="X135" s="81">
        <v>20</v>
      </c>
      <c r="Y135" s="78">
        <f t="shared" si="35"/>
        <v>18.348623853211009</v>
      </c>
      <c r="AA135" s="13" t="s">
        <v>145</v>
      </c>
      <c r="AB135" s="13">
        <v>116</v>
      </c>
      <c r="AC135" s="13">
        <v>102</v>
      </c>
      <c r="AD135" s="13">
        <v>86</v>
      </c>
      <c r="AE135" s="13">
        <v>89</v>
      </c>
      <c r="AF135" s="13">
        <v>120</v>
      </c>
      <c r="AG135" s="13">
        <v>100</v>
      </c>
      <c r="AH135" s="13">
        <v>106</v>
      </c>
      <c r="AI135" s="13">
        <v>116</v>
      </c>
      <c r="AJ135" s="13">
        <v>131</v>
      </c>
      <c r="AK135" s="13">
        <v>123</v>
      </c>
      <c r="AL135" s="13">
        <v>121</v>
      </c>
      <c r="AM135" s="13">
        <v>109</v>
      </c>
      <c r="AN135" s="13">
        <v>1319</v>
      </c>
    </row>
    <row r="136" spans="1:40">
      <c r="A136" s="13" t="s">
        <v>146</v>
      </c>
      <c r="B136" s="81">
        <v>380</v>
      </c>
      <c r="C136" s="78">
        <f t="shared" si="24"/>
        <v>30.32721468475658</v>
      </c>
      <c r="D136" s="81">
        <v>406</v>
      </c>
      <c r="E136" s="78">
        <f t="shared" si="25"/>
        <v>30.389221556886227</v>
      </c>
      <c r="F136" s="81">
        <v>393</v>
      </c>
      <c r="G136" s="78">
        <f t="shared" si="26"/>
        <v>31.289808917197455</v>
      </c>
      <c r="H136" s="81">
        <v>351</v>
      </c>
      <c r="I136" s="78">
        <f t="shared" si="27"/>
        <v>28.817733990147783</v>
      </c>
      <c r="J136" s="81">
        <v>314</v>
      </c>
      <c r="K136" s="78">
        <f t="shared" si="28"/>
        <v>28.940092165898619</v>
      </c>
      <c r="L136" s="81">
        <v>265</v>
      </c>
      <c r="M136" s="78">
        <f t="shared" si="29"/>
        <v>26.740665993945512</v>
      </c>
      <c r="N136" s="81">
        <v>298</v>
      </c>
      <c r="O136" s="78">
        <f t="shared" si="30"/>
        <v>27.567067530064755</v>
      </c>
      <c r="P136" s="81">
        <v>262</v>
      </c>
      <c r="Q136" s="78">
        <f t="shared" si="31"/>
        <v>25.560975609756099</v>
      </c>
      <c r="R136" s="81">
        <v>282</v>
      </c>
      <c r="S136" s="78">
        <f t="shared" si="32"/>
        <v>26.503759398496239</v>
      </c>
      <c r="T136" s="81">
        <v>238</v>
      </c>
      <c r="U136" s="78">
        <f t="shared" si="33"/>
        <v>23.471400394477318</v>
      </c>
      <c r="V136" s="81">
        <v>245</v>
      </c>
      <c r="W136" s="78">
        <f t="shared" si="34"/>
        <v>22.790697674418606</v>
      </c>
      <c r="X136" s="81">
        <v>227</v>
      </c>
      <c r="Y136" s="78">
        <f t="shared" si="35"/>
        <v>23.450413223140494</v>
      </c>
      <c r="AA136" s="13" t="s">
        <v>146</v>
      </c>
      <c r="AB136" s="13">
        <v>1253</v>
      </c>
      <c r="AC136" s="13">
        <v>1336</v>
      </c>
      <c r="AD136" s="13">
        <v>1256</v>
      </c>
      <c r="AE136" s="13">
        <v>1218</v>
      </c>
      <c r="AF136" s="13">
        <v>1085</v>
      </c>
      <c r="AG136" s="13">
        <v>991</v>
      </c>
      <c r="AH136" s="13">
        <v>1081</v>
      </c>
      <c r="AI136" s="13">
        <v>1025</v>
      </c>
      <c r="AJ136" s="13">
        <v>1064</v>
      </c>
      <c r="AK136" s="13">
        <v>1014</v>
      </c>
      <c r="AL136" s="13">
        <v>1075</v>
      </c>
      <c r="AM136" s="13">
        <v>968</v>
      </c>
      <c r="AN136" s="13">
        <v>13366</v>
      </c>
    </row>
    <row r="137" spans="1:40">
      <c r="A137" s="13" t="s">
        <v>147</v>
      </c>
      <c r="B137" s="81">
        <v>92</v>
      </c>
      <c r="C137" s="78">
        <f t="shared" si="24"/>
        <v>28.571428571428569</v>
      </c>
      <c r="D137" s="81">
        <v>75</v>
      </c>
      <c r="E137" s="78">
        <f t="shared" si="25"/>
        <v>26.408450704225352</v>
      </c>
      <c r="F137" s="81">
        <v>47</v>
      </c>
      <c r="G137" s="78">
        <f t="shared" si="26"/>
        <v>20.52401746724891</v>
      </c>
      <c r="H137" s="81">
        <v>58</v>
      </c>
      <c r="I137" s="78">
        <f t="shared" si="27"/>
        <v>25.777777777777779</v>
      </c>
      <c r="J137" s="81">
        <v>60</v>
      </c>
      <c r="K137" s="78">
        <f t="shared" si="28"/>
        <v>23.622047244094489</v>
      </c>
      <c r="L137" s="81">
        <v>60</v>
      </c>
      <c r="M137" s="78">
        <f t="shared" si="29"/>
        <v>26.666666666666668</v>
      </c>
      <c r="N137" s="81">
        <v>51</v>
      </c>
      <c r="O137" s="78">
        <f t="shared" si="30"/>
        <v>21.702127659574469</v>
      </c>
      <c r="P137" s="81">
        <v>50</v>
      </c>
      <c r="Q137" s="78">
        <f t="shared" si="31"/>
        <v>22.321428571428573</v>
      </c>
      <c r="R137" s="81">
        <v>29</v>
      </c>
      <c r="S137" s="78">
        <f t="shared" si="32"/>
        <v>14.795918367346939</v>
      </c>
      <c r="T137" s="81">
        <v>49</v>
      </c>
      <c r="U137" s="78">
        <f t="shared" si="33"/>
        <v>26.630434782608699</v>
      </c>
      <c r="V137" s="81">
        <v>35</v>
      </c>
      <c r="W137" s="78">
        <f t="shared" si="34"/>
        <v>20.833333333333336</v>
      </c>
      <c r="X137" s="81">
        <v>37</v>
      </c>
      <c r="Y137" s="78">
        <f t="shared" si="35"/>
        <v>21.387283236994222</v>
      </c>
      <c r="AA137" s="13" t="s">
        <v>147</v>
      </c>
      <c r="AB137" s="13">
        <v>322</v>
      </c>
      <c r="AC137" s="13">
        <v>284</v>
      </c>
      <c r="AD137" s="13">
        <v>229</v>
      </c>
      <c r="AE137" s="13">
        <v>225</v>
      </c>
      <c r="AF137" s="13">
        <v>254</v>
      </c>
      <c r="AG137" s="13">
        <v>225</v>
      </c>
      <c r="AH137" s="13">
        <v>235</v>
      </c>
      <c r="AI137" s="13">
        <v>224</v>
      </c>
      <c r="AJ137" s="13">
        <v>196</v>
      </c>
      <c r="AK137" s="13">
        <v>184</v>
      </c>
      <c r="AL137" s="13">
        <v>168</v>
      </c>
      <c r="AM137" s="13">
        <v>173</v>
      </c>
      <c r="AN137" s="13">
        <v>2719</v>
      </c>
    </row>
    <row r="138" spans="1:40">
      <c r="A138" s="13" t="s">
        <v>148</v>
      </c>
      <c r="B138" s="81">
        <v>28</v>
      </c>
      <c r="C138" s="78">
        <f t="shared" si="24"/>
        <v>31.111111111111111</v>
      </c>
      <c r="D138" s="81">
        <v>12</v>
      </c>
      <c r="E138" s="78">
        <f t="shared" si="25"/>
        <v>21.818181818181817</v>
      </c>
      <c r="F138" s="81">
        <v>18</v>
      </c>
      <c r="G138" s="78">
        <f t="shared" si="26"/>
        <v>30.508474576271187</v>
      </c>
      <c r="H138" s="81">
        <v>25</v>
      </c>
      <c r="I138" s="78">
        <f t="shared" si="27"/>
        <v>28.40909090909091</v>
      </c>
      <c r="J138" s="81">
        <v>24</v>
      </c>
      <c r="K138" s="78">
        <f t="shared" si="28"/>
        <v>23.076923076923077</v>
      </c>
      <c r="L138" s="81">
        <v>29</v>
      </c>
      <c r="M138" s="78">
        <f t="shared" si="29"/>
        <v>27.61904761904762</v>
      </c>
      <c r="N138" s="81">
        <v>22</v>
      </c>
      <c r="O138" s="78">
        <f t="shared" si="30"/>
        <v>22.680412371134022</v>
      </c>
      <c r="P138" s="81">
        <v>18</v>
      </c>
      <c r="Q138" s="78">
        <f t="shared" si="31"/>
        <v>18.556701030927837</v>
      </c>
      <c r="R138" s="81">
        <v>22</v>
      </c>
      <c r="S138" s="78">
        <f t="shared" si="32"/>
        <v>22</v>
      </c>
      <c r="T138" s="81">
        <v>16</v>
      </c>
      <c r="U138" s="78">
        <f t="shared" si="33"/>
        <v>18.390804597701148</v>
      </c>
      <c r="V138" s="81">
        <v>25</v>
      </c>
      <c r="W138" s="78">
        <f t="shared" si="34"/>
        <v>22.522522522522522</v>
      </c>
      <c r="X138" s="81">
        <v>22</v>
      </c>
      <c r="Y138" s="78">
        <f t="shared" si="35"/>
        <v>23.913043478260871</v>
      </c>
      <c r="AA138" s="13" t="s">
        <v>148</v>
      </c>
      <c r="AB138" s="13">
        <v>90</v>
      </c>
      <c r="AC138" s="13">
        <v>55</v>
      </c>
      <c r="AD138" s="13">
        <v>59</v>
      </c>
      <c r="AE138" s="13">
        <v>88</v>
      </c>
      <c r="AF138" s="13">
        <v>104</v>
      </c>
      <c r="AG138" s="13">
        <v>105</v>
      </c>
      <c r="AH138" s="13">
        <v>97</v>
      </c>
      <c r="AI138" s="13">
        <v>97</v>
      </c>
      <c r="AJ138" s="13">
        <v>100</v>
      </c>
      <c r="AK138" s="13">
        <v>87</v>
      </c>
      <c r="AL138" s="13">
        <v>111</v>
      </c>
      <c r="AM138" s="13">
        <v>92</v>
      </c>
      <c r="AN138" s="13">
        <v>1085</v>
      </c>
    </row>
    <row r="139" spans="1:40">
      <c r="A139" s="13" t="s">
        <v>149</v>
      </c>
      <c r="B139" s="81">
        <v>21</v>
      </c>
      <c r="C139" s="78">
        <f t="shared" si="24"/>
        <v>32.8125</v>
      </c>
      <c r="D139" s="81">
        <v>15</v>
      </c>
      <c r="E139" s="78">
        <f t="shared" si="25"/>
        <v>26.785714285714285</v>
      </c>
      <c r="F139" s="81">
        <v>10</v>
      </c>
      <c r="G139" s="78">
        <f t="shared" si="26"/>
        <v>20.408163265306122</v>
      </c>
      <c r="H139" s="81">
        <v>17</v>
      </c>
      <c r="I139" s="78">
        <f t="shared" si="27"/>
        <v>33.333333333333329</v>
      </c>
      <c r="J139" s="81">
        <v>8</v>
      </c>
      <c r="K139" s="78">
        <f t="shared" si="28"/>
        <v>21.052631578947366</v>
      </c>
      <c r="L139" s="81">
        <v>11</v>
      </c>
      <c r="M139" s="78">
        <f t="shared" si="29"/>
        <v>26.829268292682929</v>
      </c>
      <c r="N139" s="81">
        <v>5</v>
      </c>
      <c r="O139" s="78">
        <f t="shared" si="30"/>
        <v>13.513513513513514</v>
      </c>
      <c r="P139" s="81">
        <v>21</v>
      </c>
      <c r="Q139" s="78">
        <f t="shared" si="31"/>
        <v>33.333333333333329</v>
      </c>
      <c r="R139" s="81">
        <v>14</v>
      </c>
      <c r="S139" s="78">
        <f t="shared" si="32"/>
        <v>25</v>
      </c>
      <c r="T139" s="81">
        <v>18</v>
      </c>
      <c r="U139" s="78">
        <f t="shared" si="33"/>
        <v>33.333333333333329</v>
      </c>
      <c r="V139" s="81">
        <v>8</v>
      </c>
      <c r="W139" s="78">
        <f t="shared" si="34"/>
        <v>17.391304347826086</v>
      </c>
      <c r="X139" s="81">
        <v>7</v>
      </c>
      <c r="Y139" s="78">
        <f t="shared" si="35"/>
        <v>18.421052631578945</v>
      </c>
      <c r="AA139" s="13" t="s">
        <v>149</v>
      </c>
      <c r="AB139" s="13">
        <v>64</v>
      </c>
      <c r="AC139" s="13">
        <v>56</v>
      </c>
      <c r="AD139" s="13">
        <v>49</v>
      </c>
      <c r="AE139" s="13">
        <v>51</v>
      </c>
      <c r="AF139" s="13">
        <v>38</v>
      </c>
      <c r="AG139" s="13">
        <v>41</v>
      </c>
      <c r="AH139" s="13">
        <v>37</v>
      </c>
      <c r="AI139" s="13">
        <v>63</v>
      </c>
      <c r="AJ139" s="13">
        <v>56</v>
      </c>
      <c r="AK139" s="13">
        <v>54</v>
      </c>
      <c r="AL139" s="13">
        <v>46</v>
      </c>
      <c r="AM139" s="13">
        <v>38</v>
      </c>
      <c r="AN139" s="13">
        <v>593</v>
      </c>
    </row>
    <row r="140" spans="1:40">
      <c r="A140" s="13" t="s">
        <v>150</v>
      </c>
      <c r="B140" s="81">
        <v>100</v>
      </c>
      <c r="C140" s="78">
        <f t="shared" si="24"/>
        <v>28.818443804034583</v>
      </c>
      <c r="D140" s="81">
        <v>105</v>
      </c>
      <c r="E140" s="78">
        <f t="shared" si="25"/>
        <v>30.346820809248555</v>
      </c>
      <c r="F140" s="81">
        <v>85</v>
      </c>
      <c r="G140" s="78">
        <f t="shared" si="26"/>
        <v>25.757575757575758</v>
      </c>
      <c r="H140" s="81">
        <v>78</v>
      </c>
      <c r="I140" s="78">
        <f t="shared" si="27"/>
        <v>23.283582089552237</v>
      </c>
      <c r="J140" s="81">
        <v>102</v>
      </c>
      <c r="K140" s="78">
        <f t="shared" si="28"/>
        <v>32.075471698113205</v>
      </c>
      <c r="L140" s="81">
        <v>75</v>
      </c>
      <c r="M140" s="78">
        <f t="shared" si="29"/>
        <v>25.167785234899331</v>
      </c>
      <c r="N140" s="81">
        <v>70</v>
      </c>
      <c r="O140" s="78">
        <f t="shared" si="30"/>
        <v>24.390243902439025</v>
      </c>
      <c r="P140" s="81">
        <v>86</v>
      </c>
      <c r="Q140" s="78">
        <f t="shared" si="31"/>
        <v>26.299694189602445</v>
      </c>
      <c r="R140" s="81">
        <v>65</v>
      </c>
      <c r="S140" s="78">
        <f t="shared" si="32"/>
        <v>21.103896103896101</v>
      </c>
      <c r="T140" s="81">
        <v>54</v>
      </c>
      <c r="U140" s="78">
        <f t="shared" si="33"/>
        <v>20.300751879699249</v>
      </c>
      <c r="V140" s="81">
        <v>69</v>
      </c>
      <c r="W140" s="78">
        <f t="shared" si="34"/>
        <v>21.97452229299363</v>
      </c>
      <c r="X140" s="81">
        <v>50</v>
      </c>
      <c r="Y140" s="78">
        <f t="shared" si="35"/>
        <v>19.083969465648856</v>
      </c>
      <c r="AA140" s="13" t="s">
        <v>150</v>
      </c>
      <c r="AB140" s="13">
        <v>347</v>
      </c>
      <c r="AC140" s="13">
        <v>346</v>
      </c>
      <c r="AD140" s="13">
        <v>330</v>
      </c>
      <c r="AE140" s="13">
        <v>335</v>
      </c>
      <c r="AF140" s="13">
        <v>318</v>
      </c>
      <c r="AG140" s="13">
        <v>298</v>
      </c>
      <c r="AH140" s="13">
        <v>287</v>
      </c>
      <c r="AI140" s="13">
        <v>327</v>
      </c>
      <c r="AJ140" s="13">
        <v>308</v>
      </c>
      <c r="AK140" s="13">
        <v>266</v>
      </c>
      <c r="AL140" s="13">
        <v>314</v>
      </c>
      <c r="AM140" s="13">
        <v>262</v>
      </c>
      <c r="AN140" s="13">
        <v>3738</v>
      </c>
    </row>
    <row r="141" spans="1:40">
      <c r="A141" s="13" t="s">
        <v>151</v>
      </c>
      <c r="B141" s="81">
        <v>251</v>
      </c>
      <c r="C141" s="78">
        <f t="shared" si="24"/>
        <v>30.498177399756987</v>
      </c>
      <c r="D141" s="81">
        <v>213</v>
      </c>
      <c r="E141" s="78">
        <f t="shared" si="25"/>
        <v>27.698309492847855</v>
      </c>
      <c r="F141" s="81">
        <v>170</v>
      </c>
      <c r="G141" s="78">
        <f t="shared" si="26"/>
        <v>24.390243902439025</v>
      </c>
      <c r="H141" s="81">
        <v>188</v>
      </c>
      <c r="I141" s="78">
        <f t="shared" si="27"/>
        <v>25.895316804407713</v>
      </c>
      <c r="J141" s="81">
        <v>182</v>
      </c>
      <c r="K141" s="78">
        <f t="shared" si="28"/>
        <v>26</v>
      </c>
      <c r="L141" s="81">
        <v>190</v>
      </c>
      <c r="M141" s="78">
        <f t="shared" si="29"/>
        <v>27.181688125894134</v>
      </c>
      <c r="N141" s="81">
        <v>188</v>
      </c>
      <c r="O141" s="78">
        <f t="shared" si="30"/>
        <v>28.18590704647676</v>
      </c>
      <c r="P141" s="81">
        <v>170</v>
      </c>
      <c r="Q141" s="78">
        <f t="shared" si="31"/>
        <v>27.64227642276423</v>
      </c>
      <c r="R141" s="81">
        <v>168</v>
      </c>
      <c r="S141" s="78">
        <f t="shared" si="32"/>
        <v>26.006191950464398</v>
      </c>
      <c r="T141" s="81">
        <v>160</v>
      </c>
      <c r="U141" s="78">
        <f t="shared" si="33"/>
        <v>23.952095808383234</v>
      </c>
      <c r="V141" s="81">
        <v>170</v>
      </c>
      <c r="W141" s="78">
        <f t="shared" si="34"/>
        <v>24.745269286754006</v>
      </c>
      <c r="X141" s="81">
        <v>119</v>
      </c>
      <c r="Y141" s="78">
        <f t="shared" si="35"/>
        <v>21.288014311270125</v>
      </c>
      <c r="AA141" s="13" t="s">
        <v>151</v>
      </c>
      <c r="AB141" s="13">
        <v>823</v>
      </c>
      <c r="AC141" s="13">
        <v>769</v>
      </c>
      <c r="AD141" s="13">
        <v>697</v>
      </c>
      <c r="AE141" s="13">
        <v>726</v>
      </c>
      <c r="AF141" s="13">
        <v>700</v>
      </c>
      <c r="AG141" s="13">
        <v>699</v>
      </c>
      <c r="AH141" s="13">
        <v>667</v>
      </c>
      <c r="AI141" s="13">
        <v>615</v>
      </c>
      <c r="AJ141" s="13">
        <v>646</v>
      </c>
      <c r="AK141" s="13">
        <v>668</v>
      </c>
      <c r="AL141" s="13">
        <v>687</v>
      </c>
      <c r="AM141" s="13">
        <v>559</v>
      </c>
      <c r="AN141" s="13">
        <v>8256</v>
      </c>
    </row>
    <row r="142" spans="1:40">
      <c r="A142" s="13" t="s">
        <v>152</v>
      </c>
      <c r="B142" s="81">
        <v>197</v>
      </c>
      <c r="C142" s="78">
        <f t="shared" si="24"/>
        <v>29.271916790490344</v>
      </c>
      <c r="D142" s="81">
        <v>173</v>
      </c>
      <c r="E142" s="78">
        <f t="shared" si="25"/>
        <v>27.460317460317462</v>
      </c>
      <c r="F142" s="81">
        <v>177</v>
      </c>
      <c r="G142" s="78">
        <f t="shared" si="26"/>
        <v>26.536731634182907</v>
      </c>
      <c r="H142" s="81">
        <v>179</v>
      </c>
      <c r="I142" s="78">
        <f t="shared" si="27"/>
        <v>26.836581709145431</v>
      </c>
      <c r="J142" s="81">
        <v>212</v>
      </c>
      <c r="K142" s="78">
        <f t="shared" si="28"/>
        <v>27.284427284427281</v>
      </c>
      <c r="L142" s="81">
        <v>195</v>
      </c>
      <c r="M142" s="78">
        <f t="shared" si="29"/>
        <v>27.349228611500703</v>
      </c>
      <c r="N142" s="81">
        <v>196</v>
      </c>
      <c r="O142" s="78">
        <f t="shared" si="30"/>
        <v>27.336122733612271</v>
      </c>
      <c r="P142" s="81">
        <v>176</v>
      </c>
      <c r="Q142" s="78">
        <f t="shared" si="31"/>
        <v>25.214899713467048</v>
      </c>
      <c r="R142" s="81">
        <v>166</v>
      </c>
      <c r="S142" s="78">
        <f t="shared" si="32"/>
        <v>25.421133231240429</v>
      </c>
      <c r="T142" s="81">
        <v>149</v>
      </c>
      <c r="U142" s="78">
        <f t="shared" si="33"/>
        <v>25.211505922165824</v>
      </c>
      <c r="V142" s="81">
        <v>133</v>
      </c>
      <c r="W142" s="78">
        <f t="shared" si="34"/>
        <v>24.007220216606498</v>
      </c>
      <c r="X142" s="81">
        <v>116</v>
      </c>
      <c r="Y142" s="78">
        <f t="shared" si="35"/>
        <v>25.663716814159294</v>
      </c>
      <c r="AA142" s="13" t="s">
        <v>152</v>
      </c>
      <c r="AB142" s="13">
        <v>673</v>
      </c>
      <c r="AC142" s="13">
        <v>630</v>
      </c>
      <c r="AD142" s="13">
        <v>667</v>
      </c>
      <c r="AE142" s="13">
        <v>667</v>
      </c>
      <c r="AF142" s="13">
        <v>777</v>
      </c>
      <c r="AG142" s="13">
        <v>713</v>
      </c>
      <c r="AH142" s="13">
        <v>717</v>
      </c>
      <c r="AI142" s="13">
        <v>698</v>
      </c>
      <c r="AJ142" s="13">
        <v>653</v>
      </c>
      <c r="AK142" s="13">
        <v>591</v>
      </c>
      <c r="AL142" s="13">
        <v>554</v>
      </c>
      <c r="AM142" s="13">
        <v>452</v>
      </c>
      <c r="AN142" s="13">
        <v>7792</v>
      </c>
    </row>
    <row r="143" spans="1:40">
      <c r="A143" s="13" t="s">
        <v>153</v>
      </c>
      <c r="B143" s="81">
        <v>132</v>
      </c>
      <c r="C143" s="78">
        <f t="shared" si="24"/>
        <v>33.082706766917291</v>
      </c>
      <c r="D143" s="81">
        <v>112</v>
      </c>
      <c r="E143" s="78">
        <f t="shared" si="25"/>
        <v>28.140703517587941</v>
      </c>
      <c r="F143" s="81">
        <v>128</v>
      </c>
      <c r="G143" s="78">
        <f t="shared" si="26"/>
        <v>30.403800475059384</v>
      </c>
      <c r="H143" s="81">
        <v>136</v>
      </c>
      <c r="I143" s="78">
        <f t="shared" si="27"/>
        <v>32</v>
      </c>
      <c r="J143" s="81">
        <v>111</v>
      </c>
      <c r="K143" s="78">
        <f t="shared" si="28"/>
        <v>26.555023923444978</v>
      </c>
      <c r="L143" s="81">
        <v>109</v>
      </c>
      <c r="M143" s="78">
        <f t="shared" si="29"/>
        <v>29.619565217391301</v>
      </c>
      <c r="N143" s="81">
        <v>151</v>
      </c>
      <c r="O143" s="78">
        <f t="shared" si="30"/>
        <v>37.100737100737099</v>
      </c>
      <c r="P143" s="81">
        <v>125</v>
      </c>
      <c r="Q143" s="78">
        <f t="shared" si="31"/>
        <v>27.593818984547465</v>
      </c>
      <c r="R143" s="81">
        <v>122</v>
      </c>
      <c r="S143" s="78">
        <f t="shared" si="32"/>
        <v>29.047619047619051</v>
      </c>
      <c r="T143" s="81">
        <v>129</v>
      </c>
      <c r="U143" s="78">
        <f t="shared" si="33"/>
        <v>29.185520361990953</v>
      </c>
      <c r="V143" s="81">
        <v>132</v>
      </c>
      <c r="W143" s="78">
        <f t="shared" si="34"/>
        <v>27.104722792607806</v>
      </c>
      <c r="X143" s="81">
        <v>136</v>
      </c>
      <c r="Y143" s="78">
        <f t="shared" si="35"/>
        <v>26.153846153846157</v>
      </c>
      <c r="AA143" s="13" t="s">
        <v>153</v>
      </c>
      <c r="AB143" s="13">
        <v>399</v>
      </c>
      <c r="AC143" s="13">
        <v>398</v>
      </c>
      <c r="AD143" s="13">
        <v>421</v>
      </c>
      <c r="AE143" s="13">
        <v>425</v>
      </c>
      <c r="AF143" s="13">
        <v>418</v>
      </c>
      <c r="AG143" s="13">
        <v>368</v>
      </c>
      <c r="AH143" s="13">
        <v>407</v>
      </c>
      <c r="AI143" s="13">
        <v>453</v>
      </c>
      <c r="AJ143" s="13">
        <v>420</v>
      </c>
      <c r="AK143" s="13">
        <v>442</v>
      </c>
      <c r="AL143" s="13">
        <v>487</v>
      </c>
      <c r="AM143" s="13">
        <v>520</v>
      </c>
      <c r="AN143" s="13">
        <v>5158</v>
      </c>
    </row>
    <row r="144" spans="1:40">
      <c r="A144" s="13" t="s">
        <v>154</v>
      </c>
      <c r="B144" s="81">
        <v>688</v>
      </c>
      <c r="C144" s="78">
        <f t="shared" si="24"/>
        <v>26.16964625332826</v>
      </c>
      <c r="D144" s="81">
        <v>659</v>
      </c>
      <c r="E144" s="78">
        <f t="shared" si="25"/>
        <v>26.423416198877302</v>
      </c>
      <c r="F144" s="81">
        <v>617</v>
      </c>
      <c r="G144" s="78">
        <f t="shared" si="26"/>
        <v>24.215070643642072</v>
      </c>
      <c r="H144" s="81">
        <v>616</v>
      </c>
      <c r="I144" s="78">
        <f t="shared" si="27"/>
        <v>23.114446529080677</v>
      </c>
      <c r="J144" s="81">
        <v>671</v>
      </c>
      <c r="K144" s="78">
        <f t="shared" si="28"/>
        <v>24.696356275303643</v>
      </c>
      <c r="L144" s="81">
        <v>594</v>
      </c>
      <c r="M144" s="78">
        <f t="shared" si="29"/>
        <v>22.934362934362934</v>
      </c>
      <c r="N144" s="81">
        <v>605</v>
      </c>
      <c r="O144" s="78">
        <f t="shared" si="30"/>
        <v>22.821576763485478</v>
      </c>
      <c r="P144" s="81">
        <v>534</v>
      </c>
      <c r="Q144" s="78">
        <f t="shared" si="31"/>
        <v>19.858683525474156</v>
      </c>
      <c r="R144" s="81">
        <v>469</v>
      </c>
      <c r="S144" s="78">
        <f t="shared" si="32"/>
        <v>19.166326113608502</v>
      </c>
      <c r="T144" s="81">
        <v>497</v>
      </c>
      <c r="U144" s="78">
        <f t="shared" si="33"/>
        <v>18.897338403041825</v>
      </c>
      <c r="V144" s="81">
        <v>511</v>
      </c>
      <c r="W144" s="78">
        <f t="shared" si="34"/>
        <v>19.145747470962906</v>
      </c>
      <c r="X144" s="81">
        <v>473</v>
      </c>
      <c r="Y144" s="78">
        <f t="shared" si="35"/>
        <v>18.053435114503817</v>
      </c>
      <c r="AA144" s="13" t="s">
        <v>154</v>
      </c>
      <c r="AB144" s="13">
        <v>2629</v>
      </c>
      <c r="AC144" s="13">
        <v>2494</v>
      </c>
      <c r="AD144" s="13">
        <v>2548</v>
      </c>
      <c r="AE144" s="13">
        <v>2665</v>
      </c>
      <c r="AF144" s="13">
        <v>2717</v>
      </c>
      <c r="AG144" s="13">
        <v>2590</v>
      </c>
      <c r="AH144" s="13">
        <v>2651</v>
      </c>
      <c r="AI144" s="13">
        <v>2689</v>
      </c>
      <c r="AJ144" s="13">
        <v>2447</v>
      </c>
      <c r="AK144" s="13">
        <v>2630</v>
      </c>
      <c r="AL144" s="13">
        <v>2669</v>
      </c>
      <c r="AM144" s="13">
        <v>2620</v>
      </c>
      <c r="AN144" s="13">
        <v>31349</v>
      </c>
    </row>
    <row r="145" spans="1:40">
      <c r="A145" s="13" t="s">
        <v>155</v>
      </c>
      <c r="B145" s="81">
        <v>26</v>
      </c>
      <c r="C145" s="78">
        <f t="shared" si="24"/>
        <v>26.530612244897959</v>
      </c>
      <c r="D145" s="81">
        <v>16</v>
      </c>
      <c r="E145" s="78">
        <f t="shared" si="25"/>
        <v>20.253164556962027</v>
      </c>
      <c r="F145" s="81">
        <v>14</v>
      </c>
      <c r="G145" s="78">
        <f t="shared" si="26"/>
        <v>20.289855072463769</v>
      </c>
      <c r="H145" s="81">
        <v>19</v>
      </c>
      <c r="I145" s="78">
        <f t="shared" si="27"/>
        <v>25</v>
      </c>
      <c r="J145" s="81">
        <v>24</v>
      </c>
      <c r="K145" s="78">
        <f t="shared" si="28"/>
        <v>26.666666666666668</v>
      </c>
      <c r="L145" s="81">
        <v>12</v>
      </c>
      <c r="M145" s="78">
        <f t="shared" si="29"/>
        <v>22.641509433962266</v>
      </c>
      <c r="N145" s="81">
        <v>21</v>
      </c>
      <c r="O145" s="78">
        <f t="shared" si="30"/>
        <v>24.705882352941178</v>
      </c>
      <c r="P145" s="81">
        <v>27</v>
      </c>
      <c r="Q145" s="78">
        <f t="shared" si="31"/>
        <v>30</v>
      </c>
      <c r="R145" s="81">
        <v>12</v>
      </c>
      <c r="S145" s="78">
        <f t="shared" si="32"/>
        <v>17.391304347826086</v>
      </c>
      <c r="T145" s="81">
        <v>20</v>
      </c>
      <c r="U145" s="78">
        <f t="shared" si="33"/>
        <v>28.985507246376812</v>
      </c>
      <c r="V145" s="81">
        <v>26</v>
      </c>
      <c r="W145" s="78">
        <f t="shared" si="34"/>
        <v>30.952380952380953</v>
      </c>
      <c r="X145" s="81">
        <v>17</v>
      </c>
      <c r="Y145" s="78">
        <f t="shared" si="35"/>
        <v>28.8135593220339</v>
      </c>
      <c r="AA145" s="13" t="s">
        <v>155</v>
      </c>
      <c r="AB145" s="13">
        <v>98</v>
      </c>
      <c r="AC145" s="13">
        <v>79</v>
      </c>
      <c r="AD145" s="13">
        <v>69</v>
      </c>
      <c r="AE145" s="13">
        <v>76</v>
      </c>
      <c r="AF145" s="13">
        <v>90</v>
      </c>
      <c r="AG145" s="13">
        <v>53</v>
      </c>
      <c r="AH145" s="13">
        <v>85</v>
      </c>
      <c r="AI145" s="13">
        <v>90</v>
      </c>
      <c r="AJ145" s="13">
        <v>69</v>
      </c>
      <c r="AK145" s="13">
        <v>69</v>
      </c>
      <c r="AL145" s="13">
        <v>84</v>
      </c>
      <c r="AM145" s="13">
        <v>59</v>
      </c>
      <c r="AN145" s="13">
        <v>921</v>
      </c>
    </row>
    <row r="146" spans="1:40" s="15" customFormat="1" ht="15">
      <c r="A146" s="75" t="s">
        <v>156</v>
      </c>
      <c r="B146" s="80">
        <v>11286</v>
      </c>
      <c r="C146" s="77">
        <f t="shared" si="24"/>
        <v>17.627213944335114</v>
      </c>
      <c r="D146" s="80">
        <v>10985</v>
      </c>
      <c r="E146" s="77">
        <f t="shared" si="25"/>
        <v>17.241379310344829</v>
      </c>
      <c r="F146" s="80">
        <v>10464</v>
      </c>
      <c r="G146" s="77">
        <f t="shared" si="26"/>
        <v>16.775414014781092</v>
      </c>
      <c r="H146" s="80">
        <v>11004</v>
      </c>
      <c r="I146" s="77">
        <f t="shared" si="27"/>
        <v>17.326405290505431</v>
      </c>
      <c r="J146" s="80">
        <v>10702</v>
      </c>
      <c r="K146" s="77">
        <f t="shared" si="28"/>
        <v>17.047373283634396</v>
      </c>
      <c r="L146" s="80">
        <v>10517</v>
      </c>
      <c r="M146" s="77">
        <f t="shared" si="29"/>
        <v>17.105263157894736</v>
      </c>
      <c r="N146" s="80">
        <v>9953</v>
      </c>
      <c r="O146" s="77">
        <f t="shared" si="30"/>
        <v>16.181634909280092</v>
      </c>
      <c r="P146" s="80">
        <v>9751</v>
      </c>
      <c r="Q146" s="77">
        <f t="shared" si="31"/>
        <v>15.746213222232988</v>
      </c>
      <c r="R146" s="80">
        <v>9433</v>
      </c>
      <c r="S146" s="77">
        <f t="shared" si="32"/>
        <v>15.702561883042298</v>
      </c>
      <c r="T146" s="80">
        <v>8950</v>
      </c>
      <c r="U146" s="77">
        <f t="shared" si="33"/>
        <v>14.861678456378069</v>
      </c>
      <c r="V146" s="80">
        <v>8357</v>
      </c>
      <c r="W146" s="77">
        <f t="shared" si="34"/>
        <v>13.956012758637964</v>
      </c>
      <c r="X146" s="80">
        <v>7347</v>
      </c>
      <c r="Y146" s="77">
        <f t="shared" si="35"/>
        <v>12.884500719020728</v>
      </c>
      <c r="AA146" s="15" t="s">
        <v>156</v>
      </c>
      <c r="AB146" s="15">
        <v>64026</v>
      </c>
      <c r="AC146" s="15">
        <v>63713</v>
      </c>
      <c r="AD146" s="15">
        <v>62377</v>
      </c>
      <c r="AE146" s="15">
        <v>63510</v>
      </c>
      <c r="AF146" s="15">
        <v>62778</v>
      </c>
      <c r="AG146" s="15">
        <v>61484</v>
      </c>
      <c r="AH146" s="15">
        <v>61508</v>
      </c>
      <c r="AI146" s="15">
        <v>61926</v>
      </c>
      <c r="AJ146" s="15">
        <v>60073</v>
      </c>
      <c r="AK146" s="15">
        <v>60222</v>
      </c>
      <c r="AL146" s="15">
        <v>59881</v>
      </c>
      <c r="AM146" s="15">
        <v>57022</v>
      </c>
      <c r="AN146" s="15">
        <v>738520</v>
      </c>
    </row>
    <row r="147" spans="1:40" s="15" customFormat="1" ht="15">
      <c r="A147" s="75" t="s">
        <v>157</v>
      </c>
      <c r="B147" s="80">
        <v>1878</v>
      </c>
      <c r="C147" s="77">
        <f t="shared" si="24"/>
        <v>20.258899676375407</v>
      </c>
      <c r="D147" s="80">
        <v>1851</v>
      </c>
      <c r="E147" s="77">
        <f t="shared" si="25"/>
        <v>20.610177040418662</v>
      </c>
      <c r="F147" s="80">
        <v>1838</v>
      </c>
      <c r="G147" s="77">
        <f t="shared" si="26"/>
        <v>20.628507295173961</v>
      </c>
      <c r="H147" s="80">
        <v>1784</v>
      </c>
      <c r="I147" s="77">
        <f t="shared" si="27"/>
        <v>19.809016211414612</v>
      </c>
      <c r="J147" s="80">
        <v>1761</v>
      </c>
      <c r="K147" s="77">
        <f t="shared" si="28"/>
        <v>19.970514855976411</v>
      </c>
      <c r="L147" s="80">
        <v>1850</v>
      </c>
      <c r="M147" s="77">
        <f t="shared" si="29"/>
        <v>20.948929906012907</v>
      </c>
      <c r="N147" s="80">
        <v>1700</v>
      </c>
      <c r="O147" s="77">
        <f t="shared" si="30"/>
        <v>19.178700361010829</v>
      </c>
      <c r="P147" s="80">
        <v>1660</v>
      </c>
      <c r="Q147" s="77">
        <f t="shared" si="31"/>
        <v>18.352681039248203</v>
      </c>
      <c r="R147" s="80">
        <v>1673</v>
      </c>
      <c r="S147" s="77">
        <f t="shared" si="32"/>
        <v>18.463745723430087</v>
      </c>
      <c r="T147" s="80">
        <v>1559</v>
      </c>
      <c r="U147" s="77">
        <f t="shared" si="33"/>
        <v>17.312604108828427</v>
      </c>
      <c r="V147" s="80">
        <v>1504</v>
      </c>
      <c r="W147" s="77">
        <f t="shared" si="34"/>
        <v>16.793211255024566</v>
      </c>
      <c r="X147" s="80">
        <v>1292</v>
      </c>
      <c r="Y147" s="77">
        <f t="shared" si="35"/>
        <v>14.804629311332645</v>
      </c>
      <c r="AA147" s="15" t="s">
        <v>157</v>
      </c>
      <c r="AB147" s="15">
        <v>9270</v>
      </c>
      <c r="AC147" s="15">
        <v>8981</v>
      </c>
      <c r="AD147" s="15">
        <v>8910</v>
      </c>
      <c r="AE147" s="15">
        <v>9006</v>
      </c>
      <c r="AF147" s="15">
        <v>8818</v>
      </c>
      <c r="AG147" s="15">
        <v>8831</v>
      </c>
      <c r="AH147" s="15">
        <v>8864</v>
      </c>
      <c r="AI147" s="15">
        <v>9045</v>
      </c>
      <c r="AJ147" s="15">
        <v>9061</v>
      </c>
      <c r="AK147" s="15">
        <v>9005</v>
      </c>
      <c r="AL147" s="15">
        <v>8956</v>
      </c>
      <c r="AM147" s="15">
        <v>8727</v>
      </c>
      <c r="AN147" s="15">
        <v>107474</v>
      </c>
    </row>
    <row r="148" spans="1:40">
      <c r="A148" s="13" t="s">
        <v>158</v>
      </c>
      <c r="B148" s="81">
        <v>779</v>
      </c>
      <c r="C148" s="78">
        <f t="shared" si="24"/>
        <v>18.848294217275587</v>
      </c>
      <c r="D148" s="81">
        <v>757</v>
      </c>
      <c r="E148" s="78">
        <f t="shared" si="25"/>
        <v>19.19857976160284</v>
      </c>
      <c r="F148" s="81">
        <v>758</v>
      </c>
      <c r="G148" s="78">
        <f t="shared" si="26"/>
        <v>18.129634058837599</v>
      </c>
      <c r="H148" s="81">
        <v>787</v>
      </c>
      <c r="I148" s="78">
        <f t="shared" si="27"/>
        <v>18.517647058823531</v>
      </c>
      <c r="J148" s="81">
        <v>783</v>
      </c>
      <c r="K148" s="78">
        <f t="shared" si="28"/>
        <v>18.665077473182361</v>
      </c>
      <c r="L148" s="81">
        <v>838</v>
      </c>
      <c r="M148" s="78">
        <f t="shared" si="29"/>
        <v>19.671361502347416</v>
      </c>
      <c r="N148" s="81">
        <v>793</v>
      </c>
      <c r="O148" s="78">
        <f t="shared" si="30"/>
        <v>18.347987043035634</v>
      </c>
      <c r="P148" s="81">
        <v>812</v>
      </c>
      <c r="Q148" s="78">
        <f t="shared" si="31"/>
        <v>17.702201874863746</v>
      </c>
      <c r="R148" s="81">
        <v>719</v>
      </c>
      <c r="S148" s="78">
        <f t="shared" si="32"/>
        <v>17.009699550508635</v>
      </c>
      <c r="T148" s="81">
        <v>689</v>
      </c>
      <c r="U148" s="78">
        <f t="shared" si="33"/>
        <v>15.719826602783481</v>
      </c>
      <c r="V148" s="81">
        <v>666</v>
      </c>
      <c r="W148" s="78">
        <f t="shared" si="34"/>
        <v>15.195071868583163</v>
      </c>
      <c r="X148" s="81">
        <v>565</v>
      </c>
      <c r="Y148" s="78">
        <f t="shared" si="35"/>
        <v>13.31918906176332</v>
      </c>
      <c r="AA148" s="13" t="s">
        <v>158</v>
      </c>
      <c r="AB148" s="13">
        <v>4133</v>
      </c>
      <c r="AC148" s="13">
        <v>3943</v>
      </c>
      <c r="AD148" s="13">
        <v>4181</v>
      </c>
      <c r="AE148" s="13">
        <v>4250</v>
      </c>
      <c r="AF148" s="13">
        <v>4195</v>
      </c>
      <c r="AG148" s="13">
        <v>4260</v>
      </c>
      <c r="AH148" s="13">
        <v>4322</v>
      </c>
      <c r="AI148" s="13">
        <v>4587</v>
      </c>
      <c r="AJ148" s="13">
        <v>4227</v>
      </c>
      <c r="AK148" s="13">
        <v>4383</v>
      </c>
      <c r="AL148" s="13">
        <v>4383</v>
      </c>
      <c r="AM148" s="13">
        <v>4242</v>
      </c>
      <c r="AN148" s="13">
        <v>51106</v>
      </c>
    </row>
    <row r="149" spans="1:40">
      <c r="A149" s="13" t="s">
        <v>159</v>
      </c>
      <c r="B149" s="81">
        <v>110</v>
      </c>
      <c r="C149" s="78">
        <f t="shared" si="24"/>
        <v>25.229357798165136</v>
      </c>
      <c r="D149" s="81">
        <v>98</v>
      </c>
      <c r="E149" s="78">
        <f t="shared" si="25"/>
        <v>25.789473684210527</v>
      </c>
      <c r="F149" s="81">
        <v>110</v>
      </c>
      <c r="G149" s="78">
        <f t="shared" si="26"/>
        <v>29.649595687331537</v>
      </c>
      <c r="H149" s="81">
        <v>105</v>
      </c>
      <c r="I149" s="78">
        <f t="shared" si="27"/>
        <v>30.882352941176471</v>
      </c>
      <c r="J149" s="81">
        <v>77</v>
      </c>
      <c r="K149" s="78">
        <f t="shared" si="28"/>
        <v>23.262839879154079</v>
      </c>
      <c r="L149" s="81">
        <v>93</v>
      </c>
      <c r="M149" s="78">
        <f t="shared" si="29"/>
        <v>29.153605015673982</v>
      </c>
      <c r="N149" s="81">
        <v>107</v>
      </c>
      <c r="O149" s="78">
        <f t="shared" si="30"/>
        <v>30.056179775280899</v>
      </c>
      <c r="P149" s="81">
        <v>113</v>
      </c>
      <c r="Q149" s="78">
        <f t="shared" si="31"/>
        <v>31.564245810055862</v>
      </c>
      <c r="R149" s="81">
        <v>73</v>
      </c>
      <c r="S149" s="78">
        <f t="shared" si="32"/>
        <v>22.955974842767297</v>
      </c>
      <c r="T149" s="81">
        <v>87</v>
      </c>
      <c r="U149" s="78">
        <f t="shared" si="33"/>
        <v>24.033149171270718</v>
      </c>
      <c r="V149" s="81">
        <v>80</v>
      </c>
      <c r="W149" s="78">
        <f t="shared" si="34"/>
        <v>22.792022792022792</v>
      </c>
      <c r="X149" s="81">
        <v>68</v>
      </c>
      <c r="Y149" s="78">
        <f t="shared" si="35"/>
        <v>20.923076923076923</v>
      </c>
      <c r="AA149" s="13" t="s">
        <v>159</v>
      </c>
      <c r="AB149" s="13">
        <v>436</v>
      </c>
      <c r="AC149" s="13">
        <v>380</v>
      </c>
      <c r="AD149" s="13">
        <v>371</v>
      </c>
      <c r="AE149" s="13">
        <v>340</v>
      </c>
      <c r="AF149" s="13">
        <v>331</v>
      </c>
      <c r="AG149" s="13">
        <v>319</v>
      </c>
      <c r="AH149" s="13">
        <v>356</v>
      </c>
      <c r="AI149" s="13">
        <v>358</v>
      </c>
      <c r="AJ149" s="13">
        <v>318</v>
      </c>
      <c r="AK149" s="13">
        <v>362</v>
      </c>
      <c r="AL149" s="13">
        <v>351</v>
      </c>
      <c r="AM149" s="13">
        <v>325</v>
      </c>
      <c r="AN149" s="13">
        <v>4247</v>
      </c>
    </row>
    <row r="150" spans="1:40">
      <c r="A150" s="13" t="s">
        <v>160</v>
      </c>
      <c r="B150" s="81">
        <v>237</v>
      </c>
      <c r="C150" s="78">
        <f t="shared" si="24"/>
        <v>19.42622950819672</v>
      </c>
      <c r="D150" s="81">
        <v>244</v>
      </c>
      <c r="E150" s="78">
        <f t="shared" si="25"/>
        <v>20.748299319727892</v>
      </c>
      <c r="F150" s="81">
        <v>224</v>
      </c>
      <c r="G150" s="78">
        <f t="shared" si="26"/>
        <v>20.798514391829155</v>
      </c>
      <c r="H150" s="81">
        <v>204</v>
      </c>
      <c r="I150" s="78">
        <f t="shared" si="27"/>
        <v>18.959107806691449</v>
      </c>
      <c r="J150" s="81">
        <v>231</v>
      </c>
      <c r="K150" s="78">
        <f t="shared" si="28"/>
        <v>20.698924731182796</v>
      </c>
      <c r="L150" s="81">
        <v>215</v>
      </c>
      <c r="M150" s="78">
        <f t="shared" si="29"/>
        <v>22.395833333333336</v>
      </c>
      <c r="N150" s="81">
        <v>199</v>
      </c>
      <c r="O150" s="78">
        <f t="shared" si="30"/>
        <v>18.667917448405252</v>
      </c>
      <c r="P150" s="81">
        <v>181</v>
      </c>
      <c r="Q150" s="78">
        <f t="shared" si="31"/>
        <v>16.499544211485869</v>
      </c>
      <c r="R150" s="81">
        <v>223</v>
      </c>
      <c r="S150" s="78">
        <f t="shared" si="32"/>
        <v>18.723761544920233</v>
      </c>
      <c r="T150" s="81">
        <v>211</v>
      </c>
      <c r="U150" s="78">
        <f t="shared" si="33"/>
        <v>17.866215071972906</v>
      </c>
      <c r="V150" s="81">
        <v>193</v>
      </c>
      <c r="W150" s="78">
        <f t="shared" si="34"/>
        <v>16.885389326334206</v>
      </c>
      <c r="X150" s="81">
        <v>148</v>
      </c>
      <c r="Y150" s="78">
        <f t="shared" si="35"/>
        <v>13.909774436090224</v>
      </c>
      <c r="AA150" s="13" t="s">
        <v>160</v>
      </c>
      <c r="AB150" s="13">
        <v>1220</v>
      </c>
      <c r="AC150" s="13">
        <v>1176</v>
      </c>
      <c r="AD150" s="13">
        <v>1077</v>
      </c>
      <c r="AE150" s="13">
        <v>1076</v>
      </c>
      <c r="AF150" s="13">
        <v>1116</v>
      </c>
      <c r="AG150" s="13">
        <v>960</v>
      </c>
      <c r="AH150" s="13">
        <v>1066</v>
      </c>
      <c r="AI150" s="13">
        <v>1097</v>
      </c>
      <c r="AJ150" s="13">
        <v>1191</v>
      </c>
      <c r="AK150" s="13">
        <v>1181</v>
      </c>
      <c r="AL150" s="13">
        <v>1143</v>
      </c>
      <c r="AM150" s="13">
        <v>1064</v>
      </c>
      <c r="AN150" s="13">
        <v>13367</v>
      </c>
    </row>
    <row r="151" spans="1:40">
      <c r="A151" s="13" t="s">
        <v>161</v>
      </c>
      <c r="B151" s="81">
        <v>168</v>
      </c>
      <c r="C151" s="78">
        <f t="shared" si="24"/>
        <v>22.611036339165544</v>
      </c>
      <c r="D151" s="81">
        <v>161</v>
      </c>
      <c r="E151" s="78">
        <f t="shared" si="25"/>
        <v>20.990873533246415</v>
      </c>
      <c r="F151" s="81">
        <v>159</v>
      </c>
      <c r="G151" s="78">
        <f t="shared" si="26"/>
        <v>21.900826446280991</v>
      </c>
      <c r="H151" s="81">
        <v>167</v>
      </c>
      <c r="I151" s="78">
        <f t="shared" si="27"/>
        <v>21.660181582360572</v>
      </c>
      <c r="J151" s="81">
        <v>147</v>
      </c>
      <c r="K151" s="78">
        <f t="shared" si="28"/>
        <v>19.731543624161073</v>
      </c>
      <c r="L151" s="81">
        <v>152</v>
      </c>
      <c r="M151" s="78">
        <f t="shared" si="29"/>
        <v>20.159151193633953</v>
      </c>
      <c r="N151" s="81">
        <v>144</v>
      </c>
      <c r="O151" s="78">
        <f t="shared" si="30"/>
        <v>19.072847682119207</v>
      </c>
      <c r="P151" s="81">
        <v>107</v>
      </c>
      <c r="Q151" s="78">
        <f t="shared" si="31"/>
        <v>16.512345679012348</v>
      </c>
      <c r="R151" s="81">
        <v>134</v>
      </c>
      <c r="S151" s="78">
        <f t="shared" si="32"/>
        <v>16.75</v>
      </c>
      <c r="T151" s="81">
        <v>139</v>
      </c>
      <c r="U151" s="78">
        <f t="shared" si="33"/>
        <v>19.495091164095371</v>
      </c>
      <c r="V151" s="81">
        <v>129</v>
      </c>
      <c r="W151" s="78">
        <f t="shared" si="34"/>
        <v>17.695473251028808</v>
      </c>
      <c r="X151" s="81">
        <v>122</v>
      </c>
      <c r="Y151" s="78">
        <f t="shared" si="35"/>
        <v>16.486486486486488</v>
      </c>
      <c r="AA151" s="13" t="s">
        <v>161</v>
      </c>
      <c r="AB151" s="13">
        <v>743</v>
      </c>
      <c r="AC151" s="13">
        <v>767</v>
      </c>
      <c r="AD151" s="13">
        <v>726</v>
      </c>
      <c r="AE151" s="13">
        <v>771</v>
      </c>
      <c r="AF151" s="13">
        <v>745</v>
      </c>
      <c r="AG151" s="13">
        <v>754</v>
      </c>
      <c r="AH151" s="13">
        <v>755</v>
      </c>
      <c r="AI151" s="13">
        <v>648</v>
      </c>
      <c r="AJ151" s="13">
        <v>800</v>
      </c>
      <c r="AK151" s="13">
        <v>713</v>
      </c>
      <c r="AL151" s="13">
        <v>729</v>
      </c>
      <c r="AM151" s="13">
        <v>740</v>
      </c>
      <c r="AN151" s="13">
        <v>8891</v>
      </c>
    </row>
    <row r="152" spans="1:40">
      <c r="A152" s="13" t="s">
        <v>162</v>
      </c>
      <c r="B152" s="81">
        <v>156</v>
      </c>
      <c r="C152" s="78">
        <f t="shared" si="24"/>
        <v>25</v>
      </c>
      <c r="D152" s="81">
        <v>120</v>
      </c>
      <c r="E152" s="78">
        <f t="shared" si="25"/>
        <v>20.033388981636062</v>
      </c>
      <c r="F152" s="81">
        <v>130</v>
      </c>
      <c r="G152" s="78">
        <f t="shared" si="26"/>
        <v>22.033898305084744</v>
      </c>
      <c r="H152" s="81">
        <v>131</v>
      </c>
      <c r="I152" s="78">
        <f t="shared" si="27"/>
        <v>22.053872053872052</v>
      </c>
      <c r="J152" s="81">
        <v>123</v>
      </c>
      <c r="K152" s="78">
        <f t="shared" si="28"/>
        <v>21.925133689839569</v>
      </c>
      <c r="L152" s="81">
        <v>154</v>
      </c>
      <c r="M152" s="78">
        <f t="shared" si="29"/>
        <v>27.648114901256733</v>
      </c>
      <c r="N152" s="81">
        <v>122</v>
      </c>
      <c r="O152" s="78">
        <f t="shared" si="30"/>
        <v>23.689320388349515</v>
      </c>
      <c r="P152" s="81">
        <v>98</v>
      </c>
      <c r="Q152" s="78">
        <f t="shared" si="31"/>
        <v>20.806794055201699</v>
      </c>
      <c r="R152" s="81">
        <v>118</v>
      </c>
      <c r="S152" s="78">
        <f t="shared" si="32"/>
        <v>22.39089184060721</v>
      </c>
      <c r="T152" s="81">
        <v>82</v>
      </c>
      <c r="U152" s="78">
        <f t="shared" si="33"/>
        <v>18.021978021978022</v>
      </c>
      <c r="V152" s="81">
        <v>105</v>
      </c>
      <c r="W152" s="78">
        <f t="shared" si="34"/>
        <v>23.542600896860989</v>
      </c>
      <c r="X152" s="81">
        <v>80</v>
      </c>
      <c r="Y152" s="78">
        <f t="shared" si="35"/>
        <v>17.057569296375267</v>
      </c>
      <c r="AA152" s="13" t="s">
        <v>162</v>
      </c>
      <c r="AB152" s="13">
        <v>624</v>
      </c>
      <c r="AC152" s="13">
        <v>599</v>
      </c>
      <c r="AD152" s="13">
        <v>590</v>
      </c>
      <c r="AE152" s="13">
        <v>594</v>
      </c>
      <c r="AF152" s="13">
        <v>561</v>
      </c>
      <c r="AG152" s="13">
        <v>557</v>
      </c>
      <c r="AH152" s="13">
        <v>515</v>
      </c>
      <c r="AI152" s="13">
        <v>471</v>
      </c>
      <c r="AJ152" s="13">
        <v>527</v>
      </c>
      <c r="AK152" s="13">
        <v>455</v>
      </c>
      <c r="AL152" s="13">
        <v>446</v>
      </c>
      <c r="AM152" s="13">
        <v>469</v>
      </c>
      <c r="AN152" s="13">
        <v>6408</v>
      </c>
    </row>
    <row r="153" spans="1:40">
      <c r="A153" s="13" t="s">
        <v>163</v>
      </c>
      <c r="B153" s="81">
        <v>428</v>
      </c>
      <c r="C153" s="78">
        <f t="shared" si="24"/>
        <v>20.245979186376537</v>
      </c>
      <c r="D153" s="81">
        <v>471</v>
      </c>
      <c r="E153" s="78">
        <f t="shared" si="25"/>
        <v>22.258979206049148</v>
      </c>
      <c r="F153" s="81">
        <v>457</v>
      </c>
      <c r="G153" s="78">
        <f t="shared" si="26"/>
        <v>23.256997455470739</v>
      </c>
      <c r="H153" s="81">
        <v>390</v>
      </c>
      <c r="I153" s="78">
        <f t="shared" si="27"/>
        <v>19.746835443037973</v>
      </c>
      <c r="J153" s="81">
        <v>400</v>
      </c>
      <c r="K153" s="78">
        <f t="shared" si="28"/>
        <v>21.390374331550802</v>
      </c>
      <c r="L153" s="81">
        <v>398</v>
      </c>
      <c r="M153" s="78">
        <f t="shared" si="29"/>
        <v>20.090863200403835</v>
      </c>
      <c r="N153" s="81">
        <v>335</v>
      </c>
      <c r="O153" s="78">
        <f t="shared" si="30"/>
        <v>18.108108108108109</v>
      </c>
      <c r="P153" s="81">
        <v>349</v>
      </c>
      <c r="Q153" s="78">
        <f t="shared" si="31"/>
        <v>18.524416135881104</v>
      </c>
      <c r="R153" s="81">
        <v>406</v>
      </c>
      <c r="S153" s="78">
        <f t="shared" si="32"/>
        <v>20.32032032032032</v>
      </c>
      <c r="T153" s="81">
        <v>351</v>
      </c>
      <c r="U153" s="78">
        <f t="shared" si="33"/>
        <v>18.367346938775512</v>
      </c>
      <c r="V153" s="81">
        <v>331</v>
      </c>
      <c r="W153" s="78">
        <f t="shared" si="34"/>
        <v>17.384453781512605</v>
      </c>
      <c r="X153" s="81">
        <v>309</v>
      </c>
      <c r="Y153" s="78">
        <f t="shared" si="35"/>
        <v>16.375198728139907</v>
      </c>
      <c r="AA153" s="13" t="s">
        <v>163</v>
      </c>
      <c r="AB153" s="13">
        <v>2114</v>
      </c>
      <c r="AC153" s="13">
        <v>2116</v>
      </c>
      <c r="AD153" s="13">
        <v>1965</v>
      </c>
      <c r="AE153" s="13">
        <v>1975</v>
      </c>
      <c r="AF153" s="13">
        <v>1870</v>
      </c>
      <c r="AG153" s="13">
        <v>1981</v>
      </c>
      <c r="AH153" s="13">
        <v>1850</v>
      </c>
      <c r="AI153" s="13">
        <v>1884</v>
      </c>
      <c r="AJ153" s="13">
        <v>1998</v>
      </c>
      <c r="AK153" s="13">
        <v>1911</v>
      </c>
      <c r="AL153" s="13">
        <v>1904</v>
      </c>
      <c r="AM153" s="13">
        <v>1887</v>
      </c>
      <c r="AN153" s="13">
        <v>23455</v>
      </c>
    </row>
    <row r="154" spans="1:40" s="15" customFormat="1" ht="15">
      <c r="A154" s="75" t="s">
        <v>164</v>
      </c>
      <c r="B154" s="80">
        <v>658</v>
      </c>
      <c r="C154" s="77">
        <f t="shared" si="24"/>
        <v>18.027397260273972</v>
      </c>
      <c r="D154" s="80">
        <v>654</v>
      </c>
      <c r="E154" s="77">
        <f t="shared" si="25"/>
        <v>17.849344978165941</v>
      </c>
      <c r="F154" s="80">
        <v>660</v>
      </c>
      <c r="G154" s="77">
        <f t="shared" si="26"/>
        <v>19.434628975265017</v>
      </c>
      <c r="H154" s="80">
        <v>635</v>
      </c>
      <c r="I154" s="77">
        <f t="shared" si="27"/>
        <v>17.912552891396334</v>
      </c>
      <c r="J154" s="80">
        <v>601</v>
      </c>
      <c r="K154" s="77">
        <f t="shared" si="28"/>
        <v>18.190072639225182</v>
      </c>
      <c r="L154" s="80">
        <v>625</v>
      </c>
      <c r="M154" s="77">
        <f t="shared" si="29"/>
        <v>19.207129686539641</v>
      </c>
      <c r="N154" s="80">
        <v>606</v>
      </c>
      <c r="O154" s="77">
        <f t="shared" si="30"/>
        <v>19.074598677998111</v>
      </c>
      <c r="P154" s="80">
        <v>597</v>
      </c>
      <c r="Q154" s="77">
        <f t="shared" si="31"/>
        <v>19.085677749360613</v>
      </c>
      <c r="R154" s="80">
        <v>577</v>
      </c>
      <c r="S154" s="77">
        <f t="shared" si="32"/>
        <v>18.305837563451778</v>
      </c>
      <c r="T154" s="80">
        <v>592</v>
      </c>
      <c r="U154" s="77">
        <f t="shared" si="33"/>
        <v>18.663303909205549</v>
      </c>
      <c r="V154" s="80">
        <v>550</v>
      </c>
      <c r="W154" s="77">
        <f t="shared" si="34"/>
        <v>17.017326732673268</v>
      </c>
      <c r="X154" s="80">
        <v>490</v>
      </c>
      <c r="Y154" s="77">
        <f t="shared" si="35"/>
        <v>16.712141882673944</v>
      </c>
      <c r="AA154" s="15" t="s">
        <v>164</v>
      </c>
      <c r="AB154" s="15">
        <v>3650</v>
      </c>
      <c r="AC154" s="15">
        <v>3664</v>
      </c>
      <c r="AD154" s="15">
        <v>3396</v>
      </c>
      <c r="AE154" s="15">
        <v>3545</v>
      </c>
      <c r="AF154" s="15">
        <v>3304</v>
      </c>
      <c r="AG154" s="15">
        <v>3254</v>
      </c>
      <c r="AH154" s="15">
        <v>3177</v>
      </c>
      <c r="AI154" s="15">
        <v>3128</v>
      </c>
      <c r="AJ154" s="15">
        <v>3152</v>
      </c>
      <c r="AK154" s="15">
        <v>3172</v>
      </c>
      <c r="AL154" s="15">
        <v>3232</v>
      </c>
      <c r="AM154" s="15">
        <v>2932</v>
      </c>
      <c r="AN154" s="15">
        <v>39606</v>
      </c>
    </row>
    <row r="155" spans="1:40">
      <c r="A155" s="13" t="s">
        <v>165</v>
      </c>
      <c r="B155" s="81">
        <v>54</v>
      </c>
      <c r="C155" s="78">
        <f t="shared" si="24"/>
        <v>18.685121107266436</v>
      </c>
      <c r="D155" s="81">
        <v>52</v>
      </c>
      <c r="E155" s="78">
        <f t="shared" si="25"/>
        <v>19.771863117870723</v>
      </c>
      <c r="F155" s="81">
        <v>56</v>
      </c>
      <c r="G155" s="78">
        <f t="shared" si="26"/>
        <v>23.430962343096233</v>
      </c>
      <c r="H155" s="81">
        <v>57</v>
      </c>
      <c r="I155" s="78">
        <f t="shared" si="27"/>
        <v>22.891566265060241</v>
      </c>
      <c r="J155" s="81">
        <v>50</v>
      </c>
      <c r="K155" s="78">
        <f t="shared" si="28"/>
        <v>21.739130434782609</v>
      </c>
      <c r="L155" s="81">
        <v>50</v>
      </c>
      <c r="M155" s="78">
        <f t="shared" si="29"/>
        <v>20</v>
      </c>
      <c r="N155" s="81">
        <v>56</v>
      </c>
      <c r="O155" s="78">
        <f t="shared" si="30"/>
        <v>25.925925925925924</v>
      </c>
      <c r="P155" s="81">
        <v>56</v>
      </c>
      <c r="Q155" s="78">
        <f t="shared" si="31"/>
        <v>23.236514522821576</v>
      </c>
      <c r="R155" s="81">
        <v>44</v>
      </c>
      <c r="S155" s="78">
        <f t="shared" si="32"/>
        <v>18.64406779661017</v>
      </c>
      <c r="T155" s="81">
        <v>56</v>
      </c>
      <c r="U155" s="78">
        <f t="shared" si="33"/>
        <v>22.400000000000002</v>
      </c>
      <c r="V155" s="81">
        <v>43</v>
      </c>
      <c r="W155" s="78">
        <f t="shared" si="34"/>
        <v>19.457013574660635</v>
      </c>
      <c r="X155" s="81">
        <v>41</v>
      </c>
      <c r="Y155" s="78">
        <f t="shared" si="35"/>
        <v>17.22689075630252</v>
      </c>
      <c r="AA155" s="13" t="s">
        <v>165</v>
      </c>
      <c r="AB155" s="13">
        <v>289</v>
      </c>
      <c r="AC155" s="13">
        <v>263</v>
      </c>
      <c r="AD155" s="13">
        <v>239</v>
      </c>
      <c r="AE155" s="13">
        <v>249</v>
      </c>
      <c r="AF155" s="13">
        <v>230</v>
      </c>
      <c r="AG155" s="13">
        <v>250</v>
      </c>
      <c r="AH155" s="13">
        <v>216</v>
      </c>
      <c r="AI155" s="13">
        <v>241</v>
      </c>
      <c r="AJ155" s="13">
        <v>236</v>
      </c>
      <c r="AK155" s="13">
        <v>250</v>
      </c>
      <c r="AL155" s="13">
        <v>221</v>
      </c>
      <c r="AM155" s="13">
        <v>238</v>
      </c>
      <c r="AN155" s="13">
        <v>2922</v>
      </c>
    </row>
    <row r="156" spans="1:40">
      <c r="A156" s="13" t="s">
        <v>166</v>
      </c>
      <c r="B156" s="81">
        <v>76</v>
      </c>
      <c r="C156" s="78">
        <f t="shared" si="24"/>
        <v>15.734989648033126</v>
      </c>
      <c r="D156" s="81">
        <v>70</v>
      </c>
      <c r="E156" s="78">
        <f t="shared" si="25"/>
        <v>16.867469879518072</v>
      </c>
      <c r="F156" s="81">
        <v>97</v>
      </c>
      <c r="G156" s="78">
        <f t="shared" si="26"/>
        <v>23.261390887290169</v>
      </c>
      <c r="H156" s="81">
        <v>75</v>
      </c>
      <c r="I156" s="78">
        <f t="shared" si="27"/>
        <v>17.814726840855108</v>
      </c>
      <c r="J156" s="81">
        <v>90</v>
      </c>
      <c r="K156" s="78">
        <f t="shared" si="28"/>
        <v>21.428571428571427</v>
      </c>
      <c r="L156" s="81">
        <v>83</v>
      </c>
      <c r="M156" s="78">
        <f t="shared" si="29"/>
        <v>20.243902439024392</v>
      </c>
      <c r="N156" s="81">
        <v>91</v>
      </c>
      <c r="O156" s="78">
        <f t="shared" si="30"/>
        <v>20.44943820224719</v>
      </c>
      <c r="P156" s="81">
        <v>80</v>
      </c>
      <c r="Q156" s="78">
        <f t="shared" si="31"/>
        <v>20.408163265306122</v>
      </c>
      <c r="R156" s="81">
        <v>75</v>
      </c>
      <c r="S156" s="78">
        <f t="shared" si="32"/>
        <v>17.688679245283019</v>
      </c>
      <c r="T156" s="81">
        <v>83</v>
      </c>
      <c r="U156" s="78">
        <f t="shared" si="33"/>
        <v>20.959595959595958</v>
      </c>
      <c r="V156" s="81">
        <v>82</v>
      </c>
      <c r="W156" s="78">
        <f t="shared" si="34"/>
        <v>20.297029702970299</v>
      </c>
      <c r="X156" s="81">
        <v>68</v>
      </c>
      <c r="Y156" s="78">
        <f t="shared" si="35"/>
        <v>18.994413407821227</v>
      </c>
      <c r="AA156" s="13" t="s">
        <v>166</v>
      </c>
      <c r="AB156" s="13">
        <v>483</v>
      </c>
      <c r="AC156" s="13">
        <v>415</v>
      </c>
      <c r="AD156" s="13">
        <v>417</v>
      </c>
      <c r="AE156" s="13">
        <v>421</v>
      </c>
      <c r="AF156" s="13">
        <v>420</v>
      </c>
      <c r="AG156" s="13">
        <v>410</v>
      </c>
      <c r="AH156" s="13">
        <v>445</v>
      </c>
      <c r="AI156" s="13">
        <v>392</v>
      </c>
      <c r="AJ156" s="13">
        <v>424</v>
      </c>
      <c r="AK156" s="13">
        <v>396</v>
      </c>
      <c r="AL156" s="13">
        <v>404</v>
      </c>
      <c r="AM156" s="13">
        <v>358</v>
      </c>
      <c r="AN156" s="13">
        <v>4985</v>
      </c>
    </row>
    <row r="157" spans="1:40">
      <c r="A157" s="13" t="s">
        <v>167</v>
      </c>
      <c r="B157" s="81">
        <v>69</v>
      </c>
      <c r="C157" s="78">
        <f t="shared" si="24"/>
        <v>24.731182795698924</v>
      </c>
      <c r="D157" s="81">
        <v>67</v>
      </c>
      <c r="E157" s="78">
        <f t="shared" si="25"/>
        <v>21.135646687697161</v>
      </c>
      <c r="F157" s="81">
        <v>56</v>
      </c>
      <c r="G157" s="78">
        <f t="shared" si="26"/>
        <v>22.76422764227642</v>
      </c>
      <c r="H157" s="81">
        <v>46</v>
      </c>
      <c r="I157" s="78">
        <f t="shared" si="27"/>
        <v>15.753424657534246</v>
      </c>
      <c r="J157" s="81">
        <v>63</v>
      </c>
      <c r="K157" s="78">
        <f t="shared" si="28"/>
        <v>21.283783783783782</v>
      </c>
      <c r="L157" s="81">
        <v>59</v>
      </c>
      <c r="M157" s="78">
        <f t="shared" si="29"/>
        <v>25.321888412017167</v>
      </c>
      <c r="N157" s="81">
        <v>57</v>
      </c>
      <c r="O157" s="78">
        <f t="shared" si="30"/>
        <v>25.446428571428569</v>
      </c>
      <c r="P157" s="81">
        <v>53</v>
      </c>
      <c r="Q157" s="78">
        <f t="shared" si="31"/>
        <v>21.900826446280991</v>
      </c>
      <c r="R157" s="81">
        <v>53</v>
      </c>
      <c r="S157" s="78">
        <f t="shared" si="32"/>
        <v>25.60386473429952</v>
      </c>
      <c r="T157" s="81">
        <v>50</v>
      </c>
      <c r="U157" s="78">
        <f t="shared" si="33"/>
        <v>22.421524663677133</v>
      </c>
      <c r="V157" s="81">
        <v>51</v>
      </c>
      <c r="W157" s="78">
        <f t="shared" si="34"/>
        <v>17.647058823529413</v>
      </c>
      <c r="X157" s="81">
        <v>51</v>
      </c>
      <c r="Y157" s="78">
        <f t="shared" si="35"/>
        <v>20.901639344262296</v>
      </c>
      <c r="AA157" s="13" t="s">
        <v>167</v>
      </c>
      <c r="AB157" s="13">
        <v>279</v>
      </c>
      <c r="AC157" s="13">
        <v>317</v>
      </c>
      <c r="AD157" s="13">
        <v>246</v>
      </c>
      <c r="AE157" s="13">
        <v>292</v>
      </c>
      <c r="AF157" s="13">
        <v>296</v>
      </c>
      <c r="AG157" s="13">
        <v>233</v>
      </c>
      <c r="AH157" s="13">
        <v>224</v>
      </c>
      <c r="AI157" s="13">
        <v>242</v>
      </c>
      <c r="AJ157" s="13">
        <v>207</v>
      </c>
      <c r="AK157" s="13">
        <v>223</v>
      </c>
      <c r="AL157" s="13">
        <v>289</v>
      </c>
      <c r="AM157" s="13">
        <v>244</v>
      </c>
      <c r="AN157" s="13">
        <v>3092</v>
      </c>
    </row>
    <row r="158" spans="1:40">
      <c r="A158" s="13" t="s">
        <v>168</v>
      </c>
      <c r="B158" s="81">
        <v>142</v>
      </c>
      <c r="C158" s="78">
        <f t="shared" si="24"/>
        <v>16.924910607866508</v>
      </c>
      <c r="D158" s="81">
        <v>141</v>
      </c>
      <c r="E158" s="78">
        <f t="shared" si="25"/>
        <v>15.736607142857142</v>
      </c>
      <c r="F158" s="81">
        <v>149</v>
      </c>
      <c r="G158" s="78">
        <f t="shared" si="26"/>
        <v>16.464088397790057</v>
      </c>
      <c r="H158" s="81">
        <v>121</v>
      </c>
      <c r="I158" s="78">
        <f t="shared" si="27"/>
        <v>13.31133113311331</v>
      </c>
      <c r="J158" s="81">
        <v>109</v>
      </c>
      <c r="K158" s="78">
        <f t="shared" si="28"/>
        <v>14.082687338501293</v>
      </c>
      <c r="L158" s="81">
        <v>130</v>
      </c>
      <c r="M158" s="78">
        <f t="shared" si="29"/>
        <v>15.931372549019606</v>
      </c>
      <c r="N158" s="81">
        <v>113</v>
      </c>
      <c r="O158" s="78">
        <f t="shared" si="30"/>
        <v>14.77124183006536</v>
      </c>
      <c r="P158" s="81">
        <v>130</v>
      </c>
      <c r="Q158" s="78">
        <f t="shared" si="31"/>
        <v>15.513126491646778</v>
      </c>
      <c r="R158" s="81">
        <v>107</v>
      </c>
      <c r="S158" s="78">
        <f t="shared" si="32"/>
        <v>13.42534504391468</v>
      </c>
      <c r="T158" s="81">
        <v>121</v>
      </c>
      <c r="U158" s="78">
        <f t="shared" si="33"/>
        <v>14.353499406880191</v>
      </c>
      <c r="V158" s="81">
        <v>112</v>
      </c>
      <c r="W158" s="78">
        <f t="shared" si="34"/>
        <v>13.8442521631644</v>
      </c>
      <c r="X158" s="81">
        <v>100</v>
      </c>
      <c r="Y158" s="78">
        <f t="shared" si="35"/>
        <v>13.947001394700139</v>
      </c>
      <c r="AA158" s="13" t="s">
        <v>168</v>
      </c>
      <c r="AB158" s="13">
        <v>839</v>
      </c>
      <c r="AC158" s="13">
        <v>896</v>
      </c>
      <c r="AD158" s="13">
        <v>905</v>
      </c>
      <c r="AE158" s="13">
        <v>909</v>
      </c>
      <c r="AF158" s="13">
        <v>774</v>
      </c>
      <c r="AG158" s="13">
        <v>816</v>
      </c>
      <c r="AH158" s="13">
        <v>765</v>
      </c>
      <c r="AI158" s="13">
        <v>838</v>
      </c>
      <c r="AJ158" s="13">
        <v>797</v>
      </c>
      <c r="AK158" s="13">
        <v>843</v>
      </c>
      <c r="AL158" s="13">
        <v>809</v>
      </c>
      <c r="AM158" s="13">
        <v>717</v>
      </c>
      <c r="AN158" s="13">
        <v>9908</v>
      </c>
    </row>
    <row r="159" spans="1:40">
      <c r="A159" s="13" t="s">
        <v>169</v>
      </c>
      <c r="B159" s="81">
        <v>44</v>
      </c>
      <c r="C159" s="78">
        <f t="shared" si="24"/>
        <v>14.569536423841059</v>
      </c>
      <c r="D159" s="81">
        <v>47</v>
      </c>
      <c r="E159" s="78">
        <f t="shared" si="25"/>
        <v>16.666666666666664</v>
      </c>
      <c r="F159" s="81">
        <v>49</v>
      </c>
      <c r="G159" s="78">
        <f t="shared" si="26"/>
        <v>17.5</v>
      </c>
      <c r="H159" s="81">
        <v>46</v>
      </c>
      <c r="I159" s="78">
        <f t="shared" si="27"/>
        <v>15.081967213114755</v>
      </c>
      <c r="J159" s="81">
        <v>40</v>
      </c>
      <c r="K159" s="78">
        <f t="shared" si="28"/>
        <v>14.705882352941178</v>
      </c>
      <c r="L159" s="81">
        <v>56</v>
      </c>
      <c r="M159" s="78">
        <f t="shared" si="29"/>
        <v>19.58041958041958</v>
      </c>
      <c r="N159" s="81">
        <v>53</v>
      </c>
      <c r="O159" s="78">
        <f t="shared" si="30"/>
        <v>18.996415770609318</v>
      </c>
      <c r="P159" s="81">
        <v>42</v>
      </c>
      <c r="Q159" s="78">
        <f t="shared" si="31"/>
        <v>17.427385892116181</v>
      </c>
      <c r="R159" s="81">
        <v>53</v>
      </c>
      <c r="S159" s="78">
        <f t="shared" si="32"/>
        <v>21.544715447154474</v>
      </c>
      <c r="T159" s="81">
        <v>55</v>
      </c>
      <c r="U159" s="78">
        <f t="shared" si="33"/>
        <v>22.821576763485478</v>
      </c>
      <c r="V159" s="81">
        <v>36</v>
      </c>
      <c r="W159" s="78">
        <f t="shared" si="34"/>
        <v>13.284132841328415</v>
      </c>
      <c r="X159" s="81">
        <v>47</v>
      </c>
      <c r="Y159" s="78">
        <f t="shared" si="35"/>
        <v>18.57707509881423</v>
      </c>
      <c r="AA159" s="13" t="s">
        <v>169</v>
      </c>
      <c r="AB159" s="13">
        <v>302</v>
      </c>
      <c r="AC159" s="13">
        <v>282</v>
      </c>
      <c r="AD159" s="13">
        <v>280</v>
      </c>
      <c r="AE159" s="13">
        <v>305</v>
      </c>
      <c r="AF159" s="13">
        <v>272</v>
      </c>
      <c r="AG159" s="13">
        <v>286</v>
      </c>
      <c r="AH159" s="13">
        <v>279</v>
      </c>
      <c r="AI159" s="13">
        <v>241</v>
      </c>
      <c r="AJ159" s="13">
        <v>246</v>
      </c>
      <c r="AK159" s="13">
        <v>241</v>
      </c>
      <c r="AL159" s="13">
        <v>271</v>
      </c>
      <c r="AM159" s="13">
        <v>253</v>
      </c>
      <c r="AN159" s="13">
        <v>3258</v>
      </c>
    </row>
    <row r="160" spans="1:40">
      <c r="A160" s="13" t="s">
        <v>170</v>
      </c>
      <c r="B160" s="81">
        <v>106</v>
      </c>
      <c r="C160" s="78">
        <f t="shared" si="24"/>
        <v>16.825396825396826</v>
      </c>
      <c r="D160" s="81">
        <v>108</v>
      </c>
      <c r="E160" s="78">
        <f t="shared" si="25"/>
        <v>17.061611374407583</v>
      </c>
      <c r="F160" s="81">
        <v>114</v>
      </c>
      <c r="G160" s="78">
        <f t="shared" si="26"/>
        <v>19.587628865979383</v>
      </c>
      <c r="H160" s="81">
        <v>121</v>
      </c>
      <c r="I160" s="78">
        <f t="shared" si="27"/>
        <v>21.920289855072465</v>
      </c>
      <c r="J160" s="81">
        <v>105</v>
      </c>
      <c r="K160" s="78">
        <f t="shared" si="28"/>
        <v>20.153550863723606</v>
      </c>
      <c r="L160" s="81">
        <v>107</v>
      </c>
      <c r="M160" s="78">
        <f t="shared" si="29"/>
        <v>21.4</v>
      </c>
      <c r="N160" s="81">
        <v>103</v>
      </c>
      <c r="O160" s="78">
        <f t="shared" si="30"/>
        <v>20.599999999999998</v>
      </c>
      <c r="P160" s="81">
        <v>96</v>
      </c>
      <c r="Q160" s="78">
        <f t="shared" si="31"/>
        <v>19.875776397515526</v>
      </c>
      <c r="R160" s="81">
        <v>101</v>
      </c>
      <c r="S160" s="78">
        <f t="shared" si="32"/>
        <v>21.535181236673772</v>
      </c>
      <c r="T160" s="81">
        <v>87</v>
      </c>
      <c r="U160" s="78">
        <f t="shared" si="33"/>
        <v>19.376391982182628</v>
      </c>
      <c r="V160" s="81">
        <v>101</v>
      </c>
      <c r="W160" s="78">
        <f t="shared" si="34"/>
        <v>20.486815415821503</v>
      </c>
      <c r="X160" s="81">
        <v>71</v>
      </c>
      <c r="Y160" s="78">
        <f t="shared" si="35"/>
        <v>16.435185185185187</v>
      </c>
      <c r="AA160" s="13" t="s">
        <v>170</v>
      </c>
      <c r="AB160" s="13">
        <v>630</v>
      </c>
      <c r="AC160" s="13">
        <v>633</v>
      </c>
      <c r="AD160" s="13">
        <v>582</v>
      </c>
      <c r="AE160" s="13">
        <v>552</v>
      </c>
      <c r="AF160" s="13">
        <v>521</v>
      </c>
      <c r="AG160" s="13">
        <v>500</v>
      </c>
      <c r="AH160" s="13">
        <v>500</v>
      </c>
      <c r="AI160" s="13">
        <v>483</v>
      </c>
      <c r="AJ160" s="13">
        <v>469</v>
      </c>
      <c r="AK160" s="13">
        <v>449</v>
      </c>
      <c r="AL160" s="13">
        <v>493</v>
      </c>
      <c r="AM160" s="13">
        <v>432</v>
      </c>
      <c r="AN160" s="13">
        <v>6244</v>
      </c>
    </row>
    <row r="161" spans="1:40">
      <c r="A161" s="13" t="s">
        <v>171</v>
      </c>
      <c r="B161" s="81">
        <v>51</v>
      </c>
      <c r="C161" s="78">
        <f t="shared" si="24"/>
        <v>15.361445783132529</v>
      </c>
      <c r="D161" s="81">
        <v>69</v>
      </c>
      <c r="E161" s="78">
        <f t="shared" si="25"/>
        <v>18.157894736842106</v>
      </c>
      <c r="F161" s="81">
        <v>63</v>
      </c>
      <c r="G161" s="78">
        <f t="shared" si="26"/>
        <v>17.647058823529413</v>
      </c>
      <c r="H161" s="81">
        <v>68</v>
      </c>
      <c r="I161" s="78">
        <f t="shared" si="27"/>
        <v>19.767441860465116</v>
      </c>
      <c r="J161" s="81">
        <v>53</v>
      </c>
      <c r="K161" s="78">
        <f t="shared" si="28"/>
        <v>14.402173913043478</v>
      </c>
      <c r="L161" s="81">
        <v>57</v>
      </c>
      <c r="M161" s="78">
        <f t="shared" si="29"/>
        <v>15.966386554621847</v>
      </c>
      <c r="N161" s="81">
        <v>57</v>
      </c>
      <c r="O161" s="78">
        <f t="shared" si="30"/>
        <v>17.117117117117118</v>
      </c>
      <c r="P161" s="81">
        <v>62</v>
      </c>
      <c r="Q161" s="78">
        <f t="shared" si="31"/>
        <v>20.462046204620464</v>
      </c>
      <c r="R161" s="81">
        <v>54</v>
      </c>
      <c r="S161" s="78">
        <f t="shared" si="32"/>
        <v>15.835777126099707</v>
      </c>
      <c r="T161" s="81">
        <v>68</v>
      </c>
      <c r="U161" s="78">
        <f t="shared" si="33"/>
        <v>19.209039548022599</v>
      </c>
      <c r="V161" s="81">
        <v>52</v>
      </c>
      <c r="W161" s="78">
        <f t="shared" si="34"/>
        <v>15.950920245398773</v>
      </c>
      <c r="X161" s="81">
        <v>53</v>
      </c>
      <c r="Y161" s="78">
        <f t="shared" si="35"/>
        <v>17.096774193548388</v>
      </c>
      <c r="AA161" s="13" t="s">
        <v>171</v>
      </c>
      <c r="AB161" s="13">
        <v>332</v>
      </c>
      <c r="AC161" s="13">
        <v>380</v>
      </c>
      <c r="AD161" s="13">
        <v>357</v>
      </c>
      <c r="AE161" s="13">
        <v>344</v>
      </c>
      <c r="AF161" s="13">
        <v>368</v>
      </c>
      <c r="AG161" s="13">
        <v>357</v>
      </c>
      <c r="AH161" s="13">
        <v>333</v>
      </c>
      <c r="AI161" s="13">
        <v>303</v>
      </c>
      <c r="AJ161" s="13">
        <v>341</v>
      </c>
      <c r="AK161" s="13">
        <v>354</v>
      </c>
      <c r="AL161" s="13">
        <v>326</v>
      </c>
      <c r="AM161" s="13">
        <v>310</v>
      </c>
      <c r="AN161" s="13">
        <v>4105</v>
      </c>
    </row>
    <row r="162" spans="1:40">
      <c r="A162" s="13" t="s">
        <v>172</v>
      </c>
      <c r="B162" s="81">
        <v>36</v>
      </c>
      <c r="C162" s="78">
        <f t="shared" si="24"/>
        <v>19.672131147540984</v>
      </c>
      <c r="D162" s="81">
        <v>35</v>
      </c>
      <c r="E162" s="78">
        <f t="shared" si="25"/>
        <v>18.421052631578945</v>
      </c>
      <c r="F162" s="81">
        <v>32</v>
      </c>
      <c r="G162" s="78">
        <f t="shared" si="26"/>
        <v>18.934911242603551</v>
      </c>
      <c r="H162" s="81">
        <v>38</v>
      </c>
      <c r="I162" s="78">
        <f t="shared" si="27"/>
        <v>19.19191919191919</v>
      </c>
      <c r="J162" s="81">
        <v>29</v>
      </c>
      <c r="K162" s="78">
        <f t="shared" si="28"/>
        <v>16.111111111111111</v>
      </c>
      <c r="L162" s="81">
        <v>30</v>
      </c>
      <c r="M162" s="78">
        <f t="shared" si="29"/>
        <v>16.949152542372879</v>
      </c>
      <c r="N162" s="81">
        <v>35</v>
      </c>
      <c r="O162" s="78">
        <f t="shared" si="30"/>
        <v>21.212121212121211</v>
      </c>
      <c r="P162" s="81">
        <v>32</v>
      </c>
      <c r="Q162" s="78">
        <f t="shared" si="31"/>
        <v>18.823529411764707</v>
      </c>
      <c r="R162" s="81">
        <v>34</v>
      </c>
      <c r="S162" s="78">
        <f t="shared" si="32"/>
        <v>18.994413407821227</v>
      </c>
      <c r="T162" s="81">
        <v>27</v>
      </c>
      <c r="U162" s="78">
        <f t="shared" si="33"/>
        <v>16.363636363636363</v>
      </c>
      <c r="V162" s="81">
        <v>30</v>
      </c>
      <c r="W162" s="78">
        <f t="shared" si="34"/>
        <v>16.216216216216218</v>
      </c>
      <c r="X162" s="81">
        <v>16</v>
      </c>
      <c r="Y162" s="78">
        <f t="shared" si="35"/>
        <v>11.03448275862069</v>
      </c>
      <c r="AA162" s="13" t="s">
        <v>172</v>
      </c>
      <c r="AB162" s="13">
        <v>183</v>
      </c>
      <c r="AC162" s="13">
        <v>190</v>
      </c>
      <c r="AD162" s="13">
        <v>169</v>
      </c>
      <c r="AE162" s="13">
        <v>198</v>
      </c>
      <c r="AF162" s="13">
        <v>180</v>
      </c>
      <c r="AG162" s="13">
        <v>177</v>
      </c>
      <c r="AH162" s="13">
        <v>165</v>
      </c>
      <c r="AI162" s="13">
        <v>170</v>
      </c>
      <c r="AJ162" s="13">
        <v>179</v>
      </c>
      <c r="AK162" s="13">
        <v>165</v>
      </c>
      <c r="AL162" s="13">
        <v>185</v>
      </c>
      <c r="AM162" s="13">
        <v>145</v>
      </c>
      <c r="AN162" s="13">
        <v>2106</v>
      </c>
    </row>
    <row r="163" spans="1:40">
      <c r="A163" s="13" t="s">
        <v>173</v>
      </c>
      <c r="B163" s="81">
        <v>80</v>
      </c>
      <c r="C163" s="78">
        <f t="shared" si="24"/>
        <v>25.559105431309902</v>
      </c>
      <c r="D163" s="81">
        <v>65</v>
      </c>
      <c r="E163" s="78">
        <f t="shared" si="25"/>
        <v>22.569444444444446</v>
      </c>
      <c r="F163" s="81">
        <v>44</v>
      </c>
      <c r="G163" s="78">
        <f t="shared" si="26"/>
        <v>21.890547263681594</v>
      </c>
      <c r="H163" s="81">
        <v>63</v>
      </c>
      <c r="I163" s="78">
        <f t="shared" si="27"/>
        <v>22.90909090909091</v>
      </c>
      <c r="J163" s="81">
        <v>62</v>
      </c>
      <c r="K163" s="78">
        <f t="shared" si="28"/>
        <v>25.514403292181072</v>
      </c>
      <c r="L163" s="81">
        <v>53</v>
      </c>
      <c r="M163" s="78">
        <f t="shared" si="29"/>
        <v>23.555555555555554</v>
      </c>
      <c r="N163" s="81">
        <v>41</v>
      </c>
      <c r="O163" s="78">
        <f t="shared" si="30"/>
        <v>16.400000000000002</v>
      </c>
      <c r="P163" s="81">
        <v>46</v>
      </c>
      <c r="Q163" s="78">
        <f t="shared" si="31"/>
        <v>21.100917431192663</v>
      </c>
      <c r="R163" s="81">
        <v>56</v>
      </c>
      <c r="S163" s="78">
        <f t="shared" si="32"/>
        <v>22.134387351778656</v>
      </c>
      <c r="T163" s="81">
        <v>45</v>
      </c>
      <c r="U163" s="78">
        <f t="shared" si="33"/>
        <v>17.928286852589643</v>
      </c>
      <c r="V163" s="81">
        <v>43</v>
      </c>
      <c r="W163" s="78">
        <f t="shared" si="34"/>
        <v>18.376068376068378</v>
      </c>
      <c r="X163" s="81">
        <v>43</v>
      </c>
      <c r="Y163" s="78">
        <f t="shared" si="35"/>
        <v>18.297872340425531</v>
      </c>
      <c r="AA163" s="13" t="s">
        <v>173</v>
      </c>
      <c r="AB163" s="13">
        <v>313</v>
      </c>
      <c r="AC163" s="13">
        <v>288</v>
      </c>
      <c r="AD163" s="13">
        <v>201</v>
      </c>
      <c r="AE163" s="13">
        <v>275</v>
      </c>
      <c r="AF163" s="13">
        <v>243</v>
      </c>
      <c r="AG163" s="13">
        <v>225</v>
      </c>
      <c r="AH163" s="13">
        <v>250</v>
      </c>
      <c r="AI163" s="13">
        <v>218</v>
      </c>
      <c r="AJ163" s="13">
        <v>253</v>
      </c>
      <c r="AK163" s="13">
        <v>251</v>
      </c>
      <c r="AL163" s="13">
        <v>234</v>
      </c>
      <c r="AM163" s="13">
        <v>235</v>
      </c>
      <c r="AN163" s="13">
        <v>2986</v>
      </c>
    </row>
    <row r="164" spans="1:40" s="15" customFormat="1" ht="15">
      <c r="A164" s="75" t="s">
        <v>174</v>
      </c>
      <c r="B164" s="80">
        <v>7301</v>
      </c>
      <c r="C164" s="77">
        <f t="shared" si="24"/>
        <v>16.367386284663844</v>
      </c>
      <c r="D164" s="80">
        <v>7092</v>
      </c>
      <c r="E164" s="77">
        <f t="shared" si="25"/>
        <v>15.907051857168492</v>
      </c>
      <c r="F164" s="80">
        <v>6701</v>
      </c>
      <c r="G164" s="77">
        <f t="shared" si="26"/>
        <v>15.285127737226279</v>
      </c>
      <c r="H164" s="80">
        <v>7310</v>
      </c>
      <c r="I164" s="77">
        <f t="shared" si="27"/>
        <v>16.330086676793854</v>
      </c>
      <c r="J164" s="80">
        <v>7075</v>
      </c>
      <c r="K164" s="77">
        <f t="shared" si="28"/>
        <v>15.876755980431758</v>
      </c>
      <c r="L164" s="80">
        <v>6889</v>
      </c>
      <c r="M164" s="77">
        <f t="shared" si="29"/>
        <v>15.707152465856494</v>
      </c>
      <c r="N164" s="80">
        <v>6558</v>
      </c>
      <c r="O164" s="77">
        <f t="shared" si="30"/>
        <v>14.871422740260329</v>
      </c>
      <c r="P164" s="80">
        <v>6391</v>
      </c>
      <c r="Q164" s="77">
        <f t="shared" si="31"/>
        <v>14.504890946642155</v>
      </c>
      <c r="R164" s="80">
        <v>6068</v>
      </c>
      <c r="S164" s="77">
        <f t="shared" si="32"/>
        <v>14.385623859083474</v>
      </c>
      <c r="T164" s="80">
        <v>5729</v>
      </c>
      <c r="U164" s="77">
        <f t="shared" si="33"/>
        <v>13.520402142874</v>
      </c>
      <c r="V164" s="80">
        <v>5403</v>
      </c>
      <c r="W164" s="77">
        <f t="shared" si="34"/>
        <v>12.870414483087183</v>
      </c>
      <c r="X164" s="80">
        <v>4703</v>
      </c>
      <c r="Y164" s="77">
        <f t="shared" si="35"/>
        <v>11.787558273597675</v>
      </c>
      <c r="AA164" s="15" t="s">
        <v>174</v>
      </c>
      <c r="AB164" s="15">
        <v>44607</v>
      </c>
      <c r="AC164" s="15">
        <v>44584</v>
      </c>
      <c r="AD164" s="15">
        <v>43840</v>
      </c>
      <c r="AE164" s="15">
        <v>44764</v>
      </c>
      <c r="AF164" s="15">
        <v>44562</v>
      </c>
      <c r="AG164" s="15">
        <v>43859</v>
      </c>
      <c r="AH164" s="15">
        <v>44098</v>
      </c>
      <c r="AI164" s="15">
        <v>44061</v>
      </c>
      <c r="AJ164" s="15">
        <v>42181</v>
      </c>
      <c r="AK164" s="15">
        <v>42373</v>
      </c>
      <c r="AL164" s="15">
        <v>41980</v>
      </c>
      <c r="AM164" s="15">
        <v>39898</v>
      </c>
      <c r="AN164" s="15">
        <v>520807</v>
      </c>
    </row>
    <row r="165" spans="1:40">
      <c r="A165" s="13" t="s">
        <v>175</v>
      </c>
      <c r="B165" s="81">
        <v>271</v>
      </c>
      <c r="C165" s="78">
        <f t="shared" si="24"/>
        <v>21.254901960784313</v>
      </c>
      <c r="D165" s="81">
        <v>223</v>
      </c>
      <c r="E165" s="78">
        <f t="shared" si="25"/>
        <v>19.340849956634866</v>
      </c>
      <c r="F165" s="81">
        <v>218</v>
      </c>
      <c r="G165" s="78">
        <f t="shared" si="26"/>
        <v>17.986798679867988</v>
      </c>
      <c r="H165" s="81">
        <v>211</v>
      </c>
      <c r="I165" s="78">
        <f t="shared" si="27"/>
        <v>18.189655172413794</v>
      </c>
      <c r="J165" s="81">
        <v>208</v>
      </c>
      <c r="K165" s="78">
        <f t="shared" si="28"/>
        <v>18.197725284339459</v>
      </c>
      <c r="L165" s="81">
        <v>205</v>
      </c>
      <c r="M165" s="78">
        <f t="shared" si="29"/>
        <v>17.506404782237404</v>
      </c>
      <c r="N165" s="81">
        <v>218</v>
      </c>
      <c r="O165" s="78">
        <f t="shared" si="30"/>
        <v>19.139596136962247</v>
      </c>
      <c r="P165" s="81">
        <v>218</v>
      </c>
      <c r="Q165" s="78">
        <f t="shared" si="31"/>
        <v>19.872379216043758</v>
      </c>
      <c r="R165" s="81">
        <v>184</v>
      </c>
      <c r="S165" s="78">
        <f t="shared" si="32"/>
        <v>18.092428711897739</v>
      </c>
      <c r="T165" s="81">
        <v>199</v>
      </c>
      <c r="U165" s="78">
        <f t="shared" si="33"/>
        <v>19.781312127236582</v>
      </c>
      <c r="V165" s="81">
        <v>181</v>
      </c>
      <c r="W165" s="78">
        <f t="shared" si="34"/>
        <v>16.365280289330922</v>
      </c>
      <c r="X165" s="81">
        <v>145</v>
      </c>
      <c r="Y165" s="78">
        <f t="shared" si="35"/>
        <v>14.328063241106721</v>
      </c>
      <c r="AA165" s="13" t="s">
        <v>175</v>
      </c>
      <c r="AB165" s="13">
        <v>1275</v>
      </c>
      <c r="AC165" s="13">
        <v>1153</v>
      </c>
      <c r="AD165" s="13">
        <v>1212</v>
      </c>
      <c r="AE165" s="13">
        <v>1160</v>
      </c>
      <c r="AF165" s="13">
        <v>1143</v>
      </c>
      <c r="AG165" s="13">
        <v>1171</v>
      </c>
      <c r="AH165" s="13">
        <v>1139</v>
      </c>
      <c r="AI165" s="13">
        <v>1097</v>
      </c>
      <c r="AJ165" s="13">
        <v>1017</v>
      </c>
      <c r="AK165" s="13">
        <v>1006</v>
      </c>
      <c r="AL165" s="13">
        <v>1106</v>
      </c>
      <c r="AM165" s="13">
        <v>1012</v>
      </c>
      <c r="AN165" s="13">
        <v>13491</v>
      </c>
    </row>
    <row r="166" spans="1:40">
      <c r="A166" s="13" t="s">
        <v>176</v>
      </c>
      <c r="B166" s="81">
        <v>62</v>
      </c>
      <c r="C166" s="78">
        <f t="shared" si="24"/>
        <v>20.666666666666668</v>
      </c>
      <c r="D166" s="81">
        <v>48</v>
      </c>
      <c r="E166" s="78">
        <f t="shared" si="25"/>
        <v>17.391304347826086</v>
      </c>
      <c r="F166" s="81">
        <v>58</v>
      </c>
      <c r="G166" s="78">
        <f t="shared" si="26"/>
        <v>20.714285714285715</v>
      </c>
      <c r="H166" s="81">
        <v>57</v>
      </c>
      <c r="I166" s="78">
        <f t="shared" si="27"/>
        <v>23.26530612244898</v>
      </c>
      <c r="J166" s="81">
        <v>58</v>
      </c>
      <c r="K166" s="78">
        <f t="shared" si="28"/>
        <v>21.167883211678831</v>
      </c>
      <c r="L166" s="81">
        <v>58</v>
      </c>
      <c r="M166" s="78">
        <f t="shared" si="29"/>
        <v>22.053231939163499</v>
      </c>
      <c r="N166" s="81">
        <v>57</v>
      </c>
      <c r="O166" s="78">
        <f t="shared" si="30"/>
        <v>23.076923076923077</v>
      </c>
      <c r="P166" s="81">
        <v>61</v>
      </c>
      <c r="Q166" s="78">
        <f t="shared" si="31"/>
        <v>22.181818181818183</v>
      </c>
      <c r="R166" s="81">
        <v>77</v>
      </c>
      <c r="S166" s="78">
        <f t="shared" si="32"/>
        <v>28.413284132841326</v>
      </c>
      <c r="T166" s="81">
        <v>56</v>
      </c>
      <c r="U166" s="78">
        <f t="shared" si="33"/>
        <v>23.931623931623932</v>
      </c>
      <c r="V166" s="81">
        <v>58</v>
      </c>
      <c r="W166" s="78">
        <f t="shared" si="34"/>
        <v>22.92490118577075</v>
      </c>
      <c r="X166" s="81">
        <v>55</v>
      </c>
      <c r="Y166" s="78">
        <f t="shared" si="35"/>
        <v>20.599250936329589</v>
      </c>
      <c r="AA166" s="13" t="s">
        <v>176</v>
      </c>
      <c r="AB166" s="13">
        <v>300</v>
      </c>
      <c r="AC166" s="13">
        <v>276</v>
      </c>
      <c r="AD166" s="13">
        <v>280</v>
      </c>
      <c r="AE166" s="13">
        <v>245</v>
      </c>
      <c r="AF166" s="13">
        <v>274</v>
      </c>
      <c r="AG166" s="13">
        <v>263</v>
      </c>
      <c r="AH166" s="13">
        <v>247</v>
      </c>
      <c r="AI166" s="13">
        <v>275</v>
      </c>
      <c r="AJ166" s="13">
        <v>271</v>
      </c>
      <c r="AK166" s="13">
        <v>234</v>
      </c>
      <c r="AL166" s="13">
        <v>253</v>
      </c>
      <c r="AM166" s="13">
        <v>267</v>
      </c>
      <c r="AN166" s="13">
        <v>3185</v>
      </c>
    </row>
    <row r="167" spans="1:40">
      <c r="A167" s="13" t="s">
        <v>177</v>
      </c>
      <c r="B167" s="81">
        <v>458</v>
      </c>
      <c r="C167" s="78">
        <f t="shared" si="24"/>
        <v>16.582186821144099</v>
      </c>
      <c r="D167" s="81">
        <v>499</v>
      </c>
      <c r="E167" s="78">
        <f t="shared" si="25"/>
        <v>17.923850574712645</v>
      </c>
      <c r="F167" s="81">
        <v>466</v>
      </c>
      <c r="G167" s="78">
        <f t="shared" si="26"/>
        <v>15.753887762001353</v>
      </c>
      <c r="H167" s="81">
        <v>522</v>
      </c>
      <c r="I167" s="78">
        <f t="shared" si="27"/>
        <v>17.706919945725915</v>
      </c>
      <c r="J167" s="81">
        <v>550</v>
      </c>
      <c r="K167" s="78">
        <f t="shared" si="28"/>
        <v>17.77059773828756</v>
      </c>
      <c r="L167" s="81">
        <v>562</v>
      </c>
      <c r="M167" s="78">
        <f t="shared" si="29"/>
        <v>17.244553544031913</v>
      </c>
      <c r="N167" s="81">
        <v>535</v>
      </c>
      <c r="O167" s="78">
        <f t="shared" si="30"/>
        <v>16.256457003950167</v>
      </c>
      <c r="P167" s="81">
        <v>476</v>
      </c>
      <c r="Q167" s="78">
        <f t="shared" si="31"/>
        <v>14.29000300210147</v>
      </c>
      <c r="R167" s="81">
        <v>503</v>
      </c>
      <c r="S167" s="78">
        <f t="shared" si="32"/>
        <v>16.034427797258527</v>
      </c>
      <c r="T167" s="81">
        <v>395</v>
      </c>
      <c r="U167" s="78">
        <f t="shared" si="33"/>
        <v>13.153513153513153</v>
      </c>
      <c r="V167" s="81">
        <v>434</v>
      </c>
      <c r="W167" s="78">
        <f t="shared" si="34"/>
        <v>13.870246085011187</v>
      </c>
      <c r="X167" s="81">
        <v>403</v>
      </c>
      <c r="Y167" s="78">
        <f t="shared" si="35"/>
        <v>13.208784005244182</v>
      </c>
      <c r="AA167" s="13" t="s">
        <v>177</v>
      </c>
      <c r="AB167" s="13">
        <v>2762</v>
      </c>
      <c r="AC167" s="13">
        <v>2784</v>
      </c>
      <c r="AD167" s="13">
        <v>2958</v>
      </c>
      <c r="AE167" s="13">
        <v>2948</v>
      </c>
      <c r="AF167" s="13">
        <v>3095</v>
      </c>
      <c r="AG167" s="13">
        <v>3259</v>
      </c>
      <c r="AH167" s="13">
        <v>3291</v>
      </c>
      <c r="AI167" s="13">
        <v>3331</v>
      </c>
      <c r="AJ167" s="13">
        <v>3137</v>
      </c>
      <c r="AK167" s="13">
        <v>3003</v>
      </c>
      <c r="AL167" s="13">
        <v>3129</v>
      </c>
      <c r="AM167" s="13">
        <v>3051</v>
      </c>
      <c r="AN167" s="13">
        <v>36748</v>
      </c>
    </row>
    <row r="168" spans="1:40">
      <c r="A168" s="13" t="s">
        <v>178</v>
      </c>
      <c r="B168" s="81">
        <v>55</v>
      </c>
      <c r="C168" s="78">
        <f t="shared" si="24"/>
        <v>16.666666666666664</v>
      </c>
      <c r="D168" s="81">
        <v>44</v>
      </c>
      <c r="E168" s="78">
        <f t="shared" si="25"/>
        <v>13.293051359516618</v>
      </c>
      <c r="F168" s="81">
        <v>45</v>
      </c>
      <c r="G168" s="78">
        <f t="shared" si="26"/>
        <v>18.75</v>
      </c>
      <c r="H168" s="81">
        <v>50</v>
      </c>
      <c r="I168" s="78">
        <f t="shared" si="27"/>
        <v>16.722408026755854</v>
      </c>
      <c r="J168" s="81">
        <v>62</v>
      </c>
      <c r="K168" s="78">
        <f t="shared" si="28"/>
        <v>20.394736842105264</v>
      </c>
      <c r="L168" s="81">
        <v>64</v>
      </c>
      <c r="M168" s="78">
        <f t="shared" si="29"/>
        <v>20.317460317460316</v>
      </c>
      <c r="N168" s="81">
        <v>63</v>
      </c>
      <c r="O168" s="78">
        <f t="shared" si="30"/>
        <v>19.873817034700316</v>
      </c>
      <c r="P168" s="81">
        <v>57</v>
      </c>
      <c r="Q168" s="78">
        <f t="shared" si="31"/>
        <v>16.666666666666664</v>
      </c>
      <c r="R168" s="81">
        <v>69</v>
      </c>
      <c r="S168" s="78">
        <f t="shared" si="32"/>
        <v>19.546742209631731</v>
      </c>
      <c r="T168" s="81">
        <v>38</v>
      </c>
      <c r="U168" s="78">
        <f t="shared" si="33"/>
        <v>13.380281690140844</v>
      </c>
      <c r="V168" s="81">
        <v>40</v>
      </c>
      <c r="W168" s="78">
        <f t="shared" si="34"/>
        <v>14.285714285714285</v>
      </c>
      <c r="X168" s="81">
        <v>38</v>
      </c>
      <c r="Y168" s="78">
        <f t="shared" si="35"/>
        <v>13.620071684587815</v>
      </c>
      <c r="AA168" s="13" t="s">
        <v>178</v>
      </c>
      <c r="AB168" s="13">
        <v>330</v>
      </c>
      <c r="AC168" s="13">
        <v>331</v>
      </c>
      <c r="AD168" s="13">
        <v>240</v>
      </c>
      <c r="AE168" s="13">
        <v>299</v>
      </c>
      <c r="AF168" s="13">
        <v>304</v>
      </c>
      <c r="AG168" s="13">
        <v>315</v>
      </c>
      <c r="AH168" s="13">
        <v>317</v>
      </c>
      <c r="AI168" s="13">
        <v>342</v>
      </c>
      <c r="AJ168" s="13">
        <v>353</v>
      </c>
      <c r="AK168" s="13">
        <v>284</v>
      </c>
      <c r="AL168" s="13">
        <v>280</v>
      </c>
      <c r="AM168" s="13">
        <v>279</v>
      </c>
      <c r="AN168" s="13">
        <v>3674</v>
      </c>
    </row>
    <row r="169" spans="1:40">
      <c r="A169" s="13" t="s">
        <v>179</v>
      </c>
      <c r="B169" s="81">
        <v>5840</v>
      </c>
      <c r="C169" s="78">
        <f t="shared" si="24"/>
        <v>15.693862194990862</v>
      </c>
      <c r="D169" s="81">
        <v>5644</v>
      </c>
      <c r="E169" s="78">
        <f t="shared" si="25"/>
        <v>15.162668242753135</v>
      </c>
      <c r="F169" s="81">
        <v>5333</v>
      </c>
      <c r="G169" s="78">
        <f t="shared" si="26"/>
        <v>14.632205668504952</v>
      </c>
      <c r="H169" s="81">
        <v>5909</v>
      </c>
      <c r="I169" s="78">
        <f t="shared" si="27"/>
        <v>15.791442849889092</v>
      </c>
      <c r="J169" s="81">
        <v>5649</v>
      </c>
      <c r="K169" s="78">
        <f t="shared" si="28"/>
        <v>15.212883419061212</v>
      </c>
      <c r="L169" s="81">
        <v>5485</v>
      </c>
      <c r="M169" s="78">
        <f t="shared" si="29"/>
        <v>15.043058526685316</v>
      </c>
      <c r="N169" s="81">
        <v>5140</v>
      </c>
      <c r="O169" s="78">
        <f t="shared" si="30"/>
        <v>14.011940135757708</v>
      </c>
      <c r="P169" s="81">
        <v>5064</v>
      </c>
      <c r="Q169" s="78">
        <f t="shared" si="31"/>
        <v>13.85878489326765</v>
      </c>
      <c r="R169" s="81">
        <v>4737</v>
      </c>
      <c r="S169" s="78">
        <f t="shared" si="32"/>
        <v>13.525783793044372</v>
      </c>
      <c r="T169" s="81">
        <v>4571</v>
      </c>
      <c r="U169" s="78">
        <f t="shared" si="33"/>
        <v>12.918998360748404</v>
      </c>
      <c r="V169" s="81">
        <v>4235</v>
      </c>
      <c r="W169" s="78">
        <f t="shared" si="34"/>
        <v>12.166743277407493</v>
      </c>
      <c r="X169" s="81">
        <v>3637</v>
      </c>
      <c r="Y169" s="78">
        <f t="shared" si="35"/>
        <v>11.038606288697341</v>
      </c>
      <c r="AA169" s="13" t="s">
        <v>179</v>
      </c>
      <c r="AB169" s="13">
        <v>37212</v>
      </c>
      <c r="AC169" s="13">
        <v>37223</v>
      </c>
      <c r="AD169" s="13">
        <v>36447</v>
      </c>
      <c r="AE169" s="13">
        <v>37419</v>
      </c>
      <c r="AF169" s="13">
        <v>37133</v>
      </c>
      <c r="AG169" s="13">
        <v>36462</v>
      </c>
      <c r="AH169" s="13">
        <v>36683</v>
      </c>
      <c r="AI169" s="13">
        <v>36540</v>
      </c>
      <c r="AJ169" s="13">
        <v>35022</v>
      </c>
      <c r="AK169" s="13">
        <v>35382</v>
      </c>
      <c r="AL169" s="13">
        <v>34808</v>
      </c>
      <c r="AM169" s="13">
        <v>32948</v>
      </c>
      <c r="AN169" s="13">
        <v>433279</v>
      </c>
    </row>
    <row r="170" spans="1:40">
      <c r="A170" s="13" t="s">
        <v>180</v>
      </c>
      <c r="B170" s="81">
        <v>214</v>
      </c>
      <c r="C170" s="78">
        <f t="shared" si="24"/>
        <v>23.311546840958606</v>
      </c>
      <c r="D170" s="81">
        <v>216</v>
      </c>
      <c r="E170" s="78">
        <f t="shared" si="25"/>
        <v>23.478260869565219</v>
      </c>
      <c r="F170" s="81">
        <v>164</v>
      </c>
      <c r="G170" s="78">
        <f t="shared" si="26"/>
        <v>21.607378129117262</v>
      </c>
      <c r="H170" s="81">
        <v>152</v>
      </c>
      <c r="I170" s="78">
        <f t="shared" si="27"/>
        <v>20.348058902275771</v>
      </c>
      <c r="J170" s="81">
        <v>146</v>
      </c>
      <c r="K170" s="78">
        <f t="shared" si="28"/>
        <v>20.334261838440113</v>
      </c>
      <c r="L170" s="81">
        <v>150</v>
      </c>
      <c r="M170" s="78">
        <f t="shared" si="29"/>
        <v>21.897810218978105</v>
      </c>
      <c r="N170" s="81">
        <v>137</v>
      </c>
      <c r="O170" s="78">
        <f t="shared" si="30"/>
        <v>20.789074355083457</v>
      </c>
      <c r="P170" s="81">
        <v>166</v>
      </c>
      <c r="Q170" s="78">
        <f t="shared" si="31"/>
        <v>24.665676077265974</v>
      </c>
      <c r="R170" s="81">
        <v>123</v>
      </c>
      <c r="S170" s="78">
        <f t="shared" si="32"/>
        <v>19.838709677419356</v>
      </c>
      <c r="T170" s="81">
        <v>122</v>
      </c>
      <c r="U170" s="78">
        <f t="shared" si="33"/>
        <v>18.12778603268945</v>
      </c>
      <c r="V170" s="81">
        <v>110</v>
      </c>
      <c r="W170" s="78">
        <f t="shared" si="34"/>
        <v>18.0623973727422</v>
      </c>
      <c r="X170" s="81">
        <v>121</v>
      </c>
      <c r="Y170" s="78">
        <f t="shared" si="35"/>
        <v>20.099667774086381</v>
      </c>
      <c r="AA170" s="13" t="s">
        <v>180</v>
      </c>
      <c r="AB170" s="13">
        <v>918</v>
      </c>
      <c r="AC170" s="13">
        <v>920</v>
      </c>
      <c r="AD170" s="13">
        <v>759</v>
      </c>
      <c r="AE170" s="13">
        <v>747</v>
      </c>
      <c r="AF170" s="13">
        <v>718</v>
      </c>
      <c r="AG170" s="13">
        <v>685</v>
      </c>
      <c r="AH170" s="13">
        <v>659</v>
      </c>
      <c r="AI170" s="13">
        <v>673</v>
      </c>
      <c r="AJ170" s="13">
        <v>620</v>
      </c>
      <c r="AK170" s="13">
        <v>673</v>
      </c>
      <c r="AL170" s="13">
        <v>609</v>
      </c>
      <c r="AM170" s="13">
        <v>602</v>
      </c>
      <c r="AN170" s="13">
        <v>8583</v>
      </c>
    </row>
    <row r="171" spans="1:40">
      <c r="A171" s="13" t="s">
        <v>181</v>
      </c>
      <c r="B171" s="81">
        <v>124</v>
      </c>
      <c r="C171" s="78">
        <f t="shared" si="24"/>
        <v>22.962962962962962</v>
      </c>
      <c r="D171" s="81">
        <v>115</v>
      </c>
      <c r="E171" s="78">
        <f t="shared" si="25"/>
        <v>22.417153996101362</v>
      </c>
      <c r="F171" s="81">
        <v>135</v>
      </c>
      <c r="G171" s="78">
        <f t="shared" si="26"/>
        <v>20.995334370139972</v>
      </c>
      <c r="H171" s="81">
        <v>137</v>
      </c>
      <c r="I171" s="78">
        <f t="shared" si="27"/>
        <v>20.058565153733529</v>
      </c>
      <c r="J171" s="81">
        <v>147</v>
      </c>
      <c r="K171" s="78">
        <f t="shared" si="28"/>
        <v>21.940298507462686</v>
      </c>
      <c r="L171" s="81">
        <v>133</v>
      </c>
      <c r="M171" s="78">
        <f t="shared" si="29"/>
        <v>21.983471074380166</v>
      </c>
      <c r="N171" s="81">
        <v>162</v>
      </c>
      <c r="O171" s="78">
        <f t="shared" si="30"/>
        <v>25.352112676056336</v>
      </c>
      <c r="P171" s="81">
        <v>149</v>
      </c>
      <c r="Q171" s="78">
        <f t="shared" si="31"/>
        <v>22.67884322678843</v>
      </c>
      <c r="R171" s="81">
        <v>145</v>
      </c>
      <c r="S171" s="78">
        <f t="shared" si="32"/>
        <v>22.003034901365705</v>
      </c>
      <c r="T171" s="81">
        <v>135</v>
      </c>
      <c r="U171" s="78">
        <f t="shared" si="33"/>
        <v>21.327014218009481</v>
      </c>
      <c r="V171" s="81">
        <v>111</v>
      </c>
      <c r="W171" s="78">
        <f t="shared" si="34"/>
        <v>17.398119122257054</v>
      </c>
      <c r="X171" s="81">
        <v>92</v>
      </c>
      <c r="Y171" s="78">
        <f t="shared" si="35"/>
        <v>16.428571428571427</v>
      </c>
      <c r="AA171" s="13" t="s">
        <v>181</v>
      </c>
      <c r="AB171" s="13">
        <v>540</v>
      </c>
      <c r="AC171" s="13">
        <v>513</v>
      </c>
      <c r="AD171" s="13">
        <v>643</v>
      </c>
      <c r="AE171" s="13">
        <v>683</v>
      </c>
      <c r="AF171" s="13">
        <v>670</v>
      </c>
      <c r="AG171" s="13">
        <v>605</v>
      </c>
      <c r="AH171" s="13">
        <v>639</v>
      </c>
      <c r="AI171" s="13">
        <v>657</v>
      </c>
      <c r="AJ171" s="13">
        <v>659</v>
      </c>
      <c r="AK171" s="13">
        <v>633</v>
      </c>
      <c r="AL171" s="13">
        <v>638</v>
      </c>
      <c r="AM171" s="13">
        <v>560</v>
      </c>
      <c r="AN171" s="13">
        <v>7440</v>
      </c>
    </row>
    <row r="172" spans="1:40">
      <c r="A172" s="13" t="s">
        <v>182</v>
      </c>
      <c r="B172" s="81">
        <v>128</v>
      </c>
      <c r="C172" s="78">
        <f t="shared" si="24"/>
        <v>22.183708838821488</v>
      </c>
      <c r="D172" s="81">
        <v>135</v>
      </c>
      <c r="E172" s="78">
        <f t="shared" si="25"/>
        <v>21.986970684039086</v>
      </c>
      <c r="F172" s="81">
        <v>120</v>
      </c>
      <c r="G172" s="78">
        <f t="shared" si="26"/>
        <v>20.547945205479451</v>
      </c>
      <c r="H172" s="81">
        <v>118</v>
      </c>
      <c r="I172" s="78">
        <f t="shared" si="27"/>
        <v>19.633943427620633</v>
      </c>
      <c r="J172" s="81">
        <v>113</v>
      </c>
      <c r="K172" s="78">
        <f t="shared" si="28"/>
        <v>18.896321070234116</v>
      </c>
      <c r="L172" s="81">
        <v>99</v>
      </c>
      <c r="M172" s="78">
        <f t="shared" si="29"/>
        <v>20.798319327731093</v>
      </c>
      <c r="N172" s="81">
        <v>107</v>
      </c>
      <c r="O172" s="78">
        <f t="shared" si="30"/>
        <v>20.342205323193916</v>
      </c>
      <c r="P172" s="81">
        <v>91</v>
      </c>
      <c r="Q172" s="78">
        <f t="shared" si="31"/>
        <v>15.936952714535902</v>
      </c>
      <c r="R172" s="81">
        <v>94</v>
      </c>
      <c r="S172" s="78">
        <f t="shared" si="32"/>
        <v>18.43137254901961</v>
      </c>
      <c r="T172" s="81">
        <v>99</v>
      </c>
      <c r="U172" s="78">
        <f t="shared" si="33"/>
        <v>17.553191489361701</v>
      </c>
      <c r="V172" s="81">
        <v>102</v>
      </c>
      <c r="W172" s="78">
        <f t="shared" si="34"/>
        <v>18.681318681318682</v>
      </c>
      <c r="X172" s="81">
        <v>83</v>
      </c>
      <c r="Y172" s="78">
        <f t="shared" si="35"/>
        <v>17.255717255717258</v>
      </c>
      <c r="AA172" s="13" t="s">
        <v>182</v>
      </c>
      <c r="AB172" s="13">
        <v>577</v>
      </c>
      <c r="AC172" s="13">
        <v>614</v>
      </c>
      <c r="AD172" s="13">
        <v>584</v>
      </c>
      <c r="AE172" s="13">
        <v>601</v>
      </c>
      <c r="AF172" s="13">
        <v>598</v>
      </c>
      <c r="AG172" s="13">
        <v>476</v>
      </c>
      <c r="AH172" s="13">
        <v>526</v>
      </c>
      <c r="AI172" s="13">
        <v>571</v>
      </c>
      <c r="AJ172" s="13">
        <v>510</v>
      </c>
      <c r="AK172" s="13">
        <v>564</v>
      </c>
      <c r="AL172" s="13">
        <v>546</v>
      </c>
      <c r="AM172" s="13">
        <v>481</v>
      </c>
      <c r="AN172" s="13">
        <v>6648</v>
      </c>
    </row>
    <row r="173" spans="1:40">
      <c r="A173" s="13" t="s">
        <v>183</v>
      </c>
      <c r="B173" s="81">
        <v>37</v>
      </c>
      <c r="C173" s="78">
        <f t="shared" si="24"/>
        <v>25.517241379310345</v>
      </c>
      <c r="D173" s="81">
        <v>37</v>
      </c>
      <c r="E173" s="78">
        <f t="shared" si="25"/>
        <v>22.560975609756099</v>
      </c>
      <c r="F173" s="81">
        <v>30</v>
      </c>
      <c r="G173" s="78">
        <f t="shared" si="26"/>
        <v>20.547945205479451</v>
      </c>
      <c r="H173" s="81">
        <v>28</v>
      </c>
      <c r="I173" s="78">
        <f t="shared" si="27"/>
        <v>18.791946308724832</v>
      </c>
      <c r="J173" s="81">
        <v>22</v>
      </c>
      <c r="K173" s="78">
        <f t="shared" si="28"/>
        <v>17.1875</v>
      </c>
      <c r="L173" s="81">
        <v>19</v>
      </c>
      <c r="M173" s="78">
        <f t="shared" si="29"/>
        <v>14.960629921259844</v>
      </c>
      <c r="N173" s="81">
        <v>17</v>
      </c>
      <c r="O173" s="78">
        <f t="shared" si="30"/>
        <v>15.74074074074074</v>
      </c>
      <c r="P173" s="81">
        <v>17</v>
      </c>
      <c r="Q173" s="78">
        <f t="shared" si="31"/>
        <v>18.085106382978726</v>
      </c>
      <c r="R173" s="81">
        <v>21</v>
      </c>
      <c r="S173" s="78">
        <f t="shared" si="32"/>
        <v>20.588235294117645</v>
      </c>
      <c r="T173" s="81">
        <v>15</v>
      </c>
      <c r="U173" s="78">
        <f t="shared" si="33"/>
        <v>14.018691588785046</v>
      </c>
      <c r="V173" s="81">
        <v>23</v>
      </c>
      <c r="W173" s="78">
        <f t="shared" si="34"/>
        <v>21.495327102803738</v>
      </c>
      <c r="X173" s="81">
        <v>20</v>
      </c>
      <c r="Y173" s="78">
        <f t="shared" si="35"/>
        <v>18.018018018018019</v>
      </c>
      <c r="AA173" s="13" t="s">
        <v>183</v>
      </c>
      <c r="AB173" s="13">
        <v>145</v>
      </c>
      <c r="AC173" s="13">
        <v>164</v>
      </c>
      <c r="AD173" s="13">
        <v>146</v>
      </c>
      <c r="AE173" s="13">
        <v>149</v>
      </c>
      <c r="AF173" s="13">
        <v>128</v>
      </c>
      <c r="AG173" s="13">
        <v>127</v>
      </c>
      <c r="AH173" s="13">
        <v>108</v>
      </c>
      <c r="AI173" s="13">
        <v>94</v>
      </c>
      <c r="AJ173" s="13">
        <v>102</v>
      </c>
      <c r="AK173" s="13">
        <v>107</v>
      </c>
      <c r="AL173" s="13">
        <v>107</v>
      </c>
      <c r="AM173" s="13">
        <v>111</v>
      </c>
      <c r="AN173" s="13">
        <v>1488</v>
      </c>
    </row>
    <row r="174" spans="1:40">
      <c r="A174" s="13" t="s">
        <v>184</v>
      </c>
      <c r="B174" s="81">
        <v>112</v>
      </c>
      <c r="C174" s="78">
        <f t="shared" si="24"/>
        <v>20.437956204379564</v>
      </c>
      <c r="D174" s="81">
        <v>131</v>
      </c>
      <c r="E174" s="78">
        <f t="shared" si="25"/>
        <v>21.617161716171619</v>
      </c>
      <c r="F174" s="81">
        <v>132</v>
      </c>
      <c r="G174" s="78">
        <f t="shared" si="26"/>
        <v>23.117338003502628</v>
      </c>
      <c r="H174" s="81">
        <v>126</v>
      </c>
      <c r="I174" s="78">
        <f t="shared" si="27"/>
        <v>24.561403508771928</v>
      </c>
      <c r="J174" s="81">
        <v>120</v>
      </c>
      <c r="K174" s="78">
        <f t="shared" si="28"/>
        <v>24.048096192384769</v>
      </c>
      <c r="L174" s="81">
        <v>114</v>
      </c>
      <c r="M174" s="78">
        <f t="shared" si="29"/>
        <v>22.983870967741936</v>
      </c>
      <c r="N174" s="81">
        <v>122</v>
      </c>
      <c r="O174" s="78">
        <f t="shared" si="30"/>
        <v>24.948875255623722</v>
      </c>
      <c r="P174" s="81">
        <v>92</v>
      </c>
      <c r="Q174" s="78">
        <f t="shared" si="31"/>
        <v>19.126819126819129</v>
      </c>
      <c r="R174" s="81">
        <v>115</v>
      </c>
      <c r="S174" s="78">
        <f t="shared" si="32"/>
        <v>23.469387755102041</v>
      </c>
      <c r="T174" s="81">
        <v>99</v>
      </c>
      <c r="U174" s="78">
        <f t="shared" si="33"/>
        <v>20.328542094455852</v>
      </c>
      <c r="V174" s="81">
        <v>109</v>
      </c>
      <c r="W174" s="78">
        <f t="shared" si="34"/>
        <v>21.626984126984127</v>
      </c>
      <c r="X174" s="81">
        <v>109</v>
      </c>
      <c r="Y174" s="78">
        <f t="shared" si="35"/>
        <v>18.568994889267461</v>
      </c>
      <c r="AA174" s="13" t="s">
        <v>184</v>
      </c>
      <c r="AB174" s="13">
        <v>548</v>
      </c>
      <c r="AC174" s="13">
        <v>606</v>
      </c>
      <c r="AD174" s="13">
        <v>571</v>
      </c>
      <c r="AE174" s="13">
        <v>513</v>
      </c>
      <c r="AF174" s="13">
        <v>499</v>
      </c>
      <c r="AG174" s="13">
        <v>496</v>
      </c>
      <c r="AH174" s="13">
        <v>489</v>
      </c>
      <c r="AI174" s="13">
        <v>481</v>
      </c>
      <c r="AJ174" s="13">
        <v>490</v>
      </c>
      <c r="AK174" s="13">
        <v>487</v>
      </c>
      <c r="AL174" s="13">
        <v>504</v>
      </c>
      <c r="AM174" s="13">
        <v>587</v>
      </c>
      <c r="AN174" s="13">
        <v>6271</v>
      </c>
    </row>
    <row r="175" spans="1:40" s="15" customFormat="1" ht="15">
      <c r="A175" s="75" t="s">
        <v>185</v>
      </c>
      <c r="B175" s="80">
        <v>1449</v>
      </c>
      <c r="C175" s="77">
        <f t="shared" si="24"/>
        <v>22.29573780581628</v>
      </c>
      <c r="D175" s="80">
        <v>1388</v>
      </c>
      <c r="E175" s="77">
        <f t="shared" si="25"/>
        <v>21.406539173349785</v>
      </c>
      <c r="F175" s="80">
        <v>1265</v>
      </c>
      <c r="G175" s="77">
        <f t="shared" si="26"/>
        <v>20.301717220349865</v>
      </c>
      <c r="H175" s="80">
        <v>1275</v>
      </c>
      <c r="I175" s="77">
        <f t="shared" si="27"/>
        <v>20.581113801452787</v>
      </c>
      <c r="J175" s="80">
        <v>1265</v>
      </c>
      <c r="K175" s="77">
        <f t="shared" si="28"/>
        <v>20.758122743682311</v>
      </c>
      <c r="L175" s="80">
        <v>1153</v>
      </c>
      <c r="M175" s="77">
        <f t="shared" si="29"/>
        <v>20.812274368231044</v>
      </c>
      <c r="N175" s="80">
        <v>1089</v>
      </c>
      <c r="O175" s="77">
        <f t="shared" si="30"/>
        <v>20.283106723784691</v>
      </c>
      <c r="P175" s="80">
        <v>1103</v>
      </c>
      <c r="Q175" s="77">
        <f t="shared" si="31"/>
        <v>19.378074490513001</v>
      </c>
      <c r="R175" s="80">
        <v>1115</v>
      </c>
      <c r="S175" s="77">
        <f t="shared" si="32"/>
        <v>19.633738334213771</v>
      </c>
      <c r="T175" s="80">
        <v>1070</v>
      </c>
      <c r="U175" s="77">
        <f t="shared" si="33"/>
        <v>18.86459802538787</v>
      </c>
      <c r="V175" s="80">
        <v>900</v>
      </c>
      <c r="W175" s="77">
        <f t="shared" si="34"/>
        <v>15.753544547523193</v>
      </c>
      <c r="X175" s="80">
        <v>862</v>
      </c>
      <c r="Y175" s="77">
        <f t="shared" si="35"/>
        <v>15.773101555352243</v>
      </c>
      <c r="AA175" s="15" t="s">
        <v>185</v>
      </c>
      <c r="AB175" s="15">
        <v>6499</v>
      </c>
      <c r="AC175" s="15">
        <v>6484</v>
      </c>
      <c r="AD175" s="15">
        <v>6231</v>
      </c>
      <c r="AE175" s="15">
        <v>6195</v>
      </c>
      <c r="AF175" s="15">
        <v>6094</v>
      </c>
      <c r="AG175" s="15">
        <v>5540</v>
      </c>
      <c r="AH175" s="15">
        <v>5369</v>
      </c>
      <c r="AI175" s="15">
        <v>5692</v>
      </c>
      <c r="AJ175" s="15">
        <v>5679</v>
      </c>
      <c r="AK175" s="15">
        <v>5672</v>
      </c>
      <c r="AL175" s="15">
        <v>5713</v>
      </c>
      <c r="AM175" s="15">
        <v>5465</v>
      </c>
      <c r="AN175" s="15">
        <v>70633</v>
      </c>
    </row>
    <row r="176" spans="1:40">
      <c r="A176" s="13" t="s">
        <v>186</v>
      </c>
      <c r="B176" s="81">
        <v>112</v>
      </c>
      <c r="C176" s="78">
        <f t="shared" si="24"/>
        <v>21.747572815533982</v>
      </c>
      <c r="D176" s="81">
        <v>108</v>
      </c>
      <c r="E176" s="78">
        <f t="shared" si="25"/>
        <v>23.076923076923077</v>
      </c>
      <c r="F176" s="81">
        <v>110</v>
      </c>
      <c r="G176" s="78">
        <f t="shared" si="26"/>
        <v>23.354564755838641</v>
      </c>
      <c r="H176" s="81">
        <v>97</v>
      </c>
      <c r="I176" s="78">
        <f t="shared" si="27"/>
        <v>19.132149901380672</v>
      </c>
      <c r="J176" s="81">
        <v>105</v>
      </c>
      <c r="K176" s="78">
        <f t="shared" si="28"/>
        <v>20.23121387283237</v>
      </c>
      <c r="L176" s="81">
        <v>85</v>
      </c>
      <c r="M176" s="78">
        <f t="shared" si="29"/>
        <v>18.599562363238512</v>
      </c>
      <c r="N176" s="81">
        <v>94</v>
      </c>
      <c r="O176" s="78">
        <f t="shared" si="30"/>
        <v>20.704845814977972</v>
      </c>
      <c r="P176" s="81">
        <v>83</v>
      </c>
      <c r="Q176" s="78">
        <f t="shared" si="31"/>
        <v>19.483568075117372</v>
      </c>
      <c r="R176" s="81">
        <v>84</v>
      </c>
      <c r="S176" s="78">
        <f t="shared" si="32"/>
        <v>18.181818181818183</v>
      </c>
      <c r="T176" s="81">
        <v>88</v>
      </c>
      <c r="U176" s="78">
        <f t="shared" si="33"/>
        <v>19.047619047619047</v>
      </c>
      <c r="V176" s="81">
        <v>68</v>
      </c>
      <c r="W176" s="78">
        <f t="shared" si="34"/>
        <v>14.255765199161424</v>
      </c>
      <c r="X176" s="81">
        <v>78</v>
      </c>
      <c r="Y176" s="78">
        <f t="shared" si="35"/>
        <v>17.528089887640448</v>
      </c>
      <c r="AA176" s="13" t="s">
        <v>186</v>
      </c>
      <c r="AB176" s="13">
        <v>515</v>
      </c>
      <c r="AC176" s="13">
        <v>468</v>
      </c>
      <c r="AD176" s="13">
        <v>471</v>
      </c>
      <c r="AE176" s="13">
        <v>507</v>
      </c>
      <c r="AF176" s="13">
        <v>519</v>
      </c>
      <c r="AG176" s="13">
        <v>457</v>
      </c>
      <c r="AH176" s="13">
        <v>454</v>
      </c>
      <c r="AI176" s="13">
        <v>426</v>
      </c>
      <c r="AJ176" s="13">
        <v>462</v>
      </c>
      <c r="AK176" s="13">
        <v>462</v>
      </c>
      <c r="AL176" s="13">
        <v>477</v>
      </c>
      <c r="AM176" s="13">
        <v>445</v>
      </c>
      <c r="AN176" s="13">
        <v>5663</v>
      </c>
    </row>
    <row r="177" spans="1:40">
      <c r="A177" s="13" t="s">
        <v>187</v>
      </c>
      <c r="B177" s="81">
        <v>33</v>
      </c>
      <c r="C177" s="78">
        <f t="shared" si="24"/>
        <v>22.297297297297298</v>
      </c>
      <c r="D177" s="81">
        <v>40</v>
      </c>
      <c r="E177" s="78">
        <f t="shared" si="25"/>
        <v>30.075187969924812</v>
      </c>
      <c r="F177" s="81">
        <v>26</v>
      </c>
      <c r="G177" s="78">
        <f t="shared" si="26"/>
        <v>27.083333333333332</v>
      </c>
      <c r="H177" s="81">
        <v>26</v>
      </c>
      <c r="I177" s="78">
        <f t="shared" si="27"/>
        <v>25.242718446601941</v>
      </c>
      <c r="J177" s="81">
        <v>34</v>
      </c>
      <c r="K177" s="78">
        <f t="shared" si="28"/>
        <v>28.571428571428569</v>
      </c>
      <c r="L177" s="81">
        <v>33</v>
      </c>
      <c r="M177" s="78">
        <f t="shared" si="29"/>
        <v>25</v>
      </c>
      <c r="N177" s="81">
        <v>32</v>
      </c>
      <c r="O177" s="78">
        <f t="shared" si="30"/>
        <v>24.806201550387598</v>
      </c>
      <c r="P177" s="81">
        <v>32</v>
      </c>
      <c r="Q177" s="78">
        <f t="shared" si="31"/>
        <v>26.446280991735538</v>
      </c>
      <c r="R177" s="81">
        <v>27</v>
      </c>
      <c r="S177" s="78">
        <f t="shared" si="32"/>
        <v>21.259842519685041</v>
      </c>
      <c r="T177" s="81">
        <v>37</v>
      </c>
      <c r="U177" s="78">
        <f t="shared" si="33"/>
        <v>27.407407407407408</v>
      </c>
      <c r="V177" s="81">
        <v>17</v>
      </c>
      <c r="W177" s="78">
        <f t="shared" si="34"/>
        <v>12.592592592592592</v>
      </c>
      <c r="X177" s="81">
        <v>25</v>
      </c>
      <c r="Y177" s="78">
        <f t="shared" si="35"/>
        <v>20.161290322580644</v>
      </c>
      <c r="AA177" s="13" t="s">
        <v>187</v>
      </c>
      <c r="AB177" s="13">
        <v>148</v>
      </c>
      <c r="AC177" s="13">
        <v>133</v>
      </c>
      <c r="AD177" s="13">
        <v>96</v>
      </c>
      <c r="AE177" s="13">
        <v>103</v>
      </c>
      <c r="AF177" s="13">
        <v>119</v>
      </c>
      <c r="AG177" s="13">
        <v>132</v>
      </c>
      <c r="AH177" s="13">
        <v>129</v>
      </c>
      <c r="AI177" s="13">
        <v>121</v>
      </c>
      <c r="AJ177" s="13">
        <v>127</v>
      </c>
      <c r="AK177" s="13">
        <v>135</v>
      </c>
      <c r="AL177" s="13">
        <v>135</v>
      </c>
      <c r="AM177" s="13">
        <v>124</v>
      </c>
      <c r="AN177" s="13">
        <v>1502</v>
      </c>
    </row>
    <row r="178" spans="1:40">
      <c r="A178" s="13" t="s">
        <v>188</v>
      </c>
      <c r="B178" s="81">
        <v>93</v>
      </c>
      <c r="C178" s="78">
        <f t="shared" si="24"/>
        <v>26.05042016806723</v>
      </c>
      <c r="D178" s="81">
        <v>92</v>
      </c>
      <c r="E178" s="78">
        <f t="shared" si="25"/>
        <v>22.8287841191067</v>
      </c>
      <c r="F178" s="81">
        <v>65</v>
      </c>
      <c r="G178" s="78">
        <f t="shared" si="26"/>
        <v>20.634920634920633</v>
      </c>
      <c r="H178" s="81">
        <v>84</v>
      </c>
      <c r="I178" s="78">
        <f t="shared" si="27"/>
        <v>24.347826086956523</v>
      </c>
      <c r="J178" s="81">
        <v>81</v>
      </c>
      <c r="K178" s="78">
        <f t="shared" si="28"/>
        <v>20.822622107969153</v>
      </c>
      <c r="L178" s="81">
        <v>81</v>
      </c>
      <c r="M178" s="78">
        <f t="shared" si="29"/>
        <v>23.823529411764703</v>
      </c>
      <c r="N178" s="81">
        <v>68</v>
      </c>
      <c r="O178" s="78">
        <f t="shared" si="30"/>
        <v>26.153846153846157</v>
      </c>
      <c r="P178" s="81">
        <v>78</v>
      </c>
      <c r="Q178" s="78">
        <f t="shared" si="31"/>
        <v>22.941176470588236</v>
      </c>
      <c r="R178" s="81">
        <v>74</v>
      </c>
      <c r="S178" s="78">
        <f t="shared" si="32"/>
        <v>23.270440251572328</v>
      </c>
      <c r="T178" s="81">
        <v>83</v>
      </c>
      <c r="U178" s="78">
        <f t="shared" si="33"/>
        <v>23.44632768361582</v>
      </c>
      <c r="V178" s="81">
        <v>55</v>
      </c>
      <c r="W178" s="78">
        <f t="shared" si="34"/>
        <v>17.684887459807076</v>
      </c>
      <c r="X178" s="81">
        <v>56</v>
      </c>
      <c r="Y178" s="78">
        <f t="shared" si="35"/>
        <v>19.310344827586206</v>
      </c>
      <c r="AA178" s="13" t="s">
        <v>188</v>
      </c>
      <c r="AB178" s="13">
        <v>357</v>
      </c>
      <c r="AC178" s="13">
        <v>403</v>
      </c>
      <c r="AD178" s="13">
        <v>315</v>
      </c>
      <c r="AE178" s="13">
        <v>345</v>
      </c>
      <c r="AF178" s="13">
        <v>389</v>
      </c>
      <c r="AG178" s="13">
        <v>340</v>
      </c>
      <c r="AH178" s="13">
        <v>260</v>
      </c>
      <c r="AI178" s="13">
        <v>340</v>
      </c>
      <c r="AJ178" s="13">
        <v>318</v>
      </c>
      <c r="AK178" s="13">
        <v>354</v>
      </c>
      <c r="AL178" s="13">
        <v>311</v>
      </c>
      <c r="AM178" s="13">
        <v>290</v>
      </c>
      <c r="AN178" s="13">
        <v>4022</v>
      </c>
    </row>
    <row r="179" spans="1:40">
      <c r="A179" s="13" t="s">
        <v>189</v>
      </c>
      <c r="B179" s="81">
        <v>45</v>
      </c>
      <c r="C179" s="78">
        <f t="shared" si="24"/>
        <v>21.12676056338028</v>
      </c>
      <c r="D179" s="81">
        <v>37</v>
      </c>
      <c r="E179" s="78">
        <f t="shared" si="25"/>
        <v>19.892473118279568</v>
      </c>
      <c r="F179" s="81">
        <v>24</v>
      </c>
      <c r="G179" s="78">
        <f t="shared" si="26"/>
        <v>13.043478260869565</v>
      </c>
      <c r="H179" s="81">
        <v>37</v>
      </c>
      <c r="I179" s="78">
        <f t="shared" si="27"/>
        <v>19.270833333333336</v>
      </c>
      <c r="J179" s="81">
        <v>29</v>
      </c>
      <c r="K179" s="78">
        <f t="shared" si="28"/>
        <v>17.159763313609467</v>
      </c>
      <c r="L179" s="81">
        <v>36</v>
      </c>
      <c r="M179" s="78">
        <f t="shared" si="29"/>
        <v>26.086956521739129</v>
      </c>
      <c r="N179" s="81">
        <v>21</v>
      </c>
      <c r="O179" s="78">
        <f t="shared" si="30"/>
        <v>14.383561643835616</v>
      </c>
      <c r="P179" s="81">
        <v>25</v>
      </c>
      <c r="Q179" s="78">
        <f t="shared" si="31"/>
        <v>15.337423312883436</v>
      </c>
      <c r="R179" s="81">
        <v>34</v>
      </c>
      <c r="S179" s="78">
        <f t="shared" si="32"/>
        <v>18.888888888888889</v>
      </c>
      <c r="T179" s="81">
        <v>29</v>
      </c>
      <c r="U179" s="78">
        <f t="shared" si="33"/>
        <v>18.954248366013072</v>
      </c>
      <c r="V179" s="81">
        <v>32</v>
      </c>
      <c r="W179" s="78">
        <f t="shared" si="34"/>
        <v>18.604651162790699</v>
      </c>
      <c r="X179" s="81">
        <v>27</v>
      </c>
      <c r="Y179" s="78">
        <f t="shared" si="35"/>
        <v>18.367346938775512</v>
      </c>
      <c r="AA179" s="13" t="s">
        <v>189</v>
      </c>
      <c r="AB179" s="13">
        <v>213</v>
      </c>
      <c r="AC179" s="13">
        <v>186</v>
      </c>
      <c r="AD179" s="13">
        <v>184</v>
      </c>
      <c r="AE179" s="13">
        <v>192</v>
      </c>
      <c r="AF179" s="13">
        <v>169</v>
      </c>
      <c r="AG179" s="13">
        <v>138</v>
      </c>
      <c r="AH179" s="13">
        <v>146</v>
      </c>
      <c r="AI179" s="13">
        <v>163</v>
      </c>
      <c r="AJ179" s="13">
        <v>180</v>
      </c>
      <c r="AK179" s="13">
        <v>153</v>
      </c>
      <c r="AL179" s="13">
        <v>172</v>
      </c>
      <c r="AM179" s="13">
        <v>147</v>
      </c>
      <c r="AN179" s="13">
        <v>2043</v>
      </c>
    </row>
    <row r="180" spans="1:40">
      <c r="A180" s="13" t="s">
        <v>190</v>
      </c>
      <c r="B180" s="81">
        <v>5</v>
      </c>
      <c r="C180" s="78">
        <f t="shared" si="24"/>
        <v>11.363636363636363</v>
      </c>
      <c r="D180" s="81">
        <v>7</v>
      </c>
      <c r="E180" s="78">
        <f t="shared" si="25"/>
        <v>14.893617021276595</v>
      </c>
      <c r="F180" s="81">
        <v>15</v>
      </c>
      <c r="G180" s="78">
        <f t="shared" si="26"/>
        <v>22.388059701492537</v>
      </c>
      <c r="H180" s="81">
        <v>6</v>
      </c>
      <c r="I180" s="78">
        <f t="shared" si="27"/>
        <v>10.16949152542373</v>
      </c>
      <c r="J180" s="81">
        <v>5</v>
      </c>
      <c r="K180" s="78">
        <f t="shared" si="28"/>
        <v>12.5</v>
      </c>
      <c r="L180" s="81">
        <v>10</v>
      </c>
      <c r="M180" s="78">
        <f t="shared" si="29"/>
        <v>20</v>
      </c>
      <c r="N180" s="81">
        <v>9</v>
      </c>
      <c r="O180" s="78">
        <f t="shared" si="30"/>
        <v>23.684210526315788</v>
      </c>
      <c r="P180" s="81">
        <v>6</v>
      </c>
      <c r="Q180" s="78">
        <f t="shared" si="31"/>
        <v>13.043478260869565</v>
      </c>
      <c r="R180" s="81">
        <v>11</v>
      </c>
      <c r="S180" s="78">
        <f t="shared" si="32"/>
        <v>18.96551724137931</v>
      </c>
      <c r="T180" s="81">
        <v>6</v>
      </c>
      <c r="U180" s="78">
        <f t="shared" si="33"/>
        <v>10.344827586206897</v>
      </c>
      <c r="V180" s="81">
        <v>7</v>
      </c>
      <c r="W180" s="78">
        <f t="shared" si="34"/>
        <v>13.725490196078432</v>
      </c>
      <c r="X180" s="81">
        <v>4</v>
      </c>
      <c r="Y180" s="78">
        <f t="shared" si="35"/>
        <v>7.4074074074074066</v>
      </c>
      <c r="AA180" s="13" t="s">
        <v>190</v>
      </c>
      <c r="AB180" s="13">
        <v>44</v>
      </c>
      <c r="AC180" s="13">
        <v>47</v>
      </c>
      <c r="AD180" s="13">
        <v>67</v>
      </c>
      <c r="AE180" s="13">
        <v>59</v>
      </c>
      <c r="AF180" s="13">
        <v>40</v>
      </c>
      <c r="AG180" s="13">
        <v>50</v>
      </c>
      <c r="AH180" s="13">
        <v>38</v>
      </c>
      <c r="AI180" s="13">
        <v>46</v>
      </c>
      <c r="AJ180" s="13">
        <v>58</v>
      </c>
      <c r="AK180" s="13">
        <v>58</v>
      </c>
      <c r="AL180" s="13">
        <v>51</v>
      </c>
      <c r="AM180" s="13">
        <v>54</v>
      </c>
      <c r="AN180" s="13">
        <v>612</v>
      </c>
    </row>
    <row r="181" spans="1:40">
      <c r="A181" s="13" t="s">
        <v>191</v>
      </c>
      <c r="B181" s="81">
        <v>22</v>
      </c>
      <c r="C181" s="78">
        <f t="shared" si="24"/>
        <v>20.952380952380953</v>
      </c>
      <c r="D181" s="81">
        <v>12</v>
      </c>
      <c r="E181" s="78">
        <f t="shared" si="25"/>
        <v>12.903225806451612</v>
      </c>
      <c r="F181" s="81">
        <v>15</v>
      </c>
      <c r="G181" s="78">
        <f t="shared" si="26"/>
        <v>14.423076923076922</v>
      </c>
      <c r="H181" s="81">
        <v>20</v>
      </c>
      <c r="I181" s="78">
        <f t="shared" si="27"/>
        <v>18.018018018018019</v>
      </c>
      <c r="J181" s="81">
        <v>7</v>
      </c>
      <c r="K181" s="78">
        <f t="shared" si="28"/>
        <v>9.3333333333333339</v>
      </c>
      <c r="L181" s="81">
        <v>17</v>
      </c>
      <c r="M181" s="78">
        <f t="shared" si="29"/>
        <v>16.666666666666664</v>
      </c>
      <c r="N181" s="81">
        <v>9</v>
      </c>
      <c r="O181" s="78">
        <f t="shared" si="30"/>
        <v>14.754098360655737</v>
      </c>
      <c r="P181" s="81">
        <v>15</v>
      </c>
      <c r="Q181" s="78">
        <f t="shared" si="31"/>
        <v>17.241379310344829</v>
      </c>
      <c r="R181" s="81">
        <v>12</v>
      </c>
      <c r="S181" s="78">
        <f t="shared" si="32"/>
        <v>17.910447761194028</v>
      </c>
      <c r="T181" s="81">
        <v>12</v>
      </c>
      <c r="U181" s="78">
        <f t="shared" si="33"/>
        <v>15.18987341772152</v>
      </c>
      <c r="V181" s="81">
        <v>12</v>
      </c>
      <c r="W181" s="78">
        <f t="shared" si="34"/>
        <v>15</v>
      </c>
      <c r="X181" s="81">
        <v>11</v>
      </c>
      <c r="Y181" s="78">
        <f t="shared" si="35"/>
        <v>13.253012048192772</v>
      </c>
      <c r="AA181" s="13" t="s">
        <v>191</v>
      </c>
      <c r="AB181" s="13">
        <v>105</v>
      </c>
      <c r="AC181" s="13">
        <v>93</v>
      </c>
      <c r="AD181" s="13">
        <v>104</v>
      </c>
      <c r="AE181" s="13">
        <v>111</v>
      </c>
      <c r="AF181" s="13">
        <v>75</v>
      </c>
      <c r="AG181" s="13">
        <v>102</v>
      </c>
      <c r="AH181" s="13">
        <v>61</v>
      </c>
      <c r="AI181" s="13">
        <v>87</v>
      </c>
      <c r="AJ181" s="13">
        <v>67</v>
      </c>
      <c r="AK181" s="13">
        <v>79</v>
      </c>
      <c r="AL181" s="13">
        <v>80</v>
      </c>
      <c r="AM181" s="13">
        <v>83</v>
      </c>
      <c r="AN181" s="13">
        <v>1047</v>
      </c>
    </row>
    <row r="182" spans="1:40">
      <c r="A182" s="13" t="s">
        <v>192</v>
      </c>
      <c r="B182" s="81">
        <v>63</v>
      </c>
      <c r="C182" s="78">
        <f t="shared" si="24"/>
        <v>29.439252336448597</v>
      </c>
      <c r="D182" s="81">
        <v>59</v>
      </c>
      <c r="E182" s="78">
        <f t="shared" si="25"/>
        <v>26.339285714285715</v>
      </c>
      <c r="F182" s="81">
        <v>53</v>
      </c>
      <c r="G182" s="78">
        <f t="shared" si="26"/>
        <v>25.238095238095237</v>
      </c>
      <c r="H182" s="81">
        <v>66</v>
      </c>
      <c r="I182" s="78">
        <f t="shared" si="27"/>
        <v>33</v>
      </c>
      <c r="J182" s="81">
        <v>62</v>
      </c>
      <c r="K182" s="78">
        <f t="shared" si="28"/>
        <v>26.160337552742618</v>
      </c>
      <c r="L182" s="81">
        <v>71</v>
      </c>
      <c r="M182" s="78">
        <f t="shared" si="29"/>
        <v>34.466019417475728</v>
      </c>
      <c r="N182" s="81">
        <v>44</v>
      </c>
      <c r="O182" s="78">
        <f t="shared" si="30"/>
        <v>22.222222222222221</v>
      </c>
      <c r="P182" s="81">
        <v>37</v>
      </c>
      <c r="Q182" s="78">
        <f t="shared" si="31"/>
        <v>18.686868686868689</v>
      </c>
      <c r="R182" s="81">
        <v>38</v>
      </c>
      <c r="S182" s="78">
        <f t="shared" si="32"/>
        <v>18.357487922705314</v>
      </c>
      <c r="T182" s="81">
        <v>27</v>
      </c>
      <c r="U182" s="78">
        <f t="shared" si="33"/>
        <v>15.254237288135593</v>
      </c>
      <c r="V182" s="81">
        <v>26</v>
      </c>
      <c r="W182" s="78">
        <f t="shared" si="34"/>
        <v>15.028901734104046</v>
      </c>
      <c r="X182" s="81">
        <v>33</v>
      </c>
      <c r="Y182" s="78">
        <f t="shared" si="35"/>
        <v>22.297297297297298</v>
      </c>
      <c r="AA182" s="13" t="s">
        <v>192</v>
      </c>
      <c r="AB182" s="13">
        <v>214</v>
      </c>
      <c r="AC182" s="13">
        <v>224</v>
      </c>
      <c r="AD182" s="13">
        <v>210</v>
      </c>
      <c r="AE182" s="13">
        <v>200</v>
      </c>
      <c r="AF182" s="13">
        <v>237</v>
      </c>
      <c r="AG182" s="13">
        <v>206</v>
      </c>
      <c r="AH182" s="13">
        <v>198</v>
      </c>
      <c r="AI182" s="13">
        <v>198</v>
      </c>
      <c r="AJ182" s="13">
        <v>207</v>
      </c>
      <c r="AK182" s="13">
        <v>177</v>
      </c>
      <c r="AL182" s="13">
        <v>173</v>
      </c>
      <c r="AM182" s="13">
        <v>148</v>
      </c>
      <c r="AN182" s="13">
        <v>2392</v>
      </c>
    </row>
    <row r="183" spans="1:40">
      <c r="A183" s="13" t="s">
        <v>193</v>
      </c>
      <c r="B183" s="81">
        <v>55</v>
      </c>
      <c r="C183" s="78">
        <f t="shared" si="24"/>
        <v>22.448979591836736</v>
      </c>
      <c r="D183" s="81">
        <v>41</v>
      </c>
      <c r="E183" s="78">
        <f t="shared" si="25"/>
        <v>19.523809523809526</v>
      </c>
      <c r="F183" s="81">
        <v>60</v>
      </c>
      <c r="G183" s="78">
        <f t="shared" si="26"/>
        <v>25</v>
      </c>
      <c r="H183" s="81">
        <v>52</v>
      </c>
      <c r="I183" s="78">
        <f t="shared" si="27"/>
        <v>23.74429223744292</v>
      </c>
      <c r="J183" s="81">
        <v>54</v>
      </c>
      <c r="K183" s="78">
        <f t="shared" si="28"/>
        <v>26.865671641791046</v>
      </c>
      <c r="L183" s="81">
        <v>47</v>
      </c>
      <c r="M183" s="78">
        <f t="shared" si="29"/>
        <v>22.065727699530516</v>
      </c>
      <c r="N183" s="81">
        <v>39</v>
      </c>
      <c r="O183" s="78">
        <f t="shared" si="30"/>
        <v>24.22360248447205</v>
      </c>
      <c r="P183" s="81">
        <v>50</v>
      </c>
      <c r="Q183" s="78">
        <f t="shared" si="31"/>
        <v>27.777777777777779</v>
      </c>
      <c r="R183" s="81">
        <v>42</v>
      </c>
      <c r="S183" s="78">
        <f t="shared" si="32"/>
        <v>20.792079207920793</v>
      </c>
      <c r="T183" s="81">
        <v>53</v>
      </c>
      <c r="U183" s="78">
        <f t="shared" si="33"/>
        <v>24.88262910798122</v>
      </c>
      <c r="V183" s="81">
        <v>34</v>
      </c>
      <c r="W183" s="78">
        <f t="shared" si="34"/>
        <v>17.708333333333336</v>
      </c>
      <c r="X183" s="81">
        <v>39</v>
      </c>
      <c r="Y183" s="78">
        <f t="shared" si="35"/>
        <v>17.80821917808219</v>
      </c>
      <c r="AA183" s="13" t="s">
        <v>193</v>
      </c>
      <c r="AB183" s="13">
        <v>245</v>
      </c>
      <c r="AC183" s="13">
        <v>210</v>
      </c>
      <c r="AD183" s="13">
        <v>240</v>
      </c>
      <c r="AE183" s="13">
        <v>219</v>
      </c>
      <c r="AF183" s="13">
        <v>201</v>
      </c>
      <c r="AG183" s="13">
        <v>213</v>
      </c>
      <c r="AH183" s="13">
        <v>161</v>
      </c>
      <c r="AI183" s="13">
        <v>180</v>
      </c>
      <c r="AJ183" s="13">
        <v>202</v>
      </c>
      <c r="AK183" s="13">
        <v>213</v>
      </c>
      <c r="AL183" s="13">
        <v>192</v>
      </c>
      <c r="AM183" s="13">
        <v>219</v>
      </c>
      <c r="AN183" s="13">
        <v>2495</v>
      </c>
    </row>
    <row r="184" spans="1:40">
      <c r="A184" s="13" t="s">
        <v>194</v>
      </c>
      <c r="B184" s="81">
        <v>43</v>
      </c>
      <c r="C184" s="78">
        <f t="shared" si="24"/>
        <v>23.888888888888889</v>
      </c>
      <c r="D184" s="81">
        <v>41</v>
      </c>
      <c r="E184" s="78">
        <f t="shared" si="25"/>
        <v>22.043010752688172</v>
      </c>
      <c r="F184" s="81">
        <v>56</v>
      </c>
      <c r="G184" s="78">
        <f t="shared" si="26"/>
        <v>29.787234042553191</v>
      </c>
      <c r="H184" s="81">
        <v>30</v>
      </c>
      <c r="I184" s="78">
        <f t="shared" si="27"/>
        <v>18.181818181818183</v>
      </c>
      <c r="J184" s="81">
        <v>40</v>
      </c>
      <c r="K184" s="78">
        <f t="shared" si="28"/>
        <v>28.169014084507044</v>
      </c>
      <c r="L184" s="81">
        <v>26</v>
      </c>
      <c r="M184" s="78">
        <f t="shared" si="29"/>
        <v>18.439716312056735</v>
      </c>
      <c r="N184" s="81">
        <v>35</v>
      </c>
      <c r="O184" s="78">
        <f t="shared" si="30"/>
        <v>22.875816993464053</v>
      </c>
      <c r="P184" s="81">
        <v>24</v>
      </c>
      <c r="Q184" s="78">
        <f t="shared" si="31"/>
        <v>16.326530612244898</v>
      </c>
      <c r="R184" s="81">
        <v>37</v>
      </c>
      <c r="S184" s="78">
        <f t="shared" si="32"/>
        <v>26.24113475177305</v>
      </c>
      <c r="T184" s="81">
        <v>30</v>
      </c>
      <c r="U184" s="78">
        <f t="shared" si="33"/>
        <v>19.736842105263158</v>
      </c>
      <c r="V184" s="81">
        <v>34</v>
      </c>
      <c r="W184" s="78">
        <f t="shared" si="34"/>
        <v>21.383647798742139</v>
      </c>
      <c r="X184" s="81">
        <v>26</v>
      </c>
      <c r="Y184" s="78">
        <f t="shared" si="35"/>
        <v>15.950920245398773</v>
      </c>
      <c r="AA184" s="13" t="s">
        <v>194</v>
      </c>
      <c r="AB184" s="13">
        <v>180</v>
      </c>
      <c r="AC184" s="13">
        <v>186</v>
      </c>
      <c r="AD184" s="13">
        <v>188</v>
      </c>
      <c r="AE184" s="13">
        <v>165</v>
      </c>
      <c r="AF184" s="13">
        <v>142</v>
      </c>
      <c r="AG184" s="13">
        <v>141</v>
      </c>
      <c r="AH184" s="13">
        <v>153</v>
      </c>
      <c r="AI184" s="13">
        <v>147</v>
      </c>
      <c r="AJ184" s="13">
        <v>141</v>
      </c>
      <c r="AK184" s="13">
        <v>152</v>
      </c>
      <c r="AL184" s="13">
        <v>159</v>
      </c>
      <c r="AM184" s="13">
        <v>163</v>
      </c>
      <c r="AN184" s="13">
        <v>1917</v>
      </c>
    </row>
    <row r="185" spans="1:40">
      <c r="A185" s="13" t="s">
        <v>195</v>
      </c>
      <c r="B185" s="81">
        <v>84</v>
      </c>
      <c r="C185" s="78">
        <f t="shared" si="24"/>
        <v>24.489795918367346</v>
      </c>
      <c r="D185" s="81">
        <v>83</v>
      </c>
      <c r="E185" s="78">
        <f t="shared" si="25"/>
        <v>22.615803814713896</v>
      </c>
      <c r="F185" s="81">
        <v>73</v>
      </c>
      <c r="G185" s="78">
        <f t="shared" si="26"/>
        <v>21.159420289855071</v>
      </c>
      <c r="H185" s="81">
        <v>81</v>
      </c>
      <c r="I185" s="78">
        <f t="shared" si="27"/>
        <v>24.545454545454547</v>
      </c>
      <c r="J185" s="81">
        <v>75</v>
      </c>
      <c r="K185" s="78">
        <f t="shared" si="28"/>
        <v>23.076923076923077</v>
      </c>
      <c r="L185" s="81">
        <v>60</v>
      </c>
      <c r="M185" s="78">
        <f t="shared" si="29"/>
        <v>22.471910112359549</v>
      </c>
      <c r="N185" s="81">
        <v>63</v>
      </c>
      <c r="O185" s="78">
        <f t="shared" si="30"/>
        <v>22.340425531914892</v>
      </c>
      <c r="P185" s="81">
        <v>67</v>
      </c>
      <c r="Q185" s="78">
        <f t="shared" si="31"/>
        <v>22.483221476510067</v>
      </c>
      <c r="R185" s="81">
        <v>62</v>
      </c>
      <c r="S185" s="78">
        <f t="shared" si="32"/>
        <v>21.527777777777779</v>
      </c>
      <c r="T185" s="81">
        <v>63</v>
      </c>
      <c r="U185" s="78">
        <f t="shared" si="33"/>
        <v>24.23076923076923</v>
      </c>
      <c r="V185" s="81">
        <v>53</v>
      </c>
      <c r="W185" s="78">
        <f t="shared" si="34"/>
        <v>18.402777777777779</v>
      </c>
      <c r="X185" s="81">
        <v>67</v>
      </c>
      <c r="Y185" s="78">
        <f t="shared" si="35"/>
        <v>21.069182389937108</v>
      </c>
      <c r="AA185" s="13" t="s">
        <v>195</v>
      </c>
      <c r="AB185" s="13">
        <v>343</v>
      </c>
      <c r="AC185" s="13">
        <v>367</v>
      </c>
      <c r="AD185" s="13">
        <v>345</v>
      </c>
      <c r="AE185" s="13">
        <v>330</v>
      </c>
      <c r="AF185" s="13">
        <v>325</v>
      </c>
      <c r="AG185" s="13">
        <v>267</v>
      </c>
      <c r="AH185" s="13">
        <v>282</v>
      </c>
      <c r="AI185" s="13">
        <v>298</v>
      </c>
      <c r="AJ185" s="13">
        <v>288</v>
      </c>
      <c r="AK185" s="13">
        <v>260</v>
      </c>
      <c r="AL185" s="13">
        <v>288</v>
      </c>
      <c r="AM185" s="13">
        <v>318</v>
      </c>
      <c r="AN185" s="13">
        <v>3711</v>
      </c>
    </row>
    <row r="186" spans="1:40">
      <c r="A186" s="13" t="s">
        <v>196</v>
      </c>
      <c r="B186" s="81">
        <v>48</v>
      </c>
      <c r="C186" s="78">
        <f t="shared" si="24"/>
        <v>26.086956521739129</v>
      </c>
      <c r="D186" s="81">
        <v>56</v>
      </c>
      <c r="E186" s="78">
        <f t="shared" si="25"/>
        <v>27.860696517412936</v>
      </c>
      <c r="F186" s="81">
        <v>45</v>
      </c>
      <c r="G186" s="78">
        <f t="shared" si="26"/>
        <v>24.193548387096776</v>
      </c>
      <c r="H186" s="81">
        <v>37</v>
      </c>
      <c r="I186" s="78">
        <f t="shared" si="27"/>
        <v>21.142857142857142</v>
      </c>
      <c r="J186" s="81">
        <v>56</v>
      </c>
      <c r="K186" s="78">
        <f t="shared" si="28"/>
        <v>28.865979381443296</v>
      </c>
      <c r="L186" s="81">
        <v>27</v>
      </c>
      <c r="M186" s="78">
        <f t="shared" si="29"/>
        <v>18.75</v>
      </c>
      <c r="N186" s="81">
        <v>32</v>
      </c>
      <c r="O186" s="78">
        <f t="shared" si="30"/>
        <v>24.615384615384617</v>
      </c>
      <c r="P186" s="81">
        <v>42</v>
      </c>
      <c r="Q186" s="78">
        <f t="shared" si="31"/>
        <v>29.787234042553191</v>
      </c>
      <c r="R186" s="81">
        <v>30</v>
      </c>
      <c r="S186" s="78">
        <f t="shared" si="32"/>
        <v>24.390243902439025</v>
      </c>
      <c r="T186" s="81">
        <v>37</v>
      </c>
      <c r="U186" s="78">
        <f t="shared" si="33"/>
        <v>26.618705035971225</v>
      </c>
      <c r="V186" s="81">
        <v>34</v>
      </c>
      <c r="W186" s="78">
        <f t="shared" si="34"/>
        <v>22.368421052631579</v>
      </c>
      <c r="X186" s="81">
        <v>30</v>
      </c>
      <c r="Y186" s="78">
        <f t="shared" si="35"/>
        <v>22.900763358778626</v>
      </c>
      <c r="AA186" s="13" t="s">
        <v>196</v>
      </c>
      <c r="AB186" s="13">
        <v>184</v>
      </c>
      <c r="AC186" s="13">
        <v>201</v>
      </c>
      <c r="AD186" s="13">
        <v>186</v>
      </c>
      <c r="AE186" s="13">
        <v>175</v>
      </c>
      <c r="AF186" s="13">
        <v>194</v>
      </c>
      <c r="AG186" s="13">
        <v>144</v>
      </c>
      <c r="AH186" s="13">
        <v>130</v>
      </c>
      <c r="AI186" s="13">
        <v>141</v>
      </c>
      <c r="AJ186" s="13">
        <v>123</v>
      </c>
      <c r="AK186" s="13">
        <v>139</v>
      </c>
      <c r="AL186" s="13">
        <v>152</v>
      </c>
      <c r="AM186" s="13">
        <v>131</v>
      </c>
      <c r="AN186" s="13">
        <v>1900</v>
      </c>
    </row>
    <row r="187" spans="1:40">
      <c r="A187" s="13" t="s">
        <v>197</v>
      </c>
      <c r="B187" s="81">
        <v>13</v>
      </c>
      <c r="C187" s="78">
        <f t="shared" si="24"/>
        <v>14.942528735632186</v>
      </c>
      <c r="D187" s="81">
        <v>19</v>
      </c>
      <c r="E187" s="78">
        <f t="shared" si="25"/>
        <v>18.446601941747574</v>
      </c>
      <c r="F187" s="81">
        <v>22</v>
      </c>
      <c r="G187" s="78">
        <f t="shared" si="26"/>
        <v>19.642857142857142</v>
      </c>
      <c r="H187" s="81">
        <v>13</v>
      </c>
      <c r="I187" s="78">
        <f t="shared" si="27"/>
        <v>14.285714285714285</v>
      </c>
      <c r="J187" s="81">
        <v>17</v>
      </c>
      <c r="K187" s="78">
        <f t="shared" si="28"/>
        <v>20.73170731707317</v>
      </c>
      <c r="L187" s="81">
        <v>13</v>
      </c>
      <c r="M187" s="78">
        <f t="shared" si="29"/>
        <v>14.606741573033707</v>
      </c>
      <c r="N187" s="81">
        <v>10</v>
      </c>
      <c r="O187" s="78">
        <f t="shared" si="30"/>
        <v>14.705882352941178</v>
      </c>
      <c r="P187" s="81">
        <v>11</v>
      </c>
      <c r="Q187" s="78">
        <f t="shared" si="31"/>
        <v>13.750000000000002</v>
      </c>
      <c r="R187" s="81">
        <v>18</v>
      </c>
      <c r="S187" s="78">
        <f t="shared" si="32"/>
        <v>19.35483870967742</v>
      </c>
      <c r="T187" s="81">
        <v>17</v>
      </c>
      <c r="U187" s="78">
        <f t="shared" si="33"/>
        <v>16.037735849056602</v>
      </c>
      <c r="V187" s="81">
        <v>13</v>
      </c>
      <c r="W187" s="78">
        <f t="shared" si="34"/>
        <v>13.829787234042554</v>
      </c>
      <c r="X187" s="81">
        <v>8</v>
      </c>
      <c r="Y187" s="78">
        <f t="shared" si="35"/>
        <v>10.126582278481013</v>
      </c>
      <c r="AA187" s="13" t="s">
        <v>197</v>
      </c>
      <c r="AB187" s="13">
        <v>87</v>
      </c>
      <c r="AC187" s="13">
        <v>103</v>
      </c>
      <c r="AD187" s="13">
        <v>112</v>
      </c>
      <c r="AE187" s="13">
        <v>91</v>
      </c>
      <c r="AF187" s="13">
        <v>82</v>
      </c>
      <c r="AG187" s="13">
        <v>89</v>
      </c>
      <c r="AH187" s="13">
        <v>68</v>
      </c>
      <c r="AI187" s="13">
        <v>80</v>
      </c>
      <c r="AJ187" s="13">
        <v>93</v>
      </c>
      <c r="AK187" s="13">
        <v>106</v>
      </c>
      <c r="AL187" s="13">
        <v>94</v>
      </c>
      <c r="AM187" s="13">
        <v>79</v>
      </c>
      <c r="AN187" s="13">
        <v>1084</v>
      </c>
    </row>
    <row r="188" spans="1:40">
      <c r="A188" s="13" t="s">
        <v>198</v>
      </c>
      <c r="B188" s="81">
        <v>79</v>
      </c>
      <c r="C188" s="78">
        <f t="shared" si="24"/>
        <v>27.241379310344826</v>
      </c>
      <c r="D188" s="81">
        <v>74</v>
      </c>
      <c r="E188" s="78">
        <f t="shared" si="25"/>
        <v>24.749163879598662</v>
      </c>
      <c r="F188" s="81">
        <v>55</v>
      </c>
      <c r="G188" s="78">
        <f t="shared" si="26"/>
        <v>20.599250936329589</v>
      </c>
      <c r="H188" s="81">
        <v>68</v>
      </c>
      <c r="I188" s="78">
        <f t="shared" si="27"/>
        <v>23.287671232876711</v>
      </c>
      <c r="J188" s="81">
        <v>46</v>
      </c>
      <c r="K188" s="78">
        <f t="shared" si="28"/>
        <v>16.60649819494585</v>
      </c>
      <c r="L188" s="81">
        <v>69</v>
      </c>
      <c r="M188" s="78">
        <f t="shared" si="29"/>
        <v>25.746268656716421</v>
      </c>
      <c r="N188" s="81">
        <v>57</v>
      </c>
      <c r="O188" s="78">
        <f t="shared" si="30"/>
        <v>21.268656716417912</v>
      </c>
      <c r="P188" s="81">
        <v>48</v>
      </c>
      <c r="Q188" s="78">
        <f t="shared" si="31"/>
        <v>18.532818532818531</v>
      </c>
      <c r="R188" s="81">
        <v>71</v>
      </c>
      <c r="S188" s="78">
        <f t="shared" si="32"/>
        <v>22.257053291536049</v>
      </c>
      <c r="T188" s="81">
        <v>61</v>
      </c>
      <c r="U188" s="78">
        <f t="shared" si="33"/>
        <v>20.198675496688743</v>
      </c>
      <c r="V188" s="81">
        <v>54</v>
      </c>
      <c r="W188" s="78">
        <f t="shared" si="34"/>
        <v>19.565217391304348</v>
      </c>
      <c r="X188" s="81">
        <v>43</v>
      </c>
      <c r="Y188" s="78">
        <f t="shared" si="35"/>
        <v>15.925925925925927</v>
      </c>
      <c r="AA188" s="13" t="s">
        <v>198</v>
      </c>
      <c r="AB188" s="13">
        <v>290</v>
      </c>
      <c r="AC188" s="13">
        <v>299</v>
      </c>
      <c r="AD188" s="13">
        <v>267</v>
      </c>
      <c r="AE188" s="13">
        <v>292</v>
      </c>
      <c r="AF188" s="13">
        <v>277</v>
      </c>
      <c r="AG188" s="13">
        <v>268</v>
      </c>
      <c r="AH188" s="13">
        <v>268</v>
      </c>
      <c r="AI188" s="13">
        <v>259</v>
      </c>
      <c r="AJ188" s="13">
        <v>319</v>
      </c>
      <c r="AK188" s="13">
        <v>302</v>
      </c>
      <c r="AL188" s="13">
        <v>276</v>
      </c>
      <c r="AM188" s="13">
        <v>270</v>
      </c>
      <c r="AN188" s="13">
        <v>3387</v>
      </c>
    </row>
    <row r="189" spans="1:40">
      <c r="A189" s="13" t="s">
        <v>199</v>
      </c>
      <c r="B189" s="81">
        <v>110</v>
      </c>
      <c r="C189" s="78">
        <f t="shared" si="24"/>
        <v>23.454157782515992</v>
      </c>
      <c r="D189" s="81">
        <v>79</v>
      </c>
      <c r="E189" s="78">
        <f t="shared" si="25"/>
        <v>18.854415274463008</v>
      </c>
      <c r="F189" s="81">
        <v>78</v>
      </c>
      <c r="G189" s="78">
        <f t="shared" si="26"/>
        <v>18.48341232227488</v>
      </c>
      <c r="H189" s="81">
        <v>91</v>
      </c>
      <c r="I189" s="78">
        <f t="shared" si="27"/>
        <v>21.718377088305491</v>
      </c>
      <c r="J189" s="81">
        <v>75</v>
      </c>
      <c r="K189" s="78">
        <f t="shared" si="28"/>
        <v>19.430051813471501</v>
      </c>
      <c r="L189" s="81">
        <v>67</v>
      </c>
      <c r="M189" s="78">
        <f t="shared" si="29"/>
        <v>21.68284789644013</v>
      </c>
      <c r="N189" s="81">
        <v>75</v>
      </c>
      <c r="O189" s="78">
        <f t="shared" si="30"/>
        <v>23.809523809523807</v>
      </c>
      <c r="P189" s="81">
        <v>72</v>
      </c>
      <c r="Q189" s="78">
        <f t="shared" si="31"/>
        <v>21.052631578947366</v>
      </c>
      <c r="R189" s="81">
        <v>67</v>
      </c>
      <c r="S189" s="78">
        <f t="shared" si="32"/>
        <v>18.662952646239557</v>
      </c>
      <c r="T189" s="81">
        <v>68</v>
      </c>
      <c r="U189" s="78">
        <f t="shared" si="33"/>
        <v>20.923076923076923</v>
      </c>
      <c r="V189" s="81">
        <v>51</v>
      </c>
      <c r="W189" s="78">
        <f t="shared" si="34"/>
        <v>15.178571428571427</v>
      </c>
      <c r="X189" s="81">
        <v>44</v>
      </c>
      <c r="Y189" s="78">
        <f t="shared" si="35"/>
        <v>15.068493150684931</v>
      </c>
      <c r="AA189" s="13" t="s">
        <v>199</v>
      </c>
      <c r="AB189" s="13">
        <v>469</v>
      </c>
      <c r="AC189" s="13">
        <v>419</v>
      </c>
      <c r="AD189" s="13">
        <v>422</v>
      </c>
      <c r="AE189" s="13">
        <v>419</v>
      </c>
      <c r="AF189" s="13">
        <v>386</v>
      </c>
      <c r="AG189" s="13">
        <v>309</v>
      </c>
      <c r="AH189" s="13">
        <v>315</v>
      </c>
      <c r="AI189" s="13">
        <v>342</v>
      </c>
      <c r="AJ189" s="13">
        <v>359</v>
      </c>
      <c r="AK189" s="13">
        <v>325</v>
      </c>
      <c r="AL189" s="13">
        <v>336</v>
      </c>
      <c r="AM189" s="13">
        <v>292</v>
      </c>
      <c r="AN189" s="13">
        <v>4393</v>
      </c>
    </row>
    <row r="190" spans="1:40">
      <c r="A190" s="13" t="s">
        <v>200</v>
      </c>
      <c r="B190" s="81">
        <v>124</v>
      </c>
      <c r="C190" s="78">
        <f t="shared" si="24"/>
        <v>26.382978723404253</v>
      </c>
      <c r="D190" s="81">
        <v>91</v>
      </c>
      <c r="E190" s="78">
        <f t="shared" si="25"/>
        <v>20.222222222222221</v>
      </c>
      <c r="F190" s="81">
        <v>95</v>
      </c>
      <c r="G190" s="78">
        <f t="shared" si="26"/>
        <v>23.456790123456788</v>
      </c>
      <c r="H190" s="81">
        <v>97</v>
      </c>
      <c r="I190" s="78">
        <f t="shared" si="27"/>
        <v>23.150357995226731</v>
      </c>
      <c r="J190" s="81">
        <v>105</v>
      </c>
      <c r="K190" s="78">
        <f t="shared" si="28"/>
        <v>25.798525798525802</v>
      </c>
      <c r="L190" s="81">
        <v>87</v>
      </c>
      <c r="M190" s="78">
        <f t="shared" si="29"/>
        <v>26.851851851851855</v>
      </c>
      <c r="N190" s="81">
        <v>72</v>
      </c>
      <c r="O190" s="78">
        <f t="shared" si="30"/>
        <v>23.15112540192926</v>
      </c>
      <c r="P190" s="81">
        <v>75</v>
      </c>
      <c r="Q190" s="78">
        <f t="shared" si="31"/>
        <v>22.388059701492537</v>
      </c>
      <c r="R190" s="81">
        <v>95</v>
      </c>
      <c r="S190" s="78">
        <f t="shared" si="32"/>
        <v>23.809523809523807</v>
      </c>
      <c r="T190" s="81">
        <v>89</v>
      </c>
      <c r="U190" s="78">
        <f t="shared" si="33"/>
        <v>22.820512820512821</v>
      </c>
      <c r="V190" s="81">
        <v>86</v>
      </c>
      <c r="W190" s="78">
        <f t="shared" si="34"/>
        <v>21.662468513853906</v>
      </c>
      <c r="X190" s="81">
        <v>80</v>
      </c>
      <c r="Y190" s="78">
        <f t="shared" si="35"/>
        <v>19.002375296912113</v>
      </c>
      <c r="AA190" s="13" t="s">
        <v>200</v>
      </c>
      <c r="AB190" s="13">
        <v>470</v>
      </c>
      <c r="AC190" s="13">
        <v>450</v>
      </c>
      <c r="AD190" s="13">
        <v>405</v>
      </c>
      <c r="AE190" s="13">
        <v>419</v>
      </c>
      <c r="AF190" s="13">
        <v>407</v>
      </c>
      <c r="AG190" s="13">
        <v>324</v>
      </c>
      <c r="AH190" s="13">
        <v>311</v>
      </c>
      <c r="AI190" s="13">
        <v>335</v>
      </c>
      <c r="AJ190" s="13">
        <v>399</v>
      </c>
      <c r="AK190" s="13">
        <v>390</v>
      </c>
      <c r="AL190" s="13">
        <v>397</v>
      </c>
      <c r="AM190" s="13">
        <v>421</v>
      </c>
      <c r="AN190" s="13">
        <v>4728</v>
      </c>
    </row>
    <row r="191" spans="1:40">
      <c r="A191" s="13" t="s">
        <v>201</v>
      </c>
      <c r="B191" s="81">
        <v>27</v>
      </c>
      <c r="C191" s="78">
        <f t="shared" si="24"/>
        <v>13.366336633663368</v>
      </c>
      <c r="D191" s="81">
        <v>47</v>
      </c>
      <c r="E191" s="78">
        <f t="shared" si="25"/>
        <v>24.867724867724867</v>
      </c>
      <c r="F191" s="81">
        <v>30</v>
      </c>
      <c r="G191" s="78">
        <f t="shared" si="26"/>
        <v>14.925373134328357</v>
      </c>
      <c r="H191" s="81">
        <v>22</v>
      </c>
      <c r="I191" s="78">
        <f t="shared" si="27"/>
        <v>12.571428571428573</v>
      </c>
      <c r="J191" s="81">
        <v>39</v>
      </c>
      <c r="K191" s="78">
        <f t="shared" si="28"/>
        <v>21.666666666666668</v>
      </c>
      <c r="L191" s="81">
        <v>38</v>
      </c>
      <c r="M191" s="78">
        <f t="shared" si="29"/>
        <v>21.468926553672315</v>
      </c>
      <c r="N191" s="81">
        <v>36</v>
      </c>
      <c r="O191" s="78">
        <f t="shared" si="30"/>
        <v>18.461538461538463</v>
      </c>
      <c r="P191" s="81">
        <v>23</v>
      </c>
      <c r="Q191" s="78">
        <f t="shared" si="31"/>
        <v>13.690476190476192</v>
      </c>
      <c r="R191" s="81">
        <v>16</v>
      </c>
      <c r="S191" s="78">
        <f t="shared" si="32"/>
        <v>10.738255033557047</v>
      </c>
      <c r="T191" s="81">
        <v>28</v>
      </c>
      <c r="U191" s="78">
        <f t="shared" si="33"/>
        <v>17.610062893081761</v>
      </c>
      <c r="V191" s="81">
        <v>15</v>
      </c>
      <c r="W191" s="78">
        <f t="shared" si="34"/>
        <v>10.067114093959731</v>
      </c>
      <c r="X191" s="81">
        <v>22</v>
      </c>
      <c r="Y191" s="78">
        <f t="shared" si="35"/>
        <v>15.277777777777779</v>
      </c>
      <c r="AA191" s="13" t="s">
        <v>201</v>
      </c>
      <c r="AB191" s="13">
        <v>202</v>
      </c>
      <c r="AC191" s="13">
        <v>189</v>
      </c>
      <c r="AD191" s="13">
        <v>201</v>
      </c>
      <c r="AE191" s="13">
        <v>175</v>
      </c>
      <c r="AF191" s="13">
        <v>180</v>
      </c>
      <c r="AG191" s="13">
        <v>177</v>
      </c>
      <c r="AH191" s="13">
        <v>195</v>
      </c>
      <c r="AI191" s="13">
        <v>168</v>
      </c>
      <c r="AJ191" s="13">
        <v>149</v>
      </c>
      <c r="AK191" s="13">
        <v>159</v>
      </c>
      <c r="AL191" s="13">
        <v>149</v>
      </c>
      <c r="AM191" s="13">
        <v>144</v>
      </c>
      <c r="AN191" s="13">
        <v>2088</v>
      </c>
    </row>
    <row r="192" spans="1:40">
      <c r="A192" s="13" t="s">
        <v>202</v>
      </c>
      <c r="B192" s="81">
        <v>27</v>
      </c>
      <c r="C192" s="78">
        <f t="shared" si="24"/>
        <v>19.285714285714288</v>
      </c>
      <c r="D192" s="81">
        <v>29</v>
      </c>
      <c r="E192" s="78">
        <f t="shared" si="25"/>
        <v>21.804511278195488</v>
      </c>
      <c r="F192" s="81">
        <v>34</v>
      </c>
      <c r="G192" s="78">
        <f t="shared" si="26"/>
        <v>22.972972972972975</v>
      </c>
      <c r="H192" s="81">
        <v>41</v>
      </c>
      <c r="I192" s="78">
        <f t="shared" si="27"/>
        <v>24.404761904761905</v>
      </c>
      <c r="J192" s="81">
        <v>27</v>
      </c>
      <c r="K192" s="78">
        <f t="shared" si="28"/>
        <v>17.197452229299362</v>
      </c>
      <c r="L192" s="81">
        <v>20</v>
      </c>
      <c r="M192" s="78">
        <f t="shared" si="29"/>
        <v>14.388489208633093</v>
      </c>
      <c r="N192" s="81">
        <v>29</v>
      </c>
      <c r="O192" s="78">
        <f t="shared" si="30"/>
        <v>23.387096774193548</v>
      </c>
      <c r="P192" s="81">
        <v>20</v>
      </c>
      <c r="Q192" s="78">
        <f t="shared" si="31"/>
        <v>15.503875968992247</v>
      </c>
      <c r="R192" s="81">
        <v>18</v>
      </c>
      <c r="S192" s="78">
        <f t="shared" si="32"/>
        <v>16.216216216216218</v>
      </c>
      <c r="T192" s="81">
        <v>25</v>
      </c>
      <c r="U192" s="78">
        <f t="shared" si="33"/>
        <v>23.148148148148149</v>
      </c>
      <c r="V192" s="81">
        <v>20</v>
      </c>
      <c r="W192" s="78">
        <f t="shared" si="34"/>
        <v>14.084507042253522</v>
      </c>
      <c r="X192" s="81">
        <v>15</v>
      </c>
      <c r="Y192" s="78">
        <f t="shared" si="35"/>
        <v>13.761467889908257</v>
      </c>
      <c r="AA192" s="13" t="s">
        <v>202</v>
      </c>
      <c r="AB192" s="13">
        <v>140</v>
      </c>
      <c r="AC192" s="13">
        <v>133</v>
      </c>
      <c r="AD192" s="13">
        <v>148</v>
      </c>
      <c r="AE192" s="13">
        <v>168</v>
      </c>
      <c r="AF192" s="13">
        <v>157</v>
      </c>
      <c r="AG192" s="13">
        <v>139</v>
      </c>
      <c r="AH192" s="13">
        <v>124</v>
      </c>
      <c r="AI192" s="13">
        <v>129</v>
      </c>
      <c r="AJ192" s="13">
        <v>111</v>
      </c>
      <c r="AK192" s="13">
        <v>108</v>
      </c>
      <c r="AL192" s="13">
        <v>142</v>
      </c>
      <c r="AM192" s="13">
        <v>109</v>
      </c>
      <c r="AN192" s="13">
        <v>1608</v>
      </c>
    </row>
    <row r="193" spans="1:40">
      <c r="A193" s="13" t="s">
        <v>203</v>
      </c>
      <c r="B193" s="81">
        <v>48</v>
      </c>
      <c r="C193" s="78">
        <f t="shared" si="24"/>
        <v>19.672131147540984</v>
      </c>
      <c r="D193" s="81">
        <v>60</v>
      </c>
      <c r="E193" s="78">
        <f t="shared" si="25"/>
        <v>20.547945205479451</v>
      </c>
      <c r="F193" s="81">
        <v>46</v>
      </c>
      <c r="G193" s="78">
        <f t="shared" si="26"/>
        <v>19.008264462809919</v>
      </c>
      <c r="H193" s="81">
        <v>31</v>
      </c>
      <c r="I193" s="78">
        <f t="shared" si="27"/>
        <v>13.963963963963963</v>
      </c>
      <c r="J193" s="81">
        <v>50</v>
      </c>
      <c r="K193" s="78">
        <f t="shared" si="28"/>
        <v>22.624434389140273</v>
      </c>
      <c r="L193" s="81">
        <v>37</v>
      </c>
      <c r="M193" s="78">
        <f t="shared" si="29"/>
        <v>16.299559471365637</v>
      </c>
      <c r="N193" s="81">
        <v>37</v>
      </c>
      <c r="O193" s="78">
        <f t="shared" si="30"/>
        <v>17.370892018779344</v>
      </c>
      <c r="P193" s="81">
        <v>35</v>
      </c>
      <c r="Q193" s="78">
        <f t="shared" si="31"/>
        <v>16.587677725118482</v>
      </c>
      <c r="R193" s="81">
        <v>36</v>
      </c>
      <c r="S193" s="78">
        <f t="shared" si="32"/>
        <v>17.647058823529413</v>
      </c>
      <c r="T193" s="81">
        <v>38</v>
      </c>
      <c r="U193" s="78">
        <f t="shared" si="33"/>
        <v>17.84037558685446</v>
      </c>
      <c r="V193" s="81">
        <v>30</v>
      </c>
      <c r="W193" s="78">
        <f t="shared" si="34"/>
        <v>13.392857142857142</v>
      </c>
      <c r="X193" s="81">
        <v>25</v>
      </c>
      <c r="Y193" s="78">
        <f t="shared" si="35"/>
        <v>11.961722488038278</v>
      </c>
      <c r="AA193" s="13" t="s">
        <v>203</v>
      </c>
      <c r="AB193" s="13">
        <v>244</v>
      </c>
      <c r="AC193" s="13">
        <v>292</v>
      </c>
      <c r="AD193" s="13">
        <v>242</v>
      </c>
      <c r="AE193" s="13">
        <v>222</v>
      </c>
      <c r="AF193" s="13">
        <v>221</v>
      </c>
      <c r="AG193" s="13">
        <v>227</v>
      </c>
      <c r="AH193" s="13">
        <v>213</v>
      </c>
      <c r="AI193" s="13">
        <v>211</v>
      </c>
      <c r="AJ193" s="13">
        <v>204</v>
      </c>
      <c r="AK193" s="13">
        <v>213</v>
      </c>
      <c r="AL193" s="13">
        <v>224</v>
      </c>
      <c r="AM193" s="13">
        <v>209</v>
      </c>
      <c r="AN193" s="13">
        <v>2722</v>
      </c>
    </row>
    <row r="194" spans="1:40">
      <c r="A194" s="13" t="s">
        <v>204</v>
      </c>
      <c r="B194" s="81">
        <v>30</v>
      </c>
      <c r="C194" s="78">
        <f t="shared" si="24"/>
        <v>19.230769230769234</v>
      </c>
      <c r="D194" s="81">
        <v>27</v>
      </c>
      <c r="E194" s="78">
        <f t="shared" si="25"/>
        <v>18.75</v>
      </c>
      <c r="F194" s="81">
        <v>36</v>
      </c>
      <c r="G194" s="78">
        <f t="shared" si="26"/>
        <v>24</v>
      </c>
      <c r="H194" s="81">
        <v>31</v>
      </c>
      <c r="I194" s="78">
        <f t="shared" si="27"/>
        <v>22.794117647058822</v>
      </c>
      <c r="J194" s="81">
        <v>26</v>
      </c>
      <c r="K194" s="78">
        <f t="shared" si="28"/>
        <v>21.311475409836063</v>
      </c>
      <c r="L194" s="81">
        <v>25</v>
      </c>
      <c r="M194" s="78">
        <f t="shared" si="29"/>
        <v>19.379844961240313</v>
      </c>
      <c r="N194" s="81">
        <v>20</v>
      </c>
      <c r="O194" s="78">
        <f t="shared" si="30"/>
        <v>19.607843137254903</v>
      </c>
      <c r="P194" s="81">
        <v>29</v>
      </c>
      <c r="Q194" s="78">
        <f t="shared" si="31"/>
        <v>23.200000000000003</v>
      </c>
      <c r="R194" s="81">
        <v>31</v>
      </c>
      <c r="S194" s="78">
        <f t="shared" si="32"/>
        <v>23.846153846153847</v>
      </c>
      <c r="T194" s="81">
        <v>20</v>
      </c>
      <c r="U194" s="78">
        <f t="shared" si="33"/>
        <v>18.867924528301888</v>
      </c>
      <c r="V194" s="81">
        <v>17</v>
      </c>
      <c r="W194" s="78">
        <f t="shared" si="34"/>
        <v>14.912280701754385</v>
      </c>
      <c r="X194" s="81">
        <v>24</v>
      </c>
      <c r="Y194" s="78">
        <f t="shared" si="35"/>
        <v>22.018348623853214</v>
      </c>
      <c r="AA194" s="13" t="s">
        <v>204</v>
      </c>
      <c r="AB194" s="13">
        <v>156</v>
      </c>
      <c r="AC194" s="13">
        <v>144</v>
      </c>
      <c r="AD194" s="13">
        <v>150</v>
      </c>
      <c r="AE194" s="13">
        <v>136</v>
      </c>
      <c r="AF194" s="13">
        <v>122</v>
      </c>
      <c r="AG194" s="13">
        <v>129</v>
      </c>
      <c r="AH194" s="13">
        <v>102</v>
      </c>
      <c r="AI194" s="13">
        <v>125</v>
      </c>
      <c r="AJ194" s="13">
        <v>130</v>
      </c>
      <c r="AK194" s="13">
        <v>106</v>
      </c>
      <c r="AL194" s="13">
        <v>114</v>
      </c>
      <c r="AM194" s="13">
        <v>109</v>
      </c>
      <c r="AN194" s="13">
        <v>1523</v>
      </c>
    </row>
    <row r="195" spans="1:40">
      <c r="A195" s="13" t="s">
        <v>205</v>
      </c>
      <c r="B195" s="81">
        <v>90</v>
      </c>
      <c r="C195" s="78">
        <f t="shared" si="24"/>
        <v>28.662420382165603</v>
      </c>
      <c r="D195" s="81">
        <v>85</v>
      </c>
      <c r="E195" s="78">
        <f t="shared" si="25"/>
        <v>27.419354838709676</v>
      </c>
      <c r="F195" s="81">
        <v>80</v>
      </c>
      <c r="G195" s="78">
        <f t="shared" si="26"/>
        <v>24.169184290030213</v>
      </c>
      <c r="H195" s="81">
        <v>77</v>
      </c>
      <c r="I195" s="78">
        <f t="shared" si="27"/>
        <v>28.838951310861422</v>
      </c>
      <c r="J195" s="81">
        <v>58</v>
      </c>
      <c r="K195" s="78">
        <f t="shared" si="28"/>
        <v>20.938628158844764</v>
      </c>
      <c r="L195" s="81">
        <v>51</v>
      </c>
      <c r="M195" s="78">
        <f t="shared" si="29"/>
        <v>20.816326530612244</v>
      </c>
      <c r="N195" s="81">
        <v>63</v>
      </c>
      <c r="O195" s="78">
        <f t="shared" si="30"/>
        <v>23.247232472324722</v>
      </c>
      <c r="P195" s="81">
        <v>42</v>
      </c>
      <c r="Q195" s="78">
        <f t="shared" si="31"/>
        <v>16.535433070866144</v>
      </c>
      <c r="R195" s="81">
        <v>49</v>
      </c>
      <c r="S195" s="78">
        <f t="shared" si="32"/>
        <v>22.171945701357465</v>
      </c>
      <c r="T195" s="81">
        <v>54</v>
      </c>
      <c r="U195" s="78">
        <f t="shared" si="33"/>
        <v>22.40663900414938</v>
      </c>
      <c r="V195" s="81">
        <v>56</v>
      </c>
      <c r="W195" s="78">
        <f t="shared" si="34"/>
        <v>21.96078431372549</v>
      </c>
      <c r="X195" s="81">
        <v>35</v>
      </c>
      <c r="Y195" s="78">
        <f t="shared" si="35"/>
        <v>15.151515151515152</v>
      </c>
      <c r="AA195" s="13" t="s">
        <v>205</v>
      </c>
      <c r="AB195" s="13">
        <v>314</v>
      </c>
      <c r="AC195" s="13">
        <v>310</v>
      </c>
      <c r="AD195" s="13">
        <v>331</v>
      </c>
      <c r="AE195" s="13">
        <v>267</v>
      </c>
      <c r="AF195" s="13">
        <v>277</v>
      </c>
      <c r="AG195" s="13">
        <v>245</v>
      </c>
      <c r="AH195" s="13">
        <v>271</v>
      </c>
      <c r="AI195" s="13">
        <v>254</v>
      </c>
      <c r="AJ195" s="13">
        <v>221</v>
      </c>
      <c r="AK195" s="13">
        <v>241</v>
      </c>
      <c r="AL195" s="13">
        <v>255</v>
      </c>
      <c r="AM195" s="13">
        <v>231</v>
      </c>
      <c r="AN195" s="13">
        <v>3217</v>
      </c>
    </row>
    <row r="196" spans="1:40">
      <c r="A196" s="13" t="s">
        <v>206</v>
      </c>
      <c r="B196" s="81">
        <v>16</v>
      </c>
      <c r="C196" s="78">
        <f t="shared" ref="C196:C259" si="36">B196/AB196*100</f>
        <v>13.559322033898304</v>
      </c>
      <c r="D196" s="81">
        <v>29</v>
      </c>
      <c r="E196" s="78">
        <f t="shared" ref="E196:E259" si="37">D196/AC196*100</f>
        <v>23.200000000000003</v>
      </c>
      <c r="F196" s="81">
        <v>23</v>
      </c>
      <c r="G196" s="78">
        <f t="shared" ref="G196:G259" si="38">F196/AD196*100</f>
        <v>19.327731092436977</v>
      </c>
      <c r="H196" s="81">
        <v>34</v>
      </c>
      <c r="I196" s="78">
        <f t="shared" ref="I196:I259" si="39">H196/AE196*100</f>
        <v>25.373134328358208</v>
      </c>
      <c r="J196" s="81">
        <v>28</v>
      </c>
      <c r="K196" s="78">
        <f t="shared" ref="K196:K259" si="40">J196/AF196*100</f>
        <v>20</v>
      </c>
      <c r="L196" s="81">
        <v>25</v>
      </c>
      <c r="M196" s="78">
        <f t="shared" ref="M196:M259" si="41">L196/AG196*100</f>
        <v>22.321428571428573</v>
      </c>
      <c r="N196" s="81">
        <v>25</v>
      </c>
      <c r="O196" s="78">
        <f t="shared" ref="O196:O259" si="42">N196/AH196*100</f>
        <v>21.551724137931032</v>
      </c>
      <c r="P196" s="81">
        <v>28</v>
      </c>
      <c r="Q196" s="78">
        <f t="shared" ref="Q196:Q259" si="43">P196/AI196*100</f>
        <v>24.137931034482758</v>
      </c>
      <c r="R196" s="81">
        <v>22</v>
      </c>
      <c r="S196" s="78">
        <f t="shared" ref="S196:S259" si="44">R196/AJ196*100</f>
        <v>17.741935483870968</v>
      </c>
      <c r="T196" s="81">
        <v>27</v>
      </c>
      <c r="U196" s="78">
        <f t="shared" ref="U196:U259" si="45">T196/AK196*100</f>
        <v>21.259842519685041</v>
      </c>
      <c r="V196" s="81">
        <v>25</v>
      </c>
      <c r="W196" s="78">
        <f t="shared" ref="W196:W259" si="46">V196/AL196*100</f>
        <v>17.730496453900709</v>
      </c>
      <c r="X196" s="81">
        <v>15</v>
      </c>
      <c r="Y196" s="78">
        <f t="shared" ref="Y196:Y259" si="47">X196/AM196*100</f>
        <v>13.157894736842104</v>
      </c>
      <c r="AA196" s="13" t="s">
        <v>206</v>
      </c>
      <c r="AB196" s="13">
        <v>118</v>
      </c>
      <c r="AC196" s="13">
        <v>125</v>
      </c>
      <c r="AD196" s="13">
        <v>119</v>
      </c>
      <c r="AE196" s="13">
        <v>134</v>
      </c>
      <c r="AF196" s="13">
        <v>140</v>
      </c>
      <c r="AG196" s="13">
        <v>112</v>
      </c>
      <c r="AH196" s="13">
        <v>116</v>
      </c>
      <c r="AI196" s="13">
        <v>116</v>
      </c>
      <c r="AJ196" s="13">
        <v>124</v>
      </c>
      <c r="AK196" s="13">
        <v>127</v>
      </c>
      <c r="AL196" s="13">
        <v>141</v>
      </c>
      <c r="AM196" s="13">
        <v>114</v>
      </c>
      <c r="AN196" s="13">
        <v>1486</v>
      </c>
    </row>
    <row r="197" spans="1:40">
      <c r="A197" s="13" t="s">
        <v>207</v>
      </c>
      <c r="B197" s="81">
        <v>282</v>
      </c>
      <c r="C197" s="78">
        <f t="shared" si="36"/>
        <v>19.301848049281315</v>
      </c>
      <c r="D197" s="81">
        <v>272</v>
      </c>
      <c r="E197" s="78">
        <f t="shared" si="37"/>
        <v>18.109187749667111</v>
      </c>
      <c r="F197" s="81">
        <v>224</v>
      </c>
      <c r="G197" s="78">
        <f t="shared" si="38"/>
        <v>15.686274509803921</v>
      </c>
      <c r="H197" s="81">
        <v>234</v>
      </c>
      <c r="I197" s="78">
        <f t="shared" si="39"/>
        <v>15.961800818553886</v>
      </c>
      <c r="J197" s="81">
        <v>246</v>
      </c>
      <c r="K197" s="78">
        <f t="shared" si="40"/>
        <v>17.142857142857142</v>
      </c>
      <c r="L197" s="81">
        <v>228</v>
      </c>
      <c r="M197" s="78">
        <f t="shared" si="41"/>
        <v>17.129977460555974</v>
      </c>
      <c r="N197" s="81">
        <v>219</v>
      </c>
      <c r="O197" s="78">
        <f t="shared" si="42"/>
        <v>15.938864628820962</v>
      </c>
      <c r="P197" s="81">
        <v>261</v>
      </c>
      <c r="Q197" s="78">
        <f t="shared" si="43"/>
        <v>17.10353866317169</v>
      </c>
      <c r="R197" s="81">
        <v>241</v>
      </c>
      <c r="S197" s="78">
        <f t="shared" si="44"/>
        <v>17.25125268432355</v>
      </c>
      <c r="T197" s="81">
        <v>178</v>
      </c>
      <c r="U197" s="78">
        <f t="shared" si="45"/>
        <v>12.597310686482659</v>
      </c>
      <c r="V197" s="81">
        <v>161</v>
      </c>
      <c r="W197" s="78">
        <f t="shared" si="46"/>
        <v>11.541218637992831</v>
      </c>
      <c r="X197" s="81">
        <v>155</v>
      </c>
      <c r="Y197" s="78">
        <f t="shared" si="47"/>
        <v>11.355311355311356</v>
      </c>
      <c r="AA197" s="13" t="s">
        <v>207</v>
      </c>
      <c r="AB197" s="13">
        <v>1461</v>
      </c>
      <c r="AC197" s="13">
        <v>1502</v>
      </c>
      <c r="AD197" s="13">
        <v>1428</v>
      </c>
      <c r="AE197" s="13">
        <v>1466</v>
      </c>
      <c r="AF197" s="13">
        <v>1435</v>
      </c>
      <c r="AG197" s="13">
        <v>1331</v>
      </c>
      <c r="AH197" s="13">
        <v>1374</v>
      </c>
      <c r="AI197" s="13">
        <v>1526</v>
      </c>
      <c r="AJ197" s="13">
        <v>1397</v>
      </c>
      <c r="AK197" s="13">
        <v>1413</v>
      </c>
      <c r="AL197" s="13">
        <v>1395</v>
      </c>
      <c r="AM197" s="13">
        <v>1365</v>
      </c>
      <c r="AN197" s="13">
        <v>17093</v>
      </c>
    </row>
    <row r="198" spans="1:40" s="15" customFormat="1" ht="15">
      <c r="A198" s="75" t="s">
        <v>208</v>
      </c>
      <c r="B198" s="80">
        <v>2895</v>
      </c>
      <c r="C198" s="77">
        <f t="shared" si="36"/>
        <v>22.782718186826159</v>
      </c>
      <c r="D198" s="80">
        <v>2779</v>
      </c>
      <c r="E198" s="77">
        <f t="shared" si="37"/>
        <v>22.940399537724947</v>
      </c>
      <c r="F198" s="80">
        <v>2624</v>
      </c>
      <c r="G198" s="77">
        <f t="shared" si="38"/>
        <v>22.45037645448323</v>
      </c>
      <c r="H198" s="80">
        <v>2741</v>
      </c>
      <c r="I198" s="77">
        <f t="shared" si="39"/>
        <v>23.051047010343957</v>
      </c>
      <c r="J198" s="80">
        <v>2593</v>
      </c>
      <c r="K198" s="77">
        <f t="shared" si="40"/>
        <v>22.520409935730417</v>
      </c>
      <c r="L198" s="80">
        <v>2553</v>
      </c>
      <c r="M198" s="77">
        <f t="shared" si="41"/>
        <v>23.281050519788437</v>
      </c>
      <c r="N198" s="80">
        <v>2567</v>
      </c>
      <c r="O198" s="77">
        <f t="shared" si="42"/>
        <v>23.376741644658956</v>
      </c>
      <c r="P198" s="80">
        <v>2367</v>
      </c>
      <c r="Q198" s="77">
        <f t="shared" si="43"/>
        <v>21.884245562130179</v>
      </c>
      <c r="R198" s="80">
        <v>2307</v>
      </c>
      <c r="S198" s="77">
        <f t="shared" si="44"/>
        <v>21.80941576857629</v>
      </c>
      <c r="T198" s="80">
        <v>2298</v>
      </c>
      <c r="U198" s="77">
        <f t="shared" si="45"/>
        <v>21.452576549663931</v>
      </c>
      <c r="V198" s="80">
        <v>2173</v>
      </c>
      <c r="W198" s="77">
        <f t="shared" si="46"/>
        <v>20.031342182890853</v>
      </c>
      <c r="X198" s="80">
        <v>1851</v>
      </c>
      <c r="Y198" s="77">
        <f t="shared" si="47"/>
        <v>18.7026371627766</v>
      </c>
      <c r="AA198" s="15" t="s">
        <v>208</v>
      </c>
      <c r="AB198" s="15">
        <v>12707</v>
      </c>
      <c r="AC198" s="15">
        <v>12114</v>
      </c>
      <c r="AD198" s="15">
        <v>11688</v>
      </c>
      <c r="AE198" s="15">
        <v>11891</v>
      </c>
      <c r="AF198" s="15">
        <v>11514</v>
      </c>
      <c r="AG198" s="15">
        <v>10966</v>
      </c>
      <c r="AH198" s="15">
        <v>10981</v>
      </c>
      <c r="AI198" s="15">
        <v>10816</v>
      </c>
      <c r="AJ198" s="15">
        <v>10578</v>
      </c>
      <c r="AK198" s="15">
        <v>10712</v>
      </c>
      <c r="AL198" s="15">
        <v>10848</v>
      </c>
      <c r="AM198" s="15">
        <v>9897</v>
      </c>
      <c r="AN198" s="15">
        <v>134712</v>
      </c>
    </row>
    <row r="199" spans="1:40" s="15" customFormat="1" ht="15">
      <c r="A199" s="75" t="s">
        <v>209</v>
      </c>
      <c r="B199" s="80">
        <v>1765</v>
      </c>
      <c r="C199" s="77">
        <f t="shared" si="36"/>
        <v>22.137213094192902</v>
      </c>
      <c r="D199" s="80">
        <v>1687</v>
      </c>
      <c r="E199" s="77">
        <f t="shared" si="37"/>
        <v>22.460391425908668</v>
      </c>
      <c r="F199" s="80">
        <v>1643</v>
      </c>
      <c r="G199" s="77">
        <f t="shared" si="38"/>
        <v>21.941773504273502</v>
      </c>
      <c r="H199" s="80">
        <v>1731</v>
      </c>
      <c r="I199" s="77">
        <f t="shared" si="39"/>
        <v>23.05233719536556</v>
      </c>
      <c r="J199" s="80">
        <v>1686</v>
      </c>
      <c r="K199" s="77">
        <f t="shared" si="40"/>
        <v>22.951265995099373</v>
      </c>
      <c r="L199" s="80">
        <v>1647</v>
      </c>
      <c r="M199" s="77">
        <f t="shared" si="41"/>
        <v>23.252858958068614</v>
      </c>
      <c r="N199" s="80">
        <v>1624</v>
      </c>
      <c r="O199" s="77">
        <f t="shared" si="42"/>
        <v>23.081296191017621</v>
      </c>
      <c r="P199" s="80">
        <v>1540</v>
      </c>
      <c r="Q199" s="77">
        <f t="shared" si="43"/>
        <v>21.553533939818053</v>
      </c>
      <c r="R199" s="80">
        <v>1464</v>
      </c>
      <c r="S199" s="77">
        <f t="shared" si="44"/>
        <v>21.007318123116658</v>
      </c>
      <c r="T199" s="80">
        <v>1477</v>
      </c>
      <c r="U199" s="77">
        <f t="shared" si="45"/>
        <v>21.230415408940637</v>
      </c>
      <c r="V199" s="80">
        <v>1385</v>
      </c>
      <c r="W199" s="77">
        <f t="shared" si="46"/>
        <v>19.902284811036068</v>
      </c>
      <c r="X199" s="80">
        <v>1136</v>
      </c>
      <c r="Y199" s="77">
        <f t="shared" si="47"/>
        <v>17.805642633228842</v>
      </c>
      <c r="AA199" s="15" t="s">
        <v>209</v>
      </c>
      <c r="AB199" s="15">
        <v>7973</v>
      </c>
      <c r="AC199" s="15">
        <v>7511</v>
      </c>
      <c r="AD199" s="15">
        <v>7488</v>
      </c>
      <c r="AE199" s="15">
        <v>7509</v>
      </c>
      <c r="AF199" s="15">
        <v>7346</v>
      </c>
      <c r="AG199" s="15">
        <v>7083</v>
      </c>
      <c r="AH199" s="15">
        <v>7036</v>
      </c>
      <c r="AI199" s="15">
        <v>7145</v>
      </c>
      <c r="AJ199" s="15">
        <v>6969</v>
      </c>
      <c r="AK199" s="15">
        <v>6957</v>
      </c>
      <c r="AL199" s="15">
        <v>6959</v>
      </c>
      <c r="AM199" s="15">
        <v>6380</v>
      </c>
      <c r="AN199" s="15">
        <v>86356</v>
      </c>
    </row>
    <row r="200" spans="1:40">
      <c r="A200" s="13" t="s">
        <v>210</v>
      </c>
      <c r="B200" s="81">
        <v>68</v>
      </c>
      <c r="C200" s="78">
        <f t="shared" si="36"/>
        <v>25.373134328358208</v>
      </c>
      <c r="D200" s="81">
        <v>54</v>
      </c>
      <c r="E200" s="78">
        <f t="shared" si="37"/>
        <v>21.774193548387096</v>
      </c>
      <c r="F200" s="81">
        <v>61</v>
      </c>
      <c r="G200" s="78">
        <f t="shared" si="38"/>
        <v>24.596774193548388</v>
      </c>
      <c r="H200" s="81">
        <v>50</v>
      </c>
      <c r="I200" s="78">
        <f t="shared" si="39"/>
        <v>23.255813953488371</v>
      </c>
      <c r="J200" s="81">
        <v>37</v>
      </c>
      <c r="K200" s="78">
        <f t="shared" si="40"/>
        <v>17.050691244239633</v>
      </c>
      <c r="L200" s="81">
        <v>41</v>
      </c>
      <c r="M200" s="78">
        <f t="shared" si="41"/>
        <v>20.398009950248756</v>
      </c>
      <c r="N200" s="81">
        <v>41</v>
      </c>
      <c r="O200" s="78">
        <f t="shared" si="42"/>
        <v>23.033707865168541</v>
      </c>
      <c r="P200" s="81">
        <v>41</v>
      </c>
      <c r="Q200" s="78">
        <f t="shared" si="43"/>
        <v>22.527472527472529</v>
      </c>
      <c r="R200" s="81">
        <v>36</v>
      </c>
      <c r="S200" s="78">
        <f t="shared" si="44"/>
        <v>20.930232558139537</v>
      </c>
      <c r="T200" s="81">
        <v>47</v>
      </c>
      <c r="U200" s="78">
        <f t="shared" si="45"/>
        <v>25</v>
      </c>
      <c r="V200" s="81">
        <v>43</v>
      </c>
      <c r="W200" s="78">
        <f t="shared" si="46"/>
        <v>23.118279569892472</v>
      </c>
      <c r="X200" s="81">
        <v>36</v>
      </c>
      <c r="Y200" s="78">
        <f t="shared" si="47"/>
        <v>20.571428571428569</v>
      </c>
      <c r="AA200" s="13" t="s">
        <v>210</v>
      </c>
      <c r="AB200" s="13">
        <v>268</v>
      </c>
      <c r="AC200" s="13">
        <v>248</v>
      </c>
      <c r="AD200" s="13">
        <v>248</v>
      </c>
      <c r="AE200" s="13">
        <v>215</v>
      </c>
      <c r="AF200" s="13">
        <v>217</v>
      </c>
      <c r="AG200" s="13">
        <v>201</v>
      </c>
      <c r="AH200" s="13">
        <v>178</v>
      </c>
      <c r="AI200" s="13">
        <v>182</v>
      </c>
      <c r="AJ200" s="13">
        <v>172</v>
      </c>
      <c r="AK200" s="13">
        <v>188</v>
      </c>
      <c r="AL200" s="13">
        <v>186</v>
      </c>
      <c r="AM200" s="13">
        <v>175</v>
      </c>
      <c r="AN200" s="13">
        <v>2478</v>
      </c>
    </row>
    <row r="201" spans="1:40">
      <c r="A201" s="13" t="s">
        <v>211</v>
      </c>
      <c r="B201" s="81">
        <v>459</v>
      </c>
      <c r="C201" s="78">
        <f t="shared" si="36"/>
        <v>20.987654320987652</v>
      </c>
      <c r="D201" s="81">
        <v>414</v>
      </c>
      <c r="E201" s="78">
        <f t="shared" si="37"/>
        <v>19.5375176970269</v>
      </c>
      <c r="F201" s="81">
        <v>418</v>
      </c>
      <c r="G201" s="78">
        <f t="shared" si="38"/>
        <v>19.661335841956724</v>
      </c>
      <c r="H201" s="81">
        <v>478</v>
      </c>
      <c r="I201" s="78">
        <f t="shared" si="39"/>
        <v>20.674740484429066</v>
      </c>
      <c r="J201" s="81">
        <v>476</v>
      </c>
      <c r="K201" s="78">
        <f t="shared" si="40"/>
        <v>21.441441441441441</v>
      </c>
      <c r="L201" s="81">
        <v>471</v>
      </c>
      <c r="M201" s="78">
        <f t="shared" si="41"/>
        <v>20.989304812834224</v>
      </c>
      <c r="N201" s="81">
        <v>484</v>
      </c>
      <c r="O201" s="78">
        <f t="shared" si="42"/>
        <v>20.534577853203224</v>
      </c>
      <c r="P201" s="81">
        <v>447</v>
      </c>
      <c r="Q201" s="78">
        <f t="shared" si="43"/>
        <v>18.304668304668304</v>
      </c>
      <c r="R201" s="81">
        <v>434</v>
      </c>
      <c r="S201" s="78">
        <f t="shared" si="44"/>
        <v>17.874794069192752</v>
      </c>
      <c r="T201" s="81">
        <v>442</v>
      </c>
      <c r="U201" s="78">
        <f t="shared" si="45"/>
        <v>18.48598912588875</v>
      </c>
      <c r="V201" s="81">
        <v>403</v>
      </c>
      <c r="W201" s="78">
        <f t="shared" si="46"/>
        <v>17.011397214014352</v>
      </c>
      <c r="X201" s="81">
        <v>304</v>
      </c>
      <c r="Y201" s="78">
        <f t="shared" si="47"/>
        <v>14.252226910454757</v>
      </c>
      <c r="AA201" s="13" t="s">
        <v>211</v>
      </c>
      <c r="AB201" s="13">
        <v>2187</v>
      </c>
      <c r="AC201" s="13">
        <v>2119</v>
      </c>
      <c r="AD201" s="13">
        <v>2126</v>
      </c>
      <c r="AE201" s="13">
        <v>2312</v>
      </c>
      <c r="AF201" s="13">
        <v>2220</v>
      </c>
      <c r="AG201" s="13">
        <v>2244</v>
      </c>
      <c r="AH201" s="13">
        <v>2357</v>
      </c>
      <c r="AI201" s="13">
        <v>2442</v>
      </c>
      <c r="AJ201" s="13">
        <v>2428</v>
      </c>
      <c r="AK201" s="13">
        <v>2391</v>
      </c>
      <c r="AL201" s="13">
        <v>2369</v>
      </c>
      <c r="AM201" s="13">
        <v>2133</v>
      </c>
      <c r="AN201" s="13">
        <v>27328</v>
      </c>
    </row>
    <row r="202" spans="1:40">
      <c r="A202" s="13" t="s">
        <v>212</v>
      </c>
      <c r="B202" s="81">
        <v>54</v>
      </c>
      <c r="C202" s="78">
        <f t="shared" si="36"/>
        <v>22.881355932203391</v>
      </c>
      <c r="D202" s="81">
        <v>55</v>
      </c>
      <c r="E202" s="78">
        <f t="shared" si="37"/>
        <v>24.229074889867842</v>
      </c>
      <c r="F202" s="81">
        <v>46</v>
      </c>
      <c r="G202" s="78">
        <f t="shared" si="38"/>
        <v>20.264317180616739</v>
      </c>
      <c r="H202" s="81">
        <v>47</v>
      </c>
      <c r="I202" s="78">
        <f t="shared" si="39"/>
        <v>20.79646017699115</v>
      </c>
      <c r="J202" s="81">
        <v>49</v>
      </c>
      <c r="K202" s="78">
        <f t="shared" si="40"/>
        <v>23.004694835680752</v>
      </c>
      <c r="L202" s="81">
        <v>59</v>
      </c>
      <c r="M202" s="78">
        <f t="shared" si="41"/>
        <v>28.921568627450984</v>
      </c>
      <c r="N202" s="81">
        <v>48</v>
      </c>
      <c r="O202" s="78">
        <f t="shared" si="42"/>
        <v>24.870466321243523</v>
      </c>
      <c r="P202" s="81">
        <v>64</v>
      </c>
      <c r="Q202" s="78">
        <f t="shared" si="43"/>
        <v>27.826086956521738</v>
      </c>
      <c r="R202" s="81">
        <v>48</v>
      </c>
      <c r="S202" s="78">
        <f t="shared" si="44"/>
        <v>22.857142857142858</v>
      </c>
      <c r="T202" s="81">
        <v>47</v>
      </c>
      <c r="U202" s="78">
        <f t="shared" si="45"/>
        <v>24.352331606217618</v>
      </c>
      <c r="V202" s="81">
        <v>35</v>
      </c>
      <c r="W202" s="78">
        <f t="shared" si="46"/>
        <v>21.472392638036812</v>
      </c>
      <c r="X202" s="81">
        <v>39</v>
      </c>
      <c r="Y202" s="78">
        <f t="shared" si="47"/>
        <v>22.15909090909091</v>
      </c>
      <c r="AA202" s="13" t="s">
        <v>212</v>
      </c>
      <c r="AB202" s="13">
        <v>236</v>
      </c>
      <c r="AC202" s="13">
        <v>227</v>
      </c>
      <c r="AD202" s="13">
        <v>227</v>
      </c>
      <c r="AE202" s="13">
        <v>226</v>
      </c>
      <c r="AF202" s="13">
        <v>213</v>
      </c>
      <c r="AG202" s="13">
        <v>204</v>
      </c>
      <c r="AH202" s="13">
        <v>193</v>
      </c>
      <c r="AI202" s="13">
        <v>230</v>
      </c>
      <c r="AJ202" s="13">
        <v>210</v>
      </c>
      <c r="AK202" s="13">
        <v>193</v>
      </c>
      <c r="AL202" s="13">
        <v>163</v>
      </c>
      <c r="AM202" s="13">
        <v>176</v>
      </c>
      <c r="AN202" s="13">
        <v>2498</v>
      </c>
    </row>
    <row r="203" spans="1:40">
      <c r="A203" s="13" t="s">
        <v>213</v>
      </c>
      <c r="B203" s="81">
        <v>54</v>
      </c>
      <c r="C203" s="78">
        <f t="shared" si="36"/>
        <v>26.47058823529412</v>
      </c>
      <c r="D203" s="81">
        <v>41</v>
      </c>
      <c r="E203" s="78">
        <f t="shared" si="37"/>
        <v>24.69879518072289</v>
      </c>
      <c r="F203" s="81">
        <v>41</v>
      </c>
      <c r="G203" s="78">
        <f t="shared" si="38"/>
        <v>19.339622641509436</v>
      </c>
      <c r="H203" s="81">
        <v>39</v>
      </c>
      <c r="I203" s="78">
        <f t="shared" si="39"/>
        <v>25</v>
      </c>
      <c r="J203" s="81">
        <v>49</v>
      </c>
      <c r="K203" s="78">
        <f t="shared" si="40"/>
        <v>28.488372093023255</v>
      </c>
      <c r="L203" s="81">
        <v>38</v>
      </c>
      <c r="M203" s="78">
        <f t="shared" si="41"/>
        <v>23.312883435582819</v>
      </c>
      <c r="N203" s="81">
        <v>49</v>
      </c>
      <c r="O203" s="78">
        <f t="shared" si="42"/>
        <v>25.520833333333332</v>
      </c>
      <c r="P203" s="81">
        <v>40</v>
      </c>
      <c r="Q203" s="78">
        <f t="shared" si="43"/>
        <v>22.727272727272727</v>
      </c>
      <c r="R203" s="81">
        <v>34</v>
      </c>
      <c r="S203" s="78">
        <f t="shared" si="44"/>
        <v>18.378378378378379</v>
      </c>
      <c r="T203" s="81">
        <v>30</v>
      </c>
      <c r="U203" s="78">
        <f t="shared" si="45"/>
        <v>19.736842105263158</v>
      </c>
      <c r="V203" s="81">
        <v>24</v>
      </c>
      <c r="W203" s="78">
        <f t="shared" si="46"/>
        <v>15.584415584415584</v>
      </c>
      <c r="X203" s="81">
        <v>32</v>
      </c>
      <c r="Y203" s="78">
        <f t="shared" si="47"/>
        <v>19.631901840490798</v>
      </c>
      <c r="AA203" s="13" t="s">
        <v>213</v>
      </c>
      <c r="AB203" s="13">
        <v>204</v>
      </c>
      <c r="AC203" s="13">
        <v>166</v>
      </c>
      <c r="AD203" s="13">
        <v>212</v>
      </c>
      <c r="AE203" s="13">
        <v>156</v>
      </c>
      <c r="AF203" s="13">
        <v>172</v>
      </c>
      <c r="AG203" s="13">
        <v>163</v>
      </c>
      <c r="AH203" s="13">
        <v>192</v>
      </c>
      <c r="AI203" s="13">
        <v>176</v>
      </c>
      <c r="AJ203" s="13">
        <v>185</v>
      </c>
      <c r="AK203" s="13">
        <v>152</v>
      </c>
      <c r="AL203" s="13">
        <v>154</v>
      </c>
      <c r="AM203" s="13">
        <v>163</v>
      </c>
      <c r="AN203" s="13">
        <v>2095</v>
      </c>
    </row>
    <row r="204" spans="1:40">
      <c r="A204" s="13" t="s">
        <v>214</v>
      </c>
      <c r="B204" s="81">
        <v>31</v>
      </c>
      <c r="C204" s="78">
        <f t="shared" si="36"/>
        <v>23.484848484848484</v>
      </c>
      <c r="D204" s="81">
        <v>23</v>
      </c>
      <c r="E204" s="78">
        <f t="shared" si="37"/>
        <v>22.549019607843139</v>
      </c>
      <c r="F204" s="81">
        <v>22</v>
      </c>
      <c r="G204" s="78">
        <f t="shared" si="38"/>
        <v>17.322834645669293</v>
      </c>
      <c r="H204" s="81">
        <v>26</v>
      </c>
      <c r="I204" s="78">
        <f t="shared" si="39"/>
        <v>22.033898305084744</v>
      </c>
      <c r="J204" s="81">
        <v>30</v>
      </c>
      <c r="K204" s="78">
        <f t="shared" si="40"/>
        <v>26.548672566371685</v>
      </c>
      <c r="L204" s="81">
        <v>26</v>
      </c>
      <c r="M204" s="78">
        <f t="shared" si="41"/>
        <v>23.636363636363637</v>
      </c>
      <c r="N204" s="81">
        <v>26</v>
      </c>
      <c r="O204" s="78">
        <f t="shared" si="42"/>
        <v>23.853211009174313</v>
      </c>
      <c r="P204" s="81">
        <v>24</v>
      </c>
      <c r="Q204" s="78">
        <f t="shared" si="43"/>
        <v>18.181818181818183</v>
      </c>
      <c r="R204" s="81">
        <v>38</v>
      </c>
      <c r="S204" s="78">
        <f t="shared" si="44"/>
        <v>26.760563380281688</v>
      </c>
      <c r="T204" s="81">
        <v>22</v>
      </c>
      <c r="U204" s="78">
        <f t="shared" si="45"/>
        <v>18.487394957983195</v>
      </c>
      <c r="V204" s="81">
        <v>20</v>
      </c>
      <c r="W204" s="78">
        <f t="shared" si="46"/>
        <v>17.543859649122805</v>
      </c>
      <c r="X204" s="81">
        <v>19</v>
      </c>
      <c r="Y204" s="78">
        <f t="shared" si="47"/>
        <v>17.272727272727273</v>
      </c>
      <c r="AA204" s="13" t="s">
        <v>214</v>
      </c>
      <c r="AB204" s="13">
        <v>132</v>
      </c>
      <c r="AC204" s="13">
        <v>102</v>
      </c>
      <c r="AD204" s="13">
        <v>127</v>
      </c>
      <c r="AE204" s="13">
        <v>118</v>
      </c>
      <c r="AF204" s="13">
        <v>113</v>
      </c>
      <c r="AG204" s="13">
        <v>110</v>
      </c>
      <c r="AH204" s="13">
        <v>109</v>
      </c>
      <c r="AI204" s="13">
        <v>132</v>
      </c>
      <c r="AJ204" s="13">
        <v>142</v>
      </c>
      <c r="AK204" s="13">
        <v>119</v>
      </c>
      <c r="AL204" s="13">
        <v>114</v>
      </c>
      <c r="AM204" s="13">
        <v>110</v>
      </c>
      <c r="AN204" s="13">
        <v>1428</v>
      </c>
    </row>
    <row r="205" spans="1:40">
      <c r="A205" s="13" t="s">
        <v>215</v>
      </c>
      <c r="B205" s="81">
        <v>34</v>
      </c>
      <c r="C205" s="78">
        <f t="shared" si="36"/>
        <v>25.757575757575758</v>
      </c>
      <c r="D205" s="81">
        <v>37</v>
      </c>
      <c r="E205" s="78">
        <f t="shared" si="37"/>
        <v>24.025974025974026</v>
      </c>
      <c r="F205" s="81">
        <v>48</v>
      </c>
      <c r="G205" s="78">
        <f t="shared" si="38"/>
        <v>30.573248407643312</v>
      </c>
      <c r="H205" s="81">
        <v>42</v>
      </c>
      <c r="I205" s="78">
        <f t="shared" si="39"/>
        <v>35.294117647058826</v>
      </c>
      <c r="J205" s="81">
        <v>40</v>
      </c>
      <c r="K205" s="78">
        <f t="shared" si="40"/>
        <v>28.368794326241137</v>
      </c>
      <c r="L205" s="81">
        <v>28</v>
      </c>
      <c r="M205" s="78">
        <f t="shared" si="41"/>
        <v>22.76422764227642</v>
      </c>
      <c r="N205" s="81">
        <v>30</v>
      </c>
      <c r="O205" s="78">
        <f t="shared" si="42"/>
        <v>22.900763358778626</v>
      </c>
      <c r="P205" s="81">
        <v>39</v>
      </c>
      <c r="Q205" s="78">
        <f t="shared" si="43"/>
        <v>27.659574468085108</v>
      </c>
      <c r="R205" s="81">
        <v>37</v>
      </c>
      <c r="S205" s="78">
        <f t="shared" si="44"/>
        <v>31.35593220338983</v>
      </c>
      <c r="T205" s="81">
        <v>31</v>
      </c>
      <c r="U205" s="78">
        <f t="shared" si="45"/>
        <v>24.031007751937985</v>
      </c>
      <c r="V205" s="81">
        <v>30</v>
      </c>
      <c r="W205" s="78">
        <f t="shared" si="46"/>
        <v>24.793388429752067</v>
      </c>
      <c r="X205" s="81">
        <v>23</v>
      </c>
      <c r="Y205" s="78">
        <f t="shared" si="47"/>
        <v>18.852459016393443</v>
      </c>
      <c r="AA205" s="13" t="s">
        <v>215</v>
      </c>
      <c r="AB205" s="13">
        <v>132</v>
      </c>
      <c r="AC205" s="13">
        <v>154</v>
      </c>
      <c r="AD205" s="13">
        <v>157</v>
      </c>
      <c r="AE205" s="13">
        <v>119</v>
      </c>
      <c r="AF205" s="13">
        <v>141</v>
      </c>
      <c r="AG205" s="13">
        <v>123</v>
      </c>
      <c r="AH205" s="13">
        <v>131</v>
      </c>
      <c r="AI205" s="13">
        <v>141</v>
      </c>
      <c r="AJ205" s="13">
        <v>118</v>
      </c>
      <c r="AK205" s="13">
        <v>129</v>
      </c>
      <c r="AL205" s="13">
        <v>121</v>
      </c>
      <c r="AM205" s="13">
        <v>122</v>
      </c>
      <c r="AN205" s="13">
        <v>1588</v>
      </c>
    </row>
    <row r="206" spans="1:40">
      <c r="A206" s="13" t="s">
        <v>216</v>
      </c>
      <c r="B206" s="81">
        <v>148</v>
      </c>
      <c r="C206" s="78">
        <f t="shared" si="36"/>
        <v>20.054200542005422</v>
      </c>
      <c r="D206" s="81">
        <v>144</v>
      </c>
      <c r="E206" s="78">
        <f t="shared" si="37"/>
        <v>19.88950276243094</v>
      </c>
      <c r="F206" s="81">
        <v>134</v>
      </c>
      <c r="G206" s="78">
        <f t="shared" si="38"/>
        <v>18.108108108108109</v>
      </c>
      <c r="H206" s="81">
        <v>134</v>
      </c>
      <c r="I206" s="78">
        <f t="shared" si="39"/>
        <v>20.583717357910906</v>
      </c>
      <c r="J206" s="81">
        <v>125</v>
      </c>
      <c r="K206" s="78">
        <f t="shared" si="40"/>
        <v>18.409425625920473</v>
      </c>
      <c r="L206" s="81">
        <v>144</v>
      </c>
      <c r="M206" s="78">
        <f t="shared" si="41"/>
        <v>20.630372492836678</v>
      </c>
      <c r="N206" s="81">
        <v>123</v>
      </c>
      <c r="O206" s="78">
        <f t="shared" si="42"/>
        <v>17.930029154518952</v>
      </c>
      <c r="P206" s="81">
        <v>130</v>
      </c>
      <c r="Q206" s="78">
        <f t="shared" si="43"/>
        <v>19.316493313521548</v>
      </c>
      <c r="R206" s="81">
        <v>106</v>
      </c>
      <c r="S206" s="78">
        <f t="shared" si="44"/>
        <v>17.815126050420169</v>
      </c>
      <c r="T206" s="81">
        <v>82</v>
      </c>
      <c r="U206" s="78">
        <f t="shared" si="45"/>
        <v>14.564831261101244</v>
      </c>
      <c r="V206" s="81">
        <v>99</v>
      </c>
      <c r="W206" s="78">
        <f t="shared" si="46"/>
        <v>18.333333333333332</v>
      </c>
      <c r="X206" s="81">
        <v>80</v>
      </c>
      <c r="Y206" s="78">
        <f t="shared" si="47"/>
        <v>15.180265654648956</v>
      </c>
      <c r="AA206" s="13" t="s">
        <v>216</v>
      </c>
      <c r="AB206" s="13">
        <v>738</v>
      </c>
      <c r="AC206" s="13">
        <v>724</v>
      </c>
      <c r="AD206" s="13">
        <v>740</v>
      </c>
      <c r="AE206" s="13">
        <v>651</v>
      </c>
      <c r="AF206" s="13">
        <v>679</v>
      </c>
      <c r="AG206" s="13">
        <v>698</v>
      </c>
      <c r="AH206" s="13">
        <v>686</v>
      </c>
      <c r="AI206" s="13">
        <v>673</v>
      </c>
      <c r="AJ206" s="13">
        <v>595</v>
      </c>
      <c r="AK206" s="13">
        <v>563</v>
      </c>
      <c r="AL206" s="13">
        <v>540</v>
      </c>
      <c r="AM206" s="13">
        <v>527</v>
      </c>
      <c r="AN206" s="13">
        <v>7814</v>
      </c>
    </row>
    <row r="207" spans="1:40">
      <c r="A207" s="13" t="s">
        <v>217</v>
      </c>
      <c r="B207" s="81">
        <v>58</v>
      </c>
      <c r="C207" s="78">
        <f t="shared" si="36"/>
        <v>18.125</v>
      </c>
      <c r="D207" s="81">
        <v>73</v>
      </c>
      <c r="E207" s="78">
        <f t="shared" si="37"/>
        <v>24.914675767918087</v>
      </c>
      <c r="F207" s="81">
        <v>69</v>
      </c>
      <c r="G207" s="78">
        <f t="shared" si="38"/>
        <v>23.958333333333336</v>
      </c>
      <c r="H207" s="81">
        <v>69</v>
      </c>
      <c r="I207" s="78">
        <f t="shared" si="39"/>
        <v>24.468085106382979</v>
      </c>
      <c r="J207" s="81">
        <v>66</v>
      </c>
      <c r="K207" s="78">
        <f t="shared" si="40"/>
        <v>23.741007194244602</v>
      </c>
      <c r="L207" s="81">
        <v>58</v>
      </c>
      <c r="M207" s="78">
        <f t="shared" si="41"/>
        <v>22.834645669291341</v>
      </c>
      <c r="N207" s="81">
        <v>65</v>
      </c>
      <c r="O207" s="78">
        <f t="shared" si="42"/>
        <v>25.691699604743086</v>
      </c>
      <c r="P207" s="81">
        <v>60</v>
      </c>
      <c r="Q207" s="78">
        <f t="shared" si="43"/>
        <v>20.905923344947734</v>
      </c>
      <c r="R207" s="81">
        <v>55</v>
      </c>
      <c r="S207" s="78">
        <f t="shared" si="44"/>
        <v>20.072992700729927</v>
      </c>
      <c r="T207" s="81">
        <v>62</v>
      </c>
      <c r="U207" s="78">
        <f t="shared" si="45"/>
        <v>23.39622641509434</v>
      </c>
      <c r="V207" s="81">
        <v>54</v>
      </c>
      <c r="W207" s="78">
        <f t="shared" si="46"/>
        <v>20.610687022900763</v>
      </c>
      <c r="X207" s="81">
        <v>35</v>
      </c>
      <c r="Y207" s="78">
        <f t="shared" si="47"/>
        <v>16.746411483253588</v>
      </c>
      <c r="AA207" s="13" t="s">
        <v>217</v>
      </c>
      <c r="AB207" s="13">
        <v>320</v>
      </c>
      <c r="AC207" s="13">
        <v>293</v>
      </c>
      <c r="AD207" s="13">
        <v>288</v>
      </c>
      <c r="AE207" s="13">
        <v>282</v>
      </c>
      <c r="AF207" s="13">
        <v>278</v>
      </c>
      <c r="AG207" s="13">
        <v>254</v>
      </c>
      <c r="AH207" s="13">
        <v>253</v>
      </c>
      <c r="AI207" s="13">
        <v>287</v>
      </c>
      <c r="AJ207" s="13">
        <v>274</v>
      </c>
      <c r="AK207" s="13">
        <v>265</v>
      </c>
      <c r="AL207" s="13">
        <v>262</v>
      </c>
      <c r="AM207" s="13">
        <v>209</v>
      </c>
      <c r="AN207" s="13">
        <v>3265</v>
      </c>
    </row>
    <row r="208" spans="1:40">
      <c r="A208" s="13" t="s">
        <v>218</v>
      </c>
      <c r="B208" s="81">
        <v>141</v>
      </c>
      <c r="C208" s="78">
        <f t="shared" si="36"/>
        <v>23.228995057660626</v>
      </c>
      <c r="D208" s="81">
        <v>156</v>
      </c>
      <c r="E208" s="78">
        <f t="shared" si="37"/>
        <v>24.605678233438486</v>
      </c>
      <c r="F208" s="81">
        <v>136</v>
      </c>
      <c r="G208" s="78">
        <f t="shared" si="38"/>
        <v>22.934232715008431</v>
      </c>
      <c r="H208" s="81">
        <v>129</v>
      </c>
      <c r="I208" s="78">
        <f t="shared" si="39"/>
        <v>23.076923076923077</v>
      </c>
      <c r="J208" s="81">
        <v>149</v>
      </c>
      <c r="K208" s="78">
        <f t="shared" si="40"/>
        <v>24.668874172185433</v>
      </c>
      <c r="L208" s="81">
        <v>161</v>
      </c>
      <c r="M208" s="78">
        <f t="shared" si="41"/>
        <v>26.523887973640857</v>
      </c>
      <c r="N208" s="81">
        <v>144</v>
      </c>
      <c r="O208" s="78">
        <f t="shared" si="42"/>
        <v>26.277372262773724</v>
      </c>
      <c r="P208" s="81">
        <v>126</v>
      </c>
      <c r="Q208" s="78">
        <f t="shared" si="43"/>
        <v>23.463687150837988</v>
      </c>
      <c r="R208" s="81">
        <v>140</v>
      </c>
      <c r="S208" s="78">
        <f t="shared" si="44"/>
        <v>25.089605734767023</v>
      </c>
      <c r="T208" s="81">
        <v>143</v>
      </c>
      <c r="U208" s="78">
        <f t="shared" si="45"/>
        <v>25.905797101449274</v>
      </c>
      <c r="V208" s="81">
        <v>115</v>
      </c>
      <c r="W208" s="78">
        <f t="shared" si="46"/>
        <v>21.335807050092765</v>
      </c>
      <c r="X208" s="81">
        <v>103</v>
      </c>
      <c r="Y208" s="78">
        <f t="shared" si="47"/>
        <v>19.507575757575758</v>
      </c>
      <c r="AA208" s="13" t="s">
        <v>218</v>
      </c>
      <c r="AB208" s="13">
        <v>607</v>
      </c>
      <c r="AC208" s="13">
        <v>634</v>
      </c>
      <c r="AD208" s="13">
        <v>593</v>
      </c>
      <c r="AE208" s="13">
        <v>559</v>
      </c>
      <c r="AF208" s="13">
        <v>604</v>
      </c>
      <c r="AG208" s="13">
        <v>607</v>
      </c>
      <c r="AH208" s="13">
        <v>548</v>
      </c>
      <c r="AI208" s="13">
        <v>537</v>
      </c>
      <c r="AJ208" s="13">
        <v>558</v>
      </c>
      <c r="AK208" s="13">
        <v>552</v>
      </c>
      <c r="AL208" s="13">
        <v>539</v>
      </c>
      <c r="AM208" s="13">
        <v>528</v>
      </c>
      <c r="AN208" s="13">
        <v>6866</v>
      </c>
    </row>
    <row r="209" spans="1:40">
      <c r="A209" s="13" t="s">
        <v>219</v>
      </c>
      <c r="B209" s="81">
        <v>138</v>
      </c>
      <c r="C209" s="78">
        <f t="shared" si="36"/>
        <v>24.511545293072821</v>
      </c>
      <c r="D209" s="81">
        <v>133</v>
      </c>
      <c r="E209" s="78">
        <f t="shared" si="37"/>
        <v>23.920863309352519</v>
      </c>
      <c r="F209" s="81">
        <v>124</v>
      </c>
      <c r="G209" s="78">
        <f t="shared" si="38"/>
        <v>24.313725490196077</v>
      </c>
      <c r="H209" s="81">
        <v>142</v>
      </c>
      <c r="I209" s="78">
        <f t="shared" si="39"/>
        <v>28.4</v>
      </c>
      <c r="J209" s="81">
        <v>136</v>
      </c>
      <c r="K209" s="78">
        <f t="shared" si="40"/>
        <v>26.153846153846157</v>
      </c>
      <c r="L209" s="81">
        <v>140</v>
      </c>
      <c r="M209" s="78">
        <f t="shared" si="41"/>
        <v>27.450980392156865</v>
      </c>
      <c r="N209" s="81">
        <v>136</v>
      </c>
      <c r="O209" s="78">
        <f t="shared" si="42"/>
        <v>30.222222222222221</v>
      </c>
      <c r="P209" s="81">
        <v>126</v>
      </c>
      <c r="Q209" s="78">
        <f t="shared" si="43"/>
        <v>26.923076923076923</v>
      </c>
      <c r="R209" s="81">
        <v>119</v>
      </c>
      <c r="S209" s="78">
        <f t="shared" si="44"/>
        <v>26.039387308533918</v>
      </c>
      <c r="T209" s="81">
        <v>114</v>
      </c>
      <c r="U209" s="78">
        <f t="shared" si="45"/>
        <v>23.75</v>
      </c>
      <c r="V209" s="81">
        <v>140</v>
      </c>
      <c r="W209" s="78">
        <f t="shared" si="46"/>
        <v>25.316455696202532</v>
      </c>
      <c r="X209" s="81">
        <v>94</v>
      </c>
      <c r="Y209" s="78">
        <f t="shared" si="47"/>
        <v>19.461697722567287</v>
      </c>
      <c r="AA209" s="13" t="s">
        <v>219</v>
      </c>
      <c r="AB209" s="13">
        <v>563</v>
      </c>
      <c r="AC209" s="13">
        <v>556</v>
      </c>
      <c r="AD209" s="13">
        <v>510</v>
      </c>
      <c r="AE209" s="13">
        <v>500</v>
      </c>
      <c r="AF209" s="13">
        <v>520</v>
      </c>
      <c r="AG209" s="13">
        <v>510</v>
      </c>
      <c r="AH209" s="13">
        <v>450</v>
      </c>
      <c r="AI209" s="13">
        <v>468</v>
      </c>
      <c r="AJ209" s="13">
        <v>457</v>
      </c>
      <c r="AK209" s="13">
        <v>480</v>
      </c>
      <c r="AL209" s="13">
        <v>553</v>
      </c>
      <c r="AM209" s="13">
        <v>483</v>
      </c>
      <c r="AN209" s="13">
        <v>6050</v>
      </c>
    </row>
    <row r="210" spans="1:40">
      <c r="A210" s="13" t="s">
        <v>220</v>
      </c>
      <c r="B210" s="81">
        <v>151</v>
      </c>
      <c r="C210" s="78">
        <f t="shared" si="36"/>
        <v>24.552845528455283</v>
      </c>
      <c r="D210" s="81">
        <v>146</v>
      </c>
      <c r="E210" s="78">
        <f t="shared" si="37"/>
        <v>25.840707964601773</v>
      </c>
      <c r="F210" s="81">
        <v>142</v>
      </c>
      <c r="G210" s="78">
        <f t="shared" si="38"/>
        <v>27.203065134099617</v>
      </c>
      <c r="H210" s="81">
        <v>144</v>
      </c>
      <c r="I210" s="78">
        <f t="shared" si="39"/>
        <v>26.915887850467289</v>
      </c>
      <c r="J210" s="81">
        <v>115</v>
      </c>
      <c r="K210" s="78">
        <f t="shared" si="40"/>
        <v>23.232323232323232</v>
      </c>
      <c r="L210" s="81">
        <v>112</v>
      </c>
      <c r="M210" s="78">
        <f t="shared" si="41"/>
        <v>24.669603524229075</v>
      </c>
      <c r="N210" s="81">
        <v>105</v>
      </c>
      <c r="O210" s="78">
        <f t="shared" si="42"/>
        <v>26.315789473684209</v>
      </c>
      <c r="P210" s="81">
        <v>94</v>
      </c>
      <c r="Q210" s="78">
        <f t="shared" si="43"/>
        <v>22.014051522248241</v>
      </c>
      <c r="R210" s="81">
        <v>107</v>
      </c>
      <c r="S210" s="78">
        <f t="shared" si="44"/>
        <v>23.672566371681416</v>
      </c>
      <c r="T210" s="81">
        <v>117</v>
      </c>
      <c r="U210" s="78">
        <f t="shared" si="45"/>
        <v>26.174496644295303</v>
      </c>
      <c r="V210" s="81">
        <v>90</v>
      </c>
      <c r="W210" s="78">
        <f t="shared" si="46"/>
        <v>20.97902097902098</v>
      </c>
      <c r="X210" s="81">
        <v>104</v>
      </c>
      <c r="Y210" s="78">
        <f t="shared" si="47"/>
        <v>24.413145539906104</v>
      </c>
      <c r="AA210" s="13" t="s">
        <v>220</v>
      </c>
      <c r="AB210" s="13">
        <v>615</v>
      </c>
      <c r="AC210" s="13">
        <v>565</v>
      </c>
      <c r="AD210" s="13">
        <v>522</v>
      </c>
      <c r="AE210" s="13">
        <v>535</v>
      </c>
      <c r="AF210" s="13">
        <v>495</v>
      </c>
      <c r="AG210" s="13">
        <v>454</v>
      </c>
      <c r="AH210" s="13">
        <v>399</v>
      </c>
      <c r="AI210" s="13">
        <v>427</v>
      </c>
      <c r="AJ210" s="13">
        <v>452</v>
      </c>
      <c r="AK210" s="13">
        <v>447</v>
      </c>
      <c r="AL210" s="13">
        <v>429</v>
      </c>
      <c r="AM210" s="13">
        <v>426</v>
      </c>
      <c r="AN210" s="13">
        <v>5766</v>
      </c>
    </row>
    <row r="211" spans="1:40">
      <c r="A211" s="13" t="s">
        <v>221</v>
      </c>
      <c r="B211" s="81">
        <v>26</v>
      </c>
      <c r="C211" s="78">
        <f t="shared" si="36"/>
        <v>22.413793103448278</v>
      </c>
      <c r="D211" s="81">
        <v>28</v>
      </c>
      <c r="E211" s="78">
        <f t="shared" si="37"/>
        <v>28.865979381443296</v>
      </c>
      <c r="F211" s="81">
        <v>29</v>
      </c>
      <c r="G211" s="78">
        <f t="shared" si="38"/>
        <v>29.292929292929294</v>
      </c>
      <c r="H211" s="81">
        <v>24</v>
      </c>
      <c r="I211" s="78">
        <f t="shared" si="39"/>
        <v>21.052631578947366</v>
      </c>
      <c r="J211" s="81">
        <v>31</v>
      </c>
      <c r="K211" s="78">
        <f t="shared" si="40"/>
        <v>32.631578947368425</v>
      </c>
      <c r="L211" s="81">
        <v>31</v>
      </c>
      <c r="M211" s="78">
        <f t="shared" si="41"/>
        <v>36.904761904761905</v>
      </c>
      <c r="N211" s="81">
        <v>31</v>
      </c>
      <c r="O211" s="78">
        <f t="shared" si="42"/>
        <v>34.831460674157306</v>
      </c>
      <c r="P211" s="81">
        <v>14</v>
      </c>
      <c r="Q211" s="78">
        <f t="shared" si="43"/>
        <v>21.212121212121211</v>
      </c>
      <c r="R211" s="81">
        <v>20</v>
      </c>
      <c r="S211" s="78">
        <f t="shared" si="44"/>
        <v>25.316455696202532</v>
      </c>
      <c r="T211" s="81">
        <v>13</v>
      </c>
      <c r="U211" s="78">
        <f t="shared" si="45"/>
        <v>15.66265060240964</v>
      </c>
      <c r="V211" s="81">
        <v>26</v>
      </c>
      <c r="W211" s="78">
        <f t="shared" si="46"/>
        <v>27.956989247311824</v>
      </c>
      <c r="X211" s="81">
        <v>23</v>
      </c>
      <c r="Y211" s="78">
        <f t="shared" si="47"/>
        <v>30.263157894736842</v>
      </c>
      <c r="AA211" s="13" t="s">
        <v>221</v>
      </c>
      <c r="AB211" s="13">
        <v>116</v>
      </c>
      <c r="AC211" s="13">
        <v>97</v>
      </c>
      <c r="AD211" s="13">
        <v>99</v>
      </c>
      <c r="AE211" s="13">
        <v>114</v>
      </c>
      <c r="AF211" s="13">
        <v>95</v>
      </c>
      <c r="AG211" s="13">
        <v>84</v>
      </c>
      <c r="AH211" s="13">
        <v>89</v>
      </c>
      <c r="AI211" s="13">
        <v>66</v>
      </c>
      <c r="AJ211" s="13">
        <v>79</v>
      </c>
      <c r="AK211" s="13">
        <v>83</v>
      </c>
      <c r="AL211" s="13">
        <v>93</v>
      </c>
      <c r="AM211" s="13">
        <v>76</v>
      </c>
      <c r="AN211" s="13">
        <v>1091</v>
      </c>
    </row>
    <row r="212" spans="1:40">
      <c r="A212" s="13" t="s">
        <v>222</v>
      </c>
      <c r="B212" s="81">
        <v>100</v>
      </c>
      <c r="C212" s="78">
        <f t="shared" si="36"/>
        <v>19.417475728155338</v>
      </c>
      <c r="D212" s="81">
        <v>106</v>
      </c>
      <c r="E212" s="78">
        <f t="shared" si="37"/>
        <v>26.368159203980102</v>
      </c>
      <c r="F212" s="81">
        <v>101</v>
      </c>
      <c r="G212" s="78">
        <f t="shared" si="38"/>
        <v>22.345132743362832</v>
      </c>
      <c r="H212" s="81">
        <v>101</v>
      </c>
      <c r="I212" s="78">
        <f t="shared" si="39"/>
        <v>23.764705882352942</v>
      </c>
      <c r="J212" s="81">
        <v>109</v>
      </c>
      <c r="K212" s="78">
        <f t="shared" si="40"/>
        <v>25.768321513002363</v>
      </c>
      <c r="L212" s="81">
        <v>93</v>
      </c>
      <c r="M212" s="78">
        <f t="shared" si="41"/>
        <v>25.340599455040874</v>
      </c>
      <c r="N212" s="81">
        <v>108</v>
      </c>
      <c r="O212" s="78">
        <f t="shared" si="42"/>
        <v>26.405867970660147</v>
      </c>
      <c r="P212" s="81">
        <v>91</v>
      </c>
      <c r="Q212" s="78">
        <f t="shared" si="43"/>
        <v>25.41899441340782</v>
      </c>
      <c r="R212" s="81">
        <v>86</v>
      </c>
      <c r="S212" s="78">
        <f t="shared" si="44"/>
        <v>23.43324250681199</v>
      </c>
      <c r="T212" s="81">
        <v>90</v>
      </c>
      <c r="U212" s="78">
        <f t="shared" si="45"/>
        <v>23.936170212765958</v>
      </c>
      <c r="V212" s="81">
        <v>85</v>
      </c>
      <c r="W212" s="78">
        <f t="shared" si="46"/>
        <v>20.987654320987652</v>
      </c>
      <c r="X212" s="81">
        <v>66</v>
      </c>
      <c r="Y212" s="78">
        <f t="shared" si="47"/>
        <v>19.298245614035086</v>
      </c>
      <c r="AA212" s="13" t="s">
        <v>222</v>
      </c>
      <c r="AB212" s="13">
        <v>515</v>
      </c>
      <c r="AC212" s="13">
        <v>402</v>
      </c>
      <c r="AD212" s="13">
        <v>452</v>
      </c>
      <c r="AE212" s="13">
        <v>425</v>
      </c>
      <c r="AF212" s="13">
        <v>423</v>
      </c>
      <c r="AG212" s="13">
        <v>367</v>
      </c>
      <c r="AH212" s="13">
        <v>409</v>
      </c>
      <c r="AI212" s="13">
        <v>358</v>
      </c>
      <c r="AJ212" s="13">
        <v>367</v>
      </c>
      <c r="AK212" s="13">
        <v>376</v>
      </c>
      <c r="AL212" s="13">
        <v>405</v>
      </c>
      <c r="AM212" s="13">
        <v>342</v>
      </c>
      <c r="AN212" s="13">
        <v>4841</v>
      </c>
    </row>
    <row r="213" spans="1:40">
      <c r="A213" s="13" t="s">
        <v>223</v>
      </c>
      <c r="B213" s="81">
        <v>42</v>
      </c>
      <c r="C213" s="78">
        <f t="shared" si="36"/>
        <v>26.415094339622641</v>
      </c>
      <c r="D213" s="81">
        <v>32</v>
      </c>
      <c r="E213" s="78">
        <f t="shared" si="37"/>
        <v>25.196850393700785</v>
      </c>
      <c r="F213" s="81">
        <v>40</v>
      </c>
      <c r="G213" s="78">
        <f t="shared" si="38"/>
        <v>26.490066225165563</v>
      </c>
      <c r="H213" s="81">
        <v>46</v>
      </c>
      <c r="I213" s="78">
        <f t="shared" si="39"/>
        <v>25.842696629213485</v>
      </c>
      <c r="J213" s="81">
        <v>49</v>
      </c>
      <c r="K213" s="78">
        <f t="shared" si="40"/>
        <v>28.823529411764703</v>
      </c>
      <c r="L213" s="81">
        <v>40</v>
      </c>
      <c r="M213" s="78">
        <f t="shared" si="41"/>
        <v>25.806451612903224</v>
      </c>
      <c r="N213" s="81">
        <v>38</v>
      </c>
      <c r="O213" s="78">
        <f t="shared" si="42"/>
        <v>22.485207100591715</v>
      </c>
      <c r="P213" s="81">
        <v>44</v>
      </c>
      <c r="Q213" s="78">
        <f t="shared" si="43"/>
        <v>27.500000000000004</v>
      </c>
      <c r="R213" s="81">
        <v>30</v>
      </c>
      <c r="S213" s="78">
        <f t="shared" si="44"/>
        <v>21.897810218978105</v>
      </c>
      <c r="T213" s="81">
        <v>38</v>
      </c>
      <c r="U213" s="78">
        <f t="shared" si="45"/>
        <v>26.206896551724139</v>
      </c>
      <c r="V213" s="81">
        <v>37</v>
      </c>
      <c r="W213" s="78">
        <f t="shared" si="46"/>
        <v>23.125</v>
      </c>
      <c r="X213" s="81">
        <v>22</v>
      </c>
      <c r="Y213" s="78">
        <f t="shared" si="47"/>
        <v>23.655913978494624</v>
      </c>
      <c r="AA213" s="13" t="s">
        <v>223</v>
      </c>
      <c r="AB213" s="13">
        <v>159</v>
      </c>
      <c r="AC213" s="13">
        <v>127</v>
      </c>
      <c r="AD213" s="13">
        <v>151</v>
      </c>
      <c r="AE213" s="13">
        <v>178</v>
      </c>
      <c r="AF213" s="13">
        <v>170</v>
      </c>
      <c r="AG213" s="13">
        <v>155</v>
      </c>
      <c r="AH213" s="13">
        <v>169</v>
      </c>
      <c r="AI213" s="13">
        <v>160</v>
      </c>
      <c r="AJ213" s="13">
        <v>137</v>
      </c>
      <c r="AK213" s="13">
        <v>145</v>
      </c>
      <c r="AL213" s="13">
        <v>160</v>
      </c>
      <c r="AM213" s="13">
        <v>93</v>
      </c>
      <c r="AN213" s="13">
        <v>1804</v>
      </c>
    </row>
    <row r="214" spans="1:40">
      <c r="A214" s="13" t="s">
        <v>224</v>
      </c>
      <c r="B214" s="81">
        <v>38</v>
      </c>
      <c r="C214" s="78">
        <f t="shared" si="36"/>
        <v>34.862385321100916</v>
      </c>
      <c r="D214" s="81">
        <v>19</v>
      </c>
      <c r="E214" s="78">
        <f t="shared" si="37"/>
        <v>18.811881188118811</v>
      </c>
      <c r="F214" s="81">
        <v>27</v>
      </c>
      <c r="G214" s="78">
        <f t="shared" si="38"/>
        <v>22.881355932203391</v>
      </c>
      <c r="H214" s="81">
        <v>27</v>
      </c>
      <c r="I214" s="78">
        <f t="shared" si="39"/>
        <v>24.324324324324326</v>
      </c>
      <c r="J214" s="81">
        <v>23</v>
      </c>
      <c r="K214" s="78">
        <f t="shared" si="40"/>
        <v>21.495327102803738</v>
      </c>
      <c r="L214" s="81">
        <v>24</v>
      </c>
      <c r="M214" s="78">
        <f t="shared" si="41"/>
        <v>22.641509433962266</v>
      </c>
      <c r="N214" s="81">
        <v>17</v>
      </c>
      <c r="O214" s="78">
        <f t="shared" si="42"/>
        <v>19.540229885057471</v>
      </c>
      <c r="P214" s="81">
        <v>20</v>
      </c>
      <c r="Q214" s="78">
        <f t="shared" si="43"/>
        <v>18.691588785046729</v>
      </c>
      <c r="R214" s="81">
        <v>14</v>
      </c>
      <c r="S214" s="78">
        <f t="shared" si="44"/>
        <v>16.867469879518072</v>
      </c>
      <c r="T214" s="81">
        <v>12</v>
      </c>
      <c r="U214" s="78">
        <f t="shared" si="45"/>
        <v>15.18987341772152</v>
      </c>
      <c r="V214" s="81">
        <v>15</v>
      </c>
      <c r="W214" s="78">
        <f t="shared" si="46"/>
        <v>17.857142857142858</v>
      </c>
      <c r="X214" s="81">
        <v>8</v>
      </c>
      <c r="Y214" s="78">
        <f t="shared" si="47"/>
        <v>10.810810810810811</v>
      </c>
      <c r="AA214" s="13" t="s">
        <v>224</v>
      </c>
      <c r="AB214" s="13">
        <v>109</v>
      </c>
      <c r="AC214" s="13">
        <v>101</v>
      </c>
      <c r="AD214" s="13">
        <v>118</v>
      </c>
      <c r="AE214" s="13">
        <v>111</v>
      </c>
      <c r="AF214" s="13">
        <v>107</v>
      </c>
      <c r="AG214" s="13">
        <v>106</v>
      </c>
      <c r="AH214" s="13">
        <v>87</v>
      </c>
      <c r="AI214" s="13">
        <v>107</v>
      </c>
      <c r="AJ214" s="13">
        <v>83</v>
      </c>
      <c r="AK214" s="13">
        <v>79</v>
      </c>
      <c r="AL214" s="13">
        <v>84</v>
      </c>
      <c r="AM214" s="13">
        <v>74</v>
      </c>
      <c r="AN214" s="13">
        <v>1166</v>
      </c>
    </row>
    <row r="215" spans="1:40">
      <c r="A215" s="13" t="s">
        <v>225</v>
      </c>
      <c r="B215" s="81">
        <v>21</v>
      </c>
      <c r="C215" s="78">
        <f t="shared" si="36"/>
        <v>30.434782608695656</v>
      </c>
      <c r="D215" s="81">
        <v>16</v>
      </c>
      <c r="E215" s="78">
        <f t="shared" si="37"/>
        <v>23.188405797101449</v>
      </c>
      <c r="F215" s="81">
        <v>18</v>
      </c>
      <c r="G215" s="78">
        <f t="shared" si="38"/>
        <v>21.428571428571427</v>
      </c>
      <c r="H215" s="81">
        <v>10</v>
      </c>
      <c r="I215" s="78">
        <f t="shared" si="39"/>
        <v>14.925373134328357</v>
      </c>
      <c r="J215" s="81">
        <v>14</v>
      </c>
      <c r="K215" s="78">
        <f t="shared" si="40"/>
        <v>17.073170731707318</v>
      </c>
      <c r="L215" s="81">
        <v>18</v>
      </c>
      <c r="M215" s="78">
        <f t="shared" si="41"/>
        <v>26.086956521739129</v>
      </c>
      <c r="N215" s="81">
        <v>16</v>
      </c>
      <c r="O215" s="78">
        <f t="shared" si="42"/>
        <v>24.242424242424242</v>
      </c>
      <c r="P215" s="81">
        <v>13</v>
      </c>
      <c r="Q215" s="78">
        <f t="shared" si="43"/>
        <v>17.567567567567568</v>
      </c>
      <c r="R215" s="81">
        <v>17</v>
      </c>
      <c r="S215" s="78">
        <f t="shared" si="44"/>
        <v>22.077922077922079</v>
      </c>
      <c r="T215" s="81">
        <v>15</v>
      </c>
      <c r="U215" s="78">
        <f t="shared" si="45"/>
        <v>17.241379310344829</v>
      </c>
      <c r="V215" s="81">
        <v>14</v>
      </c>
      <c r="W215" s="78">
        <f t="shared" si="46"/>
        <v>19.17808219178082</v>
      </c>
      <c r="X215" s="81">
        <v>9</v>
      </c>
      <c r="Y215" s="78">
        <f t="shared" si="47"/>
        <v>15</v>
      </c>
      <c r="AA215" s="13" t="s">
        <v>225</v>
      </c>
      <c r="AB215" s="13">
        <v>69</v>
      </c>
      <c r="AC215" s="13">
        <v>69</v>
      </c>
      <c r="AD215" s="13">
        <v>84</v>
      </c>
      <c r="AE215" s="13">
        <v>67</v>
      </c>
      <c r="AF215" s="13">
        <v>82</v>
      </c>
      <c r="AG215" s="13">
        <v>69</v>
      </c>
      <c r="AH215" s="13">
        <v>66</v>
      </c>
      <c r="AI215" s="13">
        <v>74</v>
      </c>
      <c r="AJ215" s="13">
        <v>77</v>
      </c>
      <c r="AK215" s="13">
        <v>87</v>
      </c>
      <c r="AL215" s="13">
        <v>73</v>
      </c>
      <c r="AM215" s="13">
        <v>60</v>
      </c>
      <c r="AN215" s="13">
        <v>877</v>
      </c>
    </row>
    <row r="216" spans="1:40">
      <c r="A216" s="13" t="s">
        <v>226</v>
      </c>
      <c r="B216" s="81">
        <v>140</v>
      </c>
      <c r="C216" s="78">
        <f t="shared" si="36"/>
        <v>20.348837209302324</v>
      </c>
      <c r="D216" s="81">
        <v>142</v>
      </c>
      <c r="E216" s="78">
        <f t="shared" si="37"/>
        <v>22.362204724409448</v>
      </c>
      <c r="F216" s="81">
        <v>124</v>
      </c>
      <c r="G216" s="78">
        <f t="shared" si="38"/>
        <v>22.024866785079929</v>
      </c>
      <c r="H216" s="81">
        <v>152</v>
      </c>
      <c r="I216" s="78">
        <f t="shared" si="39"/>
        <v>22.686567164179106</v>
      </c>
      <c r="J216" s="81">
        <v>134</v>
      </c>
      <c r="K216" s="78">
        <f t="shared" si="40"/>
        <v>23.591549295774648</v>
      </c>
      <c r="L216" s="81">
        <v>124</v>
      </c>
      <c r="M216" s="78">
        <f t="shared" si="41"/>
        <v>22.752293577981654</v>
      </c>
      <c r="N216" s="81">
        <v>125</v>
      </c>
      <c r="O216" s="78">
        <f t="shared" si="42"/>
        <v>23.764258555133079</v>
      </c>
      <c r="P216" s="81">
        <v>122</v>
      </c>
      <c r="Q216" s="78">
        <f t="shared" si="43"/>
        <v>25.102880658436217</v>
      </c>
      <c r="R216" s="81">
        <v>86</v>
      </c>
      <c r="S216" s="78">
        <f t="shared" si="44"/>
        <v>20</v>
      </c>
      <c r="T216" s="81">
        <v>130</v>
      </c>
      <c r="U216" s="78">
        <f t="shared" si="45"/>
        <v>26.476578411405292</v>
      </c>
      <c r="V216" s="81">
        <v>113</v>
      </c>
      <c r="W216" s="78">
        <f t="shared" si="46"/>
        <v>22.828282828282827</v>
      </c>
      <c r="X216" s="81">
        <v>85</v>
      </c>
      <c r="Y216" s="78">
        <f t="shared" si="47"/>
        <v>17.745302713987474</v>
      </c>
      <c r="AA216" s="13" t="s">
        <v>226</v>
      </c>
      <c r="AB216" s="13">
        <v>688</v>
      </c>
      <c r="AC216" s="13">
        <v>635</v>
      </c>
      <c r="AD216" s="13">
        <v>563</v>
      </c>
      <c r="AE216" s="13">
        <v>670</v>
      </c>
      <c r="AF216" s="13">
        <v>568</v>
      </c>
      <c r="AG216" s="13">
        <v>545</v>
      </c>
      <c r="AH216" s="13">
        <v>526</v>
      </c>
      <c r="AI216" s="13">
        <v>486</v>
      </c>
      <c r="AJ216" s="13">
        <v>430</v>
      </c>
      <c r="AK216" s="13">
        <v>491</v>
      </c>
      <c r="AL216" s="13">
        <v>495</v>
      </c>
      <c r="AM216" s="13">
        <v>479</v>
      </c>
      <c r="AN216" s="13">
        <v>6576</v>
      </c>
    </row>
    <row r="217" spans="1:40">
      <c r="A217" s="13" t="s">
        <v>227</v>
      </c>
      <c r="B217" s="81">
        <v>62</v>
      </c>
      <c r="C217" s="78">
        <f t="shared" si="36"/>
        <v>19.682539682539684</v>
      </c>
      <c r="D217" s="81">
        <v>68</v>
      </c>
      <c r="E217" s="78">
        <f t="shared" si="37"/>
        <v>23.287671232876711</v>
      </c>
      <c r="F217" s="81">
        <v>63</v>
      </c>
      <c r="G217" s="78">
        <f t="shared" si="38"/>
        <v>23.247232472324722</v>
      </c>
      <c r="H217" s="81">
        <v>71</v>
      </c>
      <c r="I217" s="78">
        <f t="shared" si="39"/>
        <v>26.199261992619927</v>
      </c>
      <c r="J217" s="81">
        <v>54</v>
      </c>
      <c r="K217" s="78">
        <f t="shared" si="40"/>
        <v>21.686746987951807</v>
      </c>
      <c r="L217" s="81">
        <v>39</v>
      </c>
      <c r="M217" s="78">
        <f t="shared" si="41"/>
        <v>20.634920634920633</v>
      </c>
      <c r="N217" s="81">
        <v>38</v>
      </c>
      <c r="O217" s="78">
        <f t="shared" si="42"/>
        <v>19.587628865979383</v>
      </c>
      <c r="P217" s="81">
        <v>45</v>
      </c>
      <c r="Q217" s="78">
        <f t="shared" si="43"/>
        <v>22.613065326633166</v>
      </c>
      <c r="R217" s="81">
        <v>57</v>
      </c>
      <c r="S217" s="78">
        <f t="shared" si="44"/>
        <v>27.804878048780491</v>
      </c>
      <c r="T217" s="81">
        <v>42</v>
      </c>
      <c r="U217" s="78">
        <f t="shared" si="45"/>
        <v>19.35483870967742</v>
      </c>
      <c r="V217" s="81">
        <v>42</v>
      </c>
      <c r="W217" s="78">
        <f t="shared" si="46"/>
        <v>19.17808219178082</v>
      </c>
      <c r="X217" s="81">
        <v>54</v>
      </c>
      <c r="Y217" s="78">
        <f t="shared" si="47"/>
        <v>26.47058823529412</v>
      </c>
      <c r="AA217" s="13" t="s">
        <v>227</v>
      </c>
      <c r="AB217" s="13">
        <v>315</v>
      </c>
      <c r="AC217" s="13">
        <v>292</v>
      </c>
      <c r="AD217" s="13">
        <v>271</v>
      </c>
      <c r="AE217" s="13">
        <v>271</v>
      </c>
      <c r="AF217" s="13">
        <v>249</v>
      </c>
      <c r="AG217" s="13">
        <v>189</v>
      </c>
      <c r="AH217" s="13">
        <v>194</v>
      </c>
      <c r="AI217" s="13">
        <v>199</v>
      </c>
      <c r="AJ217" s="13">
        <v>205</v>
      </c>
      <c r="AK217" s="13">
        <v>217</v>
      </c>
      <c r="AL217" s="13">
        <v>219</v>
      </c>
      <c r="AM217" s="13">
        <v>204</v>
      </c>
      <c r="AN217" s="13">
        <v>2825</v>
      </c>
    </row>
    <row r="218" spans="1:40" s="15" customFormat="1" ht="15">
      <c r="A218" s="75" t="s">
        <v>228</v>
      </c>
      <c r="B218" s="80">
        <v>1130</v>
      </c>
      <c r="C218" s="77">
        <f t="shared" si="36"/>
        <v>23.869877482044782</v>
      </c>
      <c r="D218" s="80">
        <v>1092</v>
      </c>
      <c r="E218" s="77">
        <f t="shared" si="37"/>
        <v>23.723658483597653</v>
      </c>
      <c r="F218" s="80">
        <v>981</v>
      </c>
      <c r="G218" s="77">
        <f t="shared" si="38"/>
        <v>23.357142857142858</v>
      </c>
      <c r="H218" s="80">
        <v>1010</v>
      </c>
      <c r="I218" s="77">
        <f t="shared" si="39"/>
        <v>23.048836147877683</v>
      </c>
      <c r="J218" s="80">
        <v>907</v>
      </c>
      <c r="K218" s="77">
        <f t="shared" si="40"/>
        <v>21.761036468330133</v>
      </c>
      <c r="L218" s="80">
        <v>906</v>
      </c>
      <c r="M218" s="77">
        <f t="shared" si="41"/>
        <v>23.332474890548546</v>
      </c>
      <c r="N218" s="80">
        <v>943</v>
      </c>
      <c r="O218" s="77">
        <f t="shared" si="42"/>
        <v>23.903675538656525</v>
      </c>
      <c r="P218" s="80">
        <v>827</v>
      </c>
      <c r="Q218" s="77">
        <f t="shared" si="43"/>
        <v>22.527921547262324</v>
      </c>
      <c r="R218" s="80">
        <v>843</v>
      </c>
      <c r="S218" s="77">
        <f t="shared" si="44"/>
        <v>23.358270989193684</v>
      </c>
      <c r="T218" s="80">
        <v>821</v>
      </c>
      <c r="U218" s="77">
        <f t="shared" si="45"/>
        <v>21.864181091877498</v>
      </c>
      <c r="V218" s="80">
        <v>788</v>
      </c>
      <c r="W218" s="77">
        <f t="shared" si="46"/>
        <v>20.262278220622267</v>
      </c>
      <c r="X218" s="80">
        <v>715</v>
      </c>
      <c r="Y218" s="77">
        <f t="shared" si="47"/>
        <v>20.32982655672448</v>
      </c>
      <c r="AA218" s="15" t="s">
        <v>228</v>
      </c>
      <c r="AB218" s="15">
        <v>4734</v>
      </c>
      <c r="AC218" s="15">
        <v>4603</v>
      </c>
      <c r="AD218" s="15">
        <v>4200</v>
      </c>
      <c r="AE218" s="15">
        <v>4382</v>
      </c>
      <c r="AF218" s="15">
        <v>4168</v>
      </c>
      <c r="AG218" s="15">
        <v>3883</v>
      </c>
      <c r="AH218" s="15">
        <v>3945</v>
      </c>
      <c r="AI218" s="15">
        <v>3671</v>
      </c>
      <c r="AJ218" s="15">
        <v>3609</v>
      </c>
      <c r="AK218" s="15">
        <v>3755</v>
      </c>
      <c r="AL218" s="15">
        <v>3889</v>
      </c>
      <c r="AM218" s="15">
        <v>3517</v>
      </c>
      <c r="AN218" s="15">
        <v>48356</v>
      </c>
    </row>
    <row r="219" spans="1:40">
      <c r="A219" s="13" t="s">
        <v>229</v>
      </c>
      <c r="B219" s="81">
        <v>47</v>
      </c>
      <c r="C219" s="78">
        <f t="shared" si="36"/>
        <v>23.618090452261306</v>
      </c>
      <c r="D219" s="81">
        <v>49</v>
      </c>
      <c r="E219" s="78">
        <f t="shared" si="37"/>
        <v>20.851063829787233</v>
      </c>
      <c r="F219" s="81">
        <v>51</v>
      </c>
      <c r="G219" s="78">
        <f t="shared" si="38"/>
        <v>26.842105263157894</v>
      </c>
      <c r="H219" s="81">
        <v>42</v>
      </c>
      <c r="I219" s="78">
        <f t="shared" si="39"/>
        <v>19.35483870967742</v>
      </c>
      <c r="J219" s="81">
        <v>37</v>
      </c>
      <c r="K219" s="78">
        <f t="shared" si="40"/>
        <v>21.264367816091951</v>
      </c>
      <c r="L219" s="81">
        <v>34</v>
      </c>
      <c r="M219" s="78">
        <f t="shared" si="41"/>
        <v>20.238095238095237</v>
      </c>
      <c r="N219" s="81">
        <v>32</v>
      </c>
      <c r="O219" s="78">
        <f t="shared" si="42"/>
        <v>17.391304347826086</v>
      </c>
      <c r="P219" s="81">
        <v>34</v>
      </c>
      <c r="Q219" s="78">
        <f t="shared" si="43"/>
        <v>21.118012422360248</v>
      </c>
      <c r="R219" s="81">
        <v>33</v>
      </c>
      <c r="S219" s="78">
        <f t="shared" si="44"/>
        <v>23.571428571428569</v>
      </c>
      <c r="T219" s="81">
        <v>27</v>
      </c>
      <c r="U219" s="78">
        <f t="shared" si="45"/>
        <v>15.428571428571427</v>
      </c>
      <c r="V219" s="81">
        <v>29</v>
      </c>
      <c r="W219" s="78">
        <f t="shared" si="46"/>
        <v>17.791411042944784</v>
      </c>
      <c r="X219" s="81">
        <v>36</v>
      </c>
      <c r="Y219" s="78">
        <f t="shared" si="47"/>
        <v>24.161073825503358</v>
      </c>
      <c r="AA219" s="13" t="s">
        <v>229</v>
      </c>
      <c r="AB219" s="13">
        <v>199</v>
      </c>
      <c r="AC219" s="13">
        <v>235</v>
      </c>
      <c r="AD219" s="13">
        <v>190</v>
      </c>
      <c r="AE219" s="13">
        <v>217</v>
      </c>
      <c r="AF219" s="13">
        <v>174</v>
      </c>
      <c r="AG219" s="13">
        <v>168</v>
      </c>
      <c r="AH219" s="13">
        <v>184</v>
      </c>
      <c r="AI219" s="13">
        <v>161</v>
      </c>
      <c r="AJ219" s="13">
        <v>140</v>
      </c>
      <c r="AK219" s="13">
        <v>175</v>
      </c>
      <c r="AL219" s="13">
        <v>163</v>
      </c>
      <c r="AM219" s="13">
        <v>149</v>
      </c>
      <c r="AN219" s="13">
        <v>2155</v>
      </c>
    </row>
    <row r="220" spans="1:40">
      <c r="A220" s="13" t="s">
        <v>230</v>
      </c>
      <c r="B220" s="81">
        <v>45</v>
      </c>
      <c r="C220" s="78">
        <f t="shared" si="36"/>
        <v>23.936170212765958</v>
      </c>
      <c r="D220" s="81">
        <v>38</v>
      </c>
      <c r="E220" s="78">
        <f t="shared" si="37"/>
        <v>22.891566265060241</v>
      </c>
      <c r="F220" s="81">
        <v>35</v>
      </c>
      <c r="G220" s="78">
        <f t="shared" si="38"/>
        <v>22.58064516129032</v>
      </c>
      <c r="H220" s="81">
        <v>38</v>
      </c>
      <c r="I220" s="78">
        <f t="shared" si="39"/>
        <v>25.165562913907287</v>
      </c>
      <c r="J220" s="81">
        <v>39</v>
      </c>
      <c r="K220" s="78">
        <f t="shared" si="40"/>
        <v>25.490196078431371</v>
      </c>
      <c r="L220" s="81">
        <v>30</v>
      </c>
      <c r="M220" s="78">
        <f t="shared" si="41"/>
        <v>21.897810218978105</v>
      </c>
      <c r="N220" s="81">
        <v>47</v>
      </c>
      <c r="O220" s="78">
        <f t="shared" si="42"/>
        <v>28.658536585365852</v>
      </c>
      <c r="P220" s="81">
        <v>40</v>
      </c>
      <c r="Q220" s="78">
        <f t="shared" si="43"/>
        <v>27.210884353741498</v>
      </c>
      <c r="R220" s="81">
        <v>38</v>
      </c>
      <c r="S220" s="78">
        <f t="shared" si="44"/>
        <v>26.760563380281688</v>
      </c>
      <c r="T220" s="81">
        <v>43</v>
      </c>
      <c r="U220" s="78">
        <f t="shared" si="45"/>
        <v>30.714285714285715</v>
      </c>
      <c r="V220" s="81">
        <v>28</v>
      </c>
      <c r="W220" s="78">
        <f t="shared" si="46"/>
        <v>19.17808219178082</v>
      </c>
      <c r="X220" s="81">
        <v>32</v>
      </c>
      <c r="Y220" s="78">
        <f t="shared" si="47"/>
        <v>24.060150375939848</v>
      </c>
      <c r="AA220" s="13" t="s">
        <v>230</v>
      </c>
      <c r="AB220" s="13">
        <v>188</v>
      </c>
      <c r="AC220" s="13">
        <v>166</v>
      </c>
      <c r="AD220" s="13">
        <v>155</v>
      </c>
      <c r="AE220" s="13">
        <v>151</v>
      </c>
      <c r="AF220" s="13">
        <v>153</v>
      </c>
      <c r="AG220" s="13">
        <v>137</v>
      </c>
      <c r="AH220" s="13">
        <v>164</v>
      </c>
      <c r="AI220" s="13">
        <v>147</v>
      </c>
      <c r="AJ220" s="13">
        <v>142</v>
      </c>
      <c r="AK220" s="13">
        <v>140</v>
      </c>
      <c r="AL220" s="13">
        <v>146</v>
      </c>
      <c r="AM220" s="13">
        <v>133</v>
      </c>
      <c r="AN220" s="13">
        <v>1822</v>
      </c>
    </row>
    <row r="221" spans="1:40">
      <c r="A221" s="13" t="s">
        <v>231</v>
      </c>
      <c r="B221" s="81">
        <v>64</v>
      </c>
      <c r="C221" s="78">
        <f t="shared" si="36"/>
        <v>29.223744292237441</v>
      </c>
      <c r="D221" s="81">
        <v>49</v>
      </c>
      <c r="E221" s="78">
        <f t="shared" si="37"/>
        <v>22.477064220183486</v>
      </c>
      <c r="F221" s="81">
        <v>44</v>
      </c>
      <c r="G221" s="78">
        <f t="shared" si="38"/>
        <v>20.952380952380953</v>
      </c>
      <c r="H221" s="81">
        <v>43</v>
      </c>
      <c r="I221" s="78">
        <f t="shared" si="39"/>
        <v>17.479674796747968</v>
      </c>
      <c r="J221" s="81">
        <v>41</v>
      </c>
      <c r="K221" s="78">
        <f t="shared" si="40"/>
        <v>20.5</v>
      </c>
      <c r="L221" s="81">
        <v>36</v>
      </c>
      <c r="M221" s="78">
        <f t="shared" si="41"/>
        <v>21.951219512195124</v>
      </c>
      <c r="N221" s="81">
        <v>40</v>
      </c>
      <c r="O221" s="78">
        <f t="shared" si="42"/>
        <v>22.099447513812155</v>
      </c>
      <c r="P221" s="81">
        <v>45</v>
      </c>
      <c r="Q221" s="78">
        <f t="shared" si="43"/>
        <v>24.725274725274726</v>
      </c>
      <c r="R221" s="81">
        <v>41</v>
      </c>
      <c r="S221" s="78">
        <f t="shared" si="44"/>
        <v>23.563218390804597</v>
      </c>
      <c r="T221" s="81">
        <v>50</v>
      </c>
      <c r="U221" s="78">
        <f t="shared" si="45"/>
        <v>25.380710659898476</v>
      </c>
      <c r="V221" s="81">
        <v>43</v>
      </c>
      <c r="W221" s="78">
        <f t="shared" si="46"/>
        <v>24.022346368715084</v>
      </c>
      <c r="X221" s="81">
        <v>37</v>
      </c>
      <c r="Y221" s="78">
        <f t="shared" si="47"/>
        <v>20.108695652173914</v>
      </c>
      <c r="AA221" s="13" t="s">
        <v>231</v>
      </c>
      <c r="AB221" s="13">
        <v>219</v>
      </c>
      <c r="AC221" s="13">
        <v>218</v>
      </c>
      <c r="AD221" s="13">
        <v>210</v>
      </c>
      <c r="AE221" s="13">
        <v>246</v>
      </c>
      <c r="AF221" s="13">
        <v>200</v>
      </c>
      <c r="AG221" s="13">
        <v>164</v>
      </c>
      <c r="AH221" s="13">
        <v>181</v>
      </c>
      <c r="AI221" s="13">
        <v>182</v>
      </c>
      <c r="AJ221" s="13">
        <v>174</v>
      </c>
      <c r="AK221" s="13">
        <v>197</v>
      </c>
      <c r="AL221" s="13">
        <v>179</v>
      </c>
      <c r="AM221" s="13">
        <v>184</v>
      </c>
      <c r="AN221" s="13">
        <v>2354</v>
      </c>
    </row>
    <row r="222" spans="1:40">
      <c r="A222" s="13" t="s">
        <v>232</v>
      </c>
      <c r="B222" s="81">
        <v>116</v>
      </c>
      <c r="C222" s="78">
        <f t="shared" si="36"/>
        <v>25.83518930957684</v>
      </c>
      <c r="D222" s="81">
        <v>117</v>
      </c>
      <c r="E222" s="78">
        <f t="shared" si="37"/>
        <v>26.23318385650224</v>
      </c>
      <c r="F222" s="81">
        <v>116</v>
      </c>
      <c r="G222" s="78">
        <f t="shared" si="38"/>
        <v>29.145728643216078</v>
      </c>
      <c r="H222" s="81">
        <v>86</v>
      </c>
      <c r="I222" s="78">
        <f t="shared" si="39"/>
        <v>22.811671087533156</v>
      </c>
      <c r="J222" s="81">
        <v>85</v>
      </c>
      <c r="K222" s="78">
        <f t="shared" si="40"/>
        <v>23.943661971830984</v>
      </c>
      <c r="L222" s="81">
        <v>100</v>
      </c>
      <c r="M222" s="78">
        <f t="shared" si="41"/>
        <v>27.472527472527474</v>
      </c>
      <c r="N222" s="81">
        <v>85</v>
      </c>
      <c r="O222" s="78">
        <f t="shared" si="42"/>
        <v>24.926686217008797</v>
      </c>
      <c r="P222" s="81">
        <v>69</v>
      </c>
      <c r="Q222" s="78">
        <f t="shared" si="43"/>
        <v>19.770773638968482</v>
      </c>
      <c r="R222" s="81">
        <v>76</v>
      </c>
      <c r="S222" s="78">
        <f t="shared" si="44"/>
        <v>22.551928783382788</v>
      </c>
      <c r="T222" s="81">
        <v>88</v>
      </c>
      <c r="U222" s="78">
        <f t="shared" si="45"/>
        <v>24.581005586592177</v>
      </c>
      <c r="V222" s="81">
        <v>59</v>
      </c>
      <c r="W222" s="78">
        <f t="shared" si="46"/>
        <v>18.098159509202453</v>
      </c>
      <c r="X222" s="81">
        <v>53</v>
      </c>
      <c r="Y222" s="78">
        <f t="shared" si="47"/>
        <v>17.15210355987055</v>
      </c>
      <c r="AA222" s="13" t="s">
        <v>232</v>
      </c>
      <c r="AB222" s="13">
        <v>449</v>
      </c>
      <c r="AC222" s="13">
        <v>446</v>
      </c>
      <c r="AD222" s="13">
        <v>398</v>
      </c>
      <c r="AE222" s="13">
        <v>377</v>
      </c>
      <c r="AF222" s="13">
        <v>355</v>
      </c>
      <c r="AG222" s="13">
        <v>364</v>
      </c>
      <c r="AH222" s="13">
        <v>341</v>
      </c>
      <c r="AI222" s="13">
        <v>349</v>
      </c>
      <c r="AJ222" s="13">
        <v>337</v>
      </c>
      <c r="AK222" s="13">
        <v>358</v>
      </c>
      <c r="AL222" s="13">
        <v>326</v>
      </c>
      <c r="AM222" s="13">
        <v>309</v>
      </c>
      <c r="AN222" s="13">
        <v>4409</v>
      </c>
    </row>
    <row r="223" spans="1:40">
      <c r="A223" s="13" t="s">
        <v>233</v>
      </c>
      <c r="B223" s="81">
        <v>60</v>
      </c>
      <c r="C223" s="78">
        <f t="shared" si="36"/>
        <v>21.428571428571427</v>
      </c>
      <c r="D223" s="81">
        <v>57</v>
      </c>
      <c r="E223" s="78">
        <f t="shared" si="37"/>
        <v>19.322033898305087</v>
      </c>
      <c r="F223" s="81">
        <v>58</v>
      </c>
      <c r="G223" s="78">
        <f t="shared" si="38"/>
        <v>21.245421245421245</v>
      </c>
      <c r="H223" s="81">
        <v>61</v>
      </c>
      <c r="I223" s="78">
        <f t="shared" si="39"/>
        <v>19.182389937106919</v>
      </c>
      <c r="J223" s="81">
        <v>46</v>
      </c>
      <c r="K223" s="78">
        <f t="shared" si="40"/>
        <v>15.862068965517242</v>
      </c>
      <c r="L223" s="81">
        <v>76</v>
      </c>
      <c r="M223" s="78">
        <f t="shared" si="41"/>
        <v>25.762711864406779</v>
      </c>
      <c r="N223" s="81">
        <v>51</v>
      </c>
      <c r="O223" s="78">
        <f t="shared" si="42"/>
        <v>22.270742358078603</v>
      </c>
      <c r="P223" s="81">
        <v>62</v>
      </c>
      <c r="Q223" s="78">
        <f t="shared" si="43"/>
        <v>22.962962962962962</v>
      </c>
      <c r="R223" s="81">
        <v>49</v>
      </c>
      <c r="S223" s="78">
        <f t="shared" si="44"/>
        <v>17.948717948717949</v>
      </c>
      <c r="T223" s="81">
        <v>58</v>
      </c>
      <c r="U223" s="78">
        <f t="shared" si="45"/>
        <v>19.528619528619529</v>
      </c>
      <c r="V223" s="81">
        <v>56</v>
      </c>
      <c r="W223" s="78">
        <f t="shared" si="46"/>
        <v>19.58041958041958</v>
      </c>
      <c r="X223" s="81">
        <v>59</v>
      </c>
      <c r="Y223" s="78">
        <f t="shared" si="47"/>
        <v>19.155844155844157</v>
      </c>
      <c r="AA223" s="13" t="s">
        <v>233</v>
      </c>
      <c r="AB223" s="13">
        <v>280</v>
      </c>
      <c r="AC223" s="13">
        <v>295</v>
      </c>
      <c r="AD223" s="13">
        <v>273</v>
      </c>
      <c r="AE223" s="13">
        <v>318</v>
      </c>
      <c r="AF223" s="13">
        <v>290</v>
      </c>
      <c r="AG223" s="13">
        <v>295</v>
      </c>
      <c r="AH223" s="13">
        <v>229</v>
      </c>
      <c r="AI223" s="13">
        <v>270</v>
      </c>
      <c r="AJ223" s="13">
        <v>273</v>
      </c>
      <c r="AK223" s="13">
        <v>297</v>
      </c>
      <c r="AL223" s="13">
        <v>286</v>
      </c>
      <c r="AM223" s="13">
        <v>308</v>
      </c>
      <c r="AN223" s="13">
        <v>3414</v>
      </c>
    </row>
    <row r="224" spans="1:40">
      <c r="A224" s="13" t="s">
        <v>234</v>
      </c>
      <c r="B224" s="81">
        <v>90</v>
      </c>
      <c r="C224" s="78">
        <f t="shared" si="36"/>
        <v>28.753993610223645</v>
      </c>
      <c r="D224" s="81">
        <v>79</v>
      </c>
      <c r="E224" s="78">
        <f t="shared" si="37"/>
        <v>27.335640138408309</v>
      </c>
      <c r="F224" s="81">
        <v>51</v>
      </c>
      <c r="G224" s="78">
        <f t="shared" si="38"/>
        <v>20.56451612903226</v>
      </c>
      <c r="H224" s="81">
        <v>74</v>
      </c>
      <c r="I224" s="78">
        <f t="shared" si="39"/>
        <v>24.915824915824917</v>
      </c>
      <c r="J224" s="81">
        <v>39</v>
      </c>
      <c r="K224" s="78">
        <f t="shared" si="40"/>
        <v>18.055555555555554</v>
      </c>
      <c r="L224" s="81">
        <v>54</v>
      </c>
      <c r="M224" s="78">
        <f t="shared" si="41"/>
        <v>25</v>
      </c>
      <c r="N224" s="81">
        <v>50</v>
      </c>
      <c r="O224" s="78">
        <f t="shared" si="42"/>
        <v>27.027027027027028</v>
      </c>
      <c r="P224" s="81">
        <v>44</v>
      </c>
      <c r="Q224" s="78">
        <f t="shared" si="43"/>
        <v>22.110552763819097</v>
      </c>
      <c r="R224" s="81">
        <v>49</v>
      </c>
      <c r="S224" s="78">
        <f t="shared" si="44"/>
        <v>25.654450261780106</v>
      </c>
      <c r="T224" s="81">
        <v>48</v>
      </c>
      <c r="U224" s="78">
        <f t="shared" si="45"/>
        <v>25</v>
      </c>
      <c r="V224" s="81">
        <v>46</v>
      </c>
      <c r="W224" s="78">
        <f t="shared" si="46"/>
        <v>22.009569377990431</v>
      </c>
      <c r="X224" s="81">
        <v>27</v>
      </c>
      <c r="Y224" s="78">
        <f t="shared" si="47"/>
        <v>17.419354838709676</v>
      </c>
      <c r="AA224" s="13" t="s">
        <v>234</v>
      </c>
      <c r="AB224" s="13">
        <v>313</v>
      </c>
      <c r="AC224" s="13">
        <v>289</v>
      </c>
      <c r="AD224" s="13">
        <v>248</v>
      </c>
      <c r="AE224" s="13">
        <v>297</v>
      </c>
      <c r="AF224" s="13">
        <v>216</v>
      </c>
      <c r="AG224" s="13">
        <v>216</v>
      </c>
      <c r="AH224" s="13">
        <v>185</v>
      </c>
      <c r="AI224" s="13">
        <v>199</v>
      </c>
      <c r="AJ224" s="13">
        <v>191</v>
      </c>
      <c r="AK224" s="13">
        <v>192</v>
      </c>
      <c r="AL224" s="13">
        <v>209</v>
      </c>
      <c r="AM224" s="13">
        <v>155</v>
      </c>
      <c r="AN224" s="13">
        <v>2710</v>
      </c>
    </row>
    <row r="225" spans="1:40">
      <c r="A225" s="13" t="s">
        <v>235</v>
      </c>
      <c r="B225" s="81">
        <v>57</v>
      </c>
      <c r="C225" s="78">
        <f t="shared" si="36"/>
        <v>24.568965517241377</v>
      </c>
      <c r="D225" s="81">
        <v>45</v>
      </c>
      <c r="E225" s="78">
        <f t="shared" si="37"/>
        <v>18</v>
      </c>
      <c r="F225" s="81">
        <v>54</v>
      </c>
      <c r="G225" s="78">
        <f t="shared" si="38"/>
        <v>29.508196721311474</v>
      </c>
      <c r="H225" s="81">
        <v>40</v>
      </c>
      <c r="I225" s="78">
        <f t="shared" si="39"/>
        <v>18.518518518518519</v>
      </c>
      <c r="J225" s="81">
        <v>41</v>
      </c>
      <c r="K225" s="78">
        <f t="shared" si="40"/>
        <v>20.603015075376884</v>
      </c>
      <c r="L225" s="81">
        <v>39</v>
      </c>
      <c r="M225" s="78">
        <f t="shared" si="41"/>
        <v>19.21182266009852</v>
      </c>
      <c r="N225" s="81">
        <v>42</v>
      </c>
      <c r="O225" s="78">
        <f t="shared" si="42"/>
        <v>20.792079207920793</v>
      </c>
      <c r="P225" s="81">
        <v>36</v>
      </c>
      <c r="Q225" s="78">
        <f t="shared" si="43"/>
        <v>19.672131147540984</v>
      </c>
      <c r="R225" s="81">
        <v>44</v>
      </c>
      <c r="S225" s="78">
        <f t="shared" si="44"/>
        <v>22.222222222222221</v>
      </c>
      <c r="T225" s="81">
        <v>32</v>
      </c>
      <c r="U225" s="78">
        <f t="shared" si="45"/>
        <v>16.753926701570681</v>
      </c>
      <c r="V225" s="81">
        <v>43</v>
      </c>
      <c r="W225" s="78">
        <f t="shared" si="46"/>
        <v>19.724770642201836</v>
      </c>
      <c r="X225" s="81">
        <v>29</v>
      </c>
      <c r="Y225" s="78">
        <f t="shared" si="47"/>
        <v>16.76300578034682</v>
      </c>
      <c r="AA225" s="13" t="s">
        <v>235</v>
      </c>
      <c r="AB225" s="13">
        <v>232</v>
      </c>
      <c r="AC225" s="13">
        <v>250</v>
      </c>
      <c r="AD225" s="13">
        <v>183</v>
      </c>
      <c r="AE225" s="13">
        <v>216</v>
      </c>
      <c r="AF225" s="13">
        <v>199</v>
      </c>
      <c r="AG225" s="13">
        <v>203</v>
      </c>
      <c r="AH225" s="13">
        <v>202</v>
      </c>
      <c r="AI225" s="13">
        <v>183</v>
      </c>
      <c r="AJ225" s="13">
        <v>198</v>
      </c>
      <c r="AK225" s="13">
        <v>191</v>
      </c>
      <c r="AL225" s="13">
        <v>218</v>
      </c>
      <c r="AM225" s="13">
        <v>173</v>
      </c>
      <c r="AN225" s="13">
        <v>2448</v>
      </c>
    </row>
    <row r="226" spans="1:40">
      <c r="A226" s="13" t="s">
        <v>236</v>
      </c>
      <c r="B226" s="81">
        <v>23</v>
      </c>
      <c r="C226" s="78">
        <f t="shared" si="36"/>
        <v>14.19753086419753</v>
      </c>
      <c r="D226" s="81">
        <v>52</v>
      </c>
      <c r="E226" s="78">
        <f t="shared" si="37"/>
        <v>28.571428571428569</v>
      </c>
      <c r="F226" s="81">
        <v>20</v>
      </c>
      <c r="G226" s="78">
        <f t="shared" si="38"/>
        <v>15.151515151515152</v>
      </c>
      <c r="H226" s="81">
        <v>38</v>
      </c>
      <c r="I226" s="78">
        <f t="shared" si="39"/>
        <v>26.388888888888889</v>
      </c>
      <c r="J226" s="81">
        <v>30</v>
      </c>
      <c r="K226" s="78">
        <f t="shared" si="40"/>
        <v>20.134228187919462</v>
      </c>
      <c r="L226" s="81">
        <v>36</v>
      </c>
      <c r="M226" s="78">
        <f t="shared" si="41"/>
        <v>29.268292682926827</v>
      </c>
      <c r="N226" s="81">
        <v>28</v>
      </c>
      <c r="O226" s="78">
        <f t="shared" si="42"/>
        <v>22.222222222222221</v>
      </c>
      <c r="P226" s="81">
        <v>27</v>
      </c>
      <c r="Q226" s="78">
        <f t="shared" si="43"/>
        <v>21.6</v>
      </c>
      <c r="R226" s="81">
        <v>20</v>
      </c>
      <c r="S226" s="78">
        <f t="shared" si="44"/>
        <v>17.857142857142858</v>
      </c>
      <c r="T226" s="81">
        <v>28</v>
      </c>
      <c r="U226" s="78">
        <f t="shared" si="45"/>
        <v>20.588235294117645</v>
      </c>
      <c r="V226" s="81">
        <v>22</v>
      </c>
      <c r="W226" s="78">
        <f t="shared" si="46"/>
        <v>17.741935483870968</v>
      </c>
      <c r="X226" s="81">
        <v>25</v>
      </c>
      <c r="Y226" s="78">
        <f t="shared" si="47"/>
        <v>19.841269841269842</v>
      </c>
      <c r="AA226" s="13" t="s">
        <v>236</v>
      </c>
      <c r="AB226" s="13">
        <v>162</v>
      </c>
      <c r="AC226" s="13">
        <v>182</v>
      </c>
      <c r="AD226" s="13">
        <v>132</v>
      </c>
      <c r="AE226" s="13">
        <v>144</v>
      </c>
      <c r="AF226" s="13">
        <v>149</v>
      </c>
      <c r="AG226" s="13">
        <v>123</v>
      </c>
      <c r="AH226" s="13">
        <v>126</v>
      </c>
      <c r="AI226" s="13">
        <v>125</v>
      </c>
      <c r="AJ226" s="13">
        <v>112</v>
      </c>
      <c r="AK226" s="13">
        <v>136</v>
      </c>
      <c r="AL226" s="13">
        <v>124</v>
      </c>
      <c r="AM226" s="13">
        <v>126</v>
      </c>
      <c r="AN226" s="13">
        <v>1641</v>
      </c>
    </row>
    <row r="227" spans="1:40">
      <c r="A227" s="13" t="s">
        <v>237</v>
      </c>
      <c r="B227" s="81">
        <v>106</v>
      </c>
      <c r="C227" s="78">
        <f t="shared" si="36"/>
        <v>25</v>
      </c>
      <c r="D227" s="81">
        <v>89</v>
      </c>
      <c r="E227" s="78">
        <f t="shared" si="37"/>
        <v>23.237597911227155</v>
      </c>
      <c r="F227" s="81">
        <v>95</v>
      </c>
      <c r="G227" s="78">
        <f t="shared" si="38"/>
        <v>22.196261682242991</v>
      </c>
      <c r="H227" s="81">
        <v>110</v>
      </c>
      <c r="I227" s="78">
        <f t="shared" si="39"/>
        <v>29.177718832891248</v>
      </c>
      <c r="J227" s="81">
        <v>95</v>
      </c>
      <c r="K227" s="78">
        <f t="shared" si="40"/>
        <v>24.739583333333336</v>
      </c>
      <c r="L227" s="81">
        <v>85</v>
      </c>
      <c r="M227" s="78">
        <f t="shared" si="41"/>
        <v>23.943661971830984</v>
      </c>
      <c r="N227" s="81">
        <v>95</v>
      </c>
      <c r="O227" s="78">
        <f t="shared" si="42"/>
        <v>26.912181303116146</v>
      </c>
      <c r="P227" s="81">
        <v>78</v>
      </c>
      <c r="Q227" s="78">
        <f t="shared" si="43"/>
        <v>25.573770491803277</v>
      </c>
      <c r="R227" s="81">
        <v>79</v>
      </c>
      <c r="S227" s="78">
        <f t="shared" si="44"/>
        <v>25.401929260450164</v>
      </c>
      <c r="T227" s="81">
        <v>76</v>
      </c>
      <c r="U227" s="78">
        <f t="shared" si="45"/>
        <v>22.686567164179106</v>
      </c>
      <c r="V227" s="81">
        <v>74</v>
      </c>
      <c r="W227" s="78">
        <f t="shared" si="46"/>
        <v>23.125</v>
      </c>
      <c r="X227" s="81">
        <v>88</v>
      </c>
      <c r="Y227" s="78">
        <f t="shared" si="47"/>
        <v>25.806451612903224</v>
      </c>
      <c r="AA227" s="13" t="s">
        <v>237</v>
      </c>
      <c r="AB227" s="13">
        <v>424</v>
      </c>
      <c r="AC227" s="13">
        <v>383</v>
      </c>
      <c r="AD227" s="13">
        <v>428</v>
      </c>
      <c r="AE227" s="13">
        <v>377</v>
      </c>
      <c r="AF227" s="13">
        <v>384</v>
      </c>
      <c r="AG227" s="13">
        <v>355</v>
      </c>
      <c r="AH227" s="13">
        <v>353</v>
      </c>
      <c r="AI227" s="13">
        <v>305</v>
      </c>
      <c r="AJ227" s="13">
        <v>311</v>
      </c>
      <c r="AK227" s="13">
        <v>335</v>
      </c>
      <c r="AL227" s="13">
        <v>320</v>
      </c>
      <c r="AM227" s="13">
        <v>341</v>
      </c>
      <c r="AN227" s="13">
        <v>4316</v>
      </c>
    </row>
    <row r="228" spans="1:40">
      <c r="A228" s="13" t="s">
        <v>238</v>
      </c>
      <c r="B228" s="81">
        <v>21</v>
      </c>
      <c r="C228" s="78">
        <f t="shared" si="36"/>
        <v>14.685314685314685</v>
      </c>
      <c r="D228" s="81">
        <v>35</v>
      </c>
      <c r="E228" s="78">
        <f t="shared" si="37"/>
        <v>28.455284552845526</v>
      </c>
      <c r="F228" s="81">
        <v>29</v>
      </c>
      <c r="G228" s="78">
        <f t="shared" si="38"/>
        <v>23.015873015873016</v>
      </c>
      <c r="H228" s="81">
        <v>30</v>
      </c>
      <c r="I228" s="78">
        <f t="shared" si="39"/>
        <v>21.739130434782609</v>
      </c>
      <c r="J228" s="81">
        <v>29</v>
      </c>
      <c r="K228" s="78">
        <f t="shared" si="40"/>
        <v>23.387096774193548</v>
      </c>
      <c r="L228" s="81">
        <v>19</v>
      </c>
      <c r="M228" s="78">
        <f t="shared" si="41"/>
        <v>22.352941176470591</v>
      </c>
      <c r="N228" s="81">
        <v>27</v>
      </c>
      <c r="O228" s="78">
        <f t="shared" si="42"/>
        <v>27.27272727272727</v>
      </c>
      <c r="P228" s="81">
        <v>27</v>
      </c>
      <c r="Q228" s="78">
        <f t="shared" si="43"/>
        <v>27</v>
      </c>
      <c r="R228" s="81">
        <v>29</v>
      </c>
      <c r="S228" s="78">
        <f t="shared" si="44"/>
        <v>26.36363636363636</v>
      </c>
      <c r="T228" s="81">
        <v>25</v>
      </c>
      <c r="U228" s="78">
        <f t="shared" si="45"/>
        <v>30.120481927710845</v>
      </c>
      <c r="V228" s="81">
        <v>34</v>
      </c>
      <c r="W228" s="78">
        <f t="shared" si="46"/>
        <v>26.984126984126984</v>
      </c>
      <c r="X228" s="81">
        <v>26</v>
      </c>
      <c r="Y228" s="78">
        <f t="shared" si="47"/>
        <v>27.956989247311824</v>
      </c>
      <c r="AA228" s="13" t="s">
        <v>238</v>
      </c>
      <c r="AB228" s="13">
        <v>143</v>
      </c>
      <c r="AC228" s="13">
        <v>123</v>
      </c>
      <c r="AD228" s="13">
        <v>126</v>
      </c>
      <c r="AE228" s="13">
        <v>138</v>
      </c>
      <c r="AF228" s="13">
        <v>124</v>
      </c>
      <c r="AG228" s="13">
        <v>85</v>
      </c>
      <c r="AH228" s="13">
        <v>99</v>
      </c>
      <c r="AI228" s="13">
        <v>100</v>
      </c>
      <c r="AJ228" s="13">
        <v>110</v>
      </c>
      <c r="AK228" s="13">
        <v>83</v>
      </c>
      <c r="AL228" s="13">
        <v>126</v>
      </c>
      <c r="AM228" s="13">
        <v>93</v>
      </c>
      <c r="AN228" s="13">
        <v>1350</v>
      </c>
    </row>
    <row r="229" spans="1:40">
      <c r="A229" s="13" t="s">
        <v>239</v>
      </c>
      <c r="B229" s="81">
        <v>118</v>
      </c>
      <c r="C229" s="78">
        <f t="shared" si="36"/>
        <v>27.002288329519452</v>
      </c>
      <c r="D229" s="81">
        <v>117</v>
      </c>
      <c r="E229" s="78">
        <f t="shared" si="37"/>
        <v>27.1461716937355</v>
      </c>
      <c r="F229" s="81">
        <v>73</v>
      </c>
      <c r="G229" s="78">
        <f t="shared" si="38"/>
        <v>22.188449848024316</v>
      </c>
      <c r="H229" s="81">
        <v>97</v>
      </c>
      <c r="I229" s="78">
        <f t="shared" si="39"/>
        <v>28.034682080924856</v>
      </c>
      <c r="J229" s="81">
        <v>83</v>
      </c>
      <c r="K229" s="78">
        <f t="shared" si="40"/>
        <v>24.198250728862973</v>
      </c>
      <c r="L229" s="81">
        <v>91</v>
      </c>
      <c r="M229" s="78">
        <f t="shared" si="41"/>
        <v>26.923076923076923</v>
      </c>
      <c r="N229" s="81">
        <v>84</v>
      </c>
      <c r="O229" s="78">
        <f t="shared" si="42"/>
        <v>24.418604651162788</v>
      </c>
      <c r="P229" s="81">
        <v>72</v>
      </c>
      <c r="Q229" s="78">
        <f t="shared" si="43"/>
        <v>22.784810126582279</v>
      </c>
      <c r="R229" s="81">
        <v>80</v>
      </c>
      <c r="S229" s="78">
        <f t="shared" si="44"/>
        <v>26.143790849673206</v>
      </c>
      <c r="T229" s="81">
        <v>73</v>
      </c>
      <c r="U229" s="78">
        <f t="shared" si="45"/>
        <v>24.914675767918087</v>
      </c>
      <c r="V229" s="81">
        <v>70</v>
      </c>
      <c r="W229" s="78">
        <f t="shared" si="46"/>
        <v>22.012578616352201</v>
      </c>
      <c r="X229" s="81">
        <v>71</v>
      </c>
      <c r="Y229" s="78">
        <f t="shared" si="47"/>
        <v>24.232081911262799</v>
      </c>
      <c r="AA229" s="13" t="s">
        <v>239</v>
      </c>
      <c r="AB229" s="13">
        <v>437</v>
      </c>
      <c r="AC229" s="13">
        <v>431</v>
      </c>
      <c r="AD229" s="13">
        <v>329</v>
      </c>
      <c r="AE229" s="13">
        <v>346</v>
      </c>
      <c r="AF229" s="13">
        <v>343</v>
      </c>
      <c r="AG229" s="13">
        <v>338</v>
      </c>
      <c r="AH229" s="13">
        <v>344</v>
      </c>
      <c r="AI229" s="13">
        <v>316</v>
      </c>
      <c r="AJ229" s="13">
        <v>306</v>
      </c>
      <c r="AK229" s="13">
        <v>293</v>
      </c>
      <c r="AL229" s="13">
        <v>318</v>
      </c>
      <c r="AM229" s="13">
        <v>293</v>
      </c>
      <c r="AN229" s="13">
        <v>4094</v>
      </c>
    </row>
    <row r="230" spans="1:40">
      <c r="A230" s="13" t="s">
        <v>240</v>
      </c>
      <c r="B230" s="81">
        <v>71</v>
      </c>
      <c r="C230" s="78">
        <f t="shared" si="36"/>
        <v>16.473317865429234</v>
      </c>
      <c r="D230" s="81">
        <v>66</v>
      </c>
      <c r="E230" s="78">
        <f t="shared" si="37"/>
        <v>17.414248021108179</v>
      </c>
      <c r="F230" s="81">
        <v>70</v>
      </c>
      <c r="G230" s="78">
        <f t="shared" si="38"/>
        <v>18.666666666666668</v>
      </c>
      <c r="H230" s="81">
        <v>72</v>
      </c>
      <c r="I230" s="78">
        <f t="shared" si="39"/>
        <v>19.098143236074268</v>
      </c>
      <c r="J230" s="81">
        <v>72</v>
      </c>
      <c r="K230" s="78">
        <f t="shared" si="40"/>
        <v>19.726027397260275</v>
      </c>
      <c r="L230" s="81">
        <v>56</v>
      </c>
      <c r="M230" s="78">
        <f t="shared" si="41"/>
        <v>19.047619047619047</v>
      </c>
      <c r="N230" s="81">
        <v>84</v>
      </c>
      <c r="O230" s="78">
        <f t="shared" si="42"/>
        <v>22.888283378746593</v>
      </c>
      <c r="P230" s="81">
        <v>57</v>
      </c>
      <c r="Q230" s="78">
        <f t="shared" si="43"/>
        <v>19.063545150501675</v>
      </c>
      <c r="R230" s="81">
        <v>58</v>
      </c>
      <c r="S230" s="78">
        <f t="shared" si="44"/>
        <v>21.245421245421245</v>
      </c>
      <c r="T230" s="81">
        <v>45</v>
      </c>
      <c r="U230" s="78">
        <f t="shared" si="45"/>
        <v>16.917293233082706</v>
      </c>
      <c r="V230" s="81">
        <v>43</v>
      </c>
      <c r="W230" s="78">
        <f t="shared" si="46"/>
        <v>14.982578397212542</v>
      </c>
      <c r="X230" s="81">
        <v>31</v>
      </c>
      <c r="Y230" s="78">
        <f t="shared" si="47"/>
        <v>13.025210084033615</v>
      </c>
      <c r="AA230" s="13" t="s">
        <v>240</v>
      </c>
      <c r="AB230" s="13">
        <v>431</v>
      </c>
      <c r="AC230" s="13">
        <v>379</v>
      </c>
      <c r="AD230" s="13">
        <v>375</v>
      </c>
      <c r="AE230" s="13">
        <v>377</v>
      </c>
      <c r="AF230" s="13">
        <v>365</v>
      </c>
      <c r="AG230" s="13">
        <v>294</v>
      </c>
      <c r="AH230" s="13">
        <v>367</v>
      </c>
      <c r="AI230" s="13">
        <v>299</v>
      </c>
      <c r="AJ230" s="13">
        <v>273</v>
      </c>
      <c r="AK230" s="13">
        <v>266</v>
      </c>
      <c r="AL230" s="13">
        <v>287</v>
      </c>
      <c r="AM230" s="13">
        <v>238</v>
      </c>
      <c r="AN230" s="13">
        <v>3951</v>
      </c>
    </row>
    <row r="231" spans="1:40">
      <c r="A231" s="13" t="s">
        <v>241</v>
      </c>
      <c r="B231" s="81">
        <v>53</v>
      </c>
      <c r="C231" s="78">
        <f t="shared" si="36"/>
        <v>22.649572649572651</v>
      </c>
      <c r="D231" s="81">
        <v>67</v>
      </c>
      <c r="E231" s="78">
        <f t="shared" si="37"/>
        <v>26.48221343873518</v>
      </c>
      <c r="F231" s="81">
        <v>54</v>
      </c>
      <c r="G231" s="78">
        <f t="shared" si="38"/>
        <v>24.215246636771301</v>
      </c>
      <c r="H231" s="81">
        <v>49</v>
      </c>
      <c r="I231" s="78">
        <f t="shared" si="39"/>
        <v>21.397379912663755</v>
      </c>
      <c r="J231" s="81">
        <v>40</v>
      </c>
      <c r="K231" s="78">
        <f t="shared" si="40"/>
        <v>18.691588785046729</v>
      </c>
      <c r="L231" s="81">
        <v>38</v>
      </c>
      <c r="M231" s="78">
        <f t="shared" si="41"/>
        <v>21.348314606741571</v>
      </c>
      <c r="N231" s="81">
        <v>54</v>
      </c>
      <c r="O231" s="78">
        <f t="shared" si="42"/>
        <v>25.352112676056336</v>
      </c>
      <c r="P231" s="81">
        <v>41</v>
      </c>
      <c r="Q231" s="78">
        <f t="shared" si="43"/>
        <v>23.428571428571431</v>
      </c>
      <c r="R231" s="81">
        <v>44</v>
      </c>
      <c r="S231" s="78">
        <f t="shared" si="44"/>
        <v>23.52941176470588</v>
      </c>
      <c r="T231" s="81">
        <v>35</v>
      </c>
      <c r="U231" s="78">
        <f t="shared" si="45"/>
        <v>18.229166666666664</v>
      </c>
      <c r="V231" s="81">
        <v>45</v>
      </c>
      <c r="W231" s="78">
        <f t="shared" si="46"/>
        <v>22.613065326633166</v>
      </c>
      <c r="X231" s="81">
        <v>31</v>
      </c>
      <c r="Y231" s="78">
        <f t="shared" si="47"/>
        <v>17.318435754189945</v>
      </c>
      <c r="AA231" s="13" t="s">
        <v>241</v>
      </c>
      <c r="AB231" s="13">
        <v>234</v>
      </c>
      <c r="AC231" s="13">
        <v>253</v>
      </c>
      <c r="AD231" s="13">
        <v>223</v>
      </c>
      <c r="AE231" s="13">
        <v>229</v>
      </c>
      <c r="AF231" s="13">
        <v>214</v>
      </c>
      <c r="AG231" s="13">
        <v>178</v>
      </c>
      <c r="AH231" s="13">
        <v>213</v>
      </c>
      <c r="AI231" s="13">
        <v>175</v>
      </c>
      <c r="AJ231" s="13">
        <v>187</v>
      </c>
      <c r="AK231" s="13">
        <v>192</v>
      </c>
      <c r="AL231" s="13">
        <v>199</v>
      </c>
      <c r="AM231" s="13">
        <v>179</v>
      </c>
      <c r="AN231" s="13">
        <v>2476</v>
      </c>
    </row>
    <row r="232" spans="1:40">
      <c r="A232" s="13" t="s">
        <v>242</v>
      </c>
      <c r="B232" s="81">
        <v>212</v>
      </c>
      <c r="C232" s="78">
        <f t="shared" si="36"/>
        <v>25.118483412322274</v>
      </c>
      <c r="D232" s="81">
        <v>174</v>
      </c>
      <c r="E232" s="78">
        <f t="shared" si="37"/>
        <v>22.626788036410922</v>
      </c>
      <c r="F232" s="81">
        <v>182</v>
      </c>
      <c r="G232" s="78">
        <f t="shared" si="38"/>
        <v>23.728813559322035</v>
      </c>
      <c r="H232" s="81">
        <v>183</v>
      </c>
      <c r="I232" s="78">
        <f t="shared" si="39"/>
        <v>23.341836734693878</v>
      </c>
      <c r="J232" s="81">
        <v>195</v>
      </c>
      <c r="K232" s="78">
        <f t="shared" si="40"/>
        <v>22.753792298716451</v>
      </c>
      <c r="L232" s="81">
        <v>183</v>
      </c>
      <c r="M232" s="78">
        <f t="shared" si="41"/>
        <v>21.968787515006003</v>
      </c>
      <c r="N232" s="81">
        <v>178</v>
      </c>
      <c r="O232" s="78">
        <f t="shared" si="42"/>
        <v>22.084367245657567</v>
      </c>
      <c r="P232" s="81">
        <v>159</v>
      </c>
      <c r="Q232" s="78">
        <f t="shared" si="43"/>
        <v>21.810699588477366</v>
      </c>
      <c r="R232" s="81">
        <v>173</v>
      </c>
      <c r="S232" s="78">
        <f t="shared" si="44"/>
        <v>23.31536388140162</v>
      </c>
      <c r="T232" s="81">
        <v>151</v>
      </c>
      <c r="U232" s="78">
        <f t="shared" si="45"/>
        <v>20.053120849933599</v>
      </c>
      <c r="V232" s="81">
        <v>176</v>
      </c>
      <c r="W232" s="78">
        <f t="shared" si="46"/>
        <v>20.952380952380953</v>
      </c>
      <c r="X232" s="81">
        <v>140</v>
      </c>
      <c r="Y232" s="78">
        <f t="shared" si="47"/>
        <v>19.498607242339833</v>
      </c>
      <c r="AA232" s="13" t="s">
        <v>242</v>
      </c>
      <c r="AB232" s="13">
        <v>844</v>
      </c>
      <c r="AC232" s="13">
        <v>769</v>
      </c>
      <c r="AD232" s="13">
        <v>767</v>
      </c>
      <c r="AE232" s="13">
        <v>784</v>
      </c>
      <c r="AF232" s="13">
        <v>857</v>
      </c>
      <c r="AG232" s="13">
        <v>833</v>
      </c>
      <c r="AH232" s="13">
        <v>806</v>
      </c>
      <c r="AI232" s="13">
        <v>729</v>
      </c>
      <c r="AJ232" s="13">
        <v>742</v>
      </c>
      <c r="AK232" s="13">
        <v>753</v>
      </c>
      <c r="AL232" s="13">
        <v>840</v>
      </c>
      <c r="AM232" s="13">
        <v>718</v>
      </c>
      <c r="AN232" s="13">
        <v>9442</v>
      </c>
    </row>
    <row r="233" spans="1:40">
      <c r="A233" s="13" t="s">
        <v>243</v>
      </c>
      <c r="B233" s="81">
        <v>47</v>
      </c>
      <c r="C233" s="78">
        <f t="shared" si="36"/>
        <v>26.256983240223462</v>
      </c>
      <c r="D233" s="81">
        <v>58</v>
      </c>
      <c r="E233" s="78">
        <f t="shared" si="37"/>
        <v>31.521739130434785</v>
      </c>
      <c r="F233" s="81">
        <v>49</v>
      </c>
      <c r="G233" s="78">
        <f t="shared" si="38"/>
        <v>30.061349693251532</v>
      </c>
      <c r="H233" s="81">
        <v>47</v>
      </c>
      <c r="I233" s="78">
        <f t="shared" si="39"/>
        <v>28.484848484848484</v>
      </c>
      <c r="J233" s="81">
        <v>35</v>
      </c>
      <c r="K233" s="78">
        <f t="shared" si="40"/>
        <v>24.137931034482758</v>
      </c>
      <c r="L233" s="81">
        <v>29</v>
      </c>
      <c r="M233" s="78">
        <f t="shared" si="41"/>
        <v>22.30769230769231</v>
      </c>
      <c r="N233" s="81">
        <v>46</v>
      </c>
      <c r="O233" s="78">
        <f t="shared" si="42"/>
        <v>30.463576158940398</v>
      </c>
      <c r="P233" s="81">
        <v>36</v>
      </c>
      <c r="Q233" s="78">
        <f t="shared" si="43"/>
        <v>27.480916030534353</v>
      </c>
      <c r="R233" s="81">
        <v>30</v>
      </c>
      <c r="S233" s="78">
        <f t="shared" si="44"/>
        <v>26.548672566371685</v>
      </c>
      <c r="T233" s="81">
        <v>42</v>
      </c>
      <c r="U233" s="78">
        <f t="shared" si="45"/>
        <v>28.571428571428569</v>
      </c>
      <c r="V233" s="81">
        <v>20</v>
      </c>
      <c r="W233" s="78">
        <f t="shared" si="46"/>
        <v>13.513513513513514</v>
      </c>
      <c r="X233" s="81">
        <v>30</v>
      </c>
      <c r="Y233" s="78">
        <f t="shared" si="47"/>
        <v>25.423728813559322</v>
      </c>
      <c r="AA233" s="13" t="s">
        <v>243</v>
      </c>
      <c r="AB233" s="13">
        <v>179</v>
      </c>
      <c r="AC233" s="13">
        <v>184</v>
      </c>
      <c r="AD233" s="13">
        <v>163</v>
      </c>
      <c r="AE233" s="13">
        <v>165</v>
      </c>
      <c r="AF233" s="13">
        <v>145</v>
      </c>
      <c r="AG233" s="13">
        <v>130</v>
      </c>
      <c r="AH233" s="13">
        <v>151</v>
      </c>
      <c r="AI233" s="13">
        <v>131</v>
      </c>
      <c r="AJ233" s="13">
        <v>113</v>
      </c>
      <c r="AK233" s="13">
        <v>147</v>
      </c>
      <c r="AL233" s="13">
        <v>148</v>
      </c>
      <c r="AM233" s="13">
        <v>118</v>
      </c>
      <c r="AN233" s="13">
        <v>1774</v>
      </c>
    </row>
    <row r="234" spans="1:40" s="15" customFormat="1" ht="15">
      <c r="A234" s="75" t="s">
        <v>244</v>
      </c>
      <c r="B234" s="80">
        <v>4459</v>
      </c>
      <c r="C234" s="77">
        <f t="shared" si="36"/>
        <v>24.524254757452425</v>
      </c>
      <c r="D234" s="80">
        <v>4348</v>
      </c>
      <c r="E234" s="77">
        <f t="shared" si="37"/>
        <v>23.545976389039318</v>
      </c>
      <c r="F234" s="80">
        <v>4079</v>
      </c>
      <c r="G234" s="77">
        <f t="shared" si="38"/>
        <v>23.218351548269581</v>
      </c>
      <c r="H234" s="80">
        <v>4159</v>
      </c>
      <c r="I234" s="77">
        <f t="shared" si="39"/>
        <v>23.833810888252149</v>
      </c>
      <c r="J234" s="80">
        <v>4027</v>
      </c>
      <c r="K234" s="77">
        <f t="shared" si="40"/>
        <v>23.707759331213939</v>
      </c>
      <c r="L234" s="80">
        <v>3957</v>
      </c>
      <c r="M234" s="77">
        <f t="shared" si="41"/>
        <v>23.903588256614718</v>
      </c>
      <c r="N234" s="80">
        <v>3979</v>
      </c>
      <c r="O234" s="77">
        <f t="shared" si="42"/>
        <v>23.783622235505081</v>
      </c>
      <c r="P234" s="80">
        <v>4178</v>
      </c>
      <c r="Q234" s="77">
        <f t="shared" si="43"/>
        <v>24.018396090830699</v>
      </c>
      <c r="R234" s="80">
        <v>3932</v>
      </c>
      <c r="S234" s="77">
        <f t="shared" si="44"/>
        <v>23.937659807622065</v>
      </c>
      <c r="T234" s="80">
        <v>3889</v>
      </c>
      <c r="U234" s="77">
        <f t="shared" si="45"/>
        <v>22.550156558042445</v>
      </c>
      <c r="V234" s="80">
        <v>3873</v>
      </c>
      <c r="W234" s="77">
        <f t="shared" si="46"/>
        <v>21.80497691701385</v>
      </c>
      <c r="X234" s="80">
        <v>3487</v>
      </c>
      <c r="Y234" s="77">
        <f t="shared" si="47"/>
        <v>21.3834549579935</v>
      </c>
      <c r="AA234" s="15" t="s">
        <v>244</v>
      </c>
      <c r="AB234" s="15">
        <v>18182</v>
      </c>
      <c r="AC234" s="15">
        <v>18466</v>
      </c>
      <c r="AD234" s="15">
        <v>17568</v>
      </c>
      <c r="AE234" s="15">
        <v>17450</v>
      </c>
      <c r="AF234" s="15">
        <v>16986</v>
      </c>
      <c r="AG234" s="15">
        <v>16554</v>
      </c>
      <c r="AH234" s="15">
        <v>16730</v>
      </c>
      <c r="AI234" s="15">
        <v>17395</v>
      </c>
      <c r="AJ234" s="15">
        <v>16426</v>
      </c>
      <c r="AK234" s="15">
        <v>17246</v>
      </c>
      <c r="AL234" s="15">
        <v>17762</v>
      </c>
      <c r="AM234" s="15">
        <v>16307</v>
      </c>
      <c r="AN234" s="15">
        <v>207072</v>
      </c>
    </row>
    <row r="235" spans="1:40" s="15" customFormat="1" ht="15">
      <c r="A235" s="75" t="s">
        <v>245</v>
      </c>
      <c r="B235" s="80">
        <v>2273</v>
      </c>
      <c r="C235" s="77">
        <f t="shared" si="36"/>
        <v>24.945127304653205</v>
      </c>
      <c r="D235" s="80">
        <v>2291</v>
      </c>
      <c r="E235" s="77">
        <f t="shared" si="37"/>
        <v>24.258788648877594</v>
      </c>
      <c r="F235" s="80">
        <v>2205</v>
      </c>
      <c r="G235" s="77">
        <f t="shared" si="38"/>
        <v>24.159088418976662</v>
      </c>
      <c r="H235" s="80">
        <v>2223</v>
      </c>
      <c r="I235" s="77">
        <f t="shared" si="39"/>
        <v>24.901982748963817</v>
      </c>
      <c r="J235" s="80">
        <v>2081</v>
      </c>
      <c r="K235" s="77">
        <f t="shared" si="40"/>
        <v>23.728620296465223</v>
      </c>
      <c r="L235" s="80">
        <v>2129</v>
      </c>
      <c r="M235" s="77">
        <f t="shared" si="41"/>
        <v>24.496605684040961</v>
      </c>
      <c r="N235" s="80">
        <v>2090</v>
      </c>
      <c r="O235" s="77">
        <f t="shared" si="42"/>
        <v>24.061708496431038</v>
      </c>
      <c r="P235" s="80">
        <v>2226</v>
      </c>
      <c r="Q235" s="77">
        <f t="shared" si="43"/>
        <v>24.080484638684553</v>
      </c>
      <c r="R235" s="80">
        <v>2056</v>
      </c>
      <c r="S235" s="77">
        <f t="shared" si="44"/>
        <v>23.672999424294762</v>
      </c>
      <c r="T235" s="80">
        <v>2090</v>
      </c>
      <c r="U235" s="77">
        <f t="shared" si="45"/>
        <v>22.35772357723577</v>
      </c>
      <c r="V235" s="80">
        <v>2143</v>
      </c>
      <c r="W235" s="77">
        <f t="shared" si="46"/>
        <v>22.619801562170149</v>
      </c>
      <c r="X235" s="80">
        <v>1925</v>
      </c>
      <c r="Y235" s="77">
        <f t="shared" si="47"/>
        <v>22.636406396989653</v>
      </c>
      <c r="AA235" s="15" t="s">
        <v>245</v>
      </c>
      <c r="AB235" s="15">
        <v>9112</v>
      </c>
      <c r="AC235" s="15">
        <v>9444</v>
      </c>
      <c r="AD235" s="15">
        <v>9127</v>
      </c>
      <c r="AE235" s="15">
        <v>8927</v>
      </c>
      <c r="AF235" s="15">
        <v>8770</v>
      </c>
      <c r="AG235" s="15">
        <v>8691</v>
      </c>
      <c r="AH235" s="15">
        <v>8686</v>
      </c>
      <c r="AI235" s="15">
        <v>9244</v>
      </c>
      <c r="AJ235" s="15">
        <v>8685</v>
      </c>
      <c r="AK235" s="15">
        <v>9348</v>
      </c>
      <c r="AL235" s="15">
        <v>9474</v>
      </c>
      <c r="AM235" s="15">
        <v>8504</v>
      </c>
      <c r="AN235" s="15">
        <v>108012</v>
      </c>
    </row>
    <row r="236" spans="1:40">
      <c r="A236" s="13" t="s">
        <v>246</v>
      </c>
      <c r="B236" s="81">
        <v>125</v>
      </c>
      <c r="C236" s="78">
        <f t="shared" si="36"/>
        <v>23.674242424242426</v>
      </c>
      <c r="D236" s="81">
        <v>175</v>
      </c>
      <c r="E236" s="78">
        <f t="shared" si="37"/>
        <v>31.41831238779174</v>
      </c>
      <c r="F236" s="81">
        <v>126</v>
      </c>
      <c r="G236" s="78">
        <f t="shared" si="38"/>
        <v>23.684210526315788</v>
      </c>
      <c r="H236" s="81">
        <v>135</v>
      </c>
      <c r="I236" s="78">
        <f t="shared" si="39"/>
        <v>27.720739219712527</v>
      </c>
      <c r="J236" s="81">
        <v>108</v>
      </c>
      <c r="K236" s="78">
        <f t="shared" si="40"/>
        <v>21.862348178137651</v>
      </c>
      <c r="L236" s="81">
        <v>125</v>
      </c>
      <c r="M236" s="78">
        <f t="shared" si="41"/>
        <v>27.593818984547465</v>
      </c>
      <c r="N236" s="81">
        <v>105</v>
      </c>
      <c r="O236" s="78">
        <f t="shared" si="42"/>
        <v>21.649484536082475</v>
      </c>
      <c r="P236" s="81">
        <v>114</v>
      </c>
      <c r="Q236" s="78">
        <f t="shared" si="43"/>
        <v>21.468926553672315</v>
      </c>
      <c r="R236" s="81">
        <v>108</v>
      </c>
      <c r="S236" s="78">
        <f t="shared" si="44"/>
        <v>23.427331887201735</v>
      </c>
      <c r="T236" s="81">
        <v>109</v>
      </c>
      <c r="U236" s="78">
        <f t="shared" si="45"/>
        <v>22.614107883817429</v>
      </c>
      <c r="V236" s="81">
        <v>117</v>
      </c>
      <c r="W236" s="78">
        <f t="shared" si="46"/>
        <v>21.350364963503647</v>
      </c>
      <c r="X236" s="81">
        <v>113</v>
      </c>
      <c r="Y236" s="78">
        <f t="shared" si="47"/>
        <v>23.395445134575567</v>
      </c>
      <c r="AA236" s="13" t="s">
        <v>246</v>
      </c>
      <c r="AB236" s="13">
        <v>528</v>
      </c>
      <c r="AC236" s="13">
        <v>557</v>
      </c>
      <c r="AD236" s="13">
        <v>532</v>
      </c>
      <c r="AE236" s="13">
        <v>487</v>
      </c>
      <c r="AF236" s="13">
        <v>494</v>
      </c>
      <c r="AG236" s="13">
        <v>453</v>
      </c>
      <c r="AH236" s="13">
        <v>485</v>
      </c>
      <c r="AI236" s="13">
        <v>531</v>
      </c>
      <c r="AJ236" s="13">
        <v>461</v>
      </c>
      <c r="AK236" s="13">
        <v>482</v>
      </c>
      <c r="AL236" s="13">
        <v>548</v>
      </c>
      <c r="AM236" s="13">
        <v>483</v>
      </c>
      <c r="AN236" s="13">
        <v>6041</v>
      </c>
    </row>
    <row r="237" spans="1:40">
      <c r="A237" s="13" t="s">
        <v>247</v>
      </c>
      <c r="B237" s="81">
        <v>60</v>
      </c>
      <c r="C237" s="78">
        <f t="shared" si="36"/>
        <v>26.666666666666668</v>
      </c>
      <c r="D237" s="81">
        <v>62</v>
      </c>
      <c r="E237" s="78">
        <f t="shared" si="37"/>
        <v>25.833333333333336</v>
      </c>
      <c r="F237" s="81">
        <v>59</v>
      </c>
      <c r="G237" s="78">
        <f t="shared" si="38"/>
        <v>24.081632653061224</v>
      </c>
      <c r="H237" s="81">
        <v>67</v>
      </c>
      <c r="I237" s="78">
        <f t="shared" si="39"/>
        <v>28.15126050420168</v>
      </c>
      <c r="J237" s="81">
        <v>60</v>
      </c>
      <c r="K237" s="78">
        <f t="shared" si="40"/>
        <v>27.027027027027028</v>
      </c>
      <c r="L237" s="81">
        <v>52</v>
      </c>
      <c r="M237" s="78">
        <f t="shared" si="41"/>
        <v>27.225130890052355</v>
      </c>
      <c r="N237" s="81">
        <v>67</v>
      </c>
      <c r="O237" s="78">
        <f t="shared" si="42"/>
        <v>27.016129032258064</v>
      </c>
      <c r="P237" s="81">
        <v>66</v>
      </c>
      <c r="Q237" s="78">
        <f t="shared" si="43"/>
        <v>28.326180257510732</v>
      </c>
      <c r="R237" s="81">
        <v>57</v>
      </c>
      <c r="S237" s="78">
        <f t="shared" si="44"/>
        <v>27.014218009478675</v>
      </c>
      <c r="T237" s="81">
        <v>49</v>
      </c>
      <c r="U237" s="78">
        <f t="shared" si="45"/>
        <v>21.120689655172413</v>
      </c>
      <c r="V237" s="81">
        <v>56</v>
      </c>
      <c r="W237" s="78">
        <f t="shared" si="46"/>
        <v>25.454545454545453</v>
      </c>
      <c r="X237" s="81">
        <v>52</v>
      </c>
      <c r="Y237" s="78">
        <f t="shared" si="47"/>
        <v>22.907488986784141</v>
      </c>
      <c r="AA237" s="13" t="s">
        <v>247</v>
      </c>
      <c r="AB237" s="13">
        <v>225</v>
      </c>
      <c r="AC237" s="13">
        <v>240</v>
      </c>
      <c r="AD237" s="13">
        <v>245</v>
      </c>
      <c r="AE237" s="13">
        <v>238</v>
      </c>
      <c r="AF237" s="13">
        <v>222</v>
      </c>
      <c r="AG237" s="13">
        <v>191</v>
      </c>
      <c r="AH237" s="13">
        <v>248</v>
      </c>
      <c r="AI237" s="13">
        <v>233</v>
      </c>
      <c r="AJ237" s="13">
        <v>211</v>
      </c>
      <c r="AK237" s="13">
        <v>232</v>
      </c>
      <c r="AL237" s="13">
        <v>220</v>
      </c>
      <c r="AM237" s="13">
        <v>227</v>
      </c>
      <c r="AN237" s="13">
        <v>2732</v>
      </c>
    </row>
    <row r="238" spans="1:40">
      <c r="A238" s="13" t="s">
        <v>248</v>
      </c>
      <c r="B238" s="81">
        <v>315</v>
      </c>
      <c r="C238" s="78">
        <f t="shared" si="36"/>
        <v>26.808510638297872</v>
      </c>
      <c r="D238" s="81">
        <v>278</v>
      </c>
      <c r="E238" s="78">
        <f t="shared" si="37"/>
        <v>23.10889443059019</v>
      </c>
      <c r="F238" s="81">
        <v>294</v>
      </c>
      <c r="G238" s="78">
        <f t="shared" si="38"/>
        <v>25</v>
      </c>
      <c r="H238" s="81">
        <v>318</v>
      </c>
      <c r="I238" s="78">
        <f t="shared" si="39"/>
        <v>27.55632582322357</v>
      </c>
      <c r="J238" s="81">
        <v>265</v>
      </c>
      <c r="K238" s="78">
        <f t="shared" si="40"/>
        <v>23.639607493309544</v>
      </c>
      <c r="L238" s="81">
        <v>280</v>
      </c>
      <c r="M238" s="78">
        <f t="shared" si="41"/>
        <v>25.758969641214353</v>
      </c>
      <c r="N238" s="81">
        <v>292</v>
      </c>
      <c r="O238" s="78">
        <f t="shared" si="42"/>
        <v>26.739926739926741</v>
      </c>
      <c r="P238" s="81">
        <v>268</v>
      </c>
      <c r="Q238" s="78">
        <f t="shared" si="43"/>
        <v>24.385805277525023</v>
      </c>
      <c r="R238" s="81">
        <v>271</v>
      </c>
      <c r="S238" s="78">
        <f t="shared" si="44"/>
        <v>27.181544633901705</v>
      </c>
      <c r="T238" s="81">
        <v>272</v>
      </c>
      <c r="U238" s="78">
        <f t="shared" si="45"/>
        <v>24.977043158861338</v>
      </c>
      <c r="V238" s="81">
        <v>265</v>
      </c>
      <c r="W238" s="78">
        <f t="shared" si="46"/>
        <v>25.262154432793139</v>
      </c>
      <c r="X238" s="81">
        <v>209</v>
      </c>
      <c r="Y238" s="78">
        <f t="shared" si="47"/>
        <v>21.392016376663257</v>
      </c>
      <c r="AA238" s="13" t="s">
        <v>248</v>
      </c>
      <c r="AB238" s="13">
        <v>1175</v>
      </c>
      <c r="AC238" s="13">
        <v>1203</v>
      </c>
      <c r="AD238" s="13">
        <v>1176</v>
      </c>
      <c r="AE238" s="13">
        <v>1154</v>
      </c>
      <c r="AF238" s="13">
        <v>1121</v>
      </c>
      <c r="AG238" s="13">
        <v>1087</v>
      </c>
      <c r="AH238" s="13">
        <v>1092</v>
      </c>
      <c r="AI238" s="13">
        <v>1099</v>
      </c>
      <c r="AJ238" s="13">
        <v>997</v>
      </c>
      <c r="AK238" s="13">
        <v>1089</v>
      </c>
      <c r="AL238" s="13">
        <v>1049</v>
      </c>
      <c r="AM238" s="13">
        <v>977</v>
      </c>
      <c r="AN238" s="13">
        <v>13219</v>
      </c>
    </row>
    <row r="239" spans="1:40">
      <c r="A239" s="13" t="s">
        <v>249</v>
      </c>
      <c r="B239" s="81">
        <v>124</v>
      </c>
      <c r="C239" s="78">
        <f t="shared" si="36"/>
        <v>22.504537205081672</v>
      </c>
      <c r="D239" s="81">
        <v>121</v>
      </c>
      <c r="E239" s="78">
        <f t="shared" si="37"/>
        <v>25.473684210526315</v>
      </c>
      <c r="F239" s="81">
        <v>124</v>
      </c>
      <c r="G239" s="78">
        <f t="shared" si="38"/>
        <v>24.171539961013643</v>
      </c>
      <c r="H239" s="81">
        <v>126</v>
      </c>
      <c r="I239" s="78">
        <f t="shared" si="39"/>
        <v>23.119266055045873</v>
      </c>
      <c r="J239" s="81">
        <v>126</v>
      </c>
      <c r="K239" s="78">
        <f t="shared" si="40"/>
        <v>23.954372623574145</v>
      </c>
      <c r="L239" s="81">
        <v>131</v>
      </c>
      <c r="M239" s="78">
        <f t="shared" si="41"/>
        <v>28.540305010893245</v>
      </c>
      <c r="N239" s="81">
        <v>123</v>
      </c>
      <c r="O239" s="78">
        <f t="shared" si="42"/>
        <v>23.473282442748094</v>
      </c>
      <c r="P239" s="81">
        <v>128</v>
      </c>
      <c r="Q239" s="78">
        <f t="shared" si="43"/>
        <v>25.858585858585858</v>
      </c>
      <c r="R239" s="81">
        <v>97</v>
      </c>
      <c r="S239" s="78">
        <f t="shared" si="44"/>
        <v>20.292887029288703</v>
      </c>
      <c r="T239" s="81">
        <v>113</v>
      </c>
      <c r="U239" s="78">
        <f t="shared" si="45"/>
        <v>19.8943661971831</v>
      </c>
      <c r="V239" s="81">
        <v>118</v>
      </c>
      <c r="W239" s="78">
        <f t="shared" si="46"/>
        <v>21.03386809269162</v>
      </c>
      <c r="X239" s="81">
        <v>125</v>
      </c>
      <c r="Y239" s="78">
        <f t="shared" si="47"/>
        <v>24.4140625</v>
      </c>
      <c r="AA239" s="13" t="s">
        <v>249</v>
      </c>
      <c r="AB239" s="13">
        <v>551</v>
      </c>
      <c r="AC239" s="13">
        <v>475</v>
      </c>
      <c r="AD239" s="13">
        <v>513</v>
      </c>
      <c r="AE239" s="13">
        <v>545</v>
      </c>
      <c r="AF239" s="13">
        <v>526</v>
      </c>
      <c r="AG239" s="13">
        <v>459</v>
      </c>
      <c r="AH239" s="13">
        <v>524</v>
      </c>
      <c r="AI239" s="13">
        <v>495</v>
      </c>
      <c r="AJ239" s="13">
        <v>478</v>
      </c>
      <c r="AK239" s="13">
        <v>568</v>
      </c>
      <c r="AL239" s="13">
        <v>561</v>
      </c>
      <c r="AM239" s="13">
        <v>512</v>
      </c>
      <c r="AN239" s="13">
        <v>6207</v>
      </c>
    </row>
    <row r="240" spans="1:40">
      <c r="A240" s="13" t="s">
        <v>250</v>
      </c>
      <c r="B240" s="81">
        <v>953</v>
      </c>
      <c r="C240" s="78">
        <f t="shared" si="36"/>
        <v>24.255535759735302</v>
      </c>
      <c r="D240" s="81">
        <v>972</v>
      </c>
      <c r="E240" s="78">
        <f t="shared" si="37"/>
        <v>23.203628550966819</v>
      </c>
      <c r="F240" s="81">
        <v>914</v>
      </c>
      <c r="G240" s="78">
        <f t="shared" si="38"/>
        <v>23.069156991418478</v>
      </c>
      <c r="H240" s="81">
        <v>903</v>
      </c>
      <c r="I240" s="78">
        <f t="shared" si="39"/>
        <v>23.914194915254235</v>
      </c>
      <c r="J240" s="81">
        <v>899</v>
      </c>
      <c r="K240" s="78">
        <f t="shared" si="40"/>
        <v>23.009982083439979</v>
      </c>
      <c r="L240" s="81">
        <v>915</v>
      </c>
      <c r="M240" s="78">
        <f t="shared" si="41"/>
        <v>22.938079719227879</v>
      </c>
      <c r="N240" s="81">
        <v>904</v>
      </c>
      <c r="O240" s="78">
        <f t="shared" si="42"/>
        <v>22.86292362164896</v>
      </c>
      <c r="P240" s="81">
        <v>1001</v>
      </c>
      <c r="Q240" s="78">
        <f t="shared" si="43"/>
        <v>22.616357885223678</v>
      </c>
      <c r="R240" s="81">
        <v>888</v>
      </c>
      <c r="S240" s="78">
        <f t="shared" si="44"/>
        <v>21.796759941089839</v>
      </c>
      <c r="T240" s="81">
        <v>926</v>
      </c>
      <c r="U240" s="78">
        <f t="shared" si="45"/>
        <v>20.959710276143049</v>
      </c>
      <c r="V240" s="81">
        <v>966</v>
      </c>
      <c r="W240" s="78">
        <f t="shared" si="46"/>
        <v>21.119370354175775</v>
      </c>
      <c r="X240" s="81">
        <v>854</v>
      </c>
      <c r="Y240" s="78">
        <f t="shared" si="47"/>
        <v>21.446509291813161</v>
      </c>
      <c r="AA240" s="13" t="s">
        <v>250</v>
      </c>
      <c r="AB240" s="13">
        <v>3929</v>
      </c>
      <c r="AC240" s="13">
        <v>4189</v>
      </c>
      <c r="AD240" s="13">
        <v>3962</v>
      </c>
      <c r="AE240" s="13">
        <v>3776</v>
      </c>
      <c r="AF240" s="13">
        <v>3907</v>
      </c>
      <c r="AG240" s="13">
        <v>3989</v>
      </c>
      <c r="AH240" s="13">
        <v>3954</v>
      </c>
      <c r="AI240" s="13">
        <v>4426</v>
      </c>
      <c r="AJ240" s="13">
        <v>4074</v>
      </c>
      <c r="AK240" s="13">
        <v>4418</v>
      </c>
      <c r="AL240" s="13">
        <v>4574</v>
      </c>
      <c r="AM240" s="13">
        <v>3982</v>
      </c>
      <c r="AN240" s="13">
        <v>49180</v>
      </c>
    </row>
    <row r="241" spans="1:40">
      <c r="A241" s="13" t="s">
        <v>251</v>
      </c>
      <c r="B241" s="81">
        <v>144</v>
      </c>
      <c r="C241" s="78">
        <f t="shared" si="36"/>
        <v>26.666666666666668</v>
      </c>
      <c r="D241" s="81">
        <v>165</v>
      </c>
      <c r="E241" s="78">
        <f t="shared" si="37"/>
        <v>27.408637873754156</v>
      </c>
      <c r="F241" s="81">
        <v>169</v>
      </c>
      <c r="G241" s="78">
        <f t="shared" si="38"/>
        <v>26.530612244897959</v>
      </c>
      <c r="H241" s="81">
        <v>144</v>
      </c>
      <c r="I241" s="78">
        <f t="shared" si="39"/>
        <v>22.677165354330707</v>
      </c>
      <c r="J241" s="81">
        <v>145</v>
      </c>
      <c r="K241" s="78">
        <f t="shared" si="40"/>
        <v>25.618374558303884</v>
      </c>
      <c r="L241" s="81">
        <v>159</v>
      </c>
      <c r="M241" s="78">
        <f t="shared" si="41"/>
        <v>24.84375</v>
      </c>
      <c r="N241" s="81">
        <v>141</v>
      </c>
      <c r="O241" s="78">
        <f t="shared" si="42"/>
        <v>25.133689839572192</v>
      </c>
      <c r="P241" s="81">
        <v>157</v>
      </c>
      <c r="Q241" s="78">
        <f t="shared" si="43"/>
        <v>26.475548060708263</v>
      </c>
      <c r="R241" s="81">
        <v>158</v>
      </c>
      <c r="S241" s="78">
        <f t="shared" si="44"/>
        <v>28.366247755834827</v>
      </c>
      <c r="T241" s="81">
        <v>155</v>
      </c>
      <c r="U241" s="78">
        <f t="shared" si="45"/>
        <v>25.451559934318556</v>
      </c>
      <c r="V241" s="81">
        <v>147</v>
      </c>
      <c r="W241" s="78">
        <f t="shared" si="46"/>
        <v>24.747474747474747</v>
      </c>
      <c r="X241" s="81">
        <v>148</v>
      </c>
      <c r="Y241" s="78">
        <f t="shared" si="47"/>
        <v>26.475849731663686</v>
      </c>
      <c r="AA241" s="13" t="s">
        <v>251</v>
      </c>
      <c r="AB241" s="13">
        <v>540</v>
      </c>
      <c r="AC241" s="13">
        <v>602</v>
      </c>
      <c r="AD241" s="13">
        <v>637</v>
      </c>
      <c r="AE241" s="13">
        <v>635</v>
      </c>
      <c r="AF241" s="13">
        <v>566</v>
      </c>
      <c r="AG241" s="13">
        <v>640</v>
      </c>
      <c r="AH241" s="13">
        <v>561</v>
      </c>
      <c r="AI241" s="13">
        <v>593</v>
      </c>
      <c r="AJ241" s="13">
        <v>557</v>
      </c>
      <c r="AK241" s="13">
        <v>609</v>
      </c>
      <c r="AL241" s="13">
        <v>594</v>
      </c>
      <c r="AM241" s="13">
        <v>559</v>
      </c>
      <c r="AN241" s="13">
        <v>7093</v>
      </c>
    </row>
    <row r="242" spans="1:40">
      <c r="A242" s="13" t="s">
        <v>252</v>
      </c>
      <c r="B242" s="81">
        <v>201</v>
      </c>
      <c r="C242" s="78">
        <f t="shared" si="36"/>
        <v>27.459016393442624</v>
      </c>
      <c r="D242" s="81">
        <v>193</v>
      </c>
      <c r="E242" s="78">
        <f t="shared" si="37"/>
        <v>24.246231155778894</v>
      </c>
      <c r="F242" s="81">
        <v>207</v>
      </c>
      <c r="G242" s="78">
        <f t="shared" si="38"/>
        <v>26.70967741935484</v>
      </c>
      <c r="H242" s="81">
        <v>201</v>
      </c>
      <c r="I242" s="78">
        <f t="shared" si="39"/>
        <v>25.156445556946181</v>
      </c>
      <c r="J242" s="81">
        <v>172</v>
      </c>
      <c r="K242" s="78">
        <f t="shared" si="40"/>
        <v>25</v>
      </c>
      <c r="L242" s="81">
        <v>165</v>
      </c>
      <c r="M242" s="78">
        <f t="shared" si="41"/>
        <v>25.660964230171075</v>
      </c>
      <c r="N242" s="81">
        <v>167</v>
      </c>
      <c r="O242" s="78">
        <f t="shared" si="42"/>
        <v>25.188536953242835</v>
      </c>
      <c r="P242" s="81">
        <v>179</v>
      </c>
      <c r="Q242" s="78">
        <f t="shared" si="43"/>
        <v>25.462304409672832</v>
      </c>
      <c r="R242" s="81">
        <v>165</v>
      </c>
      <c r="S242" s="78">
        <f t="shared" si="44"/>
        <v>23.371104815864022</v>
      </c>
      <c r="T242" s="81">
        <v>176</v>
      </c>
      <c r="U242" s="78">
        <f t="shared" si="45"/>
        <v>26.268656716417908</v>
      </c>
      <c r="V242" s="81">
        <v>177</v>
      </c>
      <c r="W242" s="78">
        <f t="shared" si="46"/>
        <v>25.839416058394161</v>
      </c>
      <c r="X242" s="81">
        <v>161</v>
      </c>
      <c r="Y242" s="78">
        <f t="shared" si="47"/>
        <v>24.617737003058103</v>
      </c>
      <c r="AA242" s="13" t="s">
        <v>252</v>
      </c>
      <c r="AB242" s="13">
        <v>732</v>
      </c>
      <c r="AC242" s="13">
        <v>796</v>
      </c>
      <c r="AD242" s="13">
        <v>775</v>
      </c>
      <c r="AE242" s="13">
        <v>799</v>
      </c>
      <c r="AF242" s="13">
        <v>688</v>
      </c>
      <c r="AG242" s="13">
        <v>643</v>
      </c>
      <c r="AH242" s="13">
        <v>663</v>
      </c>
      <c r="AI242" s="13">
        <v>703</v>
      </c>
      <c r="AJ242" s="13">
        <v>706</v>
      </c>
      <c r="AK242" s="13">
        <v>670</v>
      </c>
      <c r="AL242" s="13">
        <v>685</v>
      </c>
      <c r="AM242" s="13">
        <v>654</v>
      </c>
      <c r="AN242" s="13">
        <v>8514</v>
      </c>
    </row>
    <row r="243" spans="1:40">
      <c r="A243" s="13" t="s">
        <v>253</v>
      </c>
      <c r="B243" s="81">
        <v>155</v>
      </c>
      <c r="C243" s="78">
        <f t="shared" si="36"/>
        <v>24.919614147909968</v>
      </c>
      <c r="D243" s="81">
        <v>150</v>
      </c>
      <c r="E243" s="78">
        <f t="shared" si="37"/>
        <v>24.834437086092713</v>
      </c>
      <c r="F243" s="81">
        <v>140</v>
      </c>
      <c r="G243" s="78">
        <f t="shared" si="38"/>
        <v>24.263431542461007</v>
      </c>
      <c r="H243" s="81">
        <v>137</v>
      </c>
      <c r="I243" s="78">
        <f t="shared" si="39"/>
        <v>25.276752767527675</v>
      </c>
      <c r="J243" s="81">
        <v>137</v>
      </c>
      <c r="K243" s="78">
        <f t="shared" si="40"/>
        <v>23.418803418803417</v>
      </c>
      <c r="L243" s="81">
        <v>149</v>
      </c>
      <c r="M243" s="78">
        <f t="shared" si="41"/>
        <v>27.695167286245354</v>
      </c>
      <c r="N243" s="81">
        <v>124</v>
      </c>
      <c r="O243" s="78">
        <f t="shared" si="42"/>
        <v>25.619834710743799</v>
      </c>
      <c r="P243" s="81">
        <v>134</v>
      </c>
      <c r="Q243" s="78">
        <f t="shared" si="43"/>
        <v>27.800829875518673</v>
      </c>
      <c r="R243" s="81">
        <v>136</v>
      </c>
      <c r="S243" s="78">
        <f t="shared" si="44"/>
        <v>25.954198473282442</v>
      </c>
      <c r="T243" s="81">
        <v>135</v>
      </c>
      <c r="U243" s="78">
        <f t="shared" si="45"/>
        <v>25.862068965517242</v>
      </c>
      <c r="V243" s="81">
        <v>141</v>
      </c>
      <c r="W243" s="78">
        <f t="shared" si="46"/>
        <v>25.543478260869566</v>
      </c>
      <c r="X243" s="81">
        <v>121</v>
      </c>
      <c r="Y243" s="78">
        <f t="shared" si="47"/>
        <v>27.191011235955052</v>
      </c>
      <c r="AA243" s="13" t="s">
        <v>253</v>
      </c>
      <c r="AB243" s="13">
        <v>622</v>
      </c>
      <c r="AC243" s="13">
        <v>604</v>
      </c>
      <c r="AD243" s="13">
        <v>577</v>
      </c>
      <c r="AE243" s="13">
        <v>542</v>
      </c>
      <c r="AF243" s="13">
        <v>585</v>
      </c>
      <c r="AG243" s="13">
        <v>538</v>
      </c>
      <c r="AH243" s="13">
        <v>484</v>
      </c>
      <c r="AI243" s="13">
        <v>482</v>
      </c>
      <c r="AJ243" s="13">
        <v>524</v>
      </c>
      <c r="AK243" s="13">
        <v>522</v>
      </c>
      <c r="AL243" s="13">
        <v>552</v>
      </c>
      <c r="AM243" s="13">
        <v>445</v>
      </c>
      <c r="AN243" s="13">
        <v>6477</v>
      </c>
    </row>
    <row r="244" spans="1:40">
      <c r="A244" s="13" t="s">
        <v>254</v>
      </c>
      <c r="B244" s="81">
        <v>92</v>
      </c>
      <c r="C244" s="78">
        <f t="shared" si="36"/>
        <v>23.52941176470588</v>
      </c>
      <c r="D244" s="81">
        <v>94</v>
      </c>
      <c r="E244" s="78">
        <f t="shared" si="37"/>
        <v>23.267326732673268</v>
      </c>
      <c r="F244" s="81">
        <v>95</v>
      </c>
      <c r="G244" s="78">
        <f t="shared" si="38"/>
        <v>24.804177545691903</v>
      </c>
      <c r="H244" s="81">
        <v>100</v>
      </c>
      <c r="I244" s="78">
        <f t="shared" si="39"/>
        <v>24.213075060532688</v>
      </c>
      <c r="J244" s="81">
        <v>85</v>
      </c>
      <c r="K244" s="78">
        <f t="shared" si="40"/>
        <v>21.907216494845361</v>
      </c>
      <c r="L244" s="81">
        <v>89</v>
      </c>
      <c r="M244" s="78">
        <f t="shared" si="41"/>
        <v>22.879177377892031</v>
      </c>
      <c r="N244" s="81">
        <v>99</v>
      </c>
      <c r="O244" s="78">
        <f t="shared" si="42"/>
        <v>25.319693094629159</v>
      </c>
      <c r="P244" s="81">
        <v>108</v>
      </c>
      <c r="Q244" s="78">
        <f t="shared" si="43"/>
        <v>27.692307692307693</v>
      </c>
      <c r="R244" s="81">
        <v>98</v>
      </c>
      <c r="S244" s="78">
        <f t="shared" si="44"/>
        <v>26.849315068493151</v>
      </c>
      <c r="T244" s="81">
        <v>89</v>
      </c>
      <c r="U244" s="78">
        <f t="shared" si="45"/>
        <v>20.554272517321014</v>
      </c>
      <c r="V244" s="81">
        <v>89</v>
      </c>
      <c r="W244" s="78">
        <f t="shared" si="46"/>
        <v>23.05699481865285</v>
      </c>
      <c r="X244" s="81">
        <v>89</v>
      </c>
      <c r="Y244" s="78">
        <f t="shared" si="47"/>
        <v>23.298429319371728</v>
      </c>
      <c r="AA244" s="13" t="s">
        <v>254</v>
      </c>
      <c r="AB244" s="13">
        <v>391</v>
      </c>
      <c r="AC244" s="13">
        <v>404</v>
      </c>
      <c r="AD244" s="13">
        <v>383</v>
      </c>
      <c r="AE244" s="13">
        <v>413</v>
      </c>
      <c r="AF244" s="13">
        <v>388</v>
      </c>
      <c r="AG244" s="13">
        <v>389</v>
      </c>
      <c r="AH244" s="13">
        <v>391</v>
      </c>
      <c r="AI244" s="13">
        <v>390</v>
      </c>
      <c r="AJ244" s="13">
        <v>365</v>
      </c>
      <c r="AK244" s="13">
        <v>433</v>
      </c>
      <c r="AL244" s="13">
        <v>386</v>
      </c>
      <c r="AM244" s="13">
        <v>382</v>
      </c>
      <c r="AN244" s="13">
        <v>4715</v>
      </c>
    </row>
    <row r="245" spans="1:40">
      <c r="A245" s="13" t="s">
        <v>255</v>
      </c>
      <c r="B245" s="81">
        <v>104</v>
      </c>
      <c r="C245" s="78">
        <f t="shared" si="36"/>
        <v>24.821002386634845</v>
      </c>
      <c r="D245" s="81">
        <v>81</v>
      </c>
      <c r="E245" s="78">
        <f t="shared" si="37"/>
        <v>21.657754010695189</v>
      </c>
      <c r="F245" s="81">
        <v>77</v>
      </c>
      <c r="G245" s="78">
        <f t="shared" si="38"/>
        <v>23.547400611620795</v>
      </c>
      <c r="H245" s="81">
        <v>92</v>
      </c>
      <c r="I245" s="78">
        <f t="shared" si="39"/>
        <v>27.218934911242602</v>
      </c>
      <c r="J245" s="81">
        <v>84</v>
      </c>
      <c r="K245" s="78">
        <f t="shared" si="40"/>
        <v>30.76923076923077</v>
      </c>
      <c r="L245" s="81">
        <v>64</v>
      </c>
      <c r="M245" s="78">
        <f t="shared" si="41"/>
        <v>21.192052980132452</v>
      </c>
      <c r="N245" s="81">
        <v>68</v>
      </c>
      <c r="O245" s="78">
        <f t="shared" si="42"/>
        <v>23.943661971830984</v>
      </c>
      <c r="P245" s="81">
        <v>71</v>
      </c>
      <c r="Q245" s="78">
        <f t="shared" si="43"/>
        <v>24.315068493150687</v>
      </c>
      <c r="R245" s="81">
        <v>78</v>
      </c>
      <c r="S245" s="78">
        <f t="shared" si="44"/>
        <v>25</v>
      </c>
      <c r="T245" s="81">
        <v>66</v>
      </c>
      <c r="U245" s="78">
        <f t="shared" si="45"/>
        <v>20.307692307692307</v>
      </c>
      <c r="V245" s="81">
        <v>67</v>
      </c>
      <c r="W245" s="78">
        <f t="shared" si="46"/>
        <v>21.967213114754099</v>
      </c>
      <c r="X245" s="81">
        <v>53</v>
      </c>
      <c r="Y245" s="78">
        <f t="shared" si="47"/>
        <v>18.727915194346288</v>
      </c>
      <c r="AA245" s="13" t="s">
        <v>255</v>
      </c>
      <c r="AB245" s="13">
        <v>419</v>
      </c>
      <c r="AC245" s="13">
        <v>374</v>
      </c>
      <c r="AD245" s="13">
        <v>327</v>
      </c>
      <c r="AE245" s="13">
        <v>338</v>
      </c>
      <c r="AF245" s="13">
        <v>273</v>
      </c>
      <c r="AG245" s="13">
        <v>302</v>
      </c>
      <c r="AH245" s="13">
        <v>284</v>
      </c>
      <c r="AI245" s="13">
        <v>292</v>
      </c>
      <c r="AJ245" s="13">
        <v>312</v>
      </c>
      <c r="AK245" s="13">
        <v>325</v>
      </c>
      <c r="AL245" s="13">
        <v>305</v>
      </c>
      <c r="AM245" s="13">
        <v>283</v>
      </c>
      <c r="AN245" s="13">
        <v>3834</v>
      </c>
    </row>
    <row r="246" spans="1:40" s="15" customFormat="1" ht="15">
      <c r="A246" s="75" t="s">
        <v>256</v>
      </c>
      <c r="B246" s="80">
        <v>1033</v>
      </c>
      <c r="C246" s="77">
        <f t="shared" si="36"/>
        <v>24.689292543021033</v>
      </c>
      <c r="D246" s="80">
        <v>911</v>
      </c>
      <c r="E246" s="77">
        <f t="shared" si="37"/>
        <v>22.339382050024522</v>
      </c>
      <c r="F246" s="80">
        <v>829</v>
      </c>
      <c r="G246" s="77">
        <f t="shared" si="38"/>
        <v>21.185790953232814</v>
      </c>
      <c r="H246" s="80">
        <v>932</v>
      </c>
      <c r="I246" s="77">
        <f t="shared" si="39"/>
        <v>23.029404497158389</v>
      </c>
      <c r="J246" s="80">
        <v>875</v>
      </c>
      <c r="K246" s="77">
        <f t="shared" si="40"/>
        <v>22.639068564036222</v>
      </c>
      <c r="L246" s="80">
        <v>868</v>
      </c>
      <c r="M246" s="77">
        <f t="shared" si="41"/>
        <v>23.767798466593646</v>
      </c>
      <c r="N246" s="80">
        <v>896</v>
      </c>
      <c r="O246" s="77">
        <f t="shared" si="42"/>
        <v>23.523234444736151</v>
      </c>
      <c r="P246" s="80">
        <v>912</v>
      </c>
      <c r="Q246" s="77">
        <f t="shared" si="43"/>
        <v>23.547637490317584</v>
      </c>
      <c r="R246" s="80">
        <v>835</v>
      </c>
      <c r="S246" s="77">
        <f t="shared" si="44"/>
        <v>23.324022346368714</v>
      </c>
      <c r="T246" s="80">
        <v>748</v>
      </c>
      <c r="U246" s="77">
        <f t="shared" si="45"/>
        <v>20.81825772335096</v>
      </c>
      <c r="V246" s="80">
        <v>783</v>
      </c>
      <c r="W246" s="77">
        <f t="shared" si="46"/>
        <v>20.594423987375066</v>
      </c>
      <c r="X246" s="80">
        <v>730</v>
      </c>
      <c r="Y246" s="77">
        <f t="shared" si="47"/>
        <v>20.204815942430113</v>
      </c>
      <c r="AA246" s="15" t="s">
        <v>256</v>
      </c>
      <c r="AB246" s="15">
        <v>4184</v>
      </c>
      <c r="AC246" s="15">
        <v>4078</v>
      </c>
      <c r="AD246" s="15">
        <v>3913</v>
      </c>
      <c r="AE246" s="15">
        <v>4047</v>
      </c>
      <c r="AF246" s="15">
        <v>3865</v>
      </c>
      <c r="AG246" s="15">
        <v>3652</v>
      </c>
      <c r="AH246" s="15">
        <v>3809</v>
      </c>
      <c r="AI246" s="15">
        <v>3873</v>
      </c>
      <c r="AJ246" s="15">
        <v>3580</v>
      </c>
      <c r="AK246" s="15">
        <v>3593</v>
      </c>
      <c r="AL246" s="15">
        <v>3802</v>
      </c>
      <c r="AM246" s="15">
        <v>3613</v>
      </c>
      <c r="AN246" s="15">
        <v>46009</v>
      </c>
    </row>
    <row r="247" spans="1:40">
      <c r="A247" s="13" t="s">
        <v>257</v>
      </c>
      <c r="B247" s="81">
        <v>100</v>
      </c>
      <c r="C247" s="78">
        <f t="shared" si="36"/>
        <v>30.959752321981426</v>
      </c>
      <c r="D247" s="81">
        <v>69</v>
      </c>
      <c r="E247" s="78">
        <f t="shared" si="37"/>
        <v>20.84592145015106</v>
      </c>
      <c r="F247" s="81">
        <v>77</v>
      </c>
      <c r="G247" s="78">
        <f t="shared" si="38"/>
        <v>24.838709677419356</v>
      </c>
      <c r="H247" s="81">
        <v>71</v>
      </c>
      <c r="I247" s="78">
        <f t="shared" si="39"/>
        <v>24.482758620689655</v>
      </c>
      <c r="J247" s="81">
        <v>74</v>
      </c>
      <c r="K247" s="78">
        <f t="shared" si="40"/>
        <v>23.270440251572328</v>
      </c>
      <c r="L247" s="81">
        <v>76</v>
      </c>
      <c r="M247" s="78">
        <f t="shared" si="41"/>
        <v>26.206896551724139</v>
      </c>
      <c r="N247" s="81">
        <v>79</v>
      </c>
      <c r="O247" s="78">
        <f t="shared" si="42"/>
        <v>24.842767295597483</v>
      </c>
      <c r="P247" s="81">
        <v>78</v>
      </c>
      <c r="Q247" s="78">
        <f t="shared" si="43"/>
        <v>27.659574468085108</v>
      </c>
      <c r="R247" s="81">
        <v>84</v>
      </c>
      <c r="S247" s="78">
        <f t="shared" si="44"/>
        <v>32.558139534883722</v>
      </c>
      <c r="T247" s="81">
        <v>56</v>
      </c>
      <c r="U247" s="78">
        <f t="shared" si="45"/>
        <v>21.212121212121211</v>
      </c>
      <c r="V247" s="81">
        <v>73</v>
      </c>
      <c r="W247" s="78">
        <f t="shared" si="46"/>
        <v>24.662162162162161</v>
      </c>
      <c r="X247" s="81">
        <v>53</v>
      </c>
      <c r="Y247" s="78">
        <f t="shared" si="47"/>
        <v>21.544715447154474</v>
      </c>
      <c r="AA247" s="13" t="s">
        <v>257</v>
      </c>
      <c r="AB247" s="13">
        <v>323</v>
      </c>
      <c r="AC247" s="13">
        <v>331</v>
      </c>
      <c r="AD247" s="13">
        <v>310</v>
      </c>
      <c r="AE247" s="13">
        <v>290</v>
      </c>
      <c r="AF247" s="13">
        <v>318</v>
      </c>
      <c r="AG247" s="13">
        <v>290</v>
      </c>
      <c r="AH247" s="13">
        <v>318</v>
      </c>
      <c r="AI247" s="13">
        <v>282</v>
      </c>
      <c r="AJ247" s="13">
        <v>258</v>
      </c>
      <c r="AK247" s="13">
        <v>264</v>
      </c>
      <c r="AL247" s="13">
        <v>296</v>
      </c>
      <c r="AM247" s="13">
        <v>246</v>
      </c>
      <c r="AN247" s="13">
        <v>3526</v>
      </c>
    </row>
    <row r="248" spans="1:40">
      <c r="A248" s="13" t="s">
        <v>258</v>
      </c>
      <c r="B248" s="81">
        <v>42</v>
      </c>
      <c r="C248" s="78">
        <f t="shared" si="36"/>
        <v>24.277456647398843</v>
      </c>
      <c r="D248" s="81">
        <v>39</v>
      </c>
      <c r="E248" s="78">
        <f t="shared" si="37"/>
        <v>20.74468085106383</v>
      </c>
      <c r="F248" s="81">
        <v>43</v>
      </c>
      <c r="G248" s="78">
        <f t="shared" si="38"/>
        <v>23.626373626373624</v>
      </c>
      <c r="H248" s="81">
        <v>40</v>
      </c>
      <c r="I248" s="78">
        <f t="shared" si="39"/>
        <v>22.988505747126435</v>
      </c>
      <c r="J248" s="81">
        <v>41</v>
      </c>
      <c r="K248" s="78">
        <f t="shared" si="40"/>
        <v>22.777777777777779</v>
      </c>
      <c r="L248" s="81">
        <v>32</v>
      </c>
      <c r="M248" s="78">
        <f t="shared" si="41"/>
        <v>21.192052980132452</v>
      </c>
      <c r="N248" s="81">
        <v>28</v>
      </c>
      <c r="O248" s="78">
        <f t="shared" si="42"/>
        <v>17.177914110429448</v>
      </c>
      <c r="P248" s="81">
        <v>43</v>
      </c>
      <c r="Q248" s="78">
        <f t="shared" si="43"/>
        <v>26.875</v>
      </c>
      <c r="R248" s="81">
        <v>27</v>
      </c>
      <c r="S248" s="78">
        <f t="shared" si="44"/>
        <v>17.419354838709676</v>
      </c>
      <c r="T248" s="81">
        <v>37</v>
      </c>
      <c r="U248" s="78">
        <f t="shared" si="45"/>
        <v>20.21857923497268</v>
      </c>
      <c r="V248" s="81">
        <v>42</v>
      </c>
      <c r="W248" s="78">
        <f t="shared" si="46"/>
        <v>23.204419889502763</v>
      </c>
      <c r="X248" s="81">
        <v>36</v>
      </c>
      <c r="Y248" s="78">
        <f t="shared" si="47"/>
        <v>26.666666666666668</v>
      </c>
      <c r="AA248" s="13" t="s">
        <v>258</v>
      </c>
      <c r="AB248" s="13">
        <v>173</v>
      </c>
      <c r="AC248" s="13">
        <v>188</v>
      </c>
      <c r="AD248" s="13">
        <v>182</v>
      </c>
      <c r="AE248" s="13">
        <v>174</v>
      </c>
      <c r="AF248" s="13">
        <v>180</v>
      </c>
      <c r="AG248" s="13">
        <v>151</v>
      </c>
      <c r="AH248" s="13">
        <v>163</v>
      </c>
      <c r="AI248" s="13">
        <v>160</v>
      </c>
      <c r="AJ248" s="13">
        <v>155</v>
      </c>
      <c r="AK248" s="13">
        <v>183</v>
      </c>
      <c r="AL248" s="13">
        <v>181</v>
      </c>
      <c r="AM248" s="13">
        <v>135</v>
      </c>
      <c r="AN248" s="13">
        <v>2025</v>
      </c>
    </row>
    <row r="249" spans="1:40">
      <c r="A249" s="13" t="s">
        <v>259</v>
      </c>
      <c r="B249" s="81">
        <v>76</v>
      </c>
      <c r="C249" s="78">
        <f t="shared" si="36"/>
        <v>29.803921568627452</v>
      </c>
      <c r="D249" s="81">
        <v>53</v>
      </c>
      <c r="E249" s="78">
        <f t="shared" si="37"/>
        <v>22.457627118644069</v>
      </c>
      <c r="F249" s="81">
        <v>40</v>
      </c>
      <c r="G249" s="78">
        <f t="shared" si="38"/>
        <v>15.810276679841898</v>
      </c>
      <c r="H249" s="81">
        <v>62</v>
      </c>
      <c r="I249" s="78">
        <f t="shared" si="39"/>
        <v>22.794117647058822</v>
      </c>
      <c r="J249" s="81">
        <v>48</v>
      </c>
      <c r="K249" s="78">
        <f t="shared" si="40"/>
        <v>19.591836734693878</v>
      </c>
      <c r="L249" s="81">
        <v>69</v>
      </c>
      <c r="M249" s="78">
        <f t="shared" si="41"/>
        <v>27.380952380952383</v>
      </c>
      <c r="N249" s="81">
        <v>61</v>
      </c>
      <c r="O249" s="78">
        <f t="shared" si="42"/>
        <v>22.181818181818183</v>
      </c>
      <c r="P249" s="81">
        <v>59</v>
      </c>
      <c r="Q249" s="78">
        <f t="shared" si="43"/>
        <v>23.412698412698411</v>
      </c>
      <c r="R249" s="81">
        <v>42</v>
      </c>
      <c r="S249" s="78">
        <f t="shared" si="44"/>
        <v>18.260869565217391</v>
      </c>
      <c r="T249" s="81">
        <v>53</v>
      </c>
      <c r="U249" s="78">
        <f t="shared" si="45"/>
        <v>21.031746031746032</v>
      </c>
      <c r="V249" s="81">
        <v>43</v>
      </c>
      <c r="W249" s="78">
        <f t="shared" si="46"/>
        <v>15.867158671586715</v>
      </c>
      <c r="X249" s="81">
        <v>47</v>
      </c>
      <c r="Y249" s="78">
        <f t="shared" si="47"/>
        <v>19.02834008097166</v>
      </c>
      <c r="AA249" s="13" t="s">
        <v>259</v>
      </c>
      <c r="AB249" s="13">
        <v>255</v>
      </c>
      <c r="AC249" s="13">
        <v>236</v>
      </c>
      <c r="AD249" s="13">
        <v>253</v>
      </c>
      <c r="AE249" s="13">
        <v>272</v>
      </c>
      <c r="AF249" s="13">
        <v>245</v>
      </c>
      <c r="AG249" s="13">
        <v>252</v>
      </c>
      <c r="AH249" s="13">
        <v>275</v>
      </c>
      <c r="AI249" s="13">
        <v>252</v>
      </c>
      <c r="AJ249" s="13">
        <v>230</v>
      </c>
      <c r="AK249" s="13">
        <v>252</v>
      </c>
      <c r="AL249" s="13">
        <v>271</v>
      </c>
      <c r="AM249" s="13">
        <v>247</v>
      </c>
      <c r="AN249" s="13">
        <v>3040</v>
      </c>
    </row>
    <row r="250" spans="1:40">
      <c r="A250" s="13" t="s">
        <v>260</v>
      </c>
      <c r="B250" s="81">
        <v>169</v>
      </c>
      <c r="C250" s="78">
        <f t="shared" si="36"/>
        <v>26.825396825396826</v>
      </c>
      <c r="D250" s="81">
        <v>165</v>
      </c>
      <c r="E250" s="78">
        <f t="shared" si="37"/>
        <v>25.11415525114155</v>
      </c>
      <c r="F250" s="81">
        <v>130</v>
      </c>
      <c r="G250" s="78">
        <f t="shared" si="38"/>
        <v>22.648083623693381</v>
      </c>
      <c r="H250" s="81">
        <v>144</v>
      </c>
      <c r="I250" s="78">
        <f t="shared" si="39"/>
        <v>24.827586206896552</v>
      </c>
      <c r="J250" s="81">
        <v>106</v>
      </c>
      <c r="K250" s="78">
        <f t="shared" si="40"/>
        <v>21.242484969939881</v>
      </c>
      <c r="L250" s="81">
        <v>135</v>
      </c>
      <c r="M250" s="78">
        <f t="shared" si="41"/>
        <v>26.264591439688719</v>
      </c>
      <c r="N250" s="81">
        <v>124</v>
      </c>
      <c r="O250" s="78">
        <f t="shared" si="42"/>
        <v>24.45759368836292</v>
      </c>
      <c r="P250" s="81">
        <v>109</v>
      </c>
      <c r="Q250" s="78">
        <f t="shared" si="43"/>
        <v>22.94736842105263</v>
      </c>
      <c r="R250" s="81">
        <v>112</v>
      </c>
      <c r="S250" s="78">
        <f t="shared" si="44"/>
        <v>24.242424242424242</v>
      </c>
      <c r="T250" s="81">
        <v>103</v>
      </c>
      <c r="U250" s="78">
        <f t="shared" si="45"/>
        <v>21.775898520084567</v>
      </c>
      <c r="V250" s="81">
        <v>106</v>
      </c>
      <c r="W250" s="78">
        <f t="shared" si="46"/>
        <v>20.743639921722114</v>
      </c>
      <c r="X250" s="81">
        <v>125</v>
      </c>
      <c r="Y250" s="78">
        <f t="shared" si="47"/>
        <v>24.319066147859921</v>
      </c>
      <c r="AA250" s="13" t="s">
        <v>260</v>
      </c>
      <c r="AB250" s="13">
        <v>630</v>
      </c>
      <c r="AC250" s="13">
        <v>657</v>
      </c>
      <c r="AD250" s="13">
        <v>574</v>
      </c>
      <c r="AE250" s="13">
        <v>580</v>
      </c>
      <c r="AF250" s="13">
        <v>499</v>
      </c>
      <c r="AG250" s="13">
        <v>514</v>
      </c>
      <c r="AH250" s="13">
        <v>507</v>
      </c>
      <c r="AI250" s="13">
        <v>475</v>
      </c>
      <c r="AJ250" s="13">
        <v>462</v>
      </c>
      <c r="AK250" s="13">
        <v>473</v>
      </c>
      <c r="AL250" s="13">
        <v>511</v>
      </c>
      <c r="AM250" s="13">
        <v>514</v>
      </c>
      <c r="AN250" s="13">
        <v>6396</v>
      </c>
    </row>
    <row r="251" spans="1:40">
      <c r="A251" s="13" t="s">
        <v>261</v>
      </c>
      <c r="B251" s="81">
        <v>27</v>
      </c>
      <c r="C251" s="78">
        <f t="shared" si="36"/>
        <v>20.149253731343283</v>
      </c>
      <c r="D251" s="81">
        <v>21</v>
      </c>
      <c r="E251" s="78">
        <f t="shared" si="37"/>
        <v>17.5</v>
      </c>
      <c r="F251" s="81">
        <v>18</v>
      </c>
      <c r="G251" s="78">
        <f t="shared" si="38"/>
        <v>14.634146341463413</v>
      </c>
      <c r="H251" s="81">
        <v>25</v>
      </c>
      <c r="I251" s="78">
        <f t="shared" si="39"/>
        <v>24.271844660194176</v>
      </c>
      <c r="J251" s="81">
        <v>23</v>
      </c>
      <c r="K251" s="78">
        <f t="shared" si="40"/>
        <v>22.330097087378643</v>
      </c>
      <c r="L251" s="81">
        <v>22</v>
      </c>
      <c r="M251" s="78">
        <f t="shared" si="41"/>
        <v>21.568627450980394</v>
      </c>
      <c r="N251" s="81">
        <v>18</v>
      </c>
      <c r="O251" s="78">
        <f t="shared" si="42"/>
        <v>16.071428571428573</v>
      </c>
      <c r="P251" s="81">
        <v>28</v>
      </c>
      <c r="Q251" s="78">
        <f t="shared" si="43"/>
        <v>24.347826086956523</v>
      </c>
      <c r="R251" s="81">
        <v>18</v>
      </c>
      <c r="S251" s="78">
        <f t="shared" si="44"/>
        <v>18.556701030927837</v>
      </c>
      <c r="T251" s="81">
        <v>17</v>
      </c>
      <c r="U251" s="78">
        <f t="shared" si="45"/>
        <v>18.681318681318682</v>
      </c>
      <c r="V251" s="81">
        <v>19</v>
      </c>
      <c r="W251" s="78">
        <f t="shared" si="46"/>
        <v>17.272727272727273</v>
      </c>
      <c r="X251" s="81">
        <v>25</v>
      </c>
      <c r="Y251" s="78">
        <f t="shared" si="47"/>
        <v>26.041666666666668</v>
      </c>
      <c r="AA251" s="13" t="s">
        <v>261</v>
      </c>
      <c r="AB251" s="13">
        <v>134</v>
      </c>
      <c r="AC251" s="13">
        <v>120</v>
      </c>
      <c r="AD251" s="13">
        <v>123</v>
      </c>
      <c r="AE251" s="13">
        <v>103</v>
      </c>
      <c r="AF251" s="13">
        <v>103</v>
      </c>
      <c r="AG251" s="13">
        <v>102</v>
      </c>
      <c r="AH251" s="13">
        <v>112</v>
      </c>
      <c r="AI251" s="13">
        <v>115</v>
      </c>
      <c r="AJ251" s="13">
        <v>97</v>
      </c>
      <c r="AK251" s="13">
        <v>91</v>
      </c>
      <c r="AL251" s="13">
        <v>110</v>
      </c>
      <c r="AM251" s="13">
        <v>96</v>
      </c>
      <c r="AN251" s="13">
        <v>1306</v>
      </c>
    </row>
    <row r="252" spans="1:40">
      <c r="A252" s="13" t="s">
        <v>262</v>
      </c>
      <c r="B252" s="81">
        <v>461</v>
      </c>
      <c r="C252" s="78">
        <f t="shared" si="36"/>
        <v>23.460559796437657</v>
      </c>
      <c r="D252" s="81">
        <v>416</v>
      </c>
      <c r="E252" s="78">
        <f t="shared" si="37"/>
        <v>21.443298969072163</v>
      </c>
      <c r="F252" s="81">
        <v>376</v>
      </c>
      <c r="G252" s="78">
        <f t="shared" si="38"/>
        <v>20.614035087719298</v>
      </c>
      <c r="H252" s="81">
        <v>415</v>
      </c>
      <c r="I252" s="78">
        <f t="shared" si="39"/>
        <v>21.336760925449873</v>
      </c>
      <c r="J252" s="81">
        <v>431</v>
      </c>
      <c r="K252" s="78">
        <f t="shared" si="40"/>
        <v>22.720084343700581</v>
      </c>
      <c r="L252" s="81">
        <v>400</v>
      </c>
      <c r="M252" s="78">
        <f t="shared" si="41"/>
        <v>22.271714922049</v>
      </c>
      <c r="N252" s="81">
        <v>441</v>
      </c>
      <c r="O252" s="78">
        <f t="shared" si="42"/>
        <v>23.91540130151844</v>
      </c>
      <c r="P252" s="81">
        <v>442</v>
      </c>
      <c r="Q252" s="78">
        <f t="shared" si="43"/>
        <v>22.211055276381909</v>
      </c>
      <c r="R252" s="81">
        <v>401</v>
      </c>
      <c r="S252" s="78">
        <f t="shared" si="44"/>
        <v>22.11803640375069</v>
      </c>
      <c r="T252" s="81">
        <v>343</v>
      </c>
      <c r="U252" s="78">
        <f t="shared" si="45"/>
        <v>19.43342776203966</v>
      </c>
      <c r="V252" s="81">
        <v>369</v>
      </c>
      <c r="W252" s="78">
        <f t="shared" si="46"/>
        <v>20.398009950248756</v>
      </c>
      <c r="X252" s="81">
        <v>306</v>
      </c>
      <c r="Y252" s="78">
        <f t="shared" si="47"/>
        <v>16.748768472906402</v>
      </c>
      <c r="AA252" s="13" t="s">
        <v>262</v>
      </c>
      <c r="AB252" s="13">
        <v>1965</v>
      </c>
      <c r="AC252" s="13">
        <v>1940</v>
      </c>
      <c r="AD252" s="13">
        <v>1824</v>
      </c>
      <c r="AE252" s="13">
        <v>1945</v>
      </c>
      <c r="AF252" s="13">
        <v>1897</v>
      </c>
      <c r="AG252" s="13">
        <v>1796</v>
      </c>
      <c r="AH252" s="13">
        <v>1844</v>
      </c>
      <c r="AI252" s="13">
        <v>1990</v>
      </c>
      <c r="AJ252" s="13">
        <v>1813</v>
      </c>
      <c r="AK252" s="13">
        <v>1765</v>
      </c>
      <c r="AL252" s="13">
        <v>1809</v>
      </c>
      <c r="AM252" s="13">
        <v>1827</v>
      </c>
      <c r="AN252" s="13">
        <v>22415</v>
      </c>
    </row>
    <row r="253" spans="1:40">
      <c r="A253" s="13" t="s">
        <v>263</v>
      </c>
      <c r="B253" s="81">
        <v>66</v>
      </c>
      <c r="C253" s="78">
        <f t="shared" si="36"/>
        <v>24.087591240875913</v>
      </c>
      <c r="D253" s="81">
        <v>56</v>
      </c>
      <c r="E253" s="78">
        <f t="shared" si="37"/>
        <v>29.166666666666668</v>
      </c>
      <c r="F253" s="81">
        <v>44</v>
      </c>
      <c r="G253" s="78">
        <f t="shared" si="38"/>
        <v>19.909502262443439</v>
      </c>
      <c r="H253" s="81">
        <v>59</v>
      </c>
      <c r="I253" s="78">
        <f t="shared" si="39"/>
        <v>25</v>
      </c>
      <c r="J253" s="81">
        <v>53</v>
      </c>
      <c r="K253" s="78">
        <f t="shared" si="40"/>
        <v>25</v>
      </c>
      <c r="L253" s="81">
        <v>45</v>
      </c>
      <c r="M253" s="78">
        <f t="shared" si="41"/>
        <v>22.388059701492537</v>
      </c>
      <c r="N253" s="81">
        <v>52</v>
      </c>
      <c r="O253" s="78">
        <f t="shared" si="42"/>
        <v>23.853211009174313</v>
      </c>
      <c r="P253" s="81">
        <v>43</v>
      </c>
      <c r="Q253" s="78">
        <f t="shared" si="43"/>
        <v>22.872340425531913</v>
      </c>
      <c r="R253" s="81">
        <v>49</v>
      </c>
      <c r="S253" s="78">
        <f t="shared" si="44"/>
        <v>25.128205128205128</v>
      </c>
      <c r="T253" s="81">
        <v>41</v>
      </c>
      <c r="U253" s="78">
        <f t="shared" si="45"/>
        <v>24.117647058823529</v>
      </c>
      <c r="V253" s="81">
        <v>38</v>
      </c>
      <c r="W253" s="78">
        <f t="shared" si="46"/>
        <v>17.117117117117118</v>
      </c>
      <c r="X253" s="81">
        <v>30</v>
      </c>
      <c r="Y253" s="78">
        <f t="shared" si="47"/>
        <v>18.9873417721519</v>
      </c>
      <c r="AA253" s="13" t="s">
        <v>263</v>
      </c>
      <c r="AB253" s="13">
        <v>274</v>
      </c>
      <c r="AC253" s="13">
        <v>192</v>
      </c>
      <c r="AD253" s="13">
        <v>221</v>
      </c>
      <c r="AE253" s="13">
        <v>236</v>
      </c>
      <c r="AF253" s="13">
        <v>212</v>
      </c>
      <c r="AG253" s="13">
        <v>201</v>
      </c>
      <c r="AH253" s="13">
        <v>218</v>
      </c>
      <c r="AI253" s="13">
        <v>188</v>
      </c>
      <c r="AJ253" s="13">
        <v>195</v>
      </c>
      <c r="AK253" s="13">
        <v>170</v>
      </c>
      <c r="AL253" s="13">
        <v>222</v>
      </c>
      <c r="AM253" s="13">
        <v>158</v>
      </c>
      <c r="AN253" s="13">
        <v>2487</v>
      </c>
    </row>
    <row r="254" spans="1:40">
      <c r="A254" s="13" t="s">
        <v>264</v>
      </c>
      <c r="B254" s="81">
        <v>31</v>
      </c>
      <c r="C254" s="78">
        <f t="shared" si="36"/>
        <v>21.232876712328768</v>
      </c>
      <c r="D254" s="81">
        <v>29</v>
      </c>
      <c r="E254" s="78">
        <f t="shared" si="37"/>
        <v>20</v>
      </c>
      <c r="F254" s="81">
        <v>29</v>
      </c>
      <c r="G254" s="78">
        <f t="shared" si="38"/>
        <v>19.078947368421055</v>
      </c>
      <c r="H254" s="81">
        <v>48</v>
      </c>
      <c r="I254" s="78">
        <f t="shared" si="39"/>
        <v>23.414634146341466</v>
      </c>
      <c r="J254" s="81">
        <v>43</v>
      </c>
      <c r="K254" s="78">
        <f t="shared" si="40"/>
        <v>29.251700680272108</v>
      </c>
      <c r="L254" s="81">
        <v>34</v>
      </c>
      <c r="M254" s="78">
        <f t="shared" si="41"/>
        <v>25.185185185185183</v>
      </c>
      <c r="N254" s="81">
        <v>42</v>
      </c>
      <c r="O254" s="78">
        <f t="shared" si="42"/>
        <v>25.609756097560975</v>
      </c>
      <c r="P254" s="81">
        <v>57</v>
      </c>
      <c r="Q254" s="78">
        <f t="shared" si="43"/>
        <v>31.318681318681318</v>
      </c>
      <c r="R254" s="81">
        <v>50</v>
      </c>
      <c r="S254" s="78">
        <f t="shared" si="44"/>
        <v>29.069767441860467</v>
      </c>
      <c r="T254" s="81">
        <v>48</v>
      </c>
      <c r="U254" s="78">
        <f t="shared" si="45"/>
        <v>24.120603015075375</v>
      </c>
      <c r="V254" s="81">
        <v>45</v>
      </c>
      <c r="W254" s="78">
        <f t="shared" si="46"/>
        <v>24.324324324324326</v>
      </c>
      <c r="X254" s="81">
        <v>43</v>
      </c>
      <c r="Y254" s="78">
        <f t="shared" si="47"/>
        <v>28.666666666666668</v>
      </c>
      <c r="AA254" s="13" t="s">
        <v>264</v>
      </c>
      <c r="AB254" s="13">
        <v>146</v>
      </c>
      <c r="AC254" s="13">
        <v>145</v>
      </c>
      <c r="AD254" s="13">
        <v>152</v>
      </c>
      <c r="AE254" s="13">
        <v>205</v>
      </c>
      <c r="AF254" s="13">
        <v>147</v>
      </c>
      <c r="AG254" s="13">
        <v>135</v>
      </c>
      <c r="AH254" s="13">
        <v>164</v>
      </c>
      <c r="AI254" s="13">
        <v>182</v>
      </c>
      <c r="AJ254" s="13">
        <v>172</v>
      </c>
      <c r="AK254" s="13">
        <v>199</v>
      </c>
      <c r="AL254" s="13">
        <v>185</v>
      </c>
      <c r="AM254" s="13">
        <v>150</v>
      </c>
      <c r="AN254" s="13">
        <v>1982</v>
      </c>
    </row>
    <row r="255" spans="1:40">
      <c r="A255" s="13" t="s">
        <v>265</v>
      </c>
      <c r="B255" s="81">
        <v>61</v>
      </c>
      <c r="C255" s="78">
        <f t="shared" si="36"/>
        <v>21.47887323943662</v>
      </c>
      <c r="D255" s="81">
        <v>63</v>
      </c>
      <c r="E255" s="78">
        <f t="shared" si="37"/>
        <v>23.42007434944238</v>
      </c>
      <c r="F255" s="81">
        <v>72</v>
      </c>
      <c r="G255" s="78">
        <f t="shared" si="38"/>
        <v>26.277372262773724</v>
      </c>
      <c r="H255" s="81">
        <v>68</v>
      </c>
      <c r="I255" s="78">
        <f t="shared" si="39"/>
        <v>28.099173553719009</v>
      </c>
      <c r="J255" s="81">
        <v>56</v>
      </c>
      <c r="K255" s="78">
        <f t="shared" si="40"/>
        <v>21.212121212121211</v>
      </c>
      <c r="L255" s="81">
        <v>55</v>
      </c>
      <c r="M255" s="78">
        <f t="shared" si="41"/>
        <v>26.066350710900476</v>
      </c>
      <c r="N255" s="81">
        <v>51</v>
      </c>
      <c r="O255" s="78">
        <f t="shared" si="42"/>
        <v>24.519230769230766</v>
      </c>
      <c r="P255" s="81">
        <v>53</v>
      </c>
      <c r="Q255" s="78">
        <f t="shared" si="43"/>
        <v>23.144104803493452</v>
      </c>
      <c r="R255" s="81">
        <v>52</v>
      </c>
      <c r="S255" s="78">
        <f t="shared" si="44"/>
        <v>26.262626262626267</v>
      </c>
      <c r="T255" s="81">
        <v>50</v>
      </c>
      <c r="U255" s="78">
        <f t="shared" si="45"/>
        <v>25.510204081632654</v>
      </c>
      <c r="V255" s="81">
        <v>48</v>
      </c>
      <c r="W255" s="78">
        <f t="shared" si="46"/>
        <v>22.119815668202765</v>
      </c>
      <c r="X255" s="81">
        <v>65</v>
      </c>
      <c r="Y255" s="78">
        <f t="shared" si="47"/>
        <v>27.083333333333332</v>
      </c>
      <c r="AA255" s="13" t="s">
        <v>265</v>
      </c>
      <c r="AB255" s="13">
        <v>284</v>
      </c>
      <c r="AC255" s="13">
        <v>269</v>
      </c>
      <c r="AD255" s="13">
        <v>274</v>
      </c>
      <c r="AE255" s="13">
        <v>242</v>
      </c>
      <c r="AF255" s="13">
        <v>264</v>
      </c>
      <c r="AG255" s="13">
        <v>211</v>
      </c>
      <c r="AH255" s="13">
        <v>208</v>
      </c>
      <c r="AI255" s="13">
        <v>229</v>
      </c>
      <c r="AJ255" s="13">
        <v>198</v>
      </c>
      <c r="AK255" s="13">
        <v>196</v>
      </c>
      <c r="AL255" s="13">
        <v>217</v>
      </c>
      <c r="AM255" s="13">
        <v>240</v>
      </c>
      <c r="AN255" s="13">
        <v>2832</v>
      </c>
    </row>
    <row r="256" spans="1:40" s="15" customFormat="1" ht="15">
      <c r="A256" s="75" t="s">
        <v>266</v>
      </c>
      <c r="B256" s="80">
        <v>1153</v>
      </c>
      <c r="C256" s="77">
        <f t="shared" si="36"/>
        <v>23.59803520261973</v>
      </c>
      <c r="D256" s="80">
        <v>1146</v>
      </c>
      <c r="E256" s="77">
        <f t="shared" si="37"/>
        <v>23.179611650485437</v>
      </c>
      <c r="F256" s="80">
        <v>1045</v>
      </c>
      <c r="G256" s="77">
        <f t="shared" si="38"/>
        <v>23.078621908127207</v>
      </c>
      <c r="H256" s="80">
        <v>1004</v>
      </c>
      <c r="I256" s="77">
        <f t="shared" si="39"/>
        <v>22.430741733690795</v>
      </c>
      <c r="J256" s="80">
        <v>1071</v>
      </c>
      <c r="K256" s="77">
        <f t="shared" si="40"/>
        <v>24.615031027350035</v>
      </c>
      <c r="L256" s="80">
        <v>960</v>
      </c>
      <c r="M256" s="77">
        <f t="shared" si="41"/>
        <v>22.797435288530039</v>
      </c>
      <c r="N256" s="80">
        <v>993</v>
      </c>
      <c r="O256" s="77">
        <f t="shared" si="42"/>
        <v>23.447461629279811</v>
      </c>
      <c r="P256" s="80">
        <v>1040</v>
      </c>
      <c r="Q256" s="77">
        <f t="shared" si="43"/>
        <v>24.310425432445069</v>
      </c>
      <c r="R256" s="80">
        <v>1041</v>
      </c>
      <c r="S256" s="77">
        <f t="shared" si="44"/>
        <v>25.018024513338137</v>
      </c>
      <c r="T256" s="80">
        <v>1051</v>
      </c>
      <c r="U256" s="77">
        <f t="shared" si="45"/>
        <v>24.413472706155634</v>
      </c>
      <c r="V256" s="80">
        <v>947</v>
      </c>
      <c r="W256" s="77">
        <f t="shared" si="46"/>
        <v>21.11012037449844</v>
      </c>
      <c r="X256" s="80">
        <v>832</v>
      </c>
      <c r="Y256" s="77">
        <f t="shared" si="47"/>
        <v>19.856801909307876</v>
      </c>
      <c r="AA256" s="15" t="s">
        <v>266</v>
      </c>
      <c r="AB256" s="15">
        <v>4886</v>
      </c>
      <c r="AC256" s="15">
        <v>4944</v>
      </c>
      <c r="AD256" s="15">
        <v>4528</v>
      </c>
      <c r="AE256" s="15">
        <v>4476</v>
      </c>
      <c r="AF256" s="15">
        <v>4351</v>
      </c>
      <c r="AG256" s="15">
        <v>4211</v>
      </c>
      <c r="AH256" s="15">
        <v>4235</v>
      </c>
      <c r="AI256" s="15">
        <v>4278</v>
      </c>
      <c r="AJ256" s="15">
        <v>4161</v>
      </c>
      <c r="AK256" s="15">
        <v>4305</v>
      </c>
      <c r="AL256" s="15">
        <v>4486</v>
      </c>
      <c r="AM256" s="15">
        <v>4190</v>
      </c>
      <c r="AN256" s="15">
        <v>53051</v>
      </c>
    </row>
    <row r="257" spans="1:40">
      <c r="A257" s="13" t="s">
        <v>267</v>
      </c>
      <c r="B257" s="81">
        <v>33</v>
      </c>
      <c r="C257" s="78">
        <f t="shared" si="36"/>
        <v>17.647058823529413</v>
      </c>
      <c r="D257" s="81">
        <v>46</v>
      </c>
      <c r="E257" s="78">
        <f t="shared" si="37"/>
        <v>20.909090909090907</v>
      </c>
      <c r="F257" s="81">
        <v>42</v>
      </c>
      <c r="G257" s="78">
        <f t="shared" si="38"/>
        <v>22.950819672131146</v>
      </c>
      <c r="H257" s="81">
        <v>26</v>
      </c>
      <c r="I257" s="78">
        <f t="shared" si="39"/>
        <v>14.444444444444443</v>
      </c>
      <c r="J257" s="81">
        <v>45</v>
      </c>
      <c r="K257" s="78">
        <f t="shared" si="40"/>
        <v>22.842639593908629</v>
      </c>
      <c r="L257" s="81">
        <v>49</v>
      </c>
      <c r="M257" s="78">
        <f t="shared" si="41"/>
        <v>31.0126582278481</v>
      </c>
      <c r="N257" s="81">
        <v>43</v>
      </c>
      <c r="O257" s="78">
        <f t="shared" si="42"/>
        <v>25.595238095238095</v>
      </c>
      <c r="P257" s="81">
        <v>38</v>
      </c>
      <c r="Q257" s="78">
        <f t="shared" si="43"/>
        <v>23.75</v>
      </c>
      <c r="R257" s="81">
        <v>51</v>
      </c>
      <c r="S257" s="78">
        <f t="shared" si="44"/>
        <v>28.8135593220339</v>
      </c>
      <c r="T257" s="81">
        <v>44</v>
      </c>
      <c r="U257" s="78">
        <f t="shared" si="45"/>
        <v>22.916666666666664</v>
      </c>
      <c r="V257" s="81">
        <v>47</v>
      </c>
      <c r="W257" s="78">
        <f t="shared" si="46"/>
        <v>20.614035087719298</v>
      </c>
      <c r="X257" s="81">
        <v>39</v>
      </c>
      <c r="Y257" s="78">
        <f t="shared" si="47"/>
        <v>22.543352601156069</v>
      </c>
      <c r="AA257" s="13" t="s">
        <v>267</v>
      </c>
      <c r="AB257" s="13">
        <v>187</v>
      </c>
      <c r="AC257" s="13">
        <v>220</v>
      </c>
      <c r="AD257" s="13">
        <v>183</v>
      </c>
      <c r="AE257" s="13">
        <v>180</v>
      </c>
      <c r="AF257" s="13">
        <v>197</v>
      </c>
      <c r="AG257" s="13">
        <v>158</v>
      </c>
      <c r="AH257" s="13">
        <v>168</v>
      </c>
      <c r="AI257" s="13">
        <v>160</v>
      </c>
      <c r="AJ257" s="13">
        <v>177</v>
      </c>
      <c r="AK257" s="13">
        <v>192</v>
      </c>
      <c r="AL257" s="13">
        <v>228</v>
      </c>
      <c r="AM257" s="13">
        <v>173</v>
      </c>
      <c r="AN257" s="13">
        <v>2223</v>
      </c>
    </row>
    <row r="258" spans="1:40">
      <c r="A258" s="13" t="s">
        <v>268</v>
      </c>
      <c r="B258" s="81">
        <v>55</v>
      </c>
      <c r="C258" s="78">
        <f t="shared" si="36"/>
        <v>31.428571428571427</v>
      </c>
      <c r="D258" s="81">
        <v>44</v>
      </c>
      <c r="E258" s="78">
        <f t="shared" si="37"/>
        <v>30.76923076923077</v>
      </c>
      <c r="F258" s="81">
        <v>29</v>
      </c>
      <c r="G258" s="78">
        <f t="shared" si="38"/>
        <v>20.863309352517987</v>
      </c>
      <c r="H258" s="81">
        <v>29</v>
      </c>
      <c r="I258" s="78">
        <f t="shared" si="39"/>
        <v>21.167883211678831</v>
      </c>
      <c r="J258" s="81">
        <v>34</v>
      </c>
      <c r="K258" s="78">
        <f t="shared" si="40"/>
        <v>28.571428571428569</v>
      </c>
      <c r="L258" s="81">
        <v>33</v>
      </c>
      <c r="M258" s="78">
        <f t="shared" si="41"/>
        <v>21.85430463576159</v>
      </c>
      <c r="N258" s="81">
        <v>25</v>
      </c>
      <c r="O258" s="78">
        <f t="shared" si="42"/>
        <v>22.727272727272727</v>
      </c>
      <c r="P258" s="81">
        <v>15</v>
      </c>
      <c r="Q258" s="78">
        <f t="shared" si="43"/>
        <v>15.463917525773196</v>
      </c>
      <c r="R258" s="81">
        <v>28</v>
      </c>
      <c r="S258" s="78">
        <f t="shared" si="44"/>
        <v>24.137931034482758</v>
      </c>
      <c r="T258" s="81">
        <v>36</v>
      </c>
      <c r="U258" s="78">
        <f t="shared" si="45"/>
        <v>21.818181818181817</v>
      </c>
      <c r="V258" s="81">
        <v>37</v>
      </c>
      <c r="W258" s="78">
        <f t="shared" si="46"/>
        <v>22.289156626506024</v>
      </c>
      <c r="X258" s="81">
        <v>32</v>
      </c>
      <c r="Y258" s="78">
        <f t="shared" si="47"/>
        <v>19.875776397515526</v>
      </c>
      <c r="AA258" s="13" t="s">
        <v>268</v>
      </c>
      <c r="AB258" s="13">
        <v>175</v>
      </c>
      <c r="AC258" s="13">
        <v>143</v>
      </c>
      <c r="AD258" s="13">
        <v>139</v>
      </c>
      <c r="AE258" s="13">
        <v>137</v>
      </c>
      <c r="AF258" s="13">
        <v>119</v>
      </c>
      <c r="AG258" s="13">
        <v>151</v>
      </c>
      <c r="AH258" s="13">
        <v>110</v>
      </c>
      <c r="AI258" s="13">
        <v>97</v>
      </c>
      <c r="AJ258" s="13">
        <v>116</v>
      </c>
      <c r="AK258" s="13">
        <v>165</v>
      </c>
      <c r="AL258" s="13">
        <v>166</v>
      </c>
      <c r="AM258" s="13">
        <v>161</v>
      </c>
      <c r="AN258" s="13">
        <v>1679</v>
      </c>
    </row>
    <row r="259" spans="1:40">
      <c r="A259" s="13" t="s">
        <v>269</v>
      </c>
      <c r="B259" s="81">
        <v>308</v>
      </c>
      <c r="C259" s="78">
        <f t="shared" si="36"/>
        <v>26.483233018056751</v>
      </c>
      <c r="D259" s="81">
        <v>283</v>
      </c>
      <c r="E259" s="78">
        <f t="shared" si="37"/>
        <v>22.213500784929359</v>
      </c>
      <c r="F259" s="81">
        <v>259</v>
      </c>
      <c r="G259" s="78">
        <f t="shared" si="38"/>
        <v>22.620087336244541</v>
      </c>
      <c r="H259" s="81">
        <v>233</v>
      </c>
      <c r="I259" s="78">
        <f t="shared" si="39"/>
        <v>21.981132075471699</v>
      </c>
      <c r="J259" s="81">
        <v>291</v>
      </c>
      <c r="K259" s="78">
        <f t="shared" si="40"/>
        <v>26.672777268560953</v>
      </c>
      <c r="L259" s="81">
        <v>226</v>
      </c>
      <c r="M259" s="78">
        <f t="shared" si="41"/>
        <v>21.73076923076923</v>
      </c>
      <c r="N259" s="81">
        <v>260</v>
      </c>
      <c r="O259" s="78">
        <f t="shared" si="42"/>
        <v>24.118738404452692</v>
      </c>
      <c r="P259" s="81">
        <v>275</v>
      </c>
      <c r="Q259" s="78">
        <f t="shared" si="43"/>
        <v>23.686477174849269</v>
      </c>
      <c r="R259" s="81">
        <v>273</v>
      </c>
      <c r="S259" s="78">
        <f t="shared" si="44"/>
        <v>23.759791122715406</v>
      </c>
      <c r="T259" s="81">
        <v>281</v>
      </c>
      <c r="U259" s="78">
        <f t="shared" si="45"/>
        <v>25.970425138632162</v>
      </c>
      <c r="V259" s="81">
        <v>274</v>
      </c>
      <c r="W259" s="78">
        <f t="shared" si="46"/>
        <v>22.132471728594506</v>
      </c>
      <c r="X259" s="81">
        <v>256</v>
      </c>
      <c r="Y259" s="78">
        <f t="shared" si="47"/>
        <v>21.936589545844047</v>
      </c>
      <c r="AA259" s="13" t="s">
        <v>269</v>
      </c>
      <c r="AB259" s="13">
        <v>1163</v>
      </c>
      <c r="AC259" s="13">
        <v>1274</v>
      </c>
      <c r="AD259" s="13">
        <v>1145</v>
      </c>
      <c r="AE259" s="13">
        <v>1060</v>
      </c>
      <c r="AF259" s="13">
        <v>1091</v>
      </c>
      <c r="AG259" s="13">
        <v>1040</v>
      </c>
      <c r="AH259" s="13">
        <v>1078</v>
      </c>
      <c r="AI259" s="13">
        <v>1161</v>
      </c>
      <c r="AJ259" s="13">
        <v>1149</v>
      </c>
      <c r="AK259" s="13">
        <v>1082</v>
      </c>
      <c r="AL259" s="13">
        <v>1238</v>
      </c>
      <c r="AM259" s="13">
        <v>1167</v>
      </c>
      <c r="AN259" s="13">
        <v>13648</v>
      </c>
    </row>
    <row r="260" spans="1:40">
      <c r="A260" s="13" t="s">
        <v>270</v>
      </c>
      <c r="B260" s="81">
        <v>61</v>
      </c>
      <c r="C260" s="78">
        <f t="shared" ref="C260:C323" si="48">B260/AB260*100</f>
        <v>22.426470588235293</v>
      </c>
      <c r="D260" s="81">
        <v>75</v>
      </c>
      <c r="E260" s="78">
        <f t="shared" ref="E260:E323" si="49">D260/AC260*100</f>
        <v>23.961661341853034</v>
      </c>
      <c r="F260" s="81">
        <v>59</v>
      </c>
      <c r="G260" s="78">
        <f t="shared" ref="G260:G323" si="50">F260/AD260*100</f>
        <v>24.180327868852459</v>
      </c>
      <c r="H260" s="81">
        <v>59</v>
      </c>
      <c r="I260" s="78">
        <f t="shared" ref="I260:I323" si="51">H260/AE260*100</f>
        <v>22.433460076045627</v>
      </c>
      <c r="J260" s="81">
        <v>65</v>
      </c>
      <c r="K260" s="78">
        <f t="shared" ref="K260:K323" si="52">J260/AF260*100</f>
        <v>24.904214559386972</v>
      </c>
      <c r="L260" s="81">
        <v>54</v>
      </c>
      <c r="M260" s="78">
        <f t="shared" ref="M260:M323" si="53">L260/AG260*100</f>
        <v>19.217081850533805</v>
      </c>
      <c r="N260" s="81">
        <v>47</v>
      </c>
      <c r="O260" s="78">
        <f t="shared" ref="O260:O323" si="54">N260/AH260*100</f>
        <v>17.938931297709924</v>
      </c>
      <c r="P260" s="81">
        <v>48</v>
      </c>
      <c r="Q260" s="78">
        <f t="shared" ref="Q260:Q323" si="55">P260/AI260*100</f>
        <v>19.35483870967742</v>
      </c>
      <c r="R260" s="81">
        <v>61</v>
      </c>
      <c r="S260" s="78">
        <f t="shared" ref="S260:S323" si="56">R260/AJ260*100</f>
        <v>24.206349206349206</v>
      </c>
      <c r="T260" s="81">
        <v>59</v>
      </c>
      <c r="U260" s="78">
        <f t="shared" ref="U260:U323" si="57">T260/AK260*100</f>
        <v>22.957198443579767</v>
      </c>
      <c r="V260" s="81">
        <v>53</v>
      </c>
      <c r="W260" s="78">
        <f t="shared" ref="W260:W323" si="58">V260/AL260*100</f>
        <v>19.272727272727273</v>
      </c>
      <c r="X260" s="81">
        <v>47</v>
      </c>
      <c r="Y260" s="78">
        <f t="shared" ref="Y260:Y323" si="59">X260/AM260*100</f>
        <v>19.421487603305785</v>
      </c>
      <c r="AA260" s="13" t="s">
        <v>270</v>
      </c>
      <c r="AB260" s="13">
        <v>272</v>
      </c>
      <c r="AC260" s="13">
        <v>313</v>
      </c>
      <c r="AD260" s="13">
        <v>244</v>
      </c>
      <c r="AE260" s="13">
        <v>263</v>
      </c>
      <c r="AF260" s="13">
        <v>261</v>
      </c>
      <c r="AG260" s="13">
        <v>281</v>
      </c>
      <c r="AH260" s="13">
        <v>262</v>
      </c>
      <c r="AI260" s="13">
        <v>248</v>
      </c>
      <c r="AJ260" s="13">
        <v>252</v>
      </c>
      <c r="AK260" s="13">
        <v>257</v>
      </c>
      <c r="AL260" s="13">
        <v>275</v>
      </c>
      <c r="AM260" s="13">
        <v>242</v>
      </c>
      <c r="AN260" s="13">
        <v>3170</v>
      </c>
    </row>
    <row r="261" spans="1:40">
      <c r="A261" s="13" t="s">
        <v>271</v>
      </c>
      <c r="B261" s="81">
        <v>145</v>
      </c>
      <c r="C261" s="78">
        <f t="shared" si="48"/>
        <v>22.239263803680981</v>
      </c>
      <c r="D261" s="81">
        <v>141</v>
      </c>
      <c r="E261" s="78">
        <f t="shared" si="49"/>
        <v>23.190789473684212</v>
      </c>
      <c r="F261" s="81">
        <v>137</v>
      </c>
      <c r="G261" s="78">
        <f t="shared" si="50"/>
        <v>22.422258592471358</v>
      </c>
      <c r="H261" s="81">
        <v>165</v>
      </c>
      <c r="I261" s="78">
        <f t="shared" si="51"/>
        <v>25.581395348837212</v>
      </c>
      <c r="J261" s="81">
        <v>163</v>
      </c>
      <c r="K261" s="78">
        <f t="shared" si="52"/>
        <v>26.721311475409838</v>
      </c>
      <c r="L261" s="81">
        <v>135</v>
      </c>
      <c r="M261" s="78">
        <f t="shared" si="53"/>
        <v>26.011560693641616</v>
      </c>
      <c r="N261" s="81">
        <v>117</v>
      </c>
      <c r="O261" s="78">
        <f t="shared" si="54"/>
        <v>23.636363636363637</v>
      </c>
      <c r="P261" s="81">
        <v>139</v>
      </c>
      <c r="Q261" s="78">
        <f t="shared" si="55"/>
        <v>29.263157894736842</v>
      </c>
      <c r="R261" s="81">
        <v>116</v>
      </c>
      <c r="S261" s="78">
        <f t="shared" si="56"/>
        <v>26.067415730337078</v>
      </c>
      <c r="T261" s="81">
        <v>112</v>
      </c>
      <c r="U261" s="78">
        <f t="shared" si="57"/>
        <v>22.903885480572598</v>
      </c>
      <c r="V261" s="81">
        <v>105</v>
      </c>
      <c r="W261" s="78">
        <f t="shared" si="58"/>
        <v>20.192307692307693</v>
      </c>
      <c r="X261" s="81">
        <v>97</v>
      </c>
      <c r="Y261" s="78">
        <f t="shared" si="59"/>
        <v>19.400000000000002</v>
      </c>
      <c r="AA261" s="13" t="s">
        <v>271</v>
      </c>
      <c r="AB261" s="13">
        <v>652</v>
      </c>
      <c r="AC261" s="13">
        <v>608</v>
      </c>
      <c r="AD261" s="13">
        <v>611</v>
      </c>
      <c r="AE261" s="13">
        <v>645</v>
      </c>
      <c r="AF261" s="13">
        <v>610</v>
      </c>
      <c r="AG261" s="13">
        <v>519</v>
      </c>
      <c r="AH261" s="13">
        <v>495</v>
      </c>
      <c r="AI261" s="13">
        <v>475</v>
      </c>
      <c r="AJ261" s="13">
        <v>445</v>
      </c>
      <c r="AK261" s="13">
        <v>489</v>
      </c>
      <c r="AL261" s="13">
        <v>520</v>
      </c>
      <c r="AM261" s="13">
        <v>500</v>
      </c>
      <c r="AN261" s="13">
        <v>6569</v>
      </c>
    </row>
    <row r="262" spans="1:40">
      <c r="A262" s="13" t="s">
        <v>272</v>
      </c>
      <c r="B262" s="81">
        <v>112</v>
      </c>
      <c r="C262" s="78">
        <f t="shared" si="48"/>
        <v>23.931623931623932</v>
      </c>
      <c r="D262" s="81">
        <v>129</v>
      </c>
      <c r="E262" s="78">
        <f t="shared" si="49"/>
        <v>25.851703406813627</v>
      </c>
      <c r="F262" s="81">
        <v>86</v>
      </c>
      <c r="G262" s="78">
        <f t="shared" si="50"/>
        <v>20.476190476190474</v>
      </c>
      <c r="H262" s="81">
        <v>85</v>
      </c>
      <c r="I262" s="78">
        <f t="shared" si="51"/>
        <v>18.722466960352424</v>
      </c>
      <c r="J262" s="81">
        <v>93</v>
      </c>
      <c r="K262" s="78">
        <f t="shared" si="52"/>
        <v>20.852017937219731</v>
      </c>
      <c r="L262" s="81">
        <v>73</v>
      </c>
      <c r="M262" s="78">
        <f t="shared" si="53"/>
        <v>17.257683215130022</v>
      </c>
      <c r="N262" s="81">
        <v>74</v>
      </c>
      <c r="O262" s="78">
        <f t="shared" si="54"/>
        <v>17.78846153846154</v>
      </c>
      <c r="P262" s="81">
        <v>113</v>
      </c>
      <c r="Q262" s="78">
        <f t="shared" si="55"/>
        <v>23.839662447257385</v>
      </c>
      <c r="R262" s="81">
        <v>93</v>
      </c>
      <c r="S262" s="78">
        <f t="shared" si="56"/>
        <v>22.037914691943129</v>
      </c>
      <c r="T262" s="81">
        <v>98</v>
      </c>
      <c r="U262" s="78">
        <f t="shared" si="57"/>
        <v>23.501199040767386</v>
      </c>
      <c r="V262" s="81">
        <v>62</v>
      </c>
      <c r="W262" s="78">
        <f t="shared" si="58"/>
        <v>15.538847117794486</v>
      </c>
      <c r="X262" s="81">
        <v>63</v>
      </c>
      <c r="Y262" s="78">
        <f t="shared" si="59"/>
        <v>16.844919786096256</v>
      </c>
      <c r="AA262" s="13" t="s">
        <v>272</v>
      </c>
      <c r="AB262" s="13">
        <v>468</v>
      </c>
      <c r="AC262" s="13">
        <v>499</v>
      </c>
      <c r="AD262" s="13">
        <v>420</v>
      </c>
      <c r="AE262" s="13">
        <v>454</v>
      </c>
      <c r="AF262" s="13">
        <v>446</v>
      </c>
      <c r="AG262" s="13">
        <v>423</v>
      </c>
      <c r="AH262" s="13">
        <v>416</v>
      </c>
      <c r="AI262" s="13">
        <v>474</v>
      </c>
      <c r="AJ262" s="13">
        <v>422</v>
      </c>
      <c r="AK262" s="13">
        <v>417</v>
      </c>
      <c r="AL262" s="13">
        <v>399</v>
      </c>
      <c r="AM262" s="13">
        <v>374</v>
      </c>
      <c r="AN262" s="13">
        <v>5212</v>
      </c>
    </row>
    <row r="263" spans="1:40">
      <c r="A263" s="13" t="s">
        <v>273</v>
      </c>
      <c r="B263" s="81">
        <v>77</v>
      </c>
      <c r="C263" s="78">
        <f t="shared" si="48"/>
        <v>19.743589743589745</v>
      </c>
      <c r="D263" s="81">
        <v>86</v>
      </c>
      <c r="E263" s="78">
        <f t="shared" si="49"/>
        <v>24.855491329479769</v>
      </c>
      <c r="F263" s="81">
        <v>79</v>
      </c>
      <c r="G263" s="78">
        <f t="shared" si="50"/>
        <v>24.6875</v>
      </c>
      <c r="H263" s="81">
        <v>71</v>
      </c>
      <c r="I263" s="78">
        <f t="shared" si="51"/>
        <v>20.882352941176471</v>
      </c>
      <c r="J263" s="81">
        <v>96</v>
      </c>
      <c r="K263" s="78">
        <f t="shared" si="52"/>
        <v>28.742514970059879</v>
      </c>
      <c r="L263" s="81">
        <v>70</v>
      </c>
      <c r="M263" s="78">
        <f t="shared" si="53"/>
        <v>23.255813953488371</v>
      </c>
      <c r="N263" s="81">
        <v>88</v>
      </c>
      <c r="O263" s="78">
        <f t="shared" si="54"/>
        <v>28.664495114006517</v>
      </c>
      <c r="P263" s="81">
        <v>74</v>
      </c>
      <c r="Q263" s="78">
        <f t="shared" si="55"/>
        <v>29.249011857707508</v>
      </c>
      <c r="R263" s="81">
        <v>81</v>
      </c>
      <c r="S263" s="78">
        <f t="shared" si="56"/>
        <v>28.723404255319153</v>
      </c>
      <c r="T263" s="81">
        <v>88</v>
      </c>
      <c r="U263" s="78">
        <f t="shared" si="57"/>
        <v>32.713754646840151</v>
      </c>
      <c r="V263" s="81">
        <v>69</v>
      </c>
      <c r="W263" s="78">
        <f t="shared" si="58"/>
        <v>23.469387755102041</v>
      </c>
      <c r="X263" s="81">
        <v>49</v>
      </c>
      <c r="Y263" s="78">
        <f t="shared" si="59"/>
        <v>18.490566037735849</v>
      </c>
      <c r="AA263" s="13" t="s">
        <v>273</v>
      </c>
      <c r="AB263" s="13">
        <v>390</v>
      </c>
      <c r="AC263" s="13">
        <v>346</v>
      </c>
      <c r="AD263" s="13">
        <v>320</v>
      </c>
      <c r="AE263" s="13">
        <v>340</v>
      </c>
      <c r="AF263" s="13">
        <v>334</v>
      </c>
      <c r="AG263" s="13">
        <v>301</v>
      </c>
      <c r="AH263" s="13">
        <v>307</v>
      </c>
      <c r="AI263" s="13">
        <v>253</v>
      </c>
      <c r="AJ263" s="13">
        <v>282</v>
      </c>
      <c r="AK263" s="13">
        <v>269</v>
      </c>
      <c r="AL263" s="13">
        <v>294</v>
      </c>
      <c r="AM263" s="13">
        <v>265</v>
      </c>
      <c r="AN263" s="13">
        <v>3701</v>
      </c>
    </row>
    <row r="264" spans="1:40">
      <c r="A264" s="13" t="s">
        <v>274</v>
      </c>
      <c r="B264" s="81">
        <v>98</v>
      </c>
      <c r="C264" s="78">
        <f t="shared" si="48"/>
        <v>30.817610062893081</v>
      </c>
      <c r="D264" s="81">
        <v>75</v>
      </c>
      <c r="E264" s="78">
        <f t="shared" si="49"/>
        <v>27.777777777777779</v>
      </c>
      <c r="F264" s="81">
        <v>90</v>
      </c>
      <c r="G264" s="78">
        <f t="shared" si="50"/>
        <v>31.802120141342755</v>
      </c>
      <c r="H264" s="81">
        <v>65</v>
      </c>
      <c r="I264" s="78">
        <f t="shared" si="51"/>
        <v>26</v>
      </c>
      <c r="J264" s="81">
        <v>65</v>
      </c>
      <c r="K264" s="78">
        <f t="shared" si="52"/>
        <v>25.291828793774318</v>
      </c>
      <c r="L264" s="81">
        <v>66</v>
      </c>
      <c r="M264" s="78">
        <f t="shared" si="53"/>
        <v>27.848101265822784</v>
      </c>
      <c r="N264" s="81">
        <v>69</v>
      </c>
      <c r="O264" s="78">
        <f t="shared" si="54"/>
        <v>27.380952380952383</v>
      </c>
      <c r="P264" s="81">
        <v>87</v>
      </c>
      <c r="Q264" s="78">
        <f t="shared" si="55"/>
        <v>28.71287128712871</v>
      </c>
      <c r="R264" s="81">
        <v>74</v>
      </c>
      <c r="S264" s="78">
        <f t="shared" si="56"/>
        <v>30.081300813008134</v>
      </c>
      <c r="T264" s="81">
        <v>81</v>
      </c>
      <c r="U264" s="78">
        <f t="shared" si="57"/>
        <v>29.56204379562044</v>
      </c>
      <c r="V264" s="81">
        <v>61</v>
      </c>
      <c r="W264" s="78">
        <f t="shared" si="58"/>
        <v>24.796747967479675</v>
      </c>
      <c r="X264" s="81">
        <v>60</v>
      </c>
      <c r="Y264" s="78">
        <f t="shared" si="59"/>
        <v>22.222222222222221</v>
      </c>
      <c r="AA264" s="13" t="s">
        <v>274</v>
      </c>
      <c r="AB264" s="13">
        <v>318</v>
      </c>
      <c r="AC264" s="13">
        <v>270</v>
      </c>
      <c r="AD264" s="13">
        <v>283</v>
      </c>
      <c r="AE264" s="13">
        <v>250</v>
      </c>
      <c r="AF264" s="13">
        <v>257</v>
      </c>
      <c r="AG264" s="13">
        <v>237</v>
      </c>
      <c r="AH264" s="13">
        <v>252</v>
      </c>
      <c r="AI264" s="13">
        <v>303</v>
      </c>
      <c r="AJ264" s="13">
        <v>246</v>
      </c>
      <c r="AK264" s="13">
        <v>274</v>
      </c>
      <c r="AL264" s="13">
        <v>246</v>
      </c>
      <c r="AM264" s="13">
        <v>270</v>
      </c>
      <c r="AN264" s="13">
        <v>3206</v>
      </c>
    </row>
    <row r="265" spans="1:40">
      <c r="A265" s="13" t="s">
        <v>275</v>
      </c>
      <c r="B265" s="81">
        <v>264</v>
      </c>
      <c r="C265" s="78">
        <f t="shared" si="48"/>
        <v>20.935765265662173</v>
      </c>
      <c r="D265" s="81">
        <v>267</v>
      </c>
      <c r="E265" s="78">
        <f t="shared" si="49"/>
        <v>21.007081038552322</v>
      </c>
      <c r="F265" s="81">
        <v>264</v>
      </c>
      <c r="G265" s="78">
        <f t="shared" si="50"/>
        <v>22.316145393068471</v>
      </c>
      <c r="H265" s="81">
        <v>271</v>
      </c>
      <c r="I265" s="78">
        <f t="shared" si="51"/>
        <v>23.626852659110721</v>
      </c>
      <c r="J265" s="81">
        <v>219</v>
      </c>
      <c r="K265" s="78">
        <f t="shared" si="52"/>
        <v>21.138996138996138</v>
      </c>
      <c r="L265" s="81">
        <v>254</v>
      </c>
      <c r="M265" s="78">
        <f t="shared" si="53"/>
        <v>23.06993642143506</v>
      </c>
      <c r="N265" s="81">
        <v>270</v>
      </c>
      <c r="O265" s="78">
        <f t="shared" si="54"/>
        <v>23.539668700959023</v>
      </c>
      <c r="P265" s="81">
        <v>251</v>
      </c>
      <c r="Q265" s="78">
        <f t="shared" si="55"/>
        <v>22.673893405600722</v>
      </c>
      <c r="R265" s="81">
        <v>264</v>
      </c>
      <c r="S265" s="78">
        <f t="shared" si="56"/>
        <v>24.626865671641792</v>
      </c>
      <c r="T265" s="81">
        <v>252</v>
      </c>
      <c r="U265" s="78">
        <f t="shared" si="57"/>
        <v>21.72413793103448</v>
      </c>
      <c r="V265" s="81">
        <v>239</v>
      </c>
      <c r="W265" s="78">
        <f t="shared" si="58"/>
        <v>21.339285714285712</v>
      </c>
      <c r="X265" s="81">
        <v>189</v>
      </c>
      <c r="Y265" s="78">
        <f t="shared" si="59"/>
        <v>18.20809248554913</v>
      </c>
      <c r="AA265" s="13" t="s">
        <v>275</v>
      </c>
      <c r="AB265" s="13">
        <v>1261</v>
      </c>
      <c r="AC265" s="13">
        <v>1271</v>
      </c>
      <c r="AD265" s="13">
        <v>1183</v>
      </c>
      <c r="AE265" s="13">
        <v>1147</v>
      </c>
      <c r="AF265" s="13">
        <v>1036</v>
      </c>
      <c r="AG265" s="13">
        <v>1101</v>
      </c>
      <c r="AH265" s="13">
        <v>1147</v>
      </c>
      <c r="AI265" s="13">
        <v>1107</v>
      </c>
      <c r="AJ265" s="13">
        <v>1072</v>
      </c>
      <c r="AK265" s="13">
        <v>1160</v>
      </c>
      <c r="AL265" s="13">
        <v>1120</v>
      </c>
      <c r="AM265" s="13">
        <v>1038</v>
      </c>
      <c r="AN265" s="13">
        <v>13643</v>
      </c>
    </row>
    <row r="266" spans="1:40" s="15" customFormat="1" ht="15">
      <c r="A266" s="75" t="s">
        <v>276</v>
      </c>
      <c r="B266" s="80">
        <v>3511</v>
      </c>
      <c r="C266" s="77">
        <f t="shared" si="48"/>
        <v>23.941356972383225</v>
      </c>
      <c r="D266" s="80">
        <v>3192</v>
      </c>
      <c r="E266" s="77">
        <f t="shared" si="49"/>
        <v>22.783725910064241</v>
      </c>
      <c r="F266" s="80">
        <v>3224</v>
      </c>
      <c r="G266" s="77">
        <f t="shared" si="50"/>
        <v>22.83609576427256</v>
      </c>
      <c r="H266" s="80">
        <v>3323</v>
      </c>
      <c r="I266" s="77">
        <f t="shared" si="51"/>
        <v>22.67176093334243</v>
      </c>
      <c r="J266" s="80">
        <v>3186</v>
      </c>
      <c r="K266" s="77">
        <f t="shared" si="52"/>
        <v>22.392465560865897</v>
      </c>
      <c r="L266" s="80">
        <v>3217</v>
      </c>
      <c r="M266" s="77">
        <f t="shared" si="53"/>
        <v>22.31548279689234</v>
      </c>
      <c r="N266" s="80">
        <v>3189</v>
      </c>
      <c r="O266" s="77">
        <f t="shared" si="54"/>
        <v>21.772376595889945</v>
      </c>
      <c r="P266" s="80">
        <v>3283</v>
      </c>
      <c r="Q266" s="77">
        <f t="shared" si="55"/>
        <v>22.128606093286603</v>
      </c>
      <c r="R266" s="80">
        <v>2934</v>
      </c>
      <c r="S266" s="77">
        <f t="shared" si="56"/>
        <v>20.898924424816581</v>
      </c>
      <c r="T266" s="80">
        <v>2853</v>
      </c>
      <c r="U266" s="77">
        <f t="shared" si="57"/>
        <v>19.420053093730854</v>
      </c>
      <c r="V266" s="80">
        <v>2688</v>
      </c>
      <c r="W266" s="77">
        <f t="shared" si="58"/>
        <v>17.942727454776051</v>
      </c>
      <c r="X266" s="80">
        <v>2719</v>
      </c>
      <c r="Y266" s="77">
        <f t="shared" si="59"/>
        <v>18.07725550162888</v>
      </c>
      <c r="AA266" s="15" t="s">
        <v>276</v>
      </c>
      <c r="AB266" s="15">
        <v>14665</v>
      </c>
      <c r="AC266" s="15">
        <v>14010</v>
      </c>
      <c r="AD266" s="15">
        <v>14118</v>
      </c>
      <c r="AE266" s="15">
        <v>14657</v>
      </c>
      <c r="AF266" s="15">
        <v>14228</v>
      </c>
      <c r="AG266" s="15">
        <v>14416</v>
      </c>
      <c r="AH266" s="15">
        <v>14647</v>
      </c>
      <c r="AI266" s="15">
        <v>14836</v>
      </c>
      <c r="AJ266" s="15">
        <v>14039</v>
      </c>
      <c r="AK266" s="15">
        <v>14691</v>
      </c>
      <c r="AL266" s="15">
        <v>14981</v>
      </c>
      <c r="AM266" s="15">
        <v>15041</v>
      </c>
      <c r="AN266" s="15">
        <v>174329</v>
      </c>
    </row>
    <row r="267" spans="1:40" s="15" customFormat="1" ht="15">
      <c r="A267" s="75" t="s">
        <v>277</v>
      </c>
      <c r="B267" s="80">
        <v>1660</v>
      </c>
      <c r="C267" s="77">
        <f t="shared" si="48"/>
        <v>23.90552995391705</v>
      </c>
      <c r="D267" s="80">
        <v>1541</v>
      </c>
      <c r="E267" s="77">
        <f t="shared" si="49"/>
        <v>22.198213771247481</v>
      </c>
      <c r="F267" s="80">
        <v>1574</v>
      </c>
      <c r="G267" s="77">
        <f t="shared" si="50"/>
        <v>22.116060137698469</v>
      </c>
      <c r="H267" s="80">
        <v>1567</v>
      </c>
      <c r="I267" s="77">
        <f t="shared" si="51"/>
        <v>21.28497690844879</v>
      </c>
      <c r="J267" s="80">
        <v>1519</v>
      </c>
      <c r="K267" s="77">
        <f t="shared" si="52"/>
        <v>21.780900487525091</v>
      </c>
      <c r="L267" s="80">
        <v>1518</v>
      </c>
      <c r="M267" s="77">
        <f t="shared" si="53"/>
        <v>21.033670500207844</v>
      </c>
      <c r="N267" s="80">
        <v>1537</v>
      </c>
      <c r="O267" s="77">
        <f t="shared" si="54"/>
        <v>20.722664149925844</v>
      </c>
      <c r="P267" s="80">
        <v>1603</v>
      </c>
      <c r="Q267" s="77">
        <f t="shared" si="55"/>
        <v>21.047794117647058</v>
      </c>
      <c r="R267" s="80">
        <v>1449</v>
      </c>
      <c r="S267" s="77">
        <f t="shared" si="56"/>
        <v>20.197936994703095</v>
      </c>
      <c r="T267" s="80">
        <v>1313</v>
      </c>
      <c r="U267" s="77">
        <f t="shared" si="57"/>
        <v>17.683501683501685</v>
      </c>
      <c r="V267" s="80">
        <v>1224</v>
      </c>
      <c r="W267" s="77">
        <f t="shared" si="58"/>
        <v>16.196903533148074</v>
      </c>
      <c r="X267" s="80">
        <v>1306</v>
      </c>
      <c r="Y267" s="77">
        <f t="shared" si="59"/>
        <v>16.713590990529816</v>
      </c>
      <c r="AA267" s="15" t="s">
        <v>277</v>
      </c>
      <c r="AB267" s="15">
        <v>6944</v>
      </c>
      <c r="AC267" s="15">
        <v>6942</v>
      </c>
      <c r="AD267" s="15">
        <v>7117</v>
      </c>
      <c r="AE267" s="15">
        <v>7362</v>
      </c>
      <c r="AF267" s="15">
        <v>6974</v>
      </c>
      <c r="AG267" s="15">
        <v>7217</v>
      </c>
      <c r="AH267" s="15">
        <v>7417</v>
      </c>
      <c r="AI267" s="15">
        <v>7616</v>
      </c>
      <c r="AJ267" s="15">
        <v>7174</v>
      </c>
      <c r="AK267" s="15">
        <v>7425</v>
      </c>
      <c r="AL267" s="15">
        <v>7557</v>
      </c>
      <c r="AM267" s="15">
        <v>7814</v>
      </c>
      <c r="AN267" s="15">
        <v>87559</v>
      </c>
    </row>
    <row r="268" spans="1:40">
      <c r="A268" s="13" t="s">
        <v>278</v>
      </c>
      <c r="B268" s="81">
        <v>43</v>
      </c>
      <c r="C268" s="78">
        <f t="shared" si="48"/>
        <v>21.5</v>
      </c>
      <c r="D268" s="81">
        <v>38</v>
      </c>
      <c r="E268" s="78">
        <f t="shared" si="49"/>
        <v>17.194570135746606</v>
      </c>
      <c r="F268" s="81">
        <v>41</v>
      </c>
      <c r="G268" s="78">
        <f t="shared" si="50"/>
        <v>17.982456140350877</v>
      </c>
      <c r="H268" s="81">
        <v>49</v>
      </c>
      <c r="I268" s="78">
        <f t="shared" si="51"/>
        <v>21.973094170403588</v>
      </c>
      <c r="J268" s="81">
        <v>42</v>
      </c>
      <c r="K268" s="78">
        <f t="shared" si="52"/>
        <v>21.875</v>
      </c>
      <c r="L268" s="81">
        <v>52</v>
      </c>
      <c r="M268" s="78">
        <f t="shared" si="53"/>
        <v>22.317596566523605</v>
      </c>
      <c r="N268" s="81">
        <v>41</v>
      </c>
      <c r="O268" s="78">
        <f t="shared" si="54"/>
        <v>21.693121693121693</v>
      </c>
      <c r="P268" s="81">
        <v>48</v>
      </c>
      <c r="Q268" s="78">
        <f t="shared" si="55"/>
        <v>25.263157894736842</v>
      </c>
      <c r="R268" s="81">
        <v>31</v>
      </c>
      <c r="S268" s="78">
        <f t="shared" si="56"/>
        <v>16.062176165803109</v>
      </c>
      <c r="T268" s="81">
        <v>27</v>
      </c>
      <c r="U268" s="78">
        <f t="shared" si="57"/>
        <v>15.428571428571427</v>
      </c>
      <c r="V268" s="81">
        <v>35</v>
      </c>
      <c r="W268" s="78">
        <f t="shared" si="58"/>
        <v>19.021739130434785</v>
      </c>
      <c r="X268" s="81">
        <v>42</v>
      </c>
      <c r="Y268" s="78">
        <f t="shared" si="59"/>
        <v>21.98952879581152</v>
      </c>
      <c r="AA268" s="13" t="s">
        <v>278</v>
      </c>
      <c r="AB268" s="13">
        <v>200</v>
      </c>
      <c r="AC268" s="13">
        <v>221</v>
      </c>
      <c r="AD268" s="13">
        <v>228</v>
      </c>
      <c r="AE268" s="13">
        <v>223</v>
      </c>
      <c r="AF268" s="13">
        <v>192</v>
      </c>
      <c r="AG268" s="13">
        <v>233</v>
      </c>
      <c r="AH268" s="13">
        <v>189</v>
      </c>
      <c r="AI268" s="13">
        <v>190</v>
      </c>
      <c r="AJ268" s="13">
        <v>193</v>
      </c>
      <c r="AK268" s="13">
        <v>175</v>
      </c>
      <c r="AL268" s="13">
        <v>184</v>
      </c>
      <c r="AM268" s="13">
        <v>191</v>
      </c>
      <c r="AN268" s="13">
        <v>2419</v>
      </c>
    </row>
    <row r="269" spans="1:40">
      <c r="A269" s="13" t="s">
        <v>279</v>
      </c>
      <c r="B269" s="81">
        <v>54</v>
      </c>
      <c r="C269" s="78">
        <f t="shared" si="48"/>
        <v>22.040816326530614</v>
      </c>
      <c r="D269" s="81">
        <v>54</v>
      </c>
      <c r="E269" s="78">
        <f t="shared" si="49"/>
        <v>21.686746987951807</v>
      </c>
      <c r="F269" s="81">
        <v>37</v>
      </c>
      <c r="G269" s="78">
        <f t="shared" si="50"/>
        <v>18.592964824120603</v>
      </c>
      <c r="H269" s="81">
        <v>50</v>
      </c>
      <c r="I269" s="78">
        <f t="shared" si="51"/>
        <v>22.123893805309734</v>
      </c>
      <c r="J269" s="81">
        <v>51</v>
      </c>
      <c r="K269" s="78">
        <f t="shared" si="52"/>
        <v>23.076923076923077</v>
      </c>
      <c r="L269" s="81">
        <v>34</v>
      </c>
      <c r="M269" s="78">
        <f t="shared" si="53"/>
        <v>18.994413407821227</v>
      </c>
      <c r="N269" s="81">
        <v>48</v>
      </c>
      <c r="O269" s="78">
        <f t="shared" si="54"/>
        <v>22.429906542056074</v>
      </c>
      <c r="P269" s="81">
        <v>35</v>
      </c>
      <c r="Q269" s="78">
        <f t="shared" si="55"/>
        <v>17.676767676767678</v>
      </c>
      <c r="R269" s="81">
        <v>33</v>
      </c>
      <c r="S269" s="78">
        <f t="shared" si="56"/>
        <v>19.186046511627907</v>
      </c>
      <c r="T269" s="81">
        <v>32</v>
      </c>
      <c r="U269" s="78">
        <f t="shared" si="57"/>
        <v>19.277108433734941</v>
      </c>
      <c r="V269" s="81">
        <v>31</v>
      </c>
      <c r="W269" s="78">
        <f t="shared" si="58"/>
        <v>23.134328358208954</v>
      </c>
      <c r="X269" s="81">
        <v>18</v>
      </c>
      <c r="Y269" s="78">
        <f t="shared" si="59"/>
        <v>10.714285714285714</v>
      </c>
      <c r="AA269" s="13" t="s">
        <v>279</v>
      </c>
      <c r="AB269" s="13">
        <v>245</v>
      </c>
      <c r="AC269" s="13">
        <v>249</v>
      </c>
      <c r="AD269" s="13">
        <v>199</v>
      </c>
      <c r="AE269" s="13">
        <v>226</v>
      </c>
      <c r="AF269" s="13">
        <v>221</v>
      </c>
      <c r="AG269" s="13">
        <v>179</v>
      </c>
      <c r="AH269" s="13">
        <v>214</v>
      </c>
      <c r="AI269" s="13">
        <v>198</v>
      </c>
      <c r="AJ269" s="13">
        <v>172</v>
      </c>
      <c r="AK269" s="13">
        <v>166</v>
      </c>
      <c r="AL269" s="13">
        <v>134</v>
      </c>
      <c r="AM269" s="13">
        <v>168</v>
      </c>
      <c r="AN269" s="13">
        <v>2371</v>
      </c>
    </row>
    <row r="270" spans="1:40">
      <c r="A270" s="13" t="s">
        <v>280</v>
      </c>
      <c r="B270" s="81">
        <v>540</v>
      </c>
      <c r="C270" s="78">
        <f t="shared" si="48"/>
        <v>21.420071400238001</v>
      </c>
      <c r="D270" s="81">
        <v>532</v>
      </c>
      <c r="E270" s="78">
        <f t="shared" si="49"/>
        <v>20.305343511450381</v>
      </c>
      <c r="F270" s="81">
        <v>544</v>
      </c>
      <c r="G270" s="78">
        <f t="shared" si="50"/>
        <v>20.971472629144177</v>
      </c>
      <c r="H270" s="81">
        <v>551</v>
      </c>
      <c r="I270" s="78">
        <f t="shared" si="51"/>
        <v>19.992743105950652</v>
      </c>
      <c r="J270" s="81">
        <v>479</v>
      </c>
      <c r="K270" s="78">
        <f t="shared" si="52"/>
        <v>19.175340272217774</v>
      </c>
      <c r="L270" s="81">
        <v>480</v>
      </c>
      <c r="M270" s="78">
        <f t="shared" si="53"/>
        <v>18.41903300076746</v>
      </c>
      <c r="N270" s="81">
        <v>549</v>
      </c>
      <c r="O270" s="78">
        <f t="shared" si="54"/>
        <v>20.007288629737609</v>
      </c>
      <c r="P270" s="81">
        <v>526</v>
      </c>
      <c r="Q270" s="78">
        <f t="shared" si="55"/>
        <v>19.856549641374102</v>
      </c>
      <c r="R270" s="81">
        <v>451</v>
      </c>
      <c r="S270" s="78">
        <f t="shared" si="56"/>
        <v>17.548638132295718</v>
      </c>
      <c r="T270" s="81">
        <v>457</v>
      </c>
      <c r="U270" s="78">
        <f t="shared" si="57"/>
        <v>16.298145506419402</v>
      </c>
      <c r="V270" s="81">
        <v>378</v>
      </c>
      <c r="W270" s="78">
        <f t="shared" si="58"/>
        <v>13.917525773195877</v>
      </c>
      <c r="X270" s="81">
        <v>399</v>
      </c>
      <c r="Y270" s="78">
        <f t="shared" si="59"/>
        <v>14.723247232472325</v>
      </c>
      <c r="AA270" s="13" t="s">
        <v>280</v>
      </c>
      <c r="AB270" s="13">
        <v>2521</v>
      </c>
      <c r="AC270" s="13">
        <v>2620</v>
      </c>
      <c r="AD270" s="13">
        <v>2594</v>
      </c>
      <c r="AE270" s="13">
        <v>2756</v>
      </c>
      <c r="AF270" s="13">
        <v>2498</v>
      </c>
      <c r="AG270" s="13">
        <v>2606</v>
      </c>
      <c r="AH270" s="13">
        <v>2744</v>
      </c>
      <c r="AI270" s="13">
        <v>2649</v>
      </c>
      <c r="AJ270" s="13">
        <v>2570</v>
      </c>
      <c r="AK270" s="13">
        <v>2804</v>
      </c>
      <c r="AL270" s="13">
        <v>2716</v>
      </c>
      <c r="AM270" s="13">
        <v>2710</v>
      </c>
      <c r="AN270" s="13">
        <v>31788</v>
      </c>
    </row>
    <row r="271" spans="1:40">
      <c r="A271" s="13" t="s">
        <v>281</v>
      </c>
      <c r="B271" s="81">
        <v>22</v>
      </c>
      <c r="C271" s="78">
        <f t="shared" si="48"/>
        <v>26.829268292682929</v>
      </c>
      <c r="D271" s="81">
        <v>17</v>
      </c>
      <c r="E271" s="78">
        <f t="shared" si="49"/>
        <v>18.888888888888889</v>
      </c>
      <c r="F271" s="81">
        <v>16</v>
      </c>
      <c r="G271" s="78">
        <f t="shared" si="50"/>
        <v>17.582417582417584</v>
      </c>
      <c r="H271" s="81">
        <v>19</v>
      </c>
      <c r="I271" s="78">
        <f t="shared" si="51"/>
        <v>14.074074074074074</v>
      </c>
      <c r="J271" s="81">
        <v>18</v>
      </c>
      <c r="K271" s="78">
        <f t="shared" si="52"/>
        <v>15.789473684210526</v>
      </c>
      <c r="L271" s="81">
        <v>13</v>
      </c>
      <c r="M271" s="78">
        <f t="shared" si="53"/>
        <v>14.444444444444443</v>
      </c>
      <c r="N271" s="81">
        <v>9</v>
      </c>
      <c r="O271" s="78">
        <f t="shared" si="54"/>
        <v>12.676056338028168</v>
      </c>
      <c r="P271" s="81">
        <v>16</v>
      </c>
      <c r="Q271" s="78">
        <f t="shared" si="55"/>
        <v>17.20430107526882</v>
      </c>
      <c r="R271" s="81">
        <v>22</v>
      </c>
      <c r="S271" s="78">
        <f t="shared" si="56"/>
        <v>25</v>
      </c>
      <c r="T271" s="81">
        <v>14</v>
      </c>
      <c r="U271" s="78">
        <f t="shared" si="57"/>
        <v>16.666666666666664</v>
      </c>
      <c r="V271" s="81">
        <v>18</v>
      </c>
      <c r="W271" s="78">
        <f t="shared" si="58"/>
        <v>18.181818181818183</v>
      </c>
      <c r="X271" s="81">
        <v>14</v>
      </c>
      <c r="Y271" s="78">
        <f t="shared" si="59"/>
        <v>13.725490196078432</v>
      </c>
      <c r="AA271" s="13" t="s">
        <v>281</v>
      </c>
      <c r="AB271" s="13">
        <v>82</v>
      </c>
      <c r="AC271" s="13">
        <v>90</v>
      </c>
      <c r="AD271" s="13">
        <v>91</v>
      </c>
      <c r="AE271" s="13">
        <v>135</v>
      </c>
      <c r="AF271" s="13">
        <v>114</v>
      </c>
      <c r="AG271" s="13">
        <v>90</v>
      </c>
      <c r="AH271" s="13">
        <v>71</v>
      </c>
      <c r="AI271" s="13">
        <v>93</v>
      </c>
      <c r="AJ271" s="13">
        <v>88</v>
      </c>
      <c r="AK271" s="13">
        <v>84</v>
      </c>
      <c r="AL271" s="13">
        <v>99</v>
      </c>
      <c r="AM271" s="13">
        <v>102</v>
      </c>
      <c r="AN271" s="13">
        <v>1139</v>
      </c>
    </row>
    <row r="272" spans="1:40">
      <c r="A272" s="13" t="s">
        <v>282</v>
      </c>
      <c r="B272" s="81">
        <v>12</v>
      </c>
      <c r="C272" s="78">
        <f t="shared" si="48"/>
        <v>21.818181818181817</v>
      </c>
      <c r="D272" s="81">
        <v>15</v>
      </c>
      <c r="E272" s="78">
        <f t="shared" si="49"/>
        <v>27.27272727272727</v>
      </c>
      <c r="F272" s="81">
        <v>17</v>
      </c>
      <c r="G272" s="78">
        <f t="shared" si="50"/>
        <v>33.333333333333329</v>
      </c>
      <c r="H272" s="81">
        <v>9</v>
      </c>
      <c r="I272" s="78">
        <f t="shared" si="51"/>
        <v>15.789473684210526</v>
      </c>
      <c r="J272" s="81">
        <v>12</v>
      </c>
      <c r="K272" s="78">
        <f t="shared" si="52"/>
        <v>24.489795918367346</v>
      </c>
      <c r="L272" s="81">
        <v>8</v>
      </c>
      <c r="M272" s="78">
        <f t="shared" si="53"/>
        <v>17.391304347826086</v>
      </c>
      <c r="N272" s="81">
        <v>10</v>
      </c>
      <c r="O272" s="78">
        <f t="shared" si="54"/>
        <v>20.408163265306122</v>
      </c>
      <c r="P272" s="81">
        <v>20</v>
      </c>
      <c r="Q272" s="78">
        <f t="shared" si="55"/>
        <v>30.303030303030305</v>
      </c>
      <c r="R272" s="81">
        <v>10</v>
      </c>
      <c r="S272" s="78">
        <f t="shared" si="56"/>
        <v>22.222222222222221</v>
      </c>
      <c r="T272" s="81">
        <v>12</v>
      </c>
      <c r="U272" s="78">
        <f t="shared" si="57"/>
        <v>20.33898305084746</v>
      </c>
      <c r="V272" s="81">
        <v>12</v>
      </c>
      <c r="W272" s="78">
        <f t="shared" si="58"/>
        <v>31.578947368421051</v>
      </c>
      <c r="X272" s="81">
        <v>8</v>
      </c>
      <c r="Y272" s="78">
        <f t="shared" si="59"/>
        <v>16</v>
      </c>
      <c r="AA272" s="13" t="s">
        <v>282</v>
      </c>
      <c r="AB272" s="13">
        <v>55</v>
      </c>
      <c r="AC272" s="13">
        <v>55</v>
      </c>
      <c r="AD272" s="13">
        <v>51</v>
      </c>
      <c r="AE272" s="13">
        <v>57</v>
      </c>
      <c r="AF272" s="13">
        <v>49</v>
      </c>
      <c r="AG272" s="13">
        <v>46</v>
      </c>
      <c r="AH272" s="13">
        <v>49</v>
      </c>
      <c r="AI272" s="13">
        <v>66</v>
      </c>
      <c r="AJ272" s="13">
        <v>45</v>
      </c>
      <c r="AK272" s="13">
        <v>59</v>
      </c>
      <c r="AL272" s="13">
        <v>38</v>
      </c>
      <c r="AM272" s="13">
        <v>50</v>
      </c>
      <c r="AN272" s="13">
        <v>620</v>
      </c>
    </row>
    <row r="273" spans="1:40">
      <c r="A273" s="13" t="s">
        <v>283</v>
      </c>
      <c r="B273" s="81">
        <v>71</v>
      </c>
      <c r="C273" s="78">
        <f t="shared" si="48"/>
        <v>33.02325581395349</v>
      </c>
      <c r="D273" s="81">
        <v>46</v>
      </c>
      <c r="E273" s="78">
        <f t="shared" si="49"/>
        <v>25</v>
      </c>
      <c r="F273" s="81">
        <v>48</v>
      </c>
      <c r="G273" s="78">
        <f t="shared" si="50"/>
        <v>29.09090909090909</v>
      </c>
      <c r="H273" s="81">
        <v>52</v>
      </c>
      <c r="I273" s="78">
        <f t="shared" si="51"/>
        <v>27.956989247311824</v>
      </c>
      <c r="J273" s="81">
        <v>50</v>
      </c>
      <c r="K273" s="78">
        <f t="shared" si="52"/>
        <v>28.08988764044944</v>
      </c>
      <c r="L273" s="81">
        <v>46</v>
      </c>
      <c r="M273" s="78">
        <f t="shared" si="53"/>
        <v>24.864864864864867</v>
      </c>
      <c r="N273" s="81">
        <v>44</v>
      </c>
      <c r="O273" s="78">
        <f t="shared" si="54"/>
        <v>24.719101123595504</v>
      </c>
      <c r="P273" s="81">
        <v>40</v>
      </c>
      <c r="Q273" s="78">
        <f t="shared" si="55"/>
        <v>21.857923497267759</v>
      </c>
      <c r="R273" s="81">
        <v>32</v>
      </c>
      <c r="S273" s="78">
        <f t="shared" si="56"/>
        <v>20.779220779220779</v>
      </c>
      <c r="T273" s="81">
        <v>29</v>
      </c>
      <c r="U273" s="78">
        <f t="shared" si="57"/>
        <v>18.70967741935484</v>
      </c>
      <c r="V273" s="81">
        <v>26</v>
      </c>
      <c r="W273" s="78">
        <f t="shared" si="58"/>
        <v>14.689265536723164</v>
      </c>
      <c r="X273" s="81">
        <v>39</v>
      </c>
      <c r="Y273" s="78">
        <f t="shared" si="59"/>
        <v>23.214285714285715</v>
      </c>
      <c r="AA273" s="13" t="s">
        <v>283</v>
      </c>
      <c r="AB273" s="13">
        <v>215</v>
      </c>
      <c r="AC273" s="13">
        <v>184</v>
      </c>
      <c r="AD273" s="13">
        <v>165</v>
      </c>
      <c r="AE273" s="13">
        <v>186</v>
      </c>
      <c r="AF273" s="13">
        <v>178</v>
      </c>
      <c r="AG273" s="13">
        <v>185</v>
      </c>
      <c r="AH273" s="13">
        <v>178</v>
      </c>
      <c r="AI273" s="13">
        <v>183</v>
      </c>
      <c r="AJ273" s="13">
        <v>154</v>
      </c>
      <c r="AK273" s="13">
        <v>155</v>
      </c>
      <c r="AL273" s="13">
        <v>177</v>
      </c>
      <c r="AM273" s="13">
        <v>168</v>
      </c>
      <c r="AN273" s="13">
        <v>2128</v>
      </c>
    </row>
    <row r="274" spans="1:40">
      <c r="A274" s="13" t="s">
        <v>284</v>
      </c>
      <c r="B274" s="81">
        <v>27</v>
      </c>
      <c r="C274" s="78">
        <f t="shared" si="48"/>
        <v>16.167664670658681</v>
      </c>
      <c r="D274" s="81">
        <v>30</v>
      </c>
      <c r="E274" s="78">
        <f t="shared" si="49"/>
        <v>16.393442622950818</v>
      </c>
      <c r="F274" s="81">
        <v>30</v>
      </c>
      <c r="G274" s="78">
        <f t="shared" si="50"/>
        <v>16.042780748663102</v>
      </c>
      <c r="H274" s="81">
        <v>31</v>
      </c>
      <c r="I274" s="78">
        <f t="shared" si="51"/>
        <v>18.562874251497004</v>
      </c>
      <c r="J274" s="81">
        <v>48</v>
      </c>
      <c r="K274" s="78">
        <f t="shared" si="52"/>
        <v>23.414634146341466</v>
      </c>
      <c r="L274" s="81">
        <v>39</v>
      </c>
      <c r="M274" s="78">
        <f t="shared" si="53"/>
        <v>23.076923076923077</v>
      </c>
      <c r="N274" s="81">
        <v>28</v>
      </c>
      <c r="O274" s="78">
        <f t="shared" si="54"/>
        <v>15.053763440860216</v>
      </c>
      <c r="P274" s="81">
        <v>26</v>
      </c>
      <c r="Q274" s="78">
        <f t="shared" si="55"/>
        <v>14.285714285714285</v>
      </c>
      <c r="R274" s="81">
        <v>36</v>
      </c>
      <c r="S274" s="78">
        <f t="shared" si="56"/>
        <v>23.841059602649008</v>
      </c>
      <c r="T274" s="81">
        <v>34</v>
      </c>
      <c r="U274" s="78">
        <f t="shared" si="57"/>
        <v>19.767441860465116</v>
      </c>
      <c r="V274" s="81">
        <v>32</v>
      </c>
      <c r="W274" s="78">
        <f t="shared" si="58"/>
        <v>18.390804597701148</v>
      </c>
      <c r="X274" s="81">
        <v>36</v>
      </c>
      <c r="Y274" s="78">
        <f t="shared" si="59"/>
        <v>18.274111675126903</v>
      </c>
      <c r="AA274" s="13" t="s">
        <v>284</v>
      </c>
      <c r="AB274" s="13">
        <v>167</v>
      </c>
      <c r="AC274" s="13">
        <v>183</v>
      </c>
      <c r="AD274" s="13">
        <v>187</v>
      </c>
      <c r="AE274" s="13">
        <v>167</v>
      </c>
      <c r="AF274" s="13">
        <v>205</v>
      </c>
      <c r="AG274" s="13">
        <v>169</v>
      </c>
      <c r="AH274" s="13">
        <v>186</v>
      </c>
      <c r="AI274" s="13">
        <v>182</v>
      </c>
      <c r="AJ274" s="13">
        <v>151</v>
      </c>
      <c r="AK274" s="13">
        <v>172</v>
      </c>
      <c r="AL274" s="13">
        <v>174</v>
      </c>
      <c r="AM274" s="13">
        <v>197</v>
      </c>
      <c r="AN274" s="13">
        <v>2140</v>
      </c>
    </row>
    <row r="275" spans="1:40">
      <c r="A275" s="13" t="s">
        <v>285</v>
      </c>
      <c r="B275" s="81">
        <v>102</v>
      </c>
      <c r="C275" s="78">
        <f t="shared" si="48"/>
        <v>23.340961098398168</v>
      </c>
      <c r="D275" s="81">
        <v>114</v>
      </c>
      <c r="E275" s="78">
        <f t="shared" si="49"/>
        <v>28.715365239294709</v>
      </c>
      <c r="F275" s="81">
        <v>134</v>
      </c>
      <c r="G275" s="78">
        <f t="shared" si="50"/>
        <v>29.067245119305856</v>
      </c>
      <c r="H275" s="81">
        <v>108</v>
      </c>
      <c r="I275" s="78">
        <f t="shared" si="51"/>
        <v>24.827586206896552</v>
      </c>
      <c r="J275" s="81">
        <v>108</v>
      </c>
      <c r="K275" s="78">
        <f t="shared" si="52"/>
        <v>26.932668329177055</v>
      </c>
      <c r="L275" s="81">
        <v>112</v>
      </c>
      <c r="M275" s="78">
        <f t="shared" si="53"/>
        <v>27.654320987654319</v>
      </c>
      <c r="N275" s="81">
        <v>97</v>
      </c>
      <c r="O275" s="78">
        <f t="shared" si="54"/>
        <v>24.871794871794872</v>
      </c>
      <c r="P275" s="81">
        <v>114</v>
      </c>
      <c r="Q275" s="78">
        <f t="shared" si="55"/>
        <v>25.446428571428569</v>
      </c>
      <c r="R275" s="81">
        <v>108</v>
      </c>
      <c r="S275" s="78">
        <f t="shared" si="56"/>
        <v>23.52941176470588</v>
      </c>
      <c r="T275" s="81">
        <v>89</v>
      </c>
      <c r="U275" s="78">
        <f t="shared" si="57"/>
        <v>21.921182266009854</v>
      </c>
      <c r="V275" s="81">
        <v>82</v>
      </c>
      <c r="W275" s="78">
        <f t="shared" si="58"/>
        <v>18.262806236080177</v>
      </c>
      <c r="X275" s="81">
        <v>108</v>
      </c>
      <c r="Y275" s="78">
        <f t="shared" si="59"/>
        <v>24.324324324324326</v>
      </c>
      <c r="AA275" s="13" t="s">
        <v>285</v>
      </c>
      <c r="AB275" s="13">
        <v>437</v>
      </c>
      <c r="AC275" s="13">
        <v>397</v>
      </c>
      <c r="AD275" s="13">
        <v>461</v>
      </c>
      <c r="AE275" s="13">
        <v>435</v>
      </c>
      <c r="AF275" s="13">
        <v>401</v>
      </c>
      <c r="AG275" s="13">
        <v>405</v>
      </c>
      <c r="AH275" s="13">
        <v>390</v>
      </c>
      <c r="AI275" s="13">
        <v>448</v>
      </c>
      <c r="AJ275" s="13">
        <v>459</v>
      </c>
      <c r="AK275" s="13">
        <v>406</v>
      </c>
      <c r="AL275" s="13">
        <v>449</v>
      </c>
      <c r="AM275" s="13">
        <v>444</v>
      </c>
      <c r="AN275" s="13">
        <v>5132</v>
      </c>
    </row>
    <row r="276" spans="1:40">
      <c r="A276" s="13" t="s">
        <v>286</v>
      </c>
      <c r="B276" s="81">
        <v>281</v>
      </c>
      <c r="C276" s="78">
        <f t="shared" si="48"/>
        <v>23.693086003372681</v>
      </c>
      <c r="D276" s="81">
        <v>267</v>
      </c>
      <c r="E276" s="78">
        <f t="shared" si="49"/>
        <v>22.820512820512821</v>
      </c>
      <c r="F276" s="81">
        <v>296</v>
      </c>
      <c r="G276" s="78">
        <f t="shared" si="50"/>
        <v>21.433743664011587</v>
      </c>
      <c r="H276" s="81">
        <v>296</v>
      </c>
      <c r="I276" s="78">
        <f t="shared" si="51"/>
        <v>20.441988950276244</v>
      </c>
      <c r="J276" s="81">
        <v>315</v>
      </c>
      <c r="K276" s="78">
        <f t="shared" si="52"/>
        <v>21.664374140302613</v>
      </c>
      <c r="L276" s="81">
        <v>344</v>
      </c>
      <c r="M276" s="78">
        <f t="shared" si="53"/>
        <v>21.156211562115619</v>
      </c>
      <c r="N276" s="81">
        <v>330</v>
      </c>
      <c r="O276" s="78">
        <f t="shared" si="54"/>
        <v>19.596199524940616</v>
      </c>
      <c r="P276" s="81">
        <v>352</v>
      </c>
      <c r="Q276" s="78">
        <f t="shared" si="55"/>
        <v>19.07859078590786</v>
      </c>
      <c r="R276" s="81">
        <v>323</v>
      </c>
      <c r="S276" s="78">
        <f t="shared" si="56"/>
        <v>19.08983451536643</v>
      </c>
      <c r="T276" s="81">
        <v>274</v>
      </c>
      <c r="U276" s="78">
        <f t="shared" si="57"/>
        <v>15.480225988700566</v>
      </c>
      <c r="V276" s="81">
        <v>298</v>
      </c>
      <c r="W276" s="78">
        <f t="shared" si="58"/>
        <v>15.242966751918157</v>
      </c>
      <c r="X276" s="81">
        <v>312</v>
      </c>
      <c r="Y276" s="78">
        <f t="shared" si="59"/>
        <v>15.561097256857856</v>
      </c>
      <c r="AA276" s="13" t="s">
        <v>286</v>
      </c>
      <c r="AB276" s="13">
        <v>1186</v>
      </c>
      <c r="AC276" s="13">
        <v>1170</v>
      </c>
      <c r="AD276" s="13">
        <v>1381</v>
      </c>
      <c r="AE276" s="13">
        <v>1448</v>
      </c>
      <c r="AF276" s="13">
        <v>1454</v>
      </c>
      <c r="AG276" s="13">
        <v>1626</v>
      </c>
      <c r="AH276" s="13">
        <v>1684</v>
      </c>
      <c r="AI276" s="13">
        <v>1845</v>
      </c>
      <c r="AJ276" s="13">
        <v>1692</v>
      </c>
      <c r="AK276" s="13">
        <v>1770</v>
      </c>
      <c r="AL276" s="13">
        <v>1955</v>
      </c>
      <c r="AM276" s="13">
        <v>2005</v>
      </c>
      <c r="AN276" s="13">
        <v>19216</v>
      </c>
    </row>
    <row r="277" spans="1:40">
      <c r="A277" s="13" t="s">
        <v>287</v>
      </c>
      <c r="B277" s="81">
        <v>27</v>
      </c>
      <c r="C277" s="78">
        <f t="shared" si="48"/>
        <v>24.770642201834864</v>
      </c>
      <c r="D277" s="81">
        <v>21</v>
      </c>
      <c r="E277" s="78">
        <f t="shared" si="49"/>
        <v>16.666666666666664</v>
      </c>
      <c r="F277" s="81">
        <v>18</v>
      </c>
      <c r="G277" s="78">
        <f t="shared" si="50"/>
        <v>20.689655172413794</v>
      </c>
      <c r="H277" s="81">
        <v>21</v>
      </c>
      <c r="I277" s="78">
        <f t="shared" si="51"/>
        <v>26.25</v>
      </c>
      <c r="J277" s="81">
        <v>16</v>
      </c>
      <c r="K277" s="78">
        <f t="shared" si="52"/>
        <v>13.333333333333334</v>
      </c>
      <c r="L277" s="81">
        <v>26</v>
      </c>
      <c r="M277" s="78">
        <f t="shared" si="53"/>
        <v>24.761904761904763</v>
      </c>
      <c r="N277" s="81">
        <v>16</v>
      </c>
      <c r="O277" s="78">
        <f t="shared" si="54"/>
        <v>18.604651162790699</v>
      </c>
      <c r="P277" s="81">
        <v>14</v>
      </c>
      <c r="Q277" s="78">
        <f t="shared" si="55"/>
        <v>21.53846153846154</v>
      </c>
      <c r="R277" s="81">
        <v>22</v>
      </c>
      <c r="S277" s="78">
        <f t="shared" si="56"/>
        <v>25.581395348837212</v>
      </c>
      <c r="T277" s="81">
        <v>17</v>
      </c>
      <c r="U277" s="78">
        <f t="shared" si="57"/>
        <v>16.666666666666664</v>
      </c>
      <c r="V277" s="81">
        <v>25</v>
      </c>
      <c r="W277" s="78">
        <f t="shared" si="58"/>
        <v>24.509803921568626</v>
      </c>
      <c r="X277" s="81">
        <v>9</v>
      </c>
      <c r="Y277" s="78">
        <f t="shared" si="59"/>
        <v>11.842105263157894</v>
      </c>
      <c r="AA277" s="13" t="s">
        <v>287</v>
      </c>
      <c r="AB277" s="13">
        <v>109</v>
      </c>
      <c r="AC277" s="13">
        <v>126</v>
      </c>
      <c r="AD277" s="13">
        <v>87</v>
      </c>
      <c r="AE277" s="13">
        <v>80</v>
      </c>
      <c r="AF277" s="13">
        <v>120</v>
      </c>
      <c r="AG277" s="13">
        <v>105</v>
      </c>
      <c r="AH277" s="13">
        <v>86</v>
      </c>
      <c r="AI277" s="13">
        <v>65</v>
      </c>
      <c r="AJ277" s="13">
        <v>86</v>
      </c>
      <c r="AK277" s="13">
        <v>102</v>
      </c>
      <c r="AL277" s="13">
        <v>102</v>
      </c>
      <c r="AM277" s="13">
        <v>76</v>
      </c>
      <c r="AN277" s="13">
        <v>1144</v>
      </c>
    </row>
    <row r="278" spans="1:40">
      <c r="A278" s="13" t="s">
        <v>288</v>
      </c>
      <c r="B278" s="81">
        <v>123</v>
      </c>
      <c r="C278" s="78">
        <f t="shared" si="48"/>
        <v>29.782082324455207</v>
      </c>
      <c r="D278" s="81">
        <v>105</v>
      </c>
      <c r="E278" s="78">
        <f t="shared" si="49"/>
        <v>27.631578947368425</v>
      </c>
      <c r="F278" s="81">
        <v>93</v>
      </c>
      <c r="G278" s="78">
        <f t="shared" si="50"/>
        <v>26.571428571428573</v>
      </c>
      <c r="H278" s="81">
        <v>94</v>
      </c>
      <c r="I278" s="78">
        <f t="shared" si="51"/>
        <v>27.089337175792505</v>
      </c>
      <c r="J278" s="81">
        <v>94</v>
      </c>
      <c r="K278" s="78">
        <f t="shared" si="52"/>
        <v>26.478873239436616</v>
      </c>
      <c r="L278" s="81">
        <v>81</v>
      </c>
      <c r="M278" s="78">
        <f t="shared" si="53"/>
        <v>25.796178343949045</v>
      </c>
      <c r="N278" s="81">
        <v>72</v>
      </c>
      <c r="O278" s="78">
        <f t="shared" si="54"/>
        <v>24.489795918367346</v>
      </c>
      <c r="P278" s="81">
        <v>84</v>
      </c>
      <c r="Q278" s="78">
        <f t="shared" si="55"/>
        <v>25.688073394495415</v>
      </c>
      <c r="R278" s="81">
        <v>78</v>
      </c>
      <c r="S278" s="78">
        <f t="shared" si="56"/>
        <v>28.571428571428569</v>
      </c>
      <c r="T278" s="81">
        <v>66</v>
      </c>
      <c r="U278" s="78">
        <f t="shared" si="57"/>
        <v>22.372881355932204</v>
      </c>
      <c r="V278" s="81">
        <v>58</v>
      </c>
      <c r="W278" s="78">
        <f t="shared" si="58"/>
        <v>19.333333333333332</v>
      </c>
      <c r="X278" s="81">
        <v>64</v>
      </c>
      <c r="Y278" s="78">
        <f t="shared" si="59"/>
        <v>19.45288753799392</v>
      </c>
      <c r="AA278" s="13" t="s">
        <v>288</v>
      </c>
      <c r="AB278" s="13">
        <v>413</v>
      </c>
      <c r="AC278" s="13">
        <v>380</v>
      </c>
      <c r="AD278" s="13">
        <v>350</v>
      </c>
      <c r="AE278" s="13">
        <v>347</v>
      </c>
      <c r="AF278" s="13">
        <v>355</v>
      </c>
      <c r="AG278" s="13">
        <v>314</v>
      </c>
      <c r="AH278" s="13">
        <v>294</v>
      </c>
      <c r="AI278" s="13">
        <v>327</v>
      </c>
      <c r="AJ278" s="13">
        <v>273</v>
      </c>
      <c r="AK278" s="13">
        <v>295</v>
      </c>
      <c r="AL278" s="13">
        <v>300</v>
      </c>
      <c r="AM278" s="13">
        <v>329</v>
      </c>
      <c r="AN278" s="13">
        <v>3977</v>
      </c>
    </row>
    <row r="279" spans="1:40">
      <c r="A279" s="13" t="s">
        <v>289</v>
      </c>
      <c r="B279" s="81">
        <v>96</v>
      </c>
      <c r="C279" s="78">
        <f t="shared" si="48"/>
        <v>23.021582733812952</v>
      </c>
      <c r="D279" s="81">
        <v>95</v>
      </c>
      <c r="E279" s="78">
        <f t="shared" si="49"/>
        <v>22.891566265060241</v>
      </c>
      <c r="F279" s="81">
        <v>112</v>
      </c>
      <c r="G279" s="78">
        <f t="shared" si="50"/>
        <v>21.917808219178081</v>
      </c>
      <c r="H279" s="81">
        <v>100</v>
      </c>
      <c r="I279" s="78">
        <f t="shared" si="51"/>
        <v>21.551724137931032</v>
      </c>
      <c r="J279" s="81">
        <v>88</v>
      </c>
      <c r="K279" s="78">
        <f t="shared" si="52"/>
        <v>23.466666666666665</v>
      </c>
      <c r="L279" s="81">
        <v>91</v>
      </c>
      <c r="M279" s="78">
        <f t="shared" si="53"/>
        <v>22.249388753056234</v>
      </c>
      <c r="N279" s="81">
        <v>102</v>
      </c>
      <c r="O279" s="78">
        <f t="shared" si="54"/>
        <v>23.556581986143186</v>
      </c>
      <c r="P279" s="81">
        <v>114</v>
      </c>
      <c r="Q279" s="78">
        <f t="shared" si="55"/>
        <v>25.503355704697988</v>
      </c>
      <c r="R279" s="81">
        <v>98</v>
      </c>
      <c r="S279" s="78">
        <f t="shared" si="56"/>
        <v>21.212121212121211</v>
      </c>
      <c r="T279" s="81">
        <v>91</v>
      </c>
      <c r="U279" s="78">
        <f t="shared" si="57"/>
        <v>22.8643216080402</v>
      </c>
      <c r="V279" s="81">
        <v>60</v>
      </c>
      <c r="W279" s="78">
        <f t="shared" si="58"/>
        <v>17.543859649122805</v>
      </c>
      <c r="X279" s="81">
        <v>71</v>
      </c>
      <c r="Y279" s="78">
        <f t="shared" si="59"/>
        <v>17.617866004962778</v>
      </c>
      <c r="AA279" s="13" t="s">
        <v>289</v>
      </c>
      <c r="AB279" s="13">
        <v>417</v>
      </c>
      <c r="AC279" s="13">
        <v>415</v>
      </c>
      <c r="AD279" s="13">
        <v>511</v>
      </c>
      <c r="AE279" s="13">
        <v>464</v>
      </c>
      <c r="AF279" s="13">
        <v>375</v>
      </c>
      <c r="AG279" s="13">
        <v>409</v>
      </c>
      <c r="AH279" s="13">
        <v>433</v>
      </c>
      <c r="AI279" s="13">
        <v>447</v>
      </c>
      <c r="AJ279" s="13">
        <v>462</v>
      </c>
      <c r="AK279" s="13">
        <v>398</v>
      </c>
      <c r="AL279" s="13">
        <v>342</v>
      </c>
      <c r="AM279" s="13">
        <v>403</v>
      </c>
      <c r="AN279" s="13">
        <v>5076</v>
      </c>
    </row>
    <row r="280" spans="1:40">
      <c r="A280" s="13" t="s">
        <v>290</v>
      </c>
      <c r="B280" s="81">
        <v>151</v>
      </c>
      <c r="C280" s="78">
        <f t="shared" si="48"/>
        <v>30.753564154786151</v>
      </c>
      <c r="D280" s="81">
        <v>129</v>
      </c>
      <c r="E280" s="78">
        <f t="shared" si="49"/>
        <v>25.294117647058822</v>
      </c>
      <c r="F280" s="81">
        <v>114</v>
      </c>
      <c r="G280" s="78">
        <f t="shared" si="50"/>
        <v>23.651452282157674</v>
      </c>
      <c r="H280" s="81">
        <v>123</v>
      </c>
      <c r="I280" s="78">
        <f t="shared" si="51"/>
        <v>25.624999999999996</v>
      </c>
      <c r="J280" s="81">
        <v>117</v>
      </c>
      <c r="K280" s="78">
        <f t="shared" si="52"/>
        <v>23.877551020408163</v>
      </c>
      <c r="L280" s="81">
        <v>109</v>
      </c>
      <c r="M280" s="78">
        <f t="shared" si="53"/>
        <v>20.801526717557252</v>
      </c>
      <c r="N280" s="81">
        <v>112</v>
      </c>
      <c r="O280" s="78">
        <f t="shared" si="54"/>
        <v>19.78798586572438</v>
      </c>
      <c r="P280" s="81">
        <v>144</v>
      </c>
      <c r="Q280" s="78">
        <f t="shared" si="55"/>
        <v>24.913494809688579</v>
      </c>
      <c r="R280" s="81">
        <v>131</v>
      </c>
      <c r="S280" s="78">
        <f t="shared" si="56"/>
        <v>26.147704590818364</v>
      </c>
      <c r="T280" s="81">
        <v>107</v>
      </c>
      <c r="U280" s="78">
        <f t="shared" si="57"/>
        <v>20.8984375</v>
      </c>
      <c r="V280" s="81">
        <v>118</v>
      </c>
      <c r="W280" s="78">
        <f t="shared" si="58"/>
        <v>20.486111111111111</v>
      </c>
      <c r="X280" s="81">
        <v>119</v>
      </c>
      <c r="Y280" s="78">
        <f t="shared" si="59"/>
        <v>19.966442953020135</v>
      </c>
      <c r="AA280" s="13" t="s">
        <v>290</v>
      </c>
      <c r="AB280" s="13">
        <v>491</v>
      </c>
      <c r="AC280" s="13">
        <v>510</v>
      </c>
      <c r="AD280" s="13">
        <v>482</v>
      </c>
      <c r="AE280" s="13">
        <v>480</v>
      </c>
      <c r="AF280" s="13">
        <v>490</v>
      </c>
      <c r="AG280" s="13">
        <v>524</v>
      </c>
      <c r="AH280" s="13">
        <v>566</v>
      </c>
      <c r="AI280" s="13">
        <v>578</v>
      </c>
      <c r="AJ280" s="13">
        <v>501</v>
      </c>
      <c r="AK280" s="13">
        <v>512</v>
      </c>
      <c r="AL280" s="13">
        <v>576</v>
      </c>
      <c r="AM280" s="13">
        <v>596</v>
      </c>
      <c r="AN280" s="13">
        <v>6306</v>
      </c>
    </row>
    <row r="281" spans="1:40">
      <c r="A281" s="13" t="s">
        <v>291</v>
      </c>
      <c r="B281" s="81">
        <v>39</v>
      </c>
      <c r="C281" s="78">
        <f t="shared" si="48"/>
        <v>23.353293413173652</v>
      </c>
      <c r="D281" s="81">
        <v>31</v>
      </c>
      <c r="E281" s="78">
        <f t="shared" si="49"/>
        <v>18.902439024390244</v>
      </c>
      <c r="F281" s="81">
        <v>32</v>
      </c>
      <c r="G281" s="78">
        <f t="shared" si="50"/>
        <v>21.192052980132452</v>
      </c>
      <c r="H281" s="81">
        <v>24</v>
      </c>
      <c r="I281" s="78">
        <f t="shared" si="51"/>
        <v>14.545454545454545</v>
      </c>
      <c r="J281" s="81">
        <v>29</v>
      </c>
      <c r="K281" s="78">
        <f t="shared" si="52"/>
        <v>22.137404580152673</v>
      </c>
      <c r="L281" s="81">
        <v>27</v>
      </c>
      <c r="M281" s="78">
        <f t="shared" si="53"/>
        <v>19.424460431654676</v>
      </c>
      <c r="N281" s="81">
        <v>26</v>
      </c>
      <c r="O281" s="78">
        <f t="shared" si="54"/>
        <v>17.218543046357617</v>
      </c>
      <c r="P281" s="81">
        <v>24</v>
      </c>
      <c r="Q281" s="78">
        <f t="shared" si="55"/>
        <v>15.384615384615385</v>
      </c>
      <c r="R281" s="81">
        <v>26</v>
      </c>
      <c r="S281" s="78">
        <f t="shared" si="56"/>
        <v>17.449664429530202</v>
      </c>
      <c r="T281" s="81">
        <v>26</v>
      </c>
      <c r="U281" s="78">
        <f t="shared" si="57"/>
        <v>17.105263157894736</v>
      </c>
      <c r="V281" s="81">
        <v>21</v>
      </c>
      <c r="W281" s="78">
        <f t="shared" si="58"/>
        <v>14.482758620689657</v>
      </c>
      <c r="X281" s="81">
        <v>33</v>
      </c>
      <c r="Y281" s="78">
        <f t="shared" si="59"/>
        <v>17.934782608695652</v>
      </c>
      <c r="AA281" s="13" t="s">
        <v>291</v>
      </c>
      <c r="AB281" s="13">
        <v>167</v>
      </c>
      <c r="AC281" s="13">
        <v>164</v>
      </c>
      <c r="AD281" s="13">
        <v>151</v>
      </c>
      <c r="AE281" s="13">
        <v>165</v>
      </c>
      <c r="AF281" s="13">
        <v>131</v>
      </c>
      <c r="AG281" s="13">
        <v>139</v>
      </c>
      <c r="AH281" s="13">
        <v>151</v>
      </c>
      <c r="AI281" s="13">
        <v>156</v>
      </c>
      <c r="AJ281" s="13">
        <v>149</v>
      </c>
      <c r="AK281" s="13">
        <v>152</v>
      </c>
      <c r="AL281" s="13">
        <v>145</v>
      </c>
      <c r="AM281" s="13">
        <v>184</v>
      </c>
      <c r="AN281" s="13">
        <v>1854</v>
      </c>
    </row>
    <row r="282" spans="1:40">
      <c r="A282" s="13" t="s">
        <v>292</v>
      </c>
      <c r="B282" s="81">
        <v>72</v>
      </c>
      <c r="C282" s="78">
        <f t="shared" si="48"/>
        <v>30.125523012552303</v>
      </c>
      <c r="D282" s="81">
        <v>47</v>
      </c>
      <c r="E282" s="78">
        <f t="shared" si="49"/>
        <v>26.40449438202247</v>
      </c>
      <c r="F282" s="81">
        <v>42</v>
      </c>
      <c r="G282" s="78">
        <f t="shared" si="50"/>
        <v>23.463687150837988</v>
      </c>
      <c r="H282" s="81">
        <v>40</v>
      </c>
      <c r="I282" s="78">
        <f t="shared" si="51"/>
        <v>20.725388601036268</v>
      </c>
      <c r="J282" s="81">
        <v>52</v>
      </c>
      <c r="K282" s="78">
        <f t="shared" si="52"/>
        <v>27.225130890052355</v>
      </c>
      <c r="L282" s="81">
        <v>56</v>
      </c>
      <c r="M282" s="78">
        <f t="shared" si="53"/>
        <v>29.946524064171122</v>
      </c>
      <c r="N282" s="81">
        <v>53</v>
      </c>
      <c r="O282" s="78">
        <f t="shared" si="54"/>
        <v>29.120879120879124</v>
      </c>
      <c r="P282" s="81">
        <v>46</v>
      </c>
      <c r="Q282" s="78">
        <f t="shared" si="55"/>
        <v>24.338624338624339</v>
      </c>
      <c r="R282" s="81">
        <v>48</v>
      </c>
      <c r="S282" s="78">
        <f t="shared" si="56"/>
        <v>26.815642458100559</v>
      </c>
      <c r="T282" s="81">
        <v>38</v>
      </c>
      <c r="U282" s="78">
        <f t="shared" si="57"/>
        <v>21.714285714285715</v>
      </c>
      <c r="V282" s="81">
        <v>30</v>
      </c>
      <c r="W282" s="78">
        <f t="shared" si="58"/>
        <v>18.072289156626507</v>
      </c>
      <c r="X282" s="81">
        <v>34</v>
      </c>
      <c r="Y282" s="78">
        <f t="shared" si="59"/>
        <v>17.801047120418847</v>
      </c>
      <c r="AA282" s="13" t="s">
        <v>292</v>
      </c>
      <c r="AB282" s="13">
        <v>239</v>
      </c>
      <c r="AC282" s="13">
        <v>178</v>
      </c>
      <c r="AD282" s="13">
        <v>179</v>
      </c>
      <c r="AE282" s="13">
        <v>193</v>
      </c>
      <c r="AF282" s="13">
        <v>191</v>
      </c>
      <c r="AG282" s="13">
        <v>187</v>
      </c>
      <c r="AH282" s="13">
        <v>182</v>
      </c>
      <c r="AI282" s="13">
        <v>189</v>
      </c>
      <c r="AJ282" s="13">
        <v>179</v>
      </c>
      <c r="AK282" s="13">
        <v>175</v>
      </c>
      <c r="AL282" s="13">
        <v>166</v>
      </c>
      <c r="AM282" s="13">
        <v>191</v>
      </c>
      <c r="AN282" s="13">
        <v>2249</v>
      </c>
    </row>
    <row r="283" spans="1:40" s="15" customFormat="1" ht="13.5" customHeight="1">
      <c r="A283" s="75" t="s">
        <v>293</v>
      </c>
      <c r="B283" s="80">
        <v>741</v>
      </c>
      <c r="C283" s="77">
        <f t="shared" si="48"/>
        <v>24.152542372881356</v>
      </c>
      <c r="D283" s="80">
        <v>759</v>
      </c>
      <c r="E283" s="77">
        <f t="shared" si="49"/>
        <v>24.852652259332022</v>
      </c>
      <c r="F283" s="80">
        <v>646</v>
      </c>
      <c r="G283" s="77">
        <f t="shared" si="50"/>
        <v>24.023800669393829</v>
      </c>
      <c r="H283" s="80">
        <v>735</v>
      </c>
      <c r="I283" s="77">
        <f t="shared" si="51"/>
        <v>25.257731958762886</v>
      </c>
      <c r="J283" s="80">
        <v>679</v>
      </c>
      <c r="K283" s="77">
        <f t="shared" si="52"/>
        <v>23.600973236009732</v>
      </c>
      <c r="L283" s="80">
        <v>727</v>
      </c>
      <c r="M283" s="77">
        <f t="shared" si="53"/>
        <v>25.392944463849108</v>
      </c>
      <c r="N283" s="80">
        <v>674</v>
      </c>
      <c r="O283" s="77">
        <f t="shared" si="54"/>
        <v>23.807841752031084</v>
      </c>
      <c r="P283" s="80">
        <v>735</v>
      </c>
      <c r="Q283" s="77">
        <f t="shared" si="55"/>
        <v>25.11103518961394</v>
      </c>
      <c r="R283" s="80">
        <v>644</v>
      </c>
      <c r="S283" s="77">
        <f t="shared" si="56"/>
        <v>23.123877917414724</v>
      </c>
      <c r="T283" s="80">
        <v>645</v>
      </c>
      <c r="U283" s="77">
        <f t="shared" si="57"/>
        <v>22.096608427543678</v>
      </c>
      <c r="V283" s="80">
        <v>624</v>
      </c>
      <c r="W283" s="77">
        <f t="shared" si="58"/>
        <v>20.890525610980916</v>
      </c>
      <c r="X283" s="80">
        <v>654</v>
      </c>
      <c r="Y283" s="77">
        <f t="shared" si="59"/>
        <v>22.668977469670711</v>
      </c>
      <c r="AA283" s="15" t="s">
        <v>293</v>
      </c>
      <c r="AB283" s="15">
        <v>3068</v>
      </c>
      <c r="AC283" s="15">
        <v>3054</v>
      </c>
      <c r="AD283" s="15">
        <v>2689</v>
      </c>
      <c r="AE283" s="15">
        <v>2910</v>
      </c>
      <c r="AF283" s="15">
        <v>2877</v>
      </c>
      <c r="AG283" s="15">
        <v>2863</v>
      </c>
      <c r="AH283" s="15">
        <v>2831</v>
      </c>
      <c r="AI283" s="15">
        <v>2927</v>
      </c>
      <c r="AJ283" s="15">
        <v>2785</v>
      </c>
      <c r="AK283" s="15">
        <v>2919</v>
      </c>
      <c r="AL283" s="15">
        <v>2987</v>
      </c>
      <c r="AM283" s="15">
        <v>2885</v>
      </c>
      <c r="AN283" s="15">
        <v>34795</v>
      </c>
    </row>
    <row r="284" spans="1:40">
      <c r="A284" s="13" t="s">
        <v>294</v>
      </c>
      <c r="B284" s="81">
        <v>250</v>
      </c>
      <c r="C284" s="78">
        <f t="shared" si="48"/>
        <v>28.669724770642201</v>
      </c>
      <c r="D284" s="81">
        <v>242</v>
      </c>
      <c r="E284" s="78">
        <f t="shared" si="49"/>
        <v>28.537735849056606</v>
      </c>
      <c r="F284" s="81">
        <v>243</v>
      </c>
      <c r="G284" s="78">
        <f t="shared" si="50"/>
        <v>27.676537585421414</v>
      </c>
      <c r="H284" s="81">
        <v>235</v>
      </c>
      <c r="I284" s="78">
        <f t="shared" si="51"/>
        <v>28.042959427207638</v>
      </c>
      <c r="J284" s="81">
        <v>206</v>
      </c>
      <c r="K284" s="78">
        <f t="shared" si="52"/>
        <v>23.870220162224797</v>
      </c>
      <c r="L284" s="81">
        <v>234</v>
      </c>
      <c r="M284" s="78">
        <f t="shared" si="53"/>
        <v>26.590909090909093</v>
      </c>
      <c r="N284" s="81">
        <v>238</v>
      </c>
      <c r="O284" s="78">
        <f t="shared" si="54"/>
        <v>26.953567383918458</v>
      </c>
      <c r="P284" s="81">
        <v>270</v>
      </c>
      <c r="Q284" s="78">
        <f t="shared" si="55"/>
        <v>27.494908350305497</v>
      </c>
      <c r="R284" s="81">
        <v>218</v>
      </c>
      <c r="S284" s="78">
        <f t="shared" si="56"/>
        <v>25.086306098964329</v>
      </c>
      <c r="T284" s="81">
        <v>222</v>
      </c>
      <c r="U284" s="78">
        <f t="shared" si="57"/>
        <v>22.981366459627328</v>
      </c>
      <c r="V284" s="81">
        <v>218</v>
      </c>
      <c r="W284" s="78">
        <f t="shared" si="58"/>
        <v>23.117709437963946</v>
      </c>
      <c r="X284" s="81">
        <v>242</v>
      </c>
      <c r="Y284" s="78">
        <f t="shared" si="59"/>
        <v>26.021505376344084</v>
      </c>
      <c r="AA284" s="13" t="s">
        <v>294</v>
      </c>
      <c r="AB284" s="13">
        <v>872</v>
      </c>
      <c r="AC284" s="13">
        <v>848</v>
      </c>
      <c r="AD284" s="13">
        <v>878</v>
      </c>
      <c r="AE284" s="13">
        <v>838</v>
      </c>
      <c r="AF284" s="13">
        <v>863</v>
      </c>
      <c r="AG284" s="13">
        <v>880</v>
      </c>
      <c r="AH284" s="13">
        <v>883</v>
      </c>
      <c r="AI284" s="13">
        <v>982</v>
      </c>
      <c r="AJ284" s="13">
        <v>869</v>
      </c>
      <c r="AK284" s="13">
        <v>966</v>
      </c>
      <c r="AL284" s="13">
        <v>943</v>
      </c>
      <c r="AM284" s="13">
        <v>930</v>
      </c>
      <c r="AN284" s="13">
        <v>10752</v>
      </c>
    </row>
    <row r="285" spans="1:40">
      <c r="A285" s="13" t="s">
        <v>295</v>
      </c>
      <c r="B285" s="81">
        <v>27</v>
      </c>
      <c r="C285" s="78">
        <f t="shared" si="48"/>
        <v>21.09375</v>
      </c>
      <c r="D285" s="81">
        <v>27</v>
      </c>
      <c r="E285" s="78">
        <f t="shared" si="49"/>
        <v>20.930232558139537</v>
      </c>
      <c r="F285" s="81">
        <v>18</v>
      </c>
      <c r="G285" s="78">
        <f t="shared" si="50"/>
        <v>14.754098360655737</v>
      </c>
      <c r="H285" s="81">
        <v>23</v>
      </c>
      <c r="I285" s="78">
        <f t="shared" si="51"/>
        <v>17.037037037037038</v>
      </c>
      <c r="J285" s="81">
        <v>22</v>
      </c>
      <c r="K285" s="78">
        <f t="shared" si="52"/>
        <v>16.923076923076923</v>
      </c>
      <c r="L285" s="81">
        <v>32</v>
      </c>
      <c r="M285" s="78">
        <f t="shared" si="53"/>
        <v>24.427480916030532</v>
      </c>
      <c r="N285" s="81">
        <v>31</v>
      </c>
      <c r="O285" s="78">
        <f t="shared" si="54"/>
        <v>27.192982456140353</v>
      </c>
      <c r="P285" s="81">
        <v>30</v>
      </c>
      <c r="Q285" s="78">
        <f t="shared" si="55"/>
        <v>22.222222222222221</v>
      </c>
      <c r="R285" s="81">
        <v>33</v>
      </c>
      <c r="S285" s="78">
        <f t="shared" si="56"/>
        <v>25.581395348837212</v>
      </c>
      <c r="T285" s="81">
        <v>32</v>
      </c>
      <c r="U285" s="78">
        <f t="shared" si="57"/>
        <v>23.52941176470588</v>
      </c>
      <c r="V285" s="81">
        <v>23</v>
      </c>
      <c r="W285" s="78">
        <f t="shared" si="58"/>
        <v>16.911764705882355</v>
      </c>
      <c r="X285" s="81">
        <v>20</v>
      </c>
      <c r="Y285" s="78">
        <f t="shared" si="59"/>
        <v>17.543859649122805</v>
      </c>
      <c r="AA285" s="13" t="s">
        <v>295</v>
      </c>
      <c r="AB285" s="13">
        <v>128</v>
      </c>
      <c r="AC285" s="13">
        <v>129</v>
      </c>
      <c r="AD285" s="13">
        <v>122</v>
      </c>
      <c r="AE285" s="13">
        <v>135</v>
      </c>
      <c r="AF285" s="13">
        <v>130</v>
      </c>
      <c r="AG285" s="13">
        <v>131</v>
      </c>
      <c r="AH285" s="13">
        <v>114</v>
      </c>
      <c r="AI285" s="13">
        <v>135</v>
      </c>
      <c r="AJ285" s="13">
        <v>129</v>
      </c>
      <c r="AK285" s="13">
        <v>136</v>
      </c>
      <c r="AL285" s="13">
        <v>136</v>
      </c>
      <c r="AM285" s="13">
        <v>114</v>
      </c>
      <c r="AN285" s="13">
        <v>1539</v>
      </c>
    </row>
    <row r="286" spans="1:40">
      <c r="A286" s="13" t="s">
        <v>296</v>
      </c>
      <c r="B286" s="81">
        <v>84</v>
      </c>
      <c r="C286" s="78">
        <f t="shared" si="48"/>
        <v>25.609756097560975</v>
      </c>
      <c r="D286" s="81">
        <v>93</v>
      </c>
      <c r="E286" s="78">
        <f t="shared" si="49"/>
        <v>27.113702623906704</v>
      </c>
      <c r="F286" s="81">
        <v>70</v>
      </c>
      <c r="G286" s="78">
        <f t="shared" si="50"/>
        <v>27.34375</v>
      </c>
      <c r="H286" s="81">
        <v>72</v>
      </c>
      <c r="I286" s="78">
        <f t="shared" si="51"/>
        <v>23.225806451612904</v>
      </c>
      <c r="J286" s="81">
        <v>61</v>
      </c>
      <c r="K286" s="78">
        <f t="shared" si="52"/>
        <v>20.819112627986346</v>
      </c>
      <c r="L286" s="81">
        <v>68</v>
      </c>
      <c r="M286" s="78">
        <f t="shared" si="53"/>
        <v>25.85551330798479</v>
      </c>
      <c r="N286" s="81">
        <v>70</v>
      </c>
      <c r="O286" s="78">
        <f t="shared" si="54"/>
        <v>21.604938271604937</v>
      </c>
      <c r="P286" s="81">
        <v>72</v>
      </c>
      <c r="Q286" s="78">
        <f t="shared" si="55"/>
        <v>24.827586206896552</v>
      </c>
      <c r="R286" s="81">
        <v>65</v>
      </c>
      <c r="S286" s="78">
        <f t="shared" si="56"/>
        <v>22.727272727272727</v>
      </c>
      <c r="T286" s="81">
        <v>79</v>
      </c>
      <c r="U286" s="78">
        <f t="shared" si="57"/>
        <v>24.534161490683228</v>
      </c>
      <c r="V286" s="81">
        <v>70</v>
      </c>
      <c r="W286" s="78">
        <f t="shared" si="58"/>
        <v>21.53846153846154</v>
      </c>
      <c r="X286" s="81">
        <v>74</v>
      </c>
      <c r="Y286" s="78">
        <f t="shared" si="59"/>
        <v>21.32564841498559</v>
      </c>
      <c r="AA286" s="13" t="s">
        <v>296</v>
      </c>
      <c r="AB286" s="13">
        <v>328</v>
      </c>
      <c r="AC286" s="13">
        <v>343</v>
      </c>
      <c r="AD286" s="13">
        <v>256</v>
      </c>
      <c r="AE286" s="13">
        <v>310</v>
      </c>
      <c r="AF286" s="13">
        <v>293</v>
      </c>
      <c r="AG286" s="13">
        <v>263</v>
      </c>
      <c r="AH286" s="13">
        <v>324</v>
      </c>
      <c r="AI286" s="13">
        <v>290</v>
      </c>
      <c r="AJ286" s="13">
        <v>286</v>
      </c>
      <c r="AK286" s="13">
        <v>322</v>
      </c>
      <c r="AL286" s="13">
        <v>325</v>
      </c>
      <c r="AM286" s="13">
        <v>347</v>
      </c>
      <c r="AN286" s="13">
        <v>3687</v>
      </c>
    </row>
    <row r="287" spans="1:40">
      <c r="A287" s="13" t="s">
        <v>297</v>
      </c>
      <c r="B287" s="81">
        <v>120</v>
      </c>
      <c r="C287" s="78">
        <f t="shared" si="48"/>
        <v>24.439918533604889</v>
      </c>
      <c r="D287" s="81">
        <v>132</v>
      </c>
      <c r="E287" s="78">
        <f t="shared" si="49"/>
        <v>27.672955974842768</v>
      </c>
      <c r="F287" s="81">
        <v>92</v>
      </c>
      <c r="G287" s="78">
        <f t="shared" si="50"/>
        <v>24.664879356568363</v>
      </c>
      <c r="H287" s="81">
        <v>118</v>
      </c>
      <c r="I287" s="78">
        <f t="shared" si="51"/>
        <v>26.164079822616408</v>
      </c>
      <c r="J287" s="81">
        <v>121</v>
      </c>
      <c r="K287" s="78">
        <f t="shared" si="52"/>
        <v>27.437641723356009</v>
      </c>
      <c r="L287" s="81">
        <v>98</v>
      </c>
      <c r="M287" s="78">
        <f t="shared" si="53"/>
        <v>24.378109452736318</v>
      </c>
      <c r="N287" s="81">
        <v>95</v>
      </c>
      <c r="O287" s="78">
        <f t="shared" si="54"/>
        <v>23.227383863080682</v>
      </c>
      <c r="P287" s="81">
        <v>127</v>
      </c>
      <c r="Q287" s="78">
        <f t="shared" si="55"/>
        <v>27.311827956989248</v>
      </c>
      <c r="R287" s="81">
        <v>97</v>
      </c>
      <c r="S287" s="78">
        <f t="shared" si="56"/>
        <v>22.823529411764707</v>
      </c>
      <c r="T287" s="81">
        <v>91</v>
      </c>
      <c r="U287" s="78">
        <f t="shared" si="57"/>
        <v>22.249388753056234</v>
      </c>
      <c r="V287" s="81">
        <v>82</v>
      </c>
      <c r="W287" s="78">
        <f t="shared" si="58"/>
        <v>20.19704433497537</v>
      </c>
      <c r="X287" s="81">
        <v>90</v>
      </c>
      <c r="Y287" s="78">
        <f t="shared" si="59"/>
        <v>21.5311004784689</v>
      </c>
      <c r="AA287" s="13" t="s">
        <v>297</v>
      </c>
      <c r="AB287" s="13">
        <v>491</v>
      </c>
      <c r="AC287" s="13">
        <v>477</v>
      </c>
      <c r="AD287" s="13">
        <v>373</v>
      </c>
      <c r="AE287" s="13">
        <v>451</v>
      </c>
      <c r="AF287" s="13">
        <v>441</v>
      </c>
      <c r="AG287" s="13">
        <v>402</v>
      </c>
      <c r="AH287" s="13">
        <v>409</v>
      </c>
      <c r="AI287" s="13">
        <v>465</v>
      </c>
      <c r="AJ287" s="13">
        <v>425</v>
      </c>
      <c r="AK287" s="13">
        <v>409</v>
      </c>
      <c r="AL287" s="13">
        <v>406</v>
      </c>
      <c r="AM287" s="13">
        <v>418</v>
      </c>
      <c r="AN287" s="13">
        <v>5167</v>
      </c>
    </row>
    <row r="288" spans="1:40">
      <c r="A288" s="13" t="s">
        <v>298</v>
      </c>
      <c r="B288" s="81">
        <v>16</v>
      </c>
      <c r="C288" s="78">
        <f t="shared" si="48"/>
        <v>13.559322033898304</v>
      </c>
      <c r="D288" s="81">
        <v>14</v>
      </c>
      <c r="E288" s="78">
        <f t="shared" si="49"/>
        <v>13.592233009708737</v>
      </c>
      <c r="F288" s="81">
        <v>23</v>
      </c>
      <c r="G288" s="78">
        <f t="shared" si="50"/>
        <v>18.852459016393443</v>
      </c>
      <c r="H288" s="81">
        <v>25</v>
      </c>
      <c r="I288" s="78">
        <f t="shared" si="51"/>
        <v>21.739130434782609</v>
      </c>
      <c r="J288" s="81">
        <v>20</v>
      </c>
      <c r="K288" s="78">
        <f t="shared" si="52"/>
        <v>18.691588785046729</v>
      </c>
      <c r="L288" s="81">
        <v>20</v>
      </c>
      <c r="M288" s="78">
        <f t="shared" si="53"/>
        <v>16.949152542372879</v>
      </c>
      <c r="N288" s="81">
        <v>14</v>
      </c>
      <c r="O288" s="78">
        <f t="shared" si="54"/>
        <v>13.725490196078432</v>
      </c>
      <c r="P288" s="81">
        <v>17</v>
      </c>
      <c r="Q288" s="78">
        <f t="shared" si="55"/>
        <v>16.037735849056602</v>
      </c>
      <c r="R288" s="81">
        <v>16</v>
      </c>
      <c r="S288" s="78">
        <f t="shared" si="56"/>
        <v>18.181818181818183</v>
      </c>
      <c r="T288" s="81">
        <v>16</v>
      </c>
      <c r="U288" s="78">
        <f t="shared" si="57"/>
        <v>14.953271028037381</v>
      </c>
      <c r="V288" s="81">
        <v>17</v>
      </c>
      <c r="W288" s="78">
        <f t="shared" si="58"/>
        <v>14.782608695652174</v>
      </c>
      <c r="X288" s="81">
        <v>19</v>
      </c>
      <c r="Y288" s="78">
        <f t="shared" si="59"/>
        <v>17.75700934579439</v>
      </c>
      <c r="AA288" s="13" t="s">
        <v>298</v>
      </c>
      <c r="AB288" s="13">
        <v>118</v>
      </c>
      <c r="AC288" s="13">
        <v>103</v>
      </c>
      <c r="AD288" s="13">
        <v>122</v>
      </c>
      <c r="AE288" s="13">
        <v>115</v>
      </c>
      <c r="AF288" s="13">
        <v>107</v>
      </c>
      <c r="AG288" s="13">
        <v>118</v>
      </c>
      <c r="AH288" s="13">
        <v>102</v>
      </c>
      <c r="AI288" s="13">
        <v>106</v>
      </c>
      <c r="AJ288" s="13">
        <v>88</v>
      </c>
      <c r="AK288" s="13">
        <v>107</v>
      </c>
      <c r="AL288" s="13">
        <v>115</v>
      </c>
      <c r="AM288" s="13">
        <v>107</v>
      </c>
      <c r="AN288" s="13">
        <v>1308</v>
      </c>
    </row>
    <row r="289" spans="1:40">
      <c r="A289" s="13" t="s">
        <v>299</v>
      </c>
      <c r="B289" s="81">
        <v>25</v>
      </c>
      <c r="C289" s="78">
        <f t="shared" si="48"/>
        <v>20.833333333333336</v>
      </c>
      <c r="D289" s="81">
        <v>28</v>
      </c>
      <c r="E289" s="78">
        <f t="shared" si="49"/>
        <v>22.950819672131146</v>
      </c>
      <c r="F289" s="81">
        <v>19</v>
      </c>
      <c r="G289" s="78">
        <f t="shared" si="50"/>
        <v>15.702479338842975</v>
      </c>
      <c r="H289" s="81">
        <v>30</v>
      </c>
      <c r="I289" s="78">
        <f t="shared" si="51"/>
        <v>25</v>
      </c>
      <c r="J289" s="81">
        <v>27</v>
      </c>
      <c r="K289" s="78">
        <f t="shared" si="52"/>
        <v>21.259842519685041</v>
      </c>
      <c r="L289" s="81">
        <v>36</v>
      </c>
      <c r="M289" s="78">
        <f t="shared" si="53"/>
        <v>33.962264150943398</v>
      </c>
      <c r="N289" s="81">
        <v>30</v>
      </c>
      <c r="O289" s="78">
        <f t="shared" si="54"/>
        <v>30.612244897959183</v>
      </c>
      <c r="P289" s="81">
        <v>29</v>
      </c>
      <c r="Q289" s="78">
        <f t="shared" si="55"/>
        <v>28.431372549019606</v>
      </c>
      <c r="R289" s="81">
        <v>29</v>
      </c>
      <c r="S289" s="78">
        <f t="shared" si="56"/>
        <v>26.126126126126124</v>
      </c>
      <c r="T289" s="81">
        <v>20</v>
      </c>
      <c r="U289" s="78">
        <f t="shared" si="57"/>
        <v>18.518518518518519</v>
      </c>
      <c r="V289" s="81">
        <v>22</v>
      </c>
      <c r="W289" s="78">
        <f t="shared" si="58"/>
        <v>20.37037037037037</v>
      </c>
      <c r="X289" s="81">
        <v>29</v>
      </c>
      <c r="Y289" s="78">
        <f t="shared" si="59"/>
        <v>29.896907216494846</v>
      </c>
      <c r="AA289" s="13" t="s">
        <v>299</v>
      </c>
      <c r="AB289" s="13">
        <v>120</v>
      </c>
      <c r="AC289" s="13">
        <v>122</v>
      </c>
      <c r="AD289" s="13">
        <v>121</v>
      </c>
      <c r="AE289" s="13">
        <v>120</v>
      </c>
      <c r="AF289" s="13">
        <v>127</v>
      </c>
      <c r="AG289" s="13">
        <v>106</v>
      </c>
      <c r="AH289" s="13">
        <v>98</v>
      </c>
      <c r="AI289" s="13">
        <v>102</v>
      </c>
      <c r="AJ289" s="13">
        <v>111</v>
      </c>
      <c r="AK289" s="13">
        <v>108</v>
      </c>
      <c r="AL289" s="13">
        <v>108</v>
      </c>
      <c r="AM289" s="13">
        <v>97</v>
      </c>
      <c r="AN289" s="13">
        <v>1340</v>
      </c>
    </row>
    <row r="290" spans="1:40">
      <c r="A290" s="13" t="s">
        <v>300</v>
      </c>
      <c r="B290" s="81">
        <v>40</v>
      </c>
      <c r="C290" s="78">
        <f t="shared" si="48"/>
        <v>23.668639053254438</v>
      </c>
      <c r="D290" s="81">
        <v>54</v>
      </c>
      <c r="E290" s="78">
        <f t="shared" si="49"/>
        <v>28.877005347593581</v>
      </c>
      <c r="F290" s="81">
        <v>41</v>
      </c>
      <c r="G290" s="78">
        <f t="shared" si="50"/>
        <v>24.117647058823529</v>
      </c>
      <c r="H290" s="81">
        <v>43</v>
      </c>
      <c r="I290" s="78">
        <f t="shared" si="51"/>
        <v>24.571428571428573</v>
      </c>
      <c r="J290" s="81">
        <v>51</v>
      </c>
      <c r="K290" s="78">
        <f t="shared" si="52"/>
        <v>27.419354838709676</v>
      </c>
      <c r="L290" s="81">
        <v>48</v>
      </c>
      <c r="M290" s="78">
        <f t="shared" si="53"/>
        <v>26.666666666666668</v>
      </c>
      <c r="N290" s="81">
        <v>49</v>
      </c>
      <c r="O290" s="78">
        <f t="shared" si="54"/>
        <v>28.488372093023255</v>
      </c>
      <c r="P290" s="81">
        <v>47</v>
      </c>
      <c r="Q290" s="78">
        <f t="shared" si="55"/>
        <v>25</v>
      </c>
      <c r="R290" s="81">
        <v>40</v>
      </c>
      <c r="S290" s="78">
        <f t="shared" si="56"/>
        <v>24.242424242424242</v>
      </c>
      <c r="T290" s="81">
        <v>45</v>
      </c>
      <c r="U290" s="78">
        <f t="shared" si="57"/>
        <v>27.607361963190186</v>
      </c>
      <c r="V290" s="81">
        <v>48</v>
      </c>
      <c r="W290" s="78">
        <f t="shared" si="58"/>
        <v>24.870466321243523</v>
      </c>
      <c r="X290" s="81">
        <v>25</v>
      </c>
      <c r="Y290" s="78">
        <f t="shared" si="59"/>
        <v>15.24390243902439</v>
      </c>
      <c r="AA290" s="13" t="s">
        <v>300</v>
      </c>
      <c r="AB290" s="13">
        <v>169</v>
      </c>
      <c r="AC290" s="13">
        <v>187</v>
      </c>
      <c r="AD290" s="13">
        <v>170</v>
      </c>
      <c r="AE290" s="13">
        <v>175</v>
      </c>
      <c r="AF290" s="13">
        <v>186</v>
      </c>
      <c r="AG290" s="13">
        <v>180</v>
      </c>
      <c r="AH290" s="13">
        <v>172</v>
      </c>
      <c r="AI290" s="13">
        <v>188</v>
      </c>
      <c r="AJ290" s="13">
        <v>165</v>
      </c>
      <c r="AK290" s="13">
        <v>163</v>
      </c>
      <c r="AL290" s="13">
        <v>193</v>
      </c>
      <c r="AM290" s="13">
        <v>164</v>
      </c>
      <c r="AN290" s="13">
        <v>2112</v>
      </c>
    </row>
    <row r="291" spans="1:40">
      <c r="A291" s="13" t="s">
        <v>301</v>
      </c>
      <c r="B291" s="81">
        <v>61</v>
      </c>
      <c r="C291" s="78">
        <f t="shared" si="48"/>
        <v>20.748299319727892</v>
      </c>
      <c r="D291" s="81">
        <v>66</v>
      </c>
      <c r="E291" s="78">
        <f t="shared" si="49"/>
        <v>22.602739726027394</v>
      </c>
      <c r="F291" s="81">
        <v>60</v>
      </c>
      <c r="G291" s="78">
        <f t="shared" si="50"/>
        <v>23.52941176470588</v>
      </c>
      <c r="H291" s="81">
        <v>67</v>
      </c>
      <c r="I291" s="78">
        <f t="shared" si="51"/>
        <v>26.274509803921571</v>
      </c>
      <c r="J291" s="81">
        <v>64</v>
      </c>
      <c r="K291" s="78">
        <f t="shared" si="52"/>
        <v>23.616236162361623</v>
      </c>
      <c r="L291" s="81">
        <v>67</v>
      </c>
      <c r="M291" s="78">
        <f t="shared" si="53"/>
        <v>25.769230769230766</v>
      </c>
      <c r="N291" s="81">
        <v>67</v>
      </c>
      <c r="O291" s="78">
        <f t="shared" si="54"/>
        <v>27.235772357723576</v>
      </c>
      <c r="P291" s="81">
        <v>51</v>
      </c>
      <c r="Q291" s="78">
        <f t="shared" si="55"/>
        <v>22.368421052631579</v>
      </c>
      <c r="R291" s="81">
        <v>60</v>
      </c>
      <c r="S291" s="78">
        <f t="shared" si="56"/>
        <v>23.622047244094489</v>
      </c>
      <c r="T291" s="81">
        <v>58</v>
      </c>
      <c r="U291" s="78">
        <f t="shared" si="57"/>
        <v>20.069204152249135</v>
      </c>
      <c r="V291" s="81">
        <v>62</v>
      </c>
      <c r="W291" s="78">
        <f t="shared" si="58"/>
        <v>21.908127208480565</v>
      </c>
      <c r="X291" s="81">
        <v>66</v>
      </c>
      <c r="Y291" s="78">
        <f t="shared" si="59"/>
        <v>24.354243542435423</v>
      </c>
      <c r="AA291" s="13" t="s">
        <v>301</v>
      </c>
      <c r="AB291" s="13">
        <v>294</v>
      </c>
      <c r="AC291" s="13">
        <v>292</v>
      </c>
      <c r="AD291" s="13">
        <v>255</v>
      </c>
      <c r="AE291" s="13">
        <v>255</v>
      </c>
      <c r="AF291" s="13">
        <v>271</v>
      </c>
      <c r="AG291" s="13">
        <v>260</v>
      </c>
      <c r="AH291" s="13">
        <v>246</v>
      </c>
      <c r="AI291" s="13">
        <v>228</v>
      </c>
      <c r="AJ291" s="13">
        <v>254</v>
      </c>
      <c r="AK291" s="13">
        <v>289</v>
      </c>
      <c r="AL291" s="13">
        <v>283</v>
      </c>
      <c r="AM291" s="13">
        <v>271</v>
      </c>
      <c r="AN291" s="13">
        <v>3198</v>
      </c>
    </row>
    <row r="292" spans="1:40">
      <c r="A292" s="13" t="s">
        <v>302</v>
      </c>
      <c r="B292" s="81">
        <v>118</v>
      </c>
      <c r="C292" s="78">
        <f t="shared" si="48"/>
        <v>21.532846715328464</v>
      </c>
      <c r="D292" s="81">
        <v>103</v>
      </c>
      <c r="E292" s="78">
        <f t="shared" si="49"/>
        <v>18.625678119349008</v>
      </c>
      <c r="F292" s="81">
        <v>80</v>
      </c>
      <c r="G292" s="78">
        <f t="shared" si="50"/>
        <v>20.408163265306122</v>
      </c>
      <c r="H292" s="81">
        <v>122</v>
      </c>
      <c r="I292" s="78">
        <f t="shared" si="51"/>
        <v>23.874755381604697</v>
      </c>
      <c r="J292" s="81">
        <v>107</v>
      </c>
      <c r="K292" s="78">
        <f t="shared" si="52"/>
        <v>23.311546840958606</v>
      </c>
      <c r="L292" s="81">
        <v>124</v>
      </c>
      <c r="M292" s="78">
        <f t="shared" si="53"/>
        <v>23.709369024856596</v>
      </c>
      <c r="N292" s="81">
        <v>80</v>
      </c>
      <c r="O292" s="78">
        <f t="shared" si="54"/>
        <v>16.563146997929607</v>
      </c>
      <c r="P292" s="81">
        <v>92</v>
      </c>
      <c r="Q292" s="78">
        <f t="shared" si="55"/>
        <v>21.345707656612529</v>
      </c>
      <c r="R292" s="81">
        <v>86</v>
      </c>
      <c r="S292" s="78">
        <f t="shared" si="56"/>
        <v>18.777292576419214</v>
      </c>
      <c r="T292" s="81">
        <v>82</v>
      </c>
      <c r="U292" s="78">
        <f t="shared" si="57"/>
        <v>19.570405727923628</v>
      </c>
      <c r="V292" s="81">
        <v>82</v>
      </c>
      <c r="W292" s="78">
        <f t="shared" si="58"/>
        <v>17.154811715481173</v>
      </c>
      <c r="X292" s="81">
        <v>89</v>
      </c>
      <c r="Y292" s="78">
        <f t="shared" si="59"/>
        <v>20.366132723112131</v>
      </c>
      <c r="AA292" s="13" t="s">
        <v>302</v>
      </c>
      <c r="AB292" s="13">
        <v>548</v>
      </c>
      <c r="AC292" s="13">
        <v>553</v>
      </c>
      <c r="AD292" s="13">
        <v>392</v>
      </c>
      <c r="AE292" s="13">
        <v>511</v>
      </c>
      <c r="AF292" s="13">
        <v>459</v>
      </c>
      <c r="AG292" s="13">
        <v>523</v>
      </c>
      <c r="AH292" s="13">
        <v>483</v>
      </c>
      <c r="AI292" s="13">
        <v>431</v>
      </c>
      <c r="AJ292" s="13">
        <v>458</v>
      </c>
      <c r="AK292" s="13">
        <v>419</v>
      </c>
      <c r="AL292" s="13">
        <v>478</v>
      </c>
      <c r="AM292" s="13">
        <v>437</v>
      </c>
      <c r="AN292" s="13">
        <v>5692</v>
      </c>
    </row>
    <row r="293" spans="1:40" s="15" customFormat="1" ht="15">
      <c r="A293" s="75" t="s">
        <v>303</v>
      </c>
      <c r="B293" s="80">
        <v>1110</v>
      </c>
      <c r="C293" s="77">
        <f t="shared" si="48"/>
        <v>23.855577047066408</v>
      </c>
      <c r="D293" s="80">
        <v>892</v>
      </c>
      <c r="E293" s="77">
        <f t="shared" si="49"/>
        <v>22.222222222222221</v>
      </c>
      <c r="F293" s="80">
        <v>1004</v>
      </c>
      <c r="G293" s="77">
        <f t="shared" si="50"/>
        <v>23.283858998144712</v>
      </c>
      <c r="H293" s="80">
        <v>1021</v>
      </c>
      <c r="I293" s="77">
        <f t="shared" si="51"/>
        <v>23.283922462941849</v>
      </c>
      <c r="J293" s="80">
        <v>988</v>
      </c>
      <c r="K293" s="77">
        <f t="shared" si="52"/>
        <v>22.572538268220242</v>
      </c>
      <c r="L293" s="80">
        <v>972</v>
      </c>
      <c r="M293" s="77">
        <f t="shared" si="53"/>
        <v>22.416974169741696</v>
      </c>
      <c r="N293" s="80">
        <v>978</v>
      </c>
      <c r="O293" s="77">
        <f t="shared" si="54"/>
        <v>22.232325528529213</v>
      </c>
      <c r="P293" s="80">
        <v>945</v>
      </c>
      <c r="Q293" s="77">
        <f t="shared" si="55"/>
        <v>22.012578616352201</v>
      </c>
      <c r="R293" s="80">
        <v>841</v>
      </c>
      <c r="S293" s="77">
        <f t="shared" si="56"/>
        <v>20.612745098039216</v>
      </c>
      <c r="T293" s="80">
        <v>895</v>
      </c>
      <c r="U293" s="77">
        <f t="shared" si="57"/>
        <v>20.58891189325972</v>
      </c>
      <c r="V293" s="80">
        <v>840</v>
      </c>
      <c r="W293" s="77">
        <f t="shared" si="58"/>
        <v>18.931710615280593</v>
      </c>
      <c r="X293" s="80">
        <v>759</v>
      </c>
      <c r="Y293" s="77">
        <f t="shared" si="59"/>
        <v>17.480423767848919</v>
      </c>
      <c r="AA293" s="15" t="s">
        <v>303</v>
      </c>
      <c r="AB293" s="15">
        <v>4653</v>
      </c>
      <c r="AC293" s="15">
        <v>4014</v>
      </c>
      <c r="AD293" s="15">
        <v>4312</v>
      </c>
      <c r="AE293" s="15">
        <v>4385</v>
      </c>
      <c r="AF293" s="15">
        <v>4377</v>
      </c>
      <c r="AG293" s="15">
        <v>4336</v>
      </c>
      <c r="AH293" s="15">
        <v>4399</v>
      </c>
      <c r="AI293" s="15">
        <v>4293</v>
      </c>
      <c r="AJ293" s="15">
        <v>4080</v>
      </c>
      <c r="AK293" s="15">
        <v>4347</v>
      </c>
      <c r="AL293" s="15">
        <v>4437</v>
      </c>
      <c r="AM293" s="15">
        <v>4342</v>
      </c>
      <c r="AN293" s="15">
        <v>51975</v>
      </c>
    </row>
    <row r="294" spans="1:40" s="15" customFormat="1" ht="15">
      <c r="A294" s="75" t="s">
        <v>304</v>
      </c>
      <c r="B294" s="80">
        <v>292</v>
      </c>
      <c r="C294" s="77">
        <f t="shared" si="48"/>
        <v>25.502183406113538</v>
      </c>
      <c r="D294" s="80">
        <v>178</v>
      </c>
      <c r="E294" s="77">
        <f t="shared" si="49"/>
        <v>20.86752637749121</v>
      </c>
      <c r="F294" s="80">
        <v>275</v>
      </c>
      <c r="G294" s="77">
        <f t="shared" si="50"/>
        <v>24.909420289855071</v>
      </c>
      <c r="H294" s="80">
        <v>261</v>
      </c>
      <c r="I294" s="77">
        <f t="shared" si="51"/>
        <v>23.324396782841823</v>
      </c>
      <c r="J294" s="80">
        <v>226</v>
      </c>
      <c r="K294" s="77">
        <f t="shared" si="52"/>
        <v>22.04878048780488</v>
      </c>
      <c r="L294" s="80">
        <v>237</v>
      </c>
      <c r="M294" s="77">
        <f t="shared" si="53"/>
        <v>21.78308823529412</v>
      </c>
      <c r="N294" s="80">
        <v>275</v>
      </c>
      <c r="O294" s="77">
        <f t="shared" si="54"/>
        <v>24.20774647887324</v>
      </c>
      <c r="P294" s="80">
        <v>264</v>
      </c>
      <c r="Q294" s="77">
        <f t="shared" si="55"/>
        <v>23.762376237623762</v>
      </c>
      <c r="R294" s="80">
        <v>236</v>
      </c>
      <c r="S294" s="77">
        <f t="shared" si="56"/>
        <v>20.647419072615921</v>
      </c>
      <c r="T294" s="80">
        <v>238</v>
      </c>
      <c r="U294" s="77">
        <f t="shared" si="57"/>
        <v>20.570440795159897</v>
      </c>
      <c r="V294" s="80">
        <v>224</v>
      </c>
      <c r="W294" s="77">
        <f t="shared" si="58"/>
        <v>18.71345029239766</v>
      </c>
      <c r="X294" s="80">
        <v>205</v>
      </c>
      <c r="Y294" s="77">
        <f t="shared" si="59"/>
        <v>18.755718206770357</v>
      </c>
      <c r="AA294" s="15" t="s">
        <v>304</v>
      </c>
      <c r="AB294" s="15">
        <v>1145</v>
      </c>
      <c r="AC294" s="15">
        <v>853</v>
      </c>
      <c r="AD294" s="15">
        <v>1104</v>
      </c>
      <c r="AE294" s="15">
        <v>1119</v>
      </c>
      <c r="AF294" s="15">
        <v>1025</v>
      </c>
      <c r="AG294" s="15">
        <v>1088</v>
      </c>
      <c r="AH294" s="15">
        <v>1136</v>
      </c>
      <c r="AI294" s="15">
        <v>1111</v>
      </c>
      <c r="AJ294" s="15">
        <v>1143</v>
      </c>
      <c r="AK294" s="15">
        <v>1157</v>
      </c>
      <c r="AL294" s="15">
        <v>1197</v>
      </c>
      <c r="AM294" s="15">
        <v>1093</v>
      </c>
      <c r="AN294" s="15">
        <v>13171</v>
      </c>
    </row>
    <row r="295" spans="1:40">
      <c r="A295" s="13" t="s">
        <v>305</v>
      </c>
      <c r="B295" s="81">
        <v>28</v>
      </c>
      <c r="C295" s="78">
        <f t="shared" si="48"/>
        <v>17.391304347826086</v>
      </c>
      <c r="D295" s="81">
        <v>23</v>
      </c>
      <c r="E295" s="78">
        <f t="shared" si="49"/>
        <v>18.399999999999999</v>
      </c>
      <c r="F295" s="81">
        <v>27</v>
      </c>
      <c r="G295" s="78">
        <f t="shared" si="50"/>
        <v>17.532467532467532</v>
      </c>
      <c r="H295" s="81">
        <v>37</v>
      </c>
      <c r="I295" s="78">
        <f t="shared" si="51"/>
        <v>20.786516853932586</v>
      </c>
      <c r="J295" s="81">
        <v>30</v>
      </c>
      <c r="K295" s="78">
        <f t="shared" si="52"/>
        <v>19.736842105263158</v>
      </c>
      <c r="L295" s="81">
        <v>31</v>
      </c>
      <c r="M295" s="78">
        <f t="shared" si="53"/>
        <v>19.375</v>
      </c>
      <c r="N295" s="81">
        <v>26</v>
      </c>
      <c r="O295" s="78">
        <f t="shared" si="54"/>
        <v>18.181818181818183</v>
      </c>
      <c r="P295" s="81">
        <v>27</v>
      </c>
      <c r="Q295" s="78">
        <f t="shared" si="55"/>
        <v>20.76923076923077</v>
      </c>
      <c r="R295" s="81">
        <v>23</v>
      </c>
      <c r="S295" s="78">
        <f t="shared" si="56"/>
        <v>17.164179104477611</v>
      </c>
      <c r="T295" s="81">
        <v>30</v>
      </c>
      <c r="U295" s="78">
        <f t="shared" si="57"/>
        <v>20</v>
      </c>
      <c r="V295" s="81">
        <v>22</v>
      </c>
      <c r="W295" s="78">
        <f t="shared" si="58"/>
        <v>18.64406779661017</v>
      </c>
      <c r="X295" s="81">
        <v>20</v>
      </c>
      <c r="Y295" s="78">
        <f t="shared" si="59"/>
        <v>15.384615384615385</v>
      </c>
      <c r="AA295" s="13" t="s">
        <v>305</v>
      </c>
      <c r="AB295" s="13">
        <v>161</v>
      </c>
      <c r="AC295" s="13">
        <v>125</v>
      </c>
      <c r="AD295" s="13">
        <v>154</v>
      </c>
      <c r="AE295" s="13">
        <v>178</v>
      </c>
      <c r="AF295" s="13">
        <v>152</v>
      </c>
      <c r="AG295" s="13">
        <v>160</v>
      </c>
      <c r="AH295" s="13">
        <v>143</v>
      </c>
      <c r="AI295" s="13">
        <v>130</v>
      </c>
      <c r="AJ295" s="13">
        <v>134</v>
      </c>
      <c r="AK295" s="13">
        <v>150</v>
      </c>
      <c r="AL295" s="13">
        <v>118</v>
      </c>
      <c r="AM295" s="13">
        <v>130</v>
      </c>
      <c r="AN295" s="13">
        <v>1735</v>
      </c>
    </row>
    <row r="296" spans="1:40">
      <c r="A296" s="13" t="s">
        <v>306</v>
      </c>
      <c r="B296" s="81">
        <v>41</v>
      </c>
      <c r="C296" s="78">
        <f t="shared" si="48"/>
        <v>13.898305084745763</v>
      </c>
      <c r="D296" s="81">
        <v>61</v>
      </c>
      <c r="E296" s="78">
        <f t="shared" si="49"/>
        <v>20.890410958904109</v>
      </c>
      <c r="F296" s="81">
        <v>42</v>
      </c>
      <c r="G296" s="78">
        <f t="shared" si="50"/>
        <v>18.025751072961373</v>
      </c>
      <c r="H296" s="81">
        <v>53</v>
      </c>
      <c r="I296" s="78">
        <f t="shared" si="51"/>
        <v>22.17573221757322</v>
      </c>
      <c r="J296" s="81">
        <v>58</v>
      </c>
      <c r="K296" s="78">
        <f t="shared" si="52"/>
        <v>22.30769230769231</v>
      </c>
      <c r="L296" s="81">
        <v>58</v>
      </c>
      <c r="M296" s="78">
        <f t="shared" si="53"/>
        <v>25.438596491228072</v>
      </c>
      <c r="N296" s="81">
        <v>56</v>
      </c>
      <c r="O296" s="78">
        <f t="shared" si="54"/>
        <v>19.649122807017545</v>
      </c>
      <c r="P296" s="81">
        <v>56</v>
      </c>
      <c r="Q296" s="78">
        <f t="shared" si="55"/>
        <v>21.455938697318008</v>
      </c>
      <c r="R296" s="81">
        <v>40</v>
      </c>
      <c r="S296" s="78">
        <f t="shared" si="56"/>
        <v>17.316017316017316</v>
      </c>
      <c r="T296" s="81">
        <v>55</v>
      </c>
      <c r="U296" s="78">
        <f t="shared" si="57"/>
        <v>20.072992700729927</v>
      </c>
      <c r="V296" s="81">
        <v>57</v>
      </c>
      <c r="W296" s="78">
        <f t="shared" si="58"/>
        <v>20.802919708029197</v>
      </c>
      <c r="X296" s="81">
        <v>43</v>
      </c>
      <c r="Y296" s="78">
        <f t="shared" si="59"/>
        <v>15.579710144927535</v>
      </c>
      <c r="AA296" s="13" t="s">
        <v>306</v>
      </c>
      <c r="AB296" s="13">
        <v>295</v>
      </c>
      <c r="AC296" s="13">
        <v>292</v>
      </c>
      <c r="AD296" s="13">
        <v>233</v>
      </c>
      <c r="AE296" s="13">
        <v>239</v>
      </c>
      <c r="AF296" s="13">
        <v>260</v>
      </c>
      <c r="AG296" s="13">
        <v>228</v>
      </c>
      <c r="AH296" s="13">
        <v>285</v>
      </c>
      <c r="AI296" s="13">
        <v>261</v>
      </c>
      <c r="AJ296" s="13">
        <v>231</v>
      </c>
      <c r="AK296" s="13">
        <v>274</v>
      </c>
      <c r="AL296" s="13">
        <v>274</v>
      </c>
      <c r="AM296" s="13">
        <v>276</v>
      </c>
      <c r="AN296" s="13">
        <v>3148</v>
      </c>
    </row>
    <row r="297" spans="1:40">
      <c r="A297" s="13" t="s">
        <v>307</v>
      </c>
      <c r="B297" s="81">
        <v>53</v>
      </c>
      <c r="C297" s="78">
        <f t="shared" si="48"/>
        <v>28.49462365591398</v>
      </c>
      <c r="D297" s="81">
        <v>50</v>
      </c>
      <c r="E297" s="78">
        <f t="shared" si="49"/>
        <v>24.752475247524753</v>
      </c>
      <c r="F297" s="81">
        <v>44</v>
      </c>
      <c r="G297" s="78">
        <f t="shared" si="50"/>
        <v>22.110552763819097</v>
      </c>
      <c r="H297" s="81">
        <v>46</v>
      </c>
      <c r="I297" s="78">
        <f t="shared" si="51"/>
        <v>22.660098522167488</v>
      </c>
      <c r="J297" s="81">
        <v>31</v>
      </c>
      <c r="K297" s="78">
        <f t="shared" si="52"/>
        <v>20.129870129870131</v>
      </c>
      <c r="L297" s="81">
        <v>34</v>
      </c>
      <c r="M297" s="78">
        <f t="shared" si="53"/>
        <v>21.518987341772153</v>
      </c>
      <c r="N297" s="81">
        <v>29</v>
      </c>
      <c r="O297" s="78">
        <f t="shared" si="54"/>
        <v>15.025906735751295</v>
      </c>
      <c r="P297" s="81">
        <v>33</v>
      </c>
      <c r="Q297" s="78">
        <f t="shared" si="55"/>
        <v>20.245398773006134</v>
      </c>
      <c r="R297" s="81">
        <v>39</v>
      </c>
      <c r="S297" s="78">
        <f t="shared" si="56"/>
        <v>21.910112359550563</v>
      </c>
      <c r="T297" s="81">
        <v>27</v>
      </c>
      <c r="U297" s="78">
        <f t="shared" si="57"/>
        <v>16.071428571428573</v>
      </c>
      <c r="V297" s="81">
        <v>26</v>
      </c>
      <c r="W297" s="78">
        <f t="shared" si="58"/>
        <v>12.440191387559809</v>
      </c>
      <c r="X297" s="81">
        <v>37</v>
      </c>
      <c r="Y297" s="78">
        <f t="shared" si="59"/>
        <v>18.781725888324875</v>
      </c>
      <c r="AA297" s="13" t="s">
        <v>307</v>
      </c>
      <c r="AB297" s="13">
        <v>186</v>
      </c>
      <c r="AC297" s="13">
        <v>202</v>
      </c>
      <c r="AD297" s="13">
        <v>199</v>
      </c>
      <c r="AE297" s="13">
        <v>203</v>
      </c>
      <c r="AF297" s="13">
        <v>154</v>
      </c>
      <c r="AG297" s="13">
        <v>158</v>
      </c>
      <c r="AH297" s="13">
        <v>193</v>
      </c>
      <c r="AI297" s="13">
        <v>163</v>
      </c>
      <c r="AJ297" s="13">
        <v>178</v>
      </c>
      <c r="AK297" s="13">
        <v>168</v>
      </c>
      <c r="AL297" s="13">
        <v>209</v>
      </c>
      <c r="AM297" s="13">
        <v>197</v>
      </c>
      <c r="AN297" s="13">
        <v>2210</v>
      </c>
    </row>
    <row r="298" spans="1:40">
      <c r="A298" s="13" t="s">
        <v>308</v>
      </c>
      <c r="B298" s="81">
        <v>140</v>
      </c>
      <c r="C298" s="78">
        <f t="shared" si="48"/>
        <v>28.571428571428569</v>
      </c>
      <c r="D298" s="81">
        <v>111</v>
      </c>
      <c r="E298" s="78">
        <f t="shared" si="49"/>
        <v>23.566878980891719</v>
      </c>
      <c r="F298" s="81">
        <v>96</v>
      </c>
      <c r="G298" s="78">
        <f t="shared" si="50"/>
        <v>20.734341252699785</v>
      </c>
      <c r="H298" s="81">
        <v>108</v>
      </c>
      <c r="I298" s="78">
        <f t="shared" si="51"/>
        <v>22.641509433962266</v>
      </c>
      <c r="J298" s="81">
        <v>108</v>
      </c>
      <c r="K298" s="78">
        <f t="shared" si="52"/>
        <v>23.788546255506606</v>
      </c>
      <c r="L298" s="81">
        <v>100</v>
      </c>
      <c r="M298" s="78">
        <f t="shared" si="53"/>
        <v>23.52941176470588</v>
      </c>
      <c r="N298" s="81">
        <v>87</v>
      </c>
      <c r="O298" s="78">
        <f t="shared" si="54"/>
        <v>20.665083135391924</v>
      </c>
      <c r="P298" s="81">
        <v>84</v>
      </c>
      <c r="Q298" s="78">
        <f t="shared" si="55"/>
        <v>17.872340425531917</v>
      </c>
      <c r="R298" s="81">
        <v>91</v>
      </c>
      <c r="S298" s="78">
        <f t="shared" si="56"/>
        <v>21.113689095127611</v>
      </c>
      <c r="T298" s="81">
        <v>90</v>
      </c>
      <c r="U298" s="78">
        <f t="shared" si="57"/>
        <v>20.134228187919462</v>
      </c>
      <c r="V298" s="81">
        <v>67</v>
      </c>
      <c r="W298" s="78">
        <f t="shared" si="58"/>
        <v>15.261958997722095</v>
      </c>
      <c r="X298" s="81">
        <v>68</v>
      </c>
      <c r="Y298" s="78">
        <f t="shared" si="59"/>
        <v>17.391304347826086</v>
      </c>
      <c r="AA298" s="13" t="s">
        <v>308</v>
      </c>
      <c r="AB298" s="13">
        <v>490</v>
      </c>
      <c r="AC298" s="13">
        <v>471</v>
      </c>
      <c r="AD298" s="13">
        <v>463</v>
      </c>
      <c r="AE298" s="13">
        <v>477</v>
      </c>
      <c r="AF298" s="13">
        <v>454</v>
      </c>
      <c r="AG298" s="13">
        <v>425</v>
      </c>
      <c r="AH298" s="13">
        <v>421</v>
      </c>
      <c r="AI298" s="13">
        <v>470</v>
      </c>
      <c r="AJ298" s="13">
        <v>431</v>
      </c>
      <c r="AK298" s="13">
        <v>447</v>
      </c>
      <c r="AL298" s="13">
        <v>439</v>
      </c>
      <c r="AM298" s="13">
        <v>391</v>
      </c>
      <c r="AN298" s="13">
        <v>5379</v>
      </c>
    </row>
    <row r="299" spans="1:40">
      <c r="A299" s="13" t="s">
        <v>309</v>
      </c>
      <c r="B299" s="81">
        <v>31</v>
      </c>
      <c r="C299" s="78">
        <f t="shared" si="48"/>
        <v>23.484848484848484</v>
      </c>
      <c r="D299" s="81">
        <v>25</v>
      </c>
      <c r="E299" s="78">
        <f t="shared" si="49"/>
        <v>21.551724137931032</v>
      </c>
      <c r="F299" s="81">
        <v>26</v>
      </c>
      <c r="G299" s="78">
        <f t="shared" si="50"/>
        <v>19.847328244274809</v>
      </c>
      <c r="H299" s="81">
        <v>23</v>
      </c>
      <c r="I299" s="78">
        <f t="shared" si="51"/>
        <v>19.166666666666668</v>
      </c>
      <c r="J299" s="81">
        <v>27</v>
      </c>
      <c r="K299" s="78">
        <f t="shared" si="52"/>
        <v>19.708029197080293</v>
      </c>
      <c r="L299" s="81">
        <v>21</v>
      </c>
      <c r="M299" s="78">
        <f t="shared" si="53"/>
        <v>18.75</v>
      </c>
      <c r="N299" s="81">
        <v>33</v>
      </c>
      <c r="O299" s="78">
        <f t="shared" si="54"/>
        <v>25.190839694656486</v>
      </c>
      <c r="P299" s="81">
        <v>25</v>
      </c>
      <c r="Q299" s="78">
        <f t="shared" si="55"/>
        <v>20.161290322580644</v>
      </c>
      <c r="R299" s="81">
        <v>24</v>
      </c>
      <c r="S299" s="78">
        <f t="shared" si="56"/>
        <v>18.75</v>
      </c>
      <c r="T299" s="81">
        <v>33</v>
      </c>
      <c r="U299" s="78">
        <f t="shared" si="57"/>
        <v>24.81203007518797</v>
      </c>
      <c r="V299" s="81">
        <v>27</v>
      </c>
      <c r="W299" s="78">
        <f t="shared" si="58"/>
        <v>16.981132075471699</v>
      </c>
      <c r="X299" s="81">
        <v>30</v>
      </c>
      <c r="Y299" s="78">
        <f t="shared" si="59"/>
        <v>18.867924528301888</v>
      </c>
      <c r="AA299" s="13" t="s">
        <v>309</v>
      </c>
      <c r="AB299" s="13">
        <v>132</v>
      </c>
      <c r="AC299" s="13">
        <v>116</v>
      </c>
      <c r="AD299" s="13">
        <v>131</v>
      </c>
      <c r="AE299" s="13">
        <v>120</v>
      </c>
      <c r="AF299" s="13">
        <v>137</v>
      </c>
      <c r="AG299" s="13">
        <v>112</v>
      </c>
      <c r="AH299" s="13">
        <v>131</v>
      </c>
      <c r="AI299" s="13">
        <v>124</v>
      </c>
      <c r="AJ299" s="13">
        <v>128</v>
      </c>
      <c r="AK299" s="13">
        <v>133</v>
      </c>
      <c r="AL299" s="13">
        <v>159</v>
      </c>
      <c r="AM299" s="13">
        <v>159</v>
      </c>
      <c r="AN299" s="13">
        <v>1582</v>
      </c>
    </row>
    <row r="300" spans="1:40">
      <c r="A300" s="13" t="s">
        <v>310</v>
      </c>
      <c r="B300" s="81">
        <v>127</v>
      </c>
      <c r="C300" s="78">
        <f t="shared" si="48"/>
        <v>20.287539936102235</v>
      </c>
      <c r="D300" s="81">
        <v>133</v>
      </c>
      <c r="E300" s="78">
        <f t="shared" si="49"/>
        <v>21.696574225122351</v>
      </c>
      <c r="F300" s="81">
        <v>131</v>
      </c>
      <c r="G300" s="78">
        <f t="shared" si="50"/>
        <v>22.822299651567945</v>
      </c>
      <c r="H300" s="81">
        <v>113</v>
      </c>
      <c r="I300" s="78">
        <f t="shared" si="51"/>
        <v>20.214669051878353</v>
      </c>
      <c r="J300" s="81">
        <v>119</v>
      </c>
      <c r="K300" s="78">
        <f t="shared" si="52"/>
        <v>19.572368421052634</v>
      </c>
      <c r="L300" s="81">
        <v>143</v>
      </c>
      <c r="M300" s="78">
        <f t="shared" si="53"/>
        <v>23.289902280130292</v>
      </c>
      <c r="N300" s="81">
        <v>129</v>
      </c>
      <c r="O300" s="78">
        <f t="shared" si="54"/>
        <v>22.473867595818817</v>
      </c>
      <c r="P300" s="81">
        <v>98</v>
      </c>
      <c r="Q300" s="78">
        <f t="shared" si="55"/>
        <v>18.992248062015506</v>
      </c>
      <c r="R300" s="81">
        <v>91</v>
      </c>
      <c r="S300" s="78">
        <f t="shared" si="56"/>
        <v>20.919540229885058</v>
      </c>
      <c r="T300" s="81">
        <v>91</v>
      </c>
      <c r="U300" s="78">
        <f t="shared" si="57"/>
        <v>18.801652892561986</v>
      </c>
      <c r="V300" s="81">
        <v>81</v>
      </c>
      <c r="W300" s="78">
        <f t="shared" si="58"/>
        <v>17.570498915401302</v>
      </c>
      <c r="X300" s="81">
        <v>70</v>
      </c>
      <c r="Y300" s="78">
        <f t="shared" si="59"/>
        <v>14.056224899598394</v>
      </c>
      <c r="AA300" s="13" t="s">
        <v>310</v>
      </c>
      <c r="AB300" s="13">
        <v>626</v>
      </c>
      <c r="AC300" s="13">
        <v>613</v>
      </c>
      <c r="AD300" s="13">
        <v>574</v>
      </c>
      <c r="AE300" s="13">
        <v>559</v>
      </c>
      <c r="AF300" s="13">
        <v>608</v>
      </c>
      <c r="AG300" s="13">
        <v>614</v>
      </c>
      <c r="AH300" s="13">
        <v>574</v>
      </c>
      <c r="AI300" s="13">
        <v>516</v>
      </c>
      <c r="AJ300" s="13">
        <v>435</v>
      </c>
      <c r="AK300" s="13">
        <v>484</v>
      </c>
      <c r="AL300" s="13">
        <v>461</v>
      </c>
      <c r="AM300" s="13">
        <v>498</v>
      </c>
      <c r="AN300" s="13">
        <v>6562</v>
      </c>
    </row>
    <row r="301" spans="1:40">
      <c r="A301" s="13" t="s">
        <v>311</v>
      </c>
      <c r="B301" s="81">
        <v>82</v>
      </c>
      <c r="C301" s="78">
        <f t="shared" si="48"/>
        <v>20.707070707070706</v>
      </c>
      <c r="D301" s="81">
        <v>73</v>
      </c>
      <c r="E301" s="78">
        <f t="shared" si="49"/>
        <v>19.72972972972973</v>
      </c>
      <c r="F301" s="81">
        <v>74</v>
      </c>
      <c r="G301" s="78">
        <f t="shared" si="50"/>
        <v>19.733333333333334</v>
      </c>
      <c r="H301" s="81">
        <v>65</v>
      </c>
      <c r="I301" s="78">
        <f t="shared" si="51"/>
        <v>19.287833827893174</v>
      </c>
      <c r="J301" s="81">
        <v>74</v>
      </c>
      <c r="K301" s="78">
        <f t="shared" si="52"/>
        <v>20.963172804532579</v>
      </c>
      <c r="L301" s="81">
        <v>74</v>
      </c>
      <c r="M301" s="78">
        <f t="shared" si="53"/>
        <v>20.670391061452513</v>
      </c>
      <c r="N301" s="81">
        <v>51</v>
      </c>
      <c r="O301" s="78">
        <f t="shared" si="54"/>
        <v>16.088328075709779</v>
      </c>
      <c r="P301" s="81">
        <v>62</v>
      </c>
      <c r="Q301" s="78">
        <f t="shared" si="55"/>
        <v>20.064724919093852</v>
      </c>
      <c r="R301" s="81">
        <v>47</v>
      </c>
      <c r="S301" s="78">
        <f t="shared" si="56"/>
        <v>15.771812080536913</v>
      </c>
      <c r="T301" s="81">
        <v>50</v>
      </c>
      <c r="U301" s="78">
        <f t="shared" si="57"/>
        <v>15.625</v>
      </c>
      <c r="V301" s="81">
        <v>59</v>
      </c>
      <c r="W301" s="78">
        <f t="shared" si="58"/>
        <v>19.666666666666664</v>
      </c>
      <c r="X301" s="81">
        <v>37</v>
      </c>
      <c r="Y301" s="78">
        <f t="shared" si="59"/>
        <v>12.542372881355931</v>
      </c>
      <c r="AA301" s="13" t="s">
        <v>311</v>
      </c>
      <c r="AB301" s="13">
        <v>396</v>
      </c>
      <c r="AC301" s="13">
        <v>370</v>
      </c>
      <c r="AD301" s="13">
        <v>375</v>
      </c>
      <c r="AE301" s="13">
        <v>337</v>
      </c>
      <c r="AF301" s="13">
        <v>353</v>
      </c>
      <c r="AG301" s="13">
        <v>358</v>
      </c>
      <c r="AH301" s="13">
        <v>317</v>
      </c>
      <c r="AI301" s="13">
        <v>309</v>
      </c>
      <c r="AJ301" s="13">
        <v>298</v>
      </c>
      <c r="AK301" s="13">
        <v>320</v>
      </c>
      <c r="AL301" s="13">
        <v>300</v>
      </c>
      <c r="AM301" s="13">
        <v>295</v>
      </c>
      <c r="AN301" s="13">
        <v>4028</v>
      </c>
    </row>
    <row r="302" spans="1:40">
      <c r="A302" s="13" t="s">
        <v>312</v>
      </c>
      <c r="B302" s="81">
        <v>49</v>
      </c>
      <c r="C302" s="78">
        <f t="shared" si="48"/>
        <v>23.004694835680752</v>
      </c>
      <c r="D302" s="81">
        <v>57</v>
      </c>
      <c r="E302" s="78">
        <f t="shared" si="49"/>
        <v>24.050632911392405</v>
      </c>
      <c r="F302" s="81">
        <v>27</v>
      </c>
      <c r="G302" s="78">
        <f t="shared" si="50"/>
        <v>19.852941176470587</v>
      </c>
      <c r="H302" s="81">
        <v>69</v>
      </c>
      <c r="I302" s="78">
        <f t="shared" si="51"/>
        <v>25.842696629213485</v>
      </c>
      <c r="J302" s="81">
        <v>64</v>
      </c>
      <c r="K302" s="78">
        <f t="shared" si="52"/>
        <v>23.357664233576642</v>
      </c>
      <c r="L302" s="81">
        <v>45</v>
      </c>
      <c r="M302" s="78">
        <f t="shared" si="53"/>
        <v>18.367346938775512</v>
      </c>
      <c r="N302" s="81">
        <v>62</v>
      </c>
      <c r="O302" s="78">
        <f t="shared" si="54"/>
        <v>25.726141078838172</v>
      </c>
      <c r="P302" s="81">
        <v>41</v>
      </c>
      <c r="Q302" s="78">
        <f t="shared" si="55"/>
        <v>19.158878504672895</v>
      </c>
      <c r="R302" s="81">
        <v>58</v>
      </c>
      <c r="S302" s="78">
        <f t="shared" si="56"/>
        <v>24.680851063829788</v>
      </c>
      <c r="T302" s="81">
        <v>59</v>
      </c>
      <c r="U302" s="78">
        <f t="shared" si="57"/>
        <v>24.894514767932492</v>
      </c>
      <c r="V302" s="81">
        <v>54</v>
      </c>
      <c r="W302" s="78">
        <f t="shared" si="58"/>
        <v>20.532319391634982</v>
      </c>
      <c r="X302" s="81">
        <v>54</v>
      </c>
      <c r="Y302" s="78">
        <f t="shared" si="59"/>
        <v>17.880794701986755</v>
      </c>
      <c r="AA302" s="13" t="s">
        <v>312</v>
      </c>
      <c r="AB302" s="13">
        <v>213</v>
      </c>
      <c r="AC302" s="13">
        <v>237</v>
      </c>
      <c r="AD302" s="13">
        <v>136</v>
      </c>
      <c r="AE302" s="13">
        <v>267</v>
      </c>
      <c r="AF302" s="13">
        <v>274</v>
      </c>
      <c r="AG302" s="13">
        <v>245</v>
      </c>
      <c r="AH302" s="13">
        <v>241</v>
      </c>
      <c r="AI302" s="13">
        <v>214</v>
      </c>
      <c r="AJ302" s="13">
        <v>235</v>
      </c>
      <c r="AK302" s="13">
        <v>237</v>
      </c>
      <c r="AL302" s="13">
        <v>263</v>
      </c>
      <c r="AM302" s="13">
        <v>302</v>
      </c>
      <c r="AN302" s="13">
        <v>2864</v>
      </c>
    </row>
    <row r="303" spans="1:40">
      <c r="A303" s="13" t="s">
        <v>313</v>
      </c>
      <c r="B303" s="81">
        <v>166</v>
      </c>
      <c r="C303" s="78">
        <f t="shared" si="48"/>
        <v>28.819444444444443</v>
      </c>
      <c r="D303" s="81">
        <v>115</v>
      </c>
      <c r="E303" s="78">
        <f t="shared" si="49"/>
        <v>26.869158878504674</v>
      </c>
      <c r="F303" s="81">
        <v>135</v>
      </c>
      <c r="G303" s="78">
        <f t="shared" si="50"/>
        <v>27.66393442622951</v>
      </c>
      <c r="H303" s="81">
        <v>139</v>
      </c>
      <c r="I303" s="78">
        <f t="shared" si="51"/>
        <v>30.752212389380528</v>
      </c>
      <c r="J303" s="81">
        <v>145</v>
      </c>
      <c r="K303" s="78">
        <f t="shared" si="52"/>
        <v>26.90166975881262</v>
      </c>
      <c r="L303" s="81">
        <v>139</v>
      </c>
      <c r="M303" s="78">
        <f t="shared" si="53"/>
        <v>27.4703557312253</v>
      </c>
      <c r="N303" s="81">
        <v>132</v>
      </c>
      <c r="O303" s="78">
        <f t="shared" si="54"/>
        <v>25.287356321839084</v>
      </c>
      <c r="P303" s="81">
        <v>179</v>
      </c>
      <c r="Q303" s="78">
        <f t="shared" si="55"/>
        <v>31.293706293706293</v>
      </c>
      <c r="R303" s="81">
        <v>110</v>
      </c>
      <c r="S303" s="78">
        <f t="shared" si="56"/>
        <v>23.01255230125523</v>
      </c>
      <c r="T303" s="81">
        <v>110</v>
      </c>
      <c r="U303" s="78">
        <f t="shared" si="57"/>
        <v>21.568627450980394</v>
      </c>
      <c r="V303" s="81">
        <v>125</v>
      </c>
      <c r="W303" s="78">
        <f t="shared" si="58"/>
        <v>23.234200743494423</v>
      </c>
      <c r="X303" s="81">
        <v>113</v>
      </c>
      <c r="Y303" s="78">
        <f t="shared" si="59"/>
        <v>20.178571428571431</v>
      </c>
      <c r="AA303" s="13" t="s">
        <v>313</v>
      </c>
      <c r="AB303" s="13">
        <v>576</v>
      </c>
      <c r="AC303" s="13">
        <v>428</v>
      </c>
      <c r="AD303" s="13">
        <v>488</v>
      </c>
      <c r="AE303" s="13">
        <v>452</v>
      </c>
      <c r="AF303" s="13">
        <v>539</v>
      </c>
      <c r="AG303" s="13">
        <v>506</v>
      </c>
      <c r="AH303" s="13">
        <v>522</v>
      </c>
      <c r="AI303" s="13">
        <v>572</v>
      </c>
      <c r="AJ303" s="13">
        <v>478</v>
      </c>
      <c r="AK303" s="13">
        <v>510</v>
      </c>
      <c r="AL303" s="13">
        <v>538</v>
      </c>
      <c r="AM303" s="13">
        <v>560</v>
      </c>
      <c r="AN303" s="13">
        <v>6169</v>
      </c>
    </row>
    <row r="304" spans="1:40">
      <c r="A304" s="13" t="s">
        <v>314</v>
      </c>
      <c r="B304" s="81">
        <v>44</v>
      </c>
      <c r="C304" s="78">
        <f t="shared" si="48"/>
        <v>20.657276995305164</v>
      </c>
      <c r="D304" s="81">
        <v>29</v>
      </c>
      <c r="E304" s="78">
        <f t="shared" si="49"/>
        <v>18.238993710691823</v>
      </c>
      <c r="F304" s="81">
        <v>67</v>
      </c>
      <c r="G304" s="78">
        <f t="shared" si="50"/>
        <v>25</v>
      </c>
      <c r="H304" s="81">
        <v>49</v>
      </c>
      <c r="I304" s="78">
        <f t="shared" si="51"/>
        <v>20</v>
      </c>
      <c r="J304" s="81">
        <v>63</v>
      </c>
      <c r="K304" s="78">
        <f t="shared" si="52"/>
        <v>24.5136186770428</v>
      </c>
      <c r="L304" s="81">
        <v>45</v>
      </c>
      <c r="M304" s="78">
        <f t="shared" si="53"/>
        <v>17.647058823529413</v>
      </c>
      <c r="N304" s="81">
        <v>48</v>
      </c>
      <c r="O304" s="78">
        <f t="shared" si="54"/>
        <v>20.689655172413794</v>
      </c>
      <c r="P304" s="81">
        <v>39</v>
      </c>
      <c r="Q304" s="78">
        <f t="shared" si="55"/>
        <v>15.853658536585366</v>
      </c>
      <c r="R304" s="81">
        <v>49</v>
      </c>
      <c r="S304" s="78">
        <f t="shared" si="56"/>
        <v>22.685185185185187</v>
      </c>
      <c r="T304" s="81">
        <v>57</v>
      </c>
      <c r="U304" s="78">
        <f t="shared" si="57"/>
        <v>24.463519313304722</v>
      </c>
      <c r="V304" s="81">
        <v>53</v>
      </c>
      <c r="W304" s="78">
        <f t="shared" si="58"/>
        <v>20.229007633587788</v>
      </c>
      <c r="X304" s="81">
        <v>32</v>
      </c>
      <c r="Y304" s="78">
        <f t="shared" si="59"/>
        <v>13.114754098360656</v>
      </c>
      <c r="AA304" s="13" t="s">
        <v>314</v>
      </c>
      <c r="AB304" s="13">
        <v>213</v>
      </c>
      <c r="AC304" s="13">
        <v>159</v>
      </c>
      <c r="AD304" s="13">
        <v>268</v>
      </c>
      <c r="AE304" s="13">
        <v>245</v>
      </c>
      <c r="AF304" s="13">
        <v>257</v>
      </c>
      <c r="AG304" s="13">
        <v>255</v>
      </c>
      <c r="AH304" s="13">
        <v>232</v>
      </c>
      <c r="AI304" s="13">
        <v>246</v>
      </c>
      <c r="AJ304" s="13">
        <v>216</v>
      </c>
      <c r="AK304" s="13">
        <v>233</v>
      </c>
      <c r="AL304" s="13">
        <v>262</v>
      </c>
      <c r="AM304" s="13">
        <v>244</v>
      </c>
      <c r="AN304" s="13">
        <v>2830</v>
      </c>
    </row>
    <row r="305" spans="1:40">
      <c r="A305" s="13" t="s">
        <v>315</v>
      </c>
      <c r="B305" s="81">
        <v>57</v>
      </c>
      <c r="C305" s="78">
        <f t="shared" si="48"/>
        <v>25.90909090909091</v>
      </c>
      <c r="D305" s="81">
        <v>37</v>
      </c>
      <c r="E305" s="78">
        <f t="shared" si="49"/>
        <v>25</v>
      </c>
      <c r="F305" s="81">
        <v>60</v>
      </c>
      <c r="G305" s="78">
        <f t="shared" si="50"/>
        <v>32.085561497326204</v>
      </c>
      <c r="H305" s="81">
        <v>58</v>
      </c>
      <c r="I305" s="78">
        <f t="shared" si="51"/>
        <v>30.687830687830687</v>
      </c>
      <c r="J305" s="81">
        <v>43</v>
      </c>
      <c r="K305" s="78">
        <f t="shared" si="52"/>
        <v>26.219512195121951</v>
      </c>
      <c r="L305" s="81">
        <v>45</v>
      </c>
      <c r="M305" s="78">
        <f t="shared" si="53"/>
        <v>24.064171122994651</v>
      </c>
      <c r="N305" s="81">
        <v>50</v>
      </c>
      <c r="O305" s="78">
        <f t="shared" si="54"/>
        <v>24.509803921568626</v>
      </c>
      <c r="P305" s="81">
        <v>37</v>
      </c>
      <c r="Q305" s="78">
        <f t="shared" si="55"/>
        <v>20.903954802259886</v>
      </c>
      <c r="R305" s="81">
        <v>33</v>
      </c>
      <c r="S305" s="78">
        <f t="shared" si="56"/>
        <v>19.075144508670519</v>
      </c>
      <c r="T305" s="81">
        <v>55</v>
      </c>
      <c r="U305" s="78">
        <f t="shared" si="57"/>
        <v>23.504273504273502</v>
      </c>
      <c r="V305" s="81">
        <v>45</v>
      </c>
      <c r="W305" s="78">
        <f t="shared" si="58"/>
        <v>20.737327188940093</v>
      </c>
      <c r="X305" s="81">
        <v>50</v>
      </c>
      <c r="Y305" s="78">
        <f t="shared" si="59"/>
        <v>25.380710659898476</v>
      </c>
      <c r="AA305" s="13" t="s">
        <v>315</v>
      </c>
      <c r="AB305" s="13">
        <v>220</v>
      </c>
      <c r="AC305" s="13">
        <v>148</v>
      </c>
      <c r="AD305" s="13">
        <v>187</v>
      </c>
      <c r="AE305" s="13">
        <v>189</v>
      </c>
      <c r="AF305" s="13">
        <v>164</v>
      </c>
      <c r="AG305" s="13">
        <v>187</v>
      </c>
      <c r="AH305" s="13">
        <v>204</v>
      </c>
      <c r="AI305" s="13">
        <v>177</v>
      </c>
      <c r="AJ305" s="13">
        <v>173</v>
      </c>
      <c r="AK305" s="13">
        <v>234</v>
      </c>
      <c r="AL305" s="13">
        <v>217</v>
      </c>
      <c r="AM305" s="13">
        <v>197</v>
      </c>
      <c r="AN305" s="13">
        <v>2297</v>
      </c>
    </row>
    <row r="306" spans="1:40" s="15" customFormat="1" ht="15">
      <c r="A306" s="75" t="s">
        <v>316</v>
      </c>
      <c r="B306" s="80">
        <v>5523</v>
      </c>
      <c r="C306" s="77">
        <f t="shared" si="48"/>
        <v>21.321031500926498</v>
      </c>
      <c r="D306" s="80">
        <v>5198</v>
      </c>
      <c r="E306" s="77">
        <f t="shared" si="49"/>
        <v>20.844528211091951</v>
      </c>
      <c r="F306" s="80">
        <v>5029</v>
      </c>
      <c r="G306" s="77">
        <f t="shared" si="50"/>
        <v>20.628409696870257</v>
      </c>
      <c r="H306" s="80">
        <v>5088</v>
      </c>
      <c r="I306" s="77">
        <f t="shared" si="51"/>
        <v>20.855023158585073</v>
      </c>
      <c r="J306" s="80">
        <v>4742</v>
      </c>
      <c r="K306" s="77">
        <f t="shared" si="52"/>
        <v>19.823585970486185</v>
      </c>
      <c r="L306" s="80">
        <v>4585</v>
      </c>
      <c r="M306" s="77">
        <f t="shared" si="53"/>
        <v>19.862242245711315</v>
      </c>
      <c r="N306" s="80">
        <v>4392</v>
      </c>
      <c r="O306" s="77">
        <f t="shared" si="54"/>
        <v>18.799760294495336</v>
      </c>
      <c r="P306" s="80">
        <v>4389</v>
      </c>
      <c r="Q306" s="77">
        <f t="shared" si="55"/>
        <v>18.519768766614625</v>
      </c>
      <c r="R306" s="80">
        <v>4046</v>
      </c>
      <c r="S306" s="77">
        <f t="shared" si="56"/>
        <v>17.74483575281786</v>
      </c>
      <c r="T306" s="80">
        <v>4071</v>
      </c>
      <c r="U306" s="77">
        <f t="shared" si="57"/>
        <v>17.531544722449507</v>
      </c>
      <c r="V306" s="80">
        <v>3716</v>
      </c>
      <c r="W306" s="77">
        <f t="shared" si="58"/>
        <v>16.010340370529942</v>
      </c>
      <c r="X306" s="80">
        <v>3463</v>
      </c>
      <c r="Y306" s="77">
        <f t="shared" si="59"/>
        <v>15.429513455711993</v>
      </c>
      <c r="AA306" s="15" t="s">
        <v>316</v>
      </c>
      <c r="AB306" s="15">
        <v>25904</v>
      </c>
      <c r="AC306" s="15">
        <v>24937</v>
      </c>
      <c r="AD306" s="15">
        <v>24379</v>
      </c>
      <c r="AE306" s="15">
        <v>24397</v>
      </c>
      <c r="AF306" s="15">
        <v>23921</v>
      </c>
      <c r="AG306" s="15">
        <v>23084</v>
      </c>
      <c r="AH306" s="15">
        <v>23362</v>
      </c>
      <c r="AI306" s="15">
        <v>23699</v>
      </c>
      <c r="AJ306" s="15">
        <v>22801</v>
      </c>
      <c r="AK306" s="15">
        <v>23221</v>
      </c>
      <c r="AL306" s="15">
        <v>23210</v>
      </c>
      <c r="AM306" s="15">
        <v>22444</v>
      </c>
      <c r="AN306" s="15">
        <v>285359</v>
      </c>
    </row>
    <row r="307" spans="1:40" s="15" customFormat="1" ht="15">
      <c r="A307" s="75" t="s">
        <v>317</v>
      </c>
      <c r="B307" s="80">
        <v>987</v>
      </c>
      <c r="C307" s="77">
        <f t="shared" si="48"/>
        <v>18.260869565217391</v>
      </c>
      <c r="D307" s="80">
        <v>975</v>
      </c>
      <c r="E307" s="77">
        <f t="shared" si="49"/>
        <v>18.272113943028486</v>
      </c>
      <c r="F307" s="80">
        <v>946</v>
      </c>
      <c r="G307" s="77">
        <f t="shared" si="50"/>
        <v>18.070678127984717</v>
      </c>
      <c r="H307" s="80">
        <v>969</v>
      </c>
      <c r="I307" s="77">
        <f t="shared" si="51"/>
        <v>18.255463451394121</v>
      </c>
      <c r="J307" s="80">
        <v>859</v>
      </c>
      <c r="K307" s="77">
        <f t="shared" si="52"/>
        <v>16.829937304075234</v>
      </c>
      <c r="L307" s="80">
        <v>887</v>
      </c>
      <c r="M307" s="77">
        <f t="shared" si="53"/>
        <v>17.669322709163346</v>
      </c>
      <c r="N307" s="80">
        <v>874</v>
      </c>
      <c r="O307" s="77">
        <f t="shared" si="54"/>
        <v>17.344711252232585</v>
      </c>
      <c r="P307" s="80">
        <v>891</v>
      </c>
      <c r="Q307" s="77">
        <f t="shared" si="55"/>
        <v>17.535918126353081</v>
      </c>
      <c r="R307" s="80">
        <v>795</v>
      </c>
      <c r="S307" s="77">
        <f t="shared" si="56"/>
        <v>16.034691407825736</v>
      </c>
      <c r="T307" s="80">
        <v>835</v>
      </c>
      <c r="U307" s="77">
        <f t="shared" si="57"/>
        <v>16.462933753943219</v>
      </c>
      <c r="V307" s="80">
        <v>748</v>
      </c>
      <c r="W307" s="77">
        <f t="shared" si="58"/>
        <v>14.535561601243685</v>
      </c>
      <c r="X307" s="80">
        <v>693</v>
      </c>
      <c r="Y307" s="77">
        <f t="shared" si="59"/>
        <v>14.29750361048071</v>
      </c>
      <c r="AA307" s="15" t="s">
        <v>317</v>
      </c>
      <c r="AB307" s="15">
        <v>5405</v>
      </c>
      <c r="AC307" s="15">
        <v>5336</v>
      </c>
      <c r="AD307" s="15">
        <v>5235</v>
      </c>
      <c r="AE307" s="15">
        <v>5308</v>
      </c>
      <c r="AF307" s="15">
        <v>5104</v>
      </c>
      <c r="AG307" s="15">
        <v>5020</v>
      </c>
      <c r="AH307" s="15">
        <v>5039</v>
      </c>
      <c r="AI307" s="15">
        <v>5081</v>
      </c>
      <c r="AJ307" s="15">
        <v>4958</v>
      </c>
      <c r="AK307" s="15">
        <v>5072</v>
      </c>
      <c r="AL307" s="15">
        <v>5146</v>
      </c>
      <c r="AM307" s="15">
        <v>4847</v>
      </c>
      <c r="AN307" s="15">
        <v>61551</v>
      </c>
    </row>
    <row r="308" spans="1:40">
      <c r="A308" s="13" t="s">
        <v>318</v>
      </c>
      <c r="B308" s="81">
        <v>41</v>
      </c>
      <c r="C308" s="78">
        <f t="shared" si="48"/>
        <v>18.981481481481481</v>
      </c>
      <c r="D308" s="81">
        <v>36</v>
      </c>
      <c r="E308" s="78">
        <f t="shared" si="49"/>
        <v>18.75</v>
      </c>
      <c r="F308" s="81">
        <v>27</v>
      </c>
      <c r="G308" s="78">
        <f t="shared" si="50"/>
        <v>18.243243243243242</v>
      </c>
      <c r="H308" s="81">
        <v>25</v>
      </c>
      <c r="I308" s="78">
        <f t="shared" si="51"/>
        <v>13.157894736842104</v>
      </c>
      <c r="J308" s="81">
        <v>25</v>
      </c>
      <c r="K308" s="78">
        <f t="shared" si="52"/>
        <v>15.337423312883436</v>
      </c>
      <c r="L308" s="81">
        <v>30</v>
      </c>
      <c r="M308" s="78">
        <f t="shared" si="53"/>
        <v>18.404907975460123</v>
      </c>
      <c r="N308" s="81">
        <v>27</v>
      </c>
      <c r="O308" s="78">
        <f t="shared" si="54"/>
        <v>17.532467532467532</v>
      </c>
      <c r="P308" s="81">
        <v>25</v>
      </c>
      <c r="Q308" s="78">
        <f t="shared" si="55"/>
        <v>15.822784810126583</v>
      </c>
      <c r="R308" s="81">
        <v>20</v>
      </c>
      <c r="S308" s="78">
        <f t="shared" si="56"/>
        <v>12.578616352201259</v>
      </c>
      <c r="T308" s="81">
        <v>29</v>
      </c>
      <c r="U308" s="78">
        <f t="shared" si="57"/>
        <v>17.901234567901234</v>
      </c>
      <c r="V308" s="81">
        <v>23</v>
      </c>
      <c r="W308" s="78">
        <f t="shared" si="58"/>
        <v>13.372093023255813</v>
      </c>
      <c r="X308" s="81">
        <v>23</v>
      </c>
      <c r="Y308" s="78">
        <f t="shared" si="59"/>
        <v>14.110429447852759</v>
      </c>
      <c r="AA308" s="13" t="s">
        <v>318</v>
      </c>
      <c r="AB308" s="13">
        <v>216</v>
      </c>
      <c r="AC308" s="13">
        <v>192</v>
      </c>
      <c r="AD308" s="13">
        <v>148</v>
      </c>
      <c r="AE308" s="13">
        <v>190</v>
      </c>
      <c r="AF308" s="13">
        <v>163</v>
      </c>
      <c r="AG308" s="13">
        <v>163</v>
      </c>
      <c r="AH308" s="13">
        <v>154</v>
      </c>
      <c r="AI308" s="13">
        <v>158</v>
      </c>
      <c r="AJ308" s="13">
        <v>159</v>
      </c>
      <c r="AK308" s="13">
        <v>162</v>
      </c>
      <c r="AL308" s="13">
        <v>172</v>
      </c>
      <c r="AM308" s="13">
        <v>163</v>
      </c>
      <c r="AN308" s="13">
        <v>2040</v>
      </c>
    </row>
    <row r="309" spans="1:40">
      <c r="A309" s="13" t="s">
        <v>319</v>
      </c>
      <c r="B309" s="81">
        <v>81</v>
      </c>
      <c r="C309" s="78">
        <f t="shared" si="48"/>
        <v>25.077399380804955</v>
      </c>
      <c r="D309" s="81">
        <v>87</v>
      </c>
      <c r="E309" s="78">
        <f t="shared" si="49"/>
        <v>21.534653465346533</v>
      </c>
      <c r="F309" s="81">
        <v>69</v>
      </c>
      <c r="G309" s="78">
        <f t="shared" si="50"/>
        <v>18.399999999999999</v>
      </c>
      <c r="H309" s="81">
        <v>79</v>
      </c>
      <c r="I309" s="78">
        <f t="shared" si="51"/>
        <v>21.01063829787234</v>
      </c>
      <c r="J309" s="81">
        <v>70</v>
      </c>
      <c r="K309" s="78">
        <f t="shared" si="52"/>
        <v>19.607843137254903</v>
      </c>
      <c r="L309" s="81">
        <v>88</v>
      </c>
      <c r="M309" s="78">
        <f t="shared" si="53"/>
        <v>23.52941176470588</v>
      </c>
      <c r="N309" s="81">
        <v>77</v>
      </c>
      <c r="O309" s="78">
        <f t="shared" si="54"/>
        <v>21.937321937321936</v>
      </c>
      <c r="P309" s="81">
        <v>82</v>
      </c>
      <c r="Q309" s="78">
        <f t="shared" si="55"/>
        <v>20.603015075376884</v>
      </c>
      <c r="R309" s="81">
        <v>80</v>
      </c>
      <c r="S309" s="78">
        <f t="shared" si="56"/>
        <v>19.18465227817746</v>
      </c>
      <c r="T309" s="81">
        <v>86</v>
      </c>
      <c r="U309" s="78">
        <f t="shared" si="57"/>
        <v>20.772946859903382</v>
      </c>
      <c r="V309" s="81">
        <v>82</v>
      </c>
      <c r="W309" s="78">
        <f t="shared" si="58"/>
        <v>19.523809523809526</v>
      </c>
      <c r="X309" s="81">
        <v>54</v>
      </c>
      <c r="Y309" s="78">
        <f t="shared" si="59"/>
        <v>13.810741687979538</v>
      </c>
      <c r="AA309" s="13" t="s">
        <v>319</v>
      </c>
      <c r="AB309" s="13">
        <v>323</v>
      </c>
      <c r="AC309" s="13">
        <v>404</v>
      </c>
      <c r="AD309" s="13">
        <v>375</v>
      </c>
      <c r="AE309" s="13">
        <v>376</v>
      </c>
      <c r="AF309" s="13">
        <v>357</v>
      </c>
      <c r="AG309" s="13">
        <v>374</v>
      </c>
      <c r="AH309" s="13">
        <v>351</v>
      </c>
      <c r="AI309" s="13">
        <v>398</v>
      </c>
      <c r="AJ309" s="13">
        <v>417</v>
      </c>
      <c r="AK309" s="13">
        <v>414</v>
      </c>
      <c r="AL309" s="13">
        <v>420</v>
      </c>
      <c r="AM309" s="13">
        <v>391</v>
      </c>
      <c r="AN309" s="13">
        <v>4600</v>
      </c>
    </row>
    <row r="310" spans="1:40">
      <c r="A310" s="13" t="s">
        <v>320</v>
      </c>
      <c r="B310" s="81">
        <v>50</v>
      </c>
      <c r="C310" s="78">
        <f t="shared" si="48"/>
        <v>15.105740181268882</v>
      </c>
      <c r="D310" s="81">
        <v>50</v>
      </c>
      <c r="E310" s="78">
        <f t="shared" si="49"/>
        <v>19.53125</v>
      </c>
      <c r="F310" s="81">
        <v>58</v>
      </c>
      <c r="G310" s="78">
        <f t="shared" si="50"/>
        <v>21.402214022140221</v>
      </c>
      <c r="H310" s="81">
        <v>65</v>
      </c>
      <c r="I310" s="78">
        <f t="shared" si="51"/>
        <v>23.55072463768116</v>
      </c>
      <c r="J310" s="81">
        <v>44</v>
      </c>
      <c r="K310" s="78">
        <f t="shared" si="52"/>
        <v>17.322834645669293</v>
      </c>
      <c r="L310" s="81">
        <v>48</v>
      </c>
      <c r="M310" s="78">
        <f t="shared" si="53"/>
        <v>18.250950570342205</v>
      </c>
      <c r="N310" s="81">
        <v>52</v>
      </c>
      <c r="O310" s="78">
        <f t="shared" si="54"/>
        <v>20.717131474103585</v>
      </c>
      <c r="P310" s="81">
        <v>54</v>
      </c>
      <c r="Q310" s="78">
        <f t="shared" si="55"/>
        <v>18.685121107266436</v>
      </c>
      <c r="R310" s="81">
        <v>65</v>
      </c>
      <c r="S310" s="78">
        <f t="shared" si="56"/>
        <v>24.436090225563909</v>
      </c>
      <c r="T310" s="81">
        <v>52</v>
      </c>
      <c r="U310" s="78">
        <f t="shared" si="57"/>
        <v>20.3125</v>
      </c>
      <c r="V310" s="81">
        <v>50</v>
      </c>
      <c r="W310" s="78">
        <f t="shared" si="58"/>
        <v>17.730496453900709</v>
      </c>
      <c r="X310" s="81">
        <v>56</v>
      </c>
      <c r="Y310" s="78">
        <f t="shared" si="59"/>
        <v>19.444444444444446</v>
      </c>
      <c r="AA310" s="13" t="s">
        <v>320</v>
      </c>
      <c r="AB310" s="13">
        <v>331</v>
      </c>
      <c r="AC310" s="13">
        <v>256</v>
      </c>
      <c r="AD310" s="13">
        <v>271</v>
      </c>
      <c r="AE310" s="13">
        <v>276</v>
      </c>
      <c r="AF310" s="13">
        <v>254</v>
      </c>
      <c r="AG310" s="13">
        <v>263</v>
      </c>
      <c r="AH310" s="13">
        <v>251</v>
      </c>
      <c r="AI310" s="13">
        <v>289</v>
      </c>
      <c r="AJ310" s="13">
        <v>266</v>
      </c>
      <c r="AK310" s="13">
        <v>256</v>
      </c>
      <c r="AL310" s="13">
        <v>282</v>
      </c>
      <c r="AM310" s="13">
        <v>288</v>
      </c>
      <c r="AN310" s="13">
        <v>3283</v>
      </c>
    </row>
    <row r="311" spans="1:40">
      <c r="A311" s="13" t="s">
        <v>321</v>
      </c>
      <c r="B311" s="81">
        <v>24</v>
      </c>
      <c r="C311" s="78">
        <f t="shared" si="48"/>
        <v>15.384615384615385</v>
      </c>
      <c r="D311" s="81">
        <v>21</v>
      </c>
      <c r="E311" s="78">
        <f t="shared" si="49"/>
        <v>15</v>
      </c>
      <c r="F311" s="81">
        <v>21</v>
      </c>
      <c r="G311" s="78">
        <f t="shared" si="50"/>
        <v>16.153846153846153</v>
      </c>
      <c r="H311" s="81">
        <v>36</v>
      </c>
      <c r="I311" s="78">
        <f t="shared" si="51"/>
        <v>21.951219512195124</v>
      </c>
      <c r="J311" s="81">
        <v>20</v>
      </c>
      <c r="K311" s="78">
        <f t="shared" si="52"/>
        <v>14.705882352941178</v>
      </c>
      <c r="L311" s="81">
        <v>26</v>
      </c>
      <c r="M311" s="78">
        <f t="shared" si="53"/>
        <v>16.25</v>
      </c>
      <c r="N311" s="81">
        <v>19</v>
      </c>
      <c r="O311" s="78">
        <f t="shared" si="54"/>
        <v>15.966386554621847</v>
      </c>
      <c r="P311" s="81">
        <v>24</v>
      </c>
      <c r="Q311" s="78">
        <f t="shared" si="55"/>
        <v>18.045112781954884</v>
      </c>
      <c r="R311" s="81">
        <v>22</v>
      </c>
      <c r="S311" s="78">
        <f t="shared" si="56"/>
        <v>16.058394160583941</v>
      </c>
      <c r="T311" s="81">
        <v>16</v>
      </c>
      <c r="U311" s="78">
        <f t="shared" si="57"/>
        <v>13.008130081300814</v>
      </c>
      <c r="V311" s="81">
        <v>18</v>
      </c>
      <c r="W311" s="78">
        <f t="shared" si="58"/>
        <v>12.857142857142856</v>
      </c>
      <c r="X311" s="81">
        <v>15</v>
      </c>
      <c r="Y311" s="78">
        <f t="shared" si="59"/>
        <v>11.627906976744185</v>
      </c>
      <c r="AA311" s="13" t="s">
        <v>321</v>
      </c>
      <c r="AB311" s="13">
        <v>156</v>
      </c>
      <c r="AC311" s="13">
        <v>140</v>
      </c>
      <c r="AD311" s="13">
        <v>130</v>
      </c>
      <c r="AE311" s="13">
        <v>164</v>
      </c>
      <c r="AF311" s="13">
        <v>136</v>
      </c>
      <c r="AG311" s="13">
        <v>160</v>
      </c>
      <c r="AH311" s="13">
        <v>119</v>
      </c>
      <c r="AI311" s="13">
        <v>133</v>
      </c>
      <c r="AJ311" s="13">
        <v>137</v>
      </c>
      <c r="AK311" s="13">
        <v>123</v>
      </c>
      <c r="AL311" s="13">
        <v>140</v>
      </c>
      <c r="AM311" s="13">
        <v>129</v>
      </c>
      <c r="AN311" s="13">
        <v>1667</v>
      </c>
    </row>
    <row r="312" spans="1:40">
      <c r="A312" s="13" t="s">
        <v>322</v>
      </c>
      <c r="B312" s="81">
        <v>147</v>
      </c>
      <c r="C312" s="78">
        <f t="shared" si="48"/>
        <v>15.789473684210526</v>
      </c>
      <c r="D312" s="81">
        <v>172</v>
      </c>
      <c r="E312" s="78">
        <f t="shared" si="49"/>
        <v>18.181818181818183</v>
      </c>
      <c r="F312" s="81">
        <v>166</v>
      </c>
      <c r="G312" s="78">
        <f t="shared" si="50"/>
        <v>17.529039070749736</v>
      </c>
      <c r="H312" s="81">
        <v>168</v>
      </c>
      <c r="I312" s="78">
        <f t="shared" si="51"/>
        <v>17.37331954498449</v>
      </c>
      <c r="J312" s="81">
        <v>163</v>
      </c>
      <c r="K312" s="78">
        <f t="shared" si="52"/>
        <v>17.358892438764641</v>
      </c>
      <c r="L312" s="81">
        <v>158</v>
      </c>
      <c r="M312" s="78">
        <f t="shared" si="53"/>
        <v>17.081081081081081</v>
      </c>
      <c r="N312" s="81">
        <v>150</v>
      </c>
      <c r="O312" s="78">
        <f t="shared" si="54"/>
        <v>16.375545851528383</v>
      </c>
      <c r="P312" s="81">
        <v>151</v>
      </c>
      <c r="Q312" s="78">
        <f t="shared" si="55"/>
        <v>15.376782077393075</v>
      </c>
      <c r="R312" s="81">
        <v>130</v>
      </c>
      <c r="S312" s="78">
        <f t="shared" si="56"/>
        <v>15.312131919905772</v>
      </c>
      <c r="T312" s="81">
        <v>128</v>
      </c>
      <c r="U312" s="78">
        <f t="shared" si="57"/>
        <v>14.746543778801843</v>
      </c>
      <c r="V312" s="81">
        <v>125</v>
      </c>
      <c r="W312" s="78">
        <f t="shared" si="58"/>
        <v>13.586956521739129</v>
      </c>
      <c r="X312" s="81">
        <v>112</v>
      </c>
      <c r="Y312" s="78">
        <f t="shared" si="59"/>
        <v>13.20754716981132</v>
      </c>
      <c r="AA312" s="13" t="s">
        <v>322</v>
      </c>
      <c r="AB312" s="13">
        <v>931</v>
      </c>
      <c r="AC312" s="13">
        <v>946</v>
      </c>
      <c r="AD312" s="13">
        <v>947</v>
      </c>
      <c r="AE312" s="13">
        <v>967</v>
      </c>
      <c r="AF312" s="13">
        <v>939</v>
      </c>
      <c r="AG312" s="13">
        <v>925</v>
      </c>
      <c r="AH312" s="13">
        <v>916</v>
      </c>
      <c r="AI312" s="13">
        <v>982</v>
      </c>
      <c r="AJ312" s="13">
        <v>849</v>
      </c>
      <c r="AK312" s="13">
        <v>868</v>
      </c>
      <c r="AL312" s="13">
        <v>920</v>
      </c>
      <c r="AM312" s="13">
        <v>848</v>
      </c>
      <c r="AN312" s="13">
        <v>11038</v>
      </c>
    </row>
    <row r="313" spans="1:40">
      <c r="A313" s="13" t="s">
        <v>323</v>
      </c>
      <c r="B313" s="81">
        <v>18</v>
      </c>
      <c r="C313" s="78">
        <f t="shared" si="48"/>
        <v>17.647058823529413</v>
      </c>
      <c r="D313" s="81">
        <v>16</v>
      </c>
      <c r="E313" s="78">
        <f t="shared" si="49"/>
        <v>14.545454545454545</v>
      </c>
      <c r="F313" s="81">
        <v>25</v>
      </c>
      <c r="G313" s="78">
        <f t="shared" si="50"/>
        <v>22.727272727272727</v>
      </c>
      <c r="H313" s="81">
        <v>24</v>
      </c>
      <c r="I313" s="78">
        <f t="shared" si="51"/>
        <v>24.489795918367346</v>
      </c>
      <c r="J313" s="81">
        <v>15</v>
      </c>
      <c r="K313" s="78">
        <f t="shared" si="52"/>
        <v>13.761467889908257</v>
      </c>
      <c r="L313" s="81">
        <v>18</v>
      </c>
      <c r="M313" s="78">
        <f t="shared" si="53"/>
        <v>16.822429906542055</v>
      </c>
      <c r="N313" s="81">
        <v>7</v>
      </c>
      <c r="O313" s="78">
        <f t="shared" si="54"/>
        <v>9.4594594594594597</v>
      </c>
      <c r="P313" s="81">
        <v>22</v>
      </c>
      <c r="Q313" s="78">
        <f t="shared" si="55"/>
        <v>23.404255319148938</v>
      </c>
      <c r="R313" s="81">
        <v>17</v>
      </c>
      <c r="S313" s="78">
        <f t="shared" si="56"/>
        <v>15.044247787610621</v>
      </c>
      <c r="T313" s="81">
        <v>10</v>
      </c>
      <c r="U313" s="78">
        <f t="shared" si="57"/>
        <v>12.5</v>
      </c>
      <c r="V313" s="81">
        <v>14</v>
      </c>
      <c r="W313" s="78">
        <f t="shared" si="58"/>
        <v>12.962962962962962</v>
      </c>
      <c r="X313" s="81">
        <v>13</v>
      </c>
      <c r="Y313" s="78">
        <f t="shared" si="59"/>
        <v>14.444444444444443</v>
      </c>
      <c r="AA313" s="13" t="s">
        <v>323</v>
      </c>
      <c r="AB313" s="13">
        <v>102</v>
      </c>
      <c r="AC313" s="13">
        <v>110</v>
      </c>
      <c r="AD313" s="13">
        <v>110</v>
      </c>
      <c r="AE313" s="13">
        <v>98</v>
      </c>
      <c r="AF313" s="13">
        <v>109</v>
      </c>
      <c r="AG313" s="13">
        <v>107</v>
      </c>
      <c r="AH313" s="13">
        <v>74</v>
      </c>
      <c r="AI313" s="13">
        <v>94</v>
      </c>
      <c r="AJ313" s="13">
        <v>113</v>
      </c>
      <c r="AK313" s="13">
        <v>80</v>
      </c>
      <c r="AL313" s="13">
        <v>108</v>
      </c>
      <c r="AM313" s="13">
        <v>90</v>
      </c>
      <c r="AN313" s="13">
        <v>1195</v>
      </c>
    </row>
    <row r="314" spans="1:40">
      <c r="A314" s="13" t="s">
        <v>324</v>
      </c>
      <c r="B314" s="81">
        <v>8</v>
      </c>
      <c r="C314" s="78">
        <f t="shared" si="48"/>
        <v>15.384615384615385</v>
      </c>
      <c r="D314" s="81">
        <v>8</v>
      </c>
      <c r="E314" s="78">
        <f t="shared" si="49"/>
        <v>20</v>
      </c>
      <c r="F314" s="81">
        <v>13</v>
      </c>
      <c r="G314" s="78">
        <f t="shared" si="50"/>
        <v>24.528301886792452</v>
      </c>
      <c r="H314" s="81">
        <v>7</v>
      </c>
      <c r="I314" s="78">
        <f t="shared" si="51"/>
        <v>13.725490196078432</v>
      </c>
      <c r="J314" s="81">
        <v>9</v>
      </c>
      <c r="K314" s="78">
        <f t="shared" si="52"/>
        <v>17.307692307692307</v>
      </c>
      <c r="L314" s="81">
        <v>9</v>
      </c>
      <c r="M314" s="78">
        <f t="shared" si="53"/>
        <v>20</v>
      </c>
      <c r="N314" s="81">
        <v>10</v>
      </c>
      <c r="O314" s="78">
        <f t="shared" si="54"/>
        <v>18.181818181818183</v>
      </c>
      <c r="P314" s="81">
        <v>9</v>
      </c>
      <c r="Q314" s="78">
        <f t="shared" si="55"/>
        <v>21.951219512195124</v>
      </c>
      <c r="R314" s="81">
        <v>1</v>
      </c>
      <c r="S314" s="78">
        <f t="shared" si="56"/>
        <v>2.6315789473684208</v>
      </c>
      <c r="T314" s="81">
        <v>8</v>
      </c>
      <c r="U314" s="78">
        <f t="shared" si="57"/>
        <v>23.52941176470588</v>
      </c>
      <c r="V314" s="81">
        <v>11</v>
      </c>
      <c r="W314" s="78">
        <f t="shared" si="58"/>
        <v>26.829268292682929</v>
      </c>
      <c r="X314" s="81">
        <v>6</v>
      </c>
      <c r="Y314" s="78">
        <f t="shared" si="59"/>
        <v>12.76595744680851</v>
      </c>
      <c r="AA314" s="13" t="s">
        <v>324</v>
      </c>
      <c r="AB314" s="13">
        <v>52</v>
      </c>
      <c r="AC314" s="13">
        <v>40</v>
      </c>
      <c r="AD314" s="13">
        <v>53</v>
      </c>
      <c r="AE314" s="13">
        <v>51</v>
      </c>
      <c r="AF314" s="13">
        <v>52</v>
      </c>
      <c r="AG314" s="13">
        <v>45</v>
      </c>
      <c r="AH314" s="13">
        <v>55</v>
      </c>
      <c r="AI314" s="13">
        <v>41</v>
      </c>
      <c r="AJ314" s="13">
        <v>38</v>
      </c>
      <c r="AK314" s="13">
        <v>34</v>
      </c>
      <c r="AL314" s="13">
        <v>41</v>
      </c>
      <c r="AM314" s="13">
        <v>47</v>
      </c>
      <c r="AN314" s="13">
        <v>549</v>
      </c>
    </row>
    <row r="315" spans="1:40">
      <c r="A315" s="13" t="s">
        <v>325</v>
      </c>
      <c r="B315" s="81">
        <v>26</v>
      </c>
      <c r="C315" s="78">
        <f t="shared" si="48"/>
        <v>16.149068322981368</v>
      </c>
      <c r="D315" s="81">
        <v>20</v>
      </c>
      <c r="E315" s="78">
        <f t="shared" si="49"/>
        <v>17.241379310344829</v>
      </c>
      <c r="F315" s="81">
        <v>15</v>
      </c>
      <c r="G315" s="78">
        <f t="shared" si="50"/>
        <v>12.605042016806722</v>
      </c>
      <c r="H315" s="81">
        <v>18</v>
      </c>
      <c r="I315" s="78">
        <f t="shared" si="51"/>
        <v>12.328767123287671</v>
      </c>
      <c r="J315" s="81">
        <v>13</v>
      </c>
      <c r="K315" s="78">
        <f t="shared" si="52"/>
        <v>10.236220472440944</v>
      </c>
      <c r="L315" s="81">
        <v>9</v>
      </c>
      <c r="M315" s="78">
        <f t="shared" si="53"/>
        <v>7.7586206896551726</v>
      </c>
      <c r="N315" s="81">
        <v>11</v>
      </c>
      <c r="O315" s="78">
        <f t="shared" si="54"/>
        <v>8.7999999999999989</v>
      </c>
      <c r="P315" s="81">
        <v>17</v>
      </c>
      <c r="Q315" s="78">
        <f t="shared" si="55"/>
        <v>14.166666666666666</v>
      </c>
      <c r="R315" s="81">
        <v>21</v>
      </c>
      <c r="S315" s="78">
        <f t="shared" si="56"/>
        <v>15.789473684210526</v>
      </c>
      <c r="T315" s="81">
        <v>21</v>
      </c>
      <c r="U315" s="78">
        <f t="shared" si="57"/>
        <v>12.650602409638553</v>
      </c>
      <c r="V315" s="81">
        <v>10</v>
      </c>
      <c r="W315" s="78">
        <f t="shared" si="58"/>
        <v>7.042253521126761</v>
      </c>
      <c r="X315" s="81">
        <v>13</v>
      </c>
      <c r="Y315" s="78">
        <f t="shared" si="59"/>
        <v>10</v>
      </c>
      <c r="AA315" s="13" t="s">
        <v>325</v>
      </c>
      <c r="AB315" s="13">
        <v>161</v>
      </c>
      <c r="AC315" s="13">
        <v>116</v>
      </c>
      <c r="AD315" s="13">
        <v>119</v>
      </c>
      <c r="AE315" s="13">
        <v>146</v>
      </c>
      <c r="AF315" s="13">
        <v>127</v>
      </c>
      <c r="AG315" s="13">
        <v>116</v>
      </c>
      <c r="AH315" s="13">
        <v>125</v>
      </c>
      <c r="AI315" s="13">
        <v>120</v>
      </c>
      <c r="AJ315" s="13">
        <v>133</v>
      </c>
      <c r="AK315" s="13">
        <v>166</v>
      </c>
      <c r="AL315" s="13">
        <v>142</v>
      </c>
      <c r="AM315" s="13">
        <v>130</v>
      </c>
      <c r="AN315" s="13">
        <v>1601</v>
      </c>
    </row>
    <row r="316" spans="1:40">
      <c r="A316" s="13" t="s">
        <v>326</v>
      </c>
      <c r="B316" s="81">
        <v>24</v>
      </c>
      <c r="C316" s="78">
        <f t="shared" si="48"/>
        <v>19.35483870967742</v>
      </c>
      <c r="D316" s="81">
        <v>29</v>
      </c>
      <c r="E316" s="78">
        <f t="shared" si="49"/>
        <v>22.480620155038761</v>
      </c>
      <c r="F316" s="81">
        <v>20</v>
      </c>
      <c r="G316" s="78">
        <f t="shared" si="50"/>
        <v>16.806722689075631</v>
      </c>
      <c r="H316" s="81">
        <v>25</v>
      </c>
      <c r="I316" s="78">
        <f t="shared" si="51"/>
        <v>17.985611510791365</v>
      </c>
      <c r="J316" s="81">
        <v>32</v>
      </c>
      <c r="K316" s="78">
        <f t="shared" si="52"/>
        <v>23.188405797101449</v>
      </c>
      <c r="L316" s="81">
        <v>16</v>
      </c>
      <c r="M316" s="78">
        <f t="shared" si="53"/>
        <v>17.021276595744681</v>
      </c>
      <c r="N316" s="81">
        <v>19</v>
      </c>
      <c r="O316" s="78">
        <f t="shared" si="54"/>
        <v>17.272727272727273</v>
      </c>
      <c r="P316" s="81">
        <v>19</v>
      </c>
      <c r="Q316" s="78">
        <f t="shared" si="55"/>
        <v>18.095238095238095</v>
      </c>
      <c r="R316" s="81">
        <v>21</v>
      </c>
      <c r="S316" s="78">
        <f t="shared" si="56"/>
        <v>17.796610169491526</v>
      </c>
      <c r="T316" s="81">
        <v>14</v>
      </c>
      <c r="U316" s="78">
        <f t="shared" si="57"/>
        <v>12.962962962962962</v>
      </c>
      <c r="V316" s="81">
        <v>15</v>
      </c>
      <c r="W316" s="78">
        <f t="shared" si="58"/>
        <v>13.274336283185843</v>
      </c>
      <c r="X316" s="81">
        <v>22</v>
      </c>
      <c r="Y316" s="78">
        <f t="shared" si="59"/>
        <v>22.448979591836736</v>
      </c>
      <c r="AA316" s="13" t="s">
        <v>326</v>
      </c>
      <c r="AB316" s="13">
        <v>124</v>
      </c>
      <c r="AC316" s="13">
        <v>129</v>
      </c>
      <c r="AD316" s="13">
        <v>119</v>
      </c>
      <c r="AE316" s="13">
        <v>139</v>
      </c>
      <c r="AF316" s="13">
        <v>138</v>
      </c>
      <c r="AG316" s="13">
        <v>94</v>
      </c>
      <c r="AH316" s="13">
        <v>110</v>
      </c>
      <c r="AI316" s="13">
        <v>105</v>
      </c>
      <c r="AJ316" s="13">
        <v>118</v>
      </c>
      <c r="AK316" s="13">
        <v>108</v>
      </c>
      <c r="AL316" s="13">
        <v>113</v>
      </c>
      <c r="AM316" s="13">
        <v>98</v>
      </c>
      <c r="AN316" s="13">
        <v>1395</v>
      </c>
    </row>
    <row r="317" spans="1:40">
      <c r="A317" s="13" t="s">
        <v>327</v>
      </c>
      <c r="B317" s="81">
        <v>14</v>
      </c>
      <c r="C317" s="78">
        <f t="shared" si="48"/>
        <v>14.583333333333334</v>
      </c>
      <c r="D317" s="81">
        <v>11</v>
      </c>
      <c r="E317" s="78">
        <f t="shared" si="49"/>
        <v>12.359550561797752</v>
      </c>
      <c r="F317" s="81">
        <v>18</v>
      </c>
      <c r="G317" s="78">
        <f t="shared" si="50"/>
        <v>16.071428571428573</v>
      </c>
      <c r="H317" s="81">
        <v>19</v>
      </c>
      <c r="I317" s="78">
        <f t="shared" si="51"/>
        <v>18.811881188118811</v>
      </c>
      <c r="J317" s="81">
        <v>17</v>
      </c>
      <c r="K317" s="78">
        <f t="shared" si="52"/>
        <v>19.767441860465116</v>
      </c>
      <c r="L317" s="81">
        <v>10</v>
      </c>
      <c r="M317" s="78">
        <f t="shared" si="53"/>
        <v>14.492753623188406</v>
      </c>
      <c r="N317" s="81">
        <v>19</v>
      </c>
      <c r="O317" s="78">
        <f t="shared" si="54"/>
        <v>23.75</v>
      </c>
      <c r="P317" s="81">
        <v>21</v>
      </c>
      <c r="Q317" s="78">
        <f t="shared" si="55"/>
        <v>24.418604651162788</v>
      </c>
      <c r="R317" s="81">
        <v>12</v>
      </c>
      <c r="S317" s="78">
        <f t="shared" si="56"/>
        <v>13.48314606741573</v>
      </c>
      <c r="T317" s="81">
        <v>13</v>
      </c>
      <c r="U317" s="78">
        <f t="shared" si="57"/>
        <v>15.294117647058824</v>
      </c>
      <c r="V317" s="81">
        <v>13</v>
      </c>
      <c r="W317" s="78">
        <f t="shared" si="58"/>
        <v>13.131313131313133</v>
      </c>
      <c r="X317" s="81">
        <v>9</v>
      </c>
      <c r="Y317" s="78">
        <f t="shared" si="59"/>
        <v>11.842105263157894</v>
      </c>
      <c r="AA317" s="13" t="s">
        <v>327</v>
      </c>
      <c r="AB317" s="13">
        <v>96</v>
      </c>
      <c r="AC317" s="13">
        <v>89</v>
      </c>
      <c r="AD317" s="13">
        <v>112</v>
      </c>
      <c r="AE317" s="13">
        <v>101</v>
      </c>
      <c r="AF317" s="13">
        <v>86</v>
      </c>
      <c r="AG317" s="13">
        <v>69</v>
      </c>
      <c r="AH317" s="13">
        <v>80</v>
      </c>
      <c r="AI317" s="13">
        <v>86</v>
      </c>
      <c r="AJ317" s="13">
        <v>89</v>
      </c>
      <c r="AK317" s="13">
        <v>85</v>
      </c>
      <c r="AL317" s="13">
        <v>99</v>
      </c>
      <c r="AM317" s="13">
        <v>76</v>
      </c>
      <c r="AN317" s="13">
        <v>1068</v>
      </c>
    </row>
    <row r="318" spans="1:40">
      <c r="A318" s="13" t="s">
        <v>328</v>
      </c>
      <c r="B318" s="81">
        <v>90</v>
      </c>
      <c r="C318" s="78">
        <f t="shared" si="48"/>
        <v>24.52316076294278</v>
      </c>
      <c r="D318" s="81">
        <v>91</v>
      </c>
      <c r="E318" s="78">
        <f t="shared" si="49"/>
        <v>27.083333333333332</v>
      </c>
      <c r="F318" s="81">
        <v>87</v>
      </c>
      <c r="G318" s="78">
        <f t="shared" si="50"/>
        <v>25</v>
      </c>
      <c r="H318" s="81">
        <v>60</v>
      </c>
      <c r="I318" s="78">
        <f t="shared" si="51"/>
        <v>18.461538461538463</v>
      </c>
      <c r="J318" s="81">
        <v>69</v>
      </c>
      <c r="K318" s="78">
        <f t="shared" si="52"/>
        <v>19.602272727272727</v>
      </c>
      <c r="L318" s="81">
        <v>76</v>
      </c>
      <c r="M318" s="78">
        <f t="shared" si="53"/>
        <v>22.028985507246375</v>
      </c>
      <c r="N318" s="81">
        <v>63</v>
      </c>
      <c r="O318" s="78">
        <f t="shared" si="54"/>
        <v>21.72413793103448</v>
      </c>
      <c r="P318" s="81">
        <v>84</v>
      </c>
      <c r="Q318" s="78">
        <f t="shared" si="55"/>
        <v>26.666666666666668</v>
      </c>
      <c r="R318" s="81">
        <v>73</v>
      </c>
      <c r="S318" s="78">
        <f t="shared" si="56"/>
        <v>23.548387096774192</v>
      </c>
      <c r="T318" s="81">
        <v>67</v>
      </c>
      <c r="U318" s="78">
        <f t="shared" si="57"/>
        <v>19.308357348703169</v>
      </c>
      <c r="V318" s="81">
        <v>66</v>
      </c>
      <c r="W318" s="78">
        <f t="shared" si="58"/>
        <v>18.75</v>
      </c>
      <c r="X318" s="81">
        <v>50</v>
      </c>
      <c r="Y318" s="78">
        <f t="shared" si="59"/>
        <v>18.382352941176471</v>
      </c>
      <c r="AA318" s="13" t="s">
        <v>328</v>
      </c>
      <c r="AB318" s="13">
        <v>367</v>
      </c>
      <c r="AC318" s="13">
        <v>336</v>
      </c>
      <c r="AD318" s="13">
        <v>348</v>
      </c>
      <c r="AE318" s="13">
        <v>325</v>
      </c>
      <c r="AF318" s="13">
        <v>352</v>
      </c>
      <c r="AG318" s="13">
        <v>345</v>
      </c>
      <c r="AH318" s="13">
        <v>290</v>
      </c>
      <c r="AI318" s="13">
        <v>315</v>
      </c>
      <c r="AJ318" s="13">
        <v>310</v>
      </c>
      <c r="AK318" s="13">
        <v>347</v>
      </c>
      <c r="AL318" s="13">
        <v>352</v>
      </c>
      <c r="AM318" s="13">
        <v>272</v>
      </c>
      <c r="AN318" s="13">
        <v>3959</v>
      </c>
    </row>
    <row r="319" spans="1:40">
      <c r="A319" s="13" t="s">
        <v>329</v>
      </c>
      <c r="B319" s="81">
        <v>26</v>
      </c>
      <c r="C319" s="78">
        <f t="shared" si="48"/>
        <v>18.571428571428573</v>
      </c>
      <c r="D319" s="81">
        <v>15</v>
      </c>
      <c r="E319" s="78">
        <f t="shared" si="49"/>
        <v>9.6153846153846168</v>
      </c>
      <c r="F319" s="81">
        <v>38</v>
      </c>
      <c r="G319" s="78">
        <f t="shared" si="50"/>
        <v>21.965317919075144</v>
      </c>
      <c r="H319" s="81">
        <v>28</v>
      </c>
      <c r="I319" s="78">
        <f t="shared" si="51"/>
        <v>19.858156028368796</v>
      </c>
      <c r="J319" s="81">
        <v>29</v>
      </c>
      <c r="K319" s="78">
        <f t="shared" si="52"/>
        <v>16.477272727272727</v>
      </c>
      <c r="L319" s="81">
        <v>30</v>
      </c>
      <c r="M319" s="78">
        <f t="shared" si="53"/>
        <v>20</v>
      </c>
      <c r="N319" s="81">
        <v>26</v>
      </c>
      <c r="O319" s="78">
        <f t="shared" si="54"/>
        <v>14.942528735632186</v>
      </c>
      <c r="P319" s="81">
        <v>30</v>
      </c>
      <c r="Q319" s="78">
        <f t="shared" si="55"/>
        <v>18.867924528301888</v>
      </c>
      <c r="R319" s="81">
        <v>26</v>
      </c>
      <c r="S319" s="78">
        <f t="shared" si="56"/>
        <v>16.049382716049383</v>
      </c>
      <c r="T319" s="81">
        <v>27</v>
      </c>
      <c r="U319" s="78">
        <f t="shared" si="57"/>
        <v>18.367346938775512</v>
      </c>
      <c r="V319" s="81">
        <v>28</v>
      </c>
      <c r="W319" s="78">
        <f t="shared" si="58"/>
        <v>19.310344827586206</v>
      </c>
      <c r="X319" s="81">
        <v>27</v>
      </c>
      <c r="Y319" s="78">
        <f t="shared" si="59"/>
        <v>17.647058823529413</v>
      </c>
      <c r="AA319" s="13" t="s">
        <v>329</v>
      </c>
      <c r="AB319" s="13">
        <v>140</v>
      </c>
      <c r="AC319" s="13">
        <v>156</v>
      </c>
      <c r="AD319" s="13">
        <v>173</v>
      </c>
      <c r="AE319" s="13">
        <v>141</v>
      </c>
      <c r="AF319" s="13">
        <v>176</v>
      </c>
      <c r="AG319" s="13">
        <v>150</v>
      </c>
      <c r="AH319" s="13">
        <v>174</v>
      </c>
      <c r="AI319" s="13">
        <v>159</v>
      </c>
      <c r="AJ319" s="13">
        <v>162</v>
      </c>
      <c r="AK319" s="13">
        <v>147</v>
      </c>
      <c r="AL319" s="13">
        <v>145</v>
      </c>
      <c r="AM319" s="13">
        <v>153</v>
      </c>
      <c r="AN319" s="13">
        <v>1876</v>
      </c>
    </row>
    <row r="320" spans="1:40">
      <c r="A320" s="13" t="s">
        <v>330</v>
      </c>
      <c r="B320" s="81">
        <v>52</v>
      </c>
      <c r="C320" s="78">
        <f t="shared" si="48"/>
        <v>19.330855018587361</v>
      </c>
      <c r="D320" s="81">
        <v>30</v>
      </c>
      <c r="E320" s="78">
        <f t="shared" si="49"/>
        <v>12.5</v>
      </c>
      <c r="F320" s="81">
        <v>38</v>
      </c>
      <c r="G320" s="78">
        <f t="shared" si="50"/>
        <v>15.139442231075698</v>
      </c>
      <c r="H320" s="81">
        <v>38</v>
      </c>
      <c r="I320" s="78">
        <f t="shared" si="51"/>
        <v>16.379310344827587</v>
      </c>
      <c r="J320" s="81">
        <v>34</v>
      </c>
      <c r="K320" s="78">
        <f t="shared" si="52"/>
        <v>13.545816733067728</v>
      </c>
      <c r="L320" s="81">
        <v>41</v>
      </c>
      <c r="M320" s="78">
        <f t="shared" si="53"/>
        <v>17.012448132780083</v>
      </c>
      <c r="N320" s="81">
        <v>46</v>
      </c>
      <c r="O320" s="78">
        <f t="shared" si="54"/>
        <v>17.490494296577946</v>
      </c>
      <c r="P320" s="81">
        <v>39</v>
      </c>
      <c r="Q320" s="78">
        <f t="shared" si="55"/>
        <v>17.180616740088105</v>
      </c>
      <c r="R320" s="81">
        <v>44</v>
      </c>
      <c r="S320" s="78">
        <f t="shared" si="56"/>
        <v>18.257261410788381</v>
      </c>
      <c r="T320" s="81">
        <v>37</v>
      </c>
      <c r="U320" s="78">
        <f t="shared" si="57"/>
        <v>14.859437751004014</v>
      </c>
      <c r="V320" s="81">
        <v>33</v>
      </c>
      <c r="W320" s="78">
        <f t="shared" si="58"/>
        <v>14.163090128755366</v>
      </c>
      <c r="X320" s="81">
        <v>29</v>
      </c>
      <c r="Y320" s="78">
        <f t="shared" si="59"/>
        <v>13.122171945701359</v>
      </c>
      <c r="AA320" s="13" t="s">
        <v>330</v>
      </c>
      <c r="AB320" s="13">
        <v>269</v>
      </c>
      <c r="AC320" s="13">
        <v>240</v>
      </c>
      <c r="AD320" s="13">
        <v>251</v>
      </c>
      <c r="AE320" s="13">
        <v>232</v>
      </c>
      <c r="AF320" s="13">
        <v>251</v>
      </c>
      <c r="AG320" s="13">
        <v>241</v>
      </c>
      <c r="AH320" s="13">
        <v>263</v>
      </c>
      <c r="AI320" s="13">
        <v>227</v>
      </c>
      <c r="AJ320" s="13">
        <v>241</v>
      </c>
      <c r="AK320" s="13">
        <v>249</v>
      </c>
      <c r="AL320" s="13">
        <v>233</v>
      </c>
      <c r="AM320" s="13">
        <v>221</v>
      </c>
      <c r="AN320" s="13">
        <v>2918</v>
      </c>
    </row>
    <row r="321" spans="1:40">
      <c r="A321" s="13" t="s">
        <v>331</v>
      </c>
      <c r="B321" s="81">
        <v>16</v>
      </c>
      <c r="C321" s="78">
        <f t="shared" si="48"/>
        <v>19.047619047619047</v>
      </c>
      <c r="D321" s="81">
        <v>13</v>
      </c>
      <c r="E321" s="78">
        <f t="shared" si="49"/>
        <v>15.476190476190476</v>
      </c>
      <c r="F321" s="81">
        <v>9</v>
      </c>
      <c r="G321" s="78">
        <f t="shared" si="50"/>
        <v>12.676056338028168</v>
      </c>
      <c r="H321" s="81">
        <v>12</v>
      </c>
      <c r="I321" s="78">
        <f t="shared" si="51"/>
        <v>20.33898305084746</v>
      </c>
      <c r="J321" s="81">
        <v>12</v>
      </c>
      <c r="K321" s="78">
        <f t="shared" si="52"/>
        <v>24</v>
      </c>
      <c r="L321" s="81">
        <v>7</v>
      </c>
      <c r="M321" s="78">
        <f t="shared" si="53"/>
        <v>12.962962962962962</v>
      </c>
      <c r="N321" s="81">
        <v>5</v>
      </c>
      <c r="O321" s="78">
        <f t="shared" si="54"/>
        <v>8.1967213114754092</v>
      </c>
      <c r="P321" s="81">
        <v>9</v>
      </c>
      <c r="Q321" s="78">
        <f t="shared" si="55"/>
        <v>15.254237288135593</v>
      </c>
      <c r="R321" s="81">
        <v>4</v>
      </c>
      <c r="S321" s="78">
        <f t="shared" si="56"/>
        <v>5.8823529411764701</v>
      </c>
      <c r="T321" s="81">
        <v>14</v>
      </c>
      <c r="U321" s="78">
        <f t="shared" si="57"/>
        <v>18.181818181818183</v>
      </c>
      <c r="V321" s="81">
        <v>3</v>
      </c>
      <c r="W321" s="78">
        <f t="shared" si="58"/>
        <v>4.1666666666666661</v>
      </c>
      <c r="X321" s="81">
        <v>7</v>
      </c>
      <c r="Y321" s="78">
        <f t="shared" si="59"/>
        <v>12.068965517241379</v>
      </c>
      <c r="AA321" s="13" t="s">
        <v>331</v>
      </c>
      <c r="AB321" s="13">
        <v>84</v>
      </c>
      <c r="AC321" s="13">
        <v>84</v>
      </c>
      <c r="AD321" s="13">
        <v>71</v>
      </c>
      <c r="AE321" s="13">
        <v>59</v>
      </c>
      <c r="AF321" s="13">
        <v>50</v>
      </c>
      <c r="AG321" s="13">
        <v>54</v>
      </c>
      <c r="AH321" s="13">
        <v>61</v>
      </c>
      <c r="AI321" s="13">
        <v>59</v>
      </c>
      <c r="AJ321" s="13">
        <v>68</v>
      </c>
      <c r="AK321" s="13">
        <v>77</v>
      </c>
      <c r="AL321" s="13">
        <v>72</v>
      </c>
      <c r="AM321" s="13">
        <v>58</v>
      </c>
      <c r="AN321" s="13">
        <v>797</v>
      </c>
    </row>
    <row r="322" spans="1:40">
      <c r="A322" s="13" t="s">
        <v>332</v>
      </c>
      <c r="B322" s="81">
        <v>119</v>
      </c>
      <c r="C322" s="78">
        <f t="shared" si="48"/>
        <v>18.799368088467613</v>
      </c>
      <c r="D322" s="81">
        <v>119</v>
      </c>
      <c r="E322" s="78">
        <f t="shared" si="49"/>
        <v>19.800332778702163</v>
      </c>
      <c r="F322" s="81">
        <v>94</v>
      </c>
      <c r="G322" s="78">
        <f t="shared" si="50"/>
        <v>16.151202749140893</v>
      </c>
      <c r="H322" s="81">
        <v>100</v>
      </c>
      <c r="I322" s="78">
        <f t="shared" si="51"/>
        <v>18.587360594795538</v>
      </c>
      <c r="J322" s="81">
        <v>88</v>
      </c>
      <c r="K322" s="78">
        <f t="shared" si="52"/>
        <v>16.60377358490566</v>
      </c>
      <c r="L322" s="81">
        <v>93</v>
      </c>
      <c r="M322" s="78">
        <f t="shared" si="53"/>
        <v>16.37323943661972</v>
      </c>
      <c r="N322" s="81">
        <v>83</v>
      </c>
      <c r="O322" s="78">
        <f t="shared" si="54"/>
        <v>15.427509293680297</v>
      </c>
      <c r="P322" s="81">
        <v>82</v>
      </c>
      <c r="Q322" s="78">
        <f t="shared" si="55"/>
        <v>14.748201438848922</v>
      </c>
      <c r="R322" s="81">
        <v>69</v>
      </c>
      <c r="S322" s="78">
        <f t="shared" si="56"/>
        <v>12.343470483005367</v>
      </c>
      <c r="T322" s="81">
        <v>85</v>
      </c>
      <c r="U322" s="78">
        <f t="shared" si="57"/>
        <v>14.554794520547945</v>
      </c>
      <c r="V322" s="81">
        <v>78</v>
      </c>
      <c r="W322" s="78">
        <f t="shared" si="58"/>
        <v>12.871287128712872</v>
      </c>
      <c r="X322" s="81">
        <v>71</v>
      </c>
      <c r="Y322" s="78">
        <f t="shared" si="59"/>
        <v>12.369337979094077</v>
      </c>
      <c r="AA322" s="13" t="s">
        <v>332</v>
      </c>
      <c r="AB322" s="13">
        <v>633</v>
      </c>
      <c r="AC322" s="13">
        <v>601</v>
      </c>
      <c r="AD322" s="13">
        <v>582</v>
      </c>
      <c r="AE322" s="13">
        <v>538</v>
      </c>
      <c r="AF322" s="13">
        <v>530</v>
      </c>
      <c r="AG322" s="13">
        <v>568</v>
      </c>
      <c r="AH322" s="13">
        <v>538</v>
      </c>
      <c r="AI322" s="13">
        <v>556</v>
      </c>
      <c r="AJ322" s="13">
        <v>559</v>
      </c>
      <c r="AK322" s="13">
        <v>584</v>
      </c>
      <c r="AL322" s="13">
        <v>606</v>
      </c>
      <c r="AM322" s="13">
        <v>574</v>
      </c>
      <c r="AN322" s="13">
        <v>6869</v>
      </c>
    </row>
    <row r="323" spans="1:40">
      <c r="A323" s="13" t="s">
        <v>333</v>
      </c>
      <c r="B323" s="81">
        <v>120</v>
      </c>
      <c r="C323" s="78">
        <f t="shared" si="48"/>
        <v>20.725388601036268</v>
      </c>
      <c r="D323" s="81">
        <v>113</v>
      </c>
      <c r="E323" s="78">
        <f t="shared" si="49"/>
        <v>19.023569023569024</v>
      </c>
      <c r="F323" s="81">
        <v>109</v>
      </c>
      <c r="G323" s="78">
        <f t="shared" si="50"/>
        <v>19.292035398230091</v>
      </c>
      <c r="H323" s="81">
        <v>121</v>
      </c>
      <c r="I323" s="78">
        <f t="shared" si="51"/>
        <v>20.133111480865225</v>
      </c>
      <c r="J323" s="81">
        <v>95</v>
      </c>
      <c r="K323" s="78">
        <f t="shared" si="52"/>
        <v>16.934046345811051</v>
      </c>
      <c r="L323" s="81">
        <v>107</v>
      </c>
      <c r="M323" s="78">
        <f t="shared" si="53"/>
        <v>20.075046904315197</v>
      </c>
      <c r="N323" s="81">
        <v>119</v>
      </c>
      <c r="O323" s="78">
        <f t="shared" si="54"/>
        <v>20.659722222222221</v>
      </c>
      <c r="P323" s="81">
        <v>90</v>
      </c>
      <c r="Q323" s="78">
        <f t="shared" si="55"/>
        <v>18.108651911468812</v>
      </c>
      <c r="R323" s="81">
        <v>81</v>
      </c>
      <c r="S323" s="78">
        <f t="shared" si="56"/>
        <v>16.632443531827516</v>
      </c>
      <c r="T323" s="81">
        <v>102</v>
      </c>
      <c r="U323" s="78">
        <f t="shared" si="57"/>
        <v>18.511796733212339</v>
      </c>
      <c r="V323" s="81">
        <v>90</v>
      </c>
      <c r="W323" s="78">
        <f t="shared" si="58"/>
        <v>16.791044776119403</v>
      </c>
      <c r="X323" s="81">
        <v>85</v>
      </c>
      <c r="Y323" s="78">
        <f t="shared" si="59"/>
        <v>16.377649325626205</v>
      </c>
      <c r="AA323" s="13" t="s">
        <v>333</v>
      </c>
      <c r="AB323" s="13">
        <v>579</v>
      </c>
      <c r="AC323" s="13">
        <v>594</v>
      </c>
      <c r="AD323" s="13">
        <v>565</v>
      </c>
      <c r="AE323" s="13">
        <v>601</v>
      </c>
      <c r="AF323" s="13">
        <v>561</v>
      </c>
      <c r="AG323" s="13">
        <v>533</v>
      </c>
      <c r="AH323" s="13">
        <v>576</v>
      </c>
      <c r="AI323" s="13">
        <v>497</v>
      </c>
      <c r="AJ323" s="13">
        <v>487</v>
      </c>
      <c r="AK323" s="13">
        <v>551</v>
      </c>
      <c r="AL323" s="13">
        <v>536</v>
      </c>
      <c r="AM323" s="13">
        <v>519</v>
      </c>
      <c r="AN323" s="13">
        <v>6599</v>
      </c>
    </row>
    <row r="324" spans="1:40">
      <c r="A324" s="13" t="s">
        <v>334</v>
      </c>
      <c r="B324" s="81">
        <v>16</v>
      </c>
      <c r="C324" s="78">
        <f t="shared" ref="C324:C387" si="60">B324/AB324*100</f>
        <v>14.159292035398231</v>
      </c>
      <c r="D324" s="81">
        <v>18</v>
      </c>
      <c r="E324" s="78">
        <f t="shared" ref="E324:E387" si="61">D324/AC324*100</f>
        <v>15.254237288135593</v>
      </c>
      <c r="F324" s="81">
        <v>17</v>
      </c>
      <c r="G324" s="78">
        <f t="shared" ref="G324:G387" si="62">F324/AD324*100</f>
        <v>18.478260869565215</v>
      </c>
      <c r="H324" s="81">
        <v>16</v>
      </c>
      <c r="I324" s="78">
        <f t="shared" ref="I324:I387" si="63">H324/AE324*100</f>
        <v>14.285714285714285</v>
      </c>
      <c r="J324" s="81">
        <v>19</v>
      </c>
      <c r="K324" s="78">
        <f t="shared" ref="K324:K387" si="64">J324/AF324*100</f>
        <v>20</v>
      </c>
      <c r="L324" s="81">
        <v>12</v>
      </c>
      <c r="M324" s="78">
        <f t="shared" ref="M324:M387" si="65">L324/AG324*100</f>
        <v>11.881188118811881</v>
      </c>
      <c r="N324" s="81">
        <v>11</v>
      </c>
      <c r="O324" s="78">
        <f t="shared" ref="O324:O387" si="66">N324/AH324*100</f>
        <v>10.091743119266056</v>
      </c>
      <c r="P324" s="81">
        <v>16</v>
      </c>
      <c r="Q324" s="78">
        <f t="shared" ref="Q324:Q387" si="67">P324/AI324*100</f>
        <v>14.953271028037381</v>
      </c>
      <c r="R324" s="81">
        <v>13</v>
      </c>
      <c r="S324" s="78">
        <f t="shared" ref="S324:S387" si="68">R324/AJ324*100</f>
        <v>12.037037037037036</v>
      </c>
      <c r="T324" s="81">
        <v>16</v>
      </c>
      <c r="U324" s="78">
        <f t="shared" ref="U324:U387" si="69">T324/AK324*100</f>
        <v>17.582417582417584</v>
      </c>
      <c r="V324" s="81">
        <v>9</v>
      </c>
      <c r="W324" s="78">
        <f t="shared" ref="W324:W387" si="70">V324/AL324*100</f>
        <v>8.0357142857142865</v>
      </c>
      <c r="X324" s="81">
        <v>13</v>
      </c>
      <c r="Y324" s="78">
        <f t="shared" ref="Y324:Y387" si="71">X324/AM324*100</f>
        <v>13.829787234042554</v>
      </c>
      <c r="AA324" s="13" t="s">
        <v>334</v>
      </c>
      <c r="AB324" s="13">
        <v>113</v>
      </c>
      <c r="AC324" s="13">
        <v>118</v>
      </c>
      <c r="AD324" s="13">
        <v>92</v>
      </c>
      <c r="AE324" s="13">
        <v>112</v>
      </c>
      <c r="AF324" s="13">
        <v>95</v>
      </c>
      <c r="AG324" s="13">
        <v>101</v>
      </c>
      <c r="AH324" s="13">
        <v>109</v>
      </c>
      <c r="AI324" s="13">
        <v>107</v>
      </c>
      <c r="AJ324" s="13">
        <v>108</v>
      </c>
      <c r="AK324" s="13">
        <v>91</v>
      </c>
      <c r="AL324" s="13">
        <v>112</v>
      </c>
      <c r="AM324" s="13">
        <v>94</v>
      </c>
      <c r="AN324" s="13">
        <v>1252</v>
      </c>
    </row>
    <row r="325" spans="1:40">
      <c r="A325" s="13" t="s">
        <v>335</v>
      </c>
      <c r="B325" s="81">
        <v>30</v>
      </c>
      <c r="C325" s="78">
        <f t="shared" si="60"/>
        <v>15.075376884422109</v>
      </c>
      <c r="D325" s="81">
        <v>47</v>
      </c>
      <c r="E325" s="78">
        <f t="shared" si="61"/>
        <v>16.906474820143885</v>
      </c>
      <c r="F325" s="81">
        <v>43</v>
      </c>
      <c r="G325" s="78">
        <f t="shared" si="62"/>
        <v>15.302491103202847</v>
      </c>
      <c r="H325" s="81">
        <v>44</v>
      </c>
      <c r="I325" s="78">
        <f t="shared" si="63"/>
        <v>17.1875</v>
      </c>
      <c r="J325" s="81">
        <v>33</v>
      </c>
      <c r="K325" s="78">
        <f t="shared" si="64"/>
        <v>14.163090128755366</v>
      </c>
      <c r="L325" s="81">
        <v>37</v>
      </c>
      <c r="M325" s="78">
        <f t="shared" si="65"/>
        <v>16.017316017316016</v>
      </c>
      <c r="N325" s="81">
        <v>47</v>
      </c>
      <c r="O325" s="78">
        <f t="shared" si="66"/>
        <v>18.725099601593627</v>
      </c>
      <c r="P325" s="81">
        <v>42</v>
      </c>
      <c r="Q325" s="78">
        <f t="shared" si="67"/>
        <v>16.535433070866144</v>
      </c>
      <c r="R325" s="81">
        <v>25</v>
      </c>
      <c r="S325" s="78">
        <f t="shared" si="68"/>
        <v>12.195121951219512</v>
      </c>
      <c r="T325" s="81">
        <v>38</v>
      </c>
      <c r="U325" s="78">
        <f t="shared" si="69"/>
        <v>16.521739130434781</v>
      </c>
      <c r="V325" s="81">
        <v>31</v>
      </c>
      <c r="W325" s="78">
        <f t="shared" si="70"/>
        <v>15.422885572139302</v>
      </c>
      <c r="X325" s="81">
        <v>31</v>
      </c>
      <c r="Y325" s="78">
        <f t="shared" si="71"/>
        <v>13.963963963963963</v>
      </c>
      <c r="AA325" s="13" t="s">
        <v>335</v>
      </c>
      <c r="AB325" s="13">
        <v>199</v>
      </c>
      <c r="AC325" s="13">
        <v>278</v>
      </c>
      <c r="AD325" s="13">
        <v>281</v>
      </c>
      <c r="AE325" s="13">
        <v>256</v>
      </c>
      <c r="AF325" s="13">
        <v>233</v>
      </c>
      <c r="AG325" s="13">
        <v>231</v>
      </c>
      <c r="AH325" s="13">
        <v>251</v>
      </c>
      <c r="AI325" s="13">
        <v>254</v>
      </c>
      <c r="AJ325" s="13">
        <v>205</v>
      </c>
      <c r="AK325" s="13">
        <v>230</v>
      </c>
      <c r="AL325" s="13">
        <v>201</v>
      </c>
      <c r="AM325" s="13">
        <v>222</v>
      </c>
      <c r="AN325" s="13">
        <v>2841</v>
      </c>
    </row>
    <row r="326" spans="1:40">
      <c r="A326" s="13" t="s">
        <v>336</v>
      </c>
      <c r="B326" s="81">
        <v>24</v>
      </c>
      <c r="C326" s="78">
        <f t="shared" si="60"/>
        <v>16.783216783216783</v>
      </c>
      <c r="D326" s="81">
        <v>24</v>
      </c>
      <c r="E326" s="78">
        <f t="shared" si="61"/>
        <v>19.672131147540984</v>
      </c>
      <c r="F326" s="81">
        <v>19</v>
      </c>
      <c r="G326" s="78">
        <f t="shared" si="62"/>
        <v>13.970588235294118</v>
      </c>
      <c r="H326" s="81">
        <v>15</v>
      </c>
      <c r="I326" s="78">
        <f t="shared" si="63"/>
        <v>10.416666666666668</v>
      </c>
      <c r="J326" s="81">
        <v>16</v>
      </c>
      <c r="K326" s="78">
        <f t="shared" si="64"/>
        <v>13.008130081300814</v>
      </c>
      <c r="L326" s="81">
        <v>16</v>
      </c>
      <c r="M326" s="78">
        <f t="shared" si="65"/>
        <v>14.035087719298245</v>
      </c>
      <c r="N326" s="81">
        <v>19</v>
      </c>
      <c r="O326" s="78">
        <f t="shared" si="66"/>
        <v>12.5</v>
      </c>
      <c r="P326" s="81">
        <v>25</v>
      </c>
      <c r="Q326" s="78">
        <f t="shared" si="67"/>
        <v>15.923566878980891</v>
      </c>
      <c r="R326" s="81">
        <v>12</v>
      </c>
      <c r="S326" s="78">
        <f t="shared" si="68"/>
        <v>7.5</v>
      </c>
      <c r="T326" s="81">
        <v>17</v>
      </c>
      <c r="U326" s="78">
        <f t="shared" si="69"/>
        <v>10.365853658536585</v>
      </c>
      <c r="V326" s="81">
        <v>14</v>
      </c>
      <c r="W326" s="78">
        <f t="shared" si="70"/>
        <v>10.44776119402985</v>
      </c>
      <c r="X326" s="81">
        <v>15</v>
      </c>
      <c r="Y326" s="78">
        <f t="shared" si="71"/>
        <v>10.791366906474821</v>
      </c>
      <c r="AA326" s="13" t="s">
        <v>336</v>
      </c>
      <c r="AB326" s="13">
        <v>143</v>
      </c>
      <c r="AC326" s="13">
        <v>122</v>
      </c>
      <c r="AD326" s="13">
        <v>136</v>
      </c>
      <c r="AE326" s="13">
        <v>144</v>
      </c>
      <c r="AF326" s="13">
        <v>123</v>
      </c>
      <c r="AG326" s="13">
        <v>114</v>
      </c>
      <c r="AH326" s="13">
        <v>152</v>
      </c>
      <c r="AI326" s="13">
        <v>157</v>
      </c>
      <c r="AJ326" s="13">
        <v>160</v>
      </c>
      <c r="AK326" s="13">
        <v>164</v>
      </c>
      <c r="AL326" s="13">
        <v>134</v>
      </c>
      <c r="AM326" s="13">
        <v>139</v>
      </c>
      <c r="AN326" s="13">
        <v>1688</v>
      </c>
    </row>
    <row r="327" spans="1:40">
      <c r="A327" s="13" t="s">
        <v>337</v>
      </c>
      <c r="B327" s="81">
        <v>19</v>
      </c>
      <c r="C327" s="78">
        <f t="shared" si="60"/>
        <v>16.964285714285715</v>
      </c>
      <c r="D327" s="81">
        <v>18</v>
      </c>
      <c r="E327" s="78">
        <f t="shared" si="61"/>
        <v>13.740458015267176</v>
      </c>
      <c r="F327" s="81">
        <v>17</v>
      </c>
      <c r="G327" s="78">
        <f t="shared" si="62"/>
        <v>14.782608695652174</v>
      </c>
      <c r="H327" s="81">
        <v>17</v>
      </c>
      <c r="I327" s="78">
        <f t="shared" si="63"/>
        <v>14.912280701754385</v>
      </c>
      <c r="J327" s="81">
        <v>26</v>
      </c>
      <c r="K327" s="78">
        <f t="shared" si="64"/>
        <v>19.25925925925926</v>
      </c>
      <c r="L327" s="81">
        <v>19</v>
      </c>
      <c r="M327" s="78">
        <f t="shared" si="65"/>
        <v>16.964285714285715</v>
      </c>
      <c r="N327" s="81">
        <v>24</v>
      </c>
      <c r="O327" s="78">
        <f t="shared" si="66"/>
        <v>19.047619047619047</v>
      </c>
      <c r="P327" s="81">
        <v>13</v>
      </c>
      <c r="Q327" s="78">
        <f t="shared" si="67"/>
        <v>14.606741573033707</v>
      </c>
      <c r="R327" s="81">
        <v>27</v>
      </c>
      <c r="S327" s="78">
        <f t="shared" si="68"/>
        <v>25.233644859813083</v>
      </c>
      <c r="T327" s="81">
        <v>21</v>
      </c>
      <c r="U327" s="78">
        <f t="shared" si="69"/>
        <v>20</v>
      </c>
      <c r="V327" s="81">
        <v>8</v>
      </c>
      <c r="W327" s="78">
        <f t="shared" si="70"/>
        <v>9.7560975609756095</v>
      </c>
      <c r="X327" s="81">
        <v>13</v>
      </c>
      <c r="Y327" s="78">
        <f t="shared" si="71"/>
        <v>16.25</v>
      </c>
      <c r="AA327" s="13" t="s">
        <v>337</v>
      </c>
      <c r="AB327" s="13">
        <v>112</v>
      </c>
      <c r="AC327" s="13">
        <v>131</v>
      </c>
      <c r="AD327" s="13">
        <v>115</v>
      </c>
      <c r="AE327" s="13">
        <v>114</v>
      </c>
      <c r="AF327" s="13">
        <v>135</v>
      </c>
      <c r="AG327" s="13">
        <v>112</v>
      </c>
      <c r="AH327" s="13">
        <v>126</v>
      </c>
      <c r="AI327" s="13">
        <v>89</v>
      </c>
      <c r="AJ327" s="13">
        <v>107</v>
      </c>
      <c r="AK327" s="13">
        <v>105</v>
      </c>
      <c r="AL327" s="13">
        <v>82</v>
      </c>
      <c r="AM327" s="13">
        <v>80</v>
      </c>
      <c r="AN327" s="13">
        <v>1308</v>
      </c>
    </row>
    <row r="328" spans="1:40">
      <c r="A328" s="13" t="s">
        <v>338</v>
      </c>
      <c r="B328" s="81">
        <v>42</v>
      </c>
      <c r="C328" s="78">
        <f t="shared" si="60"/>
        <v>15.328467153284672</v>
      </c>
      <c r="D328" s="81">
        <v>37</v>
      </c>
      <c r="E328" s="78">
        <f t="shared" si="61"/>
        <v>14.566929133858267</v>
      </c>
      <c r="F328" s="81">
        <v>43</v>
      </c>
      <c r="G328" s="78">
        <f t="shared" si="62"/>
        <v>18.143459915611814</v>
      </c>
      <c r="H328" s="81">
        <v>52</v>
      </c>
      <c r="I328" s="78">
        <f t="shared" si="63"/>
        <v>18.705035971223023</v>
      </c>
      <c r="J328" s="81">
        <v>30</v>
      </c>
      <c r="K328" s="78">
        <f t="shared" si="64"/>
        <v>12.658227848101266</v>
      </c>
      <c r="L328" s="81">
        <v>37</v>
      </c>
      <c r="M328" s="78">
        <f t="shared" si="65"/>
        <v>14.509803921568629</v>
      </c>
      <c r="N328" s="81">
        <v>40</v>
      </c>
      <c r="O328" s="78">
        <f t="shared" si="66"/>
        <v>15.151515151515152</v>
      </c>
      <c r="P328" s="81">
        <v>37</v>
      </c>
      <c r="Q328" s="78">
        <f t="shared" si="67"/>
        <v>14.509803921568629</v>
      </c>
      <c r="R328" s="81">
        <v>32</v>
      </c>
      <c r="S328" s="78">
        <f t="shared" si="68"/>
        <v>13.793103448275861</v>
      </c>
      <c r="T328" s="81">
        <v>34</v>
      </c>
      <c r="U328" s="78">
        <f t="shared" si="69"/>
        <v>14.71861471861472</v>
      </c>
      <c r="V328" s="81">
        <v>27</v>
      </c>
      <c r="W328" s="78">
        <f t="shared" si="70"/>
        <v>11.440677966101696</v>
      </c>
      <c r="X328" s="81">
        <v>29</v>
      </c>
      <c r="Y328" s="78">
        <f t="shared" si="71"/>
        <v>11.372549019607844</v>
      </c>
      <c r="AA328" s="13" t="s">
        <v>338</v>
      </c>
      <c r="AB328" s="13">
        <v>274</v>
      </c>
      <c r="AC328" s="13">
        <v>254</v>
      </c>
      <c r="AD328" s="13">
        <v>237</v>
      </c>
      <c r="AE328" s="13">
        <v>278</v>
      </c>
      <c r="AF328" s="13">
        <v>237</v>
      </c>
      <c r="AG328" s="13">
        <v>255</v>
      </c>
      <c r="AH328" s="13">
        <v>264</v>
      </c>
      <c r="AI328" s="13">
        <v>255</v>
      </c>
      <c r="AJ328" s="13">
        <v>232</v>
      </c>
      <c r="AK328" s="13">
        <v>231</v>
      </c>
      <c r="AL328" s="13">
        <v>236</v>
      </c>
      <c r="AM328" s="13">
        <v>255</v>
      </c>
      <c r="AN328" s="13">
        <v>3008</v>
      </c>
    </row>
    <row r="329" spans="1:40" s="15" customFormat="1" ht="15">
      <c r="A329" s="75" t="s">
        <v>339</v>
      </c>
      <c r="B329" s="80">
        <v>1240</v>
      </c>
      <c r="C329" s="77">
        <f t="shared" si="60"/>
        <v>19.444880037635251</v>
      </c>
      <c r="D329" s="80">
        <v>1190</v>
      </c>
      <c r="E329" s="77">
        <f t="shared" si="61"/>
        <v>19.371642519941396</v>
      </c>
      <c r="F329" s="80">
        <v>1082</v>
      </c>
      <c r="G329" s="77">
        <f t="shared" si="62"/>
        <v>18.209357118815213</v>
      </c>
      <c r="H329" s="80">
        <v>1130</v>
      </c>
      <c r="I329" s="77">
        <f t="shared" si="63"/>
        <v>19.618055555555554</v>
      </c>
      <c r="J329" s="80">
        <v>1107</v>
      </c>
      <c r="K329" s="77">
        <f t="shared" si="64"/>
        <v>18.655207280080891</v>
      </c>
      <c r="L329" s="80">
        <v>1062</v>
      </c>
      <c r="M329" s="77">
        <f t="shared" si="65"/>
        <v>18.537266538662944</v>
      </c>
      <c r="N329" s="80">
        <v>1021</v>
      </c>
      <c r="O329" s="77">
        <f t="shared" si="66"/>
        <v>17.322701051917203</v>
      </c>
      <c r="P329" s="80">
        <v>960</v>
      </c>
      <c r="Q329" s="77">
        <f t="shared" si="67"/>
        <v>16.373870032406618</v>
      </c>
      <c r="R329" s="80">
        <v>904</v>
      </c>
      <c r="S329" s="77">
        <f t="shared" si="68"/>
        <v>16.163060969068479</v>
      </c>
      <c r="T329" s="80">
        <v>848</v>
      </c>
      <c r="U329" s="77">
        <f t="shared" si="69"/>
        <v>15.188966505463014</v>
      </c>
      <c r="V329" s="80">
        <v>812</v>
      </c>
      <c r="W329" s="77">
        <f t="shared" si="70"/>
        <v>14.397163120567377</v>
      </c>
      <c r="X329" s="80">
        <v>755</v>
      </c>
      <c r="Y329" s="77">
        <f t="shared" si="71"/>
        <v>13.737263464337701</v>
      </c>
      <c r="AA329" s="15" t="s">
        <v>339</v>
      </c>
      <c r="AB329" s="15">
        <v>6377</v>
      </c>
      <c r="AC329" s="15">
        <v>6143</v>
      </c>
      <c r="AD329" s="15">
        <v>5942</v>
      </c>
      <c r="AE329" s="15">
        <v>5760</v>
      </c>
      <c r="AF329" s="15">
        <v>5934</v>
      </c>
      <c r="AG329" s="15">
        <v>5729</v>
      </c>
      <c r="AH329" s="15">
        <v>5894</v>
      </c>
      <c r="AI329" s="15">
        <v>5863</v>
      </c>
      <c r="AJ329" s="15">
        <v>5593</v>
      </c>
      <c r="AK329" s="15">
        <v>5583</v>
      </c>
      <c r="AL329" s="15">
        <v>5640</v>
      </c>
      <c r="AM329" s="15">
        <v>5496</v>
      </c>
      <c r="AN329" s="15">
        <v>69954</v>
      </c>
    </row>
    <row r="330" spans="1:40">
      <c r="A330" s="13" t="s">
        <v>340</v>
      </c>
      <c r="B330" s="81">
        <v>45</v>
      </c>
      <c r="C330" s="78">
        <f t="shared" si="60"/>
        <v>15.570934256055363</v>
      </c>
      <c r="D330" s="81">
        <v>39</v>
      </c>
      <c r="E330" s="78">
        <f t="shared" si="61"/>
        <v>14.772727272727273</v>
      </c>
      <c r="F330" s="81">
        <v>41</v>
      </c>
      <c r="G330" s="78">
        <f t="shared" si="62"/>
        <v>14.385964912280702</v>
      </c>
      <c r="H330" s="81">
        <v>41</v>
      </c>
      <c r="I330" s="78">
        <f t="shared" si="63"/>
        <v>16.942148760330578</v>
      </c>
      <c r="J330" s="81">
        <v>35</v>
      </c>
      <c r="K330" s="78">
        <f t="shared" si="64"/>
        <v>12.589928057553957</v>
      </c>
      <c r="L330" s="81">
        <v>48</v>
      </c>
      <c r="M330" s="78">
        <f t="shared" si="65"/>
        <v>16.96113074204947</v>
      </c>
      <c r="N330" s="81">
        <v>24</v>
      </c>
      <c r="O330" s="78">
        <f t="shared" si="66"/>
        <v>7.8688524590163942</v>
      </c>
      <c r="P330" s="81">
        <v>43</v>
      </c>
      <c r="Q330" s="78">
        <f t="shared" si="67"/>
        <v>12.573099415204677</v>
      </c>
      <c r="R330" s="81">
        <v>45</v>
      </c>
      <c r="S330" s="78">
        <f t="shared" si="68"/>
        <v>14.85148514851485</v>
      </c>
      <c r="T330" s="81">
        <v>26</v>
      </c>
      <c r="U330" s="78">
        <f t="shared" si="69"/>
        <v>9.7014925373134329</v>
      </c>
      <c r="V330" s="81">
        <v>35</v>
      </c>
      <c r="W330" s="78">
        <f t="shared" si="70"/>
        <v>11.864406779661017</v>
      </c>
      <c r="X330" s="81">
        <v>39</v>
      </c>
      <c r="Y330" s="78">
        <f t="shared" si="71"/>
        <v>13.448275862068964</v>
      </c>
      <c r="AA330" s="13" t="s">
        <v>340</v>
      </c>
      <c r="AB330" s="13">
        <v>289</v>
      </c>
      <c r="AC330" s="13">
        <v>264</v>
      </c>
      <c r="AD330" s="13">
        <v>285</v>
      </c>
      <c r="AE330" s="13">
        <v>242</v>
      </c>
      <c r="AF330" s="13">
        <v>278</v>
      </c>
      <c r="AG330" s="13">
        <v>283</v>
      </c>
      <c r="AH330" s="13">
        <v>305</v>
      </c>
      <c r="AI330" s="13">
        <v>342</v>
      </c>
      <c r="AJ330" s="13">
        <v>303</v>
      </c>
      <c r="AK330" s="13">
        <v>268</v>
      </c>
      <c r="AL330" s="13">
        <v>295</v>
      </c>
      <c r="AM330" s="13">
        <v>290</v>
      </c>
      <c r="AN330" s="13">
        <v>3444</v>
      </c>
    </row>
    <row r="331" spans="1:40">
      <c r="A331" s="13" t="s">
        <v>341</v>
      </c>
      <c r="B331" s="81">
        <v>136</v>
      </c>
      <c r="C331" s="78">
        <f t="shared" si="60"/>
        <v>17.063989962358846</v>
      </c>
      <c r="D331" s="81">
        <v>124</v>
      </c>
      <c r="E331" s="78">
        <f t="shared" si="61"/>
        <v>16.802168021680217</v>
      </c>
      <c r="F331" s="81">
        <v>97</v>
      </c>
      <c r="G331" s="78">
        <f t="shared" si="62"/>
        <v>15.421303656597773</v>
      </c>
      <c r="H331" s="81">
        <v>105</v>
      </c>
      <c r="I331" s="78">
        <f t="shared" si="63"/>
        <v>14.872521246458922</v>
      </c>
      <c r="J331" s="81">
        <v>122</v>
      </c>
      <c r="K331" s="78">
        <f t="shared" si="64"/>
        <v>15.601023017902813</v>
      </c>
      <c r="L331" s="81">
        <v>114</v>
      </c>
      <c r="M331" s="78">
        <f t="shared" si="65"/>
        <v>15.32258064516129</v>
      </c>
      <c r="N331" s="81">
        <v>101</v>
      </c>
      <c r="O331" s="78">
        <f t="shared" si="66"/>
        <v>14.553314121037463</v>
      </c>
      <c r="P331" s="81">
        <v>112</v>
      </c>
      <c r="Q331" s="78">
        <f t="shared" si="67"/>
        <v>14.545454545454545</v>
      </c>
      <c r="R331" s="81">
        <v>116</v>
      </c>
      <c r="S331" s="78">
        <f t="shared" si="68"/>
        <v>16.642754662840744</v>
      </c>
      <c r="T331" s="81">
        <v>85</v>
      </c>
      <c r="U331" s="78">
        <f t="shared" si="69"/>
        <v>12.283236994219653</v>
      </c>
      <c r="V331" s="81">
        <v>88</v>
      </c>
      <c r="W331" s="78">
        <f t="shared" si="70"/>
        <v>12.154696132596685</v>
      </c>
      <c r="X331" s="81">
        <v>75</v>
      </c>
      <c r="Y331" s="78">
        <f t="shared" si="71"/>
        <v>11.278195488721805</v>
      </c>
      <c r="AA331" s="13" t="s">
        <v>341</v>
      </c>
      <c r="AB331" s="13">
        <v>797</v>
      </c>
      <c r="AC331" s="13">
        <v>738</v>
      </c>
      <c r="AD331" s="13">
        <v>629</v>
      </c>
      <c r="AE331" s="13">
        <v>706</v>
      </c>
      <c r="AF331" s="13">
        <v>782</v>
      </c>
      <c r="AG331" s="13">
        <v>744</v>
      </c>
      <c r="AH331" s="13">
        <v>694</v>
      </c>
      <c r="AI331" s="13">
        <v>770</v>
      </c>
      <c r="AJ331" s="13">
        <v>697</v>
      </c>
      <c r="AK331" s="13">
        <v>692</v>
      </c>
      <c r="AL331" s="13">
        <v>724</v>
      </c>
      <c r="AM331" s="13">
        <v>665</v>
      </c>
      <c r="AN331" s="13">
        <v>8638</v>
      </c>
    </row>
    <row r="332" spans="1:40">
      <c r="A332" s="13" t="s">
        <v>342</v>
      </c>
      <c r="B332" s="81">
        <v>37</v>
      </c>
      <c r="C332" s="78">
        <f t="shared" si="60"/>
        <v>24.183006535947712</v>
      </c>
      <c r="D332" s="81">
        <v>31</v>
      </c>
      <c r="E332" s="78">
        <f t="shared" si="61"/>
        <v>20.394736842105264</v>
      </c>
      <c r="F332" s="81">
        <v>25</v>
      </c>
      <c r="G332" s="78">
        <f t="shared" si="62"/>
        <v>16.556291390728479</v>
      </c>
      <c r="H332" s="81">
        <v>29</v>
      </c>
      <c r="I332" s="78">
        <f t="shared" si="63"/>
        <v>19.463087248322147</v>
      </c>
      <c r="J332" s="81">
        <v>29</v>
      </c>
      <c r="K332" s="78">
        <f t="shared" si="64"/>
        <v>17.058823529411764</v>
      </c>
      <c r="L332" s="81">
        <v>26</v>
      </c>
      <c r="M332" s="78">
        <f t="shared" si="65"/>
        <v>16.352201257861633</v>
      </c>
      <c r="N332" s="81">
        <v>30</v>
      </c>
      <c r="O332" s="78">
        <f t="shared" si="66"/>
        <v>20.408163265306122</v>
      </c>
      <c r="P332" s="81">
        <v>24</v>
      </c>
      <c r="Q332" s="78">
        <f t="shared" si="67"/>
        <v>14.634146341463413</v>
      </c>
      <c r="R332" s="81">
        <v>23</v>
      </c>
      <c r="S332" s="78">
        <f t="shared" si="68"/>
        <v>16.788321167883211</v>
      </c>
      <c r="T332" s="81">
        <v>27</v>
      </c>
      <c r="U332" s="78">
        <f t="shared" si="69"/>
        <v>16.564417177914109</v>
      </c>
      <c r="V332" s="81">
        <v>24</v>
      </c>
      <c r="W332" s="78">
        <f t="shared" si="70"/>
        <v>15.384615384615385</v>
      </c>
      <c r="X332" s="81">
        <v>15</v>
      </c>
      <c r="Y332" s="78">
        <f t="shared" si="71"/>
        <v>10.56338028169014</v>
      </c>
      <c r="AA332" s="13" t="s">
        <v>342</v>
      </c>
      <c r="AB332" s="13">
        <v>153</v>
      </c>
      <c r="AC332" s="13">
        <v>152</v>
      </c>
      <c r="AD332" s="13">
        <v>151</v>
      </c>
      <c r="AE332" s="13">
        <v>149</v>
      </c>
      <c r="AF332" s="13">
        <v>170</v>
      </c>
      <c r="AG332" s="13">
        <v>159</v>
      </c>
      <c r="AH332" s="13">
        <v>147</v>
      </c>
      <c r="AI332" s="13">
        <v>164</v>
      </c>
      <c r="AJ332" s="13">
        <v>137</v>
      </c>
      <c r="AK332" s="13">
        <v>163</v>
      </c>
      <c r="AL332" s="13">
        <v>156</v>
      </c>
      <c r="AM332" s="13">
        <v>142</v>
      </c>
      <c r="AN332" s="13">
        <v>1843</v>
      </c>
    </row>
    <row r="333" spans="1:40">
      <c r="A333" s="13" t="s">
        <v>343</v>
      </c>
      <c r="B333" s="81">
        <v>156</v>
      </c>
      <c r="C333" s="78">
        <f t="shared" si="60"/>
        <v>29.323308270676691</v>
      </c>
      <c r="D333" s="81">
        <v>143</v>
      </c>
      <c r="E333" s="78">
        <f t="shared" si="61"/>
        <v>29.484536082474229</v>
      </c>
      <c r="F333" s="81">
        <v>116</v>
      </c>
      <c r="G333" s="78">
        <f t="shared" si="62"/>
        <v>22.789783889980352</v>
      </c>
      <c r="H333" s="81">
        <v>139</v>
      </c>
      <c r="I333" s="78">
        <f t="shared" si="63"/>
        <v>27.91164658634538</v>
      </c>
      <c r="J333" s="81">
        <v>139</v>
      </c>
      <c r="K333" s="78">
        <f t="shared" si="64"/>
        <v>27.85571142284569</v>
      </c>
      <c r="L333" s="81">
        <v>122</v>
      </c>
      <c r="M333" s="78">
        <f t="shared" si="65"/>
        <v>26.991150442477874</v>
      </c>
      <c r="N333" s="81">
        <v>117</v>
      </c>
      <c r="O333" s="78">
        <f t="shared" si="66"/>
        <v>24.324324324324326</v>
      </c>
      <c r="P333" s="81">
        <v>95</v>
      </c>
      <c r="Q333" s="78">
        <f t="shared" si="67"/>
        <v>23.114355231143552</v>
      </c>
      <c r="R333" s="81">
        <v>96</v>
      </c>
      <c r="S333" s="78">
        <f t="shared" si="68"/>
        <v>21.380846325167038</v>
      </c>
      <c r="T333" s="81">
        <v>93</v>
      </c>
      <c r="U333" s="78">
        <f t="shared" si="69"/>
        <v>21.933962264150946</v>
      </c>
      <c r="V333" s="81">
        <v>115</v>
      </c>
      <c r="W333" s="78">
        <f t="shared" si="70"/>
        <v>24.159663865546218</v>
      </c>
      <c r="X333" s="81">
        <v>81</v>
      </c>
      <c r="Y333" s="78">
        <f t="shared" si="71"/>
        <v>19.37799043062201</v>
      </c>
      <c r="AA333" s="13" t="s">
        <v>343</v>
      </c>
      <c r="AB333" s="13">
        <v>532</v>
      </c>
      <c r="AC333" s="13">
        <v>485</v>
      </c>
      <c r="AD333" s="13">
        <v>509</v>
      </c>
      <c r="AE333" s="13">
        <v>498</v>
      </c>
      <c r="AF333" s="13">
        <v>499</v>
      </c>
      <c r="AG333" s="13">
        <v>452</v>
      </c>
      <c r="AH333" s="13">
        <v>481</v>
      </c>
      <c r="AI333" s="13">
        <v>411</v>
      </c>
      <c r="AJ333" s="13">
        <v>449</v>
      </c>
      <c r="AK333" s="13">
        <v>424</v>
      </c>
      <c r="AL333" s="13">
        <v>476</v>
      </c>
      <c r="AM333" s="13">
        <v>418</v>
      </c>
      <c r="AN333" s="13">
        <v>5634</v>
      </c>
    </row>
    <row r="334" spans="1:40">
      <c r="A334" s="13" t="s">
        <v>344</v>
      </c>
      <c r="B334" s="81">
        <v>16</v>
      </c>
      <c r="C334" s="78">
        <f t="shared" si="60"/>
        <v>27.118644067796609</v>
      </c>
      <c r="D334" s="81">
        <v>14</v>
      </c>
      <c r="E334" s="78">
        <f t="shared" si="61"/>
        <v>22.58064516129032</v>
      </c>
      <c r="F334" s="81">
        <v>9</v>
      </c>
      <c r="G334" s="78">
        <f t="shared" si="62"/>
        <v>25.714285714285712</v>
      </c>
      <c r="H334" s="81">
        <v>7</v>
      </c>
      <c r="I334" s="78">
        <f t="shared" si="63"/>
        <v>14.583333333333334</v>
      </c>
      <c r="J334" s="81">
        <v>14</v>
      </c>
      <c r="K334" s="78">
        <f t="shared" si="64"/>
        <v>26.923076923076923</v>
      </c>
      <c r="L334" s="81">
        <v>6</v>
      </c>
      <c r="M334" s="78">
        <f t="shared" si="65"/>
        <v>16.666666666666664</v>
      </c>
      <c r="N334" s="81">
        <v>10</v>
      </c>
      <c r="O334" s="78">
        <f t="shared" si="66"/>
        <v>20.833333333333336</v>
      </c>
      <c r="P334" s="81">
        <v>6</v>
      </c>
      <c r="Q334" s="78">
        <f t="shared" si="67"/>
        <v>12.5</v>
      </c>
      <c r="R334" s="81">
        <v>9</v>
      </c>
      <c r="S334" s="78">
        <f t="shared" si="68"/>
        <v>17.647058823529413</v>
      </c>
      <c r="T334" s="81">
        <v>7</v>
      </c>
      <c r="U334" s="78">
        <f t="shared" si="69"/>
        <v>19.444444444444446</v>
      </c>
      <c r="V334" s="81">
        <v>4</v>
      </c>
      <c r="W334" s="78">
        <f t="shared" si="70"/>
        <v>12.5</v>
      </c>
      <c r="X334" s="81">
        <v>2</v>
      </c>
      <c r="Y334" s="78">
        <f t="shared" si="71"/>
        <v>4.4444444444444446</v>
      </c>
      <c r="AA334" s="13" t="s">
        <v>344</v>
      </c>
      <c r="AB334" s="13">
        <v>59</v>
      </c>
      <c r="AC334" s="13">
        <v>62</v>
      </c>
      <c r="AD334" s="13">
        <v>35</v>
      </c>
      <c r="AE334" s="13">
        <v>48</v>
      </c>
      <c r="AF334" s="13">
        <v>52</v>
      </c>
      <c r="AG334" s="13">
        <v>36</v>
      </c>
      <c r="AH334" s="13">
        <v>48</v>
      </c>
      <c r="AI334" s="13">
        <v>48</v>
      </c>
      <c r="AJ334" s="13">
        <v>51</v>
      </c>
      <c r="AK334" s="13">
        <v>36</v>
      </c>
      <c r="AL334" s="13">
        <v>32</v>
      </c>
      <c r="AM334" s="13">
        <v>45</v>
      </c>
      <c r="AN334" s="13">
        <v>552</v>
      </c>
    </row>
    <row r="335" spans="1:40">
      <c r="A335" s="13" t="s">
        <v>345</v>
      </c>
      <c r="B335" s="81">
        <v>220</v>
      </c>
      <c r="C335" s="78">
        <f t="shared" si="60"/>
        <v>17.515923566878978</v>
      </c>
      <c r="D335" s="81">
        <v>214</v>
      </c>
      <c r="E335" s="78">
        <f t="shared" si="61"/>
        <v>16.499614494988435</v>
      </c>
      <c r="F335" s="81">
        <v>200</v>
      </c>
      <c r="G335" s="78">
        <f t="shared" si="62"/>
        <v>16.977928692699489</v>
      </c>
      <c r="H335" s="81">
        <v>183</v>
      </c>
      <c r="I335" s="78">
        <f t="shared" si="63"/>
        <v>16.897506925207757</v>
      </c>
      <c r="J335" s="81">
        <v>192</v>
      </c>
      <c r="K335" s="78">
        <f t="shared" si="64"/>
        <v>17.021276595744681</v>
      </c>
      <c r="L335" s="81">
        <v>174</v>
      </c>
      <c r="M335" s="78">
        <f t="shared" si="65"/>
        <v>14.403973509933774</v>
      </c>
      <c r="N335" s="81">
        <v>188</v>
      </c>
      <c r="O335" s="78">
        <f t="shared" si="66"/>
        <v>14.944356120826709</v>
      </c>
      <c r="P335" s="81">
        <v>176</v>
      </c>
      <c r="Q335" s="78">
        <f t="shared" si="67"/>
        <v>13.814756671899527</v>
      </c>
      <c r="R335" s="81">
        <v>136</v>
      </c>
      <c r="S335" s="78">
        <f t="shared" si="68"/>
        <v>11.525423728813559</v>
      </c>
      <c r="T335" s="81">
        <v>140</v>
      </c>
      <c r="U335" s="78">
        <f t="shared" si="69"/>
        <v>11.76470588235294</v>
      </c>
      <c r="V335" s="81">
        <v>157</v>
      </c>
      <c r="W335" s="78">
        <f t="shared" si="70"/>
        <v>11.875945537065052</v>
      </c>
      <c r="X335" s="81">
        <v>136</v>
      </c>
      <c r="Y335" s="78">
        <f t="shared" si="71"/>
        <v>10.683424980361352</v>
      </c>
      <c r="AA335" s="13" t="s">
        <v>345</v>
      </c>
      <c r="AB335" s="13">
        <v>1256</v>
      </c>
      <c r="AC335" s="13">
        <v>1297</v>
      </c>
      <c r="AD335" s="13">
        <v>1178</v>
      </c>
      <c r="AE335" s="13">
        <v>1083</v>
      </c>
      <c r="AF335" s="13">
        <v>1128</v>
      </c>
      <c r="AG335" s="13">
        <v>1208</v>
      </c>
      <c r="AH335" s="13">
        <v>1258</v>
      </c>
      <c r="AI335" s="13">
        <v>1274</v>
      </c>
      <c r="AJ335" s="13">
        <v>1180</v>
      </c>
      <c r="AK335" s="13">
        <v>1190</v>
      </c>
      <c r="AL335" s="13">
        <v>1322</v>
      </c>
      <c r="AM335" s="13">
        <v>1273</v>
      </c>
      <c r="AN335" s="13">
        <v>14647</v>
      </c>
    </row>
    <row r="336" spans="1:40">
      <c r="A336" s="13" t="s">
        <v>346</v>
      </c>
      <c r="B336" s="81">
        <v>19</v>
      </c>
      <c r="C336" s="78">
        <f t="shared" si="60"/>
        <v>12.179487179487179</v>
      </c>
      <c r="D336" s="81">
        <v>15</v>
      </c>
      <c r="E336" s="78">
        <f t="shared" si="61"/>
        <v>10.135135135135135</v>
      </c>
      <c r="F336" s="81">
        <v>21</v>
      </c>
      <c r="G336" s="78">
        <f t="shared" si="62"/>
        <v>16.153846153846153</v>
      </c>
      <c r="H336" s="81">
        <v>16</v>
      </c>
      <c r="I336" s="78">
        <f t="shared" si="63"/>
        <v>12.5</v>
      </c>
      <c r="J336" s="81">
        <v>12</v>
      </c>
      <c r="K336" s="78">
        <f t="shared" si="64"/>
        <v>10.714285714285714</v>
      </c>
      <c r="L336" s="81">
        <v>17</v>
      </c>
      <c r="M336" s="78">
        <f t="shared" si="65"/>
        <v>15.887850467289718</v>
      </c>
      <c r="N336" s="81">
        <v>7</v>
      </c>
      <c r="O336" s="78">
        <f t="shared" si="66"/>
        <v>7.0707070707070701</v>
      </c>
      <c r="P336" s="81">
        <v>13</v>
      </c>
      <c r="Q336" s="78">
        <f t="shared" si="67"/>
        <v>10.569105691056912</v>
      </c>
      <c r="R336" s="81">
        <v>9</v>
      </c>
      <c r="S336" s="78">
        <f t="shared" si="68"/>
        <v>9.4736842105263168</v>
      </c>
      <c r="T336" s="81">
        <v>10</v>
      </c>
      <c r="U336" s="78">
        <f t="shared" si="69"/>
        <v>9.7087378640776691</v>
      </c>
      <c r="V336" s="81">
        <v>14</v>
      </c>
      <c r="W336" s="78">
        <f t="shared" si="70"/>
        <v>13.084112149532709</v>
      </c>
      <c r="X336" s="81">
        <v>5</v>
      </c>
      <c r="Y336" s="78">
        <f t="shared" si="71"/>
        <v>6.1728395061728394</v>
      </c>
      <c r="AA336" s="13" t="s">
        <v>346</v>
      </c>
      <c r="AB336" s="13">
        <v>156</v>
      </c>
      <c r="AC336" s="13">
        <v>148</v>
      </c>
      <c r="AD336" s="13">
        <v>130</v>
      </c>
      <c r="AE336" s="13">
        <v>128</v>
      </c>
      <c r="AF336" s="13">
        <v>112</v>
      </c>
      <c r="AG336" s="13">
        <v>107</v>
      </c>
      <c r="AH336" s="13">
        <v>99</v>
      </c>
      <c r="AI336" s="13">
        <v>123</v>
      </c>
      <c r="AJ336" s="13">
        <v>95</v>
      </c>
      <c r="AK336" s="13">
        <v>103</v>
      </c>
      <c r="AL336" s="13">
        <v>107</v>
      </c>
      <c r="AM336" s="13">
        <v>81</v>
      </c>
      <c r="AN336" s="13">
        <v>1389</v>
      </c>
    </row>
    <row r="337" spans="1:40">
      <c r="A337" s="13" t="s">
        <v>347</v>
      </c>
      <c r="B337" s="81">
        <v>46</v>
      </c>
      <c r="C337" s="78">
        <f t="shared" si="60"/>
        <v>24.468085106382979</v>
      </c>
      <c r="D337" s="81">
        <v>46</v>
      </c>
      <c r="E337" s="78">
        <f t="shared" si="61"/>
        <v>22.439024390243905</v>
      </c>
      <c r="F337" s="81">
        <v>30</v>
      </c>
      <c r="G337" s="78">
        <f t="shared" si="62"/>
        <v>15</v>
      </c>
      <c r="H337" s="81">
        <v>39</v>
      </c>
      <c r="I337" s="78">
        <f t="shared" si="63"/>
        <v>21.546961325966851</v>
      </c>
      <c r="J337" s="81">
        <v>34</v>
      </c>
      <c r="K337" s="78">
        <f t="shared" si="64"/>
        <v>16.666666666666664</v>
      </c>
      <c r="L337" s="81">
        <v>40</v>
      </c>
      <c r="M337" s="78">
        <f t="shared" si="65"/>
        <v>21.164021164021165</v>
      </c>
      <c r="N337" s="81">
        <v>42</v>
      </c>
      <c r="O337" s="78">
        <f t="shared" si="66"/>
        <v>24.277456647398843</v>
      </c>
      <c r="P337" s="81">
        <v>29</v>
      </c>
      <c r="Q337" s="78">
        <f t="shared" si="67"/>
        <v>13.615023474178404</v>
      </c>
      <c r="R337" s="81">
        <v>34</v>
      </c>
      <c r="S337" s="78">
        <f t="shared" si="68"/>
        <v>19.428571428571427</v>
      </c>
      <c r="T337" s="81">
        <v>38</v>
      </c>
      <c r="U337" s="78">
        <f t="shared" si="69"/>
        <v>22.222222222222221</v>
      </c>
      <c r="V337" s="81">
        <v>19</v>
      </c>
      <c r="W337" s="78">
        <f t="shared" si="70"/>
        <v>11.656441717791409</v>
      </c>
      <c r="X337" s="81">
        <v>19</v>
      </c>
      <c r="Y337" s="78">
        <f t="shared" si="71"/>
        <v>10.674157303370785</v>
      </c>
      <c r="AA337" s="13" t="s">
        <v>347</v>
      </c>
      <c r="AB337" s="13">
        <v>188</v>
      </c>
      <c r="AC337" s="13">
        <v>205</v>
      </c>
      <c r="AD337" s="13">
        <v>200</v>
      </c>
      <c r="AE337" s="13">
        <v>181</v>
      </c>
      <c r="AF337" s="13">
        <v>204</v>
      </c>
      <c r="AG337" s="13">
        <v>189</v>
      </c>
      <c r="AH337" s="13">
        <v>173</v>
      </c>
      <c r="AI337" s="13">
        <v>213</v>
      </c>
      <c r="AJ337" s="13">
        <v>175</v>
      </c>
      <c r="AK337" s="13">
        <v>171</v>
      </c>
      <c r="AL337" s="13">
        <v>163</v>
      </c>
      <c r="AM337" s="13">
        <v>178</v>
      </c>
      <c r="AN337" s="13">
        <v>2240</v>
      </c>
    </row>
    <row r="338" spans="1:40">
      <c r="A338" s="13" t="s">
        <v>348</v>
      </c>
      <c r="B338" s="81">
        <v>37</v>
      </c>
      <c r="C338" s="78">
        <f t="shared" si="60"/>
        <v>25.342465753424658</v>
      </c>
      <c r="D338" s="81">
        <v>30</v>
      </c>
      <c r="E338" s="78">
        <f t="shared" si="61"/>
        <v>21.897810218978105</v>
      </c>
      <c r="F338" s="81">
        <v>39</v>
      </c>
      <c r="G338" s="78">
        <f t="shared" si="62"/>
        <v>22.941176470588236</v>
      </c>
      <c r="H338" s="81">
        <v>33</v>
      </c>
      <c r="I338" s="78">
        <f t="shared" si="63"/>
        <v>23.571428571428569</v>
      </c>
      <c r="J338" s="81">
        <v>35</v>
      </c>
      <c r="K338" s="78">
        <f t="shared" si="64"/>
        <v>25</v>
      </c>
      <c r="L338" s="81">
        <v>30</v>
      </c>
      <c r="M338" s="78">
        <f t="shared" si="65"/>
        <v>23.809523809523807</v>
      </c>
      <c r="N338" s="81">
        <v>30</v>
      </c>
      <c r="O338" s="78">
        <f t="shared" si="66"/>
        <v>21.276595744680851</v>
      </c>
      <c r="P338" s="81">
        <v>31</v>
      </c>
      <c r="Q338" s="78">
        <f t="shared" si="67"/>
        <v>26.495726495726498</v>
      </c>
      <c r="R338" s="81">
        <v>24</v>
      </c>
      <c r="S338" s="78">
        <f t="shared" si="68"/>
        <v>21.428571428571427</v>
      </c>
      <c r="T338" s="81">
        <v>28</v>
      </c>
      <c r="U338" s="78">
        <f t="shared" si="69"/>
        <v>25</v>
      </c>
      <c r="V338" s="81">
        <v>20</v>
      </c>
      <c r="W338" s="78">
        <f t="shared" si="70"/>
        <v>16.949152542372879</v>
      </c>
      <c r="X338" s="81">
        <v>29</v>
      </c>
      <c r="Y338" s="78">
        <f t="shared" si="71"/>
        <v>21.481481481481481</v>
      </c>
      <c r="AA338" s="13" t="s">
        <v>348</v>
      </c>
      <c r="AB338" s="13">
        <v>146</v>
      </c>
      <c r="AC338" s="13">
        <v>137</v>
      </c>
      <c r="AD338" s="13">
        <v>170</v>
      </c>
      <c r="AE338" s="13">
        <v>140</v>
      </c>
      <c r="AF338" s="13">
        <v>140</v>
      </c>
      <c r="AG338" s="13">
        <v>126</v>
      </c>
      <c r="AH338" s="13">
        <v>141</v>
      </c>
      <c r="AI338" s="13">
        <v>117</v>
      </c>
      <c r="AJ338" s="13">
        <v>112</v>
      </c>
      <c r="AK338" s="13">
        <v>112</v>
      </c>
      <c r="AL338" s="13">
        <v>118</v>
      </c>
      <c r="AM338" s="13">
        <v>135</v>
      </c>
      <c r="AN338" s="13">
        <v>1594</v>
      </c>
    </row>
    <row r="339" spans="1:40">
      <c r="A339" s="13" t="s">
        <v>349</v>
      </c>
      <c r="B339" s="81">
        <v>21</v>
      </c>
      <c r="C339" s="78">
        <f t="shared" si="60"/>
        <v>14.285714285714285</v>
      </c>
      <c r="D339" s="81">
        <v>36</v>
      </c>
      <c r="E339" s="78">
        <f t="shared" si="61"/>
        <v>23.076923076923077</v>
      </c>
      <c r="F339" s="81">
        <v>22</v>
      </c>
      <c r="G339" s="78">
        <f t="shared" si="62"/>
        <v>14.473684210526317</v>
      </c>
      <c r="H339" s="81">
        <v>21</v>
      </c>
      <c r="I339" s="78">
        <f t="shared" si="63"/>
        <v>15.789473684210526</v>
      </c>
      <c r="J339" s="81">
        <v>25</v>
      </c>
      <c r="K339" s="78">
        <f t="shared" si="64"/>
        <v>21.739130434782609</v>
      </c>
      <c r="L339" s="81">
        <v>17</v>
      </c>
      <c r="M339" s="78">
        <f t="shared" si="65"/>
        <v>11.409395973154362</v>
      </c>
      <c r="N339" s="81">
        <v>15</v>
      </c>
      <c r="O339" s="78">
        <f t="shared" si="66"/>
        <v>11.111111111111111</v>
      </c>
      <c r="P339" s="81">
        <v>18</v>
      </c>
      <c r="Q339" s="78">
        <f t="shared" si="67"/>
        <v>14.754098360655737</v>
      </c>
      <c r="R339" s="81">
        <v>17</v>
      </c>
      <c r="S339" s="78">
        <f t="shared" si="68"/>
        <v>13.178294573643413</v>
      </c>
      <c r="T339" s="81">
        <v>21</v>
      </c>
      <c r="U339" s="78">
        <f t="shared" si="69"/>
        <v>13.548387096774196</v>
      </c>
      <c r="V339" s="81">
        <v>16</v>
      </c>
      <c r="W339" s="78">
        <f t="shared" si="70"/>
        <v>12.213740458015266</v>
      </c>
      <c r="X339" s="81">
        <v>18</v>
      </c>
      <c r="Y339" s="78">
        <f t="shared" si="71"/>
        <v>13.846153846153847</v>
      </c>
      <c r="AA339" s="13" t="s">
        <v>349</v>
      </c>
      <c r="AB339" s="13">
        <v>147</v>
      </c>
      <c r="AC339" s="13">
        <v>156</v>
      </c>
      <c r="AD339" s="13">
        <v>152</v>
      </c>
      <c r="AE339" s="13">
        <v>133</v>
      </c>
      <c r="AF339" s="13">
        <v>115</v>
      </c>
      <c r="AG339" s="13">
        <v>149</v>
      </c>
      <c r="AH339" s="13">
        <v>135</v>
      </c>
      <c r="AI339" s="13">
        <v>122</v>
      </c>
      <c r="AJ339" s="13">
        <v>129</v>
      </c>
      <c r="AK339" s="13">
        <v>155</v>
      </c>
      <c r="AL339" s="13">
        <v>131</v>
      </c>
      <c r="AM339" s="13">
        <v>130</v>
      </c>
      <c r="AN339" s="13">
        <v>1654</v>
      </c>
    </row>
    <row r="340" spans="1:40">
      <c r="A340" s="13" t="s">
        <v>350</v>
      </c>
      <c r="B340" s="81">
        <v>23</v>
      </c>
      <c r="C340" s="78">
        <f t="shared" si="60"/>
        <v>20.72072072072072</v>
      </c>
      <c r="D340" s="81">
        <v>39</v>
      </c>
      <c r="E340" s="78">
        <f t="shared" si="61"/>
        <v>26</v>
      </c>
      <c r="F340" s="81">
        <v>29</v>
      </c>
      <c r="G340" s="78">
        <f t="shared" si="62"/>
        <v>17.575757575757574</v>
      </c>
      <c r="H340" s="81">
        <v>28</v>
      </c>
      <c r="I340" s="78">
        <f t="shared" si="63"/>
        <v>18.300653594771241</v>
      </c>
      <c r="J340" s="81">
        <v>27</v>
      </c>
      <c r="K340" s="78">
        <f t="shared" si="64"/>
        <v>18.620689655172416</v>
      </c>
      <c r="L340" s="81">
        <v>28</v>
      </c>
      <c r="M340" s="78">
        <f t="shared" si="65"/>
        <v>22.047244094488189</v>
      </c>
      <c r="N340" s="81">
        <v>17</v>
      </c>
      <c r="O340" s="78">
        <f t="shared" si="66"/>
        <v>12.781954887218044</v>
      </c>
      <c r="P340" s="81">
        <v>18</v>
      </c>
      <c r="Q340" s="78">
        <f t="shared" si="67"/>
        <v>12</v>
      </c>
      <c r="R340" s="81">
        <v>30</v>
      </c>
      <c r="S340" s="78">
        <f t="shared" si="68"/>
        <v>20.833333333333336</v>
      </c>
      <c r="T340" s="81">
        <v>29</v>
      </c>
      <c r="U340" s="78">
        <f t="shared" si="69"/>
        <v>17.575757575757574</v>
      </c>
      <c r="V340" s="81">
        <v>16</v>
      </c>
      <c r="W340" s="78">
        <f t="shared" si="70"/>
        <v>12.121212121212121</v>
      </c>
      <c r="X340" s="81">
        <v>17</v>
      </c>
      <c r="Y340" s="78">
        <f t="shared" si="71"/>
        <v>14.049586776859504</v>
      </c>
      <c r="AA340" s="13" t="s">
        <v>350</v>
      </c>
      <c r="AB340" s="13">
        <v>111</v>
      </c>
      <c r="AC340" s="13">
        <v>150</v>
      </c>
      <c r="AD340" s="13">
        <v>165</v>
      </c>
      <c r="AE340" s="13">
        <v>153</v>
      </c>
      <c r="AF340" s="13">
        <v>145</v>
      </c>
      <c r="AG340" s="13">
        <v>127</v>
      </c>
      <c r="AH340" s="13">
        <v>133</v>
      </c>
      <c r="AI340" s="13">
        <v>150</v>
      </c>
      <c r="AJ340" s="13">
        <v>144</v>
      </c>
      <c r="AK340" s="13">
        <v>165</v>
      </c>
      <c r="AL340" s="13">
        <v>132</v>
      </c>
      <c r="AM340" s="13">
        <v>121</v>
      </c>
      <c r="AN340" s="13">
        <v>1696</v>
      </c>
    </row>
    <row r="341" spans="1:40">
      <c r="A341" s="13" t="s">
        <v>351</v>
      </c>
      <c r="B341" s="81">
        <v>31</v>
      </c>
      <c r="C341" s="78">
        <f t="shared" si="60"/>
        <v>18.34319526627219</v>
      </c>
      <c r="D341" s="81">
        <v>21</v>
      </c>
      <c r="E341" s="78">
        <f t="shared" si="61"/>
        <v>13.375796178343949</v>
      </c>
      <c r="F341" s="81">
        <v>19</v>
      </c>
      <c r="G341" s="78">
        <f t="shared" si="62"/>
        <v>11.046511627906977</v>
      </c>
      <c r="H341" s="81">
        <v>19</v>
      </c>
      <c r="I341" s="78">
        <f t="shared" si="63"/>
        <v>13.669064748201439</v>
      </c>
      <c r="J341" s="81">
        <v>21</v>
      </c>
      <c r="K341" s="78">
        <f t="shared" si="64"/>
        <v>14.383561643835616</v>
      </c>
      <c r="L341" s="81">
        <v>20</v>
      </c>
      <c r="M341" s="78">
        <f t="shared" si="65"/>
        <v>13.157894736842104</v>
      </c>
      <c r="N341" s="81">
        <v>14</v>
      </c>
      <c r="O341" s="78">
        <f t="shared" si="66"/>
        <v>10.9375</v>
      </c>
      <c r="P341" s="81">
        <v>20</v>
      </c>
      <c r="Q341" s="78">
        <f t="shared" si="67"/>
        <v>13.986013986013987</v>
      </c>
      <c r="R341" s="81">
        <v>20</v>
      </c>
      <c r="S341" s="78">
        <f t="shared" si="68"/>
        <v>17.241379310344829</v>
      </c>
      <c r="T341" s="81">
        <v>16</v>
      </c>
      <c r="U341" s="78">
        <f t="shared" si="69"/>
        <v>11.510791366906476</v>
      </c>
      <c r="V341" s="81">
        <v>11</v>
      </c>
      <c r="W341" s="78">
        <f t="shared" si="70"/>
        <v>9.5652173913043477</v>
      </c>
      <c r="X341" s="81">
        <v>12</v>
      </c>
      <c r="Y341" s="78">
        <f t="shared" si="71"/>
        <v>11.009174311926607</v>
      </c>
      <c r="AA341" s="13" t="s">
        <v>351</v>
      </c>
      <c r="AB341" s="13">
        <v>169</v>
      </c>
      <c r="AC341" s="13">
        <v>157</v>
      </c>
      <c r="AD341" s="13">
        <v>172</v>
      </c>
      <c r="AE341" s="13">
        <v>139</v>
      </c>
      <c r="AF341" s="13">
        <v>146</v>
      </c>
      <c r="AG341" s="13">
        <v>152</v>
      </c>
      <c r="AH341" s="13">
        <v>128</v>
      </c>
      <c r="AI341" s="13">
        <v>143</v>
      </c>
      <c r="AJ341" s="13">
        <v>116</v>
      </c>
      <c r="AK341" s="13">
        <v>139</v>
      </c>
      <c r="AL341" s="13">
        <v>115</v>
      </c>
      <c r="AM341" s="13">
        <v>109</v>
      </c>
      <c r="AN341" s="13">
        <v>1685</v>
      </c>
    </row>
    <row r="342" spans="1:40">
      <c r="A342" s="13" t="s">
        <v>352</v>
      </c>
      <c r="B342" s="81">
        <v>73</v>
      </c>
      <c r="C342" s="78">
        <f t="shared" si="60"/>
        <v>24.914675767918087</v>
      </c>
      <c r="D342" s="81">
        <v>75</v>
      </c>
      <c r="E342" s="78">
        <f t="shared" si="61"/>
        <v>25.510204081632654</v>
      </c>
      <c r="F342" s="81">
        <v>72</v>
      </c>
      <c r="G342" s="78">
        <f t="shared" si="62"/>
        <v>26.865671641791046</v>
      </c>
      <c r="H342" s="81">
        <v>72</v>
      </c>
      <c r="I342" s="78">
        <f t="shared" si="63"/>
        <v>29.1497975708502</v>
      </c>
      <c r="J342" s="81">
        <v>64</v>
      </c>
      <c r="K342" s="78">
        <f t="shared" si="64"/>
        <v>24.060150375939848</v>
      </c>
      <c r="L342" s="81">
        <v>56</v>
      </c>
      <c r="M342" s="78">
        <f t="shared" si="65"/>
        <v>26.540284360189574</v>
      </c>
      <c r="N342" s="81">
        <v>65</v>
      </c>
      <c r="O342" s="78">
        <f t="shared" si="66"/>
        <v>25.193798449612402</v>
      </c>
      <c r="P342" s="81">
        <v>55</v>
      </c>
      <c r="Q342" s="78">
        <f t="shared" si="67"/>
        <v>24.12280701754386</v>
      </c>
      <c r="R342" s="81">
        <v>65</v>
      </c>
      <c r="S342" s="78">
        <f t="shared" si="68"/>
        <v>22.648083623693381</v>
      </c>
      <c r="T342" s="81">
        <v>51</v>
      </c>
      <c r="U342" s="78">
        <f t="shared" si="69"/>
        <v>20.56451612903226</v>
      </c>
      <c r="V342" s="81">
        <v>55</v>
      </c>
      <c r="W342" s="78">
        <f t="shared" si="70"/>
        <v>22.177419354838708</v>
      </c>
      <c r="X342" s="81">
        <v>41</v>
      </c>
      <c r="Y342" s="78">
        <f t="shared" si="71"/>
        <v>19.806763285024154</v>
      </c>
      <c r="AA342" s="13" t="s">
        <v>352</v>
      </c>
      <c r="AB342" s="13">
        <v>293</v>
      </c>
      <c r="AC342" s="13">
        <v>294</v>
      </c>
      <c r="AD342" s="13">
        <v>268</v>
      </c>
      <c r="AE342" s="13">
        <v>247</v>
      </c>
      <c r="AF342" s="13">
        <v>266</v>
      </c>
      <c r="AG342" s="13">
        <v>211</v>
      </c>
      <c r="AH342" s="13">
        <v>258</v>
      </c>
      <c r="AI342" s="13">
        <v>228</v>
      </c>
      <c r="AJ342" s="13">
        <v>287</v>
      </c>
      <c r="AK342" s="13">
        <v>248</v>
      </c>
      <c r="AL342" s="13">
        <v>248</v>
      </c>
      <c r="AM342" s="13">
        <v>207</v>
      </c>
      <c r="AN342" s="13">
        <v>3055</v>
      </c>
    </row>
    <row r="343" spans="1:40">
      <c r="A343" s="13" t="s">
        <v>353</v>
      </c>
      <c r="B343" s="81">
        <v>39</v>
      </c>
      <c r="C343" s="78">
        <f t="shared" si="60"/>
        <v>23.076923076923077</v>
      </c>
      <c r="D343" s="81">
        <v>40</v>
      </c>
      <c r="E343" s="78">
        <f t="shared" si="61"/>
        <v>24.844720496894411</v>
      </c>
      <c r="F343" s="81">
        <v>47</v>
      </c>
      <c r="G343" s="78">
        <f t="shared" si="62"/>
        <v>24.226804123711339</v>
      </c>
      <c r="H343" s="81">
        <v>46</v>
      </c>
      <c r="I343" s="78">
        <f t="shared" si="63"/>
        <v>23.469387755102041</v>
      </c>
      <c r="J343" s="81">
        <v>41</v>
      </c>
      <c r="K343" s="78">
        <f t="shared" si="64"/>
        <v>23.837209302325583</v>
      </c>
      <c r="L343" s="81">
        <v>40</v>
      </c>
      <c r="M343" s="78">
        <f t="shared" si="65"/>
        <v>23.391812865497073</v>
      </c>
      <c r="N343" s="81">
        <v>39</v>
      </c>
      <c r="O343" s="78">
        <f t="shared" si="66"/>
        <v>26.174496644295303</v>
      </c>
      <c r="P343" s="81">
        <v>38</v>
      </c>
      <c r="Q343" s="78">
        <f t="shared" si="67"/>
        <v>26.950354609929079</v>
      </c>
      <c r="R343" s="81">
        <v>40</v>
      </c>
      <c r="S343" s="78">
        <f t="shared" si="68"/>
        <v>24.691358024691358</v>
      </c>
      <c r="T343" s="81">
        <v>30</v>
      </c>
      <c r="U343" s="78">
        <f t="shared" si="69"/>
        <v>23.4375</v>
      </c>
      <c r="V343" s="81">
        <v>26</v>
      </c>
      <c r="W343" s="78">
        <f t="shared" si="70"/>
        <v>21.487603305785125</v>
      </c>
      <c r="X343" s="81">
        <v>29</v>
      </c>
      <c r="Y343" s="78">
        <f t="shared" si="71"/>
        <v>20.27972027972028</v>
      </c>
      <c r="AA343" s="13" t="s">
        <v>353</v>
      </c>
      <c r="AB343" s="13">
        <v>169</v>
      </c>
      <c r="AC343" s="13">
        <v>161</v>
      </c>
      <c r="AD343" s="13">
        <v>194</v>
      </c>
      <c r="AE343" s="13">
        <v>196</v>
      </c>
      <c r="AF343" s="13">
        <v>172</v>
      </c>
      <c r="AG343" s="13">
        <v>171</v>
      </c>
      <c r="AH343" s="13">
        <v>149</v>
      </c>
      <c r="AI343" s="13">
        <v>141</v>
      </c>
      <c r="AJ343" s="13">
        <v>162</v>
      </c>
      <c r="AK343" s="13">
        <v>128</v>
      </c>
      <c r="AL343" s="13">
        <v>121</v>
      </c>
      <c r="AM343" s="13">
        <v>143</v>
      </c>
      <c r="AN343" s="13">
        <v>1907</v>
      </c>
    </row>
    <row r="344" spans="1:40">
      <c r="A344" s="13" t="s">
        <v>354</v>
      </c>
      <c r="B344" s="81">
        <v>23</v>
      </c>
      <c r="C344" s="78">
        <f t="shared" si="60"/>
        <v>18.548387096774192</v>
      </c>
      <c r="D344" s="81">
        <v>27</v>
      </c>
      <c r="E344" s="78">
        <f t="shared" si="61"/>
        <v>19.148936170212767</v>
      </c>
      <c r="F344" s="81">
        <v>23</v>
      </c>
      <c r="G344" s="78">
        <f t="shared" si="62"/>
        <v>15.646258503401361</v>
      </c>
      <c r="H344" s="81">
        <v>28</v>
      </c>
      <c r="I344" s="78">
        <f t="shared" si="63"/>
        <v>19.58041958041958</v>
      </c>
      <c r="J344" s="81">
        <v>21</v>
      </c>
      <c r="K344" s="78">
        <f t="shared" si="64"/>
        <v>16.40625</v>
      </c>
      <c r="L344" s="81">
        <v>18</v>
      </c>
      <c r="M344" s="78">
        <f t="shared" si="65"/>
        <v>14.399999999999999</v>
      </c>
      <c r="N344" s="81">
        <v>18</v>
      </c>
      <c r="O344" s="78">
        <f t="shared" si="66"/>
        <v>17.475728155339805</v>
      </c>
      <c r="P344" s="81">
        <v>15</v>
      </c>
      <c r="Q344" s="78">
        <f t="shared" si="67"/>
        <v>13.513513513513514</v>
      </c>
      <c r="R344" s="81">
        <v>17</v>
      </c>
      <c r="S344" s="78">
        <f t="shared" si="68"/>
        <v>17</v>
      </c>
      <c r="T344" s="81">
        <v>17</v>
      </c>
      <c r="U344" s="78">
        <f t="shared" si="69"/>
        <v>13.709677419354838</v>
      </c>
      <c r="V344" s="81">
        <v>10</v>
      </c>
      <c r="W344" s="78">
        <f t="shared" si="70"/>
        <v>8.9285714285714288</v>
      </c>
      <c r="X344" s="81">
        <v>15</v>
      </c>
      <c r="Y344" s="78">
        <f t="shared" si="71"/>
        <v>12.096774193548388</v>
      </c>
      <c r="AA344" s="13" t="s">
        <v>354</v>
      </c>
      <c r="AB344" s="13">
        <v>124</v>
      </c>
      <c r="AC344" s="13">
        <v>141</v>
      </c>
      <c r="AD344" s="13">
        <v>147</v>
      </c>
      <c r="AE344" s="13">
        <v>143</v>
      </c>
      <c r="AF344" s="13">
        <v>128</v>
      </c>
      <c r="AG344" s="13">
        <v>125</v>
      </c>
      <c r="AH344" s="13">
        <v>103</v>
      </c>
      <c r="AI344" s="13">
        <v>111</v>
      </c>
      <c r="AJ344" s="13">
        <v>100</v>
      </c>
      <c r="AK344" s="13">
        <v>124</v>
      </c>
      <c r="AL344" s="13">
        <v>112</v>
      </c>
      <c r="AM344" s="13">
        <v>124</v>
      </c>
      <c r="AN344" s="13">
        <v>1482</v>
      </c>
    </row>
    <row r="345" spans="1:40">
      <c r="A345" s="13" t="s">
        <v>355</v>
      </c>
      <c r="B345" s="81">
        <v>63</v>
      </c>
      <c r="C345" s="78">
        <f t="shared" si="60"/>
        <v>21.212121212121211</v>
      </c>
      <c r="D345" s="81">
        <v>55</v>
      </c>
      <c r="E345" s="78">
        <f t="shared" si="61"/>
        <v>23.809523809523807</v>
      </c>
      <c r="F345" s="81">
        <v>57</v>
      </c>
      <c r="G345" s="78">
        <f t="shared" si="62"/>
        <v>19.93006993006993</v>
      </c>
      <c r="H345" s="81">
        <v>73</v>
      </c>
      <c r="I345" s="78">
        <f t="shared" si="63"/>
        <v>24.914675767918087</v>
      </c>
      <c r="J345" s="81">
        <v>47</v>
      </c>
      <c r="K345" s="78">
        <f t="shared" si="64"/>
        <v>16.72597864768683</v>
      </c>
      <c r="L345" s="81">
        <v>56</v>
      </c>
      <c r="M345" s="78">
        <f t="shared" si="65"/>
        <v>21.212121212121211</v>
      </c>
      <c r="N345" s="81">
        <v>65</v>
      </c>
      <c r="O345" s="78">
        <f t="shared" si="66"/>
        <v>20.70063694267516</v>
      </c>
      <c r="P345" s="81">
        <v>45</v>
      </c>
      <c r="Q345" s="78">
        <f t="shared" si="67"/>
        <v>16.853932584269664</v>
      </c>
      <c r="R345" s="81">
        <v>51</v>
      </c>
      <c r="S345" s="78">
        <f t="shared" si="68"/>
        <v>20</v>
      </c>
      <c r="T345" s="81">
        <v>53</v>
      </c>
      <c r="U345" s="78">
        <f t="shared" si="69"/>
        <v>20.463320463320464</v>
      </c>
      <c r="V345" s="81">
        <v>38</v>
      </c>
      <c r="W345" s="78">
        <f t="shared" si="70"/>
        <v>13.868613138686131</v>
      </c>
      <c r="X345" s="81">
        <v>41</v>
      </c>
      <c r="Y345" s="78">
        <f t="shared" si="71"/>
        <v>16.078431372549019</v>
      </c>
      <c r="AA345" s="13" t="s">
        <v>355</v>
      </c>
      <c r="AB345" s="13">
        <v>297</v>
      </c>
      <c r="AC345" s="13">
        <v>231</v>
      </c>
      <c r="AD345" s="13">
        <v>286</v>
      </c>
      <c r="AE345" s="13">
        <v>293</v>
      </c>
      <c r="AF345" s="13">
        <v>281</v>
      </c>
      <c r="AG345" s="13">
        <v>264</v>
      </c>
      <c r="AH345" s="13">
        <v>314</v>
      </c>
      <c r="AI345" s="13">
        <v>267</v>
      </c>
      <c r="AJ345" s="13">
        <v>255</v>
      </c>
      <c r="AK345" s="13">
        <v>259</v>
      </c>
      <c r="AL345" s="13">
        <v>274</v>
      </c>
      <c r="AM345" s="13">
        <v>255</v>
      </c>
      <c r="AN345" s="13">
        <v>3276</v>
      </c>
    </row>
    <row r="346" spans="1:40">
      <c r="A346" s="13" t="s">
        <v>356</v>
      </c>
      <c r="B346" s="81">
        <v>38</v>
      </c>
      <c r="C346" s="78">
        <f t="shared" si="60"/>
        <v>18.009478672985782</v>
      </c>
      <c r="D346" s="81">
        <v>41</v>
      </c>
      <c r="E346" s="78">
        <f t="shared" si="61"/>
        <v>18.468468468468469</v>
      </c>
      <c r="F346" s="81">
        <v>31</v>
      </c>
      <c r="G346" s="78">
        <f t="shared" si="62"/>
        <v>19.49685534591195</v>
      </c>
      <c r="H346" s="81">
        <v>36</v>
      </c>
      <c r="I346" s="78">
        <f t="shared" si="63"/>
        <v>18.848167539267017</v>
      </c>
      <c r="J346" s="81">
        <v>37</v>
      </c>
      <c r="K346" s="78">
        <f t="shared" si="64"/>
        <v>18.226600985221676</v>
      </c>
      <c r="L346" s="81">
        <v>36</v>
      </c>
      <c r="M346" s="78">
        <f t="shared" si="65"/>
        <v>18.274111675126903</v>
      </c>
      <c r="N346" s="81">
        <v>31</v>
      </c>
      <c r="O346" s="78">
        <f t="shared" si="66"/>
        <v>15.346534653465346</v>
      </c>
      <c r="P346" s="81">
        <v>19</v>
      </c>
      <c r="Q346" s="78">
        <f t="shared" si="67"/>
        <v>11.377245508982035</v>
      </c>
      <c r="R346" s="81">
        <v>18</v>
      </c>
      <c r="S346" s="78">
        <f t="shared" si="68"/>
        <v>10.909090909090908</v>
      </c>
      <c r="T346" s="81">
        <v>24</v>
      </c>
      <c r="U346" s="78">
        <f t="shared" si="69"/>
        <v>13.636363636363635</v>
      </c>
      <c r="V346" s="81">
        <v>14</v>
      </c>
      <c r="W346" s="78">
        <f t="shared" si="70"/>
        <v>9.9290780141843982</v>
      </c>
      <c r="X346" s="81">
        <v>26</v>
      </c>
      <c r="Y346" s="78">
        <f t="shared" si="71"/>
        <v>12.380952380952381</v>
      </c>
      <c r="AA346" s="13" t="s">
        <v>356</v>
      </c>
      <c r="AB346" s="13">
        <v>211</v>
      </c>
      <c r="AC346" s="13">
        <v>222</v>
      </c>
      <c r="AD346" s="13">
        <v>159</v>
      </c>
      <c r="AE346" s="13">
        <v>191</v>
      </c>
      <c r="AF346" s="13">
        <v>203</v>
      </c>
      <c r="AG346" s="13">
        <v>197</v>
      </c>
      <c r="AH346" s="13">
        <v>202</v>
      </c>
      <c r="AI346" s="13">
        <v>167</v>
      </c>
      <c r="AJ346" s="13">
        <v>165</v>
      </c>
      <c r="AK346" s="13">
        <v>176</v>
      </c>
      <c r="AL346" s="13">
        <v>141</v>
      </c>
      <c r="AM346" s="13">
        <v>210</v>
      </c>
      <c r="AN346" s="13">
        <v>2244</v>
      </c>
    </row>
    <row r="347" spans="1:40">
      <c r="A347" s="13" t="s">
        <v>357</v>
      </c>
      <c r="B347" s="81">
        <v>92</v>
      </c>
      <c r="C347" s="78">
        <f t="shared" si="60"/>
        <v>18.181818181818183</v>
      </c>
      <c r="D347" s="81">
        <v>83</v>
      </c>
      <c r="E347" s="78">
        <f t="shared" si="61"/>
        <v>19.302325581395348</v>
      </c>
      <c r="F347" s="81">
        <v>83</v>
      </c>
      <c r="G347" s="78">
        <f t="shared" si="62"/>
        <v>20.048309178743963</v>
      </c>
      <c r="H347" s="81">
        <v>94</v>
      </c>
      <c r="I347" s="78">
        <f t="shared" si="63"/>
        <v>21.86046511627907</v>
      </c>
      <c r="J347" s="81">
        <v>100</v>
      </c>
      <c r="K347" s="78">
        <f t="shared" si="64"/>
        <v>22.075055187637968</v>
      </c>
      <c r="L347" s="81">
        <v>102</v>
      </c>
      <c r="M347" s="78">
        <f t="shared" si="65"/>
        <v>24.697336561743342</v>
      </c>
      <c r="N347" s="81">
        <v>91</v>
      </c>
      <c r="O347" s="78">
        <f t="shared" si="66"/>
        <v>20.222222222222221</v>
      </c>
      <c r="P347" s="81">
        <v>97</v>
      </c>
      <c r="Q347" s="78">
        <f t="shared" si="67"/>
        <v>23.429951690821259</v>
      </c>
      <c r="R347" s="81">
        <v>72</v>
      </c>
      <c r="S347" s="78">
        <f t="shared" si="68"/>
        <v>18.508997429305911</v>
      </c>
      <c r="T347" s="81">
        <v>71</v>
      </c>
      <c r="U347" s="78">
        <f t="shared" si="69"/>
        <v>18.832891246684351</v>
      </c>
      <c r="V347" s="81">
        <v>65</v>
      </c>
      <c r="W347" s="78">
        <f t="shared" si="70"/>
        <v>18.786127167630056</v>
      </c>
      <c r="X347" s="81">
        <v>84</v>
      </c>
      <c r="Y347" s="78">
        <f t="shared" si="71"/>
        <v>23.863636363636363</v>
      </c>
      <c r="AA347" s="13" t="s">
        <v>357</v>
      </c>
      <c r="AB347" s="13">
        <v>506</v>
      </c>
      <c r="AC347" s="13">
        <v>430</v>
      </c>
      <c r="AD347" s="13">
        <v>414</v>
      </c>
      <c r="AE347" s="13">
        <v>430</v>
      </c>
      <c r="AF347" s="13">
        <v>453</v>
      </c>
      <c r="AG347" s="13">
        <v>413</v>
      </c>
      <c r="AH347" s="13">
        <v>450</v>
      </c>
      <c r="AI347" s="13">
        <v>414</v>
      </c>
      <c r="AJ347" s="13">
        <v>389</v>
      </c>
      <c r="AK347" s="13">
        <v>377</v>
      </c>
      <c r="AL347" s="13">
        <v>346</v>
      </c>
      <c r="AM347" s="13">
        <v>352</v>
      </c>
      <c r="AN347" s="13">
        <v>4974</v>
      </c>
    </row>
    <row r="348" spans="1:40">
      <c r="A348" s="13" t="s">
        <v>358</v>
      </c>
      <c r="B348" s="81">
        <v>15</v>
      </c>
      <c r="C348" s="78">
        <f t="shared" si="60"/>
        <v>8.720930232558139</v>
      </c>
      <c r="D348" s="81">
        <v>21</v>
      </c>
      <c r="E348" s="78">
        <f t="shared" si="61"/>
        <v>14.285714285714285</v>
      </c>
      <c r="F348" s="81">
        <v>17</v>
      </c>
      <c r="G348" s="78">
        <f t="shared" si="62"/>
        <v>11.409395973154362</v>
      </c>
      <c r="H348" s="81">
        <v>22</v>
      </c>
      <c r="I348" s="78">
        <f t="shared" si="63"/>
        <v>16.417910447761194</v>
      </c>
      <c r="J348" s="81">
        <v>14</v>
      </c>
      <c r="K348" s="78">
        <f t="shared" si="64"/>
        <v>10.44776119402985</v>
      </c>
      <c r="L348" s="81">
        <v>15</v>
      </c>
      <c r="M348" s="78">
        <f t="shared" si="65"/>
        <v>13.513513513513514</v>
      </c>
      <c r="N348" s="81">
        <v>14</v>
      </c>
      <c r="O348" s="78">
        <f t="shared" si="66"/>
        <v>9.79020979020979</v>
      </c>
      <c r="P348" s="81">
        <v>18</v>
      </c>
      <c r="Q348" s="78">
        <f t="shared" si="67"/>
        <v>13.432835820895523</v>
      </c>
      <c r="R348" s="81">
        <v>18</v>
      </c>
      <c r="S348" s="78">
        <f t="shared" si="68"/>
        <v>13.953488372093023</v>
      </c>
      <c r="T348" s="81">
        <v>18</v>
      </c>
      <c r="U348" s="78">
        <f t="shared" si="69"/>
        <v>13.043478260869565</v>
      </c>
      <c r="V348" s="81">
        <v>14</v>
      </c>
      <c r="W348" s="78">
        <f t="shared" si="70"/>
        <v>12.280701754385964</v>
      </c>
      <c r="X348" s="81">
        <v>8</v>
      </c>
      <c r="Y348" s="78">
        <f t="shared" si="71"/>
        <v>6.557377049180328</v>
      </c>
      <c r="AA348" s="13" t="s">
        <v>358</v>
      </c>
      <c r="AB348" s="13">
        <v>172</v>
      </c>
      <c r="AC348" s="13">
        <v>147</v>
      </c>
      <c r="AD348" s="13">
        <v>149</v>
      </c>
      <c r="AE348" s="13">
        <v>134</v>
      </c>
      <c r="AF348" s="13">
        <v>134</v>
      </c>
      <c r="AG348" s="13">
        <v>111</v>
      </c>
      <c r="AH348" s="13">
        <v>143</v>
      </c>
      <c r="AI348" s="13">
        <v>134</v>
      </c>
      <c r="AJ348" s="13">
        <v>129</v>
      </c>
      <c r="AK348" s="13">
        <v>138</v>
      </c>
      <c r="AL348" s="13">
        <v>114</v>
      </c>
      <c r="AM348" s="13">
        <v>122</v>
      </c>
      <c r="AN348" s="13">
        <v>1627</v>
      </c>
    </row>
    <row r="349" spans="1:40">
      <c r="A349" s="13" t="s">
        <v>359</v>
      </c>
      <c r="B349" s="81">
        <v>36</v>
      </c>
      <c r="C349" s="78">
        <f t="shared" si="60"/>
        <v>28.125</v>
      </c>
      <c r="D349" s="81">
        <v>24</v>
      </c>
      <c r="E349" s="78">
        <f t="shared" si="61"/>
        <v>19.512195121951219</v>
      </c>
      <c r="F349" s="81">
        <v>26</v>
      </c>
      <c r="G349" s="78">
        <f t="shared" si="62"/>
        <v>20.472440944881889</v>
      </c>
      <c r="H349" s="81">
        <v>22</v>
      </c>
      <c r="I349" s="78">
        <f t="shared" si="63"/>
        <v>19.298245614035086</v>
      </c>
      <c r="J349" s="81">
        <v>27</v>
      </c>
      <c r="K349" s="78">
        <f t="shared" si="64"/>
        <v>23.478260869565219</v>
      </c>
      <c r="L349" s="81">
        <v>27</v>
      </c>
      <c r="M349" s="78">
        <f t="shared" si="65"/>
        <v>23.478260869565219</v>
      </c>
      <c r="N349" s="81">
        <v>26</v>
      </c>
      <c r="O349" s="78">
        <f t="shared" si="66"/>
        <v>25.490196078431371</v>
      </c>
      <c r="P349" s="81">
        <v>22</v>
      </c>
      <c r="Q349" s="78">
        <f t="shared" si="67"/>
        <v>20.754716981132077</v>
      </c>
      <c r="R349" s="81">
        <v>16</v>
      </c>
      <c r="S349" s="78">
        <f t="shared" si="68"/>
        <v>15.53398058252427</v>
      </c>
      <c r="T349" s="81">
        <v>15</v>
      </c>
      <c r="U349" s="78">
        <f t="shared" si="69"/>
        <v>17.857142857142858</v>
      </c>
      <c r="V349" s="81">
        <v>13</v>
      </c>
      <c r="W349" s="78">
        <f t="shared" si="70"/>
        <v>13.402061855670103</v>
      </c>
      <c r="X349" s="81">
        <v>14</v>
      </c>
      <c r="Y349" s="78">
        <f t="shared" si="71"/>
        <v>14.285714285714285</v>
      </c>
      <c r="AA349" s="13" t="s">
        <v>359</v>
      </c>
      <c r="AB349" s="13">
        <v>128</v>
      </c>
      <c r="AC349" s="13">
        <v>123</v>
      </c>
      <c r="AD349" s="13">
        <v>127</v>
      </c>
      <c r="AE349" s="13">
        <v>114</v>
      </c>
      <c r="AF349" s="13">
        <v>115</v>
      </c>
      <c r="AG349" s="13">
        <v>115</v>
      </c>
      <c r="AH349" s="13">
        <v>102</v>
      </c>
      <c r="AI349" s="13">
        <v>106</v>
      </c>
      <c r="AJ349" s="13">
        <v>103</v>
      </c>
      <c r="AK349" s="13">
        <v>84</v>
      </c>
      <c r="AL349" s="13">
        <v>97</v>
      </c>
      <c r="AM349" s="13">
        <v>98</v>
      </c>
      <c r="AN349" s="13">
        <v>1312</v>
      </c>
    </row>
    <row r="350" spans="1:40">
      <c r="A350" s="13" t="s">
        <v>360</v>
      </c>
      <c r="B350" s="81">
        <v>16</v>
      </c>
      <c r="C350" s="78">
        <f t="shared" si="60"/>
        <v>7.5471698113207548</v>
      </c>
      <c r="D350" s="81">
        <v>33</v>
      </c>
      <c r="E350" s="78">
        <f t="shared" si="61"/>
        <v>14.285714285714285</v>
      </c>
      <c r="F350" s="81">
        <v>34</v>
      </c>
      <c r="G350" s="78">
        <f t="shared" si="62"/>
        <v>16.113744075829384</v>
      </c>
      <c r="H350" s="81">
        <v>45</v>
      </c>
      <c r="I350" s="78">
        <f t="shared" si="63"/>
        <v>21.428571428571427</v>
      </c>
      <c r="J350" s="81">
        <v>29</v>
      </c>
      <c r="K350" s="78">
        <f t="shared" si="64"/>
        <v>13.364055299539171</v>
      </c>
      <c r="L350" s="81">
        <v>35</v>
      </c>
      <c r="M350" s="78">
        <f t="shared" si="65"/>
        <v>16.990291262135923</v>
      </c>
      <c r="N350" s="81">
        <v>40</v>
      </c>
      <c r="O350" s="78">
        <f t="shared" si="66"/>
        <v>19.323671497584542</v>
      </c>
      <c r="P350" s="81">
        <v>35</v>
      </c>
      <c r="Q350" s="78">
        <f t="shared" si="67"/>
        <v>19.021739130434785</v>
      </c>
      <c r="R350" s="81">
        <v>14</v>
      </c>
      <c r="S350" s="78">
        <f t="shared" si="68"/>
        <v>7.1428571428571423</v>
      </c>
      <c r="T350" s="81">
        <v>21</v>
      </c>
      <c r="U350" s="78">
        <f t="shared" si="69"/>
        <v>9.375</v>
      </c>
      <c r="V350" s="81">
        <v>39</v>
      </c>
      <c r="W350" s="78">
        <f t="shared" si="70"/>
        <v>16.666666666666664</v>
      </c>
      <c r="X350" s="81">
        <v>31</v>
      </c>
      <c r="Y350" s="78">
        <f t="shared" si="71"/>
        <v>13.304721030042918</v>
      </c>
      <c r="AA350" s="13" t="s">
        <v>360</v>
      </c>
      <c r="AB350" s="13">
        <v>212</v>
      </c>
      <c r="AC350" s="13">
        <v>231</v>
      </c>
      <c r="AD350" s="13">
        <v>211</v>
      </c>
      <c r="AE350" s="13">
        <v>210</v>
      </c>
      <c r="AF350" s="13">
        <v>217</v>
      </c>
      <c r="AG350" s="13">
        <v>206</v>
      </c>
      <c r="AH350" s="13">
        <v>207</v>
      </c>
      <c r="AI350" s="13">
        <v>184</v>
      </c>
      <c r="AJ350" s="13">
        <v>196</v>
      </c>
      <c r="AK350" s="13">
        <v>224</v>
      </c>
      <c r="AL350" s="13">
        <v>234</v>
      </c>
      <c r="AM350" s="13">
        <v>233</v>
      </c>
      <c r="AN350" s="13">
        <v>2565</v>
      </c>
    </row>
    <row r="351" spans="1:40">
      <c r="A351" s="13" t="s">
        <v>361</v>
      </c>
      <c r="B351" s="81">
        <v>58</v>
      </c>
      <c r="C351" s="78">
        <f t="shared" si="60"/>
        <v>22.137404580152673</v>
      </c>
      <c r="D351" s="81">
        <v>39</v>
      </c>
      <c r="E351" s="78">
        <f t="shared" si="61"/>
        <v>18.39622641509434</v>
      </c>
      <c r="F351" s="81">
        <v>44</v>
      </c>
      <c r="G351" s="78">
        <f t="shared" si="62"/>
        <v>20.85308056872038</v>
      </c>
      <c r="H351" s="81">
        <v>32</v>
      </c>
      <c r="I351" s="78">
        <f t="shared" si="63"/>
        <v>15.841584158415841</v>
      </c>
      <c r="J351" s="81">
        <v>42</v>
      </c>
      <c r="K351" s="78">
        <f t="shared" si="64"/>
        <v>21.649484536082475</v>
      </c>
      <c r="L351" s="81">
        <v>35</v>
      </c>
      <c r="M351" s="78">
        <f t="shared" si="65"/>
        <v>19.021739130434785</v>
      </c>
      <c r="N351" s="81">
        <v>37</v>
      </c>
      <c r="O351" s="78">
        <f t="shared" si="66"/>
        <v>16.517857142857142</v>
      </c>
      <c r="P351" s="81">
        <v>31</v>
      </c>
      <c r="Q351" s="78">
        <f t="shared" si="67"/>
        <v>13.247863247863249</v>
      </c>
      <c r="R351" s="81">
        <v>34</v>
      </c>
      <c r="S351" s="78">
        <f t="shared" si="68"/>
        <v>15.52511415525114</v>
      </c>
      <c r="T351" s="81">
        <v>28</v>
      </c>
      <c r="U351" s="78">
        <f t="shared" si="69"/>
        <v>13.526570048309178</v>
      </c>
      <c r="V351" s="81">
        <v>19</v>
      </c>
      <c r="W351" s="78">
        <f t="shared" si="70"/>
        <v>10.43956043956044</v>
      </c>
      <c r="X351" s="81">
        <v>18</v>
      </c>
      <c r="Y351" s="78">
        <f t="shared" si="71"/>
        <v>10.909090909090908</v>
      </c>
      <c r="AA351" s="13" t="s">
        <v>361</v>
      </c>
      <c r="AB351" s="13">
        <v>262</v>
      </c>
      <c r="AC351" s="13">
        <v>212</v>
      </c>
      <c r="AD351" s="13">
        <v>211</v>
      </c>
      <c r="AE351" s="13">
        <v>202</v>
      </c>
      <c r="AF351" s="13">
        <v>194</v>
      </c>
      <c r="AG351" s="13">
        <v>184</v>
      </c>
      <c r="AH351" s="13">
        <v>224</v>
      </c>
      <c r="AI351" s="13">
        <v>234</v>
      </c>
      <c r="AJ351" s="13">
        <v>219</v>
      </c>
      <c r="AK351" s="13">
        <v>207</v>
      </c>
      <c r="AL351" s="13">
        <v>182</v>
      </c>
      <c r="AM351" s="13">
        <v>165</v>
      </c>
      <c r="AN351" s="13">
        <v>2496</v>
      </c>
    </row>
    <row r="352" spans="1:40" s="15" customFormat="1" ht="15">
      <c r="A352" s="75" t="s">
        <v>362</v>
      </c>
      <c r="B352" s="80">
        <v>1111</v>
      </c>
      <c r="C352" s="77">
        <f t="shared" si="60"/>
        <v>28.872141372141375</v>
      </c>
      <c r="D352" s="80">
        <v>987</v>
      </c>
      <c r="E352" s="77">
        <f t="shared" si="61"/>
        <v>28.476630121177148</v>
      </c>
      <c r="F352" s="80">
        <v>1021</v>
      </c>
      <c r="G352" s="77">
        <f t="shared" si="62"/>
        <v>28.543472183393902</v>
      </c>
      <c r="H352" s="80">
        <v>1040</v>
      </c>
      <c r="I352" s="77">
        <f t="shared" si="63"/>
        <v>28.399781540142001</v>
      </c>
      <c r="J352" s="80">
        <v>916</v>
      </c>
      <c r="K352" s="77">
        <f t="shared" si="64"/>
        <v>26.612434631028471</v>
      </c>
      <c r="L352" s="80">
        <v>838</v>
      </c>
      <c r="M352" s="77">
        <f t="shared" si="65"/>
        <v>26.704907584448694</v>
      </c>
      <c r="N352" s="80">
        <v>789</v>
      </c>
      <c r="O352" s="77">
        <f t="shared" si="66"/>
        <v>25.111394016549969</v>
      </c>
      <c r="P352" s="80">
        <v>771</v>
      </c>
      <c r="Q352" s="77">
        <f t="shared" si="67"/>
        <v>24.421919543870764</v>
      </c>
      <c r="R352" s="80">
        <v>671</v>
      </c>
      <c r="S352" s="77">
        <f t="shared" si="68"/>
        <v>23.576950105411104</v>
      </c>
      <c r="T352" s="80">
        <v>710</v>
      </c>
      <c r="U352" s="77">
        <f t="shared" si="69"/>
        <v>24.635669673837612</v>
      </c>
      <c r="V352" s="80">
        <v>632</v>
      </c>
      <c r="W352" s="77">
        <f t="shared" si="70"/>
        <v>21.658670322138452</v>
      </c>
      <c r="X352" s="80">
        <v>615</v>
      </c>
      <c r="Y352" s="77">
        <f t="shared" si="71"/>
        <v>21.163110805230556</v>
      </c>
      <c r="AA352" s="15" t="s">
        <v>362</v>
      </c>
      <c r="AB352" s="15">
        <v>3848</v>
      </c>
      <c r="AC352" s="15">
        <v>3466</v>
      </c>
      <c r="AD352" s="15">
        <v>3577</v>
      </c>
      <c r="AE352" s="15">
        <v>3662</v>
      </c>
      <c r="AF352" s="15">
        <v>3442</v>
      </c>
      <c r="AG352" s="15">
        <v>3138</v>
      </c>
      <c r="AH352" s="15">
        <v>3142</v>
      </c>
      <c r="AI352" s="15">
        <v>3157</v>
      </c>
      <c r="AJ352" s="15">
        <v>2846</v>
      </c>
      <c r="AK352" s="15">
        <v>2882</v>
      </c>
      <c r="AL352" s="15">
        <v>2918</v>
      </c>
      <c r="AM352" s="15">
        <v>2906</v>
      </c>
      <c r="AN352" s="15">
        <v>38984</v>
      </c>
    </row>
    <row r="353" spans="1:40">
      <c r="A353" s="13" t="s">
        <v>363</v>
      </c>
      <c r="B353" s="81">
        <v>36</v>
      </c>
      <c r="C353" s="78">
        <f t="shared" si="60"/>
        <v>32.432432432432435</v>
      </c>
      <c r="D353" s="81">
        <v>27</v>
      </c>
      <c r="E353" s="78">
        <f t="shared" si="61"/>
        <v>27.551020408163261</v>
      </c>
      <c r="F353" s="81">
        <v>17</v>
      </c>
      <c r="G353" s="78">
        <f t="shared" si="62"/>
        <v>22.972972972972975</v>
      </c>
      <c r="H353" s="81">
        <v>17</v>
      </c>
      <c r="I353" s="78">
        <f t="shared" si="63"/>
        <v>19.101123595505616</v>
      </c>
      <c r="J353" s="81">
        <v>16</v>
      </c>
      <c r="K353" s="78">
        <f t="shared" si="64"/>
        <v>18.181818181818183</v>
      </c>
      <c r="L353" s="81">
        <v>20</v>
      </c>
      <c r="M353" s="78">
        <f t="shared" si="65"/>
        <v>19.417475728155338</v>
      </c>
      <c r="N353" s="81">
        <v>26</v>
      </c>
      <c r="O353" s="78">
        <f t="shared" si="66"/>
        <v>23.636363636363637</v>
      </c>
      <c r="P353" s="81">
        <v>20</v>
      </c>
      <c r="Q353" s="78">
        <f t="shared" si="67"/>
        <v>20.618556701030926</v>
      </c>
      <c r="R353" s="81">
        <v>13</v>
      </c>
      <c r="S353" s="78">
        <f t="shared" si="68"/>
        <v>15.476190476190476</v>
      </c>
      <c r="T353" s="81">
        <v>17</v>
      </c>
      <c r="U353" s="78">
        <f t="shared" si="69"/>
        <v>23.611111111111111</v>
      </c>
      <c r="V353" s="81">
        <v>21</v>
      </c>
      <c r="W353" s="78">
        <f t="shared" si="70"/>
        <v>30</v>
      </c>
      <c r="X353" s="81">
        <v>13</v>
      </c>
      <c r="Y353" s="78">
        <f t="shared" si="71"/>
        <v>15.476190476190476</v>
      </c>
      <c r="AA353" s="13" t="s">
        <v>363</v>
      </c>
      <c r="AB353" s="13">
        <v>111</v>
      </c>
      <c r="AC353" s="13">
        <v>98</v>
      </c>
      <c r="AD353" s="13">
        <v>74</v>
      </c>
      <c r="AE353" s="13">
        <v>89</v>
      </c>
      <c r="AF353" s="13">
        <v>88</v>
      </c>
      <c r="AG353" s="13">
        <v>103</v>
      </c>
      <c r="AH353" s="13">
        <v>110</v>
      </c>
      <c r="AI353" s="13">
        <v>97</v>
      </c>
      <c r="AJ353" s="13">
        <v>84</v>
      </c>
      <c r="AK353" s="13">
        <v>72</v>
      </c>
      <c r="AL353" s="13">
        <v>70</v>
      </c>
      <c r="AM353" s="13">
        <v>84</v>
      </c>
      <c r="AN353" s="13">
        <v>1080</v>
      </c>
    </row>
    <row r="354" spans="1:40">
      <c r="A354" s="13" t="s">
        <v>364</v>
      </c>
      <c r="B354" s="81">
        <v>28</v>
      </c>
      <c r="C354" s="78">
        <f t="shared" si="60"/>
        <v>30.107526881720432</v>
      </c>
      <c r="D354" s="81">
        <v>21</v>
      </c>
      <c r="E354" s="78">
        <f t="shared" si="61"/>
        <v>28.000000000000004</v>
      </c>
      <c r="F354" s="81">
        <v>26</v>
      </c>
      <c r="G354" s="78">
        <f t="shared" si="62"/>
        <v>32.5</v>
      </c>
      <c r="H354" s="81">
        <v>23</v>
      </c>
      <c r="I354" s="78">
        <f t="shared" si="63"/>
        <v>24.731182795698924</v>
      </c>
      <c r="J354" s="81">
        <v>21</v>
      </c>
      <c r="K354" s="78">
        <f t="shared" si="64"/>
        <v>24.418604651162788</v>
      </c>
      <c r="L354" s="81">
        <v>15</v>
      </c>
      <c r="M354" s="78">
        <f t="shared" si="65"/>
        <v>22.727272727272727</v>
      </c>
      <c r="N354" s="81">
        <v>11</v>
      </c>
      <c r="O354" s="78">
        <f t="shared" si="66"/>
        <v>20.37037037037037</v>
      </c>
      <c r="P354" s="81">
        <v>23</v>
      </c>
      <c r="Q354" s="78">
        <f t="shared" si="67"/>
        <v>29.11392405063291</v>
      </c>
      <c r="R354" s="81">
        <v>16</v>
      </c>
      <c r="S354" s="78">
        <f t="shared" si="68"/>
        <v>25.806451612903224</v>
      </c>
      <c r="T354" s="81">
        <v>9</v>
      </c>
      <c r="U354" s="78">
        <f t="shared" si="69"/>
        <v>20.454545454545457</v>
      </c>
      <c r="V354" s="81">
        <v>9</v>
      </c>
      <c r="W354" s="78">
        <f t="shared" si="70"/>
        <v>18</v>
      </c>
      <c r="X354" s="81">
        <v>7</v>
      </c>
      <c r="Y354" s="78">
        <f t="shared" si="71"/>
        <v>14.285714285714285</v>
      </c>
      <c r="AA354" s="13" t="s">
        <v>364</v>
      </c>
      <c r="AB354" s="13">
        <v>93</v>
      </c>
      <c r="AC354" s="13">
        <v>75</v>
      </c>
      <c r="AD354" s="13">
        <v>80</v>
      </c>
      <c r="AE354" s="13">
        <v>93</v>
      </c>
      <c r="AF354" s="13">
        <v>86</v>
      </c>
      <c r="AG354" s="13">
        <v>66</v>
      </c>
      <c r="AH354" s="13">
        <v>54</v>
      </c>
      <c r="AI354" s="13">
        <v>79</v>
      </c>
      <c r="AJ354" s="13">
        <v>62</v>
      </c>
      <c r="AK354" s="13">
        <v>44</v>
      </c>
      <c r="AL354" s="13">
        <v>50</v>
      </c>
      <c r="AM354" s="13">
        <v>49</v>
      </c>
      <c r="AN354" s="13">
        <v>831</v>
      </c>
    </row>
    <row r="355" spans="1:40">
      <c r="A355" s="13" t="s">
        <v>365</v>
      </c>
      <c r="B355" s="81">
        <v>77</v>
      </c>
      <c r="C355" s="78">
        <f t="shared" si="60"/>
        <v>33.189655172413794</v>
      </c>
      <c r="D355" s="81">
        <v>64</v>
      </c>
      <c r="E355" s="78">
        <f t="shared" si="61"/>
        <v>31.683168316831683</v>
      </c>
      <c r="F355" s="81">
        <v>74</v>
      </c>
      <c r="G355" s="78">
        <f t="shared" si="62"/>
        <v>33.636363636363633</v>
      </c>
      <c r="H355" s="81">
        <v>65</v>
      </c>
      <c r="I355" s="78">
        <f t="shared" si="63"/>
        <v>32.5</v>
      </c>
      <c r="J355" s="81">
        <v>53</v>
      </c>
      <c r="K355" s="78">
        <f t="shared" si="64"/>
        <v>27.748691099476442</v>
      </c>
      <c r="L355" s="81">
        <v>45</v>
      </c>
      <c r="M355" s="78">
        <f t="shared" si="65"/>
        <v>28.30188679245283</v>
      </c>
      <c r="N355" s="81">
        <v>45</v>
      </c>
      <c r="O355" s="78">
        <f t="shared" si="66"/>
        <v>27.439024390243905</v>
      </c>
      <c r="P355" s="81">
        <v>38</v>
      </c>
      <c r="Q355" s="78">
        <f t="shared" si="67"/>
        <v>24.675324675324674</v>
      </c>
      <c r="R355" s="81">
        <v>36</v>
      </c>
      <c r="S355" s="78">
        <f t="shared" si="68"/>
        <v>23.076923076923077</v>
      </c>
      <c r="T355" s="81">
        <v>41</v>
      </c>
      <c r="U355" s="78">
        <f t="shared" si="69"/>
        <v>26.973684210526315</v>
      </c>
      <c r="V355" s="81">
        <v>27</v>
      </c>
      <c r="W355" s="78">
        <f t="shared" si="70"/>
        <v>20.930232558139537</v>
      </c>
      <c r="X355" s="81">
        <v>36</v>
      </c>
      <c r="Y355" s="78">
        <f t="shared" si="71"/>
        <v>25.352112676056336</v>
      </c>
      <c r="AA355" s="13" t="s">
        <v>365</v>
      </c>
      <c r="AB355" s="13">
        <v>232</v>
      </c>
      <c r="AC355" s="13">
        <v>202</v>
      </c>
      <c r="AD355" s="13">
        <v>220</v>
      </c>
      <c r="AE355" s="13">
        <v>200</v>
      </c>
      <c r="AF355" s="13">
        <v>191</v>
      </c>
      <c r="AG355" s="13">
        <v>159</v>
      </c>
      <c r="AH355" s="13">
        <v>164</v>
      </c>
      <c r="AI355" s="13">
        <v>154</v>
      </c>
      <c r="AJ355" s="13">
        <v>156</v>
      </c>
      <c r="AK355" s="13">
        <v>152</v>
      </c>
      <c r="AL355" s="13">
        <v>129</v>
      </c>
      <c r="AM355" s="13">
        <v>142</v>
      </c>
      <c r="AN355" s="13">
        <v>2101</v>
      </c>
    </row>
    <row r="356" spans="1:40">
      <c r="A356" s="13" t="s">
        <v>366</v>
      </c>
      <c r="B356" s="81">
        <v>130</v>
      </c>
      <c r="C356" s="78">
        <f t="shared" si="60"/>
        <v>29.6127562642369</v>
      </c>
      <c r="D356" s="81">
        <v>106</v>
      </c>
      <c r="E356" s="78">
        <f t="shared" si="61"/>
        <v>27.532467532467532</v>
      </c>
      <c r="F356" s="81">
        <v>101</v>
      </c>
      <c r="G356" s="78">
        <f t="shared" si="62"/>
        <v>27.077747989276141</v>
      </c>
      <c r="H356" s="81">
        <v>98</v>
      </c>
      <c r="I356" s="78">
        <f t="shared" si="63"/>
        <v>28.000000000000004</v>
      </c>
      <c r="J356" s="81">
        <v>77</v>
      </c>
      <c r="K356" s="78">
        <f t="shared" si="64"/>
        <v>23.839009287925698</v>
      </c>
      <c r="L356" s="81">
        <v>78</v>
      </c>
      <c r="M356" s="78">
        <f t="shared" si="65"/>
        <v>26</v>
      </c>
      <c r="N356" s="81">
        <v>81</v>
      </c>
      <c r="O356" s="78">
        <f t="shared" si="66"/>
        <v>25.471698113207548</v>
      </c>
      <c r="P356" s="81">
        <v>91</v>
      </c>
      <c r="Q356" s="78">
        <f t="shared" si="67"/>
        <v>27.409638554216869</v>
      </c>
      <c r="R356" s="81">
        <v>89</v>
      </c>
      <c r="S356" s="78">
        <f t="shared" si="68"/>
        <v>27.639751552795033</v>
      </c>
      <c r="T356" s="81">
        <v>88</v>
      </c>
      <c r="U356" s="78">
        <f t="shared" si="69"/>
        <v>23.655913978494624</v>
      </c>
      <c r="V356" s="81">
        <v>66</v>
      </c>
      <c r="W356" s="78">
        <f t="shared" si="70"/>
        <v>17.647058823529413</v>
      </c>
      <c r="X356" s="81">
        <v>89</v>
      </c>
      <c r="Y356" s="78">
        <f t="shared" si="71"/>
        <v>20.745920745920746</v>
      </c>
      <c r="AA356" s="13" t="s">
        <v>366</v>
      </c>
      <c r="AB356" s="13">
        <v>439</v>
      </c>
      <c r="AC356" s="13">
        <v>385</v>
      </c>
      <c r="AD356" s="13">
        <v>373</v>
      </c>
      <c r="AE356" s="13">
        <v>350</v>
      </c>
      <c r="AF356" s="13">
        <v>323</v>
      </c>
      <c r="AG356" s="13">
        <v>300</v>
      </c>
      <c r="AH356" s="13">
        <v>318</v>
      </c>
      <c r="AI356" s="13">
        <v>332</v>
      </c>
      <c r="AJ356" s="13">
        <v>322</v>
      </c>
      <c r="AK356" s="13">
        <v>372</v>
      </c>
      <c r="AL356" s="13">
        <v>374</v>
      </c>
      <c r="AM356" s="13">
        <v>429</v>
      </c>
      <c r="AN356" s="13">
        <v>4317</v>
      </c>
    </row>
    <row r="357" spans="1:40">
      <c r="A357" s="13" t="s">
        <v>367</v>
      </c>
      <c r="B357" s="81">
        <v>103</v>
      </c>
      <c r="C357" s="78">
        <f t="shared" si="60"/>
        <v>31.987577639751553</v>
      </c>
      <c r="D357" s="81">
        <v>94</v>
      </c>
      <c r="E357" s="78">
        <f t="shared" si="61"/>
        <v>29.841269841269842</v>
      </c>
      <c r="F357" s="81">
        <v>97</v>
      </c>
      <c r="G357" s="78">
        <f t="shared" si="62"/>
        <v>29.938271604938272</v>
      </c>
      <c r="H357" s="81">
        <v>127</v>
      </c>
      <c r="I357" s="78">
        <f t="shared" si="63"/>
        <v>28.863636363636363</v>
      </c>
      <c r="J357" s="81">
        <v>95</v>
      </c>
      <c r="K357" s="78">
        <f t="shared" si="64"/>
        <v>26.388888888888889</v>
      </c>
      <c r="L357" s="81">
        <v>111</v>
      </c>
      <c r="M357" s="78">
        <f t="shared" si="65"/>
        <v>31.179775280898873</v>
      </c>
      <c r="N357" s="81">
        <v>72</v>
      </c>
      <c r="O357" s="78">
        <f t="shared" si="66"/>
        <v>24.324324324324326</v>
      </c>
      <c r="P357" s="81">
        <v>76</v>
      </c>
      <c r="Q357" s="78">
        <f t="shared" si="67"/>
        <v>24.836601307189543</v>
      </c>
      <c r="R357" s="81">
        <v>69</v>
      </c>
      <c r="S357" s="78">
        <f t="shared" si="68"/>
        <v>26.848249027237355</v>
      </c>
      <c r="T357" s="81">
        <v>68</v>
      </c>
      <c r="U357" s="78">
        <f t="shared" si="69"/>
        <v>24.908424908424909</v>
      </c>
      <c r="V357" s="81">
        <v>61</v>
      </c>
      <c r="W357" s="78">
        <f t="shared" si="70"/>
        <v>21.708185053380781</v>
      </c>
      <c r="X357" s="81">
        <v>48</v>
      </c>
      <c r="Y357" s="78">
        <f t="shared" si="71"/>
        <v>17.843866171003718</v>
      </c>
      <c r="AA357" s="13" t="s">
        <v>367</v>
      </c>
      <c r="AB357" s="13">
        <v>322</v>
      </c>
      <c r="AC357" s="13">
        <v>315</v>
      </c>
      <c r="AD357" s="13">
        <v>324</v>
      </c>
      <c r="AE357" s="13">
        <v>440</v>
      </c>
      <c r="AF357" s="13">
        <v>360</v>
      </c>
      <c r="AG357" s="13">
        <v>356</v>
      </c>
      <c r="AH357" s="13">
        <v>296</v>
      </c>
      <c r="AI357" s="13">
        <v>306</v>
      </c>
      <c r="AJ357" s="13">
        <v>257</v>
      </c>
      <c r="AK357" s="13">
        <v>273</v>
      </c>
      <c r="AL357" s="13">
        <v>281</v>
      </c>
      <c r="AM357" s="13">
        <v>269</v>
      </c>
      <c r="AN357" s="13">
        <v>3799</v>
      </c>
    </row>
    <row r="358" spans="1:40">
      <c r="A358" s="13" t="s">
        <v>368</v>
      </c>
      <c r="B358" s="81">
        <v>291</v>
      </c>
      <c r="C358" s="78">
        <f t="shared" si="60"/>
        <v>24.009900990099009</v>
      </c>
      <c r="D358" s="81">
        <v>268</v>
      </c>
      <c r="E358" s="78">
        <f t="shared" si="61"/>
        <v>23.508771929824562</v>
      </c>
      <c r="F358" s="81">
        <v>302</v>
      </c>
      <c r="G358" s="78">
        <f t="shared" si="62"/>
        <v>25.335570469798657</v>
      </c>
      <c r="H358" s="81">
        <v>289</v>
      </c>
      <c r="I358" s="78">
        <f t="shared" si="63"/>
        <v>24.935289042277827</v>
      </c>
      <c r="J358" s="81">
        <v>269</v>
      </c>
      <c r="K358" s="78">
        <f t="shared" si="64"/>
        <v>24.103942652329749</v>
      </c>
      <c r="L358" s="81">
        <v>251</v>
      </c>
      <c r="M358" s="78">
        <f t="shared" si="65"/>
        <v>23.61241768579492</v>
      </c>
      <c r="N358" s="81">
        <v>220</v>
      </c>
      <c r="O358" s="78">
        <f t="shared" si="66"/>
        <v>20.389249304911957</v>
      </c>
      <c r="P358" s="81">
        <v>250</v>
      </c>
      <c r="Q358" s="78">
        <f t="shared" si="67"/>
        <v>22.482014388489208</v>
      </c>
      <c r="R358" s="81">
        <v>232</v>
      </c>
      <c r="S358" s="78">
        <f t="shared" si="68"/>
        <v>21.82502351834431</v>
      </c>
      <c r="T358" s="81">
        <v>210</v>
      </c>
      <c r="U358" s="78">
        <f t="shared" si="69"/>
        <v>21.063189568706118</v>
      </c>
      <c r="V358" s="81">
        <v>202</v>
      </c>
      <c r="W358" s="78">
        <f t="shared" si="70"/>
        <v>19.940769990128331</v>
      </c>
      <c r="X358" s="81">
        <v>214</v>
      </c>
      <c r="Y358" s="78">
        <f t="shared" si="71"/>
        <v>21.442885771543086</v>
      </c>
      <c r="AA358" s="13" t="s">
        <v>368</v>
      </c>
      <c r="AB358" s="13">
        <v>1212</v>
      </c>
      <c r="AC358" s="13">
        <v>1140</v>
      </c>
      <c r="AD358" s="13">
        <v>1192</v>
      </c>
      <c r="AE358" s="13">
        <v>1159</v>
      </c>
      <c r="AF358" s="13">
        <v>1116</v>
      </c>
      <c r="AG358" s="13">
        <v>1063</v>
      </c>
      <c r="AH358" s="13">
        <v>1079</v>
      </c>
      <c r="AI358" s="13">
        <v>1112</v>
      </c>
      <c r="AJ358" s="13">
        <v>1063</v>
      </c>
      <c r="AK358" s="13">
        <v>997</v>
      </c>
      <c r="AL358" s="13">
        <v>1013</v>
      </c>
      <c r="AM358" s="13">
        <v>998</v>
      </c>
      <c r="AN358" s="13">
        <v>13144</v>
      </c>
    </row>
    <row r="359" spans="1:40">
      <c r="A359" s="13" t="s">
        <v>369</v>
      </c>
      <c r="B359" s="81">
        <v>86</v>
      </c>
      <c r="C359" s="78">
        <f t="shared" si="60"/>
        <v>33.858267716535437</v>
      </c>
      <c r="D359" s="81">
        <v>78</v>
      </c>
      <c r="E359" s="78">
        <f t="shared" si="61"/>
        <v>30.830039525691699</v>
      </c>
      <c r="F359" s="81">
        <v>73</v>
      </c>
      <c r="G359" s="78">
        <f t="shared" si="62"/>
        <v>30.165289256198346</v>
      </c>
      <c r="H359" s="81">
        <v>75</v>
      </c>
      <c r="I359" s="78">
        <f t="shared" si="63"/>
        <v>28.08988764044944</v>
      </c>
      <c r="J359" s="81">
        <v>77</v>
      </c>
      <c r="K359" s="78">
        <f t="shared" si="64"/>
        <v>30.314960629921263</v>
      </c>
      <c r="L359" s="81">
        <v>65</v>
      </c>
      <c r="M359" s="78">
        <f t="shared" si="65"/>
        <v>32.338308457711449</v>
      </c>
      <c r="N359" s="81">
        <v>67</v>
      </c>
      <c r="O359" s="78">
        <f t="shared" si="66"/>
        <v>26.907630522088354</v>
      </c>
      <c r="P359" s="81">
        <v>53</v>
      </c>
      <c r="Q359" s="78">
        <f t="shared" si="67"/>
        <v>26.903553299492383</v>
      </c>
      <c r="R359" s="81">
        <v>54</v>
      </c>
      <c r="S359" s="78">
        <f t="shared" si="68"/>
        <v>25.714285714285712</v>
      </c>
      <c r="T359" s="81">
        <v>64</v>
      </c>
      <c r="U359" s="78">
        <f t="shared" si="69"/>
        <v>29.906542056074763</v>
      </c>
      <c r="V359" s="81">
        <v>50</v>
      </c>
      <c r="W359" s="78">
        <f t="shared" si="70"/>
        <v>21.551724137931032</v>
      </c>
      <c r="X359" s="81">
        <v>44</v>
      </c>
      <c r="Y359" s="78">
        <f t="shared" si="71"/>
        <v>21.463414634146343</v>
      </c>
      <c r="AA359" s="13" t="s">
        <v>369</v>
      </c>
      <c r="AB359" s="13">
        <v>254</v>
      </c>
      <c r="AC359" s="13">
        <v>253</v>
      </c>
      <c r="AD359" s="13">
        <v>242</v>
      </c>
      <c r="AE359" s="13">
        <v>267</v>
      </c>
      <c r="AF359" s="13">
        <v>254</v>
      </c>
      <c r="AG359" s="13">
        <v>201</v>
      </c>
      <c r="AH359" s="13">
        <v>249</v>
      </c>
      <c r="AI359" s="13">
        <v>197</v>
      </c>
      <c r="AJ359" s="13">
        <v>210</v>
      </c>
      <c r="AK359" s="13">
        <v>214</v>
      </c>
      <c r="AL359" s="13">
        <v>232</v>
      </c>
      <c r="AM359" s="13">
        <v>205</v>
      </c>
      <c r="AN359" s="13">
        <v>2778</v>
      </c>
    </row>
    <row r="360" spans="1:40">
      <c r="A360" s="13" t="s">
        <v>370</v>
      </c>
      <c r="B360" s="81">
        <v>95</v>
      </c>
      <c r="C360" s="78">
        <f t="shared" si="60"/>
        <v>27.298850574712645</v>
      </c>
      <c r="D360" s="81">
        <v>95</v>
      </c>
      <c r="E360" s="78">
        <f t="shared" si="61"/>
        <v>31.986531986531986</v>
      </c>
      <c r="F360" s="81">
        <v>111</v>
      </c>
      <c r="G360" s="78">
        <f t="shared" si="62"/>
        <v>31.623931623931622</v>
      </c>
      <c r="H360" s="81">
        <v>85</v>
      </c>
      <c r="I360" s="78">
        <f t="shared" si="63"/>
        <v>30.575539568345324</v>
      </c>
      <c r="J360" s="81">
        <v>78</v>
      </c>
      <c r="K360" s="78">
        <f t="shared" si="64"/>
        <v>28.363636363636363</v>
      </c>
      <c r="L360" s="81">
        <v>58</v>
      </c>
      <c r="M360" s="78">
        <f t="shared" si="65"/>
        <v>26.244343891402718</v>
      </c>
      <c r="N360" s="81">
        <v>65</v>
      </c>
      <c r="O360" s="78">
        <f t="shared" si="66"/>
        <v>30.805687203791472</v>
      </c>
      <c r="P360" s="81">
        <v>39</v>
      </c>
      <c r="Q360" s="78">
        <f t="shared" si="67"/>
        <v>19.597989949748744</v>
      </c>
      <c r="R360" s="81">
        <v>30</v>
      </c>
      <c r="S360" s="78">
        <f t="shared" si="68"/>
        <v>23.4375</v>
      </c>
      <c r="T360" s="81">
        <v>54</v>
      </c>
      <c r="U360" s="78">
        <f t="shared" si="69"/>
        <v>32.142857142857146</v>
      </c>
      <c r="V360" s="81">
        <v>58</v>
      </c>
      <c r="W360" s="78">
        <f t="shared" si="70"/>
        <v>26.00896860986547</v>
      </c>
      <c r="X360" s="81">
        <v>46</v>
      </c>
      <c r="Y360" s="78">
        <f t="shared" si="71"/>
        <v>21.100917431192663</v>
      </c>
      <c r="AA360" s="13" t="s">
        <v>370</v>
      </c>
      <c r="AB360" s="13">
        <v>348</v>
      </c>
      <c r="AC360" s="13">
        <v>297</v>
      </c>
      <c r="AD360" s="13">
        <v>351</v>
      </c>
      <c r="AE360" s="13">
        <v>278</v>
      </c>
      <c r="AF360" s="13">
        <v>275</v>
      </c>
      <c r="AG360" s="13">
        <v>221</v>
      </c>
      <c r="AH360" s="13">
        <v>211</v>
      </c>
      <c r="AI360" s="13">
        <v>199</v>
      </c>
      <c r="AJ360" s="13">
        <v>128</v>
      </c>
      <c r="AK360" s="13">
        <v>168</v>
      </c>
      <c r="AL360" s="13">
        <v>223</v>
      </c>
      <c r="AM360" s="13">
        <v>218</v>
      </c>
      <c r="AN360" s="13">
        <v>2917</v>
      </c>
    </row>
    <row r="361" spans="1:40">
      <c r="A361" s="13" t="s">
        <v>371</v>
      </c>
      <c r="B361" s="81">
        <v>105</v>
      </c>
      <c r="C361" s="78">
        <f t="shared" si="60"/>
        <v>36.585365853658537</v>
      </c>
      <c r="D361" s="81">
        <v>92</v>
      </c>
      <c r="E361" s="78">
        <f t="shared" si="61"/>
        <v>39.655172413793103</v>
      </c>
      <c r="F361" s="81">
        <v>72</v>
      </c>
      <c r="G361" s="78">
        <f t="shared" si="62"/>
        <v>32.142857142857146</v>
      </c>
      <c r="H361" s="81">
        <v>96</v>
      </c>
      <c r="I361" s="78">
        <f t="shared" si="63"/>
        <v>32.87671232876712</v>
      </c>
      <c r="J361" s="81">
        <v>89</v>
      </c>
      <c r="K361" s="78">
        <f t="shared" si="64"/>
        <v>32.129963898916969</v>
      </c>
      <c r="L361" s="81">
        <v>78</v>
      </c>
      <c r="M361" s="78">
        <f t="shared" si="65"/>
        <v>32.911392405063289</v>
      </c>
      <c r="N361" s="81">
        <v>71</v>
      </c>
      <c r="O361" s="78">
        <f t="shared" si="66"/>
        <v>33.971291866028707</v>
      </c>
      <c r="P361" s="81">
        <v>77</v>
      </c>
      <c r="Q361" s="78">
        <f t="shared" si="67"/>
        <v>30.923694779116467</v>
      </c>
      <c r="R361" s="81">
        <v>45</v>
      </c>
      <c r="S361" s="78">
        <f t="shared" si="68"/>
        <v>21.739130434782609</v>
      </c>
      <c r="T361" s="81">
        <v>62</v>
      </c>
      <c r="U361" s="78">
        <f t="shared" si="69"/>
        <v>27.43362831858407</v>
      </c>
      <c r="V361" s="81">
        <v>50</v>
      </c>
      <c r="W361" s="78">
        <f t="shared" si="70"/>
        <v>25.510204081632654</v>
      </c>
      <c r="X361" s="81">
        <v>33</v>
      </c>
      <c r="Y361" s="78">
        <f t="shared" si="71"/>
        <v>20</v>
      </c>
      <c r="AA361" s="13" t="s">
        <v>371</v>
      </c>
      <c r="AB361" s="13">
        <v>287</v>
      </c>
      <c r="AC361" s="13">
        <v>232</v>
      </c>
      <c r="AD361" s="13">
        <v>224</v>
      </c>
      <c r="AE361" s="13">
        <v>292</v>
      </c>
      <c r="AF361" s="13">
        <v>277</v>
      </c>
      <c r="AG361" s="13">
        <v>237</v>
      </c>
      <c r="AH361" s="13">
        <v>209</v>
      </c>
      <c r="AI361" s="13">
        <v>249</v>
      </c>
      <c r="AJ361" s="13">
        <v>207</v>
      </c>
      <c r="AK361" s="13">
        <v>226</v>
      </c>
      <c r="AL361" s="13">
        <v>196</v>
      </c>
      <c r="AM361" s="13">
        <v>165</v>
      </c>
      <c r="AN361" s="13">
        <v>2801</v>
      </c>
    </row>
    <row r="362" spans="1:40">
      <c r="A362" s="13" t="s">
        <v>372</v>
      </c>
      <c r="B362" s="81">
        <v>32</v>
      </c>
      <c r="C362" s="78">
        <f t="shared" si="60"/>
        <v>22.222222222222221</v>
      </c>
      <c r="D362" s="81">
        <v>29</v>
      </c>
      <c r="E362" s="78">
        <f t="shared" si="61"/>
        <v>28.71287128712871</v>
      </c>
      <c r="F362" s="81">
        <v>27</v>
      </c>
      <c r="G362" s="78">
        <f t="shared" si="62"/>
        <v>22.5</v>
      </c>
      <c r="H362" s="81">
        <v>51</v>
      </c>
      <c r="I362" s="78">
        <f t="shared" si="63"/>
        <v>34.45945945945946</v>
      </c>
      <c r="J362" s="81">
        <v>39</v>
      </c>
      <c r="K362" s="78">
        <f t="shared" si="64"/>
        <v>28.888888888888886</v>
      </c>
      <c r="L362" s="81">
        <v>32</v>
      </c>
      <c r="M362" s="78">
        <f t="shared" si="65"/>
        <v>29.09090909090909</v>
      </c>
      <c r="N362" s="81">
        <v>33</v>
      </c>
      <c r="O362" s="78">
        <f t="shared" si="66"/>
        <v>24.626865671641792</v>
      </c>
      <c r="P362" s="81">
        <v>28</v>
      </c>
      <c r="Q362" s="78">
        <f t="shared" si="67"/>
        <v>23.333333333333332</v>
      </c>
      <c r="R362" s="81">
        <v>26</v>
      </c>
      <c r="S362" s="78">
        <f t="shared" si="68"/>
        <v>25.490196078431371</v>
      </c>
      <c r="T362" s="81">
        <v>22</v>
      </c>
      <c r="U362" s="78">
        <f t="shared" si="69"/>
        <v>21.568627450980394</v>
      </c>
      <c r="V362" s="81">
        <v>26</v>
      </c>
      <c r="W362" s="78">
        <f t="shared" si="70"/>
        <v>26</v>
      </c>
      <c r="X362" s="81">
        <v>15</v>
      </c>
      <c r="Y362" s="78">
        <f t="shared" si="71"/>
        <v>17.045454545454543</v>
      </c>
      <c r="AA362" s="13" t="s">
        <v>372</v>
      </c>
      <c r="AB362" s="13">
        <v>144</v>
      </c>
      <c r="AC362" s="13">
        <v>101</v>
      </c>
      <c r="AD362" s="13">
        <v>120</v>
      </c>
      <c r="AE362" s="13">
        <v>148</v>
      </c>
      <c r="AF362" s="13">
        <v>135</v>
      </c>
      <c r="AG362" s="13">
        <v>110</v>
      </c>
      <c r="AH362" s="13">
        <v>134</v>
      </c>
      <c r="AI362" s="13">
        <v>120</v>
      </c>
      <c r="AJ362" s="13">
        <v>102</v>
      </c>
      <c r="AK362" s="13">
        <v>102</v>
      </c>
      <c r="AL362" s="13">
        <v>100</v>
      </c>
      <c r="AM362" s="13">
        <v>88</v>
      </c>
      <c r="AN362" s="13">
        <v>1404</v>
      </c>
    </row>
    <row r="363" spans="1:40">
      <c r="A363" s="13" t="s">
        <v>373</v>
      </c>
      <c r="B363" s="81">
        <v>70</v>
      </c>
      <c r="C363" s="78">
        <f t="shared" si="60"/>
        <v>29.66101694915254</v>
      </c>
      <c r="D363" s="81">
        <v>60</v>
      </c>
      <c r="E363" s="78">
        <f t="shared" si="61"/>
        <v>27.522935779816514</v>
      </c>
      <c r="F363" s="81">
        <v>60</v>
      </c>
      <c r="G363" s="78">
        <f t="shared" si="62"/>
        <v>28.037383177570092</v>
      </c>
      <c r="H363" s="81">
        <v>51</v>
      </c>
      <c r="I363" s="78">
        <f t="shared" si="63"/>
        <v>27.868852459016392</v>
      </c>
      <c r="J363" s="81">
        <v>54</v>
      </c>
      <c r="K363" s="78">
        <f t="shared" si="64"/>
        <v>29.032258064516132</v>
      </c>
      <c r="L363" s="81">
        <v>50</v>
      </c>
      <c r="M363" s="78">
        <f t="shared" si="65"/>
        <v>28.571428571428569</v>
      </c>
      <c r="N363" s="81">
        <v>59</v>
      </c>
      <c r="O363" s="78">
        <f t="shared" si="66"/>
        <v>30.256410256410255</v>
      </c>
      <c r="P363" s="81">
        <v>43</v>
      </c>
      <c r="Q363" s="78">
        <f t="shared" si="67"/>
        <v>24.157303370786519</v>
      </c>
      <c r="R363" s="81">
        <v>32</v>
      </c>
      <c r="S363" s="78">
        <f t="shared" si="68"/>
        <v>22.068965517241381</v>
      </c>
      <c r="T363" s="81">
        <v>43</v>
      </c>
      <c r="U363" s="78">
        <f t="shared" si="69"/>
        <v>28.666666666666668</v>
      </c>
      <c r="V363" s="81">
        <v>27</v>
      </c>
      <c r="W363" s="78">
        <f t="shared" si="70"/>
        <v>20.300751879699249</v>
      </c>
      <c r="X363" s="81">
        <v>39</v>
      </c>
      <c r="Y363" s="78">
        <f t="shared" si="71"/>
        <v>25.657894736842106</v>
      </c>
      <c r="AA363" s="13" t="s">
        <v>373</v>
      </c>
      <c r="AB363" s="13">
        <v>236</v>
      </c>
      <c r="AC363" s="13">
        <v>218</v>
      </c>
      <c r="AD363" s="13">
        <v>214</v>
      </c>
      <c r="AE363" s="13">
        <v>183</v>
      </c>
      <c r="AF363" s="13">
        <v>186</v>
      </c>
      <c r="AG363" s="13">
        <v>175</v>
      </c>
      <c r="AH363" s="13">
        <v>195</v>
      </c>
      <c r="AI363" s="13">
        <v>178</v>
      </c>
      <c r="AJ363" s="13">
        <v>145</v>
      </c>
      <c r="AK363" s="13">
        <v>150</v>
      </c>
      <c r="AL363" s="13">
        <v>133</v>
      </c>
      <c r="AM363" s="13">
        <v>152</v>
      </c>
      <c r="AN363" s="13">
        <v>2165</v>
      </c>
    </row>
    <row r="364" spans="1:40">
      <c r="A364" s="13" t="s">
        <v>374</v>
      </c>
      <c r="B364" s="81">
        <v>58</v>
      </c>
      <c r="C364" s="78">
        <f t="shared" si="60"/>
        <v>34.117647058823529</v>
      </c>
      <c r="D364" s="81">
        <v>53</v>
      </c>
      <c r="E364" s="78">
        <f t="shared" si="61"/>
        <v>35.333333333333336</v>
      </c>
      <c r="F364" s="81">
        <v>61</v>
      </c>
      <c r="G364" s="78">
        <f t="shared" si="62"/>
        <v>37.423312883435585</v>
      </c>
      <c r="H364" s="81">
        <v>63</v>
      </c>
      <c r="I364" s="78">
        <f t="shared" si="63"/>
        <v>38.650306748466257</v>
      </c>
      <c r="J364" s="81">
        <v>48</v>
      </c>
      <c r="K364" s="78">
        <f t="shared" si="64"/>
        <v>31.788079470198678</v>
      </c>
      <c r="L364" s="81">
        <v>35</v>
      </c>
      <c r="M364" s="78">
        <f t="shared" si="65"/>
        <v>23.809523809523807</v>
      </c>
      <c r="N364" s="81">
        <v>39</v>
      </c>
      <c r="O364" s="78">
        <f t="shared" si="66"/>
        <v>31.707317073170731</v>
      </c>
      <c r="P364" s="81">
        <v>33</v>
      </c>
      <c r="Q364" s="78">
        <f t="shared" si="67"/>
        <v>24.626865671641792</v>
      </c>
      <c r="R364" s="81">
        <v>29</v>
      </c>
      <c r="S364" s="78">
        <f t="shared" si="68"/>
        <v>26.36363636363636</v>
      </c>
      <c r="T364" s="81">
        <v>32</v>
      </c>
      <c r="U364" s="78">
        <f t="shared" si="69"/>
        <v>28.571428571428569</v>
      </c>
      <c r="V364" s="81">
        <v>35</v>
      </c>
      <c r="W364" s="78">
        <f t="shared" si="70"/>
        <v>29.914529914529915</v>
      </c>
      <c r="X364" s="81">
        <v>31</v>
      </c>
      <c r="Y364" s="78">
        <f t="shared" si="71"/>
        <v>28.971962616822427</v>
      </c>
      <c r="AA364" s="13" t="s">
        <v>374</v>
      </c>
      <c r="AB364" s="13">
        <v>170</v>
      </c>
      <c r="AC364" s="13">
        <v>150</v>
      </c>
      <c r="AD364" s="13">
        <v>163</v>
      </c>
      <c r="AE364" s="13">
        <v>163</v>
      </c>
      <c r="AF364" s="13">
        <v>151</v>
      </c>
      <c r="AG364" s="13">
        <v>147</v>
      </c>
      <c r="AH364" s="13">
        <v>123</v>
      </c>
      <c r="AI364" s="13">
        <v>134</v>
      </c>
      <c r="AJ364" s="13">
        <v>110</v>
      </c>
      <c r="AK364" s="13">
        <v>112</v>
      </c>
      <c r="AL364" s="13">
        <v>117</v>
      </c>
      <c r="AM364" s="13">
        <v>107</v>
      </c>
      <c r="AN364" s="13">
        <v>1647</v>
      </c>
    </row>
    <row r="365" spans="1:40" s="15" customFormat="1" ht="15">
      <c r="A365" s="75" t="s">
        <v>375</v>
      </c>
      <c r="B365" s="80">
        <v>2185</v>
      </c>
      <c r="C365" s="77">
        <f t="shared" si="60"/>
        <v>21.26727662059568</v>
      </c>
      <c r="D365" s="80">
        <v>2046</v>
      </c>
      <c r="E365" s="77">
        <f t="shared" si="61"/>
        <v>20.476381104883906</v>
      </c>
      <c r="F365" s="80">
        <v>1980</v>
      </c>
      <c r="G365" s="77">
        <f t="shared" si="62"/>
        <v>20.571428571428569</v>
      </c>
      <c r="H365" s="80">
        <v>1949</v>
      </c>
      <c r="I365" s="77">
        <f t="shared" si="63"/>
        <v>20.161373745732906</v>
      </c>
      <c r="J365" s="80">
        <v>1860</v>
      </c>
      <c r="K365" s="77">
        <f t="shared" si="64"/>
        <v>19.701302828090245</v>
      </c>
      <c r="L365" s="80">
        <v>1798</v>
      </c>
      <c r="M365" s="77">
        <f t="shared" si="65"/>
        <v>19.549853213004241</v>
      </c>
      <c r="N365" s="80">
        <v>1708</v>
      </c>
      <c r="O365" s="77">
        <f t="shared" si="66"/>
        <v>18.391299666200066</v>
      </c>
      <c r="P365" s="80">
        <v>1767</v>
      </c>
      <c r="Q365" s="77">
        <f t="shared" si="67"/>
        <v>18.410085434465515</v>
      </c>
      <c r="R365" s="80">
        <v>1676</v>
      </c>
      <c r="S365" s="77">
        <f t="shared" si="68"/>
        <v>17.822203317737134</v>
      </c>
      <c r="T365" s="80">
        <v>1678</v>
      </c>
      <c r="U365" s="77">
        <f t="shared" si="69"/>
        <v>17.327550598926063</v>
      </c>
      <c r="V365" s="80">
        <v>1524</v>
      </c>
      <c r="W365" s="77">
        <f t="shared" si="70"/>
        <v>16.031979802230172</v>
      </c>
      <c r="X365" s="80">
        <v>1400</v>
      </c>
      <c r="Y365" s="77">
        <f t="shared" si="71"/>
        <v>15.225666122892875</v>
      </c>
      <c r="AA365" s="15" t="s">
        <v>375</v>
      </c>
      <c r="AB365" s="15">
        <v>10274</v>
      </c>
      <c r="AC365" s="15">
        <v>9992</v>
      </c>
      <c r="AD365" s="15">
        <v>9625</v>
      </c>
      <c r="AE365" s="15">
        <v>9667</v>
      </c>
      <c r="AF365" s="15">
        <v>9441</v>
      </c>
      <c r="AG365" s="15">
        <v>9197</v>
      </c>
      <c r="AH365" s="15">
        <v>9287</v>
      </c>
      <c r="AI365" s="15">
        <v>9598</v>
      </c>
      <c r="AJ365" s="15">
        <v>9404</v>
      </c>
      <c r="AK365" s="15">
        <v>9684</v>
      </c>
      <c r="AL365" s="15">
        <v>9506</v>
      </c>
      <c r="AM365" s="15">
        <v>9195</v>
      </c>
      <c r="AN365" s="15">
        <v>114870</v>
      </c>
    </row>
    <row r="366" spans="1:40">
      <c r="A366" s="13" t="s">
        <v>376</v>
      </c>
      <c r="B366" s="81">
        <v>57</v>
      </c>
      <c r="C366" s="78">
        <f t="shared" si="60"/>
        <v>18.387096774193548</v>
      </c>
      <c r="D366" s="81">
        <v>64</v>
      </c>
      <c r="E366" s="78">
        <f t="shared" si="61"/>
        <v>23.703703703703706</v>
      </c>
      <c r="F366" s="81">
        <v>51</v>
      </c>
      <c r="G366" s="78">
        <f t="shared" si="62"/>
        <v>18.478260869565215</v>
      </c>
      <c r="H366" s="81">
        <v>48</v>
      </c>
      <c r="I366" s="78">
        <f t="shared" si="63"/>
        <v>20.253164556962027</v>
      </c>
      <c r="J366" s="81">
        <v>38</v>
      </c>
      <c r="K366" s="78">
        <f t="shared" si="64"/>
        <v>15.702479338842975</v>
      </c>
      <c r="L366" s="81">
        <v>44</v>
      </c>
      <c r="M366" s="78">
        <f t="shared" si="65"/>
        <v>18.803418803418804</v>
      </c>
      <c r="N366" s="81">
        <v>42</v>
      </c>
      <c r="O366" s="78">
        <f t="shared" si="66"/>
        <v>15.162454873646208</v>
      </c>
      <c r="P366" s="81">
        <v>50</v>
      </c>
      <c r="Q366" s="78">
        <f t="shared" si="67"/>
        <v>20</v>
      </c>
      <c r="R366" s="81">
        <v>37</v>
      </c>
      <c r="S366" s="78">
        <f t="shared" si="68"/>
        <v>16.228070175438596</v>
      </c>
      <c r="T366" s="81">
        <v>42</v>
      </c>
      <c r="U366" s="78">
        <f t="shared" si="69"/>
        <v>19.718309859154928</v>
      </c>
      <c r="V366" s="81">
        <v>47</v>
      </c>
      <c r="W366" s="78">
        <f t="shared" si="70"/>
        <v>21.962616822429908</v>
      </c>
      <c r="X366" s="81">
        <v>41</v>
      </c>
      <c r="Y366" s="78">
        <f t="shared" si="71"/>
        <v>18.141592920353983</v>
      </c>
      <c r="AA366" s="13" t="s">
        <v>376</v>
      </c>
      <c r="AB366" s="13">
        <v>310</v>
      </c>
      <c r="AC366" s="13">
        <v>270</v>
      </c>
      <c r="AD366" s="13">
        <v>276</v>
      </c>
      <c r="AE366" s="13">
        <v>237</v>
      </c>
      <c r="AF366" s="13">
        <v>242</v>
      </c>
      <c r="AG366" s="13">
        <v>234</v>
      </c>
      <c r="AH366" s="13">
        <v>277</v>
      </c>
      <c r="AI366" s="13">
        <v>250</v>
      </c>
      <c r="AJ366" s="13">
        <v>228</v>
      </c>
      <c r="AK366" s="13">
        <v>213</v>
      </c>
      <c r="AL366" s="13">
        <v>214</v>
      </c>
      <c r="AM366" s="13">
        <v>226</v>
      </c>
      <c r="AN366" s="13">
        <v>2977</v>
      </c>
    </row>
    <row r="367" spans="1:40">
      <c r="A367" s="13" t="s">
        <v>377</v>
      </c>
      <c r="B367" s="81">
        <v>162</v>
      </c>
      <c r="C367" s="78">
        <f t="shared" si="60"/>
        <v>24.508320726172467</v>
      </c>
      <c r="D367" s="81">
        <v>166</v>
      </c>
      <c r="E367" s="78">
        <f t="shared" si="61"/>
        <v>25.538461538461537</v>
      </c>
      <c r="F367" s="81">
        <v>133</v>
      </c>
      <c r="G367" s="78">
        <f t="shared" si="62"/>
        <v>25</v>
      </c>
      <c r="H367" s="81">
        <v>140</v>
      </c>
      <c r="I367" s="78">
        <f t="shared" si="63"/>
        <v>24.691358024691358</v>
      </c>
      <c r="J367" s="81">
        <v>159</v>
      </c>
      <c r="K367" s="78">
        <f t="shared" si="64"/>
        <v>25.938009787928223</v>
      </c>
      <c r="L367" s="81">
        <v>115</v>
      </c>
      <c r="M367" s="78">
        <f t="shared" si="65"/>
        <v>21.535580524344571</v>
      </c>
      <c r="N367" s="81">
        <v>132</v>
      </c>
      <c r="O367" s="78">
        <f t="shared" si="66"/>
        <v>23.445825932504441</v>
      </c>
      <c r="P367" s="81">
        <v>115</v>
      </c>
      <c r="Q367" s="78">
        <f t="shared" si="67"/>
        <v>18.548387096774192</v>
      </c>
      <c r="R367" s="81">
        <v>135</v>
      </c>
      <c r="S367" s="78">
        <f t="shared" si="68"/>
        <v>24.021352313167259</v>
      </c>
      <c r="T367" s="81">
        <v>112</v>
      </c>
      <c r="U367" s="78">
        <f t="shared" si="69"/>
        <v>20.702402957486139</v>
      </c>
      <c r="V367" s="81">
        <v>108</v>
      </c>
      <c r="W367" s="78">
        <f t="shared" si="70"/>
        <v>22.040816326530614</v>
      </c>
      <c r="X367" s="81">
        <v>85</v>
      </c>
      <c r="Y367" s="78">
        <f t="shared" si="71"/>
        <v>17.561983471074381</v>
      </c>
      <c r="AA367" s="13" t="s">
        <v>377</v>
      </c>
      <c r="AB367" s="13">
        <v>661</v>
      </c>
      <c r="AC367" s="13">
        <v>650</v>
      </c>
      <c r="AD367" s="13">
        <v>532</v>
      </c>
      <c r="AE367" s="13">
        <v>567</v>
      </c>
      <c r="AF367" s="13">
        <v>613</v>
      </c>
      <c r="AG367" s="13">
        <v>534</v>
      </c>
      <c r="AH367" s="13">
        <v>563</v>
      </c>
      <c r="AI367" s="13">
        <v>620</v>
      </c>
      <c r="AJ367" s="13">
        <v>562</v>
      </c>
      <c r="AK367" s="13">
        <v>541</v>
      </c>
      <c r="AL367" s="13">
        <v>490</v>
      </c>
      <c r="AM367" s="13">
        <v>484</v>
      </c>
      <c r="AN367" s="13">
        <v>6817</v>
      </c>
    </row>
    <row r="368" spans="1:40">
      <c r="A368" s="13" t="s">
        <v>378</v>
      </c>
      <c r="B368" s="81">
        <v>61</v>
      </c>
      <c r="C368" s="78">
        <f t="shared" si="60"/>
        <v>22.181818181818183</v>
      </c>
      <c r="D368" s="81">
        <v>52</v>
      </c>
      <c r="E368" s="78">
        <f t="shared" si="61"/>
        <v>22.608695652173914</v>
      </c>
      <c r="F368" s="81">
        <v>56</v>
      </c>
      <c r="G368" s="78">
        <f t="shared" si="62"/>
        <v>25.688073394495415</v>
      </c>
      <c r="H368" s="81">
        <v>42</v>
      </c>
      <c r="I368" s="78">
        <f t="shared" si="63"/>
        <v>20.289855072463769</v>
      </c>
      <c r="J368" s="81">
        <v>45</v>
      </c>
      <c r="K368" s="78">
        <f t="shared" si="64"/>
        <v>20.179372197309416</v>
      </c>
      <c r="L368" s="81">
        <v>54</v>
      </c>
      <c r="M368" s="78">
        <f t="shared" si="65"/>
        <v>25</v>
      </c>
      <c r="N368" s="81">
        <v>47</v>
      </c>
      <c r="O368" s="78">
        <f t="shared" si="66"/>
        <v>21.86046511627907</v>
      </c>
      <c r="P368" s="81">
        <v>50</v>
      </c>
      <c r="Q368" s="78">
        <f t="shared" si="67"/>
        <v>22.935779816513762</v>
      </c>
      <c r="R368" s="81">
        <v>41</v>
      </c>
      <c r="S368" s="78">
        <f t="shared" si="68"/>
        <v>18.981481481481481</v>
      </c>
      <c r="T368" s="81">
        <v>47</v>
      </c>
      <c r="U368" s="78">
        <f t="shared" si="69"/>
        <v>20.434782608695652</v>
      </c>
      <c r="V368" s="81">
        <v>44</v>
      </c>
      <c r="W368" s="78">
        <f t="shared" si="70"/>
        <v>18.106995884773664</v>
      </c>
      <c r="X368" s="81">
        <v>35</v>
      </c>
      <c r="Y368" s="78">
        <f t="shared" si="71"/>
        <v>15.765765765765765</v>
      </c>
      <c r="AA368" s="13" t="s">
        <v>378</v>
      </c>
      <c r="AB368" s="13">
        <v>275</v>
      </c>
      <c r="AC368" s="13">
        <v>230</v>
      </c>
      <c r="AD368" s="13">
        <v>218</v>
      </c>
      <c r="AE368" s="13">
        <v>207</v>
      </c>
      <c r="AF368" s="13">
        <v>223</v>
      </c>
      <c r="AG368" s="13">
        <v>216</v>
      </c>
      <c r="AH368" s="13">
        <v>215</v>
      </c>
      <c r="AI368" s="13">
        <v>218</v>
      </c>
      <c r="AJ368" s="13">
        <v>216</v>
      </c>
      <c r="AK368" s="13">
        <v>230</v>
      </c>
      <c r="AL368" s="13">
        <v>243</v>
      </c>
      <c r="AM368" s="13">
        <v>222</v>
      </c>
      <c r="AN368" s="13">
        <v>2713</v>
      </c>
    </row>
    <row r="369" spans="1:40">
      <c r="A369" s="13" t="s">
        <v>379</v>
      </c>
      <c r="B369" s="81">
        <v>36</v>
      </c>
      <c r="C369" s="78">
        <f t="shared" si="60"/>
        <v>20.11173184357542</v>
      </c>
      <c r="D369" s="81">
        <v>25</v>
      </c>
      <c r="E369" s="78">
        <f t="shared" si="61"/>
        <v>15.923566878980891</v>
      </c>
      <c r="F369" s="81">
        <v>23</v>
      </c>
      <c r="G369" s="78">
        <f t="shared" si="62"/>
        <v>16.312056737588655</v>
      </c>
      <c r="H369" s="81">
        <v>40</v>
      </c>
      <c r="I369" s="78">
        <f t="shared" si="63"/>
        <v>23.668639053254438</v>
      </c>
      <c r="J369" s="81">
        <v>34</v>
      </c>
      <c r="K369" s="78">
        <f t="shared" si="64"/>
        <v>21.794871794871796</v>
      </c>
      <c r="L369" s="81">
        <v>24</v>
      </c>
      <c r="M369" s="78">
        <f t="shared" si="65"/>
        <v>20</v>
      </c>
      <c r="N369" s="81">
        <v>26</v>
      </c>
      <c r="O369" s="78">
        <f t="shared" si="66"/>
        <v>21.138211382113823</v>
      </c>
      <c r="P369" s="81">
        <v>25</v>
      </c>
      <c r="Q369" s="78">
        <f t="shared" si="67"/>
        <v>21.929824561403507</v>
      </c>
      <c r="R369" s="81">
        <v>25</v>
      </c>
      <c r="S369" s="78">
        <f t="shared" si="68"/>
        <v>19.841269841269842</v>
      </c>
      <c r="T369" s="81">
        <v>19</v>
      </c>
      <c r="U369" s="78">
        <f t="shared" si="69"/>
        <v>14.285714285714285</v>
      </c>
      <c r="V369" s="81">
        <v>25</v>
      </c>
      <c r="W369" s="78">
        <f t="shared" si="70"/>
        <v>20.833333333333336</v>
      </c>
      <c r="X369" s="81">
        <v>5</v>
      </c>
      <c r="Y369" s="78">
        <f t="shared" si="71"/>
        <v>4.5045045045045047</v>
      </c>
      <c r="AA369" s="13" t="s">
        <v>379</v>
      </c>
      <c r="AB369" s="13">
        <v>179</v>
      </c>
      <c r="AC369" s="13">
        <v>157</v>
      </c>
      <c r="AD369" s="13">
        <v>141</v>
      </c>
      <c r="AE369" s="13">
        <v>169</v>
      </c>
      <c r="AF369" s="13">
        <v>156</v>
      </c>
      <c r="AG369" s="13">
        <v>120</v>
      </c>
      <c r="AH369" s="13">
        <v>123</v>
      </c>
      <c r="AI369" s="13">
        <v>114</v>
      </c>
      <c r="AJ369" s="13">
        <v>126</v>
      </c>
      <c r="AK369" s="13">
        <v>133</v>
      </c>
      <c r="AL369" s="13">
        <v>120</v>
      </c>
      <c r="AM369" s="13">
        <v>111</v>
      </c>
      <c r="AN369" s="13">
        <v>1649</v>
      </c>
    </row>
    <row r="370" spans="1:40">
      <c r="A370" s="13" t="s">
        <v>380</v>
      </c>
      <c r="B370" s="81">
        <v>17</v>
      </c>
      <c r="C370" s="78">
        <f t="shared" si="60"/>
        <v>15.887850467289718</v>
      </c>
      <c r="D370" s="81">
        <v>30</v>
      </c>
      <c r="E370" s="78">
        <f t="shared" si="61"/>
        <v>23.4375</v>
      </c>
      <c r="F370" s="81">
        <v>26</v>
      </c>
      <c r="G370" s="78">
        <f t="shared" si="62"/>
        <v>20.3125</v>
      </c>
      <c r="H370" s="81">
        <v>33</v>
      </c>
      <c r="I370" s="78">
        <f t="shared" si="63"/>
        <v>20</v>
      </c>
      <c r="J370" s="81">
        <v>38</v>
      </c>
      <c r="K370" s="78">
        <f t="shared" si="64"/>
        <v>26.027397260273972</v>
      </c>
      <c r="L370" s="81">
        <v>28</v>
      </c>
      <c r="M370" s="78">
        <f t="shared" si="65"/>
        <v>20</v>
      </c>
      <c r="N370" s="81">
        <v>20</v>
      </c>
      <c r="O370" s="78">
        <f t="shared" si="66"/>
        <v>13.513513513513514</v>
      </c>
      <c r="P370" s="81">
        <v>25</v>
      </c>
      <c r="Q370" s="78">
        <f t="shared" si="67"/>
        <v>16.33986928104575</v>
      </c>
      <c r="R370" s="81">
        <v>28</v>
      </c>
      <c r="S370" s="78">
        <f t="shared" si="68"/>
        <v>21.212121212121211</v>
      </c>
      <c r="T370" s="81">
        <v>23</v>
      </c>
      <c r="U370" s="78">
        <f t="shared" si="69"/>
        <v>20.535714285714285</v>
      </c>
      <c r="V370" s="81">
        <v>18</v>
      </c>
      <c r="W370" s="78">
        <f t="shared" si="70"/>
        <v>15.384615384615385</v>
      </c>
      <c r="X370" s="81">
        <v>16</v>
      </c>
      <c r="Y370" s="78">
        <f t="shared" si="71"/>
        <v>12.403100775193799</v>
      </c>
      <c r="AA370" s="13" t="s">
        <v>380</v>
      </c>
      <c r="AB370" s="13">
        <v>107</v>
      </c>
      <c r="AC370" s="13">
        <v>128</v>
      </c>
      <c r="AD370" s="13">
        <v>128</v>
      </c>
      <c r="AE370" s="13">
        <v>165</v>
      </c>
      <c r="AF370" s="13">
        <v>146</v>
      </c>
      <c r="AG370" s="13">
        <v>140</v>
      </c>
      <c r="AH370" s="13">
        <v>148</v>
      </c>
      <c r="AI370" s="13">
        <v>153</v>
      </c>
      <c r="AJ370" s="13">
        <v>132</v>
      </c>
      <c r="AK370" s="13">
        <v>112</v>
      </c>
      <c r="AL370" s="13">
        <v>117</v>
      </c>
      <c r="AM370" s="13">
        <v>129</v>
      </c>
      <c r="AN370" s="13">
        <v>1605</v>
      </c>
    </row>
    <row r="371" spans="1:40">
      <c r="A371" s="13" t="s">
        <v>381</v>
      </c>
      <c r="B371" s="81">
        <v>108</v>
      </c>
      <c r="C371" s="78">
        <f t="shared" si="60"/>
        <v>23.946784922394677</v>
      </c>
      <c r="D371" s="81">
        <v>109</v>
      </c>
      <c r="E371" s="78">
        <f t="shared" si="61"/>
        <v>26.456310679611651</v>
      </c>
      <c r="F371" s="81">
        <v>87</v>
      </c>
      <c r="G371" s="78">
        <f t="shared" si="62"/>
        <v>19.419642857142858</v>
      </c>
      <c r="H371" s="81">
        <v>107</v>
      </c>
      <c r="I371" s="78">
        <f t="shared" si="63"/>
        <v>26.952141057934508</v>
      </c>
      <c r="J371" s="81">
        <v>75</v>
      </c>
      <c r="K371" s="78">
        <f t="shared" si="64"/>
        <v>22.45508982035928</v>
      </c>
      <c r="L371" s="81">
        <v>85</v>
      </c>
      <c r="M371" s="78">
        <f t="shared" si="65"/>
        <v>22.606382978723406</v>
      </c>
      <c r="N371" s="81">
        <v>83</v>
      </c>
      <c r="O371" s="78">
        <f t="shared" si="66"/>
        <v>23.314606741573034</v>
      </c>
      <c r="P371" s="81">
        <v>69</v>
      </c>
      <c r="Q371" s="78">
        <f t="shared" si="67"/>
        <v>20</v>
      </c>
      <c r="R371" s="81">
        <v>69</v>
      </c>
      <c r="S371" s="78">
        <f t="shared" si="68"/>
        <v>19.166666666666668</v>
      </c>
      <c r="T371" s="81">
        <v>68</v>
      </c>
      <c r="U371" s="78">
        <f t="shared" si="69"/>
        <v>19.883040935672515</v>
      </c>
      <c r="V371" s="81">
        <v>55</v>
      </c>
      <c r="W371" s="78">
        <f t="shared" si="70"/>
        <v>17.29559748427673</v>
      </c>
      <c r="X371" s="81">
        <v>54</v>
      </c>
      <c r="Y371" s="78">
        <f t="shared" si="71"/>
        <v>18.430034129692832</v>
      </c>
      <c r="AA371" s="13" t="s">
        <v>381</v>
      </c>
      <c r="AB371" s="13">
        <v>451</v>
      </c>
      <c r="AC371" s="13">
        <v>412</v>
      </c>
      <c r="AD371" s="13">
        <v>448</v>
      </c>
      <c r="AE371" s="13">
        <v>397</v>
      </c>
      <c r="AF371" s="13">
        <v>334</v>
      </c>
      <c r="AG371" s="13">
        <v>376</v>
      </c>
      <c r="AH371" s="13">
        <v>356</v>
      </c>
      <c r="AI371" s="13">
        <v>345</v>
      </c>
      <c r="AJ371" s="13">
        <v>360</v>
      </c>
      <c r="AK371" s="13">
        <v>342</v>
      </c>
      <c r="AL371" s="13">
        <v>318</v>
      </c>
      <c r="AM371" s="13">
        <v>293</v>
      </c>
      <c r="AN371" s="13">
        <v>4432</v>
      </c>
    </row>
    <row r="372" spans="1:40">
      <c r="A372" s="13" t="s">
        <v>382</v>
      </c>
      <c r="B372" s="81">
        <v>29</v>
      </c>
      <c r="C372" s="78">
        <f t="shared" si="60"/>
        <v>21.323529411764707</v>
      </c>
      <c r="D372" s="81">
        <v>27</v>
      </c>
      <c r="E372" s="78">
        <f t="shared" si="61"/>
        <v>22.689075630252102</v>
      </c>
      <c r="F372" s="81">
        <v>29</v>
      </c>
      <c r="G372" s="78">
        <f t="shared" si="62"/>
        <v>24.576271186440678</v>
      </c>
      <c r="H372" s="81">
        <v>16</v>
      </c>
      <c r="I372" s="78">
        <f t="shared" si="63"/>
        <v>13.559322033898304</v>
      </c>
      <c r="J372" s="81">
        <v>21</v>
      </c>
      <c r="K372" s="78">
        <f t="shared" si="64"/>
        <v>16.93548387096774</v>
      </c>
      <c r="L372" s="81">
        <v>15</v>
      </c>
      <c r="M372" s="78">
        <f t="shared" si="65"/>
        <v>17.045454545454543</v>
      </c>
      <c r="N372" s="81">
        <v>15</v>
      </c>
      <c r="O372" s="78">
        <f t="shared" si="66"/>
        <v>14.85148514851485</v>
      </c>
      <c r="P372" s="81">
        <v>12</v>
      </c>
      <c r="Q372" s="78">
        <f t="shared" si="67"/>
        <v>11.214953271028037</v>
      </c>
      <c r="R372" s="81">
        <v>12</v>
      </c>
      <c r="S372" s="78">
        <f t="shared" si="68"/>
        <v>12.371134020618557</v>
      </c>
      <c r="T372" s="81">
        <v>17</v>
      </c>
      <c r="U372" s="78">
        <f t="shared" si="69"/>
        <v>16.346153846153847</v>
      </c>
      <c r="V372" s="81">
        <v>16</v>
      </c>
      <c r="W372" s="78">
        <f t="shared" si="70"/>
        <v>15.53398058252427</v>
      </c>
      <c r="X372" s="81">
        <v>9</v>
      </c>
      <c r="Y372" s="78">
        <f t="shared" si="71"/>
        <v>10.843373493975903</v>
      </c>
      <c r="AA372" s="13" t="s">
        <v>382</v>
      </c>
      <c r="AB372" s="13">
        <v>136</v>
      </c>
      <c r="AC372" s="13">
        <v>119</v>
      </c>
      <c r="AD372" s="13">
        <v>118</v>
      </c>
      <c r="AE372" s="13">
        <v>118</v>
      </c>
      <c r="AF372" s="13">
        <v>124</v>
      </c>
      <c r="AG372" s="13">
        <v>88</v>
      </c>
      <c r="AH372" s="13">
        <v>101</v>
      </c>
      <c r="AI372" s="13">
        <v>107</v>
      </c>
      <c r="AJ372" s="13">
        <v>97</v>
      </c>
      <c r="AK372" s="13">
        <v>104</v>
      </c>
      <c r="AL372" s="13">
        <v>103</v>
      </c>
      <c r="AM372" s="13">
        <v>83</v>
      </c>
      <c r="AN372" s="13">
        <v>1298</v>
      </c>
    </row>
    <row r="373" spans="1:40">
      <c r="A373" s="13" t="s">
        <v>383</v>
      </c>
      <c r="B373" s="81">
        <v>32</v>
      </c>
      <c r="C373" s="78">
        <f t="shared" si="60"/>
        <v>14.678899082568808</v>
      </c>
      <c r="D373" s="81">
        <v>29</v>
      </c>
      <c r="E373" s="78">
        <f t="shared" si="61"/>
        <v>13.063063063063062</v>
      </c>
      <c r="F373" s="81">
        <v>33</v>
      </c>
      <c r="G373" s="78">
        <f t="shared" si="62"/>
        <v>16.582914572864322</v>
      </c>
      <c r="H373" s="81">
        <v>29</v>
      </c>
      <c r="I373" s="78">
        <f t="shared" si="63"/>
        <v>15.263157894736842</v>
      </c>
      <c r="J373" s="81">
        <v>37</v>
      </c>
      <c r="K373" s="78">
        <f t="shared" si="64"/>
        <v>19.892473118279568</v>
      </c>
      <c r="L373" s="81">
        <v>27</v>
      </c>
      <c r="M373" s="78">
        <f t="shared" si="65"/>
        <v>12.676056338028168</v>
      </c>
      <c r="N373" s="81">
        <v>32</v>
      </c>
      <c r="O373" s="78">
        <f t="shared" si="66"/>
        <v>16.326530612244898</v>
      </c>
      <c r="P373" s="81">
        <v>30</v>
      </c>
      <c r="Q373" s="78">
        <f t="shared" si="67"/>
        <v>15.075376884422109</v>
      </c>
      <c r="R373" s="81">
        <v>31</v>
      </c>
      <c r="S373" s="78">
        <f t="shared" si="68"/>
        <v>14.622641509433961</v>
      </c>
      <c r="T373" s="81">
        <v>32</v>
      </c>
      <c r="U373" s="78">
        <f t="shared" si="69"/>
        <v>17.877094972067038</v>
      </c>
      <c r="V373" s="81">
        <v>21</v>
      </c>
      <c r="W373" s="78">
        <f t="shared" si="70"/>
        <v>11.170212765957446</v>
      </c>
      <c r="X373" s="81">
        <v>16</v>
      </c>
      <c r="Y373" s="78">
        <f t="shared" si="71"/>
        <v>7.9601990049751246</v>
      </c>
      <c r="AA373" s="13" t="s">
        <v>383</v>
      </c>
      <c r="AB373" s="13">
        <v>218</v>
      </c>
      <c r="AC373" s="13">
        <v>222</v>
      </c>
      <c r="AD373" s="13">
        <v>199</v>
      </c>
      <c r="AE373" s="13">
        <v>190</v>
      </c>
      <c r="AF373" s="13">
        <v>186</v>
      </c>
      <c r="AG373" s="13">
        <v>213</v>
      </c>
      <c r="AH373" s="13">
        <v>196</v>
      </c>
      <c r="AI373" s="13">
        <v>199</v>
      </c>
      <c r="AJ373" s="13">
        <v>212</v>
      </c>
      <c r="AK373" s="13">
        <v>179</v>
      </c>
      <c r="AL373" s="13">
        <v>188</v>
      </c>
      <c r="AM373" s="13">
        <v>201</v>
      </c>
      <c r="AN373" s="13">
        <v>2403</v>
      </c>
    </row>
    <row r="374" spans="1:40">
      <c r="A374" s="13" t="s">
        <v>384</v>
      </c>
      <c r="B374" s="81">
        <v>11</v>
      </c>
      <c r="C374" s="78">
        <f t="shared" si="60"/>
        <v>13.580246913580247</v>
      </c>
      <c r="D374" s="81">
        <v>14</v>
      </c>
      <c r="E374" s="78">
        <f t="shared" si="61"/>
        <v>14.736842105263156</v>
      </c>
      <c r="F374" s="81">
        <v>10</v>
      </c>
      <c r="G374" s="78">
        <f t="shared" si="62"/>
        <v>11.76470588235294</v>
      </c>
      <c r="H374" s="81">
        <v>11</v>
      </c>
      <c r="I374" s="78">
        <f t="shared" si="63"/>
        <v>14.285714285714285</v>
      </c>
      <c r="J374" s="81">
        <v>10</v>
      </c>
      <c r="K374" s="78">
        <f t="shared" si="64"/>
        <v>13.157894736842104</v>
      </c>
      <c r="L374" s="81">
        <v>5</v>
      </c>
      <c r="M374" s="78">
        <f t="shared" si="65"/>
        <v>6.5789473684210522</v>
      </c>
      <c r="N374" s="81">
        <v>10</v>
      </c>
      <c r="O374" s="78">
        <f t="shared" si="66"/>
        <v>14.084507042253522</v>
      </c>
      <c r="P374" s="81">
        <v>11</v>
      </c>
      <c r="Q374" s="78">
        <f t="shared" si="67"/>
        <v>14.473684210526317</v>
      </c>
      <c r="R374" s="81">
        <v>9</v>
      </c>
      <c r="S374" s="78">
        <f t="shared" si="68"/>
        <v>10.344827586206897</v>
      </c>
      <c r="T374" s="81">
        <v>16</v>
      </c>
      <c r="U374" s="78">
        <f t="shared" si="69"/>
        <v>20</v>
      </c>
      <c r="V374" s="81">
        <v>12</v>
      </c>
      <c r="W374" s="78">
        <f t="shared" si="70"/>
        <v>14.285714285714285</v>
      </c>
      <c r="X374" s="81">
        <v>11</v>
      </c>
      <c r="Y374" s="78">
        <f t="shared" si="71"/>
        <v>13.580246913580247</v>
      </c>
      <c r="AA374" s="13" t="s">
        <v>384</v>
      </c>
      <c r="AB374" s="13">
        <v>81</v>
      </c>
      <c r="AC374" s="13">
        <v>95</v>
      </c>
      <c r="AD374" s="13">
        <v>85</v>
      </c>
      <c r="AE374" s="13">
        <v>77</v>
      </c>
      <c r="AF374" s="13">
        <v>76</v>
      </c>
      <c r="AG374" s="13">
        <v>76</v>
      </c>
      <c r="AH374" s="13">
        <v>71</v>
      </c>
      <c r="AI374" s="13">
        <v>76</v>
      </c>
      <c r="AJ374" s="13">
        <v>87</v>
      </c>
      <c r="AK374" s="13">
        <v>80</v>
      </c>
      <c r="AL374" s="13">
        <v>84</v>
      </c>
      <c r="AM374" s="13">
        <v>81</v>
      </c>
      <c r="AN374" s="13">
        <v>969</v>
      </c>
    </row>
    <row r="375" spans="1:40">
      <c r="A375" s="13" t="s">
        <v>385</v>
      </c>
      <c r="B375" s="81">
        <v>112</v>
      </c>
      <c r="C375" s="78">
        <f t="shared" si="60"/>
        <v>28.211586901763226</v>
      </c>
      <c r="D375" s="81">
        <v>113</v>
      </c>
      <c r="E375" s="78">
        <f t="shared" si="61"/>
        <v>27.628361858190708</v>
      </c>
      <c r="F375" s="81">
        <v>87</v>
      </c>
      <c r="G375" s="78">
        <f t="shared" si="62"/>
        <v>27.358490566037734</v>
      </c>
      <c r="H375" s="81">
        <v>107</v>
      </c>
      <c r="I375" s="78">
        <f t="shared" si="63"/>
        <v>29.315068493150687</v>
      </c>
      <c r="J375" s="81">
        <v>96</v>
      </c>
      <c r="K375" s="78">
        <f t="shared" si="64"/>
        <v>31.372549019607842</v>
      </c>
      <c r="L375" s="81">
        <v>89</v>
      </c>
      <c r="M375" s="78">
        <f t="shared" si="65"/>
        <v>29.47019867549669</v>
      </c>
      <c r="N375" s="81">
        <v>69</v>
      </c>
      <c r="O375" s="78">
        <f t="shared" si="66"/>
        <v>27.380952380952383</v>
      </c>
      <c r="P375" s="81">
        <v>93</v>
      </c>
      <c r="Q375" s="78">
        <f t="shared" si="67"/>
        <v>31.632653061224492</v>
      </c>
      <c r="R375" s="81">
        <v>63</v>
      </c>
      <c r="S375" s="78">
        <f t="shared" si="68"/>
        <v>22.90909090909091</v>
      </c>
      <c r="T375" s="81">
        <v>68</v>
      </c>
      <c r="U375" s="78">
        <f t="shared" si="69"/>
        <v>26.984126984126984</v>
      </c>
      <c r="V375" s="81">
        <v>67</v>
      </c>
      <c r="W375" s="78">
        <f t="shared" si="70"/>
        <v>24.363636363636363</v>
      </c>
      <c r="X375" s="81">
        <v>64</v>
      </c>
      <c r="Y375" s="78">
        <f t="shared" si="71"/>
        <v>23.880597014925371</v>
      </c>
      <c r="AA375" s="13" t="s">
        <v>385</v>
      </c>
      <c r="AB375" s="13">
        <v>397</v>
      </c>
      <c r="AC375" s="13">
        <v>409</v>
      </c>
      <c r="AD375" s="13">
        <v>318</v>
      </c>
      <c r="AE375" s="13">
        <v>365</v>
      </c>
      <c r="AF375" s="13">
        <v>306</v>
      </c>
      <c r="AG375" s="13">
        <v>302</v>
      </c>
      <c r="AH375" s="13">
        <v>252</v>
      </c>
      <c r="AI375" s="13">
        <v>294</v>
      </c>
      <c r="AJ375" s="13">
        <v>275</v>
      </c>
      <c r="AK375" s="13">
        <v>252</v>
      </c>
      <c r="AL375" s="13">
        <v>275</v>
      </c>
      <c r="AM375" s="13">
        <v>268</v>
      </c>
      <c r="AN375" s="13">
        <v>3713</v>
      </c>
    </row>
    <row r="376" spans="1:40">
      <c r="A376" s="13" t="s">
        <v>386</v>
      </c>
      <c r="B376" s="81">
        <v>9</v>
      </c>
      <c r="C376" s="78">
        <f t="shared" si="60"/>
        <v>11.538461538461538</v>
      </c>
      <c r="D376" s="81">
        <v>10</v>
      </c>
      <c r="E376" s="78">
        <f t="shared" si="61"/>
        <v>17.543859649122805</v>
      </c>
      <c r="F376" s="81">
        <v>11</v>
      </c>
      <c r="G376" s="78">
        <f t="shared" si="62"/>
        <v>17.460317460317459</v>
      </c>
      <c r="H376" s="81">
        <v>15</v>
      </c>
      <c r="I376" s="78">
        <f t="shared" si="63"/>
        <v>17.647058823529413</v>
      </c>
      <c r="J376" s="81">
        <v>9</v>
      </c>
      <c r="K376" s="78">
        <f t="shared" si="64"/>
        <v>9.67741935483871</v>
      </c>
      <c r="L376" s="81">
        <v>10</v>
      </c>
      <c r="M376" s="78">
        <f t="shared" si="65"/>
        <v>13.513513513513514</v>
      </c>
      <c r="N376" s="81">
        <v>14</v>
      </c>
      <c r="O376" s="78">
        <f t="shared" si="66"/>
        <v>17.073170731707318</v>
      </c>
      <c r="P376" s="81">
        <v>10</v>
      </c>
      <c r="Q376" s="78">
        <f t="shared" si="67"/>
        <v>11.627906976744185</v>
      </c>
      <c r="R376" s="81">
        <v>20</v>
      </c>
      <c r="S376" s="78">
        <f t="shared" si="68"/>
        <v>21.739130434782609</v>
      </c>
      <c r="T376" s="81">
        <v>14</v>
      </c>
      <c r="U376" s="78">
        <f t="shared" si="69"/>
        <v>20.289855072463769</v>
      </c>
      <c r="V376" s="81">
        <v>9</v>
      </c>
      <c r="W376" s="78">
        <f t="shared" si="70"/>
        <v>13.23529411764706</v>
      </c>
      <c r="X376" s="81">
        <v>11</v>
      </c>
      <c r="Y376" s="78">
        <f t="shared" si="71"/>
        <v>13.095238095238097</v>
      </c>
      <c r="AA376" s="13" t="s">
        <v>386</v>
      </c>
      <c r="AB376" s="13">
        <v>78</v>
      </c>
      <c r="AC376" s="13">
        <v>57</v>
      </c>
      <c r="AD376" s="13">
        <v>63</v>
      </c>
      <c r="AE376" s="13">
        <v>85</v>
      </c>
      <c r="AF376" s="13">
        <v>93</v>
      </c>
      <c r="AG376" s="13">
        <v>74</v>
      </c>
      <c r="AH376" s="13">
        <v>82</v>
      </c>
      <c r="AI376" s="13">
        <v>86</v>
      </c>
      <c r="AJ376" s="13">
        <v>92</v>
      </c>
      <c r="AK376" s="13">
        <v>69</v>
      </c>
      <c r="AL376" s="13">
        <v>68</v>
      </c>
      <c r="AM376" s="13">
        <v>84</v>
      </c>
      <c r="AN376" s="13">
        <v>931</v>
      </c>
    </row>
    <row r="377" spans="1:40">
      <c r="A377" s="13" t="s">
        <v>387</v>
      </c>
      <c r="B377" s="81">
        <v>23</v>
      </c>
      <c r="C377" s="78">
        <f t="shared" si="60"/>
        <v>20.909090909090907</v>
      </c>
      <c r="D377" s="81">
        <v>17</v>
      </c>
      <c r="E377" s="78">
        <f t="shared" si="61"/>
        <v>14.285714285714285</v>
      </c>
      <c r="F377" s="81">
        <v>22</v>
      </c>
      <c r="G377" s="78">
        <f t="shared" si="62"/>
        <v>19.469026548672566</v>
      </c>
      <c r="H377" s="81">
        <v>20</v>
      </c>
      <c r="I377" s="78">
        <f t="shared" si="63"/>
        <v>18.348623853211009</v>
      </c>
      <c r="J377" s="81">
        <v>21</v>
      </c>
      <c r="K377" s="78">
        <f t="shared" si="64"/>
        <v>18.421052631578945</v>
      </c>
      <c r="L377" s="81">
        <v>25</v>
      </c>
      <c r="M377" s="78">
        <f t="shared" si="65"/>
        <v>21.739130434782609</v>
      </c>
      <c r="N377" s="81">
        <v>20</v>
      </c>
      <c r="O377" s="78">
        <f t="shared" si="66"/>
        <v>21.739130434782609</v>
      </c>
      <c r="P377" s="81">
        <v>15</v>
      </c>
      <c r="Q377" s="78">
        <f t="shared" si="67"/>
        <v>15.463917525773196</v>
      </c>
      <c r="R377" s="81">
        <v>14</v>
      </c>
      <c r="S377" s="78">
        <f t="shared" si="68"/>
        <v>16.279069767441861</v>
      </c>
      <c r="T377" s="81">
        <v>19</v>
      </c>
      <c r="U377" s="78">
        <f t="shared" si="69"/>
        <v>20.652173913043477</v>
      </c>
      <c r="V377" s="81">
        <v>17</v>
      </c>
      <c r="W377" s="78">
        <f t="shared" si="70"/>
        <v>16.19047619047619</v>
      </c>
      <c r="X377" s="81">
        <v>10</v>
      </c>
      <c r="Y377" s="78">
        <f t="shared" si="71"/>
        <v>12.048192771084338</v>
      </c>
      <c r="AA377" s="13" t="s">
        <v>387</v>
      </c>
      <c r="AB377" s="13">
        <v>110</v>
      </c>
      <c r="AC377" s="13">
        <v>119</v>
      </c>
      <c r="AD377" s="13">
        <v>113</v>
      </c>
      <c r="AE377" s="13">
        <v>109</v>
      </c>
      <c r="AF377" s="13">
        <v>114</v>
      </c>
      <c r="AG377" s="13">
        <v>115</v>
      </c>
      <c r="AH377" s="13">
        <v>92</v>
      </c>
      <c r="AI377" s="13">
        <v>97</v>
      </c>
      <c r="AJ377" s="13">
        <v>86</v>
      </c>
      <c r="AK377" s="13">
        <v>92</v>
      </c>
      <c r="AL377" s="13">
        <v>105</v>
      </c>
      <c r="AM377" s="13">
        <v>83</v>
      </c>
      <c r="AN377" s="13">
        <v>1235</v>
      </c>
    </row>
    <row r="378" spans="1:40">
      <c r="A378" s="13" t="s">
        <v>388</v>
      </c>
      <c r="B378" s="81">
        <v>19</v>
      </c>
      <c r="C378" s="78">
        <f t="shared" si="60"/>
        <v>16.666666666666664</v>
      </c>
      <c r="D378" s="81">
        <v>26</v>
      </c>
      <c r="E378" s="78">
        <f t="shared" si="61"/>
        <v>21.138211382113823</v>
      </c>
      <c r="F378" s="81">
        <v>18</v>
      </c>
      <c r="G378" s="78">
        <f t="shared" si="62"/>
        <v>15.65217391304348</v>
      </c>
      <c r="H378" s="81">
        <v>21</v>
      </c>
      <c r="I378" s="78">
        <f t="shared" si="63"/>
        <v>18.584070796460178</v>
      </c>
      <c r="J378" s="81">
        <v>10</v>
      </c>
      <c r="K378" s="78">
        <f t="shared" si="64"/>
        <v>8.6206896551724146</v>
      </c>
      <c r="L378" s="81">
        <v>18</v>
      </c>
      <c r="M378" s="78">
        <f t="shared" si="65"/>
        <v>17.475728155339805</v>
      </c>
      <c r="N378" s="81">
        <v>15</v>
      </c>
      <c r="O378" s="78">
        <f t="shared" si="66"/>
        <v>12.295081967213115</v>
      </c>
      <c r="P378" s="81">
        <v>21</v>
      </c>
      <c r="Q378" s="78">
        <f t="shared" si="67"/>
        <v>22.58064516129032</v>
      </c>
      <c r="R378" s="81">
        <v>20</v>
      </c>
      <c r="S378" s="78">
        <f t="shared" si="68"/>
        <v>19.230769230769234</v>
      </c>
      <c r="T378" s="81">
        <v>17</v>
      </c>
      <c r="U378" s="78">
        <f t="shared" si="69"/>
        <v>17</v>
      </c>
      <c r="V378" s="81">
        <v>14</v>
      </c>
      <c r="W378" s="78">
        <f t="shared" si="70"/>
        <v>11.965811965811966</v>
      </c>
      <c r="X378" s="81">
        <v>21</v>
      </c>
      <c r="Y378" s="78">
        <f t="shared" si="71"/>
        <v>19.090909090909093</v>
      </c>
      <c r="AA378" s="13" t="s">
        <v>388</v>
      </c>
      <c r="AB378" s="13">
        <v>114</v>
      </c>
      <c r="AC378" s="13">
        <v>123</v>
      </c>
      <c r="AD378" s="13">
        <v>115</v>
      </c>
      <c r="AE378" s="13">
        <v>113</v>
      </c>
      <c r="AF378" s="13">
        <v>116</v>
      </c>
      <c r="AG378" s="13">
        <v>103</v>
      </c>
      <c r="AH378" s="13">
        <v>122</v>
      </c>
      <c r="AI378" s="13">
        <v>93</v>
      </c>
      <c r="AJ378" s="13">
        <v>104</v>
      </c>
      <c r="AK378" s="13">
        <v>100</v>
      </c>
      <c r="AL378" s="13">
        <v>117</v>
      </c>
      <c r="AM378" s="13">
        <v>110</v>
      </c>
      <c r="AN378" s="13">
        <v>1330</v>
      </c>
    </row>
    <row r="379" spans="1:40">
      <c r="A379" s="13" t="s">
        <v>389</v>
      </c>
      <c r="B379" s="81">
        <v>101</v>
      </c>
      <c r="C379" s="78">
        <f t="shared" si="60"/>
        <v>23.820754716981131</v>
      </c>
      <c r="D379" s="81">
        <v>89</v>
      </c>
      <c r="E379" s="78">
        <f t="shared" si="61"/>
        <v>22.194513715710723</v>
      </c>
      <c r="F379" s="81">
        <v>103</v>
      </c>
      <c r="G379" s="78">
        <f t="shared" si="62"/>
        <v>27.320954907161806</v>
      </c>
      <c r="H379" s="81">
        <v>101</v>
      </c>
      <c r="I379" s="78">
        <f t="shared" si="63"/>
        <v>26.03092783505155</v>
      </c>
      <c r="J379" s="81">
        <v>98</v>
      </c>
      <c r="K379" s="78">
        <f t="shared" si="64"/>
        <v>26.997245179063363</v>
      </c>
      <c r="L379" s="81">
        <v>70</v>
      </c>
      <c r="M379" s="78">
        <f t="shared" si="65"/>
        <v>21.341463414634145</v>
      </c>
      <c r="N379" s="81">
        <v>74</v>
      </c>
      <c r="O379" s="78">
        <f t="shared" si="66"/>
        <v>22.699386503067483</v>
      </c>
      <c r="P379" s="81">
        <v>72</v>
      </c>
      <c r="Q379" s="78">
        <f t="shared" si="67"/>
        <v>19.834710743801654</v>
      </c>
      <c r="R379" s="81">
        <v>71</v>
      </c>
      <c r="S379" s="78">
        <f t="shared" si="68"/>
        <v>24.738675958188153</v>
      </c>
      <c r="T379" s="81">
        <v>76</v>
      </c>
      <c r="U379" s="78">
        <f t="shared" si="69"/>
        <v>25.503355704697988</v>
      </c>
      <c r="V379" s="81">
        <v>70</v>
      </c>
      <c r="W379" s="78">
        <f t="shared" si="70"/>
        <v>22.29299363057325</v>
      </c>
      <c r="X379" s="81">
        <v>62</v>
      </c>
      <c r="Y379" s="78">
        <f t="shared" si="71"/>
        <v>21.232876712328768</v>
      </c>
      <c r="AA379" s="13" t="s">
        <v>389</v>
      </c>
      <c r="AB379" s="13">
        <v>424</v>
      </c>
      <c r="AC379" s="13">
        <v>401</v>
      </c>
      <c r="AD379" s="13">
        <v>377</v>
      </c>
      <c r="AE379" s="13">
        <v>388</v>
      </c>
      <c r="AF379" s="13">
        <v>363</v>
      </c>
      <c r="AG379" s="13">
        <v>328</v>
      </c>
      <c r="AH379" s="13">
        <v>326</v>
      </c>
      <c r="AI379" s="13">
        <v>363</v>
      </c>
      <c r="AJ379" s="13">
        <v>287</v>
      </c>
      <c r="AK379" s="13">
        <v>298</v>
      </c>
      <c r="AL379" s="13">
        <v>314</v>
      </c>
      <c r="AM379" s="13">
        <v>292</v>
      </c>
      <c r="AN379" s="13">
        <v>4161</v>
      </c>
    </row>
    <row r="380" spans="1:40">
      <c r="A380" s="13" t="s">
        <v>390</v>
      </c>
      <c r="B380" s="81">
        <v>207</v>
      </c>
      <c r="C380" s="78">
        <f t="shared" si="60"/>
        <v>25.618811881188119</v>
      </c>
      <c r="D380" s="81">
        <v>164</v>
      </c>
      <c r="E380" s="78">
        <f t="shared" si="61"/>
        <v>23.066104078762308</v>
      </c>
      <c r="F380" s="81">
        <v>191</v>
      </c>
      <c r="G380" s="78">
        <f t="shared" si="62"/>
        <v>26.272352132049519</v>
      </c>
      <c r="H380" s="81">
        <v>167</v>
      </c>
      <c r="I380" s="78">
        <f t="shared" si="63"/>
        <v>26.550079491255964</v>
      </c>
      <c r="J380" s="81">
        <v>153</v>
      </c>
      <c r="K380" s="78">
        <f t="shared" si="64"/>
        <v>22.014388489208635</v>
      </c>
      <c r="L380" s="81">
        <v>168</v>
      </c>
      <c r="M380" s="78">
        <f t="shared" si="65"/>
        <v>26.046511627906977</v>
      </c>
      <c r="N380" s="81">
        <v>147</v>
      </c>
      <c r="O380" s="78">
        <f t="shared" si="66"/>
        <v>22.138554216867469</v>
      </c>
      <c r="P380" s="81">
        <v>149</v>
      </c>
      <c r="Q380" s="78">
        <f t="shared" si="67"/>
        <v>22.473604826546005</v>
      </c>
      <c r="R380" s="81">
        <v>128</v>
      </c>
      <c r="S380" s="78">
        <f t="shared" si="68"/>
        <v>20.382165605095544</v>
      </c>
      <c r="T380" s="81">
        <v>145</v>
      </c>
      <c r="U380" s="78">
        <f t="shared" si="69"/>
        <v>22.51552795031056</v>
      </c>
      <c r="V380" s="81">
        <v>137</v>
      </c>
      <c r="W380" s="78">
        <f t="shared" si="70"/>
        <v>20.852359208523591</v>
      </c>
      <c r="X380" s="81">
        <v>126</v>
      </c>
      <c r="Y380" s="78">
        <f t="shared" si="71"/>
        <v>20.421393841166939</v>
      </c>
      <c r="AA380" s="13" t="s">
        <v>390</v>
      </c>
      <c r="AB380" s="13">
        <v>808</v>
      </c>
      <c r="AC380" s="13">
        <v>711</v>
      </c>
      <c r="AD380" s="13">
        <v>727</v>
      </c>
      <c r="AE380" s="13">
        <v>629</v>
      </c>
      <c r="AF380" s="13">
        <v>695</v>
      </c>
      <c r="AG380" s="13">
        <v>645</v>
      </c>
      <c r="AH380" s="13">
        <v>664</v>
      </c>
      <c r="AI380" s="13">
        <v>663</v>
      </c>
      <c r="AJ380" s="13">
        <v>628</v>
      </c>
      <c r="AK380" s="13">
        <v>644</v>
      </c>
      <c r="AL380" s="13">
        <v>657</v>
      </c>
      <c r="AM380" s="13">
        <v>617</v>
      </c>
      <c r="AN380" s="13">
        <v>8088</v>
      </c>
    </row>
    <row r="381" spans="1:40">
      <c r="A381" s="13" t="s">
        <v>391</v>
      </c>
      <c r="B381" s="81">
        <v>17</v>
      </c>
      <c r="C381" s="78">
        <f t="shared" si="60"/>
        <v>10.493827160493826</v>
      </c>
      <c r="D381" s="81">
        <v>17</v>
      </c>
      <c r="E381" s="78">
        <f t="shared" si="61"/>
        <v>11.643835616438356</v>
      </c>
      <c r="F381" s="81">
        <v>20</v>
      </c>
      <c r="G381" s="78">
        <f t="shared" si="62"/>
        <v>14.492753623188406</v>
      </c>
      <c r="H381" s="81">
        <v>22</v>
      </c>
      <c r="I381" s="78">
        <f t="shared" si="63"/>
        <v>15.384615384615385</v>
      </c>
      <c r="J381" s="81">
        <v>16</v>
      </c>
      <c r="K381" s="78">
        <f t="shared" si="64"/>
        <v>15.384615384615385</v>
      </c>
      <c r="L381" s="81">
        <v>21</v>
      </c>
      <c r="M381" s="78">
        <f t="shared" si="65"/>
        <v>16.93548387096774</v>
      </c>
      <c r="N381" s="81">
        <v>22</v>
      </c>
      <c r="O381" s="78">
        <f t="shared" si="66"/>
        <v>17.460317460317459</v>
      </c>
      <c r="P381" s="81">
        <v>22</v>
      </c>
      <c r="Q381" s="78">
        <f t="shared" si="67"/>
        <v>17.599999999999998</v>
      </c>
      <c r="R381" s="81">
        <v>23</v>
      </c>
      <c r="S381" s="78">
        <f t="shared" si="68"/>
        <v>14.285714285714285</v>
      </c>
      <c r="T381" s="81">
        <v>25</v>
      </c>
      <c r="U381" s="78">
        <f t="shared" si="69"/>
        <v>17.241379310344829</v>
      </c>
      <c r="V381" s="81">
        <v>16</v>
      </c>
      <c r="W381" s="78">
        <f t="shared" si="70"/>
        <v>13.008130081300814</v>
      </c>
      <c r="X381" s="81">
        <v>18</v>
      </c>
      <c r="Y381" s="78">
        <f t="shared" si="71"/>
        <v>15.65217391304348</v>
      </c>
      <c r="AA381" s="13" t="s">
        <v>391</v>
      </c>
      <c r="AB381" s="13">
        <v>162</v>
      </c>
      <c r="AC381" s="13">
        <v>146</v>
      </c>
      <c r="AD381" s="13">
        <v>138</v>
      </c>
      <c r="AE381" s="13">
        <v>143</v>
      </c>
      <c r="AF381" s="13">
        <v>104</v>
      </c>
      <c r="AG381" s="13">
        <v>124</v>
      </c>
      <c r="AH381" s="13">
        <v>126</v>
      </c>
      <c r="AI381" s="13">
        <v>125</v>
      </c>
      <c r="AJ381" s="13">
        <v>161</v>
      </c>
      <c r="AK381" s="13">
        <v>145</v>
      </c>
      <c r="AL381" s="13">
        <v>123</v>
      </c>
      <c r="AM381" s="13">
        <v>115</v>
      </c>
      <c r="AN381" s="13">
        <v>1612</v>
      </c>
    </row>
    <row r="382" spans="1:40">
      <c r="A382" s="13" t="s">
        <v>392</v>
      </c>
      <c r="B382" s="81">
        <v>33</v>
      </c>
      <c r="C382" s="78">
        <f t="shared" si="60"/>
        <v>21.019108280254777</v>
      </c>
      <c r="D382" s="81">
        <v>38</v>
      </c>
      <c r="E382" s="78">
        <f t="shared" si="61"/>
        <v>27.142857142857142</v>
      </c>
      <c r="F382" s="81">
        <v>42</v>
      </c>
      <c r="G382" s="78">
        <f t="shared" si="62"/>
        <v>32.558139534883722</v>
      </c>
      <c r="H382" s="81">
        <v>25</v>
      </c>
      <c r="I382" s="78">
        <f t="shared" si="63"/>
        <v>32.467532467532465</v>
      </c>
      <c r="J382" s="81">
        <v>22</v>
      </c>
      <c r="K382" s="78">
        <f t="shared" si="64"/>
        <v>24.175824175824175</v>
      </c>
      <c r="L382" s="81">
        <v>24</v>
      </c>
      <c r="M382" s="78">
        <f t="shared" si="65"/>
        <v>34.285714285714285</v>
      </c>
      <c r="N382" s="81">
        <v>12</v>
      </c>
      <c r="O382" s="78">
        <f t="shared" si="66"/>
        <v>18.461538461538463</v>
      </c>
      <c r="P382" s="81">
        <v>18</v>
      </c>
      <c r="Q382" s="78">
        <f t="shared" si="67"/>
        <v>23.376623376623375</v>
      </c>
      <c r="R382" s="81">
        <v>20</v>
      </c>
      <c r="S382" s="78">
        <f t="shared" si="68"/>
        <v>23.809523809523807</v>
      </c>
      <c r="T382" s="81">
        <v>23</v>
      </c>
      <c r="U382" s="78">
        <f t="shared" si="69"/>
        <v>26.744186046511626</v>
      </c>
      <c r="V382" s="81">
        <v>26</v>
      </c>
      <c r="W382" s="78">
        <f t="shared" si="70"/>
        <v>25</v>
      </c>
      <c r="X382" s="81">
        <v>16</v>
      </c>
      <c r="Y382" s="78">
        <f t="shared" si="71"/>
        <v>19.047619047619047</v>
      </c>
      <c r="AA382" s="13" t="s">
        <v>392</v>
      </c>
      <c r="AB382" s="13">
        <v>157</v>
      </c>
      <c r="AC382" s="13">
        <v>140</v>
      </c>
      <c r="AD382" s="13">
        <v>129</v>
      </c>
      <c r="AE382" s="13">
        <v>77</v>
      </c>
      <c r="AF382" s="13">
        <v>91</v>
      </c>
      <c r="AG382" s="13">
        <v>70</v>
      </c>
      <c r="AH382" s="13">
        <v>65</v>
      </c>
      <c r="AI382" s="13">
        <v>77</v>
      </c>
      <c r="AJ382" s="13">
        <v>84</v>
      </c>
      <c r="AK382" s="13">
        <v>86</v>
      </c>
      <c r="AL382" s="13">
        <v>104</v>
      </c>
      <c r="AM382" s="13">
        <v>84</v>
      </c>
      <c r="AN382" s="13">
        <v>1164</v>
      </c>
    </row>
    <row r="383" spans="1:40">
      <c r="A383" s="13" t="s">
        <v>393</v>
      </c>
      <c r="B383" s="81">
        <v>35</v>
      </c>
      <c r="C383" s="78">
        <f t="shared" si="60"/>
        <v>16.431924882629108</v>
      </c>
      <c r="D383" s="81">
        <v>34</v>
      </c>
      <c r="E383" s="78">
        <f t="shared" si="61"/>
        <v>14.107883817427386</v>
      </c>
      <c r="F383" s="81">
        <v>51</v>
      </c>
      <c r="G383" s="78">
        <f t="shared" si="62"/>
        <v>22.466960352422909</v>
      </c>
      <c r="H383" s="81">
        <v>24</v>
      </c>
      <c r="I383" s="78">
        <f t="shared" si="63"/>
        <v>9.9585062240663902</v>
      </c>
      <c r="J383" s="81">
        <v>32</v>
      </c>
      <c r="K383" s="78">
        <f t="shared" si="64"/>
        <v>16.753926701570681</v>
      </c>
      <c r="L383" s="81">
        <v>29</v>
      </c>
      <c r="M383" s="78">
        <f t="shared" si="65"/>
        <v>14.948453608247423</v>
      </c>
      <c r="N383" s="81">
        <v>37</v>
      </c>
      <c r="O383" s="78">
        <f t="shared" si="66"/>
        <v>20.441988950276244</v>
      </c>
      <c r="P383" s="81">
        <v>30</v>
      </c>
      <c r="Q383" s="78">
        <f t="shared" si="67"/>
        <v>16.759776536312849</v>
      </c>
      <c r="R383" s="81">
        <v>20</v>
      </c>
      <c r="S383" s="78">
        <f t="shared" si="68"/>
        <v>15.625</v>
      </c>
      <c r="T383" s="81">
        <v>25</v>
      </c>
      <c r="U383" s="78">
        <f t="shared" si="69"/>
        <v>13.736263736263737</v>
      </c>
      <c r="V383" s="81">
        <v>23</v>
      </c>
      <c r="W383" s="78">
        <f t="shared" si="70"/>
        <v>13.939393939393941</v>
      </c>
      <c r="X383" s="81">
        <v>26</v>
      </c>
      <c r="Y383" s="78">
        <f t="shared" si="71"/>
        <v>14.606741573033707</v>
      </c>
      <c r="AA383" s="13" t="s">
        <v>393</v>
      </c>
      <c r="AB383" s="13">
        <v>213</v>
      </c>
      <c r="AC383" s="13">
        <v>241</v>
      </c>
      <c r="AD383" s="13">
        <v>227</v>
      </c>
      <c r="AE383" s="13">
        <v>241</v>
      </c>
      <c r="AF383" s="13">
        <v>191</v>
      </c>
      <c r="AG383" s="13">
        <v>194</v>
      </c>
      <c r="AH383" s="13">
        <v>181</v>
      </c>
      <c r="AI383" s="13">
        <v>179</v>
      </c>
      <c r="AJ383" s="13">
        <v>128</v>
      </c>
      <c r="AK383" s="13">
        <v>182</v>
      </c>
      <c r="AL383" s="13">
        <v>165</v>
      </c>
      <c r="AM383" s="13">
        <v>178</v>
      </c>
      <c r="AN383" s="13">
        <v>2320</v>
      </c>
    </row>
    <row r="384" spans="1:40">
      <c r="A384" s="13" t="s">
        <v>394</v>
      </c>
      <c r="B384" s="81">
        <v>1116</v>
      </c>
      <c r="C384" s="78">
        <f t="shared" si="60"/>
        <v>20.6934915631374</v>
      </c>
      <c r="D384" s="81">
        <v>1022</v>
      </c>
      <c r="E384" s="78">
        <f t="shared" si="61"/>
        <v>19.06005221932115</v>
      </c>
      <c r="F384" s="81">
        <v>987</v>
      </c>
      <c r="G384" s="78">
        <f t="shared" si="62"/>
        <v>18.717997344964914</v>
      </c>
      <c r="H384" s="81">
        <v>981</v>
      </c>
      <c r="I384" s="78">
        <f t="shared" si="63"/>
        <v>18.200371057513916</v>
      </c>
      <c r="J384" s="81">
        <v>946</v>
      </c>
      <c r="K384" s="78">
        <f t="shared" si="64"/>
        <v>17.957479119210326</v>
      </c>
      <c r="L384" s="81">
        <v>947</v>
      </c>
      <c r="M384" s="78">
        <f t="shared" si="65"/>
        <v>18.055290753098188</v>
      </c>
      <c r="N384" s="81">
        <v>891</v>
      </c>
      <c r="O384" s="78">
        <f t="shared" si="66"/>
        <v>16.726112258306738</v>
      </c>
      <c r="P384" s="81">
        <v>950</v>
      </c>
      <c r="Q384" s="78">
        <f t="shared" si="67"/>
        <v>17.151110308719986</v>
      </c>
      <c r="R384" s="81">
        <v>910</v>
      </c>
      <c r="S384" s="78">
        <f t="shared" si="68"/>
        <v>16.428958295721248</v>
      </c>
      <c r="T384" s="81">
        <v>890</v>
      </c>
      <c r="U384" s="78">
        <f t="shared" si="69"/>
        <v>15.130907854471268</v>
      </c>
      <c r="V384" s="81">
        <v>799</v>
      </c>
      <c r="W384" s="78">
        <f t="shared" si="70"/>
        <v>14.015085072794248</v>
      </c>
      <c r="X384" s="81">
        <v>774</v>
      </c>
      <c r="Y384" s="78">
        <f t="shared" si="71"/>
        <v>13.986266714853631</v>
      </c>
      <c r="AA384" s="13" t="s">
        <v>394</v>
      </c>
      <c r="AB384" s="13">
        <v>5393</v>
      </c>
      <c r="AC384" s="13">
        <v>5362</v>
      </c>
      <c r="AD384" s="13">
        <v>5273</v>
      </c>
      <c r="AE384" s="13">
        <v>5390</v>
      </c>
      <c r="AF384" s="13">
        <v>5268</v>
      </c>
      <c r="AG384" s="13">
        <v>5245</v>
      </c>
      <c r="AH384" s="13">
        <v>5327</v>
      </c>
      <c r="AI384" s="13">
        <v>5539</v>
      </c>
      <c r="AJ384" s="13">
        <v>5539</v>
      </c>
      <c r="AK384" s="13">
        <v>5882</v>
      </c>
      <c r="AL384" s="13">
        <v>5701</v>
      </c>
      <c r="AM384" s="13">
        <v>5534</v>
      </c>
      <c r="AN384" s="13">
        <v>65453</v>
      </c>
    </row>
    <row r="385" spans="1:40" s="15" customFormat="1" ht="15">
      <c r="A385" s="75" t="s">
        <v>395</v>
      </c>
      <c r="B385" s="80">
        <v>7464</v>
      </c>
      <c r="C385" s="77">
        <f t="shared" si="60"/>
        <v>28.135248218930226</v>
      </c>
      <c r="D385" s="80">
        <v>7130</v>
      </c>
      <c r="E385" s="77">
        <f t="shared" si="61"/>
        <v>27.545974347087004</v>
      </c>
      <c r="F385" s="80">
        <v>6933</v>
      </c>
      <c r="G385" s="77">
        <f t="shared" si="62"/>
        <v>27.654567211806942</v>
      </c>
      <c r="H385" s="80">
        <v>6926</v>
      </c>
      <c r="I385" s="77">
        <f t="shared" si="63"/>
        <v>27.448182935045377</v>
      </c>
      <c r="J385" s="80">
        <v>6384</v>
      </c>
      <c r="K385" s="77">
        <f t="shared" si="64"/>
        <v>26.21442943374533</v>
      </c>
      <c r="L385" s="80">
        <v>6114</v>
      </c>
      <c r="M385" s="77">
        <f t="shared" si="65"/>
        <v>26.216714549118819</v>
      </c>
      <c r="N385" s="80">
        <v>5822</v>
      </c>
      <c r="O385" s="77">
        <f t="shared" si="66"/>
        <v>25.55414124566563</v>
      </c>
      <c r="P385" s="80">
        <v>5670</v>
      </c>
      <c r="Q385" s="77">
        <f t="shared" si="67"/>
        <v>24.305555555555554</v>
      </c>
      <c r="R385" s="80">
        <v>5477</v>
      </c>
      <c r="S385" s="77">
        <f t="shared" si="68"/>
        <v>24.586999461303645</v>
      </c>
      <c r="T385" s="80">
        <v>5318</v>
      </c>
      <c r="U385" s="77">
        <f t="shared" si="69"/>
        <v>23.140855489317261</v>
      </c>
      <c r="V385" s="80">
        <v>4994</v>
      </c>
      <c r="W385" s="77">
        <f t="shared" si="70"/>
        <v>21.89198667368052</v>
      </c>
      <c r="X385" s="80">
        <v>4549</v>
      </c>
      <c r="Y385" s="77">
        <f t="shared" si="71"/>
        <v>21.135529433629141</v>
      </c>
      <c r="AA385" s="15" t="s">
        <v>395</v>
      </c>
      <c r="AB385" s="15">
        <v>26529</v>
      </c>
      <c r="AC385" s="15">
        <v>25884</v>
      </c>
      <c r="AD385" s="15">
        <v>25070</v>
      </c>
      <c r="AE385" s="15">
        <v>25233</v>
      </c>
      <c r="AF385" s="15">
        <v>24353</v>
      </c>
      <c r="AG385" s="15">
        <v>23321</v>
      </c>
      <c r="AH385" s="15">
        <v>22783</v>
      </c>
      <c r="AI385" s="15">
        <v>23328</v>
      </c>
      <c r="AJ385" s="15">
        <v>22276</v>
      </c>
      <c r="AK385" s="15">
        <v>22981</v>
      </c>
      <c r="AL385" s="15">
        <v>22812</v>
      </c>
      <c r="AM385" s="15">
        <v>21523</v>
      </c>
      <c r="AN385" s="15">
        <v>286093</v>
      </c>
    </row>
    <row r="386" spans="1:40" s="15" customFormat="1" ht="15">
      <c r="A386" s="75" t="s">
        <v>396</v>
      </c>
      <c r="B386" s="80">
        <v>1465</v>
      </c>
      <c r="C386" s="77">
        <f t="shared" si="60"/>
        <v>28.969744908048252</v>
      </c>
      <c r="D386" s="80">
        <v>1546</v>
      </c>
      <c r="E386" s="77">
        <f t="shared" si="61"/>
        <v>29.707916986933132</v>
      </c>
      <c r="F386" s="80">
        <v>1421</v>
      </c>
      <c r="G386" s="77">
        <f t="shared" si="62"/>
        <v>28.771006276574205</v>
      </c>
      <c r="H386" s="80">
        <v>1493</v>
      </c>
      <c r="I386" s="77">
        <f t="shared" si="63"/>
        <v>29.523432865335181</v>
      </c>
      <c r="J386" s="80">
        <v>1302</v>
      </c>
      <c r="K386" s="77">
        <f t="shared" si="64"/>
        <v>27.192982456140353</v>
      </c>
      <c r="L386" s="80">
        <v>1395</v>
      </c>
      <c r="M386" s="77">
        <f t="shared" si="65"/>
        <v>30.740414279418243</v>
      </c>
      <c r="N386" s="80">
        <v>1238</v>
      </c>
      <c r="O386" s="77">
        <f t="shared" si="66"/>
        <v>28.213309024612581</v>
      </c>
      <c r="P386" s="80">
        <v>1131</v>
      </c>
      <c r="Q386" s="77">
        <f t="shared" si="67"/>
        <v>26.017943409247756</v>
      </c>
      <c r="R386" s="80">
        <v>1111</v>
      </c>
      <c r="S386" s="77">
        <f t="shared" si="68"/>
        <v>26.345743419492528</v>
      </c>
      <c r="T386" s="80">
        <v>1108</v>
      </c>
      <c r="U386" s="77">
        <f t="shared" si="69"/>
        <v>25.348890414092885</v>
      </c>
      <c r="V386" s="80">
        <v>1036</v>
      </c>
      <c r="W386" s="77">
        <f t="shared" si="70"/>
        <v>23.701670098375658</v>
      </c>
      <c r="X386" s="80">
        <v>952</v>
      </c>
      <c r="Y386" s="77">
        <f t="shared" si="71"/>
        <v>22.95635399083675</v>
      </c>
      <c r="AA386" s="15" t="s">
        <v>396</v>
      </c>
      <c r="AB386" s="15">
        <v>5057</v>
      </c>
      <c r="AC386" s="15">
        <v>5204</v>
      </c>
      <c r="AD386" s="15">
        <v>4939</v>
      </c>
      <c r="AE386" s="15">
        <v>5057</v>
      </c>
      <c r="AF386" s="15">
        <v>4788</v>
      </c>
      <c r="AG386" s="15">
        <v>4538</v>
      </c>
      <c r="AH386" s="15">
        <v>4388</v>
      </c>
      <c r="AI386" s="15">
        <v>4347</v>
      </c>
      <c r="AJ386" s="15">
        <v>4217</v>
      </c>
      <c r="AK386" s="15">
        <v>4371</v>
      </c>
      <c r="AL386" s="15">
        <v>4371</v>
      </c>
      <c r="AM386" s="15">
        <v>4147</v>
      </c>
      <c r="AN386" s="15">
        <v>55424</v>
      </c>
    </row>
    <row r="387" spans="1:40">
      <c r="A387" s="13" t="s">
        <v>397</v>
      </c>
      <c r="B387" s="81">
        <v>31</v>
      </c>
      <c r="C387" s="78">
        <f t="shared" si="60"/>
        <v>28.440366972477065</v>
      </c>
      <c r="D387" s="81">
        <v>60</v>
      </c>
      <c r="E387" s="78">
        <f t="shared" si="61"/>
        <v>34.482758620689658</v>
      </c>
      <c r="F387" s="81">
        <v>48</v>
      </c>
      <c r="G387" s="78">
        <f t="shared" si="62"/>
        <v>30.188679245283019</v>
      </c>
      <c r="H387" s="81">
        <v>48</v>
      </c>
      <c r="I387" s="78">
        <f t="shared" si="63"/>
        <v>28.742514970059879</v>
      </c>
      <c r="J387" s="81">
        <v>57</v>
      </c>
      <c r="K387" s="78">
        <f t="shared" si="64"/>
        <v>38.775510204081634</v>
      </c>
      <c r="L387" s="81">
        <v>51</v>
      </c>
      <c r="M387" s="78">
        <f t="shared" si="65"/>
        <v>36.95652173913043</v>
      </c>
      <c r="N387" s="81">
        <v>42</v>
      </c>
      <c r="O387" s="78">
        <f t="shared" si="66"/>
        <v>32.061068702290072</v>
      </c>
      <c r="P387" s="81">
        <v>38</v>
      </c>
      <c r="Q387" s="78">
        <f t="shared" si="67"/>
        <v>30.64516129032258</v>
      </c>
      <c r="R387" s="81">
        <v>38</v>
      </c>
      <c r="S387" s="78">
        <f t="shared" si="68"/>
        <v>29.007633587786259</v>
      </c>
      <c r="T387" s="81">
        <v>39</v>
      </c>
      <c r="U387" s="78">
        <f t="shared" si="69"/>
        <v>32.773109243697476</v>
      </c>
      <c r="V387" s="81">
        <v>35</v>
      </c>
      <c r="W387" s="78">
        <f t="shared" si="70"/>
        <v>29.66101694915254</v>
      </c>
      <c r="X387" s="81">
        <v>26</v>
      </c>
      <c r="Y387" s="78">
        <f t="shared" si="71"/>
        <v>24.074074074074073</v>
      </c>
      <c r="AA387" s="13" t="s">
        <v>397</v>
      </c>
      <c r="AB387" s="13">
        <v>109</v>
      </c>
      <c r="AC387" s="13">
        <v>174</v>
      </c>
      <c r="AD387" s="13">
        <v>159</v>
      </c>
      <c r="AE387" s="13">
        <v>167</v>
      </c>
      <c r="AF387" s="13">
        <v>147</v>
      </c>
      <c r="AG387" s="13">
        <v>138</v>
      </c>
      <c r="AH387" s="13">
        <v>131</v>
      </c>
      <c r="AI387" s="13">
        <v>124</v>
      </c>
      <c r="AJ387" s="13">
        <v>131</v>
      </c>
      <c r="AK387" s="13">
        <v>119</v>
      </c>
      <c r="AL387" s="13">
        <v>118</v>
      </c>
      <c r="AM387" s="13">
        <v>108</v>
      </c>
      <c r="AN387" s="13">
        <v>1625</v>
      </c>
    </row>
    <row r="388" spans="1:40">
      <c r="A388" s="13" t="s">
        <v>398</v>
      </c>
      <c r="B388" s="81">
        <v>166</v>
      </c>
      <c r="C388" s="78">
        <f t="shared" ref="C388:C451" si="72">B388/AB388*100</f>
        <v>34.016393442622949</v>
      </c>
      <c r="D388" s="81">
        <v>208</v>
      </c>
      <c r="E388" s="78">
        <f t="shared" ref="E388:E451" si="73">D388/AC388*100</f>
        <v>36.427320490367777</v>
      </c>
      <c r="F388" s="81">
        <v>151</v>
      </c>
      <c r="G388" s="78">
        <f t="shared" ref="G388:G451" si="74">F388/AD388*100</f>
        <v>31.134020618556701</v>
      </c>
      <c r="H388" s="81">
        <v>173</v>
      </c>
      <c r="I388" s="78">
        <f t="shared" ref="I388:I451" si="75">H388/AE388*100</f>
        <v>33.527131782945737</v>
      </c>
      <c r="J388" s="81">
        <v>153</v>
      </c>
      <c r="K388" s="78">
        <f t="shared" ref="K388:K451" si="76">J388/AF388*100</f>
        <v>30.661322645290578</v>
      </c>
      <c r="L388" s="81">
        <v>169</v>
      </c>
      <c r="M388" s="78">
        <f t="shared" ref="M388:M451" si="77">L388/AG388*100</f>
        <v>34.489795918367349</v>
      </c>
      <c r="N388" s="81">
        <v>152</v>
      </c>
      <c r="O388" s="78">
        <f t="shared" ref="O388:O451" si="78">N388/AH388*100</f>
        <v>32.971800433839483</v>
      </c>
      <c r="P388" s="81">
        <v>151</v>
      </c>
      <c r="Q388" s="78">
        <f t="shared" ref="Q388:Q451" si="79">P388/AI388*100</f>
        <v>33.041575492341359</v>
      </c>
      <c r="R388" s="81">
        <v>154</v>
      </c>
      <c r="S388" s="78">
        <f t="shared" ref="S388:S451" si="80">R388/AJ388*100</f>
        <v>31.048387096774192</v>
      </c>
      <c r="T388" s="81">
        <v>165</v>
      </c>
      <c r="U388" s="78">
        <f t="shared" ref="U388:U451" si="81">T388/AK388*100</f>
        <v>33.880903490759756</v>
      </c>
      <c r="V388" s="81">
        <v>136</v>
      </c>
      <c r="W388" s="78">
        <f t="shared" ref="W388:W451" si="82">V388/AL388*100</f>
        <v>26.984126984126984</v>
      </c>
      <c r="X388" s="81">
        <v>85</v>
      </c>
      <c r="Y388" s="78">
        <f t="shared" ref="Y388:Y451" si="83">X388/AM388*100</f>
        <v>21.303258145363408</v>
      </c>
      <c r="AA388" s="13" t="s">
        <v>398</v>
      </c>
      <c r="AB388" s="13">
        <v>488</v>
      </c>
      <c r="AC388" s="13">
        <v>571</v>
      </c>
      <c r="AD388" s="13">
        <v>485</v>
      </c>
      <c r="AE388" s="13">
        <v>516</v>
      </c>
      <c r="AF388" s="13">
        <v>499</v>
      </c>
      <c r="AG388" s="13">
        <v>490</v>
      </c>
      <c r="AH388" s="13">
        <v>461</v>
      </c>
      <c r="AI388" s="13">
        <v>457</v>
      </c>
      <c r="AJ388" s="13">
        <v>496</v>
      </c>
      <c r="AK388" s="13">
        <v>487</v>
      </c>
      <c r="AL388" s="13">
        <v>504</v>
      </c>
      <c r="AM388" s="13">
        <v>399</v>
      </c>
      <c r="AN388" s="13">
        <v>5853</v>
      </c>
    </row>
    <row r="389" spans="1:40">
      <c r="A389" s="13" t="s">
        <v>399</v>
      </c>
      <c r="B389" s="81">
        <v>792</v>
      </c>
      <c r="C389" s="78">
        <f t="shared" si="72"/>
        <v>26.018396846254927</v>
      </c>
      <c r="D389" s="81">
        <v>773</v>
      </c>
      <c r="E389" s="78">
        <f t="shared" si="73"/>
        <v>25.983193277310924</v>
      </c>
      <c r="F389" s="81">
        <v>722</v>
      </c>
      <c r="G389" s="78">
        <f t="shared" si="74"/>
        <v>25.404644616467277</v>
      </c>
      <c r="H389" s="81">
        <v>758</v>
      </c>
      <c r="I389" s="78">
        <f t="shared" si="75"/>
        <v>26.457242582897035</v>
      </c>
      <c r="J389" s="81">
        <v>649</v>
      </c>
      <c r="K389" s="78">
        <f t="shared" si="76"/>
        <v>24.55542943624669</v>
      </c>
      <c r="L389" s="81">
        <v>683</v>
      </c>
      <c r="M389" s="78">
        <f t="shared" si="77"/>
        <v>27.113934100833664</v>
      </c>
      <c r="N389" s="81">
        <v>634</v>
      </c>
      <c r="O389" s="78">
        <f t="shared" si="78"/>
        <v>24.950806768988588</v>
      </c>
      <c r="P389" s="81">
        <v>557</v>
      </c>
      <c r="Q389" s="78">
        <f t="shared" si="79"/>
        <v>22.164743334659772</v>
      </c>
      <c r="R389" s="81">
        <v>568</v>
      </c>
      <c r="S389" s="78">
        <f t="shared" si="80"/>
        <v>23.755750731911334</v>
      </c>
      <c r="T389" s="81">
        <v>569</v>
      </c>
      <c r="U389" s="78">
        <f t="shared" si="81"/>
        <v>22.419227738376673</v>
      </c>
      <c r="V389" s="81">
        <v>536</v>
      </c>
      <c r="W389" s="78">
        <f t="shared" si="82"/>
        <v>21.68284789644013</v>
      </c>
      <c r="X389" s="81">
        <v>504</v>
      </c>
      <c r="Y389" s="78">
        <f t="shared" si="83"/>
        <v>20.878210439105217</v>
      </c>
      <c r="AA389" s="13" t="s">
        <v>399</v>
      </c>
      <c r="AB389" s="13">
        <v>3044</v>
      </c>
      <c r="AC389" s="13">
        <v>2975</v>
      </c>
      <c r="AD389" s="13">
        <v>2842</v>
      </c>
      <c r="AE389" s="13">
        <v>2865</v>
      </c>
      <c r="AF389" s="13">
        <v>2643</v>
      </c>
      <c r="AG389" s="13">
        <v>2519</v>
      </c>
      <c r="AH389" s="13">
        <v>2541</v>
      </c>
      <c r="AI389" s="13">
        <v>2513</v>
      </c>
      <c r="AJ389" s="13">
        <v>2391</v>
      </c>
      <c r="AK389" s="13">
        <v>2538</v>
      </c>
      <c r="AL389" s="13">
        <v>2472</v>
      </c>
      <c r="AM389" s="13">
        <v>2414</v>
      </c>
      <c r="AN389" s="13">
        <v>31757</v>
      </c>
    </row>
    <row r="390" spans="1:40">
      <c r="A390" s="13" t="s">
        <v>400</v>
      </c>
      <c r="B390" s="81">
        <v>106</v>
      </c>
      <c r="C390" s="78">
        <f t="shared" si="72"/>
        <v>27.390180878552972</v>
      </c>
      <c r="D390" s="81">
        <v>106</v>
      </c>
      <c r="E390" s="78">
        <f t="shared" si="73"/>
        <v>30.113636363636363</v>
      </c>
      <c r="F390" s="81">
        <v>116</v>
      </c>
      <c r="G390" s="78">
        <f t="shared" si="74"/>
        <v>34.017595307917887</v>
      </c>
      <c r="H390" s="81">
        <v>101</v>
      </c>
      <c r="I390" s="78">
        <f t="shared" si="75"/>
        <v>31.172839506172838</v>
      </c>
      <c r="J390" s="81">
        <v>97</v>
      </c>
      <c r="K390" s="78">
        <f t="shared" si="76"/>
        <v>28.279883381924197</v>
      </c>
      <c r="L390" s="81">
        <v>84</v>
      </c>
      <c r="M390" s="78">
        <f t="shared" si="77"/>
        <v>27.540983606557379</v>
      </c>
      <c r="N390" s="81">
        <v>96</v>
      </c>
      <c r="O390" s="78">
        <f t="shared" si="78"/>
        <v>30.476190476190478</v>
      </c>
      <c r="P390" s="81">
        <v>80</v>
      </c>
      <c r="Q390" s="78">
        <f t="shared" si="79"/>
        <v>24.922118380062305</v>
      </c>
      <c r="R390" s="81">
        <v>94</v>
      </c>
      <c r="S390" s="78">
        <f t="shared" si="80"/>
        <v>28.658536585365852</v>
      </c>
      <c r="T390" s="81">
        <v>78</v>
      </c>
      <c r="U390" s="78">
        <f t="shared" si="81"/>
        <v>22.740524781341108</v>
      </c>
      <c r="V390" s="81">
        <v>82</v>
      </c>
      <c r="W390" s="78">
        <f t="shared" si="82"/>
        <v>22.905027932960895</v>
      </c>
      <c r="X390" s="81">
        <v>91</v>
      </c>
      <c r="Y390" s="78">
        <f t="shared" si="83"/>
        <v>25.70621468926554</v>
      </c>
      <c r="AA390" s="13" t="s">
        <v>400</v>
      </c>
      <c r="AB390" s="13">
        <v>387</v>
      </c>
      <c r="AC390" s="13">
        <v>352</v>
      </c>
      <c r="AD390" s="13">
        <v>341</v>
      </c>
      <c r="AE390" s="13">
        <v>324</v>
      </c>
      <c r="AF390" s="13">
        <v>343</v>
      </c>
      <c r="AG390" s="13">
        <v>305</v>
      </c>
      <c r="AH390" s="13">
        <v>315</v>
      </c>
      <c r="AI390" s="13">
        <v>321</v>
      </c>
      <c r="AJ390" s="13">
        <v>328</v>
      </c>
      <c r="AK390" s="13">
        <v>343</v>
      </c>
      <c r="AL390" s="13">
        <v>358</v>
      </c>
      <c r="AM390" s="13">
        <v>354</v>
      </c>
      <c r="AN390" s="13">
        <v>4071</v>
      </c>
    </row>
    <row r="391" spans="1:40">
      <c r="A391" s="13" t="s">
        <v>401</v>
      </c>
      <c r="B391" s="81">
        <v>55</v>
      </c>
      <c r="C391" s="78">
        <f t="shared" si="72"/>
        <v>30.898876404494381</v>
      </c>
      <c r="D391" s="81">
        <v>93</v>
      </c>
      <c r="E391" s="78">
        <f t="shared" si="73"/>
        <v>34.701492537313435</v>
      </c>
      <c r="F391" s="81">
        <v>65</v>
      </c>
      <c r="G391" s="78">
        <f t="shared" si="74"/>
        <v>27.426160337552741</v>
      </c>
      <c r="H391" s="81">
        <v>91</v>
      </c>
      <c r="I391" s="78">
        <f t="shared" si="75"/>
        <v>34.210526315789473</v>
      </c>
      <c r="J391" s="81">
        <v>67</v>
      </c>
      <c r="K391" s="78">
        <f t="shared" si="76"/>
        <v>27.459016393442624</v>
      </c>
      <c r="L391" s="81">
        <v>75</v>
      </c>
      <c r="M391" s="78">
        <f t="shared" si="77"/>
        <v>36.585365853658537</v>
      </c>
      <c r="N391" s="81">
        <v>67</v>
      </c>
      <c r="O391" s="78">
        <f t="shared" si="78"/>
        <v>38.285714285714285</v>
      </c>
      <c r="P391" s="81">
        <v>55</v>
      </c>
      <c r="Q391" s="78">
        <f t="shared" si="79"/>
        <v>31.79190751445087</v>
      </c>
      <c r="R391" s="81">
        <v>49</v>
      </c>
      <c r="S391" s="78">
        <f t="shared" si="80"/>
        <v>28.160919540229884</v>
      </c>
      <c r="T391" s="81">
        <v>49</v>
      </c>
      <c r="U391" s="78">
        <f t="shared" si="81"/>
        <v>28.160919540229884</v>
      </c>
      <c r="V391" s="81">
        <v>51</v>
      </c>
      <c r="W391" s="78">
        <f t="shared" si="82"/>
        <v>32.075471698113205</v>
      </c>
      <c r="X391" s="81">
        <v>37</v>
      </c>
      <c r="Y391" s="78">
        <f t="shared" si="83"/>
        <v>26.428571428571431</v>
      </c>
      <c r="AA391" s="13" t="s">
        <v>401</v>
      </c>
      <c r="AB391" s="13">
        <v>178</v>
      </c>
      <c r="AC391" s="13">
        <v>268</v>
      </c>
      <c r="AD391" s="13">
        <v>237</v>
      </c>
      <c r="AE391" s="13">
        <v>266</v>
      </c>
      <c r="AF391" s="13">
        <v>244</v>
      </c>
      <c r="AG391" s="13">
        <v>205</v>
      </c>
      <c r="AH391" s="13">
        <v>175</v>
      </c>
      <c r="AI391" s="13">
        <v>173</v>
      </c>
      <c r="AJ391" s="13">
        <v>174</v>
      </c>
      <c r="AK391" s="13">
        <v>174</v>
      </c>
      <c r="AL391" s="13">
        <v>159</v>
      </c>
      <c r="AM391" s="13">
        <v>140</v>
      </c>
      <c r="AN391" s="13">
        <v>2393</v>
      </c>
    </row>
    <row r="392" spans="1:40">
      <c r="A392" s="13" t="s">
        <v>402</v>
      </c>
      <c r="B392" s="81">
        <v>52</v>
      </c>
      <c r="C392" s="78">
        <f t="shared" si="72"/>
        <v>39.393939393939391</v>
      </c>
      <c r="D392" s="81">
        <v>72</v>
      </c>
      <c r="E392" s="78">
        <f t="shared" si="73"/>
        <v>36.734693877551024</v>
      </c>
      <c r="F392" s="81">
        <v>73</v>
      </c>
      <c r="G392" s="78">
        <f t="shared" si="74"/>
        <v>38.020833333333329</v>
      </c>
      <c r="H392" s="81">
        <v>86</v>
      </c>
      <c r="I392" s="78">
        <f t="shared" si="75"/>
        <v>39.814814814814817</v>
      </c>
      <c r="J392" s="81">
        <v>64</v>
      </c>
      <c r="K392" s="78">
        <f t="shared" si="76"/>
        <v>29.357798165137616</v>
      </c>
      <c r="L392" s="81">
        <v>79</v>
      </c>
      <c r="M392" s="78">
        <f t="shared" si="77"/>
        <v>41.145833333333329</v>
      </c>
      <c r="N392" s="81">
        <v>76</v>
      </c>
      <c r="O392" s="78">
        <f t="shared" si="78"/>
        <v>42.222222222222221</v>
      </c>
      <c r="P392" s="81">
        <v>80</v>
      </c>
      <c r="Q392" s="78">
        <f t="shared" si="79"/>
        <v>41.450777202072537</v>
      </c>
      <c r="R392" s="81">
        <v>64</v>
      </c>
      <c r="S392" s="78">
        <f t="shared" si="80"/>
        <v>32.1608040201005</v>
      </c>
      <c r="T392" s="81">
        <v>58</v>
      </c>
      <c r="U392" s="78">
        <f t="shared" si="81"/>
        <v>34.117647058823529</v>
      </c>
      <c r="V392" s="81">
        <v>60</v>
      </c>
      <c r="W392" s="78">
        <f t="shared" si="82"/>
        <v>29.411764705882355</v>
      </c>
      <c r="X392" s="81">
        <v>41</v>
      </c>
      <c r="Y392" s="78">
        <f t="shared" si="83"/>
        <v>23.163841807909606</v>
      </c>
      <c r="AA392" s="13" t="s">
        <v>402</v>
      </c>
      <c r="AB392" s="13">
        <v>132</v>
      </c>
      <c r="AC392" s="13">
        <v>196</v>
      </c>
      <c r="AD392" s="13">
        <v>192</v>
      </c>
      <c r="AE392" s="13">
        <v>216</v>
      </c>
      <c r="AF392" s="13">
        <v>218</v>
      </c>
      <c r="AG392" s="13">
        <v>192</v>
      </c>
      <c r="AH392" s="13">
        <v>180</v>
      </c>
      <c r="AI392" s="13">
        <v>193</v>
      </c>
      <c r="AJ392" s="13">
        <v>199</v>
      </c>
      <c r="AK392" s="13">
        <v>170</v>
      </c>
      <c r="AL392" s="13">
        <v>204</v>
      </c>
      <c r="AM392" s="13">
        <v>177</v>
      </c>
      <c r="AN392" s="13">
        <v>2269</v>
      </c>
    </row>
    <row r="393" spans="1:40">
      <c r="A393" s="13" t="s">
        <v>403</v>
      </c>
      <c r="B393" s="81">
        <v>125</v>
      </c>
      <c r="C393" s="78">
        <f t="shared" si="72"/>
        <v>36.127167630057805</v>
      </c>
      <c r="D393" s="81">
        <v>112</v>
      </c>
      <c r="E393" s="78">
        <f t="shared" si="73"/>
        <v>33.23442136498516</v>
      </c>
      <c r="F393" s="81">
        <v>120</v>
      </c>
      <c r="G393" s="78">
        <f t="shared" si="74"/>
        <v>36.363636363636367</v>
      </c>
      <c r="H393" s="81">
        <v>109</v>
      </c>
      <c r="I393" s="78">
        <f t="shared" si="75"/>
        <v>33.746130030959755</v>
      </c>
      <c r="J393" s="81">
        <v>101</v>
      </c>
      <c r="K393" s="78">
        <f t="shared" si="76"/>
        <v>31.761006289308174</v>
      </c>
      <c r="L393" s="81">
        <v>114</v>
      </c>
      <c r="M393" s="78">
        <f t="shared" si="77"/>
        <v>35.736677115987462</v>
      </c>
      <c r="N393" s="81">
        <v>87</v>
      </c>
      <c r="O393" s="78">
        <f t="shared" si="78"/>
        <v>33.079847908745244</v>
      </c>
      <c r="P393" s="81">
        <v>72</v>
      </c>
      <c r="Q393" s="78">
        <f t="shared" si="79"/>
        <v>28.799999999999997</v>
      </c>
      <c r="R393" s="81">
        <v>64</v>
      </c>
      <c r="S393" s="78">
        <f t="shared" si="80"/>
        <v>26.337448559670783</v>
      </c>
      <c r="T393" s="81">
        <v>63</v>
      </c>
      <c r="U393" s="78">
        <f t="shared" si="81"/>
        <v>25.099601593625497</v>
      </c>
      <c r="V393" s="81">
        <v>56</v>
      </c>
      <c r="W393" s="78">
        <f t="shared" si="82"/>
        <v>24.034334763948497</v>
      </c>
      <c r="X393" s="81">
        <v>74</v>
      </c>
      <c r="Y393" s="78">
        <f t="shared" si="83"/>
        <v>29.838709677419356</v>
      </c>
      <c r="AA393" s="13" t="s">
        <v>403</v>
      </c>
      <c r="AB393" s="13">
        <v>346</v>
      </c>
      <c r="AC393" s="13">
        <v>337</v>
      </c>
      <c r="AD393" s="13">
        <v>330</v>
      </c>
      <c r="AE393" s="13">
        <v>323</v>
      </c>
      <c r="AF393" s="13">
        <v>318</v>
      </c>
      <c r="AG393" s="13">
        <v>319</v>
      </c>
      <c r="AH393" s="13">
        <v>263</v>
      </c>
      <c r="AI393" s="13">
        <v>250</v>
      </c>
      <c r="AJ393" s="13">
        <v>243</v>
      </c>
      <c r="AK393" s="13">
        <v>251</v>
      </c>
      <c r="AL393" s="13">
        <v>233</v>
      </c>
      <c r="AM393" s="13">
        <v>248</v>
      </c>
      <c r="AN393" s="13">
        <v>3461</v>
      </c>
    </row>
    <row r="394" spans="1:40">
      <c r="A394" s="13" t="s">
        <v>404</v>
      </c>
      <c r="B394" s="81">
        <v>138</v>
      </c>
      <c r="C394" s="78">
        <f t="shared" si="72"/>
        <v>36.997319034852552</v>
      </c>
      <c r="D394" s="81">
        <v>122</v>
      </c>
      <c r="E394" s="78">
        <f t="shared" si="73"/>
        <v>36.858006042296068</v>
      </c>
      <c r="F394" s="81">
        <v>126</v>
      </c>
      <c r="G394" s="78">
        <f t="shared" si="74"/>
        <v>35.694050991501413</v>
      </c>
      <c r="H394" s="81">
        <v>127</v>
      </c>
      <c r="I394" s="78">
        <f t="shared" si="75"/>
        <v>33.421052631578945</v>
      </c>
      <c r="J394" s="81">
        <v>114</v>
      </c>
      <c r="K394" s="78">
        <f t="shared" si="76"/>
        <v>30.319148936170215</v>
      </c>
      <c r="L394" s="81">
        <v>140</v>
      </c>
      <c r="M394" s="78">
        <f t="shared" si="77"/>
        <v>37.837837837837839</v>
      </c>
      <c r="N394" s="81">
        <v>84</v>
      </c>
      <c r="O394" s="78">
        <f t="shared" si="78"/>
        <v>26.086956521739129</v>
      </c>
      <c r="P394" s="81">
        <v>98</v>
      </c>
      <c r="Q394" s="78">
        <f t="shared" si="79"/>
        <v>31.0126582278481</v>
      </c>
      <c r="R394" s="81">
        <v>80</v>
      </c>
      <c r="S394" s="78">
        <f t="shared" si="80"/>
        <v>31.372549019607842</v>
      </c>
      <c r="T394" s="81">
        <v>87</v>
      </c>
      <c r="U394" s="78">
        <f t="shared" si="81"/>
        <v>30.103806228373703</v>
      </c>
      <c r="V394" s="81">
        <v>80</v>
      </c>
      <c r="W394" s="78">
        <f t="shared" si="82"/>
        <v>24.767801857585141</v>
      </c>
      <c r="X394" s="81">
        <v>94</v>
      </c>
      <c r="Y394" s="78">
        <f t="shared" si="83"/>
        <v>30.618892508143325</v>
      </c>
      <c r="AA394" s="13" t="s">
        <v>404</v>
      </c>
      <c r="AB394" s="13">
        <v>373</v>
      </c>
      <c r="AC394" s="13">
        <v>331</v>
      </c>
      <c r="AD394" s="13">
        <v>353</v>
      </c>
      <c r="AE394" s="13">
        <v>380</v>
      </c>
      <c r="AF394" s="13">
        <v>376</v>
      </c>
      <c r="AG394" s="13">
        <v>370</v>
      </c>
      <c r="AH394" s="13">
        <v>322</v>
      </c>
      <c r="AI394" s="13">
        <v>316</v>
      </c>
      <c r="AJ394" s="13">
        <v>255</v>
      </c>
      <c r="AK394" s="13">
        <v>289</v>
      </c>
      <c r="AL394" s="13">
        <v>323</v>
      </c>
      <c r="AM394" s="13">
        <v>307</v>
      </c>
      <c r="AN394" s="13">
        <v>3995</v>
      </c>
    </row>
    <row r="395" spans="1:40" s="15" customFormat="1" ht="15">
      <c r="A395" s="75" t="s">
        <v>405</v>
      </c>
      <c r="B395" s="80">
        <v>2447</v>
      </c>
      <c r="C395" s="77">
        <f t="shared" si="72"/>
        <v>28.849327988681917</v>
      </c>
      <c r="D395" s="80">
        <v>2273</v>
      </c>
      <c r="E395" s="77">
        <f t="shared" si="73"/>
        <v>27.760136785539814</v>
      </c>
      <c r="F395" s="80">
        <v>2176</v>
      </c>
      <c r="G395" s="77">
        <f t="shared" si="74"/>
        <v>27.254509018036071</v>
      </c>
      <c r="H395" s="80">
        <v>2219</v>
      </c>
      <c r="I395" s="77">
        <f t="shared" si="75"/>
        <v>27.48668400842314</v>
      </c>
      <c r="J395" s="80">
        <v>2007</v>
      </c>
      <c r="K395" s="77">
        <f t="shared" si="76"/>
        <v>26.481066103707612</v>
      </c>
      <c r="L395" s="80">
        <v>1842</v>
      </c>
      <c r="M395" s="77">
        <f t="shared" si="77"/>
        <v>25.459571527297857</v>
      </c>
      <c r="N395" s="80">
        <v>1763</v>
      </c>
      <c r="O395" s="77">
        <f t="shared" si="78"/>
        <v>25.146198830409354</v>
      </c>
      <c r="P395" s="80">
        <v>1682</v>
      </c>
      <c r="Q395" s="77">
        <f t="shared" si="79"/>
        <v>23.915825394568461</v>
      </c>
      <c r="R395" s="80">
        <v>1647</v>
      </c>
      <c r="S395" s="77">
        <f t="shared" si="80"/>
        <v>24.439827867636151</v>
      </c>
      <c r="T395" s="80">
        <v>1578</v>
      </c>
      <c r="U395" s="77">
        <f t="shared" si="81"/>
        <v>22.962747380675204</v>
      </c>
      <c r="V395" s="80">
        <v>1406</v>
      </c>
      <c r="W395" s="77">
        <f t="shared" si="82"/>
        <v>21.232256115977048</v>
      </c>
      <c r="X395" s="80">
        <v>1347</v>
      </c>
      <c r="Y395" s="77">
        <f t="shared" si="83"/>
        <v>21.404735420308281</v>
      </c>
      <c r="AA395" s="15" t="s">
        <v>405</v>
      </c>
      <c r="AB395" s="15">
        <v>8482</v>
      </c>
      <c r="AC395" s="15">
        <v>8188</v>
      </c>
      <c r="AD395" s="15">
        <v>7984</v>
      </c>
      <c r="AE395" s="15">
        <v>8073</v>
      </c>
      <c r="AF395" s="15">
        <v>7579</v>
      </c>
      <c r="AG395" s="15">
        <v>7235</v>
      </c>
      <c r="AH395" s="15">
        <v>7011</v>
      </c>
      <c r="AI395" s="15">
        <v>7033</v>
      </c>
      <c r="AJ395" s="15">
        <v>6739</v>
      </c>
      <c r="AK395" s="15">
        <v>6872</v>
      </c>
      <c r="AL395" s="15">
        <v>6622</v>
      </c>
      <c r="AM395" s="15">
        <v>6293</v>
      </c>
      <c r="AN395" s="15">
        <v>88111</v>
      </c>
    </row>
    <row r="396" spans="1:40">
      <c r="A396" s="13" t="s">
        <v>406</v>
      </c>
      <c r="B396" s="81">
        <v>31</v>
      </c>
      <c r="C396" s="78">
        <f t="shared" si="72"/>
        <v>40.259740259740262</v>
      </c>
      <c r="D396" s="81">
        <v>27</v>
      </c>
      <c r="E396" s="78">
        <f t="shared" si="73"/>
        <v>25</v>
      </c>
      <c r="F396" s="81">
        <v>30</v>
      </c>
      <c r="G396" s="78">
        <f t="shared" si="74"/>
        <v>31.578947368421051</v>
      </c>
      <c r="H396" s="81">
        <v>22</v>
      </c>
      <c r="I396" s="78">
        <f t="shared" si="75"/>
        <v>26.829268292682929</v>
      </c>
      <c r="J396" s="81">
        <v>20</v>
      </c>
      <c r="K396" s="78">
        <f t="shared" si="76"/>
        <v>29.411764705882355</v>
      </c>
      <c r="L396" s="81">
        <v>28</v>
      </c>
      <c r="M396" s="78">
        <f t="shared" si="77"/>
        <v>36.363636363636367</v>
      </c>
      <c r="N396" s="81">
        <v>14</v>
      </c>
      <c r="O396" s="78">
        <f t="shared" si="78"/>
        <v>20.588235294117645</v>
      </c>
      <c r="P396" s="81">
        <v>19</v>
      </c>
      <c r="Q396" s="78">
        <f t="shared" si="79"/>
        <v>25.675675675675674</v>
      </c>
      <c r="R396" s="81">
        <v>20</v>
      </c>
      <c r="S396" s="78">
        <f t="shared" si="80"/>
        <v>27.397260273972602</v>
      </c>
      <c r="T396" s="81">
        <v>20</v>
      </c>
      <c r="U396" s="78">
        <f t="shared" si="81"/>
        <v>26.315789473684209</v>
      </c>
      <c r="V396" s="81">
        <v>10</v>
      </c>
      <c r="W396" s="78">
        <f t="shared" si="82"/>
        <v>19.607843137254903</v>
      </c>
      <c r="X396" s="81">
        <v>15</v>
      </c>
      <c r="Y396" s="78">
        <f t="shared" si="83"/>
        <v>27.27272727272727</v>
      </c>
      <c r="AA396" s="13" t="s">
        <v>406</v>
      </c>
      <c r="AB396" s="13">
        <v>77</v>
      </c>
      <c r="AC396" s="13">
        <v>108</v>
      </c>
      <c r="AD396" s="13">
        <v>95</v>
      </c>
      <c r="AE396" s="13">
        <v>82</v>
      </c>
      <c r="AF396" s="13">
        <v>68</v>
      </c>
      <c r="AG396" s="13">
        <v>77</v>
      </c>
      <c r="AH396" s="13">
        <v>68</v>
      </c>
      <c r="AI396" s="13">
        <v>74</v>
      </c>
      <c r="AJ396" s="13">
        <v>73</v>
      </c>
      <c r="AK396" s="13">
        <v>76</v>
      </c>
      <c r="AL396" s="13">
        <v>51</v>
      </c>
      <c r="AM396" s="13">
        <v>55</v>
      </c>
      <c r="AN396" s="13">
        <v>904</v>
      </c>
    </row>
    <row r="397" spans="1:40">
      <c r="A397" s="13" t="s">
        <v>407</v>
      </c>
      <c r="B397" s="81">
        <v>79</v>
      </c>
      <c r="C397" s="78">
        <f t="shared" si="72"/>
        <v>33.617021276595743</v>
      </c>
      <c r="D397" s="81">
        <v>79</v>
      </c>
      <c r="E397" s="78">
        <f t="shared" si="73"/>
        <v>32.377049180327873</v>
      </c>
      <c r="F397" s="81">
        <v>70</v>
      </c>
      <c r="G397" s="78">
        <f t="shared" si="74"/>
        <v>32.558139534883722</v>
      </c>
      <c r="H397" s="81">
        <v>90</v>
      </c>
      <c r="I397" s="78">
        <f t="shared" si="75"/>
        <v>40.723981900452486</v>
      </c>
      <c r="J397" s="81">
        <v>101</v>
      </c>
      <c r="K397" s="78">
        <f t="shared" si="76"/>
        <v>41.056910569105689</v>
      </c>
      <c r="L397" s="81">
        <v>55</v>
      </c>
      <c r="M397" s="78">
        <f t="shared" si="77"/>
        <v>26.96078431372549</v>
      </c>
      <c r="N397" s="81">
        <v>82</v>
      </c>
      <c r="O397" s="78">
        <f t="shared" si="78"/>
        <v>36.12334801762114</v>
      </c>
      <c r="P397" s="81">
        <v>62</v>
      </c>
      <c r="Q397" s="78">
        <f t="shared" si="79"/>
        <v>31.958762886597935</v>
      </c>
      <c r="R397" s="81">
        <v>75</v>
      </c>
      <c r="S397" s="78">
        <f t="shared" si="80"/>
        <v>35.545023696682463</v>
      </c>
      <c r="T397" s="81">
        <v>60</v>
      </c>
      <c r="U397" s="78">
        <f t="shared" si="81"/>
        <v>28.169014084507044</v>
      </c>
      <c r="V397" s="81">
        <v>47</v>
      </c>
      <c r="W397" s="78">
        <f t="shared" si="82"/>
        <v>25.824175824175828</v>
      </c>
      <c r="X397" s="81">
        <v>42</v>
      </c>
      <c r="Y397" s="78">
        <f t="shared" si="83"/>
        <v>23.863636363636363</v>
      </c>
      <c r="AA397" s="13" t="s">
        <v>407</v>
      </c>
      <c r="AB397" s="13">
        <v>235</v>
      </c>
      <c r="AC397" s="13">
        <v>244</v>
      </c>
      <c r="AD397" s="13">
        <v>215</v>
      </c>
      <c r="AE397" s="13">
        <v>221</v>
      </c>
      <c r="AF397" s="13">
        <v>246</v>
      </c>
      <c r="AG397" s="13">
        <v>204</v>
      </c>
      <c r="AH397" s="13">
        <v>227</v>
      </c>
      <c r="AI397" s="13">
        <v>194</v>
      </c>
      <c r="AJ397" s="13">
        <v>211</v>
      </c>
      <c r="AK397" s="13">
        <v>213</v>
      </c>
      <c r="AL397" s="13">
        <v>182</v>
      </c>
      <c r="AM397" s="13">
        <v>176</v>
      </c>
      <c r="AN397" s="13">
        <v>2568</v>
      </c>
    </row>
    <row r="398" spans="1:40">
      <c r="A398" s="13" t="s">
        <v>408</v>
      </c>
      <c r="B398" s="81">
        <v>30</v>
      </c>
      <c r="C398" s="78">
        <f t="shared" si="72"/>
        <v>33.707865168539328</v>
      </c>
      <c r="D398" s="81">
        <v>28</v>
      </c>
      <c r="E398" s="78">
        <f t="shared" si="73"/>
        <v>31.818181818181817</v>
      </c>
      <c r="F398" s="81">
        <v>27</v>
      </c>
      <c r="G398" s="78">
        <f t="shared" si="74"/>
        <v>32.142857142857146</v>
      </c>
      <c r="H398" s="81">
        <v>25</v>
      </c>
      <c r="I398" s="78">
        <f t="shared" si="75"/>
        <v>28.735632183908045</v>
      </c>
      <c r="J398" s="81">
        <v>21</v>
      </c>
      <c r="K398" s="78">
        <f t="shared" si="76"/>
        <v>23.333333333333332</v>
      </c>
      <c r="L398" s="81">
        <v>26</v>
      </c>
      <c r="M398" s="78">
        <f t="shared" si="77"/>
        <v>30.952380952380953</v>
      </c>
      <c r="N398" s="81">
        <v>28</v>
      </c>
      <c r="O398" s="78">
        <f t="shared" si="78"/>
        <v>35</v>
      </c>
      <c r="P398" s="81">
        <v>34</v>
      </c>
      <c r="Q398" s="78">
        <f t="shared" si="79"/>
        <v>42.5</v>
      </c>
      <c r="R398" s="81">
        <v>28</v>
      </c>
      <c r="S398" s="78">
        <f t="shared" si="80"/>
        <v>29.473684210526311</v>
      </c>
      <c r="T398" s="81">
        <v>24</v>
      </c>
      <c r="U398" s="78">
        <f t="shared" si="81"/>
        <v>23.762376237623762</v>
      </c>
      <c r="V398" s="81">
        <v>33</v>
      </c>
      <c r="W398" s="78">
        <f t="shared" si="82"/>
        <v>34.020618556701031</v>
      </c>
      <c r="X398" s="81">
        <v>14</v>
      </c>
      <c r="Y398" s="78">
        <f t="shared" si="83"/>
        <v>18.918918918918919</v>
      </c>
      <c r="AA398" s="13" t="s">
        <v>408</v>
      </c>
      <c r="AB398" s="13">
        <v>89</v>
      </c>
      <c r="AC398" s="13">
        <v>88</v>
      </c>
      <c r="AD398" s="13">
        <v>84</v>
      </c>
      <c r="AE398" s="13">
        <v>87</v>
      </c>
      <c r="AF398" s="13">
        <v>90</v>
      </c>
      <c r="AG398" s="13">
        <v>84</v>
      </c>
      <c r="AH398" s="13">
        <v>80</v>
      </c>
      <c r="AI398" s="13">
        <v>80</v>
      </c>
      <c r="AJ398" s="13">
        <v>95</v>
      </c>
      <c r="AK398" s="13">
        <v>101</v>
      </c>
      <c r="AL398" s="13">
        <v>97</v>
      </c>
      <c r="AM398" s="13">
        <v>74</v>
      </c>
      <c r="AN398" s="13">
        <v>1049</v>
      </c>
    </row>
    <row r="399" spans="1:40">
      <c r="A399" s="13" t="s">
        <v>409</v>
      </c>
      <c r="B399" s="81">
        <v>102</v>
      </c>
      <c r="C399" s="78">
        <f t="shared" si="72"/>
        <v>33.663366336633665</v>
      </c>
      <c r="D399" s="81">
        <v>104</v>
      </c>
      <c r="E399" s="78">
        <f t="shared" si="73"/>
        <v>34.437086092715234</v>
      </c>
      <c r="F399" s="81">
        <v>84</v>
      </c>
      <c r="G399" s="78">
        <f t="shared" si="74"/>
        <v>28.187919463087248</v>
      </c>
      <c r="H399" s="81">
        <v>117</v>
      </c>
      <c r="I399" s="78">
        <f t="shared" si="75"/>
        <v>34.411764705882355</v>
      </c>
      <c r="J399" s="81">
        <v>86</v>
      </c>
      <c r="K399" s="78">
        <f t="shared" si="76"/>
        <v>32.575757575757578</v>
      </c>
      <c r="L399" s="81">
        <v>69</v>
      </c>
      <c r="M399" s="78">
        <f t="shared" si="77"/>
        <v>26.640926640926644</v>
      </c>
      <c r="N399" s="81">
        <v>68</v>
      </c>
      <c r="O399" s="78">
        <f t="shared" si="78"/>
        <v>27.983539094650205</v>
      </c>
      <c r="P399" s="81">
        <v>61</v>
      </c>
      <c r="Q399" s="78">
        <f t="shared" si="79"/>
        <v>27.111111111111114</v>
      </c>
      <c r="R399" s="81">
        <v>72</v>
      </c>
      <c r="S399" s="78">
        <f t="shared" si="80"/>
        <v>29.387755102040821</v>
      </c>
      <c r="T399" s="81">
        <v>64</v>
      </c>
      <c r="U399" s="78">
        <f t="shared" si="81"/>
        <v>27.947598253275107</v>
      </c>
      <c r="V399" s="81">
        <v>66</v>
      </c>
      <c r="W399" s="78">
        <f t="shared" si="82"/>
        <v>27.615062761506277</v>
      </c>
      <c r="X399" s="81">
        <v>56</v>
      </c>
      <c r="Y399" s="78">
        <f t="shared" si="83"/>
        <v>26.291079812206576</v>
      </c>
      <c r="AA399" s="13" t="s">
        <v>409</v>
      </c>
      <c r="AB399" s="13">
        <v>303</v>
      </c>
      <c r="AC399" s="13">
        <v>302</v>
      </c>
      <c r="AD399" s="13">
        <v>298</v>
      </c>
      <c r="AE399" s="13">
        <v>340</v>
      </c>
      <c r="AF399" s="13">
        <v>264</v>
      </c>
      <c r="AG399" s="13">
        <v>259</v>
      </c>
      <c r="AH399" s="13">
        <v>243</v>
      </c>
      <c r="AI399" s="13">
        <v>225</v>
      </c>
      <c r="AJ399" s="13">
        <v>245</v>
      </c>
      <c r="AK399" s="13">
        <v>229</v>
      </c>
      <c r="AL399" s="13">
        <v>239</v>
      </c>
      <c r="AM399" s="13">
        <v>213</v>
      </c>
      <c r="AN399" s="13">
        <v>3160</v>
      </c>
    </row>
    <row r="400" spans="1:40">
      <c r="A400" s="13" t="s">
        <v>410</v>
      </c>
      <c r="B400" s="81">
        <v>251</v>
      </c>
      <c r="C400" s="78">
        <f t="shared" si="72"/>
        <v>32.09718670076726</v>
      </c>
      <c r="D400" s="81">
        <v>167</v>
      </c>
      <c r="E400" s="78">
        <f t="shared" si="73"/>
        <v>27.740863787375414</v>
      </c>
      <c r="F400" s="81">
        <v>185</v>
      </c>
      <c r="G400" s="78">
        <f t="shared" si="74"/>
        <v>31.144781144781149</v>
      </c>
      <c r="H400" s="81">
        <v>153</v>
      </c>
      <c r="I400" s="78">
        <f t="shared" si="75"/>
        <v>30.599999999999998</v>
      </c>
      <c r="J400" s="81">
        <v>144</v>
      </c>
      <c r="K400" s="78">
        <f t="shared" si="76"/>
        <v>28.290766208251473</v>
      </c>
      <c r="L400" s="81">
        <v>119</v>
      </c>
      <c r="M400" s="78">
        <f t="shared" si="77"/>
        <v>27.546296296296298</v>
      </c>
      <c r="N400" s="81">
        <v>117</v>
      </c>
      <c r="O400" s="78">
        <f t="shared" si="78"/>
        <v>28.817733990147783</v>
      </c>
      <c r="P400" s="81">
        <v>111</v>
      </c>
      <c r="Q400" s="78">
        <f t="shared" si="79"/>
        <v>27.27272727272727</v>
      </c>
      <c r="R400" s="81">
        <v>111</v>
      </c>
      <c r="S400" s="78">
        <f t="shared" si="80"/>
        <v>29.210526315789476</v>
      </c>
      <c r="T400" s="81">
        <v>116</v>
      </c>
      <c r="U400" s="78">
        <f t="shared" si="81"/>
        <v>31.099195710455763</v>
      </c>
      <c r="V400" s="81">
        <v>105</v>
      </c>
      <c r="W400" s="78">
        <f t="shared" si="82"/>
        <v>26.25</v>
      </c>
      <c r="X400" s="81">
        <v>78</v>
      </c>
      <c r="Y400" s="78">
        <f t="shared" si="83"/>
        <v>23.70820668693009</v>
      </c>
      <c r="AA400" s="13" t="s">
        <v>410</v>
      </c>
      <c r="AB400" s="13">
        <v>782</v>
      </c>
      <c r="AC400" s="13">
        <v>602</v>
      </c>
      <c r="AD400" s="13">
        <v>594</v>
      </c>
      <c r="AE400" s="13">
        <v>500</v>
      </c>
      <c r="AF400" s="13">
        <v>509</v>
      </c>
      <c r="AG400" s="13">
        <v>432</v>
      </c>
      <c r="AH400" s="13">
        <v>406</v>
      </c>
      <c r="AI400" s="13">
        <v>407</v>
      </c>
      <c r="AJ400" s="13">
        <v>380</v>
      </c>
      <c r="AK400" s="13">
        <v>373</v>
      </c>
      <c r="AL400" s="13">
        <v>400</v>
      </c>
      <c r="AM400" s="13">
        <v>329</v>
      </c>
      <c r="AN400" s="13">
        <v>5714</v>
      </c>
    </row>
    <row r="401" spans="1:40">
      <c r="A401" s="13" t="s">
        <v>411</v>
      </c>
      <c r="B401" s="81">
        <v>119</v>
      </c>
      <c r="C401" s="78">
        <f t="shared" si="72"/>
        <v>32.336956521739133</v>
      </c>
      <c r="D401" s="81">
        <v>90</v>
      </c>
      <c r="E401" s="78">
        <f t="shared" si="73"/>
        <v>28.662420382165603</v>
      </c>
      <c r="F401" s="81">
        <v>123</v>
      </c>
      <c r="G401" s="78">
        <f t="shared" si="74"/>
        <v>35.549132947976879</v>
      </c>
      <c r="H401" s="81">
        <v>104</v>
      </c>
      <c r="I401" s="78">
        <f t="shared" si="75"/>
        <v>33.226837060702877</v>
      </c>
      <c r="J401" s="81">
        <v>93</v>
      </c>
      <c r="K401" s="78">
        <f t="shared" si="76"/>
        <v>30.794701986754969</v>
      </c>
      <c r="L401" s="81">
        <v>69</v>
      </c>
      <c r="M401" s="78">
        <f t="shared" si="77"/>
        <v>24.381625441696116</v>
      </c>
      <c r="N401" s="81">
        <v>79</v>
      </c>
      <c r="O401" s="78">
        <f t="shared" si="78"/>
        <v>29.477611940298509</v>
      </c>
      <c r="P401" s="81">
        <v>71</v>
      </c>
      <c r="Q401" s="78">
        <f t="shared" si="79"/>
        <v>25.724637681159418</v>
      </c>
      <c r="R401" s="81">
        <v>91</v>
      </c>
      <c r="S401" s="78">
        <f t="shared" si="80"/>
        <v>35.686274509803923</v>
      </c>
      <c r="T401" s="81">
        <v>69</v>
      </c>
      <c r="U401" s="78">
        <f t="shared" si="81"/>
        <v>25.939849624060152</v>
      </c>
      <c r="V401" s="81">
        <v>66</v>
      </c>
      <c r="W401" s="78">
        <f t="shared" si="82"/>
        <v>25.882352941176475</v>
      </c>
      <c r="X401" s="81">
        <v>51</v>
      </c>
      <c r="Y401" s="78">
        <f t="shared" si="83"/>
        <v>22.466960352422909</v>
      </c>
      <c r="AA401" s="13" t="s">
        <v>411</v>
      </c>
      <c r="AB401" s="13">
        <v>368</v>
      </c>
      <c r="AC401" s="13">
        <v>314</v>
      </c>
      <c r="AD401" s="13">
        <v>346</v>
      </c>
      <c r="AE401" s="13">
        <v>313</v>
      </c>
      <c r="AF401" s="13">
        <v>302</v>
      </c>
      <c r="AG401" s="13">
        <v>283</v>
      </c>
      <c r="AH401" s="13">
        <v>268</v>
      </c>
      <c r="AI401" s="13">
        <v>276</v>
      </c>
      <c r="AJ401" s="13">
        <v>255</v>
      </c>
      <c r="AK401" s="13">
        <v>266</v>
      </c>
      <c r="AL401" s="13">
        <v>255</v>
      </c>
      <c r="AM401" s="13">
        <v>227</v>
      </c>
      <c r="AN401" s="13">
        <v>3473</v>
      </c>
    </row>
    <row r="402" spans="1:40">
      <c r="A402" s="13" t="s">
        <v>412</v>
      </c>
      <c r="B402" s="81">
        <v>64</v>
      </c>
      <c r="C402" s="78">
        <f t="shared" si="72"/>
        <v>37.869822485207102</v>
      </c>
      <c r="D402" s="81">
        <v>56</v>
      </c>
      <c r="E402" s="78">
        <f t="shared" si="73"/>
        <v>35.897435897435898</v>
      </c>
      <c r="F402" s="81">
        <v>59</v>
      </c>
      <c r="G402" s="78">
        <f t="shared" si="74"/>
        <v>36.196319018404907</v>
      </c>
      <c r="H402" s="81">
        <v>43</v>
      </c>
      <c r="I402" s="78">
        <f t="shared" si="75"/>
        <v>29.054054054054053</v>
      </c>
      <c r="J402" s="81">
        <v>38</v>
      </c>
      <c r="K402" s="78">
        <f t="shared" si="76"/>
        <v>31.666666666666664</v>
      </c>
      <c r="L402" s="81">
        <v>46</v>
      </c>
      <c r="M402" s="78">
        <f t="shared" si="77"/>
        <v>34.074074074074076</v>
      </c>
      <c r="N402" s="81">
        <v>30</v>
      </c>
      <c r="O402" s="78">
        <f t="shared" si="78"/>
        <v>24.793388429752067</v>
      </c>
      <c r="P402" s="81">
        <v>34</v>
      </c>
      <c r="Q402" s="78">
        <f t="shared" si="79"/>
        <v>33.009708737864081</v>
      </c>
      <c r="R402" s="81">
        <v>32</v>
      </c>
      <c r="S402" s="78">
        <f t="shared" si="80"/>
        <v>24.615384615384617</v>
      </c>
      <c r="T402" s="81">
        <v>27</v>
      </c>
      <c r="U402" s="78">
        <f t="shared" si="81"/>
        <v>25</v>
      </c>
      <c r="V402" s="81">
        <v>16</v>
      </c>
      <c r="W402" s="78">
        <f t="shared" si="82"/>
        <v>21.621621621621621</v>
      </c>
      <c r="X402" s="81">
        <v>23</v>
      </c>
      <c r="Y402" s="78">
        <f t="shared" si="83"/>
        <v>23.232323232323232</v>
      </c>
      <c r="AA402" s="13" t="s">
        <v>412</v>
      </c>
      <c r="AB402" s="13">
        <v>169</v>
      </c>
      <c r="AC402" s="13">
        <v>156</v>
      </c>
      <c r="AD402" s="13">
        <v>163</v>
      </c>
      <c r="AE402" s="13">
        <v>148</v>
      </c>
      <c r="AF402" s="13">
        <v>120</v>
      </c>
      <c r="AG402" s="13">
        <v>135</v>
      </c>
      <c r="AH402" s="13">
        <v>121</v>
      </c>
      <c r="AI402" s="13">
        <v>103</v>
      </c>
      <c r="AJ402" s="13">
        <v>130</v>
      </c>
      <c r="AK402" s="13">
        <v>108</v>
      </c>
      <c r="AL402" s="13">
        <v>74</v>
      </c>
      <c r="AM402" s="13">
        <v>99</v>
      </c>
      <c r="AN402" s="13">
        <v>1526</v>
      </c>
    </row>
    <row r="403" spans="1:40">
      <c r="A403" s="13" t="s">
        <v>413</v>
      </c>
      <c r="B403" s="81">
        <v>35</v>
      </c>
      <c r="C403" s="78">
        <f t="shared" si="72"/>
        <v>34.653465346534652</v>
      </c>
      <c r="D403" s="81">
        <v>23</v>
      </c>
      <c r="E403" s="78">
        <f t="shared" si="73"/>
        <v>24.731182795698924</v>
      </c>
      <c r="F403" s="81">
        <v>30</v>
      </c>
      <c r="G403" s="78">
        <f t="shared" si="74"/>
        <v>36.585365853658537</v>
      </c>
      <c r="H403" s="81">
        <v>26</v>
      </c>
      <c r="I403" s="78">
        <f t="shared" si="75"/>
        <v>32.5</v>
      </c>
      <c r="J403" s="81">
        <v>26</v>
      </c>
      <c r="K403" s="78">
        <f t="shared" si="76"/>
        <v>32.911392405063289</v>
      </c>
      <c r="L403" s="81">
        <v>32</v>
      </c>
      <c r="M403" s="78">
        <f t="shared" si="77"/>
        <v>43.835616438356162</v>
      </c>
      <c r="N403" s="81">
        <v>25</v>
      </c>
      <c r="O403" s="78">
        <f t="shared" si="78"/>
        <v>26.041666666666668</v>
      </c>
      <c r="P403" s="81">
        <v>26</v>
      </c>
      <c r="Q403" s="78">
        <f t="shared" si="79"/>
        <v>24.761904761904763</v>
      </c>
      <c r="R403" s="81">
        <v>23</v>
      </c>
      <c r="S403" s="78">
        <f t="shared" si="80"/>
        <v>25.842696629213485</v>
      </c>
      <c r="T403" s="81">
        <v>27</v>
      </c>
      <c r="U403" s="78">
        <f t="shared" si="81"/>
        <v>26.47058823529412</v>
      </c>
      <c r="V403" s="81">
        <v>14</v>
      </c>
      <c r="W403" s="78">
        <f t="shared" si="82"/>
        <v>23.333333333333332</v>
      </c>
      <c r="X403" s="81">
        <v>23</v>
      </c>
      <c r="Y403" s="78">
        <f t="shared" si="83"/>
        <v>31.944444444444443</v>
      </c>
      <c r="AA403" s="13" t="s">
        <v>413</v>
      </c>
      <c r="AB403" s="13">
        <v>101</v>
      </c>
      <c r="AC403" s="13">
        <v>93</v>
      </c>
      <c r="AD403" s="13">
        <v>82</v>
      </c>
      <c r="AE403" s="13">
        <v>80</v>
      </c>
      <c r="AF403" s="13">
        <v>79</v>
      </c>
      <c r="AG403" s="13">
        <v>73</v>
      </c>
      <c r="AH403" s="13">
        <v>96</v>
      </c>
      <c r="AI403" s="13">
        <v>105</v>
      </c>
      <c r="AJ403" s="13">
        <v>89</v>
      </c>
      <c r="AK403" s="13">
        <v>102</v>
      </c>
      <c r="AL403" s="13">
        <v>60</v>
      </c>
      <c r="AM403" s="13">
        <v>72</v>
      </c>
      <c r="AN403" s="13">
        <v>1032</v>
      </c>
    </row>
    <row r="404" spans="1:40">
      <c r="A404" s="13" t="s">
        <v>414</v>
      </c>
      <c r="B404" s="81">
        <v>94</v>
      </c>
      <c r="C404" s="78">
        <f t="shared" si="72"/>
        <v>25.474254742547426</v>
      </c>
      <c r="D404" s="81">
        <v>81</v>
      </c>
      <c r="E404" s="78">
        <f t="shared" si="73"/>
        <v>29.032258064516132</v>
      </c>
      <c r="F404" s="81">
        <v>89</v>
      </c>
      <c r="G404" s="78">
        <f t="shared" si="74"/>
        <v>26.888217522658607</v>
      </c>
      <c r="H404" s="81">
        <v>92</v>
      </c>
      <c r="I404" s="78">
        <f t="shared" si="75"/>
        <v>22.660098522167488</v>
      </c>
      <c r="J404" s="81">
        <v>96</v>
      </c>
      <c r="K404" s="78">
        <f t="shared" si="76"/>
        <v>24.678663239074549</v>
      </c>
      <c r="L404" s="81">
        <v>81</v>
      </c>
      <c r="M404" s="78">
        <f t="shared" si="77"/>
        <v>24.03560830860534</v>
      </c>
      <c r="N404" s="81">
        <v>78</v>
      </c>
      <c r="O404" s="78">
        <f t="shared" si="78"/>
        <v>25.657894736842106</v>
      </c>
      <c r="P404" s="81">
        <v>62</v>
      </c>
      <c r="Q404" s="78">
        <f t="shared" si="79"/>
        <v>20.52980132450331</v>
      </c>
      <c r="R404" s="81">
        <v>71</v>
      </c>
      <c r="S404" s="78">
        <f t="shared" si="80"/>
        <v>27.203065134099617</v>
      </c>
      <c r="T404" s="81">
        <v>70</v>
      </c>
      <c r="U404" s="78">
        <f t="shared" si="81"/>
        <v>24.734982332155479</v>
      </c>
      <c r="V404" s="81">
        <v>43</v>
      </c>
      <c r="W404" s="78">
        <f t="shared" si="82"/>
        <v>16.602316602316602</v>
      </c>
      <c r="X404" s="81">
        <v>46</v>
      </c>
      <c r="Y404" s="78">
        <f t="shared" si="83"/>
        <v>18.623481781376519</v>
      </c>
      <c r="AA404" s="13" t="s">
        <v>414</v>
      </c>
      <c r="AB404" s="13">
        <v>369</v>
      </c>
      <c r="AC404" s="13">
        <v>279</v>
      </c>
      <c r="AD404" s="13">
        <v>331</v>
      </c>
      <c r="AE404" s="13">
        <v>406</v>
      </c>
      <c r="AF404" s="13">
        <v>389</v>
      </c>
      <c r="AG404" s="13">
        <v>337</v>
      </c>
      <c r="AH404" s="13">
        <v>304</v>
      </c>
      <c r="AI404" s="13">
        <v>302</v>
      </c>
      <c r="AJ404" s="13">
        <v>261</v>
      </c>
      <c r="AK404" s="13">
        <v>283</v>
      </c>
      <c r="AL404" s="13">
        <v>259</v>
      </c>
      <c r="AM404" s="13">
        <v>247</v>
      </c>
      <c r="AN404" s="13">
        <v>3767</v>
      </c>
    </row>
    <row r="405" spans="1:40">
      <c r="A405" s="13" t="s">
        <v>415</v>
      </c>
      <c r="B405" s="81">
        <v>139</v>
      </c>
      <c r="C405" s="78">
        <f t="shared" si="72"/>
        <v>29.324894514767934</v>
      </c>
      <c r="D405" s="81">
        <v>147</v>
      </c>
      <c r="E405" s="78">
        <f t="shared" si="73"/>
        <v>32.666666666666664</v>
      </c>
      <c r="F405" s="81">
        <v>133</v>
      </c>
      <c r="G405" s="78">
        <f t="shared" si="74"/>
        <v>32.125603864734295</v>
      </c>
      <c r="H405" s="81">
        <v>169</v>
      </c>
      <c r="I405" s="78">
        <f t="shared" si="75"/>
        <v>35.355648535564853</v>
      </c>
      <c r="J405" s="81">
        <v>158</v>
      </c>
      <c r="K405" s="78">
        <f t="shared" si="76"/>
        <v>35.267857142857146</v>
      </c>
      <c r="L405" s="81">
        <v>125</v>
      </c>
      <c r="M405" s="78">
        <f t="shared" si="77"/>
        <v>33.875338753387538</v>
      </c>
      <c r="N405" s="81">
        <v>108</v>
      </c>
      <c r="O405" s="78">
        <f t="shared" si="78"/>
        <v>30.422535211267604</v>
      </c>
      <c r="P405" s="81">
        <v>134</v>
      </c>
      <c r="Q405" s="78">
        <f t="shared" si="79"/>
        <v>34.358974358974358</v>
      </c>
      <c r="R405" s="81">
        <v>126</v>
      </c>
      <c r="S405" s="78">
        <f t="shared" si="80"/>
        <v>32.225063938618923</v>
      </c>
      <c r="T405" s="81">
        <v>103</v>
      </c>
      <c r="U405" s="78">
        <f t="shared" si="81"/>
        <v>28.296703296703296</v>
      </c>
      <c r="V405" s="81">
        <v>77</v>
      </c>
      <c r="W405" s="78">
        <f t="shared" si="82"/>
        <v>25.412541254125415</v>
      </c>
      <c r="X405" s="81">
        <v>114</v>
      </c>
      <c r="Y405" s="78">
        <f t="shared" si="83"/>
        <v>33.529411764705877</v>
      </c>
      <c r="AA405" s="13" t="s">
        <v>415</v>
      </c>
      <c r="AB405" s="13">
        <v>474</v>
      </c>
      <c r="AC405" s="13">
        <v>450</v>
      </c>
      <c r="AD405" s="13">
        <v>414</v>
      </c>
      <c r="AE405" s="13">
        <v>478</v>
      </c>
      <c r="AF405" s="13">
        <v>448</v>
      </c>
      <c r="AG405" s="13">
        <v>369</v>
      </c>
      <c r="AH405" s="13">
        <v>355</v>
      </c>
      <c r="AI405" s="13">
        <v>390</v>
      </c>
      <c r="AJ405" s="13">
        <v>391</v>
      </c>
      <c r="AK405" s="13">
        <v>364</v>
      </c>
      <c r="AL405" s="13">
        <v>303</v>
      </c>
      <c r="AM405" s="13">
        <v>340</v>
      </c>
      <c r="AN405" s="13">
        <v>4776</v>
      </c>
    </row>
    <row r="406" spans="1:40">
      <c r="A406" s="13" t="s">
        <v>416</v>
      </c>
      <c r="B406" s="81">
        <v>800</v>
      </c>
      <c r="C406" s="78">
        <f t="shared" si="72"/>
        <v>24.183796856106412</v>
      </c>
      <c r="D406" s="81">
        <v>761</v>
      </c>
      <c r="E406" s="78">
        <f t="shared" si="73"/>
        <v>22.173659673659674</v>
      </c>
      <c r="F406" s="81">
        <v>712</v>
      </c>
      <c r="G406" s="78">
        <f t="shared" si="74"/>
        <v>21.222056631892698</v>
      </c>
      <c r="H406" s="81">
        <v>789</v>
      </c>
      <c r="I406" s="78">
        <f t="shared" si="75"/>
        <v>22.976121141525919</v>
      </c>
      <c r="J406" s="81">
        <v>664</v>
      </c>
      <c r="K406" s="78">
        <f t="shared" si="76"/>
        <v>20.64676616915423</v>
      </c>
      <c r="L406" s="81">
        <v>652</v>
      </c>
      <c r="M406" s="78">
        <f t="shared" si="77"/>
        <v>20.167027528611197</v>
      </c>
      <c r="N406" s="81">
        <v>620</v>
      </c>
      <c r="O406" s="78">
        <f t="shared" si="78"/>
        <v>19.676293240241193</v>
      </c>
      <c r="P406" s="81">
        <v>586</v>
      </c>
      <c r="Q406" s="78">
        <f t="shared" si="79"/>
        <v>18.740006395906619</v>
      </c>
      <c r="R406" s="81">
        <v>538</v>
      </c>
      <c r="S406" s="78">
        <f t="shared" si="80"/>
        <v>18.903724525650034</v>
      </c>
      <c r="T406" s="81">
        <v>545</v>
      </c>
      <c r="U406" s="78">
        <f t="shared" si="81"/>
        <v>18.543722354542361</v>
      </c>
      <c r="V406" s="81">
        <v>463</v>
      </c>
      <c r="W406" s="78">
        <f t="shared" si="82"/>
        <v>15.943526170798897</v>
      </c>
      <c r="X406" s="81">
        <v>454</v>
      </c>
      <c r="Y406" s="78">
        <f t="shared" si="83"/>
        <v>16.715758468335785</v>
      </c>
      <c r="AA406" s="13" t="s">
        <v>416</v>
      </c>
      <c r="AB406" s="13">
        <v>3308</v>
      </c>
      <c r="AC406" s="13">
        <v>3432</v>
      </c>
      <c r="AD406" s="13">
        <v>3355</v>
      </c>
      <c r="AE406" s="13">
        <v>3434</v>
      </c>
      <c r="AF406" s="13">
        <v>3216</v>
      </c>
      <c r="AG406" s="13">
        <v>3233</v>
      </c>
      <c r="AH406" s="13">
        <v>3151</v>
      </c>
      <c r="AI406" s="13">
        <v>3127</v>
      </c>
      <c r="AJ406" s="13">
        <v>2846</v>
      </c>
      <c r="AK406" s="13">
        <v>2939</v>
      </c>
      <c r="AL406" s="13">
        <v>2904</v>
      </c>
      <c r="AM406" s="13">
        <v>2716</v>
      </c>
      <c r="AN406" s="13">
        <v>37661</v>
      </c>
    </row>
    <row r="407" spans="1:40">
      <c r="A407" s="13" t="s">
        <v>417</v>
      </c>
      <c r="B407" s="81">
        <v>35</v>
      </c>
      <c r="C407" s="78">
        <f t="shared" si="72"/>
        <v>30.973451327433626</v>
      </c>
      <c r="D407" s="81">
        <v>37</v>
      </c>
      <c r="E407" s="78">
        <f t="shared" si="73"/>
        <v>38.541666666666671</v>
      </c>
      <c r="F407" s="81">
        <v>31</v>
      </c>
      <c r="G407" s="78">
        <f t="shared" si="74"/>
        <v>39.24050632911392</v>
      </c>
      <c r="H407" s="81">
        <v>12</v>
      </c>
      <c r="I407" s="78">
        <f t="shared" si="75"/>
        <v>15.584415584415584</v>
      </c>
      <c r="J407" s="81">
        <v>24</v>
      </c>
      <c r="K407" s="78">
        <f t="shared" si="76"/>
        <v>36.363636363636367</v>
      </c>
      <c r="L407" s="81">
        <v>26</v>
      </c>
      <c r="M407" s="78">
        <f t="shared" si="77"/>
        <v>46.428571428571431</v>
      </c>
      <c r="N407" s="81">
        <v>25</v>
      </c>
      <c r="O407" s="78">
        <f t="shared" si="78"/>
        <v>30.120481927710845</v>
      </c>
      <c r="P407" s="81">
        <v>30</v>
      </c>
      <c r="Q407" s="78">
        <f t="shared" si="79"/>
        <v>34.482758620689658</v>
      </c>
      <c r="R407" s="81">
        <v>28</v>
      </c>
      <c r="S407" s="78">
        <f t="shared" si="80"/>
        <v>33.333333333333329</v>
      </c>
      <c r="T407" s="81">
        <v>42</v>
      </c>
      <c r="U407" s="78">
        <f t="shared" si="81"/>
        <v>36.206896551724135</v>
      </c>
      <c r="V407" s="81">
        <v>27</v>
      </c>
      <c r="W407" s="78">
        <f t="shared" si="82"/>
        <v>28.723404255319153</v>
      </c>
      <c r="X407" s="81">
        <v>25</v>
      </c>
      <c r="Y407" s="78">
        <f t="shared" si="83"/>
        <v>25.510204081632654</v>
      </c>
      <c r="AA407" s="13" t="s">
        <v>417</v>
      </c>
      <c r="AB407" s="13">
        <v>113</v>
      </c>
      <c r="AC407" s="13">
        <v>96</v>
      </c>
      <c r="AD407" s="13">
        <v>79</v>
      </c>
      <c r="AE407" s="13">
        <v>77</v>
      </c>
      <c r="AF407" s="13">
        <v>66</v>
      </c>
      <c r="AG407" s="13">
        <v>56</v>
      </c>
      <c r="AH407" s="13">
        <v>83</v>
      </c>
      <c r="AI407" s="13">
        <v>87</v>
      </c>
      <c r="AJ407" s="13">
        <v>84</v>
      </c>
      <c r="AK407" s="13">
        <v>116</v>
      </c>
      <c r="AL407" s="13">
        <v>94</v>
      </c>
      <c r="AM407" s="13">
        <v>98</v>
      </c>
      <c r="AN407" s="13">
        <v>1049</v>
      </c>
    </row>
    <row r="408" spans="1:40">
      <c r="A408" s="13" t="s">
        <v>418</v>
      </c>
      <c r="B408" s="81">
        <v>133</v>
      </c>
      <c r="C408" s="78">
        <f t="shared" si="72"/>
        <v>34.102564102564102</v>
      </c>
      <c r="D408" s="81">
        <v>119</v>
      </c>
      <c r="E408" s="78">
        <f t="shared" si="73"/>
        <v>35.416666666666671</v>
      </c>
      <c r="F408" s="81">
        <v>96</v>
      </c>
      <c r="G408" s="78">
        <f t="shared" si="74"/>
        <v>29.813664596273291</v>
      </c>
      <c r="H408" s="81">
        <v>96</v>
      </c>
      <c r="I408" s="78">
        <f t="shared" si="75"/>
        <v>31.475409836065577</v>
      </c>
      <c r="J408" s="81">
        <v>86</v>
      </c>
      <c r="K408" s="78">
        <f t="shared" si="76"/>
        <v>29.655172413793103</v>
      </c>
      <c r="L408" s="81">
        <v>90</v>
      </c>
      <c r="M408" s="78">
        <f t="shared" si="77"/>
        <v>31.358885017421599</v>
      </c>
      <c r="N408" s="81">
        <v>83</v>
      </c>
      <c r="O408" s="78">
        <f t="shared" si="78"/>
        <v>30.29197080291971</v>
      </c>
      <c r="P408" s="81">
        <v>79</v>
      </c>
      <c r="Q408" s="78">
        <f t="shared" si="79"/>
        <v>26.158940397350992</v>
      </c>
      <c r="R408" s="81">
        <v>65</v>
      </c>
      <c r="S408" s="78">
        <f t="shared" si="80"/>
        <v>26.639344262295083</v>
      </c>
      <c r="T408" s="81">
        <v>61</v>
      </c>
      <c r="U408" s="78">
        <f t="shared" si="81"/>
        <v>21.708185053380781</v>
      </c>
      <c r="V408" s="81">
        <v>85</v>
      </c>
      <c r="W408" s="78">
        <f t="shared" si="82"/>
        <v>26.898734177215189</v>
      </c>
      <c r="X408" s="81">
        <v>61</v>
      </c>
      <c r="Y408" s="78">
        <f t="shared" si="83"/>
        <v>25.416666666666664</v>
      </c>
      <c r="AA408" s="13" t="s">
        <v>418</v>
      </c>
      <c r="AB408" s="13">
        <v>390</v>
      </c>
      <c r="AC408" s="13">
        <v>336</v>
      </c>
      <c r="AD408" s="13">
        <v>322</v>
      </c>
      <c r="AE408" s="13">
        <v>305</v>
      </c>
      <c r="AF408" s="13">
        <v>290</v>
      </c>
      <c r="AG408" s="13">
        <v>287</v>
      </c>
      <c r="AH408" s="13">
        <v>274</v>
      </c>
      <c r="AI408" s="13">
        <v>302</v>
      </c>
      <c r="AJ408" s="13">
        <v>244</v>
      </c>
      <c r="AK408" s="13">
        <v>281</v>
      </c>
      <c r="AL408" s="13">
        <v>316</v>
      </c>
      <c r="AM408" s="13">
        <v>240</v>
      </c>
      <c r="AN408" s="13">
        <v>3587</v>
      </c>
    </row>
    <row r="409" spans="1:40">
      <c r="A409" s="13" t="s">
        <v>419</v>
      </c>
      <c r="B409" s="81">
        <v>42</v>
      </c>
      <c r="C409" s="78">
        <f t="shared" si="72"/>
        <v>30.882352941176471</v>
      </c>
      <c r="D409" s="81">
        <v>54</v>
      </c>
      <c r="E409" s="78">
        <f t="shared" si="73"/>
        <v>36.734693877551024</v>
      </c>
      <c r="F409" s="81">
        <v>58</v>
      </c>
      <c r="G409" s="78">
        <f t="shared" si="74"/>
        <v>31.693989071038253</v>
      </c>
      <c r="H409" s="81">
        <v>48</v>
      </c>
      <c r="I409" s="78">
        <f t="shared" si="75"/>
        <v>33.802816901408448</v>
      </c>
      <c r="J409" s="81">
        <v>41</v>
      </c>
      <c r="K409" s="78">
        <f t="shared" si="76"/>
        <v>29.710144927536231</v>
      </c>
      <c r="L409" s="81">
        <v>35</v>
      </c>
      <c r="M409" s="78">
        <f t="shared" si="77"/>
        <v>29.411764705882355</v>
      </c>
      <c r="N409" s="81">
        <v>28</v>
      </c>
      <c r="O409" s="78">
        <f t="shared" si="78"/>
        <v>22.047244094488189</v>
      </c>
      <c r="P409" s="81">
        <v>25</v>
      </c>
      <c r="Q409" s="78">
        <f t="shared" si="79"/>
        <v>19.230769230769234</v>
      </c>
      <c r="R409" s="81">
        <v>24</v>
      </c>
      <c r="S409" s="78">
        <f t="shared" si="80"/>
        <v>23.076923076923077</v>
      </c>
      <c r="T409" s="81">
        <v>30</v>
      </c>
      <c r="U409" s="78">
        <f t="shared" si="81"/>
        <v>24.390243902439025</v>
      </c>
      <c r="V409" s="81">
        <v>21</v>
      </c>
      <c r="W409" s="78">
        <f t="shared" si="82"/>
        <v>15.789473684210526</v>
      </c>
      <c r="X409" s="81">
        <v>26</v>
      </c>
      <c r="Y409" s="78">
        <f t="shared" si="83"/>
        <v>20.634920634920633</v>
      </c>
      <c r="AA409" s="13" t="s">
        <v>419</v>
      </c>
      <c r="AB409" s="13">
        <v>136</v>
      </c>
      <c r="AC409" s="13">
        <v>147</v>
      </c>
      <c r="AD409" s="13">
        <v>183</v>
      </c>
      <c r="AE409" s="13">
        <v>142</v>
      </c>
      <c r="AF409" s="13">
        <v>138</v>
      </c>
      <c r="AG409" s="13">
        <v>119</v>
      </c>
      <c r="AH409" s="13">
        <v>127</v>
      </c>
      <c r="AI409" s="13">
        <v>130</v>
      </c>
      <c r="AJ409" s="13">
        <v>104</v>
      </c>
      <c r="AK409" s="13">
        <v>123</v>
      </c>
      <c r="AL409" s="13">
        <v>133</v>
      </c>
      <c r="AM409" s="13">
        <v>126</v>
      </c>
      <c r="AN409" s="13">
        <v>1608</v>
      </c>
    </row>
    <row r="410" spans="1:40">
      <c r="A410" s="13" t="s">
        <v>420</v>
      </c>
      <c r="B410" s="81">
        <v>37</v>
      </c>
      <c r="C410" s="78">
        <f t="shared" si="72"/>
        <v>34.905660377358487</v>
      </c>
      <c r="D410" s="81">
        <v>40</v>
      </c>
      <c r="E410" s="78">
        <f t="shared" si="73"/>
        <v>40</v>
      </c>
      <c r="F410" s="81">
        <v>44</v>
      </c>
      <c r="G410" s="78">
        <f t="shared" si="74"/>
        <v>48.35164835164835</v>
      </c>
      <c r="H410" s="81">
        <v>22</v>
      </c>
      <c r="I410" s="78">
        <f t="shared" si="75"/>
        <v>24.175824175824175</v>
      </c>
      <c r="J410" s="81">
        <v>34</v>
      </c>
      <c r="K410" s="78">
        <f t="shared" si="76"/>
        <v>33.333333333333329</v>
      </c>
      <c r="L410" s="81">
        <v>25</v>
      </c>
      <c r="M410" s="78">
        <f t="shared" si="77"/>
        <v>31.645569620253166</v>
      </c>
      <c r="N410" s="81">
        <v>31</v>
      </c>
      <c r="O410" s="78">
        <f t="shared" si="78"/>
        <v>32.631578947368425</v>
      </c>
      <c r="P410" s="81">
        <v>23</v>
      </c>
      <c r="Q410" s="78">
        <f t="shared" si="79"/>
        <v>26.744186046511626</v>
      </c>
      <c r="R410" s="81">
        <v>28</v>
      </c>
      <c r="S410" s="78">
        <f t="shared" si="80"/>
        <v>23.931623931623932</v>
      </c>
      <c r="T410" s="81">
        <v>25</v>
      </c>
      <c r="U410" s="78">
        <f t="shared" si="81"/>
        <v>27.173913043478258</v>
      </c>
      <c r="V410" s="81">
        <v>28</v>
      </c>
      <c r="W410" s="78">
        <f t="shared" si="82"/>
        <v>30.76923076923077</v>
      </c>
      <c r="X410" s="81">
        <v>20</v>
      </c>
      <c r="Y410" s="78">
        <f t="shared" si="83"/>
        <v>25.316455696202532</v>
      </c>
      <c r="AA410" s="13" t="s">
        <v>420</v>
      </c>
      <c r="AB410" s="13">
        <v>106</v>
      </c>
      <c r="AC410" s="13">
        <v>100</v>
      </c>
      <c r="AD410" s="13">
        <v>91</v>
      </c>
      <c r="AE410" s="13">
        <v>91</v>
      </c>
      <c r="AF410" s="13">
        <v>102</v>
      </c>
      <c r="AG410" s="13">
        <v>79</v>
      </c>
      <c r="AH410" s="13">
        <v>95</v>
      </c>
      <c r="AI410" s="13">
        <v>86</v>
      </c>
      <c r="AJ410" s="13">
        <v>117</v>
      </c>
      <c r="AK410" s="13">
        <v>92</v>
      </c>
      <c r="AL410" s="13">
        <v>91</v>
      </c>
      <c r="AM410" s="13">
        <v>79</v>
      </c>
      <c r="AN410" s="13">
        <v>1129</v>
      </c>
    </row>
    <row r="411" spans="1:40">
      <c r="A411" s="13" t="s">
        <v>421</v>
      </c>
      <c r="B411" s="81">
        <v>33</v>
      </c>
      <c r="C411" s="78">
        <f t="shared" si="72"/>
        <v>29.20353982300885</v>
      </c>
      <c r="D411" s="81">
        <v>38</v>
      </c>
      <c r="E411" s="78">
        <f t="shared" si="73"/>
        <v>34.862385321100916</v>
      </c>
      <c r="F411" s="81">
        <v>31</v>
      </c>
      <c r="G411" s="78">
        <f t="shared" si="74"/>
        <v>31.958762886597935</v>
      </c>
      <c r="H411" s="81">
        <v>25</v>
      </c>
      <c r="I411" s="78">
        <f t="shared" si="75"/>
        <v>27.777777777777779</v>
      </c>
      <c r="J411" s="81">
        <v>26</v>
      </c>
      <c r="K411" s="78">
        <f t="shared" si="76"/>
        <v>31.325301204819279</v>
      </c>
      <c r="L411" s="81">
        <v>29</v>
      </c>
      <c r="M411" s="78">
        <f t="shared" si="77"/>
        <v>34.939759036144579</v>
      </c>
      <c r="N411" s="81">
        <v>35</v>
      </c>
      <c r="O411" s="78">
        <f t="shared" si="78"/>
        <v>38.461538461538467</v>
      </c>
      <c r="P411" s="81">
        <v>19</v>
      </c>
      <c r="Q411" s="78">
        <f t="shared" si="79"/>
        <v>27.941176470588236</v>
      </c>
      <c r="R411" s="81">
        <v>27</v>
      </c>
      <c r="S411" s="78">
        <f t="shared" si="80"/>
        <v>28.723404255319153</v>
      </c>
      <c r="T411" s="81">
        <v>26</v>
      </c>
      <c r="U411" s="78">
        <f t="shared" si="81"/>
        <v>26.530612244897959</v>
      </c>
      <c r="V411" s="81">
        <v>17</v>
      </c>
      <c r="W411" s="78">
        <f t="shared" si="82"/>
        <v>20.987654320987652</v>
      </c>
      <c r="X411" s="81">
        <v>17</v>
      </c>
      <c r="Y411" s="78">
        <f t="shared" si="83"/>
        <v>25</v>
      </c>
      <c r="AA411" s="13" t="s">
        <v>421</v>
      </c>
      <c r="AB411" s="13">
        <v>113</v>
      </c>
      <c r="AC411" s="13">
        <v>109</v>
      </c>
      <c r="AD411" s="13">
        <v>97</v>
      </c>
      <c r="AE411" s="13">
        <v>90</v>
      </c>
      <c r="AF411" s="13">
        <v>83</v>
      </c>
      <c r="AG411" s="13">
        <v>83</v>
      </c>
      <c r="AH411" s="13">
        <v>91</v>
      </c>
      <c r="AI411" s="13">
        <v>68</v>
      </c>
      <c r="AJ411" s="13">
        <v>94</v>
      </c>
      <c r="AK411" s="13">
        <v>98</v>
      </c>
      <c r="AL411" s="13">
        <v>81</v>
      </c>
      <c r="AM411" s="13">
        <v>68</v>
      </c>
      <c r="AN411" s="13">
        <v>1075</v>
      </c>
    </row>
    <row r="412" spans="1:40">
      <c r="A412" s="13" t="s">
        <v>422</v>
      </c>
      <c r="B412" s="81">
        <v>65</v>
      </c>
      <c r="C412" s="78">
        <f t="shared" si="72"/>
        <v>30.232558139534881</v>
      </c>
      <c r="D412" s="81">
        <v>63</v>
      </c>
      <c r="E412" s="78">
        <f t="shared" si="73"/>
        <v>31.188118811881189</v>
      </c>
      <c r="F412" s="81">
        <v>59</v>
      </c>
      <c r="G412" s="78">
        <f t="shared" si="74"/>
        <v>27.188940092165897</v>
      </c>
      <c r="H412" s="81">
        <v>59</v>
      </c>
      <c r="I412" s="78">
        <f t="shared" si="75"/>
        <v>27.570093457943923</v>
      </c>
      <c r="J412" s="81">
        <v>56</v>
      </c>
      <c r="K412" s="78">
        <f t="shared" si="76"/>
        <v>25.806451612903224</v>
      </c>
      <c r="L412" s="81">
        <v>64</v>
      </c>
      <c r="M412" s="78">
        <f t="shared" si="77"/>
        <v>28.959276018099551</v>
      </c>
      <c r="N412" s="81">
        <v>58</v>
      </c>
      <c r="O412" s="78">
        <f t="shared" si="78"/>
        <v>27.751196172248804</v>
      </c>
      <c r="P412" s="81">
        <v>51</v>
      </c>
      <c r="Q412" s="78">
        <f t="shared" si="79"/>
        <v>25.5</v>
      </c>
      <c r="R412" s="81">
        <v>65</v>
      </c>
      <c r="S412" s="78">
        <f t="shared" si="80"/>
        <v>28.761061946902654</v>
      </c>
      <c r="T412" s="81">
        <v>62</v>
      </c>
      <c r="U412" s="78">
        <f t="shared" si="81"/>
        <v>25</v>
      </c>
      <c r="V412" s="81">
        <v>73</v>
      </c>
      <c r="W412" s="78">
        <f t="shared" si="82"/>
        <v>27.443609022556391</v>
      </c>
      <c r="X412" s="81">
        <v>71</v>
      </c>
      <c r="Y412" s="78">
        <f t="shared" si="83"/>
        <v>25.448028673835125</v>
      </c>
      <c r="AA412" s="13" t="s">
        <v>422</v>
      </c>
      <c r="AB412" s="13">
        <v>215</v>
      </c>
      <c r="AC412" s="13">
        <v>202</v>
      </c>
      <c r="AD412" s="13">
        <v>217</v>
      </c>
      <c r="AE412" s="13">
        <v>214</v>
      </c>
      <c r="AF412" s="13">
        <v>217</v>
      </c>
      <c r="AG412" s="13">
        <v>221</v>
      </c>
      <c r="AH412" s="13">
        <v>209</v>
      </c>
      <c r="AI412" s="13">
        <v>200</v>
      </c>
      <c r="AJ412" s="13">
        <v>226</v>
      </c>
      <c r="AK412" s="13">
        <v>248</v>
      </c>
      <c r="AL412" s="13">
        <v>266</v>
      </c>
      <c r="AM412" s="13">
        <v>279</v>
      </c>
      <c r="AN412" s="13">
        <v>2714</v>
      </c>
    </row>
    <row r="413" spans="1:40">
      <c r="A413" s="13" t="s">
        <v>423</v>
      </c>
      <c r="B413" s="81">
        <v>44</v>
      </c>
      <c r="C413" s="78">
        <f t="shared" si="72"/>
        <v>26.666666666666668</v>
      </c>
      <c r="D413" s="81">
        <v>60</v>
      </c>
      <c r="E413" s="78">
        <f t="shared" si="73"/>
        <v>32.608695652173914</v>
      </c>
      <c r="F413" s="81">
        <v>56</v>
      </c>
      <c r="G413" s="78">
        <f t="shared" si="74"/>
        <v>32.558139534883722</v>
      </c>
      <c r="H413" s="81">
        <v>63</v>
      </c>
      <c r="I413" s="78">
        <f t="shared" si="75"/>
        <v>29.716981132075471</v>
      </c>
      <c r="J413" s="81">
        <v>66</v>
      </c>
      <c r="K413" s="78">
        <f t="shared" si="76"/>
        <v>34.920634920634917</v>
      </c>
      <c r="L413" s="81">
        <v>43</v>
      </c>
      <c r="M413" s="78">
        <f t="shared" si="77"/>
        <v>30.935251798561154</v>
      </c>
      <c r="N413" s="81">
        <v>55</v>
      </c>
      <c r="O413" s="78">
        <f t="shared" si="78"/>
        <v>36.666666666666664</v>
      </c>
      <c r="P413" s="81">
        <v>55</v>
      </c>
      <c r="Q413" s="78">
        <f t="shared" si="79"/>
        <v>33.950617283950621</v>
      </c>
      <c r="R413" s="81">
        <v>54</v>
      </c>
      <c r="S413" s="78">
        <f t="shared" si="80"/>
        <v>28.877005347593581</v>
      </c>
      <c r="T413" s="81">
        <v>52</v>
      </c>
      <c r="U413" s="78">
        <f t="shared" si="81"/>
        <v>30.232558139534881</v>
      </c>
      <c r="V413" s="81">
        <v>41</v>
      </c>
      <c r="W413" s="78">
        <f t="shared" si="82"/>
        <v>25.308641975308642</v>
      </c>
      <c r="X413" s="81">
        <v>32</v>
      </c>
      <c r="Y413" s="78">
        <f t="shared" si="83"/>
        <v>23.188405797101449</v>
      </c>
      <c r="AA413" s="13" t="s">
        <v>423</v>
      </c>
      <c r="AB413" s="13">
        <v>165</v>
      </c>
      <c r="AC413" s="13">
        <v>184</v>
      </c>
      <c r="AD413" s="13">
        <v>172</v>
      </c>
      <c r="AE413" s="13">
        <v>212</v>
      </c>
      <c r="AF413" s="13">
        <v>189</v>
      </c>
      <c r="AG413" s="13">
        <v>139</v>
      </c>
      <c r="AH413" s="13">
        <v>150</v>
      </c>
      <c r="AI413" s="13">
        <v>162</v>
      </c>
      <c r="AJ413" s="13">
        <v>187</v>
      </c>
      <c r="AK413" s="13">
        <v>172</v>
      </c>
      <c r="AL413" s="13">
        <v>162</v>
      </c>
      <c r="AM413" s="13">
        <v>138</v>
      </c>
      <c r="AN413" s="13">
        <v>2032</v>
      </c>
    </row>
    <row r="414" spans="1:40">
      <c r="A414" s="13" t="s">
        <v>424</v>
      </c>
      <c r="B414" s="81">
        <v>37</v>
      </c>
      <c r="C414" s="78">
        <f t="shared" si="72"/>
        <v>44.047619047619044</v>
      </c>
      <c r="D414" s="81">
        <v>27</v>
      </c>
      <c r="E414" s="78">
        <f t="shared" si="73"/>
        <v>37.5</v>
      </c>
      <c r="F414" s="81">
        <v>21</v>
      </c>
      <c r="G414" s="78">
        <f t="shared" si="74"/>
        <v>26.25</v>
      </c>
      <c r="H414" s="81">
        <v>20</v>
      </c>
      <c r="I414" s="78">
        <f t="shared" si="75"/>
        <v>25</v>
      </c>
      <c r="J414" s="81">
        <v>24</v>
      </c>
      <c r="K414" s="78">
        <f t="shared" si="76"/>
        <v>32.432432432432435</v>
      </c>
      <c r="L414" s="81">
        <v>19</v>
      </c>
      <c r="M414" s="78">
        <f t="shared" si="77"/>
        <v>24.050632911392405</v>
      </c>
      <c r="N414" s="81">
        <v>14</v>
      </c>
      <c r="O414" s="78">
        <f t="shared" si="78"/>
        <v>24.561403508771928</v>
      </c>
      <c r="P414" s="81">
        <v>22</v>
      </c>
      <c r="Q414" s="78">
        <f t="shared" si="79"/>
        <v>28.947368421052634</v>
      </c>
      <c r="R414" s="81">
        <v>14</v>
      </c>
      <c r="S414" s="78">
        <f t="shared" si="80"/>
        <v>26.923076923076923</v>
      </c>
      <c r="T414" s="81">
        <v>11</v>
      </c>
      <c r="U414" s="78">
        <f t="shared" si="81"/>
        <v>16.417910447761194</v>
      </c>
      <c r="V414" s="81">
        <v>17</v>
      </c>
      <c r="W414" s="78">
        <f t="shared" si="82"/>
        <v>27.419354838709676</v>
      </c>
      <c r="X414" s="81">
        <v>13</v>
      </c>
      <c r="Y414" s="78">
        <f t="shared" si="83"/>
        <v>24.074074074074073</v>
      </c>
      <c r="AA414" s="13" t="s">
        <v>424</v>
      </c>
      <c r="AB414" s="13">
        <v>84</v>
      </c>
      <c r="AC414" s="13">
        <v>72</v>
      </c>
      <c r="AD414" s="13">
        <v>80</v>
      </c>
      <c r="AE414" s="13">
        <v>80</v>
      </c>
      <c r="AF414" s="13">
        <v>74</v>
      </c>
      <c r="AG414" s="13">
        <v>79</v>
      </c>
      <c r="AH414" s="13">
        <v>57</v>
      </c>
      <c r="AI414" s="13">
        <v>76</v>
      </c>
      <c r="AJ414" s="13">
        <v>52</v>
      </c>
      <c r="AK414" s="13">
        <v>67</v>
      </c>
      <c r="AL414" s="13">
        <v>62</v>
      </c>
      <c r="AM414" s="13">
        <v>54</v>
      </c>
      <c r="AN414" s="13">
        <v>837</v>
      </c>
    </row>
    <row r="415" spans="1:40">
      <c r="A415" s="13" t="s">
        <v>425</v>
      </c>
      <c r="B415" s="81">
        <v>40</v>
      </c>
      <c r="C415" s="78">
        <f t="shared" si="72"/>
        <v>31.496062992125985</v>
      </c>
      <c r="D415" s="81">
        <v>51</v>
      </c>
      <c r="E415" s="78">
        <f t="shared" si="73"/>
        <v>35.416666666666671</v>
      </c>
      <c r="F415" s="81">
        <v>30</v>
      </c>
      <c r="G415" s="78">
        <f t="shared" si="74"/>
        <v>35.294117647058826</v>
      </c>
      <c r="H415" s="81">
        <v>30</v>
      </c>
      <c r="I415" s="78">
        <f t="shared" si="75"/>
        <v>28.846153846153843</v>
      </c>
      <c r="J415" s="81">
        <v>14</v>
      </c>
      <c r="K415" s="78">
        <f t="shared" si="76"/>
        <v>18.666666666666668</v>
      </c>
      <c r="L415" s="81">
        <v>25</v>
      </c>
      <c r="M415" s="78">
        <f t="shared" si="77"/>
        <v>31.645569620253166</v>
      </c>
      <c r="N415" s="81">
        <v>27</v>
      </c>
      <c r="O415" s="78">
        <f t="shared" si="78"/>
        <v>29.347826086956523</v>
      </c>
      <c r="P415" s="81">
        <v>33</v>
      </c>
      <c r="Q415" s="78">
        <f t="shared" si="79"/>
        <v>30.841121495327101</v>
      </c>
      <c r="R415" s="81">
        <v>39</v>
      </c>
      <c r="S415" s="78">
        <f t="shared" si="80"/>
        <v>39.795918367346935</v>
      </c>
      <c r="T415" s="81">
        <v>28</v>
      </c>
      <c r="U415" s="78">
        <f t="shared" si="81"/>
        <v>28.28282828282828</v>
      </c>
      <c r="V415" s="81">
        <v>39</v>
      </c>
      <c r="W415" s="78">
        <f t="shared" si="82"/>
        <v>42.391304347826086</v>
      </c>
      <c r="X415" s="81">
        <v>25</v>
      </c>
      <c r="Y415" s="78">
        <f t="shared" si="83"/>
        <v>23.364485981308412</v>
      </c>
      <c r="AA415" s="13" t="s">
        <v>425</v>
      </c>
      <c r="AB415" s="13">
        <v>127</v>
      </c>
      <c r="AC415" s="13">
        <v>144</v>
      </c>
      <c r="AD415" s="13">
        <v>85</v>
      </c>
      <c r="AE415" s="13">
        <v>104</v>
      </c>
      <c r="AF415" s="13">
        <v>75</v>
      </c>
      <c r="AG415" s="13">
        <v>79</v>
      </c>
      <c r="AH415" s="13">
        <v>92</v>
      </c>
      <c r="AI415" s="13">
        <v>107</v>
      </c>
      <c r="AJ415" s="13">
        <v>98</v>
      </c>
      <c r="AK415" s="13">
        <v>99</v>
      </c>
      <c r="AL415" s="13">
        <v>92</v>
      </c>
      <c r="AM415" s="13">
        <v>107</v>
      </c>
      <c r="AN415" s="13">
        <v>1209</v>
      </c>
    </row>
    <row r="416" spans="1:40">
      <c r="A416" s="13" t="s">
        <v>426</v>
      </c>
      <c r="B416" s="81">
        <v>111</v>
      </c>
      <c r="C416" s="78">
        <f t="shared" si="72"/>
        <v>30.410958904109592</v>
      </c>
      <c r="D416" s="81">
        <v>115</v>
      </c>
      <c r="E416" s="78">
        <f t="shared" si="73"/>
        <v>31.680440771349861</v>
      </c>
      <c r="F416" s="81">
        <v>111</v>
      </c>
      <c r="G416" s="78">
        <f t="shared" si="74"/>
        <v>29.442970822281168</v>
      </c>
      <c r="H416" s="81">
        <v>109</v>
      </c>
      <c r="I416" s="78">
        <f t="shared" si="75"/>
        <v>30.790960451977401</v>
      </c>
      <c r="J416" s="81">
        <v>108</v>
      </c>
      <c r="K416" s="78">
        <f t="shared" si="76"/>
        <v>30.857142857142854</v>
      </c>
      <c r="L416" s="81">
        <v>96</v>
      </c>
      <c r="M416" s="78">
        <f t="shared" si="77"/>
        <v>29.721362229102166</v>
      </c>
      <c r="N416" s="81">
        <v>90</v>
      </c>
      <c r="O416" s="78">
        <f t="shared" si="78"/>
        <v>30.100334448160538</v>
      </c>
      <c r="P416" s="81">
        <v>85</v>
      </c>
      <c r="Q416" s="78">
        <f t="shared" si="79"/>
        <v>28.239202657807311</v>
      </c>
      <c r="R416" s="81">
        <v>64</v>
      </c>
      <c r="S416" s="78">
        <f t="shared" si="80"/>
        <v>21.404682274247492</v>
      </c>
      <c r="T416" s="81">
        <v>64</v>
      </c>
      <c r="U416" s="78">
        <f t="shared" si="81"/>
        <v>20.779220779220779</v>
      </c>
      <c r="V416" s="81">
        <v>78</v>
      </c>
      <c r="W416" s="78">
        <f t="shared" si="82"/>
        <v>26</v>
      </c>
      <c r="X416" s="81">
        <v>83</v>
      </c>
      <c r="Y416" s="78">
        <f t="shared" si="83"/>
        <v>26.688102893890676</v>
      </c>
      <c r="AA416" s="13" t="s">
        <v>426</v>
      </c>
      <c r="AB416" s="13">
        <v>365</v>
      </c>
      <c r="AC416" s="13">
        <v>363</v>
      </c>
      <c r="AD416" s="13">
        <v>377</v>
      </c>
      <c r="AE416" s="13">
        <v>354</v>
      </c>
      <c r="AF416" s="13">
        <v>350</v>
      </c>
      <c r="AG416" s="13">
        <v>323</v>
      </c>
      <c r="AH416" s="13">
        <v>299</v>
      </c>
      <c r="AI416" s="13">
        <v>301</v>
      </c>
      <c r="AJ416" s="13">
        <v>299</v>
      </c>
      <c r="AK416" s="13">
        <v>308</v>
      </c>
      <c r="AL416" s="13">
        <v>300</v>
      </c>
      <c r="AM416" s="13">
        <v>311</v>
      </c>
      <c r="AN416" s="13">
        <v>3950</v>
      </c>
    </row>
    <row r="417" spans="1:40">
      <c r="A417" s="13" t="s">
        <v>427</v>
      </c>
      <c r="B417" s="81">
        <v>126</v>
      </c>
      <c r="C417" s="78">
        <f t="shared" si="72"/>
        <v>32.061068702290072</v>
      </c>
      <c r="D417" s="81">
        <v>106</v>
      </c>
      <c r="E417" s="78">
        <f t="shared" si="73"/>
        <v>28.882833787465938</v>
      </c>
      <c r="F417" s="81">
        <v>97</v>
      </c>
      <c r="G417" s="78">
        <f t="shared" si="74"/>
        <v>31.907894736842106</v>
      </c>
      <c r="H417" s="81">
        <v>105</v>
      </c>
      <c r="I417" s="78">
        <f t="shared" si="75"/>
        <v>33.333333333333329</v>
      </c>
      <c r="J417" s="81">
        <v>81</v>
      </c>
      <c r="K417" s="78">
        <f t="shared" si="76"/>
        <v>30.681818181818183</v>
      </c>
      <c r="L417" s="81">
        <v>88</v>
      </c>
      <c r="M417" s="78">
        <f t="shared" si="77"/>
        <v>30.985915492957744</v>
      </c>
      <c r="N417" s="81">
        <v>68</v>
      </c>
      <c r="O417" s="78">
        <f t="shared" si="78"/>
        <v>31.627906976744185</v>
      </c>
      <c r="P417" s="81">
        <v>60</v>
      </c>
      <c r="Q417" s="78">
        <f t="shared" si="79"/>
        <v>25.97402597402597</v>
      </c>
      <c r="R417" s="81">
        <v>52</v>
      </c>
      <c r="S417" s="78">
        <f t="shared" si="80"/>
        <v>20.155038759689923</v>
      </c>
      <c r="T417" s="81">
        <v>52</v>
      </c>
      <c r="U417" s="78">
        <f t="shared" si="81"/>
        <v>24.299065420560748</v>
      </c>
      <c r="V417" s="81">
        <v>40</v>
      </c>
      <c r="W417" s="78">
        <f t="shared" si="82"/>
        <v>19.900497512437813</v>
      </c>
      <c r="X417" s="81">
        <v>58</v>
      </c>
      <c r="Y417" s="78">
        <f t="shared" si="83"/>
        <v>23.673469387755102</v>
      </c>
      <c r="AA417" s="13" t="s">
        <v>427</v>
      </c>
      <c r="AB417" s="13">
        <v>393</v>
      </c>
      <c r="AC417" s="13">
        <v>367</v>
      </c>
      <c r="AD417" s="13">
        <v>304</v>
      </c>
      <c r="AE417" s="13">
        <v>315</v>
      </c>
      <c r="AF417" s="13">
        <v>264</v>
      </c>
      <c r="AG417" s="13">
        <v>284</v>
      </c>
      <c r="AH417" s="13">
        <v>215</v>
      </c>
      <c r="AI417" s="13">
        <v>231</v>
      </c>
      <c r="AJ417" s="13">
        <v>258</v>
      </c>
      <c r="AK417" s="13">
        <v>214</v>
      </c>
      <c r="AL417" s="13">
        <v>201</v>
      </c>
      <c r="AM417" s="13">
        <v>245</v>
      </c>
      <c r="AN417" s="13">
        <v>3291</v>
      </c>
    </row>
    <row r="418" spans="1:40" s="15" customFormat="1" ht="15">
      <c r="A418" s="75" t="s">
        <v>428</v>
      </c>
      <c r="B418" s="80">
        <v>2094</v>
      </c>
      <c r="C418" s="77">
        <f t="shared" si="72"/>
        <v>26.080458338522856</v>
      </c>
      <c r="D418" s="80">
        <v>2017</v>
      </c>
      <c r="E418" s="77">
        <f t="shared" si="73"/>
        <v>25.681181563534505</v>
      </c>
      <c r="F418" s="80">
        <v>2078</v>
      </c>
      <c r="G418" s="77">
        <f t="shared" si="74"/>
        <v>27.138566018022726</v>
      </c>
      <c r="H418" s="80">
        <v>1935</v>
      </c>
      <c r="I418" s="77">
        <f t="shared" si="75"/>
        <v>25.387037522959854</v>
      </c>
      <c r="J418" s="80">
        <v>1812</v>
      </c>
      <c r="K418" s="77">
        <f t="shared" si="76"/>
        <v>24.536222071767096</v>
      </c>
      <c r="L418" s="80">
        <v>1728</v>
      </c>
      <c r="M418" s="77">
        <f t="shared" si="77"/>
        <v>23.986674069961133</v>
      </c>
      <c r="N418" s="80">
        <v>1646</v>
      </c>
      <c r="O418" s="77">
        <f t="shared" si="78"/>
        <v>23.41727130459525</v>
      </c>
      <c r="P418" s="80">
        <v>1661</v>
      </c>
      <c r="Q418" s="77">
        <f t="shared" si="79"/>
        <v>22.869337739226214</v>
      </c>
      <c r="R418" s="80">
        <v>1559</v>
      </c>
      <c r="S418" s="77">
        <f t="shared" si="80"/>
        <v>22.502886836027713</v>
      </c>
      <c r="T418" s="80">
        <v>1454</v>
      </c>
      <c r="U418" s="77">
        <f t="shared" si="81"/>
        <v>20.712250712250714</v>
      </c>
      <c r="V418" s="80">
        <v>1473</v>
      </c>
      <c r="W418" s="77">
        <f t="shared" si="82"/>
        <v>20.656289440471181</v>
      </c>
      <c r="X418" s="80">
        <v>1278</v>
      </c>
      <c r="Y418" s="77">
        <f t="shared" si="83"/>
        <v>18.894145476049676</v>
      </c>
      <c r="AA418" s="15" t="s">
        <v>428</v>
      </c>
      <c r="AB418" s="15">
        <v>8029</v>
      </c>
      <c r="AC418" s="15">
        <v>7854</v>
      </c>
      <c r="AD418" s="15">
        <v>7657</v>
      </c>
      <c r="AE418" s="15">
        <v>7622</v>
      </c>
      <c r="AF418" s="15">
        <v>7385</v>
      </c>
      <c r="AG418" s="15">
        <v>7204</v>
      </c>
      <c r="AH418" s="15">
        <v>7029</v>
      </c>
      <c r="AI418" s="15">
        <v>7263</v>
      </c>
      <c r="AJ418" s="15">
        <v>6928</v>
      </c>
      <c r="AK418" s="15">
        <v>7020</v>
      </c>
      <c r="AL418" s="15">
        <v>7131</v>
      </c>
      <c r="AM418" s="15">
        <v>6764</v>
      </c>
      <c r="AN418" s="15">
        <v>87886</v>
      </c>
    </row>
    <row r="419" spans="1:40">
      <c r="A419" s="13" t="s">
        <v>429</v>
      </c>
      <c r="B419" s="81">
        <v>13</v>
      </c>
      <c r="C419" s="78">
        <f t="shared" si="72"/>
        <v>22.413793103448278</v>
      </c>
      <c r="D419" s="81">
        <v>16</v>
      </c>
      <c r="E419" s="78">
        <f t="shared" si="73"/>
        <v>29.09090909090909</v>
      </c>
      <c r="F419" s="81">
        <v>22</v>
      </c>
      <c r="G419" s="78">
        <f t="shared" si="74"/>
        <v>32.835820895522389</v>
      </c>
      <c r="H419" s="81">
        <v>18</v>
      </c>
      <c r="I419" s="78">
        <f t="shared" si="75"/>
        <v>29.508196721311474</v>
      </c>
      <c r="J419" s="81">
        <v>13</v>
      </c>
      <c r="K419" s="78">
        <f t="shared" si="76"/>
        <v>22.033898305084744</v>
      </c>
      <c r="L419" s="81">
        <v>7</v>
      </c>
      <c r="M419" s="78">
        <f t="shared" si="77"/>
        <v>14.000000000000002</v>
      </c>
      <c r="N419" s="81">
        <v>14</v>
      </c>
      <c r="O419" s="78">
        <f t="shared" si="78"/>
        <v>29.166666666666668</v>
      </c>
      <c r="P419" s="81">
        <v>12</v>
      </c>
      <c r="Q419" s="78">
        <f t="shared" si="79"/>
        <v>24</v>
      </c>
      <c r="R419" s="81">
        <v>13</v>
      </c>
      <c r="S419" s="78">
        <f t="shared" si="80"/>
        <v>22.033898305084744</v>
      </c>
      <c r="T419" s="81">
        <v>18</v>
      </c>
      <c r="U419" s="78">
        <f t="shared" si="81"/>
        <v>26.47058823529412</v>
      </c>
      <c r="V419" s="81">
        <v>11</v>
      </c>
      <c r="W419" s="78">
        <f t="shared" si="82"/>
        <v>22.916666666666664</v>
      </c>
      <c r="X419" s="81">
        <v>22</v>
      </c>
      <c r="Y419" s="78">
        <f t="shared" si="83"/>
        <v>37.288135593220339</v>
      </c>
      <c r="AA419" s="13" t="s">
        <v>429</v>
      </c>
      <c r="AB419" s="13">
        <v>58</v>
      </c>
      <c r="AC419" s="13">
        <v>55</v>
      </c>
      <c r="AD419" s="13">
        <v>67</v>
      </c>
      <c r="AE419" s="13">
        <v>61</v>
      </c>
      <c r="AF419" s="13">
        <v>59</v>
      </c>
      <c r="AG419" s="13">
        <v>50</v>
      </c>
      <c r="AH419" s="13">
        <v>48</v>
      </c>
      <c r="AI419" s="13">
        <v>50</v>
      </c>
      <c r="AJ419" s="13">
        <v>59</v>
      </c>
      <c r="AK419" s="13">
        <v>68</v>
      </c>
      <c r="AL419" s="13">
        <v>48</v>
      </c>
      <c r="AM419" s="13">
        <v>59</v>
      </c>
      <c r="AN419" s="13">
        <v>682</v>
      </c>
    </row>
    <row r="420" spans="1:40">
      <c r="A420" s="13" t="s">
        <v>430</v>
      </c>
      <c r="B420" s="81">
        <v>36</v>
      </c>
      <c r="C420" s="78">
        <f t="shared" si="72"/>
        <v>36.734693877551024</v>
      </c>
      <c r="D420" s="81">
        <v>35</v>
      </c>
      <c r="E420" s="78">
        <f t="shared" si="73"/>
        <v>30.701754385964914</v>
      </c>
      <c r="F420" s="81">
        <v>48</v>
      </c>
      <c r="G420" s="78">
        <f t="shared" si="74"/>
        <v>42.477876106194692</v>
      </c>
      <c r="H420" s="81">
        <v>24</v>
      </c>
      <c r="I420" s="78">
        <f t="shared" si="75"/>
        <v>24.489795918367346</v>
      </c>
      <c r="J420" s="81">
        <v>19</v>
      </c>
      <c r="K420" s="78">
        <f t="shared" si="76"/>
        <v>19.19191919191919</v>
      </c>
      <c r="L420" s="81">
        <v>16</v>
      </c>
      <c r="M420" s="78">
        <f t="shared" si="77"/>
        <v>23.880597014925371</v>
      </c>
      <c r="N420" s="81">
        <v>16</v>
      </c>
      <c r="O420" s="78">
        <f t="shared" si="78"/>
        <v>25.396825396825395</v>
      </c>
      <c r="P420" s="81">
        <v>20</v>
      </c>
      <c r="Q420" s="78">
        <f t="shared" si="79"/>
        <v>21.739130434782609</v>
      </c>
      <c r="R420" s="81">
        <v>21</v>
      </c>
      <c r="S420" s="78">
        <f t="shared" si="80"/>
        <v>25.925925925925924</v>
      </c>
      <c r="T420" s="81">
        <v>16</v>
      </c>
      <c r="U420" s="78">
        <f t="shared" si="81"/>
        <v>19.047619047619047</v>
      </c>
      <c r="V420" s="81">
        <v>24</v>
      </c>
      <c r="W420" s="78">
        <f t="shared" si="82"/>
        <v>25.806451612903224</v>
      </c>
      <c r="X420" s="81">
        <v>19</v>
      </c>
      <c r="Y420" s="78">
        <f t="shared" si="83"/>
        <v>18.269230769230766</v>
      </c>
      <c r="AA420" s="13" t="s">
        <v>430</v>
      </c>
      <c r="AB420" s="13">
        <v>98</v>
      </c>
      <c r="AC420" s="13">
        <v>114</v>
      </c>
      <c r="AD420" s="13">
        <v>113</v>
      </c>
      <c r="AE420" s="13">
        <v>98</v>
      </c>
      <c r="AF420" s="13">
        <v>99</v>
      </c>
      <c r="AG420" s="13">
        <v>67</v>
      </c>
      <c r="AH420" s="13">
        <v>63</v>
      </c>
      <c r="AI420" s="13">
        <v>92</v>
      </c>
      <c r="AJ420" s="13">
        <v>81</v>
      </c>
      <c r="AK420" s="13">
        <v>84</v>
      </c>
      <c r="AL420" s="13">
        <v>93</v>
      </c>
      <c r="AM420" s="13">
        <v>104</v>
      </c>
      <c r="AN420" s="13">
        <v>1106</v>
      </c>
    </row>
    <row r="421" spans="1:40">
      <c r="A421" s="13" t="s">
        <v>431</v>
      </c>
      <c r="B421" s="81">
        <v>28</v>
      </c>
      <c r="C421" s="78">
        <f t="shared" si="72"/>
        <v>30.76923076923077</v>
      </c>
      <c r="D421" s="81">
        <v>32</v>
      </c>
      <c r="E421" s="78">
        <f t="shared" si="73"/>
        <v>35.164835164835168</v>
      </c>
      <c r="F421" s="81">
        <v>27</v>
      </c>
      <c r="G421" s="78">
        <f t="shared" si="74"/>
        <v>32.926829268292686</v>
      </c>
      <c r="H421" s="81">
        <v>26</v>
      </c>
      <c r="I421" s="78">
        <f t="shared" si="75"/>
        <v>32.5</v>
      </c>
      <c r="J421" s="81">
        <v>26</v>
      </c>
      <c r="K421" s="78">
        <f t="shared" si="76"/>
        <v>32.911392405063289</v>
      </c>
      <c r="L421" s="81">
        <v>21</v>
      </c>
      <c r="M421" s="78">
        <f t="shared" si="77"/>
        <v>25.609756097560975</v>
      </c>
      <c r="N421" s="81">
        <v>19</v>
      </c>
      <c r="O421" s="78">
        <f t="shared" si="78"/>
        <v>27.142857142857142</v>
      </c>
      <c r="P421" s="81">
        <v>27</v>
      </c>
      <c r="Q421" s="78">
        <f t="shared" si="79"/>
        <v>35.526315789473685</v>
      </c>
      <c r="R421" s="81">
        <v>16</v>
      </c>
      <c r="S421" s="78">
        <f t="shared" si="80"/>
        <v>24.615384615384617</v>
      </c>
      <c r="T421" s="81">
        <v>9</v>
      </c>
      <c r="U421" s="78">
        <f t="shared" si="81"/>
        <v>15</v>
      </c>
      <c r="V421" s="81">
        <v>13</v>
      </c>
      <c r="W421" s="78">
        <f t="shared" si="82"/>
        <v>20.634920634920633</v>
      </c>
      <c r="X421" s="81">
        <v>18</v>
      </c>
      <c r="Y421" s="78">
        <f t="shared" si="83"/>
        <v>23.376623376623375</v>
      </c>
      <c r="AA421" s="13" t="s">
        <v>431</v>
      </c>
      <c r="AB421" s="13">
        <v>91</v>
      </c>
      <c r="AC421" s="13">
        <v>91</v>
      </c>
      <c r="AD421" s="13">
        <v>82</v>
      </c>
      <c r="AE421" s="13">
        <v>80</v>
      </c>
      <c r="AF421" s="13">
        <v>79</v>
      </c>
      <c r="AG421" s="13">
        <v>82</v>
      </c>
      <c r="AH421" s="13">
        <v>70</v>
      </c>
      <c r="AI421" s="13">
        <v>76</v>
      </c>
      <c r="AJ421" s="13">
        <v>65</v>
      </c>
      <c r="AK421" s="13">
        <v>60</v>
      </c>
      <c r="AL421" s="13">
        <v>63</v>
      </c>
      <c r="AM421" s="13">
        <v>77</v>
      </c>
      <c r="AN421" s="13">
        <v>916</v>
      </c>
    </row>
    <row r="422" spans="1:40">
      <c r="A422" s="13" t="s">
        <v>432</v>
      </c>
      <c r="B422" s="81">
        <v>49</v>
      </c>
      <c r="C422" s="78">
        <f t="shared" si="72"/>
        <v>27.374301675977652</v>
      </c>
      <c r="D422" s="81">
        <v>57</v>
      </c>
      <c r="E422" s="78">
        <f t="shared" si="73"/>
        <v>25.675675675675674</v>
      </c>
      <c r="F422" s="81">
        <v>67</v>
      </c>
      <c r="G422" s="78">
        <f t="shared" si="74"/>
        <v>32.211538461538467</v>
      </c>
      <c r="H422" s="81">
        <v>49</v>
      </c>
      <c r="I422" s="78">
        <f t="shared" si="75"/>
        <v>24.747474747474747</v>
      </c>
      <c r="J422" s="81">
        <v>27</v>
      </c>
      <c r="K422" s="78">
        <f t="shared" si="76"/>
        <v>18</v>
      </c>
      <c r="L422" s="81">
        <v>44</v>
      </c>
      <c r="M422" s="78">
        <f t="shared" si="77"/>
        <v>27.160493827160494</v>
      </c>
      <c r="N422" s="81">
        <v>45</v>
      </c>
      <c r="O422" s="78">
        <f t="shared" si="78"/>
        <v>29.220779220779221</v>
      </c>
      <c r="P422" s="81">
        <v>30</v>
      </c>
      <c r="Q422" s="78">
        <f t="shared" si="79"/>
        <v>17.647058823529413</v>
      </c>
      <c r="R422" s="81">
        <v>45</v>
      </c>
      <c r="S422" s="78">
        <f t="shared" si="80"/>
        <v>27.439024390243905</v>
      </c>
      <c r="T422" s="81">
        <v>52</v>
      </c>
      <c r="U422" s="78">
        <f t="shared" si="81"/>
        <v>26.94300518134715</v>
      </c>
      <c r="V422" s="81">
        <v>53</v>
      </c>
      <c r="W422" s="78">
        <f t="shared" si="82"/>
        <v>23.555555555555554</v>
      </c>
      <c r="X422" s="81">
        <v>44</v>
      </c>
      <c r="Y422" s="78">
        <f t="shared" si="83"/>
        <v>24.444444444444443</v>
      </c>
      <c r="AA422" s="13" t="s">
        <v>432</v>
      </c>
      <c r="AB422" s="13">
        <v>179</v>
      </c>
      <c r="AC422" s="13">
        <v>222</v>
      </c>
      <c r="AD422" s="13">
        <v>208</v>
      </c>
      <c r="AE422" s="13">
        <v>198</v>
      </c>
      <c r="AF422" s="13">
        <v>150</v>
      </c>
      <c r="AG422" s="13">
        <v>162</v>
      </c>
      <c r="AH422" s="13">
        <v>154</v>
      </c>
      <c r="AI422" s="13">
        <v>170</v>
      </c>
      <c r="AJ422" s="13">
        <v>164</v>
      </c>
      <c r="AK422" s="13">
        <v>193</v>
      </c>
      <c r="AL422" s="13">
        <v>225</v>
      </c>
      <c r="AM422" s="13">
        <v>180</v>
      </c>
      <c r="AN422" s="13">
        <v>2205</v>
      </c>
    </row>
    <row r="423" spans="1:40">
      <c r="A423" s="13" t="s">
        <v>433</v>
      </c>
      <c r="B423" s="81">
        <v>71</v>
      </c>
      <c r="C423" s="78">
        <f t="shared" si="72"/>
        <v>33.02325581395349</v>
      </c>
      <c r="D423" s="81">
        <v>53</v>
      </c>
      <c r="E423" s="78">
        <f t="shared" si="73"/>
        <v>23.873873873873876</v>
      </c>
      <c r="F423" s="81">
        <v>60</v>
      </c>
      <c r="G423" s="78">
        <f t="shared" si="74"/>
        <v>24.896265560165975</v>
      </c>
      <c r="H423" s="81">
        <v>48</v>
      </c>
      <c r="I423" s="78">
        <f t="shared" si="75"/>
        <v>23.076923076923077</v>
      </c>
      <c r="J423" s="81">
        <v>50</v>
      </c>
      <c r="K423" s="78">
        <f t="shared" si="76"/>
        <v>25.252525252525253</v>
      </c>
      <c r="L423" s="81">
        <v>39</v>
      </c>
      <c r="M423" s="78">
        <f t="shared" si="77"/>
        <v>23.076923076923077</v>
      </c>
      <c r="N423" s="81">
        <v>40</v>
      </c>
      <c r="O423" s="78">
        <f t="shared" si="78"/>
        <v>22.099447513812155</v>
      </c>
      <c r="P423" s="81">
        <v>34</v>
      </c>
      <c r="Q423" s="78">
        <f t="shared" si="79"/>
        <v>19.209039548022599</v>
      </c>
      <c r="R423" s="81">
        <v>33</v>
      </c>
      <c r="S423" s="78">
        <f t="shared" si="80"/>
        <v>22</v>
      </c>
      <c r="T423" s="81">
        <v>29</v>
      </c>
      <c r="U423" s="78">
        <f t="shared" si="81"/>
        <v>16.959064327485379</v>
      </c>
      <c r="V423" s="81">
        <v>40</v>
      </c>
      <c r="W423" s="78">
        <f t="shared" si="82"/>
        <v>23.668639053254438</v>
      </c>
      <c r="X423" s="81">
        <v>24</v>
      </c>
      <c r="Y423" s="78">
        <f t="shared" si="83"/>
        <v>16.216216216216218</v>
      </c>
      <c r="AA423" s="13" t="s">
        <v>433</v>
      </c>
      <c r="AB423" s="13">
        <v>215</v>
      </c>
      <c r="AC423" s="13">
        <v>222</v>
      </c>
      <c r="AD423" s="13">
        <v>241</v>
      </c>
      <c r="AE423" s="13">
        <v>208</v>
      </c>
      <c r="AF423" s="13">
        <v>198</v>
      </c>
      <c r="AG423" s="13">
        <v>169</v>
      </c>
      <c r="AH423" s="13">
        <v>181</v>
      </c>
      <c r="AI423" s="13">
        <v>177</v>
      </c>
      <c r="AJ423" s="13">
        <v>150</v>
      </c>
      <c r="AK423" s="13">
        <v>171</v>
      </c>
      <c r="AL423" s="13">
        <v>169</v>
      </c>
      <c r="AM423" s="13">
        <v>148</v>
      </c>
      <c r="AN423" s="13">
        <v>2249</v>
      </c>
    </row>
    <row r="424" spans="1:40">
      <c r="A424" s="13" t="s">
        <v>434</v>
      </c>
      <c r="B424" s="81">
        <v>33</v>
      </c>
      <c r="C424" s="78">
        <f t="shared" si="72"/>
        <v>30.555555555555557</v>
      </c>
      <c r="D424" s="81">
        <v>11</v>
      </c>
      <c r="E424" s="78">
        <f t="shared" si="73"/>
        <v>16.176470588235293</v>
      </c>
      <c r="F424" s="81">
        <v>16</v>
      </c>
      <c r="G424" s="78">
        <f t="shared" si="74"/>
        <v>25.396825396825395</v>
      </c>
      <c r="H424" s="81">
        <v>23</v>
      </c>
      <c r="I424" s="78">
        <f t="shared" si="75"/>
        <v>31.081081081081081</v>
      </c>
      <c r="J424" s="81">
        <v>15</v>
      </c>
      <c r="K424" s="78">
        <f t="shared" si="76"/>
        <v>29.411764705882355</v>
      </c>
      <c r="L424" s="81">
        <v>16</v>
      </c>
      <c r="M424" s="78">
        <f t="shared" si="77"/>
        <v>32</v>
      </c>
      <c r="N424" s="81">
        <v>10</v>
      </c>
      <c r="O424" s="78">
        <f t="shared" si="78"/>
        <v>17.857142857142858</v>
      </c>
      <c r="P424" s="81">
        <v>17</v>
      </c>
      <c r="Q424" s="78">
        <f t="shared" si="79"/>
        <v>29.310344827586203</v>
      </c>
      <c r="R424" s="81">
        <v>17</v>
      </c>
      <c r="S424" s="78">
        <f t="shared" si="80"/>
        <v>25.373134328358208</v>
      </c>
      <c r="T424" s="81">
        <v>19</v>
      </c>
      <c r="U424" s="78">
        <f t="shared" si="81"/>
        <v>25</v>
      </c>
      <c r="V424" s="81">
        <v>6</v>
      </c>
      <c r="W424" s="78">
        <f t="shared" si="82"/>
        <v>10.344827586206897</v>
      </c>
      <c r="X424" s="81">
        <v>12</v>
      </c>
      <c r="Y424" s="78">
        <f t="shared" si="83"/>
        <v>20.689655172413794</v>
      </c>
      <c r="AA424" s="13" t="s">
        <v>434</v>
      </c>
      <c r="AB424" s="13">
        <v>108</v>
      </c>
      <c r="AC424" s="13">
        <v>68</v>
      </c>
      <c r="AD424" s="13">
        <v>63</v>
      </c>
      <c r="AE424" s="13">
        <v>74</v>
      </c>
      <c r="AF424" s="13">
        <v>51</v>
      </c>
      <c r="AG424" s="13">
        <v>50</v>
      </c>
      <c r="AH424" s="13">
        <v>56</v>
      </c>
      <c r="AI424" s="13">
        <v>58</v>
      </c>
      <c r="AJ424" s="13">
        <v>67</v>
      </c>
      <c r="AK424" s="13">
        <v>76</v>
      </c>
      <c r="AL424" s="13">
        <v>58</v>
      </c>
      <c r="AM424" s="13">
        <v>58</v>
      </c>
      <c r="AN424" s="13">
        <v>787</v>
      </c>
    </row>
    <row r="425" spans="1:40">
      <c r="A425" s="13" t="s">
        <v>435</v>
      </c>
      <c r="B425" s="81">
        <v>63</v>
      </c>
      <c r="C425" s="78">
        <f t="shared" si="72"/>
        <v>30.14354066985646</v>
      </c>
      <c r="D425" s="81">
        <v>70</v>
      </c>
      <c r="E425" s="78">
        <f t="shared" si="73"/>
        <v>37.037037037037038</v>
      </c>
      <c r="F425" s="81">
        <v>51</v>
      </c>
      <c r="G425" s="78">
        <f t="shared" si="74"/>
        <v>32.278481012658226</v>
      </c>
      <c r="H425" s="81">
        <v>54</v>
      </c>
      <c r="I425" s="78">
        <f t="shared" si="75"/>
        <v>34.615384615384613</v>
      </c>
      <c r="J425" s="81">
        <v>61</v>
      </c>
      <c r="K425" s="78">
        <f t="shared" si="76"/>
        <v>33.333333333333329</v>
      </c>
      <c r="L425" s="81">
        <v>48</v>
      </c>
      <c r="M425" s="78">
        <f t="shared" si="77"/>
        <v>33.802816901408448</v>
      </c>
      <c r="N425" s="81">
        <v>43</v>
      </c>
      <c r="O425" s="78">
        <f t="shared" si="78"/>
        <v>32.575757575757578</v>
      </c>
      <c r="P425" s="81">
        <v>40</v>
      </c>
      <c r="Q425" s="78">
        <f t="shared" si="79"/>
        <v>27.777777777777779</v>
      </c>
      <c r="R425" s="81">
        <v>67</v>
      </c>
      <c r="S425" s="78">
        <f t="shared" si="80"/>
        <v>39.411764705882355</v>
      </c>
      <c r="T425" s="81">
        <v>49</v>
      </c>
      <c r="U425" s="78">
        <f t="shared" si="81"/>
        <v>28.994082840236686</v>
      </c>
      <c r="V425" s="81">
        <v>52</v>
      </c>
      <c r="W425" s="78">
        <f t="shared" si="82"/>
        <v>35.374149659863946</v>
      </c>
      <c r="X425" s="81">
        <v>34</v>
      </c>
      <c r="Y425" s="78">
        <f t="shared" si="83"/>
        <v>22.368421052631579</v>
      </c>
      <c r="AA425" s="13" t="s">
        <v>435</v>
      </c>
      <c r="AB425" s="13">
        <v>209</v>
      </c>
      <c r="AC425" s="13">
        <v>189</v>
      </c>
      <c r="AD425" s="13">
        <v>158</v>
      </c>
      <c r="AE425" s="13">
        <v>156</v>
      </c>
      <c r="AF425" s="13">
        <v>183</v>
      </c>
      <c r="AG425" s="13">
        <v>142</v>
      </c>
      <c r="AH425" s="13">
        <v>132</v>
      </c>
      <c r="AI425" s="13">
        <v>144</v>
      </c>
      <c r="AJ425" s="13">
        <v>170</v>
      </c>
      <c r="AK425" s="13">
        <v>169</v>
      </c>
      <c r="AL425" s="13">
        <v>147</v>
      </c>
      <c r="AM425" s="13">
        <v>152</v>
      </c>
      <c r="AN425" s="13">
        <v>1951</v>
      </c>
    </row>
    <row r="426" spans="1:40">
      <c r="A426" s="13" t="s">
        <v>436</v>
      </c>
      <c r="B426" s="81">
        <v>106</v>
      </c>
      <c r="C426" s="78">
        <f t="shared" si="72"/>
        <v>24.145785876993166</v>
      </c>
      <c r="D426" s="81">
        <v>116</v>
      </c>
      <c r="E426" s="78">
        <f t="shared" si="73"/>
        <v>28.784119106699752</v>
      </c>
      <c r="F426" s="81">
        <v>105</v>
      </c>
      <c r="G426" s="78">
        <f t="shared" si="74"/>
        <v>26.515151515151516</v>
      </c>
      <c r="H426" s="81">
        <v>84</v>
      </c>
      <c r="I426" s="78">
        <f t="shared" si="75"/>
        <v>25</v>
      </c>
      <c r="J426" s="81">
        <v>78</v>
      </c>
      <c r="K426" s="78">
        <f t="shared" si="76"/>
        <v>26.086956521739129</v>
      </c>
      <c r="L426" s="81">
        <v>72</v>
      </c>
      <c r="M426" s="78">
        <f t="shared" si="77"/>
        <v>25.441696113074201</v>
      </c>
      <c r="N426" s="81">
        <v>71</v>
      </c>
      <c r="O426" s="78">
        <f t="shared" si="78"/>
        <v>25</v>
      </c>
      <c r="P426" s="81">
        <v>83</v>
      </c>
      <c r="Q426" s="78">
        <f t="shared" si="79"/>
        <v>26.265822784810126</v>
      </c>
      <c r="R426" s="81">
        <v>81</v>
      </c>
      <c r="S426" s="78">
        <f t="shared" si="80"/>
        <v>25.714285714285712</v>
      </c>
      <c r="T426" s="81">
        <v>85</v>
      </c>
      <c r="U426" s="78">
        <f t="shared" si="81"/>
        <v>26.813880126182966</v>
      </c>
      <c r="V426" s="81">
        <v>62</v>
      </c>
      <c r="W426" s="78">
        <f t="shared" si="82"/>
        <v>20.462046204620464</v>
      </c>
      <c r="X426" s="81">
        <v>53</v>
      </c>
      <c r="Y426" s="78">
        <f t="shared" si="83"/>
        <v>19.064748201438849</v>
      </c>
      <c r="AA426" s="13" t="s">
        <v>436</v>
      </c>
      <c r="AB426" s="13">
        <v>439</v>
      </c>
      <c r="AC426" s="13">
        <v>403</v>
      </c>
      <c r="AD426" s="13">
        <v>396</v>
      </c>
      <c r="AE426" s="13">
        <v>336</v>
      </c>
      <c r="AF426" s="13">
        <v>299</v>
      </c>
      <c r="AG426" s="13">
        <v>283</v>
      </c>
      <c r="AH426" s="13">
        <v>284</v>
      </c>
      <c r="AI426" s="13">
        <v>316</v>
      </c>
      <c r="AJ426" s="13">
        <v>315</v>
      </c>
      <c r="AK426" s="13">
        <v>317</v>
      </c>
      <c r="AL426" s="13">
        <v>303</v>
      </c>
      <c r="AM426" s="13">
        <v>278</v>
      </c>
      <c r="AN426" s="13">
        <v>3969</v>
      </c>
    </row>
    <row r="427" spans="1:40">
      <c r="A427" s="13" t="s">
        <v>437</v>
      </c>
      <c r="B427" s="81">
        <v>158</v>
      </c>
      <c r="C427" s="78">
        <f t="shared" si="72"/>
        <v>26.916524701873932</v>
      </c>
      <c r="D427" s="81">
        <v>203</v>
      </c>
      <c r="E427" s="78">
        <f t="shared" si="73"/>
        <v>26.923076923076923</v>
      </c>
      <c r="F427" s="81">
        <v>183</v>
      </c>
      <c r="G427" s="78">
        <f t="shared" si="74"/>
        <v>25.847457627118644</v>
      </c>
      <c r="H427" s="81">
        <v>173</v>
      </c>
      <c r="I427" s="78">
        <f t="shared" si="75"/>
        <v>23.666210670314637</v>
      </c>
      <c r="J427" s="81">
        <v>184</v>
      </c>
      <c r="K427" s="78">
        <f t="shared" si="76"/>
        <v>26.136363636363637</v>
      </c>
      <c r="L427" s="81">
        <v>147</v>
      </c>
      <c r="M427" s="78">
        <f t="shared" si="77"/>
        <v>23.941368078175895</v>
      </c>
      <c r="N427" s="81">
        <v>162</v>
      </c>
      <c r="O427" s="78">
        <f t="shared" si="78"/>
        <v>25.155279503105589</v>
      </c>
      <c r="P427" s="81">
        <v>190</v>
      </c>
      <c r="Q427" s="78">
        <f t="shared" si="79"/>
        <v>26.315789473684209</v>
      </c>
      <c r="R427" s="81">
        <v>161</v>
      </c>
      <c r="S427" s="78">
        <f t="shared" si="80"/>
        <v>24.617737003058103</v>
      </c>
      <c r="T427" s="81">
        <v>133</v>
      </c>
      <c r="U427" s="78">
        <f t="shared" si="81"/>
        <v>19.96996996996997</v>
      </c>
      <c r="V427" s="81">
        <v>119</v>
      </c>
      <c r="W427" s="78">
        <f t="shared" si="82"/>
        <v>17.682020802377416</v>
      </c>
      <c r="X427" s="81">
        <v>126</v>
      </c>
      <c r="Y427" s="78">
        <f t="shared" si="83"/>
        <v>20.257234726688104</v>
      </c>
      <c r="AA427" s="13" t="s">
        <v>437</v>
      </c>
      <c r="AB427" s="13">
        <v>587</v>
      </c>
      <c r="AC427" s="13">
        <v>754</v>
      </c>
      <c r="AD427" s="13">
        <v>708</v>
      </c>
      <c r="AE427" s="13">
        <v>731</v>
      </c>
      <c r="AF427" s="13">
        <v>704</v>
      </c>
      <c r="AG427" s="13">
        <v>614</v>
      </c>
      <c r="AH427" s="13">
        <v>644</v>
      </c>
      <c r="AI427" s="13">
        <v>722</v>
      </c>
      <c r="AJ427" s="13">
        <v>654</v>
      </c>
      <c r="AK427" s="13">
        <v>666</v>
      </c>
      <c r="AL427" s="13">
        <v>673</v>
      </c>
      <c r="AM427" s="13">
        <v>622</v>
      </c>
      <c r="AN427" s="13">
        <v>8079</v>
      </c>
    </row>
    <row r="428" spans="1:40">
      <c r="A428" s="13" t="s">
        <v>438</v>
      </c>
      <c r="B428" s="81">
        <v>31</v>
      </c>
      <c r="C428" s="78">
        <f t="shared" si="72"/>
        <v>25.619834710743799</v>
      </c>
      <c r="D428" s="81">
        <v>27</v>
      </c>
      <c r="E428" s="78">
        <f t="shared" si="73"/>
        <v>25.714285714285712</v>
      </c>
      <c r="F428" s="81">
        <v>30</v>
      </c>
      <c r="G428" s="78">
        <f t="shared" si="74"/>
        <v>29.702970297029701</v>
      </c>
      <c r="H428" s="81">
        <v>26</v>
      </c>
      <c r="I428" s="78">
        <f t="shared" si="75"/>
        <v>22.807017543859647</v>
      </c>
      <c r="J428" s="81">
        <v>21</v>
      </c>
      <c r="K428" s="78">
        <f t="shared" si="76"/>
        <v>21.875</v>
      </c>
      <c r="L428" s="81">
        <v>24</v>
      </c>
      <c r="M428" s="78">
        <f t="shared" si="77"/>
        <v>26.373626373626376</v>
      </c>
      <c r="N428" s="81">
        <v>29</v>
      </c>
      <c r="O428" s="78">
        <f t="shared" si="78"/>
        <v>34.523809523809526</v>
      </c>
      <c r="P428" s="81">
        <v>17</v>
      </c>
      <c r="Q428" s="78">
        <f t="shared" si="79"/>
        <v>17.894736842105264</v>
      </c>
      <c r="R428" s="81">
        <v>20</v>
      </c>
      <c r="S428" s="78">
        <f t="shared" si="80"/>
        <v>24.390243902439025</v>
      </c>
      <c r="T428" s="81">
        <v>11</v>
      </c>
      <c r="U428" s="78">
        <f t="shared" si="81"/>
        <v>18.64406779661017</v>
      </c>
      <c r="V428" s="81">
        <v>23</v>
      </c>
      <c r="W428" s="78">
        <f t="shared" si="82"/>
        <v>26.744186046511626</v>
      </c>
      <c r="X428" s="81">
        <v>22</v>
      </c>
      <c r="Y428" s="78">
        <f t="shared" si="83"/>
        <v>27.160493827160494</v>
      </c>
      <c r="AA428" s="13" t="s">
        <v>438</v>
      </c>
      <c r="AB428" s="13">
        <v>121</v>
      </c>
      <c r="AC428" s="13">
        <v>105</v>
      </c>
      <c r="AD428" s="13">
        <v>101</v>
      </c>
      <c r="AE428" s="13">
        <v>114</v>
      </c>
      <c r="AF428" s="13">
        <v>96</v>
      </c>
      <c r="AG428" s="13">
        <v>91</v>
      </c>
      <c r="AH428" s="13">
        <v>84</v>
      </c>
      <c r="AI428" s="13">
        <v>95</v>
      </c>
      <c r="AJ428" s="13">
        <v>82</v>
      </c>
      <c r="AK428" s="13">
        <v>59</v>
      </c>
      <c r="AL428" s="13">
        <v>86</v>
      </c>
      <c r="AM428" s="13">
        <v>81</v>
      </c>
      <c r="AN428" s="13">
        <v>1115</v>
      </c>
    </row>
    <row r="429" spans="1:40">
      <c r="A429" s="13" t="s">
        <v>439</v>
      </c>
      <c r="B429" s="81">
        <v>44</v>
      </c>
      <c r="C429" s="78">
        <f t="shared" si="72"/>
        <v>26.993865030674847</v>
      </c>
      <c r="D429" s="81">
        <v>36</v>
      </c>
      <c r="E429" s="78">
        <f t="shared" si="73"/>
        <v>24.324324324324326</v>
      </c>
      <c r="F429" s="81">
        <v>38</v>
      </c>
      <c r="G429" s="78">
        <f t="shared" si="74"/>
        <v>22.093023255813954</v>
      </c>
      <c r="H429" s="81">
        <v>25</v>
      </c>
      <c r="I429" s="78">
        <f t="shared" si="75"/>
        <v>20.833333333333336</v>
      </c>
      <c r="J429" s="81">
        <v>32</v>
      </c>
      <c r="K429" s="78">
        <f t="shared" si="76"/>
        <v>27.118644067796609</v>
      </c>
      <c r="L429" s="81">
        <v>37</v>
      </c>
      <c r="M429" s="78">
        <f t="shared" si="77"/>
        <v>30.327868852459016</v>
      </c>
      <c r="N429" s="81">
        <v>26</v>
      </c>
      <c r="O429" s="78">
        <f t="shared" si="78"/>
        <v>22.033898305084744</v>
      </c>
      <c r="P429" s="81">
        <v>30</v>
      </c>
      <c r="Q429" s="78">
        <f t="shared" si="79"/>
        <v>25.641025641025639</v>
      </c>
      <c r="R429" s="81">
        <v>19</v>
      </c>
      <c r="S429" s="78">
        <f t="shared" si="80"/>
        <v>20.43010752688172</v>
      </c>
      <c r="T429" s="81">
        <v>31</v>
      </c>
      <c r="U429" s="78">
        <f t="shared" si="81"/>
        <v>28.18181818181818</v>
      </c>
      <c r="V429" s="81">
        <v>25</v>
      </c>
      <c r="W429" s="78">
        <f t="shared" si="82"/>
        <v>23.809523809523807</v>
      </c>
      <c r="X429" s="81">
        <v>6</v>
      </c>
      <c r="Y429" s="78">
        <f t="shared" si="83"/>
        <v>7.2289156626506017</v>
      </c>
      <c r="AA429" s="13" t="s">
        <v>439</v>
      </c>
      <c r="AB429" s="13">
        <v>163</v>
      </c>
      <c r="AC429" s="13">
        <v>148</v>
      </c>
      <c r="AD429" s="13">
        <v>172</v>
      </c>
      <c r="AE429" s="13">
        <v>120</v>
      </c>
      <c r="AF429" s="13">
        <v>118</v>
      </c>
      <c r="AG429" s="13">
        <v>122</v>
      </c>
      <c r="AH429" s="13">
        <v>118</v>
      </c>
      <c r="AI429" s="13">
        <v>117</v>
      </c>
      <c r="AJ429" s="13">
        <v>93</v>
      </c>
      <c r="AK429" s="13">
        <v>110</v>
      </c>
      <c r="AL429" s="13">
        <v>105</v>
      </c>
      <c r="AM429" s="13">
        <v>83</v>
      </c>
      <c r="AN429" s="13">
        <v>1469</v>
      </c>
    </row>
    <row r="430" spans="1:40">
      <c r="A430" s="13" t="s">
        <v>440</v>
      </c>
      <c r="B430" s="81">
        <v>79</v>
      </c>
      <c r="C430" s="78">
        <f t="shared" si="72"/>
        <v>33.617021276595743</v>
      </c>
      <c r="D430" s="81">
        <v>75</v>
      </c>
      <c r="E430" s="78">
        <f t="shared" si="73"/>
        <v>29.18287937743191</v>
      </c>
      <c r="F430" s="81">
        <v>69</v>
      </c>
      <c r="G430" s="78">
        <f t="shared" si="74"/>
        <v>31.081081081081081</v>
      </c>
      <c r="H430" s="81">
        <v>55</v>
      </c>
      <c r="I430" s="78">
        <f t="shared" si="75"/>
        <v>24.886877828054299</v>
      </c>
      <c r="J430" s="81">
        <v>31</v>
      </c>
      <c r="K430" s="78">
        <f t="shared" si="76"/>
        <v>20.52980132450331</v>
      </c>
      <c r="L430" s="81">
        <v>67</v>
      </c>
      <c r="M430" s="78">
        <f t="shared" si="77"/>
        <v>35.078534031413611</v>
      </c>
      <c r="N430" s="81">
        <v>54</v>
      </c>
      <c r="O430" s="78">
        <f t="shared" si="78"/>
        <v>30.508474576271187</v>
      </c>
      <c r="P430" s="81">
        <v>46</v>
      </c>
      <c r="Q430" s="78">
        <f t="shared" si="79"/>
        <v>23.834196891191709</v>
      </c>
      <c r="R430" s="81">
        <v>57</v>
      </c>
      <c r="S430" s="78">
        <f t="shared" si="80"/>
        <v>29.6875</v>
      </c>
      <c r="T430" s="81">
        <v>43</v>
      </c>
      <c r="U430" s="78">
        <f t="shared" si="81"/>
        <v>24.855491329479769</v>
      </c>
      <c r="V430" s="81">
        <v>46</v>
      </c>
      <c r="W430" s="78">
        <f t="shared" si="82"/>
        <v>22.772277227722775</v>
      </c>
      <c r="X430" s="81">
        <v>52</v>
      </c>
      <c r="Y430" s="78">
        <f t="shared" si="83"/>
        <v>28.260869565217391</v>
      </c>
      <c r="AA430" s="13" t="s">
        <v>440</v>
      </c>
      <c r="AB430" s="13">
        <v>235</v>
      </c>
      <c r="AC430" s="13">
        <v>257</v>
      </c>
      <c r="AD430" s="13">
        <v>222</v>
      </c>
      <c r="AE430" s="13">
        <v>221</v>
      </c>
      <c r="AF430" s="13">
        <v>151</v>
      </c>
      <c r="AG430" s="13">
        <v>191</v>
      </c>
      <c r="AH430" s="13">
        <v>177</v>
      </c>
      <c r="AI430" s="13">
        <v>193</v>
      </c>
      <c r="AJ430" s="13">
        <v>192</v>
      </c>
      <c r="AK430" s="13">
        <v>173</v>
      </c>
      <c r="AL430" s="13">
        <v>202</v>
      </c>
      <c r="AM430" s="13">
        <v>184</v>
      </c>
      <c r="AN430" s="13">
        <v>2398</v>
      </c>
    </row>
    <row r="431" spans="1:40">
      <c r="A431" s="13" t="s">
        <v>441</v>
      </c>
      <c r="B431" s="81">
        <v>60</v>
      </c>
      <c r="C431" s="78">
        <f t="shared" si="72"/>
        <v>30.76923076923077</v>
      </c>
      <c r="D431" s="81">
        <v>59</v>
      </c>
      <c r="E431" s="78">
        <f t="shared" si="73"/>
        <v>24.081632653061224</v>
      </c>
      <c r="F431" s="81">
        <v>65</v>
      </c>
      <c r="G431" s="78">
        <f t="shared" si="74"/>
        <v>29.017857142857146</v>
      </c>
      <c r="H431" s="81">
        <v>45</v>
      </c>
      <c r="I431" s="78">
        <f t="shared" si="75"/>
        <v>23.195876288659793</v>
      </c>
      <c r="J431" s="81">
        <v>58</v>
      </c>
      <c r="K431" s="78">
        <f t="shared" si="76"/>
        <v>27.751196172248804</v>
      </c>
      <c r="L431" s="81">
        <v>45</v>
      </c>
      <c r="M431" s="78">
        <f t="shared" si="77"/>
        <v>20.179372197309416</v>
      </c>
      <c r="N431" s="81">
        <v>57</v>
      </c>
      <c r="O431" s="78">
        <f t="shared" si="78"/>
        <v>27.536231884057973</v>
      </c>
      <c r="P431" s="81">
        <v>42</v>
      </c>
      <c r="Q431" s="78">
        <f t="shared" si="79"/>
        <v>22.826086956521738</v>
      </c>
      <c r="R431" s="81">
        <v>37</v>
      </c>
      <c r="S431" s="78">
        <f t="shared" si="80"/>
        <v>19.473684210526315</v>
      </c>
      <c r="T431" s="81">
        <v>41</v>
      </c>
      <c r="U431" s="78">
        <f t="shared" si="81"/>
        <v>21.134020618556701</v>
      </c>
      <c r="V431" s="81">
        <v>37</v>
      </c>
      <c r="W431" s="78">
        <f t="shared" si="82"/>
        <v>22.699386503067483</v>
      </c>
      <c r="X431" s="81">
        <v>29</v>
      </c>
      <c r="Y431" s="78">
        <f t="shared" si="83"/>
        <v>17.46987951807229</v>
      </c>
      <c r="AA431" s="13" t="s">
        <v>441</v>
      </c>
      <c r="AB431" s="13">
        <v>195</v>
      </c>
      <c r="AC431" s="13">
        <v>245</v>
      </c>
      <c r="AD431" s="13">
        <v>224</v>
      </c>
      <c r="AE431" s="13">
        <v>194</v>
      </c>
      <c r="AF431" s="13">
        <v>209</v>
      </c>
      <c r="AG431" s="13">
        <v>223</v>
      </c>
      <c r="AH431" s="13">
        <v>207</v>
      </c>
      <c r="AI431" s="13">
        <v>184</v>
      </c>
      <c r="AJ431" s="13">
        <v>190</v>
      </c>
      <c r="AK431" s="13">
        <v>194</v>
      </c>
      <c r="AL431" s="13">
        <v>163</v>
      </c>
      <c r="AM431" s="13">
        <v>166</v>
      </c>
      <c r="AN431" s="13">
        <v>2394</v>
      </c>
    </row>
    <row r="432" spans="1:40">
      <c r="A432" s="13" t="s">
        <v>442</v>
      </c>
      <c r="B432" s="81">
        <v>43</v>
      </c>
      <c r="C432" s="78">
        <f t="shared" si="72"/>
        <v>32.089552238805972</v>
      </c>
      <c r="D432" s="81">
        <v>47</v>
      </c>
      <c r="E432" s="78">
        <f t="shared" si="73"/>
        <v>29.936305732484076</v>
      </c>
      <c r="F432" s="81">
        <v>47</v>
      </c>
      <c r="G432" s="78">
        <f t="shared" si="74"/>
        <v>31.756756756756754</v>
      </c>
      <c r="H432" s="81">
        <v>59</v>
      </c>
      <c r="I432" s="78">
        <f t="shared" si="75"/>
        <v>37.341772151898731</v>
      </c>
      <c r="J432" s="81">
        <v>49</v>
      </c>
      <c r="K432" s="78">
        <f t="shared" si="76"/>
        <v>37.121212121212125</v>
      </c>
      <c r="L432" s="81">
        <v>41</v>
      </c>
      <c r="M432" s="78">
        <f t="shared" si="77"/>
        <v>36.607142857142854</v>
      </c>
      <c r="N432" s="81">
        <v>32</v>
      </c>
      <c r="O432" s="78">
        <f t="shared" si="78"/>
        <v>40.506329113924053</v>
      </c>
      <c r="P432" s="81">
        <v>21</v>
      </c>
      <c r="Q432" s="78">
        <f t="shared" si="79"/>
        <v>29.166666666666668</v>
      </c>
      <c r="R432" s="81">
        <v>26</v>
      </c>
      <c r="S432" s="78">
        <f t="shared" si="80"/>
        <v>28.571428571428569</v>
      </c>
      <c r="T432" s="81">
        <v>38</v>
      </c>
      <c r="U432" s="78">
        <f t="shared" si="81"/>
        <v>34.545454545454547</v>
      </c>
      <c r="V432" s="81">
        <v>27</v>
      </c>
      <c r="W432" s="78">
        <f t="shared" si="82"/>
        <v>25.471698113207548</v>
      </c>
      <c r="X432" s="81">
        <v>30</v>
      </c>
      <c r="Y432" s="78">
        <f t="shared" si="83"/>
        <v>31.914893617021278</v>
      </c>
      <c r="AA432" s="13" t="s">
        <v>442</v>
      </c>
      <c r="AB432" s="13">
        <v>134</v>
      </c>
      <c r="AC432" s="13">
        <v>157</v>
      </c>
      <c r="AD432" s="13">
        <v>148</v>
      </c>
      <c r="AE432" s="13">
        <v>158</v>
      </c>
      <c r="AF432" s="13">
        <v>132</v>
      </c>
      <c r="AG432" s="13">
        <v>112</v>
      </c>
      <c r="AH432" s="13">
        <v>79</v>
      </c>
      <c r="AI432" s="13">
        <v>72</v>
      </c>
      <c r="AJ432" s="13">
        <v>91</v>
      </c>
      <c r="AK432" s="13">
        <v>110</v>
      </c>
      <c r="AL432" s="13">
        <v>106</v>
      </c>
      <c r="AM432" s="13">
        <v>94</v>
      </c>
      <c r="AN432" s="13">
        <v>1393</v>
      </c>
    </row>
    <row r="433" spans="1:40">
      <c r="A433" s="13" t="s">
        <v>443</v>
      </c>
      <c r="B433" s="81">
        <v>28</v>
      </c>
      <c r="C433" s="78">
        <f t="shared" si="72"/>
        <v>22.76422764227642</v>
      </c>
      <c r="D433" s="81">
        <v>32</v>
      </c>
      <c r="E433" s="78">
        <f t="shared" si="73"/>
        <v>23.021582733812952</v>
      </c>
      <c r="F433" s="81">
        <v>29</v>
      </c>
      <c r="G433" s="78">
        <f t="shared" si="74"/>
        <v>24.369747899159663</v>
      </c>
      <c r="H433" s="81">
        <v>48</v>
      </c>
      <c r="I433" s="78">
        <f t="shared" si="75"/>
        <v>32.214765100671137</v>
      </c>
      <c r="J433" s="81">
        <v>35</v>
      </c>
      <c r="K433" s="78">
        <f t="shared" si="76"/>
        <v>26.119402985074625</v>
      </c>
      <c r="L433" s="81">
        <v>32</v>
      </c>
      <c r="M433" s="78">
        <f t="shared" si="77"/>
        <v>28.828828828828829</v>
      </c>
      <c r="N433" s="81">
        <v>30</v>
      </c>
      <c r="O433" s="78">
        <f t="shared" si="78"/>
        <v>29.411764705882355</v>
      </c>
      <c r="P433" s="81">
        <v>18</v>
      </c>
      <c r="Q433" s="78">
        <f t="shared" si="79"/>
        <v>20.930232558139537</v>
      </c>
      <c r="R433" s="81">
        <v>17</v>
      </c>
      <c r="S433" s="78">
        <f t="shared" si="80"/>
        <v>16.831683168316832</v>
      </c>
      <c r="T433" s="81">
        <v>21</v>
      </c>
      <c r="U433" s="78">
        <f t="shared" si="81"/>
        <v>21</v>
      </c>
      <c r="V433" s="81">
        <v>15</v>
      </c>
      <c r="W433" s="78">
        <f t="shared" si="82"/>
        <v>19.480519480519483</v>
      </c>
      <c r="X433" s="81">
        <v>14</v>
      </c>
      <c r="Y433" s="78">
        <f t="shared" si="83"/>
        <v>15.217391304347828</v>
      </c>
      <c r="AA433" s="13" t="s">
        <v>443</v>
      </c>
      <c r="AB433" s="13">
        <v>123</v>
      </c>
      <c r="AC433" s="13">
        <v>139</v>
      </c>
      <c r="AD433" s="13">
        <v>119</v>
      </c>
      <c r="AE433" s="13">
        <v>149</v>
      </c>
      <c r="AF433" s="13">
        <v>134</v>
      </c>
      <c r="AG433" s="13">
        <v>111</v>
      </c>
      <c r="AH433" s="13">
        <v>102</v>
      </c>
      <c r="AI433" s="13">
        <v>86</v>
      </c>
      <c r="AJ433" s="13">
        <v>101</v>
      </c>
      <c r="AK433" s="13">
        <v>100</v>
      </c>
      <c r="AL433" s="13">
        <v>77</v>
      </c>
      <c r="AM433" s="13">
        <v>92</v>
      </c>
      <c r="AN433" s="13">
        <v>1333</v>
      </c>
    </row>
    <row r="434" spans="1:40">
      <c r="A434" s="13" t="s">
        <v>444</v>
      </c>
      <c r="B434" s="81">
        <v>69</v>
      </c>
      <c r="C434" s="78">
        <f t="shared" si="72"/>
        <v>32.242990654205606</v>
      </c>
      <c r="D434" s="81">
        <v>36</v>
      </c>
      <c r="E434" s="78">
        <f t="shared" si="73"/>
        <v>23.841059602649008</v>
      </c>
      <c r="F434" s="81">
        <v>40</v>
      </c>
      <c r="G434" s="78">
        <f t="shared" si="74"/>
        <v>22.727272727272727</v>
      </c>
      <c r="H434" s="81">
        <v>37</v>
      </c>
      <c r="I434" s="78">
        <f t="shared" si="75"/>
        <v>25.517241379310345</v>
      </c>
      <c r="J434" s="81">
        <v>28</v>
      </c>
      <c r="K434" s="78">
        <f t="shared" si="76"/>
        <v>20.74074074074074</v>
      </c>
      <c r="L434" s="81">
        <v>27</v>
      </c>
      <c r="M434" s="78">
        <f t="shared" si="77"/>
        <v>18.88111888111888</v>
      </c>
      <c r="N434" s="81">
        <v>36</v>
      </c>
      <c r="O434" s="78">
        <f t="shared" si="78"/>
        <v>25</v>
      </c>
      <c r="P434" s="81">
        <v>37</v>
      </c>
      <c r="Q434" s="78">
        <f t="shared" si="79"/>
        <v>26.056338028169012</v>
      </c>
      <c r="R434" s="81">
        <v>22</v>
      </c>
      <c r="S434" s="78">
        <f t="shared" si="80"/>
        <v>16.296296296296298</v>
      </c>
      <c r="T434" s="81">
        <v>25</v>
      </c>
      <c r="U434" s="78">
        <f t="shared" si="81"/>
        <v>20.833333333333336</v>
      </c>
      <c r="V434" s="81">
        <v>36</v>
      </c>
      <c r="W434" s="78">
        <f t="shared" si="82"/>
        <v>27.480916030534353</v>
      </c>
      <c r="X434" s="81">
        <v>28</v>
      </c>
      <c r="Y434" s="78">
        <f t="shared" si="83"/>
        <v>21.052631578947366</v>
      </c>
      <c r="AA434" s="13" t="s">
        <v>444</v>
      </c>
      <c r="AB434" s="13">
        <v>214</v>
      </c>
      <c r="AC434" s="13">
        <v>151</v>
      </c>
      <c r="AD434" s="13">
        <v>176</v>
      </c>
      <c r="AE434" s="13">
        <v>145</v>
      </c>
      <c r="AF434" s="13">
        <v>135</v>
      </c>
      <c r="AG434" s="13">
        <v>143</v>
      </c>
      <c r="AH434" s="13">
        <v>144</v>
      </c>
      <c r="AI434" s="13">
        <v>142</v>
      </c>
      <c r="AJ434" s="13">
        <v>135</v>
      </c>
      <c r="AK434" s="13">
        <v>120</v>
      </c>
      <c r="AL434" s="13">
        <v>131</v>
      </c>
      <c r="AM434" s="13">
        <v>133</v>
      </c>
      <c r="AN434" s="13">
        <v>1769</v>
      </c>
    </row>
    <row r="435" spans="1:40">
      <c r="A435" s="13" t="s">
        <v>445</v>
      </c>
      <c r="B435" s="81">
        <v>256</v>
      </c>
      <c r="C435" s="78">
        <f t="shared" si="72"/>
        <v>25.651302605210418</v>
      </c>
      <c r="D435" s="81">
        <v>206</v>
      </c>
      <c r="E435" s="78">
        <f t="shared" si="73"/>
        <v>25.653798256537986</v>
      </c>
      <c r="F435" s="81">
        <v>237</v>
      </c>
      <c r="G435" s="78">
        <f t="shared" si="74"/>
        <v>27.98110979929162</v>
      </c>
      <c r="H435" s="81">
        <v>225</v>
      </c>
      <c r="I435" s="78">
        <f t="shared" si="75"/>
        <v>27.846534653465348</v>
      </c>
      <c r="J435" s="81">
        <v>216</v>
      </c>
      <c r="K435" s="78">
        <f t="shared" si="76"/>
        <v>28.309305373525557</v>
      </c>
      <c r="L435" s="81">
        <v>179</v>
      </c>
      <c r="M435" s="78">
        <f t="shared" si="77"/>
        <v>24.689655172413794</v>
      </c>
      <c r="N435" s="81">
        <v>177</v>
      </c>
      <c r="O435" s="78">
        <f t="shared" si="78"/>
        <v>24.147339699863572</v>
      </c>
      <c r="P435" s="81">
        <v>188</v>
      </c>
      <c r="Q435" s="78">
        <f t="shared" si="79"/>
        <v>24.226804123711339</v>
      </c>
      <c r="R435" s="81">
        <v>161</v>
      </c>
      <c r="S435" s="78">
        <f t="shared" si="80"/>
        <v>22.836879432624112</v>
      </c>
      <c r="T435" s="81">
        <v>185</v>
      </c>
      <c r="U435" s="78">
        <f t="shared" si="81"/>
        <v>24.310118265440213</v>
      </c>
      <c r="V435" s="81">
        <v>167</v>
      </c>
      <c r="W435" s="78">
        <f t="shared" si="82"/>
        <v>21.632124352331605</v>
      </c>
      <c r="X435" s="81">
        <v>172</v>
      </c>
      <c r="Y435" s="78">
        <f t="shared" si="83"/>
        <v>22.193548387096772</v>
      </c>
      <c r="AA435" s="13" t="s">
        <v>445</v>
      </c>
      <c r="AB435" s="13">
        <v>998</v>
      </c>
      <c r="AC435" s="13">
        <v>803</v>
      </c>
      <c r="AD435" s="13">
        <v>847</v>
      </c>
      <c r="AE435" s="13">
        <v>808</v>
      </c>
      <c r="AF435" s="13">
        <v>763</v>
      </c>
      <c r="AG435" s="13">
        <v>725</v>
      </c>
      <c r="AH435" s="13">
        <v>733</v>
      </c>
      <c r="AI435" s="13">
        <v>776</v>
      </c>
      <c r="AJ435" s="13">
        <v>705</v>
      </c>
      <c r="AK435" s="13">
        <v>761</v>
      </c>
      <c r="AL435" s="13">
        <v>772</v>
      </c>
      <c r="AM435" s="13">
        <v>775</v>
      </c>
      <c r="AN435" s="13">
        <v>9466</v>
      </c>
    </row>
    <row r="436" spans="1:40">
      <c r="A436" s="13" t="s">
        <v>446</v>
      </c>
      <c r="B436" s="81">
        <v>576</v>
      </c>
      <c r="C436" s="78">
        <f t="shared" si="72"/>
        <v>23.310400647511127</v>
      </c>
      <c r="D436" s="81">
        <v>525</v>
      </c>
      <c r="E436" s="78">
        <f t="shared" si="73"/>
        <v>21.938988717091519</v>
      </c>
      <c r="F436" s="81">
        <v>577</v>
      </c>
      <c r="G436" s="78">
        <f t="shared" si="74"/>
        <v>24.407783417935704</v>
      </c>
      <c r="H436" s="81">
        <v>575</v>
      </c>
      <c r="I436" s="78">
        <f t="shared" si="75"/>
        <v>23.129525341914722</v>
      </c>
      <c r="J436" s="81">
        <v>540</v>
      </c>
      <c r="K436" s="78">
        <f t="shared" si="76"/>
        <v>20.72936660268714</v>
      </c>
      <c r="L436" s="81">
        <v>580</v>
      </c>
      <c r="M436" s="78">
        <f t="shared" si="77"/>
        <v>21.060275962236748</v>
      </c>
      <c r="N436" s="81">
        <v>487</v>
      </c>
      <c r="O436" s="78">
        <f t="shared" si="78"/>
        <v>18.709181713407609</v>
      </c>
      <c r="P436" s="81">
        <v>497</v>
      </c>
      <c r="Q436" s="78">
        <f t="shared" si="79"/>
        <v>19.159599074787973</v>
      </c>
      <c r="R436" s="81">
        <v>459</v>
      </c>
      <c r="S436" s="78">
        <f t="shared" si="80"/>
        <v>19.277614447711045</v>
      </c>
      <c r="T436" s="81">
        <v>420</v>
      </c>
      <c r="U436" s="78">
        <f t="shared" si="81"/>
        <v>17.191977077363894</v>
      </c>
      <c r="V436" s="81">
        <v>457</v>
      </c>
      <c r="W436" s="78">
        <f t="shared" si="82"/>
        <v>18.106180665610143</v>
      </c>
      <c r="X436" s="81">
        <v>361</v>
      </c>
      <c r="Y436" s="78">
        <f t="shared" si="83"/>
        <v>15.368241805023414</v>
      </c>
      <c r="AA436" s="13" t="s">
        <v>446</v>
      </c>
      <c r="AB436" s="13">
        <v>2471</v>
      </c>
      <c r="AC436" s="13">
        <v>2393</v>
      </c>
      <c r="AD436" s="13">
        <v>2364</v>
      </c>
      <c r="AE436" s="13">
        <v>2486</v>
      </c>
      <c r="AF436" s="13">
        <v>2605</v>
      </c>
      <c r="AG436" s="13">
        <v>2754</v>
      </c>
      <c r="AH436" s="13">
        <v>2603</v>
      </c>
      <c r="AI436" s="13">
        <v>2594</v>
      </c>
      <c r="AJ436" s="13">
        <v>2381</v>
      </c>
      <c r="AK436" s="13">
        <v>2443</v>
      </c>
      <c r="AL436" s="13">
        <v>2524</v>
      </c>
      <c r="AM436" s="13">
        <v>2349</v>
      </c>
      <c r="AN436" s="13">
        <v>29967</v>
      </c>
    </row>
    <row r="437" spans="1:40">
      <c r="A437" s="13" t="s">
        <v>447</v>
      </c>
      <c r="B437" s="81">
        <v>68</v>
      </c>
      <c r="C437" s="78">
        <f t="shared" si="72"/>
        <v>32.535885167464116</v>
      </c>
      <c r="D437" s="81">
        <v>73</v>
      </c>
      <c r="E437" s="78">
        <f t="shared" si="73"/>
        <v>35.960591133004925</v>
      </c>
      <c r="F437" s="81">
        <v>54</v>
      </c>
      <c r="G437" s="78">
        <f t="shared" si="74"/>
        <v>28.125</v>
      </c>
      <c r="H437" s="81">
        <v>40</v>
      </c>
      <c r="I437" s="78">
        <f t="shared" si="75"/>
        <v>24.691358024691358</v>
      </c>
      <c r="J437" s="81">
        <v>43</v>
      </c>
      <c r="K437" s="78">
        <f t="shared" si="76"/>
        <v>26.70807453416149</v>
      </c>
      <c r="L437" s="81">
        <v>36</v>
      </c>
      <c r="M437" s="78">
        <f t="shared" si="77"/>
        <v>23.841059602649008</v>
      </c>
      <c r="N437" s="81">
        <v>57</v>
      </c>
      <c r="O437" s="78">
        <f t="shared" si="78"/>
        <v>32.571428571428577</v>
      </c>
      <c r="P437" s="81">
        <v>40</v>
      </c>
      <c r="Q437" s="78">
        <f t="shared" si="79"/>
        <v>24.390243902439025</v>
      </c>
      <c r="R437" s="81">
        <v>39</v>
      </c>
      <c r="S437" s="78">
        <f t="shared" si="80"/>
        <v>25.324675324675322</v>
      </c>
      <c r="T437" s="81">
        <v>33</v>
      </c>
      <c r="U437" s="78">
        <f t="shared" si="81"/>
        <v>22.916666666666664</v>
      </c>
      <c r="V437" s="81">
        <v>38</v>
      </c>
      <c r="W437" s="78">
        <f t="shared" si="82"/>
        <v>22.754491017964071</v>
      </c>
      <c r="X437" s="81">
        <v>38</v>
      </c>
      <c r="Y437" s="78">
        <f t="shared" si="83"/>
        <v>22.222222222222221</v>
      </c>
      <c r="AA437" s="13" t="s">
        <v>447</v>
      </c>
      <c r="AB437" s="13">
        <v>209</v>
      </c>
      <c r="AC437" s="13">
        <v>203</v>
      </c>
      <c r="AD437" s="13">
        <v>192</v>
      </c>
      <c r="AE437" s="13">
        <v>162</v>
      </c>
      <c r="AF437" s="13">
        <v>161</v>
      </c>
      <c r="AG437" s="13">
        <v>151</v>
      </c>
      <c r="AH437" s="13">
        <v>175</v>
      </c>
      <c r="AI437" s="13">
        <v>164</v>
      </c>
      <c r="AJ437" s="13">
        <v>154</v>
      </c>
      <c r="AK437" s="13">
        <v>144</v>
      </c>
      <c r="AL437" s="13">
        <v>167</v>
      </c>
      <c r="AM437" s="13">
        <v>171</v>
      </c>
      <c r="AN437" s="13">
        <v>2053</v>
      </c>
    </row>
    <row r="438" spans="1:40">
      <c r="A438" s="13" t="s">
        <v>448</v>
      </c>
      <c r="B438" s="81">
        <v>14</v>
      </c>
      <c r="C438" s="78">
        <f t="shared" si="72"/>
        <v>29.166666666666668</v>
      </c>
      <c r="D438" s="81">
        <v>11</v>
      </c>
      <c r="E438" s="78">
        <f t="shared" si="73"/>
        <v>26.190476190476193</v>
      </c>
      <c r="F438" s="81">
        <v>12</v>
      </c>
      <c r="G438" s="78">
        <f t="shared" si="74"/>
        <v>29.268292682926827</v>
      </c>
      <c r="H438" s="81">
        <v>8</v>
      </c>
      <c r="I438" s="78">
        <f t="shared" si="75"/>
        <v>18.604651162790699</v>
      </c>
      <c r="J438" s="81">
        <v>4</v>
      </c>
      <c r="K438" s="78">
        <f t="shared" si="76"/>
        <v>11.111111111111111</v>
      </c>
      <c r="L438" s="81">
        <v>6</v>
      </c>
      <c r="M438" s="78">
        <f t="shared" si="77"/>
        <v>13.043478260869565</v>
      </c>
      <c r="N438" s="81">
        <v>8</v>
      </c>
      <c r="O438" s="78">
        <f t="shared" si="78"/>
        <v>25.806451612903224</v>
      </c>
      <c r="P438" s="81">
        <v>9</v>
      </c>
      <c r="Q438" s="78">
        <f t="shared" si="79"/>
        <v>24.324324324324326</v>
      </c>
      <c r="R438" s="81">
        <v>10</v>
      </c>
      <c r="S438" s="78">
        <f t="shared" si="80"/>
        <v>22.727272727272727</v>
      </c>
      <c r="T438" s="81">
        <v>8</v>
      </c>
      <c r="U438" s="78">
        <f t="shared" si="81"/>
        <v>18.181818181818183</v>
      </c>
      <c r="V438" s="81">
        <v>13</v>
      </c>
      <c r="W438" s="78">
        <f t="shared" si="82"/>
        <v>24.074074074074073</v>
      </c>
      <c r="X438" s="81">
        <v>4</v>
      </c>
      <c r="Y438" s="78">
        <f t="shared" si="83"/>
        <v>8.8888888888888893</v>
      </c>
      <c r="AA438" s="13" t="s">
        <v>448</v>
      </c>
      <c r="AB438" s="13">
        <v>48</v>
      </c>
      <c r="AC438" s="13">
        <v>42</v>
      </c>
      <c r="AD438" s="13">
        <v>41</v>
      </c>
      <c r="AE438" s="13">
        <v>43</v>
      </c>
      <c r="AF438" s="13">
        <v>36</v>
      </c>
      <c r="AG438" s="13">
        <v>46</v>
      </c>
      <c r="AH438" s="13">
        <v>31</v>
      </c>
      <c r="AI438" s="13">
        <v>37</v>
      </c>
      <c r="AJ438" s="13">
        <v>44</v>
      </c>
      <c r="AK438" s="13">
        <v>44</v>
      </c>
      <c r="AL438" s="13">
        <v>54</v>
      </c>
      <c r="AM438" s="13">
        <v>45</v>
      </c>
      <c r="AN438" s="13">
        <v>511</v>
      </c>
    </row>
    <row r="439" spans="1:40">
      <c r="A439" s="13" t="s">
        <v>449</v>
      </c>
      <c r="B439" s="81">
        <v>37</v>
      </c>
      <c r="C439" s="78">
        <f t="shared" si="72"/>
        <v>28.46153846153846</v>
      </c>
      <c r="D439" s="81">
        <v>35</v>
      </c>
      <c r="E439" s="78">
        <f t="shared" si="73"/>
        <v>32.407407407407405</v>
      </c>
      <c r="F439" s="81">
        <v>24</v>
      </c>
      <c r="G439" s="78">
        <f t="shared" si="74"/>
        <v>28.235294117647058</v>
      </c>
      <c r="H439" s="81">
        <v>25</v>
      </c>
      <c r="I439" s="78">
        <f t="shared" si="75"/>
        <v>25.773195876288657</v>
      </c>
      <c r="J439" s="81">
        <v>15</v>
      </c>
      <c r="K439" s="78">
        <f t="shared" si="76"/>
        <v>21.12676056338028</v>
      </c>
      <c r="L439" s="81">
        <v>12</v>
      </c>
      <c r="M439" s="78">
        <f t="shared" si="77"/>
        <v>16.901408450704224</v>
      </c>
      <c r="N439" s="81">
        <v>14</v>
      </c>
      <c r="O439" s="78">
        <f t="shared" si="78"/>
        <v>22.222222222222221</v>
      </c>
      <c r="P439" s="81">
        <v>26</v>
      </c>
      <c r="Q439" s="78">
        <f t="shared" si="79"/>
        <v>25</v>
      </c>
      <c r="R439" s="81">
        <v>23</v>
      </c>
      <c r="S439" s="78">
        <f t="shared" si="80"/>
        <v>23.469387755102041</v>
      </c>
      <c r="T439" s="81">
        <v>15</v>
      </c>
      <c r="U439" s="78">
        <f t="shared" si="81"/>
        <v>17.045454545454543</v>
      </c>
      <c r="V439" s="81">
        <v>15</v>
      </c>
      <c r="W439" s="78">
        <f t="shared" si="82"/>
        <v>20</v>
      </c>
      <c r="X439" s="81">
        <v>15</v>
      </c>
      <c r="Y439" s="78">
        <f t="shared" si="83"/>
        <v>18.9873417721519</v>
      </c>
      <c r="AA439" s="13" t="s">
        <v>449</v>
      </c>
      <c r="AB439" s="13">
        <v>130</v>
      </c>
      <c r="AC439" s="13">
        <v>108</v>
      </c>
      <c r="AD439" s="13">
        <v>85</v>
      </c>
      <c r="AE439" s="13">
        <v>97</v>
      </c>
      <c r="AF439" s="13">
        <v>71</v>
      </c>
      <c r="AG439" s="13">
        <v>71</v>
      </c>
      <c r="AH439" s="13">
        <v>63</v>
      </c>
      <c r="AI439" s="13">
        <v>104</v>
      </c>
      <c r="AJ439" s="13">
        <v>98</v>
      </c>
      <c r="AK439" s="13">
        <v>88</v>
      </c>
      <c r="AL439" s="13">
        <v>75</v>
      </c>
      <c r="AM439" s="13">
        <v>79</v>
      </c>
      <c r="AN439" s="13">
        <v>1069</v>
      </c>
    </row>
    <row r="440" spans="1:40">
      <c r="A440" s="13" t="s">
        <v>450</v>
      </c>
      <c r="B440" s="81">
        <v>52</v>
      </c>
      <c r="C440" s="78">
        <f t="shared" si="72"/>
        <v>25.365853658536587</v>
      </c>
      <c r="D440" s="81">
        <v>48</v>
      </c>
      <c r="E440" s="78">
        <f t="shared" si="73"/>
        <v>22.748815165876778</v>
      </c>
      <c r="F440" s="81">
        <v>64</v>
      </c>
      <c r="G440" s="78">
        <f t="shared" si="74"/>
        <v>28.571428571428569</v>
      </c>
      <c r="H440" s="81">
        <v>54</v>
      </c>
      <c r="I440" s="78">
        <f t="shared" si="75"/>
        <v>24.215246636771301</v>
      </c>
      <c r="J440" s="81">
        <v>52</v>
      </c>
      <c r="K440" s="78">
        <f t="shared" si="76"/>
        <v>25.365853658536587</v>
      </c>
      <c r="L440" s="81">
        <v>48</v>
      </c>
      <c r="M440" s="78">
        <f t="shared" si="77"/>
        <v>27.586206896551722</v>
      </c>
      <c r="N440" s="81">
        <v>45</v>
      </c>
      <c r="O440" s="78">
        <f t="shared" si="78"/>
        <v>25.280898876404496</v>
      </c>
      <c r="P440" s="81">
        <v>49</v>
      </c>
      <c r="Q440" s="78">
        <f t="shared" si="79"/>
        <v>26.630434782608699</v>
      </c>
      <c r="R440" s="81">
        <v>45</v>
      </c>
      <c r="S440" s="78">
        <f t="shared" si="80"/>
        <v>22.5</v>
      </c>
      <c r="T440" s="81">
        <v>37</v>
      </c>
      <c r="U440" s="78">
        <f t="shared" si="81"/>
        <v>18.974358974358974</v>
      </c>
      <c r="V440" s="81">
        <v>51</v>
      </c>
      <c r="W440" s="78">
        <f t="shared" si="82"/>
        <v>24.056603773584907</v>
      </c>
      <c r="X440" s="81">
        <v>28</v>
      </c>
      <c r="Y440" s="78">
        <f t="shared" si="83"/>
        <v>16.184971098265898</v>
      </c>
      <c r="AA440" s="13" t="s">
        <v>450</v>
      </c>
      <c r="AB440" s="13">
        <v>205</v>
      </c>
      <c r="AC440" s="13">
        <v>211</v>
      </c>
      <c r="AD440" s="13">
        <v>224</v>
      </c>
      <c r="AE440" s="13">
        <v>223</v>
      </c>
      <c r="AF440" s="13">
        <v>205</v>
      </c>
      <c r="AG440" s="13">
        <v>174</v>
      </c>
      <c r="AH440" s="13">
        <v>178</v>
      </c>
      <c r="AI440" s="13">
        <v>184</v>
      </c>
      <c r="AJ440" s="13">
        <v>200</v>
      </c>
      <c r="AK440" s="13">
        <v>195</v>
      </c>
      <c r="AL440" s="13">
        <v>212</v>
      </c>
      <c r="AM440" s="13">
        <v>173</v>
      </c>
      <c r="AN440" s="13">
        <v>2384</v>
      </c>
    </row>
    <row r="441" spans="1:40">
      <c r="A441" s="13" t="s">
        <v>451</v>
      </c>
      <c r="B441" s="81">
        <v>87</v>
      </c>
      <c r="C441" s="78">
        <f t="shared" si="72"/>
        <v>22.715404699738905</v>
      </c>
      <c r="D441" s="81">
        <v>101</v>
      </c>
      <c r="E441" s="78">
        <f t="shared" si="73"/>
        <v>27.223719676549869</v>
      </c>
      <c r="F441" s="81">
        <v>102</v>
      </c>
      <c r="G441" s="78">
        <f t="shared" si="74"/>
        <v>28.412256267409468</v>
      </c>
      <c r="H441" s="81">
        <v>111</v>
      </c>
      <c r="I441" s="78">
        <f t="shared" si="75"/>
        <v>30.662983425414364</v>
      </c>
      <c r="J441" s="81">
        <v>104</v>
      </c>
      <c r="K441" s="78">
        <f t="shared" si="76"/>
        <v>27.882037533512065</v>
      </c>
      <c r="L441" s="81">
        <v>98</v>
      </c>
      <c r="M441" s="78">
        <f t="shared" si="77"/>
        <v>27.683615819209038</v>
      </c>
      <c r="N441" s="81">
        <v>91</v>
      </c>
      <c r="O441" s="78">
        <f t="shared" si="78"/>
        <v>24.396782841823057</v>
      </c>
      <c r="P441" s="81">
        <v>100</v>
      </c>
      <c r="Q441" s="78">
        <f t="shared" si="79"/>
        <v>25.839793281653744</v>
      </c>
      <c r="R441" s="81">
        <v>81</v>
      </c>
      <c r="S441" s="78">
        <f t="shared" si="80"/>
        <v>22.314049586776861</v>
      </c>
      <c r="T441" s="81">
        <v>82</v>
      </c>
      <c r="U441" s="78">
        <f t="shared" si="81"/>
        <v>22.222222222222221</v>
      </c>
      <c r="V441" s="81">
        <v>68</v>
      </c>
      <c r="W441" s="78">
        <f t="shared" si="82"/>
        <v>18.579234972677597</v>
      </c>
      <c r="X441" s="81">
        <v>64</v>
      </c>
      <c r="Y441" s="78">
        <f t="shared" si="83"/>
        <v>18.87905604719764</v>
      </c>
      <c r="AA441" s="13" t="s">
        <v>451</v>
      </c>
      <c r="AB441" s="13">
        <v>383</v>
      </c>
      <c r="AC441" s="13">
        <v>371</v>
      </c>
      <c r="AD441" s="13">
        <v>359</v>
      </c>
      <c r="AE441" s="13">
        <v>362</v>
      </c>
      <c r="AF441" s="13">
        <v>373</v>
      </c>
      <c r="AG441" s="13">
        <v>354</v>
      </c>
      <c r="AH441" s="13">
        <v>373</v>
      </c>
      <c r="AI441" s="13">
        <v>387</v>
      </c>
      <c r="AJ441" s="13">
        <v>363</v>
      </c>
      <c r="AK441" s="13">
        <v>369</v>
      </c>
      <c r="AL441" s="13">
        <v>366</v>
      </c>
      <c r="AM441" s="13">
        <v>339</v>
      </c>
      <c r="AN441" s="13">
        <v>4399</v>
      </c>
    </row>
    <row r="442" spans="1:40">
      <c r="A442" s="13" t="s">
        <v>452</v>
      </c>
      <c r="B442" s="81">
        <v>33</v>
      </c>
      <c r="C442" s="78">
        <f t="shared" si="72"/>
        <v>24.264705882352942</v>
      </c>
      <c r="D442" s="81">
        <v>43</v>
      </c>
      <c r="E442" s="78">
        <f t="shared" si="73"/>
        <v>37.391304347826086</v>
      </c>
      <c r="F442" s="81">
        <v>40</v>
      </c>
      <c r="G442" s="78">
        <f t="shared" si="74"/>
        <v>36.363636363636367</v>
      </c>
      <c r="H442" s="81">
        <v>33</v>
      </c>
      <c r="I442" s="78">
        <f t="shared" si="75"/>
        <v>24.444444444444443</v>
      </c>
      <c r="J442" s="81">
        <v>38</v>
      </c>
      <c r="K442" s="78">
        <f t="shared" si="76"/>
        <v>30.894308943089431</v>
      </c>
      <c r="L442" s="81">
        <v>35</v>
      </c>
      <c r="M442" s="78">
        <f t="shared" si="77"/>
        <v>33.980582524271846</v>
      </c>
      <c r="N442" s="81">
        <v>34</v>
      </c>
      <c r="O442" s="78">
        <f t="shared" si="78"/>
        <v>27.200000000000003</v>
      </c>
      <c r="P442" s="81">
        <v>29</v>
      </c>
      <c r="Q442" s="78">
        <f t="shared" si="79"/>
        <v>28.155339805825243</v>
      </c>
      <c r="R442" s="81">
        <v>25</v>
      </c>
      <c r="S442" s="78">
        <f t="shared" si="80"/>
        <v>18.939393939393938</v>
      </c>
      <c r="T442" s="81">
        <v>24</v>
      </c>
      <c r="U442" s="78">
        <f t="shared" si="81"/>
        <v>21.428571428571427</v>
      </c>
      <c r="V442" s="81">
        <v>40</v>
      </c>
      <c r="W442" s="78">
        <f t="shared" si="82"/>
        <v>32</v>
      </c>
      <c r="X442" s="81">
        <v>39</v>
      </c>
      <c r="Y442" s="78">
        <f t="shared" si="83"/>
        <v>30.46875</v>
      </c>
      <c r="AA442" s="13" t="s">
        <v>452</v>
      </c>
      <c r="AB442" s="13">
        <v>136</v>
      </c>
      <c r="AC442" s="13">
        <v>115</v>
      </c>
      <c r="AD442" s="13">
        <v>110</v>
      </c>
      <c r="AE442" s="13">
        <v>135</v>
      </c>
      <c r="AF442" s="13">
        <v>123</v>
      </c>
      <c r="AG442" s="13">
        <v>103</v>
      </c>
      <c r="AH442" s="13">
        <v>125</v>
      </c>
      <c r="AI442" s="13">
        <v>103</v>
      </c>
      <c r="AJ442" s="13">
        <v>132</v>
      </c>
      <c r="AK442" s="13">
        <v>112</v>
      </c>
      <c r="AL442" s="13">
        <v>125</v>
      </c>
      <c r="AM442" s="13">
        <v>128</v>
      </c>
      <c r="AN442" s="13">
        <v>1447</v>
      </c>
    </row>
    <row r="443" spans="1:40">
      <c r="A443" s="13" t="s">
        <v>453</v>
      </c>
      <c r="B443" s="81">
        <v>27</v>
      </c>
      <c r="C443" s="78">
        <f t="shared" si="72"/>
        <v>21.951219512195124</v>
      </c>
      <c r="D443" s="81">
        <v>29</v>
      </c>
      <c r="E443" s="78">
        <f t="shared" si="73"/>
        <v>21.969696969696969</v>
      </c>
      <c r="F443" s="81">
        <v>25</v>
      </c>
      <c r="G443" s="78">
        <f t="shared" si="74"/>
        <v>24.752475247524753</v>
      </c>
      <c r="H443" s="81">
        <v>23</v>
      </c>
      <c r="I443" s="78">
        <f t="shared" si="75"/>
        <v>20.535714285714285</v>
      </c>
      <c r="J443" s="81">
        <v>28</v>
      </c>
      <c r="K443" s="78">
        <f t="shared" si="76"/>
        <v>26.168224299065418</v>
      </c>
      <c r="L443" s="81">
        <v>13</v>
      </c>
      <c r="M443" s="78">
        <f t="shared" si="77"/>
        <v>18.571428571428573</v>
      </c>
      <c r="N443" s="81">
        <v>20</v>
      </c>
      <c r="O443" s="78">
        <f t="shared" si="78"/>
        <v>23.809523809523807</v>
      </c>
      <c r="P443" s="81">
        <v>21</v>
      </c>
      <c r="Q443" s="78">
        <f t="shared" si="79"/>
        <v>24.705882352941178</v>
      </c>
      <c r="R443" s="81">
        <v>26</v>
      </c>
      <c r="S443" s="78">
        <f t="shared" si="80"/>
        <v>25.490196078431371</v>
      </c>
      <c r="T443" s="81">
        <v>10</v>
      </c>
      <c r="U443" s="78">
        <f t="shared" si="81"/>
        <v>13.698630136986301</v>
      </c>
      <c r="V443" s="81">
        <v>13</v>
      </c>
      <c r="W443" s="78">
        <f t="shared" si="82"/>
        <v>16.25</v>
      </c>
      <c r="X443" s="81">
        <v>11</v>
      </c>
      <c r="Y443" s="78">
        <f t="shared" si="83"/>
        <v>13.750000000000002</v>
      </c>
      <c r="AA443" s="13" t="s">
        <v>453</v>
      </c>
      <c r="AB443" s="13">
        <v>123</v>
      </c>
      <c r="AC443" s="13">
        <v>132</v>
      </c>
      <c r="AD443" s="13">
        <v>101</v>
      </c>
      <c r="AE443" s="13">
        <v>112</v>
      </c>
      <c r="AF443" s="13">
        <v>107</v>
      </c>
      <c r="AG443" s="13">
        <v>70</v>
      </c>
      <c r="AH443" s="13">
        <v>84</v>
      </c>
      <c r="AI443" s="13">
        <v>85</v>
      </c>
      <c r="AJ443" s="13">
        <v>102</v>
      </c>
      <c r="AK443" s="13">
        <v>73</v>
      </c>
      <c r="AL443" s="13">
        <v>80</v>
      </c>
      <c r="AM443" s="13">
        <v>80</v>
      </c>
      <c r="AN443" s="13">
        <v>1149</v>
      </c>
    </row>
    <row r="444" spans="1:40">
      <c r="A444" s="13" t="s">
        <v>454</v>
      </c>
      <c r="B444" s="81">
        <v>33</v>
      </c>
      <c r="C444" s="78">
        <f t="shared" si="72"/>
        <v>21.019108280254777</v>
      </c>
      <c r="D444" s="81">
        <v>41</v>
      </c>
      <c r="E444" s="78">
        <f t="shared" si="73"/>
        <v>26.282051282051285</v>
      </c>
      <c r="F444" s="81">
        <v>46</v>
      </c>
      <c r="G444" s="78">
        <f t="shared" si="74"/>
        <v>33.82352941176471</v>
      </c>
      <c r="H444" s="81">
        <v>47</v>
      </c>
      <c r="I444" s="78">
        <f t="shared" si="75"/>
        <v>31.125827814569533</v>
      </c>
      <c r="J444" s="81">
        <v>45</v>
      </c>
      <c r="K444" s="78">
        <f t="shared" si="76"/>
        <v>31.25</v>
      </c>
      <c r="L444" s="81">
        <v>38</v>
      </c>
      <c r="M444" s="78">
        <f t="shared" si="77"/>
        <v>26.388888888888889</v>
      </c>
      <c r="N444" s="81">
        <v>29</v>
      </c>
      <c r="O444" s="78">
        <f t="shared" si="78"/>
        <v>23.966942148760332</v>
      </c>
      <c r="P444" s="81">
        <v>38</v>
      </c>
      <c r="Q444" s="78">
        <f t="shared" si="79"/>
        <v>28.148148148148149</v>
      </c>
      <c r="R444" s="81">
        <v>38</v>
      </c>
      <c r="S444" s="78">
        <f t="shared" si="80"/>
        <v>27.142857142857142</v>
      </c>
      <c r="T444" s="81">
        <v>20</v>
      </c>
      <c r="U444" s="78">
        <f t="shared" si="81"/>
        <v>16.528925619834713</v>
      </c>
      <c r="V444" s="81">
        <v>22</v>
      </c>
      <c r="W444" s="78">
        <f t="shared" si="82"/>
        <v>20.5607476635514</v>
      </c>
      <c r="X444" s="81">
        <v>13</v>
      </c>
      <c r="Y444" s="78">
        <f t="shared" si="83"/>
        <v>11.403508771929824</v>
      </c>
      <c r="AA444" s="13" t="s">
        <v>454</v>
      </c>
      <c r="AB444" s="13">
        <v>157</v>
      </c>
      <c r="AC444" s="13">
        <v>156</v>
      </c>
      <c r="AD444" s="13">
        <v>136</v>
      </c>
      <c r="AE444" s="13">
        <v>151</v>
      </c>
      <c r="AF444" s="13">
        <v>144</v>
      </c>
      <c r="AG444" s="13">
        <v>144</v>
      </c>
      <c r="AH444" s="13">
        <v>121</v>
      </c>
      <c r="AI444" s="13">
        <v>135</v>
      </c>
      <c r="AJ444" s="13">
        <v>140</v>
      </c>
      <c r="AK444" s="13">
        <v>121</v>
      </c>
      <c r="AL444" s="13">
        <v>107</v>
      </c>
      <c r="AM444" s="13">
        <v>114</v>
      </c>
      <c r="AN444" s="13">
        <v>1626</v>
      </c>
    </row>
    <row r="445" spans="1:40" s="15" customFormat="1" ht="15">
      <c r="A445" s="75" t="s">
        <v>455</v>
      </c>
      <c r="B445" s="80">
        <v>1458</v>
      </c>
      <c r="C445" s="77">
        <f t="shared" si="72"/>
        <v>29.389236041120743</v>
      </c>
      <c r="D445" s="80">
        <v>1294</v>
      </c>
      <c r="E445" s="77">
        <f t="shared" si="73"/>
        <v>27.899956877964637</v>
      </c>
      <c r="F445" s="80">
        <v>1258</v>
      </c>
      <c r="G445" s="77">
        <f t="shared" si="74"/>
        <v>28.017817371937635</v>
      </c>
      <c r="H445" s="80">
        <v>1279</v>
      </c>
      <c r="I445" s="77">
        <f t="shared" si="75"/>
        <v>28.542735996429368</v>
      </c>
      <c r="J445" s="80">
        <v>1263</v>
      </c>
      <c r="K445" s="77">
        <f t="shared" si="76"/>
        <v>27.450554227341883</v>
      </c>
      <c r="L445" s="80">
        <v>1149</v>
      </c>
      <c r="M445" s="77">
        <f t="shared" si="77"/>
        <v>26.450276243093924</v>
      </c>
      <c r="N445" s="80">
        <v>1175</v>
      </c>
      <c r="O445" s="77">
        <f t="shared" si="78"/>
        <v>26.980482204362801</v>
      </c>
      <c r="P445" s="80">
        <v>1196</v>
      </c>
      <c r="Q445" s="77">
        <f t="shared" si="79"/>
        <v>25.528281750266807</v>
      </c>
      <c r="R445" s="80">
        <v>1160</v>
      </c>
      <c r="S445" s="77">
        <f t="shared" si="80"/>
        <v>26.411657559198542</v>
      </c>
      <c r="T445" s="80">
        <v>1178</v>
      </c>
      <c r="U445" s="77">
        <f t="shared" si="81"/>
        <v>24.96820686731666</v>
      </c>
      <c r="V445" s="80">
        <v>1079</v>
      </c>
      <c r="W445" s="77">
        <f t="shared" si="82"/>
        <v>23.016211604095563</v>
      </c>
      <c r="X445" s="80">
        <v>972</v>
      </c>
      <c r="Y445" s="77">
        <f t="shared" si="83"/>
        <v>22.505209539245197</v>
      </c>
      <c r="AA445" s="15" t="s">
        <v>455</v>
      </c>
      <c r="AB445" s="15">
        <v>4961</v>
      </c>
      <c r="AC445" s="15">
        <v>4638</v>
      </c>
      <c r="AD445" s="15">
        <v>4490</v>
      </c>
      <c r="AE445" s="15">
        <v>4481</v>
      </c>
      <c r="AF445" s="15">
        <v>4601</v>
      </c>
      <c r="AG445" s="15">
        <v>4344</v>
      </c>
      <c r="AH445" s="15">
        <v>4355</v>
      </c>
      <c r="AI445" s="15">
        <v>4685</v>
      </c>
      <c r="AJ445" s="15">
        <v>4392</v>
      </c>
      <c r="AK445" s="15">
        <v>4718</v>
      </c>
      <c r="AL445" s="15">
        <v>4688</v>
      </c>
      <c r="AM445" s="15">
        <v>4319</v>
      </c>
      <c r="AN445" s="15">
        <v>54672</v>
      </c>
    </row>
    <row r="446" spans="1:40">
      <c r="A446" s="13" t="s">
        <v>456</v>
      </c>
      <c r="B446" s="81">
        <v>60</v>
      </c>
      <c r="C446" s="78">
        <f t="shared" si="72"/>
        <v>26.905829596412556</v>
      </c>
      <c r="D446" s="81">
        <v>59</v>
      </c>
      <c r="E446" s="78">
        <f t="shared" si="73"/>
        <v>22.868217054263564</v>
      </c>
      <c r="F446" s="81">
        <v>50</v>
      </c>
      <c r="G446" s="78">
        <f t="shared" si="74"/>
        <v>21.929824561403507</v>
      </c>
      <c r="H446" s="81">
        <v>46</v>
      </c>
      <c r="I446" s="78">
        <f t="shared" si="75"/>
        <v>21.69811320754717</v>
      </c>
      <c r="J446" s="81">
        <v>59</v>
      </c>
      <c r="K446" s="78">
        <f t="shared" si="76"/>
        <v>25.65217391304348</v>
      </c>
      <c r="L446" s="81">
        <v>55</v>
      </c>
      <c r="M446" s="78">
        <f t="shared" si="77"/>
        <v>22.727272727272727</v>
      </c>
      <c r="N446" s="81">
        <v>62</v>
      </c>
      <c r="O446" s="78">
        <f t="shared" si="78"/>
        <v>25.203252032520325</v>
      </c>
      <c r="P446" s="81">
        <v>59</v>
      </c>
      <c r="Q446" s="78">
        <f t="shared" si="79"/>
        <v>20.921985815602838</v>
      </c>
      <c r="R446" s="81">
        <v>76</v>
      </c>
      <c r="S446" s="78">
        <f t="shared" si="80"/>
        <v>25.249169435215947</v>
      </c>
      <c r="T446" s="81">
        <v>60</v>
      </c>
      <c r="U446" s="78">
        <f t="shared" si="81"/>
        <v>20.833333333333336</v>
      </c>
      <c r="V446" s="81">
        <v>69</v>
      </c>
      <c r="W446" s="78">
        <f t="shared" si="82"/>
        <v>20.535714285714285</v>
      </c>
      <c r="X446" s="81">
        <v>47</v>
      </c>
      <c r="Y446" s="78">
        <f t="shared" si="83"/>
        <v>16.607773851590103</v>
      </c>
      <c r="AA446" s="13" t="s">
        <v>456</v>
      </c>
      <c r="AB446" s="13">
        <v>223</v>
      </c>
      <c r="AC446" s="13">
        <v>258</v>
      </c>
      <c r="AD446" s="13">
        <v>228</v>
      </c>
      <c r="AE446" s="13">
        <v>212</v>
      </c>
      <c r="AF446" s="13">
        <v>230</v>
      </c>
      <c r="AG446" s="13">
        <v>242</v>
      </c>
      <c r="AH446" s="13">
        <v>246</v>
      </c>
      <c r="AI446" s="13">
        <v>282</v>
      </c>
      <c r="AJ446" s="13">
        <v>301</v>
      </c>
      <c r="AK446" s="13">
        <v>288</v>
      </c>
      <c r="AL446" s="13">
        <v>336</v>
      </c>
      <c r="AM446" s="13">
        <v>283</v>
      </c>
      <c r="AN446" s="13">
        <v>3129</v>
      </c>
    </row>
    <row r="447" spans="1:40">
      <c r="A447" s="13" t="s">
        <v>457</v>
      </c>
      <c r="B447" s="81">
        <v>193</v>
      </c>
      <c r="C447" s="78">
        <f t="shared" si="72"/>
        <v>32.935153583617748</v>
      </c>
      <c r="D447" s="81">
        <v>165</v>
      </c>
      <c r="E447" s="78">
        <f t="shared" si="73"/>
        <v>32.2265625</v>
      </c>
      <c r="F447" s="81">
        <v>173</v>
      </c>
      <c r="G447" s="78">
        <f t="shared" si="74"/>
        <v>30.673758865248228</v>
      </c>
      <c r="H447" s="81">
        <v>174</v>
      </c>
      <c r="I447" s="78">
        <f t="shared" si="75"/>
        <v>35.365853658536587</v>
      </c>
      <c r="J447" s="81">
        <v>190</v>
      </c>
      <c r="K447" s="78">
        <f t="shared" si="76"/>
        <v>30.158730158730158</v>
      </c>
      <c r="L447" s="81">
        <v>173</v>
      </c>
      <c r="M447" s="78">
        <f t="shared" si="77"/>
        <v>31.51183970856102</v>
      </c>
      <c r="N447" s="81">
        <v>210</v>
      </c>
      <c r="O447" s="78">
        <f t="shared" si="78"/>
        <v>34.653465346534652</v>
      </c>
      <c r="P447" s="81">
        <v>170</v>
      </c>
      <c r="Q447" s="78">
        <f t="shared" si="79"/>
        <v>27.823240589198033</v>
      </c>
      <c r="R447" s="81">
        <v>168</v>
      </c>
      <c r="S447" s="78">
        <f t="shared" si="80"/>
        <v>30.37974683544304</v>
      </c>
      <c r="T447" s="81">
        <v>186</v>
      </c>
      <c r="U447" s="78">
        <f t="shared" si="81"/>
        <v>26.345609065155806</v>
      </c>
      <c r="V447" s="81">
        <v>145</v>
      </c>
      <c r="W447" s="78">
        <f t="shared" si="82"/>
        <v>25.663716814159294</v>
      </c>
      <c r="X447" s="81">
        <v>153</v>
      </c>
      <c r="Y447" s="78">
        <f t="shared" si="83"/>
        <v>26.74825174825175</v>
      </c>
      <c r="AA447" s="13" t="s">
        <v>457</v>
      </c>
      <c r="AB447" s="13">
        <v>586</v>
      </c>
      <c r="AC447" s="13">
        <v>512</v>
      </c>
      <c r="AD447" s="13">
        <v>564</v>
      </c>
      <c r="AE447" s="13">
        <v>492</v>
      </c>
      <c r="AF447" s="13">
        <v>630</v>
      </c>
      <c r="AG447" s="13">
        <v>549</v>
      </c>
      <c r="AH447" s="13">
        <v>606</v>
      </c>
      <c r="AI447" s="13">
        <v>611</v>
      </c>
      <c r="AJ447" s="13">
        <v>553</v>
      </c>
      <c r="AK447" s="13">
        <v>706</v>
      </c>
      <c r="AL447" s="13">
        <v>565</v>
      </c>
      <c r="AM447" s="13">
        <v>572</v>
      </c>
      <c r="AN447" s="13">
        <v>6946</v>
      </c>
    </row>
    <row r="448" spans="1:40">
      <c r="A448" s="13" t="s">
        <v>458</v>
      </c>
      <c r="B448" s="81">
        <v>143</v>
      </c>
      <c r="C448" s="78">
        <f t="shared" si="72"/>
        <v>27.083333333333332</v>
      </c>
      <c r="D448" s="81">
        <v>147</v>
      </c>
      <c r="E448" s="78">
        <f t="shared" si="73"/>
        <v>27.946768060836501</v>
      </c>
      <c r="F448" s="81">
        <v>152</v>
      </c>
      <c r="G448" s="78">
        <f t="shared" si="74"/>
        <v>27.536231884057973</v>
      </c>
      <c r="H448" s="81">
        <v>138</v>
      </c>
      <c r="I448" s="78">
        <f t="shared" si="75"/>
        <v>25.414364640883981</v>
      </c>
      <c r="J448" s="81">
        <v>148</v>
      </c>
      <c r="K448" s="78">
        <f t="shared" si="76"/>
        <v>29.133858267716533</v>
      </c>
      <c r="L448" s="81">
        <v>124</v>
      </c>
      <c r="M448" s="78">
        <f t="shared" si="77"/>
        <v>23.754789272030653</v>
      </c>
      <c r="N448" s="81">
        <v>107</v>
      </c>
      <c r="O448" s="78">
        <f t="shared" si="78"/>
        <v>24.044943820224717</v>
      </c>
      <c r="P448" s="81">
        <v>116</v>
      </c>
      <c r="Q448" s="78">
        <f t="shared" si="79"/>
        <v>27.751196172248804</v>
      </c>
      <c r="R448" s="81">
        <v>123</v>
      </c>
      <c r="S448" s="78">
        <f t="shared" si="80"/>
        <v>27.333333333333332</v>
      </c>
      <c r="T448" s="81">
        <v>114</v>
      </c>
      <c r="U448" s="78">
        <f t="shared" si="81"/>
        <v>25.054945054945055</v>
      </c>
      <c r="V448" s="81">
        <v>118</v>
      </c>
      <c r="W448" s="78">
        <f t="shared" si="82"/>
        <v>25.053078556263269</v>
      </c>
      <c r="X448" s="81">
        <v>106</v>
      </c>
      <c r="Y448" s="78">
        <f t="shared" si="83"/>
        <v>23.766816143497756</v>
      </c>
      <c r="AA448" s="13" t="s">
        <v>458</v>
      </c>
      <c r="AB448" s="13">
        <v>528</v>
      </c>
      <c r="AC448" s="13">
        <v>526</v>
      </c>
      <c r="AD448" s="13">
        <v>552</v>
      </c>
      <c r="AE448" s="13">
        <v>543</v>
      </c>
      <c r="AF448" s="13">
        <v>508</v>
      </c>
      <c r="AG448" s="13">
        <v>522</v>
      </c>
      <c r="AH448" s="13">
        <v>445</v>
      </c>
      <c r="AI448" s="13">
        <v>418</v>
      </c>
      <c r="AJ448" s="13">
        <v>450</v>
      </c>
      <c r="AK448" s="13">
        <v>455</v>
      </c>
      <c r="AL448" s="13">
        <v>471</v>
      </c>
      <c r="AM448" s="13">
        <v>446</v>
      </c>
      <c r="AN448" s="13">
        <v>5864</v>
      </c>
    </row>
    <row r="449" spans="1:40">
      <c r="A449" s="13" t="s">
        <v>459</v>
      </c>
      <c r="B449" s="81">
        <v>64</v>
      </c>
      <c r="C449" s="78">
        <f t="shared" si="72"/>
        <v>31.683168316831683</v>
      </c>
      <c r="D449" s="81">
        <v>65</v>
      </c>
      <c r="E449" s="78">
        <f t="shared" si="73"/>
        <v>32.5</v>
      </c>
      <c r="F449" s="81">
        <v>41</v>
      </c>
      <c r="G449" s="78">
        <f t="shared" si="74"/>
        <v>21.578947368421055</v>
      </c>
      <c r="H449" s="81">
        <v>50</v>
      </c>
      <c r="I449" s="78">
        <f t="shared" si="75"/>
        <v>28.735632183908045</v>
      </c>
      <c r="J449" s="81">
        <v>56</v>
      </c>
      <c r="K449" s="78">
        <f t="shared" si="76"/>
        <v>28.426395939086298</v>
      </c>
      <c r="L449" s="81">
        <v>48</v>
      </c>
      <c r="M449" s="78">
        <f t="shared" si="77"/>
        <v>25.531914893617021</v>
      </c>
      <c r="N449" s="81">
        <v>57</v>
      </c>
      <c r="O449" s="78">
        <f t="shared" si="78"/>
        <v>34.337349397590359</v>
      </c>
      <c r="P449" s="81">
        <v>56</v>
      </c>
      <c r="Q449" s="78">
        <f t="shared" si="79"/>
        <v>26.666666666666668</v>
      </c>
      <c r="R449" s="81">
        <v>56</v>
      </c>
      <c r="S449" s="78">
        <f t="shared" si="80"/>
        <v>26.923076923076923</v>
      </c>
      <c r="T449" s="81">
        <v>52</v>
      </c>
      <c r="U449" s="78">
        <f t="shared" si="81"/>
        <v>28.260869565217391</v>
      </c>
      <c r="V449" s="81">
        <v>49</v>
      </c>
      <c r="W449" s="78">
        <f t="shared" si="82"/>
        <v>23.78640776699029</v>
      </c>
      <c r="X449" s="81">
        <v>43</v>
      </c>
      <c r="Y449" s="78">
        <f t="shared" si="83"/>
        <v>22.513089005235599</v>
      </c>
      <c r="AA449" s="13" t="s">
        <v>459</v>
      </c>
      <c r="AB449" s="13">
        <v>202</v>
      </c>
      <c r="AC449" s="13">
        <v>200</v>
      </c>
      <c r="AD449" s="13">
        <v>190</v>
      </c>
      <c r="AE449" s="13">
        <v>174</v>
      </c>
      <c r="AF449" s="13">
        <v>197</v>
      </c>
      <c r="AG449" s="13">
        <v>188</v>
      </c>
      <c r="AH449" s="13">
        <v>166</v>
      </c>
      <c r="AI449" s="13">
        <v>210</v>
      </c>
      <c r="AJ449" s="13">
        <v>208</v>
      </c>
      <c r="AK449" s="13">
        <v>184</v>
      </c>
      <c r="AL449" s="13">
        <v>206</v>
      </c>
      <c r="AM449" s="13">
        <v>191</v>
      </c>
      <c r="AN449" s="13">
        <v>2316</v>
      </c>
    </row>
    <row r="450" spans="1:40">
      <c r="A450" s="13" t="s">
        <v>460</v>
      </c>
      <c r="B450" s="81">
        <v>188</v>
      </c>
      <c r="C450" s="78">
        <f t="shared" si="72"/>
        <v>32.469775474956826</v>
      </c>
      <c r="D450" s="81">
        <v>137</v>
      </c>
      <c r="E450" s="78">
        <f t="shared" si="73"/>
        <v>26.968503937007878</v>
      </c>
      <c r="F450" s="81">
        <v>147</v>
      </c>
      <c r="G450" s="78">
        <f t="shared" si="74"/>
        <v>32.166301969365421</v>
      </c>
      <c r="H450" s="81">
        <v>157</v>
      </c>
      <c r="I450" s="78">
        <f t="shared" si="75"/>
        <v>32.106339468302657</v>
      </c>
      <c r="J450" s="81">
        <v>134</v>
      </c>
      <c r="K450" s="78">
        <f t="shared" si="76"/>
        <v>28.693790149892934</v>
      </c>
      <c r="L450" s="81">
        <v>136</v>
      </c>
      <c r="M450" s="78">
        <f t="shared" si="77"/>
        <v>30.839002267573694</v>
      </c>
      <c r="N450" s="81">
        <v>90</v>
      </c>
      <c r="O450" s="78">
        <f t="shared" si="78"/>
        <v>25.280898876404496</v>
      </c>
      <c r="P450" s="81">
        <v>110</v>
      </c>
      <c r="Q450" s="78">
        <f t="shared" si="79"/>
        <v>26.96078431372549</v>
      </c>
      <c r="R450" s="81">
        <v>105</v>
      </c>
      <c r="S450" s="78">
        <f t="shared" si="80"/>
        <v>32.8125</v>
      </c>
      <c r="T450" s="81">
        <v>101</v>
      </c>
      <c r="U450" s="78">
        <f t="shared" si="81"/>
        <v>28.531073446327682</v>
      </c>
      <c r="V450" s="81">
        <v>84</v>
      </c>
      <c r="W450" s="78">
        <f t="shared" si="82"/>
        <v>24.068767908309454</v>
      </c>
      <c r="X450" s="81">
        <v>61</v>
      </c>
      <c r="Y450" s="78">
        <f t="shared" si="83"/>
        <v>20.53872053872054</v>
      </c>
      <c r="AA450" s="13" t="s">
        <v>460</v>
      </c>
      <c r="AB450" s="13">
        <v>579</v>
      </c>
      <c r="AC450" s="13">
        <v>508</v>
      </c>
      <c r="AD450" s="13">
        <v>457</v>
      </c>
      <c r="AE450" s="13">
        <v>489</v>
      </c>
      <c r="AF450" s="13">
        <v>467</v>
      </c>
      <c r="AG450" s="13">
        <v>441</v>
      </c>
      <c r="AH450" s="13">
        <v>356</v>
      </c>
      <c r="AI450" s="13">
        <v>408</v>
      </c>
      <c r="AJ450" s="13">
        <v>320</v>
      </c>
      <c r="AK450" s="13">
        <v>354</v>
      </c>
      <c r="AL450" s="13">
        <v>349</v>
      </c>
      <c r="AM450" s="13">
        <v>297</v>
      </c>
      <c r="AN450" s="13">
        <v>5025</v>
      </c>
    </row>
    <row r="451" spans="1:40">
      <c r="A451" s="13" t="s">
        <v>461</v>
      </c>
      <c r="B451" s="81">
        <v>61</v>
      </c>
      <c r="C451" s="78">
        <f t="shared" si="72"/>
        <v>31.443298969072163</v>
      </c>
      <c r="D451" s="81">
        <v>46</v>
      </c>
      <c r="E451" s="78">
        <f t="shared" si="73"/>
        <v>25.414364640883981</v>
      </c>
      <c r="F451" s="81">
        <v>49</v>
      </c>
      <c r="G451" s="78">
        <f t="shared" si="74"/>
        <v>30.434782608695656</v>
      </c>
      <c r="H451" s="81">
        <v>57</v>
      </c>
      <c r="I451" s="78">
        <f t="shared" si="75"/>
        <v>30.319148936170215</v>
      </c>
      <c r="J451" s="81">
        <v>53</v>
      </c>
      <c r="K451" s="78">
        <f t="shared" si="76"/>
        <v>25.118483412322274</v>
      </c>
      <c r="L451" s="81">
        <v>58</v>
      </c>
      <c r="M451" s="78">
        <f t="shared" si="77"/>
        <v>26.244343891402718</v>
      </c>
      <c r="N451" s="81">
        <v>55</v>
      </c>
      <c r="O451" s="78">
        <f t="shared" si="78"/>
        <v>29.891304347826086</v>
      </c>
      <c r="P451" s="81">
        <v>62</v>
      </c>
      <c r="Q451" s="78">
        <f t="shared" si="79"/>
        <v>30.392156862745097</v>
      </c>
      <c r="R451" s="81">
        <v>48</v>
      </c>
      <c r="S451" s="78">
        <f t="shared" si="80"/>
        <v>26.666666666666668</v>
      </c>
      <c r="T451" s="81">
        <v>57</v>
      </c>
      <c r="U451" s="78">
        <f t="shared" si="81"/>
        <v>29.842931937172771</v>
      </c>
      <c r="V451" s="81">
        <v>42</v>
      </c>
      <c r="W451" s="78">
        <f t="shared" si="82"/>
        <v>21.761658031088082</v>
      </c>
      <c r="X451" s="81">
        <v>39</v>
      </c>
      <c r="Y451" s="78">
        <f t="shared" si="83"/>
        <v>22.807017543859647</v>
      </c>
      <c r="AA451" s="13" t="s">
        <v>461</v>
      </c>
      <c r="AB451" s="13">
        <v>194</v>
      </c>
      <c r="AC451" s="13">
        <v>181</v>
      </c>
      <c r="AD451" s="13">
        <v>161</v>
      </c>
      <c r="AE451" s="13">
        <v>188</v>
      </c>
      <c r="AF451" s="13">
        <v>211</v>
      </c>
      <c r="AG451" s="13">
        <v>221</v>
      </c>
      <c r="AH451" s="13">
        <v>184</v>
      </c>
      <c r="AI451" s="13">
        <v>204</v>
      </c>
      <c r="AJ451" s="13">
        <v>180</v>
      </c>
      <c r="AK451" s="13">
        <v>191</v>
      </c>
      <c r="AL451" s="13">
        <v>193</v>
      </c>
      <c r="AM451" s="13">
        <v>171</v>
      </c>
      <c r="AN451" s="13">
        <v>2279</v>
      </c>
    </row>
    <row r="452" spans="1:40">
      <c r="A452" s="13" t="s">
        <v>462</v>
      </c>
      <c r="B452" s="81">
        <v>28</v>
      </c>
      <c r="C452" s="78">
        <f t="shared" ref="C452:C458" si="84">B452/AB452*100</f>
        <v>33.333333333333329</v>
      </c>
      <c r="D452" s="81">
        <v>25</v>
      </c>
      <c r="E452" s="78">
        <f t="shared" ref="E452:E458" si="85">D452/AC452*100</f>
        <v>27.777777777777779</v>
      </c>
      <c r="F452" s="81">
        <v>27</v>
      </c>
      <c r="G452" s="78">
        <f t="shared" ref="G452:G458" si="86">F452/AD452*100</f>
        <v>32.142857142857146</v>
      </c>
      <c r="H452" s="81">
        <v>22</v>
      </c>
      <c r="I452" s="78">
        <f t="shared" ref="I452:I458" si="87">H452/AE452*100</f>
        <v>26.506024096385545</v>
      </c>
      <c r="J452" s="81">
        <v>15</v>
      </c>
      <c r="K452" s="78">
        <f t="shared" ref="K452:K458" si="88">J452/AF452*100</f>
        <v>18.518518518518519</v>
      </c>
      <c r="L452" s="81">
        <v>15</v>
      </c>
      <c r="M452" s="78">
        <f t="shared" ref="M452:M458" si="89">L452/AG452*100</f>
        <v>25.423728813559322</v>
      </c>
      <c r="N452" s="81">
        <v>17</v>
      </c>
      <c r="O452" s="78">
        <f t="shared" ref="O452:O458" si="90">N452/AH452*100</f>
        <v>24.637681159420293</v>
      </c>
      <c r="P452" s="81">
        <v>19</v>
      </c>
      <c r="Q452" s="78">
        <f t="shared" ref="Q452:Q458" si="91">P452/AI452*100</f>
        <v>25.675675675675674</v>
      </c>
      <c r="R452" s="81">
        <v>20</v>
      </c>
      <c r="S452" s="78">
        <f t="shared" ref="S452:S458" si="92">R452/AJ452*100</f>
        <v>27.397260273972602</v>
      </c>
      <c r="T452" s="81">
        <v>23</v>
      </c>
      <c r="U452" s="78">
        <f t="shared" ref="U452:U458" si="93">T452/AK452*100</f>
        <v>31.081081081081081</v>
      </c>
      <c r="V452" s="81">
        <v>15</v>
      </c>
      <c r="W452" s="78">
        <f t="shared" ref="W452:W458" si="94">V452/AL452*100</f>
        <v>25.423728813559322</v>
      </c>
      <c r="X452" s="81">
        <v>15</v>
      </c>
      <c r="Y452" s="78">
        <f t="shared" ref="Y452:Y458" si="95">X452/AM452*100</f>
        <v>28.30188679245283</v>
      </c>
      <c r="AA452" s="13" t="s">
        <v>462</v>
      </c>
      <c r="AB452" s="13">
        <v>84</v>
      </c>
      <c r="AC452" s="13">
        <v>90</v>
      </c>
      <c r="AD452" s="13">
        <v>84</v>
      </c>
      <c r="AE452" s="13">
        <v>83</v>
      </c>
      <c r="AF452" s="13">
        <v>81</v>
      </c>
      <c r="AG452" s="13">
        <v>59</v>
      </c>
      <c r="AH452" s="13">
        <v>69</v>
      </c>
      <c r="AI452" s="13">
        <v>74</v>
      </c>
      <c r="AJ452" s="13">
        <v>73</v>
      </c>
      <c r="AK452" s="13">
        <v>74</v>
      </c>
      <c r="AL452" s="13">
        <v>59</v>
      </c>
      <c r="AM452" s="13">
        <v>53</v>
      </c>
      <c r="AN452" s="13">
        <v>883</v>
      </c>
    </row>
    <row r="453" spans="1:40">
      <c r="A453" s="13" t="s">
        <v>463</v>
      </c>
      <c r="B453" s="81">
        <v>54</v>
      </c>
      <c r="C453" s="78">
        <f t="shared" si="84"/>
        <v>31.952662721893493</v>
      </c>
      <c r="D453" s="81">
        <v>40</v>
      </c>
      <c r="E453" s="78">
        <f t="shared" si="85"/>
        <v>36.697247706422019</v>
      </c>
      <c r="F453" s="81">
        <v>40</v>
      </c>
      <c r="G453" s="78">
        <f t="shared" si="86"/>
        <v>34.782608695652172</v>
      </c>
      <c r="H453" s="81">
        <v>44</v>
      </c>
      <c r="I453" s="78">
        <f t="shared" si="87"/>
        <v>32.116788321167881</v>
      </c>
      <c r="J453" s="81">
        <v>36</v>
      </c>
      <c r="K453" s="78">
        <f t="shared" si="88"/>
        <v>33.644859813084111</v>
      </c>
      <c r="L453" s="81">
        <v>29</v>
      </c>
      <c r="M453" s="78">
        <f t="shared" si="89"/>
        <v>28.999999999999996</v>
      </c>
      <c r="N453" s="81">
        <v>25</v>
      </c>
      <c r="O453" s="78">
        <f t="shared" si="90"/>
        <v>24.03846153846154</v>
      </c>
      <c r="P453" s="81">
        <v>30</v>
      </c>
      <c r="Q453" s="78">
        <f t="shared" si="91"/>
        <v>25.210084033613445</v>
      </c>
      <c r="R453" s="81">
        <v>40</v>
      </c>
      <c r="S453" s="78">
        <f t="shared" si="92"/>
        <v>36.036036036036037</v>
      </c>
      <c r="T453" s="81">
        <v>40</v>
      </c>
      <c r="U453" s="78">
        <f t="shared" si="93"/>
        <v>32.258064516129032</v>
      </c>
      <c r="V453" s="81">
        <v>23</v>
      </c>
      <c r="W453" s="78">
        <f t="shared" si="94"/>
        <v>25.842696629213485</v>
      </c>
      <c r="X453" s="81">
        <v>28</v>
      </c>
      <c r="Y453" s="78">
        <f t="shared" si="95"/>
        <v>22.58064516129032</v>
      </c>
      <c r="AA453" s="13" t="s">
        <v>463</v>
      </c>
      <c r="AB453" s="13">
        <v>169</v>
      </c>
      <c r="AC453" s="13">
        <v>109</v>
      </c>
      <c r="AD453" s="13">
        <v>115</v>
      </c>
      <c r="AE453" s="13">
        <v>137</v>
      </c>
      <c r="AF453" s="13">
        <v>107</v>
      </c>
      <c r="AG453" s="13">
        <v>100</v>
      </c>
      <c r="AH453" s="13">
        <v>104</v>
      </c>
      <c r="AI453" s="13">
        <v>119</v>
      </c>
      <c r="AJ453" s="13">
        <v>111</v>
      </c>
      <c r="AK453" s="13">
        <v>124</v>
      </c>
      <c r="AL453" s="13">
        <v>89</v>
      </c>
      <c r="AM453" s="13">
        <v>124</v>
      </c>
      <c r="AN453" s="13">
        <v>1408</v>
      </c>
    </row>
    <row r="454" spans="1:40">
      <c r="A454" s="13" t="s">
        <v>464</v>
      </c>
      <c r="B454" s="81">
        <v>89</v>
      </c>
      <c r="C454" s="78">
        <f t="shared" si="84"/>
        <v>26.488095238095237</v>
      </c>
      <c r="D454" s="81">
        <v>88</v>
      </c>
      <c r="E454" s="78">
        <f t="shared" si="85"/>
        <v>26.911314984709477</v>
      </c>
      <c r="F454" s="81">
        <v>92</v>
      </c>
      <c r="G454" s="78">
        <f t="shared" si="86"/>
        <v>28.840125391849529</v>
      </c>
      <c r="H454" s="81">
        <v>88</v>
      </c>
      <c r="I454" s="78">
        <f t="shared" si="87"/>
        <v>28.571428571428569</v>
      </c>
      <c r="J454" s="81">
        <v>83</v>
      </c>
      <c r="K454" s="78">
        <f t="shared" si="88"/>
        <v>27.946127946127948</v>
      </c>
      <c r="L454" s="81">
        <v>74</v>
      </c>
      <c r="M454" s="78">
        <f t="shared" si="89"/>
        <v>32.888888888888893</v>
      </c>
      <c r="N454" s="81">
        <v>68</v>
      </c>
      <c r="O454" s="78">
        <f t="shared" si="90"/>
        <v>26.459143968871597</v>
      </c>
      <c r="P454" s="81">
        <v>69</v>
      </c>
      <c r="Q454" s="78">
        <f t="shared" si="91"/>
        <v>25</v>
      </c>
      <c r="R454" s="81">
        <v>68</v>
      </c>
      <c r="S454" s="78">
        <f t="shared" si="92"/>
        <v>28.215767634854771</v>
      </c>
      <c r="T454" s="81">
        <v>74</v>
      </c>
      <c r="U454" s="78">
        <f t="shared" si="93"/>
        <v>29.838709677419356</v>
      </c>
      <c r="V454" s="81">
        <v>59</v>
      </c>
      <c r="W454" s="78">
        <f t="shared" si="94"/>
        <v>25</v>
      </c>
      <c r="X454" s="81">
        <v>60</v>
      </c>
      <c r="Y454" s="78">
        <f t="shared" si="95"/>
        <v>22.556390977443609</v>
      </c>
      <c r="AA454" s="13" t="s">
        <v>464</v>
      </c>
      <c r="AB454" s="13">
        <v>336</v>
      </c>
      <c r="AC454" s="13">
        <v>327</v>
      </c>
      <c r="AD454" s="13">
        <v>319</v>
      </c>
      <c r="AE454" s="13">
        <v>308</v>
      </c>
      <c r="AF454" s="13">
        <v>297</v>
      </c>
      <c r="AG454" s="13">
        <v>225</v>
      </c>
      <c r="AH454" s="13">
        <v>257</v>
      </c>
      <c r="AI454" s="13">
        <v>276</v>
      </c>
      <c r="AJ454" s="13">
        <v>241</v>
      </c>
      <c r="AK454" s="13">
        <v>248</v>
      </c>
      <c r="AL454" s="13">
        <v>236</v>
      </c>
      <c r="AM454" s="13">
        <v>266</v>
      </c>
      <c r="AN454" s="13">
        <v>3336</v>
      </c>
    </row>
    <row r="455" spans="1:40">
      <c r="A455" s="13" t="s">
        <v>465</v>
      </c>
      <c r="B455" s="81">
        <v>90</v>
      </c>
      <c r="C455" s="78">
        <f t="shared" si="84"/>
        <v>35.019455252918284</v>
      </c>
      <c r="D455" s="81">
        <v>62</v>
      </c>
      <c r="E455" s="78">
        <f t="shared" si="85"/>
        <v>29.523809523809526</v>
      </c>
      <c r="F455" s="81">
        <v>84</v>
      </c>
      <c r="G455" s="78">
        <f t="shared" si="86"/>
        <v>39.252336448598129</v>
      </c>
      <c r="H455" s="81">
        <v>62</v>
      </c>
      <c r="I455" s="78">
        <f t="shared" si="87"/>
        <v>28.971962616822427</v>
      </c>
      <c r="J455" s="81">
        <v>54</v>
      </c>
      <c r="K455" s="78">
        <f t="shared" si="88"/>
        <v>36.734693877551024</v>
      </c>
      <c r="L455" s="81">
        <v>57</v>
      </c>
      <c r="M455" s="78">
        <f t="shared" si="89"/>
        <v>30.158730158730158</v>
      </c>
      <c r="N455" s="81">
        <v>50</v>
      </c>
      <c r="O455" s="78">
        <f t="shared" si="90"/>
        <v>27.777777777777779</v>
      </c>
      <c r="P455" s="81">
        <v>52</v>
      </c>
      <c r="Q455" s="78">
        <f t="shared" si="91"/>
        <v>29.378531073446329</v>
      </c>
      <c r="R455" s="81">
        <v>55</v>
      </c>
      <c r="S455" s="78">
        <f t="shared" si="92"/>
        <v>27.918781725888326</v>
      </c>
      <c r="T455" s="81">
        <v>46</v>
      </c>
      <c r="U455" s="78">
        <f t="shared" si="93"/>
        <v>27.878787878787882</v>
      </c>
      <c r="V455" s="81">
        <v>36</v>
      </c>
      <c r="W455" s="78">
        <f t="shared" si="94"/>
        <v>21.951219512195124</v>
      </c>
      <c r="X455" s="81">
        <v>43</v>
      </c>
      <c r="Y455" s="78">
        <f t="shared" si="95"/>
        <v>22.75132275132275</v>
      </c>
      <c r="AA455" s="13" t="s">
        <v>465</v>
      </c>
      <c r="AB455" s="13">
        <v>257</v>
      </c>
      <c r="AC455" s="13">
        <v>210</v>
      </c>
      <c r="AD455" s="13">
        <v>214</v>
      </c>
      <c r="AE455" s="13">
        <v>214</v>
      </c>
      <c r="AF455" s="13">
        <v>147</v>
      </c>
      <c r="AG455" s="13">
        <v>189</v>
      </c>
      <c r="AH455" s="13">
        <v>180</v>
      </c>
      <c r="AI455" s="13">
        <v>177</v>
      </c>
      <c r="AJ455" s="13">
        <v>197</v>
      </c>
      <c r="AK455" s="13">
        <v>165</v>
      </c>
      <c r="AL455" s="13">
        <v>164</v>
      </c>
      <c r="AM455" s="13">
        <v>189</v>
      </c>
      <c r="AN455" s="13">
        <v>2303</v>
      </c>
    </row>
    <row r="456" spans="1:40">
      <c r="A456" s="13" t="s">
        <v>466</v>
      </c>
      <c r="B456" s="81">
        <v>347</v>
      </c>
      <c r="C456" s="78">
        <f t="shared" si="84"/>
        <v>25.236363636363635</v>
      </c>
      <c r="D456" s="81">
        <v>335</v>
      </c>
      <c r="E456" s="78">
        <f t="shared" si="85"/>
        <v>24.981357196122296</v>
      </c>
      <c r="F456" s="81">
        <v>280</v>
      </c>
      <c r="G456" s="78">
        <f t="shared" si="86"/>
        <v>22.364217252396166</v>
      </c>
      <c r="H456" s="81">
        <v>303</v>
      </c>
      <c r="I456" s="78">
        <f t="shared" si="87"/>
        <v>24.415793714746172</v>
      </c>
      <c r="J456" s="81">
        <v>305</v>
      </c>
      <c r="K456" s="78">
        <f t="shared" si="88"/>
        <v>23.300229182582125</v>
      </c>
      <c r="L456" s="81">
        <v>270</v>
      </c>
      <c r="M456" s="78">
        <f t="shared" si="89"/>
        <v>21.774193548387096</v>
      </c>
      <c r="N456" s="81">
        <v>334</v>
      </c>
      <c r="O456" s="78">
        <f t="shared" si="90"/>
        <v>23.637650389242744</v>
      </c>
      <c r="P456" s="81">
        <v>327</v>
      </c>
      <c r="Q456" s="78">
        <f t="shared" si="91"/>
        <v>21.386527141922826</v>
      </c>
      <c r="R456" s="81">
        <v>289</v>
      </c>
      <c r="S456" s="78">
        <f t="shared" si="92"/>
        <v>20.687186828919113</v>
      </c>
      <c r="T456" s="81">
        <v>322</v>
      </c>
      <c r="U456" s="78">
        <f t="shared" si="93"/>
        <v>20.868438107582634</v>
      </c>
      <c r="V456" s="81">
        <v>339</v>
      </c>
      <c r="W456" s="78">
        <f t="shared" si="94"/>
        <v>20.759338640538886</v>
      </c>
      <c r="X456" s="81">
        <v>277</v>
      </c>
      <c r="Y456" s="78">
        <f t="shared" si="95"/>
        <v>20.811419984973703</v>
      </c>
      <c r="AA456" s="13" t="s">
        <v>466</v>
      </c>
      <c r="AB456" s="13">
        <v>1375</v>
      </c>
      <c r="AC456" s="13">
        <v>1341</v>
      </c>
      <c r="AD456" s="13">
        <v>1252</v>
      </c>
      <c r="AE456" s="13">
        <v>1241</v>
      </c>
      <c r="AF456" s="13">
        <v>1309</v>
      </c>
      <c r="AG456" s="13">
        <v>1240</v>
      </c>
      <c r="AH456" s="13">
        <v>1413</v>
      </c>
      <c r="AI456" s="13">
        <v>1529</v>
      </c>
      <c r="AJ456" s="13">
        <v>1397</v>
      </c>
      <c r="AK456" s="13">
        <v>1543</v>
      </c>
      <c r="AL456" s="13">
        <v>1633</v>
      </c>
      <c r="AM456" s="13">
        <v>1331</v>
      </c>
      <c r="AN456" s="13">
        <v>16604</v>
      </c>
    </row>
    <row r="457" spans="1:40" ht="15" thickBot="1">
      <c r="A457" s="13" t="s">
        <v>467</v>
      </c>
      <c r="B457" s="81">
        <v>141</v>
      </c>
      <c r="C457" s="78">
        <f t="shared" si="84"/>
        <v>32.943925233644862</v>
      </c>
      <c r="D457" s="81">
        <v>125</v>
      </c>
      <c r="E457" s="78">
        <f t="shared" si="85"/>
        <v>33.244680851063826</v>
      </c>
      <c r="F457" s="81">
        <v>123</v>
      </c>
      <c r="G457" s="78">
        <f t="shared" si="86"/>
        <v>34.745762711864408</v>
      </c>
      <c r="H457" s="81">
        <v>138</v>
      </c>
      <c r="I457" s="78">
        <f t="shared" si="87"/>
        <v>34.5</v>
      </c>
      <c r="J457" s="81">
        <v>130</v>
      </c>
      <c r="K457" s="78">
        <f t="shared" si="88"/>
        <v>31.175059952038371</v>
      </c>
      <c r="L457" s="81">
        <v>110</v>
      </c>
      <c r="M457" s="78">
        <f t="shared" si="89"/>
        <v>29.891304347826086</v>
      </c>
      <c r="N457" s="81">
        <v>100</v>
      </c>
      <c r="O457" s="78">
        <f t="shared" si="90"/>
        <v>30.3951367781155</v>
      </c>
      <c r="P457" s="81">
        <v>126</v>
      </c>
      <c r="Q457" s="78">
        <f t="shared" si="91"/>
        <v>33.42175066312997</v>
      </c>
      <c r="R457" s="81">
        <v>112</v>
      </c>
      <c r="S457" s="78">
        <f t="shared" si="92"/>
        <v>31.024930747922436</v>
      </c>
      <c r="T457" s="81">
        <v>103</v>
      </c>
      <c r="U457" s="78">
        <f t="shared" si="93"/>
        <v>26.683937823834196</v>
      </c>
      <c r="V457" s="81">
        <v>100</v>
      </c>
      <c r="W457" s="78">
        <f t="shared" si="94"/>
        <v>25.839793281653744</v>
      </c>
      <c r="X457" s="81">
        <v>100</v>
      </c>
      <c r="Y457" s="78">
        <f t="shared" si="95"/>
        <v>25.252525252525253</v>
      </c>
      <c r="AA457" s="13" t="s">
        <v>467</v>
      </c>
      <c r="AB457" s="13">
        <v>428</v>
      </c>
      <c r="AC457" s="13">
        <v>376</v>
      </c>
      <c r="AD457" s="13">
        <v>354</v>
      </c>
      <c r="AE457" s="13">
        <v>400</v>
      </c>
      <c r="AF457" s="13">
        <v>417</v>
      </c>
      <c r="AG457" s="13">
        <v>368</v>
      </c>
      <c r="AH457" s="13">
        <v>329</v>
      </c>
      <c r="AI457" s="13">
        <v>377</v>
      </c>
      <c r="AJ457" s="13">
        <v>361</v>
      </c>
      <c r="AK457" s="13">
        <v>386</v>
      </c>
      <c r="AL457" s="13">
        <v>387</v>
      </c>
      <c r="AM457" s="13">
        <v>396</v>
      </c>
      <c r="AN457" s="13">
        <v>4579</v>
      </c>
    </row>
    <row r="458" spans="1:40" ht="15.75" thickBot="1">
      <c r="A458" s="83" t="s">
        <v>472</v>
      </c>
      <c r="B458" s="84">
        <v>49916</v>
      </c>
      <c r="C458" s="85">
        <f t="shared" si="84"/>
        <v>22.474358628017757</v>
      </c>
      <c r="D458" s="84">
        <v>47784</v>
      </c>
      <c r="E458" s="85">
        <f t="shared" si="85"/>
        <v>21.896666284797799</v>
      </c>
      <c r="F458" s="84">
        <v>45412</v>
      </c>
      <c r="G458" s="85">
        <f t="shared" si="86"/>
        <v>21.365727889492156</v>
      </c>
      <c r="H458" s="84">
        <v>46714</v>
      </c>
      <c r="I458" s="85">
        <f t="shared" si="87"/>
        <v>21.687597205134754</v>
      </c>
      <c r="J458" s="84">
        <v>44816</v>
      </c>
      <c r="K458" s="85">
        <f t="shared" si="88"/>
        <v>21.313549246207259</v>
      </c>
      <c r="L458" s="84">
        <v>43040</v>
      </c>
      <c r="M458" s="85">
        <f t="shared" si="89"/>
        <v>21.154555061315769</v>
      </c>
      <c r="N458" s="84">
        <v>42265</v>
      </c>
      <c r="O458" s="85">
        <f t="shared" si="90"/>
        <v>20.664753308854085</v>
      </c>
      <c r="P458" s="84">
        <v>41693</v>
      </c>
      <c r="Q458" s="85">
        <f t="shared" si="91"/>
        <v>20.088268312543061</v>
      </c>
      <c r="R458" s="84">
        <v>39880</v>
      </c>
      <c r="S458" s="85">
        <f t="shared" si="92"/>
        <v>19.947979191676669</v>
      </c>
      <c r="T458" s="84">
        <v>38936</v>
      </c>
      <c r="U458" s="85">
        <f t="shared" si="93"/>
        <v>19.046687277423395</v>
      </c>
      <c r="V458" s="84">
        <v>36737</v>
      </c>
      <c r="W458" s="85">
        <f t="shared" si="94"/>
        <v>17.891250882703876</v>
      </c>
      <c r="X458" s="84">
        <v>33344</v>
      </c>
      <c r="Y458" s="85">
        <f t="shared" si="95"/>
        <v>17.066142562480486</v>
      </c>
      <c r="AA458" s="13" t="s">
        <v>13</v>
      </c>
      <c r="AB458" s="13">
        <v>222102</v>
      </c>
      <c r="AC458" s="13">
        <v>218225</v>
      </c>
      <c r="AD458" s="13">
        <v>212546</v>
      </c>
      <c r="AE458" s="13">
        <v>215395</v>
      </c>
      <c r="AF458" s="13">
        <v>210270</v>
      </c>
      <c r="AG458" s="13">
        <v>203455</v>
      </c>
      <c r="AH458" s="13">
        <v>204527</v>
      </c>
      <c r="AI458" s="13">
        <v>207549</v>
      </c>
      <c r="AJ458" s="13">
        <v>199920</v>
      </c>
      <c r="AK458" s="13">
        <v>204424</v>
      </c>
      <c r="AL458" s="13">
        <v>205335</v>
      </c>
      <c r="AM458" s="13">
        <v>195381</v>
      </c>
      <c r="AN458" s="13">
        <v>2499129</v>
      </c>
    </row>
    <row r="459" spans="1:40">
      <c r="A459" s="10" t="s">
        <v>482</v>
      </c>
    </row>
    <row r="460" spans="1:40">
      <c r="A460" s="10" t="s">
        <v>483</v>
      </c>
    </row>
  </sheetData>
  <mergeCells count="14">
    <mergeCell ref="J2:K2"/>
    <mergeCell ref="L2:M2"/>
    <mergeCell ref="N2:O2"/>
    <mergeCell ref="A1:Y1"/>
    <mergeCell ref="A2:A3"/>
    <mergeCell ref="B2:C2"/>
    <mergeCell ref="D2:E2"/>
    <mergeCell ref="F2:G2"/>
    <mergeCell ref="H2:I2"/>
    <mergeCell ref="V2:W2"/>
    <mergeCell ref="X2:Y2"/>
    <mergeCell ref="P2:Q2"/>
    <mergeCell ref="R2:S2"/>
    <mergeCell ref="T2:U2"/>
  </mergeCells>
  <pageMargins left="0.78740157499999996" right="0.78740157499999996" top="0.984251969" bottom="0.984251969" header="0.4921259845" footer="0.4921259845"/>
  <pageSetup paperSize="9" orientation="portrait" verticalDpi="360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V460"/>
  <sheetViews>
    <sheetView topLeftCell="A445" workbookViewId="0">
      <selection activeCell="A2" sqref="A2:A3"/>
    </sheetView>
  </sheetViews>
  <sheetFormatPr defaultRowHeight="15.75"/>
  <cols>
    <col min="1" max="1" width="47.85546875" style="3" customWidth="1"/>
    <col min="2" max="3" width="0" style="4" hidden="1" customWidth="1"/>
    <col min="4" max="4" width="1.85546875" style="4" hidden="1" customWidth="1"/>
    <col min="5" max="6" width="0" style="4" hidden="1" customWidth="1"/>
    <col min="7" max="7" width="1.85546875" style="4" hidden="1" customWidth="1"/>
    <col min="8" max="9" width="0" style="4" hidden="1" customWidth="1"/>
    <col min="10" max="10" width="1.85546875" style="4" hidden="1" customWidth="1"/>
    <col min="11" max="12" width="0" style="4" hidden="1" customWidth="1"/>
    <col min="13" max="13" width="1.85546875" style="4" hidden="1" customWidth="1"/>
    <col min="14" max="15" width="0" style="4" hidden="1" customWidth="1"/>
    <col min="16" max="16" width="1.85546875" style="4" hidden="1" customWidth="1"/>
    <col min="17" max="18" width="0" style="4" hidden="1" customWidth="1"/>
    <col min="19" max="19" width="1.85546875" style="4" hidden="1" customWidth="1"/>
    <col min="20" max="21" width="0" style="4" hidden="1" customWidth="1"/>
    <col min="22" max="31" width="9.140625" style="4"/>
    <col min="32" max="32" width="12.42578125" bestFit="1" customWidth="1"/>
    <col min="34" max="34" width="1" customWidth="1"/>
    <col min="35" max="35" width="25.7109375" hidden="1" customWidth="1"/>
    <col min="36" max="49" width="0" hidden="1" customWidth="1"/>
  </cols>
  <sheetData>
    <row r="1" spans="1:48" ht="48" customHeight="1" thickBot="1">
      <c r="A1" s="261" t="s">
        <v>1336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I1" t="s">
        <v>1333</v>
      </c>
    </row>
    <row r="2" spans="1:48">
      <c r="A2" s="310" t="s">
        <v>0</v>
      </c>
      <c r="B2" s="312" t="s">
        <v>1</v>
      </c>
      <c r="C2" s="312"/>
      <c r="D2" s="312"/>
      <c r="E2" s="314" t="s">
        <v>2</v>
      </c>
      <c r="F2" s="314"/>
      <c r="G2" s="312"/>
      <c r="H2" s="314" t="s">
        <v>3</v>
      </c>
      <c r="I2" s="314"/>
      <c r="J2" s="312"/>
      <c r="K2" s="314" t="s">
        <v>4</v>
      </c>
      <c r="L2" s="314"/>
      <c r="M2" s="312"/>
      <c r="N2" s="314" t="s">
        <v>5</v>
      </c>
      <c r="O2" s="314"/>
      <c r="P2" s="312"/>
      <c r="Q2" s="314" t="s">
        <v>6</v>
      </c>
      <c r="R2" s="314"/>
      <c r="S2" s="312"/>
      <c r="T2" s="314" t="s">
        <v>7</v>
      </c>
      <c r="U2" s="314"/>
      <c r="V2" s="308" t="s">
        <v>8</v>
      </c>
      <c r="W2" s="309"/>
      <c r="X2" s="308" t="s">
        <v>9</v>
      </c>
      <c r="Y2" s="309"/>
      <c r="Z2" s="308" t="s">
        <v>10</v>
      </c>
      <c r="AA2" s="309"/>
      <c r="AB2" s="308" t="s">
        <v>11</v>
      </c>
      <c r="AC2" s="309"/>
      <c r="AD2" s="308" t="s">
        <v>12</v>
      </c>
      <c r="AE2" s="309"/>
      <c r="AI2" t="s">
        <v>0</v>
      </c>
      <c r="AJ2" t="s">
        <v>1</v>
      </c>
      <c r="AK2" t="s">
        <v>2</v>
      </c>
      <c r="AL2" t="s">
        <v>3</v>
      </c>
      <c r="AM2" t="s">
        <v>4</v>
      </c>
      <c r="AN2" t="s">
        <v>5</v>
      </c>
      <c r="AO2" t="s">
        <v>6</v>
      </c>
      <c r="AP2" t="s">
        <v>7</v>
      </c>
      <c r="AQ2" t="s">
        <v>8</v>
      </c>
      <c r="AR2" t="s">
        <v>9</v>
      </c>
      <c r="AS2" t="s">
        <v>10</v>
      </c>
      <c r="AT2" t="s">
        <v>11</v>
      </c>
      <c r="AU2" t="s">
        <v>12</v>
      </c>
      <c r="AV2" t="s">
        <v>13</v>
      </c>
    </row>
    <row r="3" spans="1:48">
      <c r="A3" s="311"/>
      <c r="B3" s="238" t="s">
        <v>470</v>
      </c>
      <c r="C3" s="238" t="s">
        <v>1334</v>
      </c>
      <c r="D3" s="313"/>
      <c r="E3" s="238" t="s">
        <v>470</v>
      </c>
      <c r="F3" s="238" t="s">
        <v>1334</v>
      </c>
      <c r="G3" s="313"/>
      <c r="H3" s="238" t="s">
        <v>470</v>
      </c>
      <c r="I3" s="238" t="s">
        <v>1334</v>
      </c>
      <c r="J3" s="313"/>
      <c r="K3" s="238" t="s">
        <v>470</v>
      </c>
      <c r="L3" s="238" t="s">
        <v>1334</v>
      </c>
      <c r="M3" s="313"/>
      <c r="N3" s="238" t="s">
        <v>470</v>
      </c>
      <c r="O3" s="238" t="s">
        <v>1334</v>
      </c>
      <c r="P3" s="313"/>
      <c r="Q3" s="238" t="s">
        <v>470</v>
      </c>
      <c r="R3" s="238" t="s">
        <v>1334</v>
      </c>
      <c r="S3" s="313"/>
      <c r="T3" s="238" t="s">
        <v>470</v>
      </c>
      <c r="U3" s="238" t="s">
        <v>1334</v>
      </c>
      <c r="V3" s="241" t="s">
        <v>470</v>
      </c>
      <c r="W3" s="242" t="s">
        <v>1334</v>
      </c>
      <c r="X3" s="241" t="s">
        <v>470</v>
      </c>
      <c r="Y3" s="242" t="s">
        <v>1334</v>
      </c>
      <c r="Z3" s="241" t="s">
        <v>470</v>
      </c>
      <c r="AA3" s="242" t="s">
        <v>1334</v>
      </c>
      <c r="AB3" s="241" t="s">
        <v>470</v>
      </c>
      <c r="AC3" s="242" t="s">
        <v>1334</v>
      </c>
      <c r="AD3" s="241" t="s">
        <v>470</v>
      </c>
      <c r="AE3" s="242" t="s">
        <v>1334</v>
      </c>
    </row>
    <row r="4" spans="1:48">
      <c r="A4" s="239" t="s">
        <v>14</v>
      </c>
      <c r="B4" s="236">
        <v>588</v>
      </c>
      <c r="C4" s="237">
        <f t="shared" ref="C4:C67" si="0">B4/AJ4*1000</f>
        <v>18.02133137182788</v>
      </c>
      <c r="D4" s="237"/>
      <c r="E4" s="236">
        <v>557</v>
      </c>
      <c r="F4" s="237">
        <f t="shared" ref="F4:F67" si="1">E4/AK4*1000</f>
        <v>17.191888638538227</v>
      </c>
      <c r="G4" s="237"/>
      <c r="H4" s="236">
        <v>543</v>
      </c>
      <c r="I4" s="237">
        <f t="shared" ref="I4:I67" si="2">H4/AL4*1000</f>
        <v>17.009679541396487</v>
      </c>
      <c r="J4" s="237"/>
      <c r="K4" s="236">
        <v>506</v>
      </c>
      <c r="L4" s="237">
        <f t="shared" ref="L4:L67" si="3">K4/AM4*1000</f>
        <v>15.622587915650374</v>
      </c>
      <c r="M4" s="237"/>
      <c r="N4" s="236">
        <v>504</v>
      </c>
      <c r="O4" s="237">
        <f t="shared" ref="O4:O67" si="4">N4/AN4*1000</f>
        <v>16.045334436980674</v>
      </c>
      <c r="P4" s="237"/>
      <c r="Q4" s="236">
        <v>504</v>
      </c>
      <c r="R4" s="237">
        <f t="shared" ref="R4:R67" si="5">Q4/AO4*1000</f>
        <v>16.724183700557472</v>
      </c>
      <c r="S4" s="237"/>
      <c r="T4" s="236">
        <v>474</v>
      </c>
      <c r="U4" s="237">
        <f t="shared" ref="U4:U67" si="6">T4/AP4*1000</f>
        <v>15.572639463828109</v>
      </c>
      <c r="V4" s="37">
        <v>413</v>
      </c>
      <c r="W4" s="38">
        <f t="shared" ref="W4:W67" si="7">V4/AQ4*1000</f>
        <v>13.331611736983117</v>
      </c>
      <c r="X4" s="37">
        <v>450</v>
      </c>
      <c r="Y4" s="38">
        <f t="shared" ref="Y4:Y67" si="8">X4/AR4*1000</f>
        <v>15.041112373821779</v>
      </c>
      <c r="Z4" s="37">
        <v>457</v>
      </c>
      <c r="AA4" s="38">
        <f t="shared" ref="AA4:AA67" si="9">Z4/AS4*1000</f>
        <v>14.931224883196654</v>
      </c>
      <c r="AB4" s="37">
        <v>458</v>
      </c>
      <c r="AC4" s="38">
        <f t="shared" ref="AC4:AC67" si="10">AB4/AT4*1000</f>
        <v>15.011471648639789</v>
      </c>
      <c r="AD4" s="37">
        <v>388</v>
      </c>
      <c r="AE4" s="38">
        <f t="shared" ref="AE4:AE67" si="11">AD4/AU4*1000</f>
        <v>13.344338973724035</v>
      </c>
      <c r="AI4" t="s">
        <v>14</v>
      </c>
      <c r="AJ4">
        <v>32628</v>
      </c>
      <c r="AK4">
        <v>32399</v>
      </c>
      <c r="AL4">
        <v>31923</v>
      </c>
      <c r="AM4">
        <v>32389</v>
      </c>
      <c r="AN4">
        <v>31411</v>
      </c>
      <c r="AO4">
        <v>30136</v>
      </c>
      <c r="AP4">
        <v>30438</v>
      </c>
      <c r="AQ4">
        <v>30979</v>
      </c>
      <c r="AR4">
        <v>29918</v>
      </c>
      <c r="AS4">
        <v>30607</v>
      </c>
      <c r="AT4">
        <v>30510</v>
      </c>
      <c r="AU4">
        <v>29076</v>
      </c>
      <c r="AV4">
        <v>372414</v>
      </c>
    </row>
    <row r="5" spans="1:48">
      <c r="A5" s="239" t="s">
        <v>15</v>
      </c>
      <c r="B5" s="236">
        <v>271</v>
      </c>
      <c r="C5" s="237">
        <f t="shared" si="0"/>
        <v>16.90896611967305</v>
      </c>
      <c r="D5" s="237"/>
      <c r="E5" s="236">
        <v>271</v>
      </c>
      <c r="F5" s="237">
        <f t="shared" si="1"/>
        <v>16.522375320082919</v>
      </c>
      <c r="G5" s="237"/>
      <c r="H5" s="236">
        <v>278</v>
      </c>
      <c r="I5" s="237">
        <f t="shared" si="2"/>
        <v>16.684671708078262</v>
      </c>
      <c r="J5" s="237"/>
      <c r="K5" s="236">
        <v>249</v>
      </c>
      <c r="L5" s="237">
        <f t="shared" si="3"/>
        <v>14.986458019861571</v>
      </c>
      <c r="M5" s="237"/>
      <c r="N5" s="236">
        <v>255</v>
      </c>
      <c r="O5" s="237">
        <f t="shared" si="4"/>
        <v>15.408786029367334</v>
      </c>
      <c r="P5" s="237"/>
      <c r="Q5" s="236">
        <v>244</v>
      </c>
      <c r="R5" s="237">
        <f t="shared" si="5"/>
        <v>15.567181319382417</v>
      </c>
      <c r="S5" s="237"/>
      <c r="T5" s="236">
        <v>256</v>
      </c>
      <c r="U5" s="237">
        <f t="shared" si="6"/>
        <v>16.010006253908692</v>
      </c>
      <c r="V5" s="37">
        <v>195</v>
      </c>
      <c r="W5" s="38">
        <f t="shared" si="7"/>
        <v>11.77749592317449</v>
      </c>
      <c r="X5" s="37">
        <v>237</v>
      </c>
      <c r="Y5" s="38">
        <f t="shared" si="8"/>
        <v>14.775561097256858</v>
      </c>
      <c r="Z5" s="37">
        <v>235</v>
      </c>
      <c r="AA5" s="38">
        <f t="shared" si="9"/>
        <v>14.510651435628281</v>
      </c>
      <c r="AB5" s="37">
        <v>219</v>
      </c>
      <c r="AC5" s="38">
        <f t="shared" si="10"/>
        <v>13.648261248909387</v>
      </c>
      <c r="AD5" s="37">
        <v>207</v>
      </c>
      <c r="AE5" s="38">
        <f t="shared" si="11"/>
        <v>13.674197384066586</v>
      </c>
      <c r="AI5" t="s">
        <v>15</v>
      </c>
      <c r="AJ5">
        <v>16027</v>
      </c>
      <c r="AK5">
        <v>16402</v>
      </c>
      <c r="AL5">
        <v>16662</v>
      </c>
      <c r="AM5">
        <v>16615</v>
      </c>
      <c r="AN5">
        <v>16549</v>
      </c>
      <c r="AO5">
        <v>15674</v>
      </c>
      <c r="AP5">
        <v>15990</v>
      </c>
      <c r="AQ5">
        <v>16557</v>
      </c>
      <c r="AR5">
        <v>16040</v>
      </c>
      <c r="AS5">
        <v>16195</v>
      </c>
      <c r="AT5">
        <v>16046</v>
      </c>
      <c r="AU5">
        <v>15138</v>
      </c>
      <c r="AV5">
        <v>193895</v>
      </c>
    </row>
    <row r="6" spans="1:48">
      <c r="A6" s="240" t="s">
        <v>16</v>
      </c>
      <c r="B6" s="4">
        <v>7</v>
      </c>
      <c r="C6" s="235">
        <f t="shared" si="0"/>
        <v>19.444444444444446</v>
      </c>
      <c r="D6" s="235"/>
      <c r="E6" s="4">
        <v>12</v>
      </c>
      <c r="F6" s="235">
        <f t="shared" si="1"/>
        <v>29.26829268292683</v>
      </c>
      <c r="G6" s="235"/>
      <c r="H6" s="4">
        <v>8</v>
      </c>
      <c r="I6" s="235">
        <f t="shared" si="2"/>
        <v>22.1606648199446</v>
      </c>
      <c r="J6" s="235"/>
      <c r="K6" s="4">
        <v>5</v>
      </c>
      <c r="L6" s="235">
        <f t="shared" si="3"/>
        <v>16.077170418006428</v>
      </c>
      <c r="M6" s="235"/>
      <c r="N6" s="4">
        <v>5</v>
      </c>
      <c r="O6" s="235">
        <f t="shared" si="4"/>
        <v>17.985611510791365</v>
      </c>
      <c r="P6" s="235"/>
      <c r="Q6" s="4">
        <v>3</v>
      </c>
      <c r="R6" s="235">
        <f t="shared" si="5"/>
        <v>10.452961672473869</v>
      </c>
      <c r="S6" s="235"/>
      <c r="T6" s="4">
        <v>5</v>
      </c>
      <c r="U6" s="235">
        <f t="shared" si="6"/>
        <v>17.543859649122805</v>
      </c>
      <c r="V6" s="35">
        <v>4</v>
      </c>
      <c r="W6" s="39">
        <f t="shared" si="7"/>
        <v>14.814814814814815</v>
      </c>
      <c r="X6" s="35">
        <v>3</v>
      </c>
      <c r="Y6" s="39">
        <f t="shared" si="8"/>
        <v>13.157894736842104</v>
      </c>
      <c r="Z6" s="35">
        <v>7</v>
      </c>
      <c r="AA6" s="39">
        <f t="shared" si="9"/>
        <v>31.531531531531527</v>
      </c>
      <c r="AB6" s="35">
        <v>4</v>
      </c>
      <c r="AC6" s="39">
        <f t="shared" si="10"/>
        <v>21.505376344086024</v>
      </c>
      <c r="AD6" s="35">
        <v>8</v>
      </c>
      <c r="AE6" s="39">
        <f t="shared" si="11"/>
        <v>40.609137055837557</v>
      </c>
      <c r="AI6" t="s">
        <v>16</v>
      </c>
      <c r="AJ6">
        <v>360</v>
      </c>
      <c r="AK6">
        <v>410</v>
      </c>
      <c r="AL6">
        <v>361</v>
      </c>
      <c r="AM6">
        <v>311</v>
      </c>
      <c r="AN6">
        <v>278</v>
      </c>
      <c r="AO6">
        <v>287</v>
      </c>
      <c r="AP6">
        <v>285</v>
      </c>
      <c r="AQ6">
        <v>270</v>
      </c>
      <c r="AR6">
        <v>228</v>
      </c>
      <c r="AS6">
        <v>222</v>
      </c>
      <c r="AT6">
        <v>186</v>
      </c>
      <c r="AU6">
        <v>197</v>
      </c>
      <c r="AV6">
        <v>3395</v>
      </c>
    </row>
    <row r="7" spans="1:48">
      <c r="A7" s="240" t="s">
        <v>17</v>
      </c>
      <c r="B7" s="4">
        <v>2</v>
      </c>
      <c r="C7" s="235">
        <f t="shared" si="0"/>
        <v>16.949152542372882</v>
      </c>
      <c r="D7" s="235"/>
      <c r="E7" s="4">
        <v>4</v>
      </c>
      <c r="F7" s="235">
        <f t="shared" si="1"/>
        <v>40.404040404040408</v>
      </c>
      <c r="G7" s="235"/>
      <c r="H7" s="4">
        <v>0</v>
      </c>
      <c r="I7" s="235">
        <f t="shared" si="2"/>
        <v>0</v>
      </c>
      <c r="J7" s="235"/>
      <c r="K7" s="4">
        <v>1</v>
      </c>
      <c r="L7" s="235">
        <f t="shared" si="3"/>
        <v>8.7719298245614024</v>
      </c>
      <c r="M7" s="235"/>
      <c r="N7" s="4">
        <v>1</v>
      </c>
      <c r="O7" s="235">
        <f t="shared" si="4"/>
        <v>9.9009900990099009</v>
      </c>
      <c r="P7" s="235"/>
      <c r="Q7" s="4">
        <v>0</v>
      </c>
      <c r="R7" s="235">
        <f t="shared" si="5"/>
        <v>0</v>
      </c>
      <c r="S7" s="235"/>
      <c r="T7" s="4">
        <v>0</v>
      </c>
      <c r="U7" s="235">
        <f t="shared" si="6"/>
        <v>0</v>
      </c>
      <c r="V7" s="35">
        <v>2</v>
      </c>
      <c r="W7" s="39">
        <f t="shared" si="7"/>
        <v>21.052631578947366</v>
      </c>
      <c r="X7" s="35">
        <v>2</v>
      </c>
      <c r="Y7" s="39">
        <f t="shared" si="8"/>
        <v>25</v>
      </c>
      <c r="Z7" s="35">
        <v>0</v>
      </c>
      <c r="AA7" s="39">
        <f t="shared" si="9"/>
        <v>0</v>
      </c>
      <c r="AB7" s="35">
        <v>5</v>
      </c>
      <c r="AC7" s="39">
        <f t="shared" si="10"/>
        <v>63.291139240506332</v>
      </c>
      <c r="AD7" s="35">
        <v>0</v>
      </c>
      <c r="AE7" s="39">
        <f t="shared" si="11"/>
        <v>0</v>
      </c>
      <c r="AI7" t="s">
        <v>17</v>
      </c>
      <c r="AJ7">
        <v>118</v>
      </c>
      <c r="AK7">
        <v>99</v>
      </c>
      <c r="AL7">
        <v>115</v>
      </c>
      <c r="AM7">
        <v>114</v>
      </c>
      <c r="AN7">
        <v>101</v>
      </c>
      <c r="AO7">
        <v>89</v>
      </c>
      <c r="AP7">
        <v>92</v>
      </c>
      <c r="AQ7">
        <v>95</v>
      </c>
      <c r="AR7">
        <v>80</v>
      </c>
      <c r="AS7">
        <v>82</v>
      </c>
      <c r="AT7">
        <v>79</v>
      </c>
      <c r="AU7">
        <v>44</v>
      </c>
      <c r="AV7">
        <v>1108</v>
      </c>
    </row>
    <row r="8" spans="1:48">
      <c r="A8" s="240" t="s">
        <v>18</v>
      </c>
      <c r="B8" s="4">
        <v>5</v>
      </c>
      <c r="C8" s="235">
        <f t="shared" si="0"/>
        <v>25.906735751295336</v>
      </c>
      <c r="D8" s="235"/>
      <c r="E8" s="4">
        <v>0</v>
      </c>
      <c r="F8" s="235">
        <f t="shared" si="1"/>
        <v>0</v>
      </c>
      <c r="G8" s="235"/>
      <c r="H8" s="4">
        <v>3</v>
      </c>
      <c r="I8" s="235">
        <f t="shared" si="2"/>
        <v>16.216216216216218</v>
      </c>
      <c r="J8" s="235"/>
      <c r="K8" s="4">
        <v>2</v>
      </c>
      <c r="L8" s="235">
        <f t="shared" si="3"/>
        <v>8.6580086580086579</v>
      </c>
      <c r="M8" s="235"/>
      <c r="N8" s="4">
        <v>2</v>
      </c>
      <c r="O8" s="235">
        <f t="shared" si="4"/>
        <v>11.363636363636363</v>
      </c>
      <c r="P8" s="235"/>
      <c r="Q8" s="4">
        <v>1</v>
      </c>
      <c r="R8" s="235">
        <f t="shared" si="5"/>
        <v>6.1728395061728394</v>
      </c>
      <c r="S8" s="235"/>
      <c r="T8" s="4">
        <v>2</v>
      </c>
      <c r="U8" s="235">
        <f t="shared" si="6"/>
        <v>10.638297872340425</v>
      </c>
      <c r="V8" s="35">
        <v>1</v>
      </c>
      <c r="W8" s="39">
        <f t="shared" si="7"/>
        <v>7.1428571428571423</v>
      </c>
      <c r="X8" s="35">
        <v>3</v>
      </c>
      <c r="Y8" s="39">
        <f t="shared" si="8"/>
        <v>22.058823529411764</v>
      </c>
      <c r="Z8" s="35">
        <v>2</v>
      </c>
      <c r="AA8" s="39">
        <f t="shared" si="9"/>
        <v>14.598540145985401</v>
      </c>
      <c r="AB8" s="35">
        <v>3</v>
      </c>
      <c r="AC8" s="39">
        <f t="shared" si="10"/>
        <v>24.590163934426229</v>
      </c>
      <c r="AD8" s="35">
        <v>2</v>
      </c>
      <c r="AE8" s="39">
        <f t="shared" si="11"/>
        <v>20.202020202020204</v>
      </c>
      <c r="AI8" t="s">
        <v>18</v>
      </c>
      <c r="AJ8">
        <v>193</v>
      </c>
      <c r="AK8">
        <v>192</v>
      </c>
      <c r="AL8">
        <v>185</v>
      </c>
      <c r="AM8">
        <v>231</v>
      </c>
      <c r="AN8">
        <v>176</v>
      </c>
      <c r="AO8">
        <v>162</v>
      </c>
      <c r="AP8">
        <v>188</v>
      </c>
      <c r="AQ8">
        <v>140</v>
      </c>
      <c r="AR8">
        <v>136</v>
      </c>
      <c r="AS8">
        <v>137</v>
      </c>
      <c r="AT8">
        <v>122</v>
      </c>
      <c r="AU8">
        <v>99</v>
      </c>
      <c r="AV8">
        <v>1961</v>
      </c>
    </row>
    <row r="9" spans="1:48">
      <c r="A9" s="240" t="s">
        <v>19</v>
      </c>
      <c r="B9" s="4">
        <v>5</v>
      </c>
      <c r="C9" s="235">
        <f t="shared" si="0"/>
        <v>15.060240963855422</v>
      </c>
      <c r="D9" s="235"/>
      <c r="E9" s="4">
        <v>1</v>
      </c>
      <c r="F9" s="235">
        <f t="shared" si="1"/>
        <v>3.5211267605633805</v>
      </c>
      <c r="G9" s="235"/>
      <c r="H9" s="4">
        <v>9</v>
      </c>
      <c r="I9" s="235">
        <f t="shared" si="2"/>
        <v>38.626609442060087</v>
      </c>
      <c r="J9" s="235"/>
      <c r="K9" s="4">
        <v>2</v>
      </c>
      <c r="L9" s="235">
        <f t="shared" si="3"/>
        <v>7.2727272727272725</v>
      </c>
      <c r="M9" s="235"/>
      <c r="N9" s="4">
        <v>4</v>
      </c>
      <c r="O9" s="235">
        <f t="shared" si="4"/>
        <v>17.391304347826086</v>
      </c>
      <c r="P9" s="235"/>
      <c r="Q9" s="4">
        <v>2</v>
      </c>
      <c r="R9" s="235">
        <f t="shared" si="5"/>
        <v>8.3682008368200833</v>
      </c>
      <c r="S9" s="235"/>
      <c r="T9" s="4">
        <v>2</v>
      </c>
      <c r="U9" s="235">
        <f t="shared" si="6"/>
        <v>8.8888888888888893</v>
      </c>
      <c r="V9" s="35">
        <v>2</v>
      </c>
      <c r="W9" s="39">
        <f t="shared" si="7"/>
        <v>9.6618357487922708</v>
      </c>
      <c r="X9" s="35">
        <v>3</v>
      </c>
      <c r="Y9" s="39">
        <f t="shared" si="8"/>
        <v>13.574660633484163</v>
      </c>
      <c r="Z9" s="35">
        <v>4</v>
      </c>
      <c r="AA9" s="39">
        <f t="shared" si="9"/>
        <v>17.937219730941703</v>
      </c>
      <c r="AB9" s="35">
        <v>1</v>
      </c>
      <c r="AC9" s="39">
        <f t="shared" si="10"/>
        <v>4.4843049327354256</v>
      </c>
      <c r="AD9" s="35">
        <v>2</v>
      </c>
      <c r="AE9" s="39">
        <f t="shared" si="11"/>
        <v>9.7087378640776691</v>
      </c>
      <c r="AI9" t="s">
        <v>19</v>
      </c>
      <c r="AJ9">
        <v>332</v>
      </c>
      <c r="AK9">
        <v>284</v>
      </c>
      <c r="AL9">
        <v>233</v>
      </c>
      <c r="AM9">
        <v>275</v>
      </c>
      <c r="AN9">
        <v>230</v>
      </c>
      <c r="AO9">
        <v>239</v>
      </c>
      <c r="AP9">
        <v>225</v>
      </c>
      <c r="AQ9">
        <v>207</v>
      </c>
      <c r="AR9">
        <v>221</v>
      </c>
      <c r="AS9">
        <v>223</v>
      </c>
      <c r="AT9">
        <v>223</v>
      </c>
      <c r="AU9">
        <v>206</v>
      </c>
      <c r="AV9">
        <v>2898</v>
      </c>
    </row>
    <row r="10" spans="1:48">
      <c r="A10" s="240" t="s">
        <v>20</v>
      </c>
      <c r="B10" s="4">
        <v>3</v>
      </c>
      <c r="C10" s="235">
        <f t="shared" si="0"/>
        <v>27.027027027027028</v>
      </c>
      <c r="D10" s="235"/>
      <c r="E10" s="4">
        <v>1</v>
      </c>
      <c r="F10" s="235">
        <f t="shared" si="1"/>
        <v>11.494252873563218</v>
      </c>
      <c r="G10" s="235"/>
      <c r="H10" s="4">
        <v>2</v>
      </c>
      <c r="I10" s="235">
        <f t="shared" si="2"/>
        <v>21.739130434782609</v>
      </c>
      <c r="J10" s="235"/>
      <c r="K10" s="4">
        <v>2</v>
      </c>
      <c r="L10" s="235">
        <f t="shared" si="3"/>
        <v>16.260162601626018</v>
      </c>
      <c r="M10" s="235"/>
      <c r="N10" s="4">
        <v>1</v>
      </c>
      <c r="O10" s="235">
        <f t="shared" si="4"/>
        <v>7.6923076923076925</v>
      </c>
      <c r="P10" s="235"/>
      <c r="Q10" s="4">
        <v>1</v>
      </c>
      <c r="R10" s="235">
        <f t="shared" si="5"/>
        <v>8.7719298245614024</v>
      </c>
      <c r="S10" s="235"/>
      <c r="T10" s="4">
        <v>1</v>
      </c>
      <c r="U10" s="235">
        <f t="shared" si="6"/>
        <v>10.989010989010989</v>
      </c>
      <c r="V10" s="35">
        <v>1</v>
      </c>
      <c r="W10" s="39">
        <f t="shared" si="7"/>
        <v>10.989010989010989</v>
      </c>
      <c r="X10" s="35">
        <v>1</v>
      </c>
      <c r="Y10" s="39">
        <f t="shared" si="8"/>
        <v>10.309278350515465</v>
      </c>
      <c r="Z10" s="35">
        <v>1</v>
      </c>
      <c r="AA10" s="39">
        <f t="shared" si="9"/>
        <v>9.0909090909090899</v>
      </c>
      <c r="AB10" s="35">
        <v>2</v>
      </c>
      <c r="AC10" s="39">
        <f t="shared" si="10"/>
        <v>22.988505747126435</v>
      </c>
      <c r="AD10" s="35">
        <v>1</v>
      </c>
      <c r="AE10" s="39">
        <f t="shared" si="11"/>
        <v>15.151515151515152</v>
      </c>
      <c r="AI10" t="s">
        <v>20</v>
      </c>
      <c r="AJ10">
        <v>111</v>
      </c>
      <c r="AK10">
        <v>87</v>
      </c>
      <c r="AL10">
        <v>92</v>
      </c>
      <c r="AM10">
        <v>123</v>
      </c>
      <c r="AN10">
        <v>130</v>
      </c>
      <c r="AO10">
        <v>114</v>
      </c>
      <c r="AP10">
        <v>91</v>
      </c>
      <c r="AQ10">
        <v>91</v>
      </c>
      <c r="AR10">
        <v>97</v>
      </c>
      <c r="AS10">
        <v>110</v>
      </c>
      <c r="AT10">
        <v>87</v>
      </c>
      <c r="AU10">
        <v>66</v>
      </c>
      <c r="AV10">
        <v>1199</v>
      </c>
    </row>
    <row r="11" spans="1:48">
      <c r="A11" s="240" t="s">
        <v>21</v>
      </c>
      <c r="B11" s="4">
        <v>3</v>
      </c>
      <c r="C11" s="235">
        <f t="shared" si="0"/>
        <v>25.423728813559325</v>
      </c>
      <c r="D11" s="235"/>
      <c r="E11" s="4">
        <v>3</v>
      </c>
      <c r="F11" s="235">
        <f t="shared" si="1"/>
        <v>24.390243902439025</v>
      </c>
      <c r="G11" s="235"/>
      <c r="H11" s="4">
        <v>2</v>
      </c>
      <c r="I11" s="235">
        <f t="shared" si="2"/>
        <v>19.047619047619051</v>
      </c>
      <c r="J11" s="235"/>
      <c r="K11" s="4">
        <v>3</v>
      </c>
      <c r="L11" s="235">
        <f t="shared" si="3"/>
        <v>26.086956521739129</v>
      </c>
      <c r="M11" s="235"/>
      <c r="N11" s="4">
        <v>1</v>
      </c>
      <c r="O11" s="235">
        <f t="shared" si="4"/>
        <v>10.101010101010102</v>
      </c>
      <c r="P11" s="235"/>
      <c r="Q11" s="4">
        <v>1</v>
      </c>
      <c r="R11" s="235">
        <f t="shared" si="5"/>
        <v>10.638297872340425</v>
      </c>
      <c r="S11" s="235"/>
      <c r="T11" s="4">
        <v>1</v>
      </c>
      <c r="U11" s="235">
        <f t="shared" si="6"/>
        <v>10.204081632653061</v>
      </c>
      <c r="V11" s="35">
        <v>0</v>
      </c>
      <c r="W11" s="39">
        <f t="shared" si="7"/>
        <v>0</v>
      </c>
      <c r="X11" s="35">
        <v>1</v>
      </c>
      <c r="Y11" s="39">
        <f t="shared" si="8"/>
        <v>10.416666666666666</v>
      </c>
      <c r="Z11" s="35">
        <v>0</v>
      </c>
      <c r="AA11" s="39">
        <f t="shared" si="9"/>
        <v>0</v>
      </c>
      <c r="AB11" s="35">
        <v>1</v>
      </c>
      <c r="AC11" s="39">
        <f t="shared" si="10"/>
        <v>8.9285714285714288</v>
      </c>
      <c r="AD11" s="35">
        <v>2</v>
      </c>
      <c r="AE11" s="39">
        <f t="shared" si="11"/>
        <v>20.202020202020204</v>
      </c>
      <c r="AI11" t="s">
        <v>21</v>
      </c>
      <c r="AJ11">
        <v>118</v>
      </c>
      <c r="AK11">
        <v>123</v>
      </c>
      <c r="AL11">
        <v>105</v>
      </c>
      <c r="AM11">
        <v>115</v>
      </c>
      <c r="AN11">
        <v>99</v>
      </c>
      <c r="AO11">
        <v>94</v>
      </c>
      <c r="AP11">
        <v>98</v>
      </c>
      <c r="AQ11">
        <v>98</v>
      </c>
      <c r="AR11">
        <v>96</v>
      </c>
      <c r="AS11">
        <v>107</v>
      </c>
      <c r="AT11">
        <v>112</v>
      </c>
      <c r="AU11">
        <v>99</v>
      </c>
      <c r="AV11">
        <v>1264</v>
      </c>
    </row>
    <row r="12" spans="1:48">
      <c r="A12" s="240" t="s">
        <v>22</v>
      </c>
      <c r="B12" s="4">
        <v>4</v>
      </c>
      <c r="C12" s="235">
        <f t="shared" si="0"/>
        <v>8.8105726872246706</v>
      </c>
      <c r="D12" s="235"/>
      <c r="E12" s="4">
        <v>6</v>
      </c>
      <c r="F12" s="235">
        <f t="shared" si="1"/>
        <v>13.363028953229399</v>
      </c>
      <c r="G12" s="235"/>
      <c r="H12" s="4">
        <v>8</v>
      </c>
      <c r="I12" s="235">
        <f t="shared" si="2"/>
        <v>19.753086419753085</v>
      </c>
      <c r="J12" s="235"/>
      <c r="K12" s="4">
        <v>10</v>
      </c>
      <c r="L12" s="235">
        <f t="shared" si="3"/>
        <v>22.988505747126435</v>
      </c>
      <c r="M12" s="235"/>
      <c r="N12" s="4">
        <v>7</v>
      </c>
      <c r="O12" s="235">
        <f t="shared" si="4"/>
        <v>16.055045871559635</v>
      </c>
      <c r="P12" s="235"/>
      <c r="Q12" s="4">
        <v>8</v>
      </c>
      <c r="R12" s="235">
        <f t="shared" si="5"/>
        <v>19.323671497584542</v>
      </c>
      <c r="S12" s="235"/>
      <c r="T12" s="4">
        <v>7</v>
      </c>
      <c r="U12" s="235">
        <f t="shared" si="6"/>
        <v>16.706443914081145</v>
      </c>
      <c r="V12" s="35">
        <v>7</v>
      </c>
      <c r="W12" s="39">
        <f t="shared" si="7"/>
        <v>17.073170731707318</v>
      </c>
      <c r="X12" s="35">
        <v>10</v>
      </c>
      <c r="Y12" s="39">
        <f t="shared" si="8"/>
        <v>27.027027027027028</v>
      </c>
      <c r="Z12" s="35">
        <v>2</v>
      </c>
      <c r="AA12" s="39">
        <f t="shared" si="9"/>
        <v>5.5096418732782375</v>
      </c>
      <c r="AB12" s="35">
        <v>3</v>
      </c>
      <c r="AC12" s="39">
        <f t="shared" si="10"/>
        <v>8.3565459610027855</v>
      </c>
      <c r="AD12" s="35">
        <v>5</v>
      </c>
      <c r="AE12" s="39">
        <f t="shared" si="11"/>
        <v>16.286644951140065</v>
      </c>
      <c r="AI12" t="s">
        <v>22</v>
      </c>
      <c r="AJ12">
        <v>454</v>
      </c>
      <c r="AK12">
        <v>449</v>
      </c>
      <c r="AL12">
        <v>405</v>
      </c>
      <c r="AM12">
        <v>435</v>
      </c>
      <c r="AN12">
        <v>436</v>
      </c>
      <c r="AO12">
        <v>414</v>
      </c>
      <c r="AP12">
        <v>419</v>
      </c>
      <c r="AQ12">
        <v>410</v>
      </c>
      <c r="AR12">
        <v>370</v>
      </c>
      <c r="AS12">
        <v>363</v>
      </c>
      <c r="AT12">
        <v>359</v>
      </c>
      <c r="AU12">
        <v>307</v>
      </c>
      <c r="AV12">
        <v>4821</v>
      </c>
    </row>
    <row r="13" spans="1:48">
      <c r="A13" s="240" t="s">
        <v>23</v>
      </c>
      <c r="B13" s="4">
        <v>6</v>
      </c>
      <c r="C13" s="235">
        <f t="shared" si="0"/>
        <v>16.62049861495845</v>
      </c>
      <c r="D13" s="235"/>
      <c r="E13" s="4">
        <v>7</v>
      </c>
      <c r="F13" s="235">
        <f t="shared" si="1"/>
        <v>19.28374655647383</v>
      </c>
      <c r="G13" s="235"/>
      <c r="H13" s="4">
        <v>9</v>
      </c>
      <c r="I13" s="235">
        <f t="shared" si="2"/>
        <v>24.793388429752067</v>
      </c>
      <c r="J13" s="235"/>
      <c r="K13" s="4">
        <v>1</v>
      </c>
      <c r="L13" s="235">
        <f t="shared" si="3"/>
        <v>3.0959752321981426</v>
      </c>
      <c r="M13" s="235"/>
      <c r="N13" s="4">
        <v>3</v>
      </c>
      <c r="O13" s="235">
        <f t="shared" si="4"/>
        <v>9.0634441087613293</v>
      </c>
      <c r="P13" s="235"/>
      <c r="Q13" s="4">
        <v>8</v>
      </c>
      <c r="R13" s="235">
        <f t="shared" si="5"/>
        <v>28.268551236749115</v>
      </c>
      <c r="S13" s="235"/>
      <c r="T13" s="4">
        <v>4</v>
      </c>
      <c r="U13" s="235">
        <f t="shared" si="6"/>
        <v>14.184397163120567</v>
      </c>
      <c r="V13" s="35">
        <v>0</v>
      </c>
      <c r="W13" s="39">
        <f t="shared" si="7"/>
        <v>0</v>
      </c>
      <c r="X13" s="35">
        <v>0</v>
      </c>
      <c r="Y13" s="39">
        <f t="shared" si="8"/>
        <v>0</v>
      </c>
      <c r="Z13" s="35">
        <v>1</v>
      </c>
      <c r="AA13" s="39">
        <f t="shared" si="9"/>
        <v>3.7313432835820897</v>
      </c>
      <c r="AB13" s="35">
        <v>4</v>
      </c>
      <c r="AC13" s="39">
        <f t="shared" si="10"/>
        <v>15.209125475285171</v>
      </c>
      <c r="AD13" s="35">
        <v>1</v>
      </c>
      <c r="AE13" s="39">
        <f t="shared" si="11"/>
        <v>4.2372881355932206</v>
      </c>
      <c r="AI13" t="s">
        <v>23</v>
      </c>
      <c r="AJ13">
        <v>361</v>
      </c>
      <c r="AK13">
        <v>363</v>
      </c>
      <c r="AL13">
        <v>363</v>
      </c>
      <c r="AM13">
        <v>323</v>
      </c>
      <c r="AN13">
        <v>331</v>
      </c>
      <c r="AO13">
        <v>283</v>
      </c>
      <c r="AP13">
        <v>282</v>
      </c>
      <c r="AQ13">
        <v>280</v>
      </c>
      <c r="AR13">
        <v>261</v>
      </c>
      <c r="AS13">
        <v>268</v>
      </c>
      <c r="AT13">
        <v>263</v>
      </c>
      <c r="AU13">
        <v>236</v>
      </c>
      <c r="AV13">
        <v>3614</v>
      </c>
    </row>
    <row r="14" spans="1:48">
      <c r="A14" s="240" t="s">
        <v>24</v>
      </c>
      <c r="B14" s="4">
        <v>144</v>
      </c>
      <c r="C14" s="235">
        <f t="shared" si="0"/>
        <v>16.645474511617156</v>
      </c>
      <c r="D14" s="235"/>
      <c r="E14" s="4">
        <v>142</v>
      </c>
      <c r="F14" s="235">
        <f t="shared" si="1"/>
        <v>15.73232882783071</v>
      </c>
      <c r="G14" s="235"/>
      <c r="H14" s="4">
        <v>153</v>
      </c>
      <c r="I14" s="235">
        <f t="shared" si="2"/>
        <v>16.224814422057264</v>
      </c>
      <c r="J14" s="235"/>
      <c r="K14" s="4">
        <v>152</v>
      </c>
      <c r="L14" s="235">
        <f t="shared" si="3"/>
        <v>16.057468835833507</v>
      </c>
      <c r="M14" s="235"/>
      <c r="N14" s="4">
        <v>140</v>
      </c>
      <c r="O14" s="235">
        <f t="shared" si="4"/>
        <v>14.638226683396068</v>
      </c>
      <c r="P14" s="235"/>
      <c r="Q14" s="4">
        <v>140</v>
      </c>
      <c r="R14" s="235">
        <f t="shared" si="5"/>
        <v>15.086206896551724</v>
      </c>
      <c r="S14" s="235"/>
      <c r="T14" s="4">
        <v>171</v>
      </c>
      <c r="U14" s="235">
        <f t="shared" si="6"/>
        <v>17.659816172673757</v>
      </c>
      <c r="V14" s="35">
        <v>122</v>
      </c>
      <c r="W14" s="39">
        <f t="shared" si="7"/>
        <v>11.781747947851279</v>
      </c>
      <c r="X14" s="35">
        <v>156</v>
      </c>
      <c r="Y14" s="39">
        <f t="shared" si="8"/>
        <v>15.255231762174848</v>
      </c>
      <c r="Z14" s="35">
        <v>151</v>
      </c>
      <c r="AA14" s="39">
        <f t="shared" si="9"/>
        <v>14.668739071303671</v>
      </c>
      <c r="AB14" s="35">
        <v>148</v>
      </c>
      <c r="AC14" s="39">
        <f t="shared" si="10"/>
        <v>14.348036839554048</v>
      </c>
      <c r="AD14" s="35">
        <v>136</v>
      </c>
      <c r="AE14" s="39">
        <f t="shared" si="11"/>
        <v>13.847876998269015</v>
      </c>
      <c r="AI14" t="s">
        <v>24</v>
      </c>
      <c r="AJ14">
        <v>8651</v>
      </c>
      <c r="AK14">
        <v>9026</v>
      </c>
      <c r="AL14">
        <v>9430</v>
      </c>
      <c r="AM14">
        <v>9466</v>
      </c>
      <c r="AN14">
        <v>9564</v>
      </c>
      <c r="AO14">
        <v>9280</v>
      </c>
      <c r="AP14">
        <v>9683</v>
      </c>
      <c r="AQ14">
        <v>10355</v>
      </c>
      <c r="AR14">
        <v>10226</v>
      </c>
      <c r="AS14">
        <v>10294</v>
      </c>
      <c r="AT14">
        <v>10315</v>
      </c>
      <c r="AU14">
        <v>9821</v>
      </c>
      <c r="AV14">
        <v>116111</v>
      </c>
    </row>
    <row r="15" spans="1:48">
      <c r="A15" s="240" t="s">
        <v>25</v>
      </c>
      <c r="B15" s="4">
        <v>1</v>
      </c>
      <c r="C15" s="235">
        <f t="shared" si="0"/>
        <v>23.809523809523807</v>
      </c>
      <c r="D15" s="235"/>
      <c r="E15" s="4">
        <v>1</v>
      </c>
      <c r="F15" s="235">
        <f t="shared" si="1"/>
        <v>18.867924528301884</v>
      </c>
      <c r="G15" s="235"/>
      <c r="H15" s="4">
        <v>0</v>
      </c>
      <c r="I15" s="235">
        <f t="shared" si="2"/>
        <v>0</v>
      </c>
      <c r="J15" s="235"/>
      <c r="K15" s="4">
        <v>2</v>
      </c>
      <c r="L15" s="235">
        <f t="shared" si="3"/>
        <v>30.76923076923077</v>
      </c>
      <c r="M15" s="235"/>
      <c r="N15" s="4">
        <v>2</v>
      </c>
      <c r="O15" s="235">
        <f t="shared" si="4"/>
        <v>35.714285714285715</v>
      </c>
      <c r="P15" s="235"/>
      <c r="Q15" s="4">
        <v>1</v>
      </c>
      <c r="R15" s="235">
        <f t="shared" si="5"/>
        <v>20.408163265306122</v>
      </c>
      <c r="S15" s="235"/>
      <c r="T15" s="4">
        <v>0</v>
      </c>
      <c r="U15" s="235">
        <f t="shared" si="6"/>
        <v>0</v>
      </c>
      <c r="V15" s="35">
        <v>0</v>
      </c>
      <c r="W15" s="39">
        <f t="shared" si="7"/>
        <v>0</v>
      </c>
      <c r="X15" s="35">
        <v>0</v>
      </c>
      <c r="Y15" s="39">
        <f t="shared" si="8"/>
        <v>0</v>
      </c>
      <c r="Z15" s="35">
        <v>1</v>
      </c>
      <c r="AA15" s="39">
        <f t="shared" si="9"/>
        <v>20</v>
      </c>
      <c r="AB15" s="35">
        <v>2</v>
      </c>
      <c r="AC15" s="39">
        <f t="shared" si="10"/>
        <v>46.511627906976742</v>
      </c>
      <c r="AD15" s="35">
        <v>0</v>
      </c>
      <c r="AE15" s="39">
        <f t="shared" si="11"/>
        <v>0</v>
      </c>
      <c r="AI15" t="s">
        <v>25</v>
      </c>
      <c r="AJ15">
        <v>42</v>
      </c>
      <c r="AK15">
        <v>53</v>
      </c>
      <c r="AL15">
        <v>39</v>
      </c>
      <c r="AM15">
        <v>65</v>
      </c>
      <c r="AN15">
        <v>56</v>
      </c>
      <c r="AO15">
        <v>49</v>
      </c>
      <c r="AP15">
        <v>45</v>
      </c>
      <c r="AQ15">
        <v>45</v>
      </c>
      <c r="AR15">
        <v>45</v>
      </c>
      <c r="AS15">
        <v>50</v>
      </c>
      <c r="AT15">
        <v>43</v>
      </c>
      <c r="AU15">
        <v>39</v>
      </c>
      <c r="AV15">
        <v>571</v>
      </c>
    </row>
    <row r="16" spans="1:48">
      <c r="A16" s="240" t="s">
        <v>26</v>
      </c>
      <c r="B16" s="4">
        <v>0</v>
      </c>
      <c r="C16" s="235">
        <f t="shared" si="0"/>
        <v>0</v>
      </c>
      <c r="D16" s="235"/>
      <c r="E16" s="4">
        <v>1</v>
      </c>
      <c r="F16" s="235">
        <f t="shared" si="1"/>
        <v>13.157894736842104</v>
      </c>
      <c r="G16" s="235"/>
      <c r="H16" s="4">
        <v>2</v>
      </c>
      <c r="I16" s="235">
        <f t="shared" si="2"/>
        <v>31.746031746031743</v>
      </c>
      <c r="J16" s="235"/>
      <c r="K16" s="4">
        <v>0</v>
      </c>
      <c r="L16" s="235">
        <f t="shared" si="3"/>
        <v>0</v>
      </c>
      <c r="M16" s="235"/>
      <c r="N16" s="4">
        <v>2</v>
      </c>
      <c r="O16" s="235">
        <f t="shared" si="4"/>
        <v>27.397260273972602</v>
      </c>
      <c r="P16" s="235"/>
      <c r="Q16" s="4">
        <v>2</v>
      </c>
      <c r="R16" s="235">
        <f t="shared" si="5"/>
        <v>24.096385542168676</v>
      </c>
      <c r="S16" s="235"/>
      <c r="T16" s="4">
        <v>2</v>
      </c>
      <c r="U16" s="235">
        <f t="shared" si="6"/>
        <v>34.482758620689651</v>
      </c>
      <c r="V16" s="35">
        <v>3</v>
      </c>
      <c r="W16" s="39">
        <f t="shared" si="7"/>
        <v>42.857142857142854</v>
      </c>
      <c r="X16" s="35">
        <v>0</v>
      </c>
      <c r="Y16" s="39">
        <f t="shared" si="8"/>
        <v>0</v>
      </c>
      <c r="Z16" s="35">
        <v>0</v>
      </c>
      <c r="AA16" s="39">
        <f t="shared" si="9"/>
        <v>0</v>
      </c>
      <c r="AB16" s="35">
        <v>1</v>
      </c>
      <c r="AC16" s="39">
        <f t="shared" si="10"/>
        <v>20.833333333333332</v>
      </c>
      <c r="AD16" s="35">
        <v>0</v>
      </c>
      <c r="AE16" s="39">
        <f t="shared" si="11"/>
        <v>0</v>
      </c>
      <c r="AI16" t="s">
        <v>26</v>
      </c>
      <c r="AJ16">
        <v>61</v>
      </c>
      <c r="AK16">
        <v>76</v>
      </c>
      <c r="AL16">
        <v>63</v>
      </c>
      <c r="AM16">
        <v>67</v>
      </c>
      <c r="AN16">
        <v>73</v>
      </c>
      <c r="AO16">
        <v>83</v>
      </c>
      <c r="AP16">
        <v>58</v>
      </c>
      <c r="AQ16">
        <v>70</v>
      </c>
      <c r="AR16">
        <v>40</v>
      </c>
      <c r="AS16">
        <v>31</v>
      </c>
      <c r="AT16">
        <v>48</v>
      </c>
      <c r="AU16">
        <v>36</v>
      </c>
      <c r="AV16">
        <v>706</v>
      </c>
    </row>
    <row r="17" spans="1:48">
      <c r="A17" s="240" t="s">
        <v>27</v>
      </c>
      <c r="B17" s="4">
        <v>0</v>
      </c>
      <c r="C17" s="235">
        <f t="shared" si="0"/>
        <v>0</v>
      </c>
      <c r="D17" s="235"/>
      <c r="E17" s="4">
        <v>1</v>
      </c>
      <c r="F17" s="235">
        <f t="shared" si="1"/>
        <v>5.5248618784530388</v>
      </c>
      <c r="G17" s="235"/>
      <c r="H17" s="4">
        <v>2</v>
      </c>
      <c r="I17" s="235">
        <f t="shared" si="2"/>
        <v>9.4786729857819907</v>
      </c>
      <c r="J17" s="235"/>
      <c r="K17" s="4">
        <v>3</v>
      </c>
      <c r="L17" s="235">
        <f t="shared" si="3"/>
        <v>13.45291479820628</v>
      </c>
      <c r="M17" s="235"/>
      <c r="N17" s="4">
        <v>5</v>
      </c>
      <c r="O17" s="235">
        <f t="shared" si="4"/>
        <v>23.364485981308409</v>
      </c>
      <c r="P17" s="235"/>
      <c r="Q17" s="4">
        <v>4</v>
      </c>
      <c r="R17" s="235">
        <f t="shared" si="5"/>
        <v>22.346368715083798</v>
      </c>
      <c r="S17" s="235"/>
      <c r="T17" s="4">
        <v>4</v>
      </c>
      <c r="U17" s="235">
        <f t="shared" si="6"/>
        <v>24.096385542168676</v>
      </c>
      <c r="V17" s="35">
        <v>4</v>
      </c>
      <c r="W17" s="39">
        <f t="shared" si="7"/>
        <v>27.210884353741495</v>
      </c>
      <c r="X17" s="35">
        <v>1</v>
      </c>
      <c r="Y17" s="39">
        <f t="shared" si="8"/>
        <v>5.9523809523809517</v>
      </c>
      <c r="Z17" s="35">
        <v>4</v>
      </c>
      <c r="AA17" s="39">
        <f t="shared" si="9"/>
        <v>27.027027027027028</v>
      </c>
      <c r="AB17" s="35">
        <v>1</v>
      </c>
      <c r="AC17" s="39">
        <f t="shared" si="10"/>
        <v>7.3529411764705879</v>
      </c>
      <c r="AD17" s="35">
        <v>0</v>
      </c>
      <c r="AE17" s="39">
        <f t="shared" si="11"/>
        <v>0</v>
      </c>
      <c r="AI17" t="s">
        <v>27</v>
      </c>
      <c r="AJ17">
        <v>197</v>
      </c>
      <c r="AK17">
        <v>181</v>
      </c>
      <c r="AL17">
        <v>211</v>
      </c>
      <c r="AM17">
        <v>223</v>
      </c>
      <c r="AN17">
        <v>214</v>
      </c>
      <c r="AO17">
        <v>179</v>
      </c>
      <c r="AP17">
        <v>166</v>
      </c>
      <c r="AQ17">
        <v>147</v>
      </c>
      <c r="AR17">
        <v>168</v>
      </c>
      <c r="AS17">
        <v>148</v>
      </c>
      <c r="AT17">
        <v>136</v>
      </c>
      <c r="AU17">
        <v>155</v>
      </c>
      <c r="AV17">
        <v>2125</v>
      </c>
    </row>
    <row r="18" spans="1:48">
      <c r="A18" s="240" t="s">
        <v>28</v>
      </c>
      <c r="B18" s="4">
        <v>12</v>
      </c>
      <c r="C18" s="235">
        <f t="shared" si="0"/>
        <v>11.741682974559687</v>
      </c>
      <c r="D18" s="235"/>
      <c r="E18" s="4">
        <v>17</v>
      </c>
      <c r="F18" s="235">
        <f t="shared" si="1"/>
        <v>17.78242677824268</v>
      </c>
      <c r="G18" s="235"/>
      <c r="H18" s="4">
        <v>10</v>
      </c>
      <c r="I18" s="235">
        <f t="shared" si="2"/>
        <v>10.298661174047375</v>
      </c>
      <c r="J18" s="235"/>
      <c r="K18" s="4">
        <v>11</v>
      </c>
      <c r="L18" s="235">
        <f t="shared" si="3"/>
        <v>12.542759407069555</v>
      </c>
      <c r="M18" s="235"/>
      <c r="N18" s="4">
        <v>25</v>
      </c>
      <c r="O18" s="235">
        <f t="shared" si="4"/>
        <v>28.153153153153152</v>
      </c>
      <c r="P18" s="235"/>
      <c r="Q18" s="4">
        <v>13</v>
      </c>
      <c r="R18" s="235">
        <f t="shared" si="5"/>
        <v>17.105263157894736</v>
      </c>
      <c r="S18" s="235"/>
      <c r="T18" s="4">
        <v>12</v>
      </c>
      <c r="U18" s="235">
        <f t="shared" si="6"/>
        <v>14.018691588785046</v>
      </c>
      <c r="V18" s="35">
        <v>8</v>
      </c>
      <c r="W18" s="39">
        <f t="shared" si="7"/>
        <v>9.9132589838909535</v>
      </c>
      <c r="X18" s="35">
        <v>13</v>
      </c>
      <c r="Y18" s="39">
        <f t="shared" si="8"/>
        <v>16.73101673101673</v>
      </c>
      <c r="Z18" s="35">
        <v>11</v>
      </c>
      <c r="AA18" s="39">
        <f t="shared" si="9"/>
        <v>13.301088270858523</v>
      </c>
      <c r="AB18" s="35">
        <v>14</v>
      </c>
      <c r="AC18" s="39">
        <f t="shared" si="10"/>
        <v>17.32673267326733</v>
      </c>
      <c r="AD18" s="35">
        <v>10</v>
      </c>
      <c r="AE18" s="39">
        <f t="shared" si="11"/>
        <v>12.804097311139564</v>
      </c>
      <c r="AI18" t="s">
        <v>28</v>
      </c>
      <c r="AJ18">
        <v>1022</v>
      </c>
      <c r="AK18">
        <v>956</v>
      </c>
      <c r="AL18">
        <v>971</v>
      </c>
      <c r="AM18">
        <v>877</v>
      </c>
      <c r="AN18">
        <v>888</v>
      </c>
      <c r="AO18">
        <v>760</v>
      </c>
      <c r="AP18">
        <v>856</v>
      </c>
      <c r="AQ18">
        <v>807</v>
      </c>
      <c r="AR18">
        <v>777</v>
      </c>
      <c r="AS18">
        <v>827</v>
      </c>
      <c r="AT18">
        <v>808</v>
      </c>
      <c r="AU18">
        <v>781</v>
      </c>
      <c r="AV18">
        <v>10330</v>
      </c>
    </row>
    <row r="19" spans="1:48">
      <c r="A19" s="240" t="s">
        <v>29</v>
      </c>
      <c r="B19" s="4">
        <v>2</v>
      </c>
      <c r="C19" s="235">
        <f t="shared" si="0"/>
        <v>5.1020408163265305</v>
      </c>
      <c r="D19" s="235"/>
      <c r="E19" s="4">
        <v>8</v>
      </c>
      <c r="F19" s="235">
        <f t="shared" si="1"/>
        <v>18.433179723502302</v>
      </c>
      <c r="G19" s="235"/>
      <c r="H19" s="4">
        <v>3</v>
      </c>
      <c r="I19" s="235">
        <f t="shared" si="2"/>
        <v>7.4074074074074074</v>
      </c>
      <c r="J19" s="235"/>
      <c r="K19" s="4">
        <v>7</v>
      </c>
      <c r="L19" s="235">
        <f t="shared" si="3"/>
        <v>19.125683060109289</v>
      </c>
      <c r="M19" s="235"/>
      <c r="N19" s="4">
        <v>5</v>
      </c>
      <c r="O19" s="235">
        <f t="shared" si="4"/>
        <v>12.755102040816327</v>
      </c>
      <c r="P19" s="235"/>
      <c r="Q19" s="4">
        <v>3</v>
      </c>
      <c r="R19" s="235">
        <f t="shared" si="5"/>
        <v>8.695652173913043</v>
      </c>
      <c r="S19" s="235"/>
      <c r="T19" s="4">
        <v>3</v>
      </c>
      <c r="U19" s="235">
        <f t="shared" si="6"/>
        <v>8.5714285714285712</v>
      </c>
      <c r="V19" s="35">
        <v>3</v>
      </c>
      <c r="W19" s="39">
        <f t="shared" si="7"/>
        <v>8.6705202312138727</v>
      </c>
      <c r="X19" s="35">
        <v>2</v>
      </c>
      <c r="Y19" s="39">
        <f t="shared" si="8"/>
        <v>5.54016620498615</v>
      </c>
      <c r="Z19" s="35">
        <v>4</v>
      </c>
      <c r="AA19" s="39">
        <f t="shared" si="9"/>
        <v>12.084592145015106</v>
      </c>
      <c r="AB19" s="35">
        <v>3</v>
      </c>
      <c r="AC19" s="39">
        <f t="shared" si="10"/>
        <v>9.0909090909090899</v>
      </c>
      <c r="AD19" s="35">
        <v>4</v>
      </c>
      <c r="AE19" s="39">
        <f t="shared" si="11"/>
        <v>15.384615384615385</v>
      </c>
      <c r="AI19" t="s">
        <v>29</v>
      </c>
      <c r="AJ19">
        <v>392</v>
      </c>
      <c r="AK19">
        <v>434</v>
      </c>
      <c r="AL19">
        <v>405</v>
      </c>
      <c r="AM19">
        <v>366</v>
      </c>
      <c r="AN19">
        <v>392</v>
      </c>
      <c r="AO19">
        <v>345</v>
      </c>
      <c r="AP19">
        <v>350</v>
      </c>
      <c r="AQ19">
        <v>346</v>
      </c>
      <c r="AR19">
        <v>361</v>
      </c>
      <c r="AS19">
        <v>331</v>
      </c>
      <c r="AT19">
        <v>330</v>
      </c>
      <c r="AU19">
        <v>260</v>
      </c>
      <c r="AV19">
        <v>4312</v>
      </c>
    </row>
    <row r="20" spans="1:48">
      <c r="A20" s="240" t="s">
        <v>30</v>
      </c>
      <c r="B20" s="4">
        <v>8</v>
      </c>
      <c r="C20" s="235">
        <f t="shared" si="0"/>
        <v>21.333333333333332</v>
      </c>
      <c r="D20" s="235"/>
      <c r="E20" s="4">
        <v>8</v>
      </c>
      <c r="F20" s="235">
        <f t="shared" si="1"/>
        <v>25.236593059936908</v>
      </c>
      <c r="G20" s="235"/>
      <c r="H20" s="4">
        <v>1</v>
      </c>
      <c r="I20" s="235">
        <f t="shared" si="2"/>
        <v>3.0487804878048781</v>
      </c>
      <c r="J20" s="235"/>
      <c r="K20" s="4">
        <v>3</v>
      </c>
      <c r="L20" s="235">
        <f t="shared" si="3"/>
        <v>9.3457943925233646</v>
      </c>
      <c r="M20" s="235"/>
      <c r="N20" s="4">
        <v>2</v>
      </c>
      <c r="O20" s="235">
        <f t="shared" si="4"/>
        <v>6.4102564102564097</v>
      </c>
      <c r="P20" s="235"/>
      <c r="Q20" s="4">
        <v>6</v>
      </c>
      <c r="R20" s="235">
        <f t="shared" si="5"/>
        <v>22.556390977443609</v>
      </c>
      <c r="S20" s="235"/>
      <c r="T20" s="4">
        <v>3</v>
      </c>
      <c r="U20" s="235">
        <f t="shared" si="6"/>
        <v>13.761467889908257</v>
      </c>
      <c r="V20" s="35">
        <v>4</v>
      </c>
      <c r="W20" s="39">
        <f t="shared" si="7"/>
        <v>16.949152542372882</v>
      </c>
      <c r="X20" s="35">
        <v>5</v>
      </c>
      <c r="Y20" s="39">
        <f t="shared" si="8"/>
        <v>24.154589371980677</v>
      </c>
      <c r="Z20" s="35">
        <v>4</v>
      </c>
      <c r="AA20" s="39">
        <f t="shared" si="9"/>
        <v>16.666666666666668</v>
      </c>
      <c r="AB20" s="35">
        <v>2</v>
      </c>
      <c r="AC20" s="39">
        <f t="shared" si="10"/>
        <v>9.1743119266055047</v>
      </c>
      <c r="AD20" s="35">
        <v>2</v>
      </c>
      <c r="AE20" s="39">
        <f t="shared" si="11"/>
        <v>9.9009900990099009</v>
      </c>
      <c r="AI20" t="s">
        <v>30</v>
      </c>
      <c r="AJ20">
        <v>375</v>
      </c>
      <c r="AK20">
        <v>317</v>
      </c>
      <c r="AL20">
        <v>328</v>
      </c>
      <c r="AM20">
        <v>321</v>
      </c>
      <c r="AN20">
        <v>312</v>
      </c>
      <c r="AO20">
        <v>266</v>
      </c>
      <c r="AP20">
        <v>218</v>
      </c>
      <c r="AQ20">
        <v>236</v>
      </c>
      <c r="AR20">
        <v>207</v>
      </c>
      <c r="AS20">
        <v>240</v>
      </c>
      <c r="AT20">
        <v>218</v>
      </c>
      <c r="AU20">
        <v>202</v>
      </c>
      <c r="AV20">
        <v>3240</v>
      </c>
    </row>
    <row r="21" spans="1:48">
      <c r="A21" s="240" t="s">
        <v>31</v>
      </c>
      <c r="B21" s="4">
        <v>0</v>
      </c>
      <c r="C21" s="235">
        <f t="shared" si="0"/>
        <v>0</v>
      </c>
      <c r="D21" s="235"/>
      <c r="E21" s="4">
        <v>1</v>
      </c>
      <c r="F21" s="235">
        <f t="shared" si="1"/>
        <v>10.989010989010989</v>
      </c>
      <c r="G21" s="235"/>
      <c r="H21" s="4">
        <v>3</v>
      </c>
      <c r="I21" s="235">
        <f t="shared" si="2"/>
        <v>34.883720930232556</v>
      </c>
      <c r="J21" s="235"/>
      <c r="K21" s="4">
        <v>1</v>
      </c>
      <c r="L21" s="235">
        <f t="shared" si="3"/>
        <v>11.904761904761903</v>
      </c>
      <c r="M21" s="235"/>
      <c r="N21" s="4">
        <v>0</v>
      </c>
      <c r="O21" s="235">
        <f t="shared" si="4"/>
        <v>0</v>
      </c>
      <c r="P21" s="235"/>
      <c r="Q21" s="4">
        <v>1</v>
      </c>
      <c r="R21" s="235">
        <f t="shared" si="5"/>
        <v>10.204081632653061</v>
      </c>
      <c r="S21" s="235"/>
      <c r="T21" s="4">
        <v>0</v>
      </c>
      <c r="U21" s="235">
        <f t="shared" si="6"/>
        <v>0</v>
      </c>
      <c r="V21" s="35">
        <v>0</v>
      </c>
      <c r="W21" s="39">
        <f t="shared" si="7"/>
        <v>0</v>
      </c>
      <c r="X21" s="35">
        <v>2</v>
      </c>
      <c r="Y21" s="39">
        <f t="shared" si="8"/>
        <v>22.222222222222221</v>
      </c>
      <c r="Z21" s="35">
        <v>0</v>
      </c>
      <c r="AA21" s="39">
        <f t="shared" si="9"/>
        <v>0</v>
      </c>
      <c r="AB21" s="35">
        <v>1</v>
      </c>
      <c r="AC21" s="39">
        <f t="shared" si="10"/>
        <v>14.492753623188406</v>
      </c>
      <c r="AD21" s="35">
        <v>2</v>
      </c>
      <c r="AE21" s="39">
        <f t="shared" si="11"/>
        <v>31.25</v>
      </c>
      <c r="AI21" t="s">
        <v>31</v>
      </c>
      <c r="AJ21">
        <v>86</v>
      </c>
      <c r="AK21">
        <v>91</v>
      </c>
      <c r="AL21">
        <v>86</v>
      </c>
      <c r="AM21">
        <v>84</v>
      </c>
      <c r="AN21">
        <v>59</v>
      </c>
      <c r="AO21">
        <v>98</v>
      </c>
      <c r="AP21">
        <v>107</v>
      </c>
      <c r="AQ21">
        <v>93</v>
      </c>
      <c r="AR21">
        <v>90</v>
      </c>
      <c r="AS21">
        <v>71</v>
      </c>
      <c r="AT21">
        <v>69</v>
      </c>
      <c r="AU21">
        <v>64</v>
      </c>
      <c r="AV21">
        <v>998</v>
      </c>
    </row>
    <row r="22" spans="1:48">
      <c r="A22" s="240" t="s">
        <v>32</v>
      </c>
      <c r="B22" s="4">
        <v>3</v>
      </c>
      <c r="C22" s="235">
        <f t="shared" si="0"/>
        <v>17.241379310344826</v>
      </c>
      <c r="D22" s="235"/>
      <c r="E22" s="4">
        <v>6</v>
      </c>
      <c r="F22" s="235">
        <f t="shared" si="1"/>
        <v>29.26829268292683</v>
      </c>
      <c r="G22" s="235"/>
      <c r="H22" s="4">
        <v>6</v>
      </c>
      <c r="I22" s="235">
        <f t="shared" si="2"/>
        <v>33.149171270718227</v>
      </c>
      <c r="J22" s="235"/>
      <c r="K22" s="4">
        <v>1</v>
      </c>
      <c r="L22" s="235">
        <f t="shared" si="3"/>
        <v>6.2111801242236018</v>
      </c>
      <c r="M22" s="235"/>
      <c r="N22" s="4">
        <v>4</v>
      </c>
      <c r="O22" s="235">
        <f t="shared" si="4"/>
        <v>23.809523809523807</v>
      </c>
      <c r="P22" s="235"/>
      <c r="Q22" s="4">
        <v>4</v>
      </c>
      <c r="R22" s="235">
        <f t="shared" si="5"/>
        <v>27.397260273972602</v>
      </c>
      <c r="S22" s="235"/>
      <c r="T22" s="4">
        <v>0</v>
      </c>
      <c r="U22" s="235">
        <f t="shared" si="6"/>
        <v>0</v>
      </c>
      <c r="V22" s="35">
        <v>2</v>
      </c>
      <c r="W22" s="39">
        <f t="shared" si="7"/>
        <v>11.76470588235294</v>
      </c>
      <c r="X22" s="35">
        <v>0</v>
      </c>
      <c r="Y22" s="39">
        <f t="shared" si="8"/>
        <v>0</v>
      </c>
      <c r="Z22" s="35">
        <v>2</v>
      </c>
      <c r="AA22" s="39">
        <f t="shared" si="9"/>
        <v>12.121212121212121</v>
      </c>
      <c r="AB22" s="35">
        <v>0</v>
      </c>
      <c r="AC22" s="39">
        <f t="shared" si="10"/>
        <v>0</v>
      </c>
      <c r="AD22" s="35">
        <v>1</v>
      </c>
      <c r="AE22" s="39">
        <f t="shared" si="11"/>
        <v>7.518796992481203</v>
      </c>
      <c r="AI22" t="s">
        <v>32</v>
      </c>
      <c r="AJ22">
        <v>174</v>
      </c>
      <c r="AK22">
        <v>205</v>
      </c>
      <c r="AL22">
        <v>181</v>
      </c>
      <c r="AM22">
        <v>161</v>
      </c>
      <c r="AN22">
        <v>168</v>
      </c>
      <c r="AO22">
        <v>146</v>
      </c>
      <c r="AP22">
        <v>147</v>
      </c>
      <c r="AQ22">
        <v>170</v>
      </c>
      <c r="AR22">
        <v>166</v>
      </c>
      <c r="AS22">
        <v>165</v>
      </c>
      <c r="AT22">
        <v>135</v>
      </c>
      <c r="AU22">
        <v>133</v>
      </c>
      <c r="AV22">
        <v>1951</v>
      </c>
    </row>
    <row r="23" spans="1:48">
      <c r="A23" s="240" t="s">
        <v>33</v>
      </c>
      <c r="B23" s="4">
        <v>2</v>
      </c>
      <c r="C23" s="235">
        <f t="shared" si="0"/>
        <v>21.505376344086024</v>
      </c>
      <c r="D23" s="235"/>
      <c r="E23" s="4">
        <v>3</v>
      </c>
      <c r="F23" s="235">
        <f t="shared" si="1"/>
        <v>44.117647058823529</v>
      </c>
      <c r="G23" s="235"/>
      <c r="H23" s="4">
        <v>2</v>
      </c>
      <c r="I23" s="235">
        <f t="shared" si="2"/>
        <v>22.988505747126435</v>
      </c>
      <c r="J23" s="235"/>
      <c r="K23" s="4">
        <v>1</v>
      </c>
      <c r="L23" s="235">
        <f t="shared" si="3"/>
        <v>8.5470085470085486</v>
      </c>
      <c r="M23" s="235"/>
      <c r="N23" s="4">
        <v>0</v>
      </c>
      <c r="O23" s="235">
        <f t="shared" si="4"/>
        <v>0</v>
      </c>
      <c r="P23" s="235"/>
      <c r="Q23" s="4">
        <v>0</v>
      </c>
      <c r="R23" s="235">
        <f t="shared" si="5"/>
        <v>0</v>
      </c>
      <c r="S23" s="235"/>
      <c r="T23" s="4">
        <v>1</v>
      </c>
      <c r="U23" s="235">
        <f t="shared" si="6"/>
        <v>10.989010989010989</v>
      </c>
      <c r="V23" s="35">
        <v>0</v>
      </c>
      <c r="W23" s="39">
        <f t="shared" si="7"/>
        <v>0</v>
      </c>
      <c r="X23" s="35">
        <v>1</v>
      </c>
      <c r="Y23" s="39">
        <f t="shared" si="8"/>
        <v>10.204081632653061</v>
      </c>
      <c r="Z23" s="35">
        <v>1</v>
      </c>
      <c r="AA23" s="39">
        <f t="shared" si="9"/>
        <v>11.494252873563218</v>
      </c>
      <c r="AB23" s="35">
        <v>1</v>
      </c>
      <c r="AC23" s="39">
        <f t="shared" si="10"/>
        <v>10.752688172043012</v>
      </c>
      <c r="AD23" s="35">
        <v>0</v>
      </c>
      <c r="AE23" s="39">
        <f t="shared" si="11"/>
        <v>0</v>
      </c>
      <c r="AI23" t="s">
        <v>33</v>
      </c>
      <c r="AJ23">
        <v>93</v>
      </c>
      <c r="AK23">
        <v>68</v>
      </c>
      <c r="AL23">
        <v>87</v>
      </c>
      <c r="AM23">
        <v>117</v>
      </c>
      <c r="AN23">
        <v>98</v>
      </c>
      <c r="AO23">
        <v>90</v>
      </c>
      <c r="AP23">
        <v>91</v>
      </c>
      <c r="AQ23">
        <v>84</v>
      </c>
      <c r="AR23">
        <v>98</v>
      </c>
      <c r="AS23">
        <v>87</v>
      </c>
      <c r="AT23">
        <v>93</v>
      </c>
      <c r="AU23">
        <v>96</v>
      </c>
      <c r="AV23">
        <v>1102</v>
      </c>
    </row>
    <row r="24" spans="1:48">
      <c r="A24" s="240" t="s">
        <v>34</v>
      </c>
      <c r="B24" s="4">
        <v>2</v>
      </c>
      <c r="C24" s="235">
        <f t="shared" si="0"/>
        <v>6.8728522336769755</v>
      </c>
      <c r="D24" s="235"/>
      <c r="E24" s="4">
        <v>4</v>
      </c>
      <c r="F24" s="235">
        <f t="shared" si="1"/>
        <v>13.114754098360656</v>
      </c>
      <c r="G24" s="235"/>
      <c r="H24" s="4">
        <v>4</v>
      </c>
      <c r="I24" s="235">
        <f t="shared" si="2"/>
        <v>13.245033112582782</v>
      </c>
      <c r="J24" s="235"/>
      <c r="K24" s="4">
        <v>4</v>
      </c>
      <c r="L24" s="235">
        <f t="shared" si="3"/>
        <v>14.134275618374557</v>
      </c>
      <c r="M24" s="235"/>
      <c r="N24" s="4">
        <v>2</v>
      </c>
      <c r="O24" s="235">
        <f t="shared" si="4"/>
        <v>6.756756756756757</v>
      </c>
      <c r="P24" s="235"/>
      <c r="Q24" s="4">
        <v>4</v>
      </c>
      <c r="R24" s="235">
        <f t="shared" si="5"/>
        <v>14.705882352941176</v>
      </c>
      <c r="S24" s="235"/>
      <c r="T24" s="4">
        <v>5</v>
      </c>
      <c r="U24" s="235">
        <f t="shared" si="6"/>
        <v>18.248175182481749</v>
      </c>
      <c r="V24" s="35">
        <v>3</v>
      </c>
      <c r="W24" s="39">
        <f t="shared" si="7"/>
        <v>10.676156583629894</v>
      </c>
      <c r="X24" s="35">
        <v>6</v>
      </c>
      <c r="Y24" s="39">
        <f t="shared" si="8"/>
        <v>21.428571428571427</v>
      </c>
      <c r="Z24" s="35">
        <v>4</v>
      </c>
      <c r="AA24" s="39">
        <f t="shared" si="9"/>
        <v>14.388489208633095</v>
      </c>
      <c r="AB24" s="35">
        <v>2</v>
      </c>
      <c r="AC24" s="39">
        <f t="shared" si="10"/>
        <v>6.2695924764890281</v>
      </c>
      <c r="AD24" s="35">
        <v>1</v>
      </c>
      <c r="AE24" s="39">
        <f t="shared" si="11"/>
        <v>3.7593984962406015</v>
      </c>
      <c r="AI24" t="s">
        <v>34</v>
      </c>
      <c r="AJ24">
        <v>291</v>
      </c>
      <c r="AK24">
        <v>305</v>
      </c>
      <c r="AL24">
        <v>302</v>
      </c>
      <c r="AM24">
        <v>283</v>
      </c>
      <c r="AN24">
        <v>296</v>
      </c>
      <c r="AO24">
        <v>272</v>
      </c>
      <c r="AP24">
        <v>274</v>
      </c>
      <c r="AQ24">
        <v>281</v>
      </c>
      <c r="AR24">
        <v>280</v>
      </c>
      <c r="AS24">
        <v>278</v>
      </c>
      <c r="AT24">
        <v>319</v>
      </c>
      <c r="AU24">
        <v>266</v>
      </c>
      <c r="AV24">
        <v>3447</v>
      </c>
    </row>
    <row r="25" spans="1:48">
      <c r="A25" s="240" t="s">
        <v>35</v>
      </c>
      <c r="B25" s="4">
        <v>11</v>
      </c>
      <c r="C25" s="235">
        <f t="shared" si="0"/>
        <v>26.066350710900473</v>
      </c>
      <c r="D25" s="235"/>
      <c r="E25" s="4">
        <v>4</v>
      </c>
      <c r="F25" s="235">
        <f t="shared" si="1"/>
        <v>10.178117048346056</v>
      </c>
      <c r="G25" s="235"/>
      <c r="H25" s="4">
        <v>6</v>
      </c>
      <c r="I25" s="235">
        <f t="shared" si="2"/>
        <v>15.957446808510637</v>
      </c>
      <c r="J25" s="235"/>
      <c r="K25" s="4">
        <v>7</v>
      </c>
      <c r="L25" s="235">
        <f t="shared" si="3"/>
        <v>16.706443914081145</v>
      </c>
      <c r="M25" s="235"/>
      <c r="N25" s="4">
        <v>7</v>
      </c>
      <c r="O25" s="235">
        <f t="shared" si="4"/>
        <v>16.279069767441861</v>
      </c>
      <c r="P25" s="235"/>
      <c r="Q25" s="4">
        <v>6</v>
      </c>
      <c r="R25" s="235">
        <f t="shared" si="5"/>
        <v>15.424164524421593</v>
      </c>
      <c r="S25" s="235"/>
      <c r="T25" s="4">
        <v>6</v>
      </c>
      <c r="U25" s="235">
        <f t="shared" si="6"/>
        <v>15.306122448979592</v>
      </c>
      <c r="V25" s="35">
        <v>3</v>
      </c>
      <c r="W25" s="39">
        <f t="shared" si="7"/>
        <v>7.6142131979695433</v>
      </c>
      <c r="X25" s="35">
        <v>4</v>
      </c>
      <c r="Y25" s="39">
        <f t="shared" si="8"/>
        <v>10.075566750629722</v>
      </c>
      <c r="Z25" s="35">
        <v>7</v>
      </c>
      <c r="AA25" s="39">
        <f t="shared" si="9"/>
        <v>16.706443914081145</v>
      </c>
      <c r="AB25" s="35">
        <v>5</v>
      </c>
      <c r="AC25" s="39">
        <f t="shared" si="10"/>
        <v>12.406947890818859</v>
      </c>
      <c r="AD25" s="35">
        <v>7</v>
      </c>
      <c r="AE25" s="39">
        <f t="shared" si="11"/>
        <v>17.369727047146402</v>
      </c>
      <c r="AI25" t="s">
        <v>35</v>
      </c>
      <c r="AJ25">
        <v>422</v>
      </c>
      <c r="AK25">
        <v>393</v>
      </c>
      <c r="AL25">
        <v>376</v>
      </c>
      <c r="AM25">
        <v>419</v>
      </c>
      <c r="AN25">
        <v>430</v>
      </c>
      <c r="AO25">
        <v>389</v>
      </c>
      <c r="AP25">
        <v>392</v>
      </c>
      <c r="AQ25">
        <v>394</v>
      </c>
      <c r="AR25">
        <v>397</v>
      </c>
      <c r="AS25">
        <v>419</v>
      </c>
      <c r="AT25">
        <v>403</v>
      </c>
      <c r="AU25">
        <v>403</v>
      </c>
      <c r="AV25">
        <v>4837</v>
      </c>
    </row>
    <row r="26" spans="1:48">
      <c r="A26" s="240" t="s">
        <v>36</v>
      </c>
      <c r="B26" s="4">
        <v>6</v>
      </c>
      <c r="C26" s="235">
        <f t="shared" si="0"/>
        <v>20.761245674740483</v>
      </c>
      <c r="D26" s="235"/>
      <c r="E26" s="4">
        <v>4</v>
      </c>
      <c r="F26" s="235">
        <f t="shared" si="1"/>
        <v>12.158054711246201</v>
      </c>
      <c r="G26" s="235"/>
      <c r="H26" s="4">
        <v>10</v>
      </c>
      <c r="I26" s="235">
        <f t="shared" si="2"/>
        <v>30.395136778115504</v>
      </c>
      <c r="J26" s="235"/>
      <c r="K26" s="4">
        <v>8</v>
      </c>
      <c r="L26" s="235">
        <f t="shared" si="3"/>
        <v>23.809523809523807</v>
      </c>
      <c r="M26" s="235"/>
      <c r="N26" s="4">
        <v>8</v>
      </c>
      <c r="O26" s="235">
        <f t="shared" si="4"/>
        <v>24.691358024691358</v>
      </c>
      <c r="P26" s="235"/>
      <c r="Q26" s="4">
        <v>6</v>
      </c>
      <c r="R26" s="235">
        <f t="shared" si="5"/>
        <v>21.428571428571427</v>
      </c>
      <c r="S26" s="235"/>
      <c r="T26" s="4">
        <v>2</v>
      </c>
      <c r="U26" s="235">
        <f t="shared" si="6"/>
        <v>7.0921985815602833</v>
      </c>
      <c r="V26" s="35">
        <v>0</v>
      </c>
      <c r="W26" s="39">
        <f t="shared" si="7"/>
        <v>0</v>
      </c>
      <c r="X26" s="35">
        <v>1</v>
      </c>
      <c r="Y26" s="39">
        <f t="shared" si="8"/>
        <v>5.1282051282051286</v>
      </c>
      <c r="Z26" s="35">
        <v>7</v>
      </c>
      <c r="AA26" s="39">
        <f t="shared" si="9"/>
        <v>32.258064516129032</v>
      </c>
      <c r="AB26" s="35">
        <v>2</v>
      </c>
      <c r="AC26" s="39">
        <f t="shared" si="10"/>
        <v>8.9285714285714288</v>
      </c>
      <c r="AD26" s="35">
        <v>3</v>
      </c>
      <c r="AE26" s="39">
        <f t="shared" si="11"/>
        <v>12.295081967213115</v>
      </c>
      <c r="AI26" t="s">
        <v>36</v>
      </c>
      <c r="AJ26">
        <v>289</v>
      </c>
      <c r="AK26">
        <v>329</v>
      </c>
      <c r="AL26">
        <v>329</v>
      </c>
      <c r="AM26">
        <v>336</v>
      </c>
      <c r="AN26">
        <v>324</v>
      </c>
      <c r="AO26">
        <v>280</v>
      </c>
      <c r="AP26">
        <v>282</v>
      </c>
      <c r="AQ26">
        <v>242</v>
      </c>
      <c r="AR26">
        <v>195</v>
      </c>
      <c r="AS26">
        <v>217</v>
      </c>
      <c r="AT26">
        <v>224</v>
      </c>
      <c r="AU26">
        <v>244</v>
      </c>
      <c r="AV26">
        <v>3291</v>
      </c>
    </row>
    <row r="27" spans="1:48">
      <c r="A27" s="240" t="s">
        <v>37</v>
      </c>
      <c r="B27" s="4">
        <v>3</v>
      </c>
      <c r="C27" s="235">
        <f t="shared" si="0"/>
        <v>18.518518518518519</v>
      </c>
      <c r="D27" s="235"/>
      <c r="E27" s="4">
        <v>1</v>
      </c>
      <c r="F27" s="235">
        <f t="shared" si="1"/>
        <v>6.4935064935064943</v>
      </c>
      <c r="G27" s="235"/>
      <c r="H27" s="4">
        <v>6</v>
      </c>
      <c r="I27" s="235">
        <f t="shared" si="2"/>
        <v>45.112781954887218</v>
      </c>
      <c r="J27" s="235"/>
      <c r="K27" s="4">
        <v>1</v>
      </c>
      <c r="L27" s="235">
        <f t="shared" si="3"/>
        <v>8.4745762711864412</v>
      </c>
      <c r="M27" s="235"/>
      <c r="N27" s="4">
        <v>2</v>
      </c>
      <c r="O27" s="235">
        <f t="shared" si="4"/>
        <v>15.625</v>
      </c>
      <c r="P27" s="235"/>
      <c r="Q27" s="4">
        <v>1</v>
      </c>
      <c r="R27" s="235">
        <f t="shared" si="5"/>
        <v>8.8495575221238933</v>
      </c>
      <c r="S27" s="235"/>
      <c r="T27" s="4">
        <v>2</v>
      </c>
      <c r="U27" s="235">
        <f t="shared" si="6"/>
        <v>25.974025974025977</v>
      </c>
      <c r="V27" s="35">
        <v>1</v>
      </c>
      <c r="W27" s="39">
        <f t="shared" si="7"/>
        <v>10.752688172043012</v>
      </c>
      <c r="X27" s="35">
        <v>0</v>
      </c>
      <c r="Y27" s="39">
        <f t="shared" si="8"/>
        <v>0</v>
      </c>
      <c r="Z27" s="35">
        <v>0</v>
      </c>
      <c r="AA27" s="39">
        <f t="shared" si="9"/>
        <v>0</v>
      </c>
      <c r="AB27" s="35">
        <v>1</v>
      </c>
      <c r="AC27" s="39">
        <f t="shared" si="10"/>
        <v>19.230769230769234</v>
      </c>
      <c r="AD27" s="35">
        <v>2</v>
      </c>
      <c r="AE27" s="39">
        <f t="shared" si="11"/>
        <v>44.444444444444443</v>
      </c>
      <c r="AI27" t="s">
        <v>37</v>
      </c>
      <c r="AJ27">
        <v>162</v>
      </c>
      <c r="AK27">
        <v>154</v>
      </c>
      <c r="AL27">
        <v>133</v>
      </c>
      <c r="AM27">
        <v>118</v>
      </c>
      <c r="AN27">
        <v>128</v>
      </c>
      <c r="AO27">
        <v>113</v>
      </c>
      <c r="AP27">
        <v>77</v>
      </c>
      <c r="AQ27">
        <v>93</v>
      </c>
      <c r="AR27">
        <v>67</v>
      </c>
      <c r="AS27">
        <v>70</v>
      </c>
      <c r="AT27">
        <v>52</v>
      </c>
      <c r="AU27">
        <v>45</v>
      </c>
      <c r="AV27">
        <v>1212</v>
      </c>
    </row>
    <row r="28" spans="1:48">
      <c r="A28" s="240" t="s">
        <v>38</v>
      </c>
      <c r="B28" s="4">
        <v>13</v>
      </c>
      <c r="C28" s="235">
        <f t="shared" si="0"/>
        <v>16.993464052287582</v>
      </c>
      <c r="D28" s="235"/>
      <c r="E28" s="4">
        <v>18</v>
      </c>
      <c r="F28" s="235">
        <f t="shared" si="1"/>
        <v>23.195876288659793</v>
      </c>
      <c r="G28" s="235"/>
      <c r="H28" s="4">
        <v>14</v>
      </c>
      <c r="I28" s="235">
        <f t="shared" si="2"/>
        <v>16.969696969696972</v>
      </c>
      <c r="J28" s="235"/>
      <c r="K28" s="4">
        <v>11</v>
      </c>
      <c r="L28" s="235">
        <f t="shared" si="3"/>
        <v>15.172413793103448</v>
      </c>
      <c r="M28" s="235"/>
      <c r="N28" s="4">
        <v>10</v>
      </c>
      <c r="O28" s="235">
        <f t="shared" si="4"/>
        <v>13.351134846461949</v>
      </c>
      <c r="P28" s="235"/>
      <c r="Q28" s="4">
        <v>12</v>
      </c>
      <c r="R28" s="235">
        <f t="shared" si="5"/>
        <v>15.706806282722512</v>
      </c>
      <c r="S28" s="235"/>
      <c r="T28" s="4">
        <v>11</v>
      </c>
      <c r="U28" s="235">
        <f t="shared" si="6"/>
        <v>14.864864864864865</v>
      </c>
      <c r="V28" s="35">
        <v>10</v>
      </c>
      <c r="W28" s="39">
        <f t="shared" si="7"/>
        <v>13.123359580052494</v>
      </c>
      <c r="X28" s="35">
        <v>9</v>
      </c>
      <c r="Y28" s="39">
        <f t="shared" si="8"/>
        <v>12.195121951219512</v>
      </c>
      <c r="Z28" s="35">
        <v>11</v>
      </c>
      <c r="AA28" s="39">
        <f t="shared" si="9"/>
        <v>14.492753623188406</v>
      </c>
      <c r="AB28" s="35">
        <v>3</v>
      </c>
      <c r="AC28" s="39">
        <f t="shared" si="10"/>
        <v>4.0816326530612246</v>
      </c>
      <c r="AD28" s="35">
        <v>8</v>
      </c>
      <c r="AE28" s="39">
        <f t="shared" si="11"/>
        <v>12.5</v>
      </c>
      <c r="AI28" t="s">
        <v>38</v>
      </c>
      <c r="AJ28">
        <v>765</v>
      </c>
      <c r="AK28">
        <v>776</v>
      </c>
      <c r="AL28">
        <v>825</v>
      </c>
      <c r="AM28">
        <v>725</v>
      </c>
      <c r="AN28">
        <v>749</v>
      </c>
      <c r="AO28">
        <v>764</v>
      </c>
      <c r="AP28">
        <v>740</v>
      </c>
      <c r="AQ28">
        <v>762</v>
      </c>
      <c r="AR28">
        <v>738</v>
      </c>
      <c r="AS28">
        <v>759</v>
      </c>
      <c r="AT28">
        <v>735</v>
      </c>
      <c r="AU28">
        <v>640</v>
      </c>
      <c r="AV28">
        <v>8978</v>
      </c>
    </row>
    <row r="29" spans="1:48">
      <c r="A29" s="240" t="s">
        <v>39</v>
      </c>
      <c r="B29" s="4">
        <v>11</v>
      </c>
      <c r="C29" s="235">
        <f t="shared" si="0"/>
        <v>26.894865525672369</v>
      </c>
      <c r="D29" s="235"/>
      <c r="E29" s="4">
        <v>6</v>
      </c>
      <c r="F29" s="235">
        <f t="shared" si="1"/>
        <v>13.574660633484163</v>
      </c>
      <c r="G29" s="235"/>
      <c r="H29" s="4">
        <v>6</v>
      </c>
      <c r="I29" s="235">
        <f t="shared" si="2"/>
        <v>12.605042016806722</v>
      </c>
      <c r="J29" s="235"/>
      <c r="K29" s="4">
        <v>4</v>
      </c>
      <c r="L29" s="235">
        <f t="shared" si="3"/>
        <v>7.7972709551656916</v>
      </c>
      <c r="M29" s="235"/>
      <c r="N29" s="4">
        <v>6</v>
      </c>
      <c r="O29" s="235">
        <f t="shared" si="4"/>
        <v>13.698630136986301</v>
      </c>
      <c r="P29" s="235"/>
      <c r="Q29" s="4">
        <v>7</v>
      </c>
      <c r="R29" s="235">
        <f t="shared" si="5"/>
        <v>17.32673267326733</v>
      </c>
      <c r="S29" s="235"/>
      <c r="T29" s="4">
        <v>4</v>
      </c>
      <c r="U29" s="235">
        <f t="shared" si="6"/>
        <v>9.2165898617511512</v>
      </c>
      <c r="V29" s="35">
        <v>6</v>
      </c>
      <c r="W29" s="39">
        <f t="shared" si="7"/>
        <v>14.285714285714285</v>
      </c>
      <c r="X29" s="35">
        <v>7</v>
      </c>
      <c r="Y29" s="39">
        <f t="shared" si="8"/>
        <v>18.970189701897016</v>
      </c>
      <c r="Z29" s="35">
        <v>5</v>
      </c>
      <c r="AA29" s="39">
        <f t="shared" si="9"/>
        <v>14.492753623188406</v>
      </c>
      <c r="AB29" s="35">
        <v>6</v>
      </c>
      <c r="AC29" s="39">
        <f t="shared" si="10"/>
        <v>16.574585635359114</v>
      </c>
      <c r="AD29" s="35">
        <v>7</v>
      </c>
      <c r="AE29" s="39">
        <f t="shared" si="11"/>
        <v>19.337016574585636</v>
      </c>
      <c r="AI29" t="s">
        <v>39</v>
      </c>
      <c r="AJ29">
        <v>409</v>
      </c>
      <c r="AK29">
        <v>442</v>
      </c>
      <c r="AL29">
        <v>476</v>
      </c>
      <c r="AM29">
        <v>513</v>
      </c>
      <c r="AN29">
        <v>438</v>
      </c>
      <c r="AO29">
        <v>404</v>
      </c>
      <c r="AP29">
        <v>434</v>
      </c>
      <c r="AQ29">
        <v>420</v>
      </c>
      <c r="AR29">
        <v>369</v>
      </c>
      <c r="AS29">
        <v>345</v>
      </c>
      <c r="AT29">
        <v>362</v>
      </c>
      <c r="AU29">
        <v>362</v>
      </c>
      <c r="AV29">
        <v>4974</v>
      </c>
    </row>
    <row r="30" spans="1:48">
      <c r="A30" s="240" t="s">
        <v>40</v>
      </c>
      <c r="B30" s="4">
        <v>5</v>
      </c>
      <c r="C30" s="235">
        <f t="shared" si="0"/>
        <v>23.584905660377359</v>
      </c>
      <c r="D30" s="235"/>
      <c r="E30" s="4">
        <v>6</v>
      </c>
      <c r="F30" s="235">
        <f t="shared" si="1"/>
        <v>25</v>
      </c>
      <c r="G30" s="235"/>
      <c r="H30" s="4">
        <v>4</v>
      </c>
      <c r="I30" s="235">
        <f t="shared" si="2"/>
        <v>19.417475728155338</v>
      </c>
      <c r="J30" s="235"/>
      <c r="K30" s="4">
        <v>2</v>
      </c>
      <c r="L30" s="235">
        <f t="shared" si="3"/>
        <v>10.152284263959389</v>
      </c>
      <c r="M30" s="235"/>
      <c r="N30" s="4">
        <v>7</v>
      </c>
      <c r="O30" s="235">
        <f t="shared" si="4"/>
        <v>32.710280373831772</v>
      </c>
      <c r="P30" s="235"/>
      <c r="Q30" s="4">
        <v>1</v>
      </c>
      <c r="R30" s="235">
        <f t="shared" si="5"/>
        <v>5.7803468208092479</v>
      </c>
      <c r="S30" s="235"/>
      <c r="T30" s="4">
        <v>2</v>
      </c>
      <c r="U30" s="235">
        <f t="shared" si="6"/>
        <v>13.888888888888888</v>
      </c>
      <c r="V30" s="35">
        <v>4</v>
      </c>
      <c r="W30" s="39">
        <f t="shared" si="7"/>
        <v>25.641025641025639</v>
      </c>
      <c r="X30" s="35">
        <v>3</v>
      </c>
      <c r="Y30" s="39">
        <f t="shared" si="8"/>
        <v>28.30188679245283</v>
      </c>
      <c r="Z30" s="35">
        <v>2</v>
      </c>
      <c r="AA30" s="39">
        <f t="shared" si="9"/>
        <v>16.129032258064516</v>
      </c>
      <c r="AB30" s="35">
        <v>2</v>
      </c>
      <c r="AC30" s="39">
        <f t="shared" si="10"/>
        <v>20.408163265306122</v>
      </c>
      <c r="AD30" s="35">
        <v>0</v>
      </c>
      <c r="AE30" s="39">
        <f t="shared" si="11"/>
        <v>0</v>
      </c>
      <c r="AI30" t="s">
        <v>40</v>
      </c>
      <c r="AJ30">
        <v>212</v>
      </c>
      <c r="AK30">
        <v>240</v>
      </c>
      <c r="AL30">
        <v>206</v>
      </c>
      <c r="AM30">
        <v>197</v>
      </c>
      <c r="AN30">
        <v>214</v>
      </c>
      <c r="AO30">
        <v>173</v>
      </c>
      <c r="AP30">
        <v>144</v>
      </c>
      <c r="AQ30">
        <v>156</v>
      </c>
      <c r="AR30">
        <v>106</v>
      </c>
      <c r="AS30">
        <v>124</v>
      </c>
      <c r="AT30">
        <v>98</v>
      </c>
      <c r="AU30">
        <v>79</v>
      </c>
      <c r="AV30">
        <v>1949</v>
      </c>
    </row>
    <row r="31" spans="1:48">
      <c r="A31" s="240" t="s">
        <v>41</v>
      </c>
      <c r="B31" s="4">
        <v>7</v>
      </c>
      <c r="C31" s="235">
        <f t="shared" si="0"/>
        <v>75.268817204301072</v>
      </c>
      <c r="D31" s="235"/>
      <c r="E31" s="4">
        <v>1</v>
      </c>
      <c r="F31" s="235">
        <f t="shared" si="1"/>
        <v>11.627906976744185</v>
      </c>
      <c r="G31" s="235"/>
      <c r="H31" s="4">
        <v>1</v>
      </c>
      <c r="I31" s="235">
        <f t="shared" si="2"/>
        <v>10.204081632653061</v>
      </c>
      <c r="J31" s="235"/>
      <c r="K31" s="4">
        <v>0</v>
      </c>
      <c r="L31" s="235">
        <f t="shared" si="3"/>
        <v>0</v>
      </c>
      <c r="M31" s="235"/>
      <c r="N31" s="4">
        <v>0</v>
      </c>
      <c r="O31" s="235">
        <f t="shared" si="4"/>
        <v>0</v>
      </c>
      <c r="P31" s="235"/>
      <c r="Q31" s="4">
        <v>3</v>
      </c>
      <c r="R31" s="235">
        <f t="shared" si="5"/>
        <v>34.482758620689651</v>
      </c>
      <c r="S31" s="235"/>
      <c r="T31" s="4">
        <v>2</v>
      </c>
      <c r="U31" s="235">
        <f t="shared" si="6"/>
        <v>28.571428571428569</v>
      </c>
      <c r="V31" s="35">
        <v>1</v>
      </c>
      <c r="W31" s="39">
        <f t="shared" si="7"/>
        <v>15.151515151515152</v>
      </c>
      <c r="X31" s="35">
        <v>0</v>
      </c>
      <c r="Y31" s="39">
        <f t="shared" si="8"/>
        <v>0</v>
      </c>
      <c r="Z31" s="35">
        <v>1</v>
      </c>
      <c r="AA31" s="39">
        <f t="shared" si="9"/>
        <v>15.625</v>
      </c>
      <c r="AB31" s="35">
        <v>1</v>
      </c>
      <c r="AC31" s="39">
        <f t="shared" si="10"/>
        <v>11.76470588235294</v>
      </c>
      <c r="AD31" s="35">
        <v>0</v>
      </c>
      <c r="AE31" s="39">
        <f t="shared" si="11"/>
        <v>0</v>
      </c>
      <c r="AI31" t="s">
        <v>41</v>
      </c>
      <c r="AJ31">
        <v>93</v>
      </c>
      <c r="AK31">
        <v>86</v>
      </c>
      <c r="AL31">
        <v>98</v>
      </c>
      <c r="AM31">
        <v>87</v>
      </c>
      <c r="AN31">
        <v>107</v>
      </c>
      <c r="AO31">
        <v>87</v>
      </c>
      <c r="AP31">
        <v>70</v>
      </c>
      <c r="AQ31">
        <v>66</v>
      </c>
      <c r="AR31">
        <v>61</v>
      </c>
      <c r="AS31">
        <v>64</v>
      </c>
      <c r="AT31">
        <v>85</v>
      </c>
      <c r="AU31">
        <v>90</v>
      </c>
      <c r="AV31">
        <v>994</v>
      </c>
    </row>
    <row r="32" spans="1:48">
      <c r="A32" s="240" t="s">
        <v>42</v>
      </c>
      <c r="B32" s="4">
        <v>3</v>
      </c>
      <c r="C32" s="235">
        <f t="shared" si="0"/>
        <v>35.714285714285715</v>
      </c>
      <c r="D32" s="235"/>
      <c r="E32" s="4">
        <v>2</v>
      </c>
      <c r="F32" s="235">
        <f t="shared" si="1"/>
        <v>21.739130434782609</v>
      </c>
      <c r="G32" s="235"/>
      <c r="H32" s="4">
        <v>1</v>
      </c>
      <c r="I32" s="235">
        <f t="shared" si="2"/>
        <v>9.8039215686274517</v>
      </c>
      <c r="J32" s="235"/>
      <c r="K32" s="4">
        <v>1</v>
      </c>
      <c r="L32" s="235">
        <f t="shared" si="3"/>
        <v>11.363636363636363</v>
      </c>
      <c r="M32" s="235"/>
      <c r="N32" s="4">
        <v>0</v>
      </c>
      <c r="O32" s="235">
        <f t="shared" si="4"/>
        <v>0</v>
      </c>
      <c r="P32" s="235"/>
      <c r="Q32" s="4">
        <v>3</v>
      </c>
      <c r="R32" s="235">
        <f t="shared" si="5"/>
        <v>42.857142857142854</v>
      </c>
      <c r="S32" s="235"/>
      <c r="T32" s="4">
        <v>2</v>
      </c>
      <c r="U32" s="235">
        <f t="shared" si="6"/>
        <v>34.482758620689651</v>
      </c>
      <c r="V32" s="35">
        <v>0</v>
      </c>
      <c r="W32" s="39">
        <f t="shared" si="7"/>
        <v>0</v>
      </c>
      <c r="X32" s="35">
        <v>2</v>
      </c>
      <c r="Y32" s="39">
        <f t="shared" si="8"/>
        <v>36.36363636363636</v>
      </c>
      <c r="Z32" s="35">
        <v>1</v>
      </c>
      <c r="AA32" s="39">
        <f t="shared" si="9"/>
        <v>19.607843137254903</v>
      </c>
      <c r="AB32" s="35">
        <v>0</v>
      </c>
      <c r="AC32" s="39">
        <f t="shared" si="10"/>
        <v>0</v>
      </c>
      <c r="AD32" s="35">
        <v>1</v>
      </c>
      <c r="AE32" s="39">
        <f t="shared" si="11"/>
        <v>25.641025641025639</v>
      </c>
      <c r="AI32" t="s">
        <v>42</v>
      </c>
      <c r="AJ32">
        <v>84</v>
      </c>
      <c r="AK32">
        <v>92</v>
      </c>
      <c r="AL32">
        <v>102</v>
      </c>
      <c r="AM32">
        <v>88</v>
      </c>
      <c r="AN32">
        <v>74</v>
      </c>
      <c r="AO32">
        <v>70</v>
      </c>
      <c r="AP32">
        <v>58</v>
      </c>
      <c r="AQ32">
        <v>62</v>
      </c>
      <c r="AR32">
        <v>55</v>
      </c>
      <c r="AS32">
        <v>51</v>
      </c>
      <c r="AT32">
        <v>32</v>
      </c>
      <c r="AU32">
        <v>39</v>
      </c>
      <c r="AV32">
        <v>807</v>
      </c>
    </row>
    <row r="33" spans="1:48">
      <c r="A33" s="240" t="s">
        <v>43</v>
      </c>
      <c r="B33" s="4">
        <v>3</v>
      </c>
      <c r="C33" s="235">
        <f t="shared" si="0"/>
        <v>18.75</v>
      </c>
      <c r="D33" s="235"/>
      <c r="E33" s="4">
        <v>3</v>
      </c>
      <c r="F33" s="235">
        <f t="shared" si="1"/>
        <v>17.543859649122805</v>
      </c>
      <c r="G33" s="235"/>
      <c r="H33" s="4">
        <v>3</v>
      </c>
      <c r="I33" s="235">
        <f t="shared" si="2"/>
        <v>19.35483870967742</v>
      </c>
      <c r="J33" s="235"/>
      <c r="K33" s="4">
        <v>4</v>
      </c>
      <c r="L33" s="235">
        <f t="shared" si="3"/>
        <v>22.857142857142858</v>
      </c>
      <c r="M33" s="235"/>
      <c r="N33" s="4">
        <v>4</v>
      </c>
      <c r="O33" s="235">
        <f t="shared" si="4"/>
        <v>21.739130434782609</v>
      </c>
      <c r="P33" s="235"/>
      <c r="Q33" s="4">
        <v>3</v>
      </c>
      <c r="R33" s="235">
        <f t="shared" si="5"/>
        <v>20.833333333333332</v>
      </c>
      <c r="S33" s="235"/>
      <c r="T33" s="4">
        <v>2</v>
      </c>
      <c r="U33" s="235">
        <f t="shared" si="6"/>
        <v>16.949152542372882</v>
      </c>
      <c r="V33" s="35">
        <v>4</v>
      </c>
      <c r="W33" s="39">
        <f t="shared" si="7"/>
        <v>29.197080291970803</v>
      </c>
      <c r="X33" s="35">
        <v>2</v>
      </c>
      <c r="Y33" s="39">
        <f t="shared" si="8"/>
        <v>19.047619047619051</v>
      </c>
      <c r="Z33" s="35">
        <v>2</v>
      </c>
      <c r="AA33" s="39">
        <f t="shared" si="9"/>
        <v>17.857142857142858</v>
      </c>
      <c r="AB33" s="35">
        <v>1</v>
      </c>
      <c r="AC33" s="39">
        <f t="shared" si="10"/>
        <v>9.0909090909090899</v>
      </c>
      <c r="AD33" s="35">
        <v>2</v>
      </c>
      <c r="AE33" s="39">
        <f t="shared" si="11"/>
        <v>15.503875968992247</v>
      </c>
      <c r="AI33" t="s">
        <v>43</v>
      </c>
      <c r="AJ33">
        <v>160</v>
      </c>
      <c r="AK33">
        <v>171</v>
      </c>
      <c r="AL33">
        <v>155</v>
      </c>
      <c r="AM33">
        <v>175</v>
      </c>
      <c r="AN33">
        <v>184</v>
      </c>
      <c r="AO33">
        <v>144</v>
      </c>
      <c r="AP33">
        <v>118</v>
      </c>
      <c r="AQ33">
        <v>137</v>
      </c>
      <c r="AR33">
        <v>105</v>
      </c>
      <c r="AS33">
        <v>112</v>
      </c>
      <c r="AT33">
        <v>110</v>
      </c>
      <c r="AU33">
        <v>129</v>
      </c>
      <c r="AV33">
        <v>1700</v>
      </c>
    </row>
    <row r="34" spans="1:48" s="9" customFormat="1">
      <c r="A34" s="243" t="s">
        <v>44</v>
      </c>
      <c r="B34" s="244">
        <v>94</v>
      </c>
      <c r="C34" s="245">
        <f t="shared" si="0"/>
        <v>20.851818988464949</v>
      </c>
      <c r="D34" s="245"/>
      <c r="E34" s="244">
        <v>78</v>
      </c>
      <c r="F34" s="245">
        <f t="shared" si="1"/>
        <v>18.7906528547338</v>
      </c>
      <c r="G34" s="245"/>
      <c r="H34" s="244">
        <v>86</v>
      </c>
      <c r="I34" s="245">
        <f t="shared" si="2"/>
        <v>22.994652406417114</v>
      </c>
      <c r="J34" s="245"/>
      <c r="K34" s="244">
        <v>64</v>
      </c>
      <c r="L34" s="245">
        <f t="shared" si="3"/>
        <v>16.198430777018476</v>
      </c>
      <c r="M34" s="245"/>
      <c r="N34" s="244">
        <v>54</v>
      </c>
      <c r="O34" s="245">
        <f t="shared" si="4"/>
        <v>14.880132267842381</v>
      </c>
      <c r="P34" s="245"/>
      <c r="Q34" s="244">
        <v>52</v>
      </c>
      <c r="R34" s="245">
        <f t="shared" si="5"/>
        <v>14.582164890633763</v>
      </c>
      <c r="S34" s="245"/>
      <c r="T34" s="244">
        <v>50</v>
      </c>
      <c r="U34" s="245">
        <f t="shared" si="6"/>
        <v>14.236902050113894</v>
      </c>
      <c r="V34" s="246">
        <v>57</v>
      </c>
      <c r="W34" s="247">
        <f t="shared" si="7"/>
        <v>16.015734756954203</v>
      </c>
      <c r="X34" s="246">
        <v>53</v>
      </c>
      <c r="Y34" s="247">
        <f t="shared" si="8"/>
        <v>15.685113939035219</v>
      </c>
      <c r="Z34" s="246">
        <v>44</v>
      </c>
      <c r="AA34" s="247">
        <f t="shared" si="9"/>
        <v>12.629161882893225</v>
      </c>
      <c r="AB34" s="246">
        <v>53</v>
      </c>
      <c r="AC34" s="247">
        <f t="shared" si="10"/>
        <v>14.954853273137697</v>
      </c>
      <c r="AD34" s="246">
        <v>49</v>
      </c>
      <c r="AE34" s="247">
        <f t="shared" si="11"/>
        <v>14.182344428364688</v>
      </c>
      <c r="AI34" s="9" t="s">
        <v>44</v>
      </c>
      <c r="AJ34" s="9">
        <v>4508</v>
      </c>
      <c r="AK34" s="9">
        <v>4151</v>
      </c>
      <c r="AL34" s="9">
        <v>3740</v>
      </c>
      <c r="AM34" s="9">
        <v>3951</v>
      </c>
      <c r="AN34" s="9">
        <v>3629</v>
      </c>
      <c r="AO34" s="9">
        <v>3566</v>
      </c>
      <c r="AP34" s="9">
        <v>3512</v>
      </c>
      <c r="AQ34" s="9">
        <v>3559</v>
      </c>
      <c r="AR34" s="9">
        <v>3379</v>
      </c>
      <c r="AS34" s="9">
        <v>3484</v>
      </c>
      <c r="AT34" s="9">
        <v>3544</v>
      </c>
      <c r="AU34" s="9">
        <v>3455</v>
      </c>
      <c r="AV34" s="9">
        <v>44478</v>
      </c>
    </row>
    <row r="35" spans="1:48">
      <c r="A35" s="240" t="s">
        <v>45</v>
      </c>
      <c r="B35" s="4">
        <v>4</v>
      </c>
      <c r="C35" s="235">
        <f t="shared" si="0"/>
        <v>17.167381974248926</v>
      </c>
      <c r="D35" s="235"/>
      <c r="E35" s="4">
        <v>2</v>
      </c>
      <c r="F35" s="235">
        <f t="shared" si="1"/>
        <v>9.9009900990099009</v>
      </c>
      <c r="G35" s="235"/>
      <c r="H35" s="4">
        <v>3</v>
      </c>
      <c r="I35" s="235">
        <f t="shared" si="2"/>
        <v>16.393442622950822</v>
      </c>
      <c r="J35" s="235"/>
      <c r="K35" s="4">
        <v>4</v>
      </c>
      <c r="L35" s="235">
        <f t="shared" si="3"/>
        <v>23.952095808383234</v>
      </c>
      <c r="M35" s="235"/>
      <c r="N35" s="4">
        <v>1</v>
      </c>
      <c r="O35" s="235">
        <f t="shared" si="4"/>
        <v>5.1020408163265305</v>
      </c>
      <c r="P35" s="235"/>
      <c r="Q35" s="4">
        <v>2</v>
      </c>
      <c r="R35" s="235">
        <f t="shared" si="5"/>
        <v>11.363636363636363</v>
      </c>
      <c r="S35" s="235"/>
      <c r="T35" s="4">
        <v>0</v>
      </c>
      <c r="U35" s="235">
        <f t="shared" si="6"/>
        <v>0</v>
      </c>
      <c r="V35" s="35">
        <v>2</v>
      </c>
      <c r="W35" s="39">
        <f t="shared" si="7"/>
        <v>10.869565217391305</v>
      </c>
      <c r="X35" s="35">
        <v>1</v>
      </c>
      <c r="Y35" s="39">
        <f t="shared" si="8"/>
        <v>6.8493150684931505</v>
      </c>
      <c r="Z35" s="35">
        <v>0</v>
      </c>
      <c r="AA35" s="39">
        <f t="shared" si="9"/>
        <v>0</v>
      </c>
      <c r="AB35" s="35">
        <v>5</v>
      </c>
      <c r="AC35" s="39">
        <f t="shared" si="10"/>
        <v>25.906735751295336</v>
      </c>
      <c r="AD35" s="35">
        <v>5</v>
      </c>
      <c r="AE35" s="39">
        <f t="shared" si="11"/>
        <v>24.875621890547265</v>
      </c>
      <c r="AI35" t="s">
        <v>45</v>
      </c>
      <c r="AJ35">
        <v>233</v>
      </c>
      <c r="AK35">
        <v>202</v>
      </c>
      <c r="AL35">
        <v>183</v>
      </c>
      <c r="AM35">
        <v>167</v>
      </c>
      <c r="AN35">
        <v>196</v>
      </c>
      <c r="AO35">
        <v>176</v>
      </c>
      <c r="AP35">
        <v>166</v>
      </c>
      <c r="AQ35">
        <v>184</v>
      </c>
      <c r="AR35">
        <v>146</v>
      </c>
      <c r="AS35">
        <v>176</v>
      </c>
      <c r="AT35">
        <v>193</v>
      </c>
      <c r="AU35">
        <v>201</v>
      </c>
      <c r="AV35">
        <v>2223</v>
      </c>
    </row>
    <row r="36" spans="1:48">
      <c r="A36" s="240" t="s">
        <v>46</v>
      </c>
      <c r="B36" s="4">
        <v>9</v>
      </c>
      <c r="C36" s="235">
        <f t="shared" si="0"/>
        <v>24.590163934426229</v>
      </c>
      <c r="D36" s="235"/>
      <c r="E36" s="4">
        <v>7</v>
      </c>
      <c r="F36" s="235">
        <f t="shared" si="1"/>
        <v>21.341463414634148</v>
      </c>
      <c r="G36" s="235"/>
      <c r="H36" s="4">
        <v>9</v>
      </c>
      <c r="I36" s="235">
        <f t="shared" si="2"/>
        <v>26.785714285714285</v>
      </c>
      <c r="J36" s="235"/>
      <c r="K36" s="4">
        <v>3</v>
      </c>
      <c r="L36" s="235">
        <f t="shared" si="3"/>
        <v>9.7719869706840381</v>
      </c>
      <c r="M36" s="235"/>
      <c r="N36" s="4">
        <v>1</v>
      </c>
      <c r="O36" s="235">
        <f t="shared" si="4"/>
        <v>3.7037037037037037</v>
      </c>
      <c r="P36" s="235"/>
      <c r="Q36" s="4">
        <v>4</v>
      </c>
      <c r="R36" s="235">
        <f t="shared" si="5"/>
        <v>16.326530612244898</v>
      </c>
      <c r="S36" s="235"/>
      <c r="T36" s="4">
        <v>4</v>
      </c>
      <c r="U36" s="235">
        <f t="shared" si="6"/>
        <v>16.460905349794238</v>
      </c>
      <c r="V36" s="35">
        <v>2</v>
      </c>
      <c r="W36" s="39">
        <f t="shared" si="7"/>
        <v>8.3333333333333339</v>
      </c>
      <c r="X36" s="35">
        <v>5</v>
      </c>
      <c r="Y36" s="39">
        <f t="shared" si="8"/>
        <v>20.242914979757085</v>
      </c>
      <c r="Z36" s="35">
        <v>4</v>
      </c>
      <c r="AA36" s="39">
        <f t="shared" si="9"/>
        <v>16.806722689075631</v>
      </c>
      <c r="AB36" s="35">
        <v>0</v>
      </c>
      <c r="AC36" s="39">
        <f t="shared" si="10"/>
        <v>0</v>
      </c>
      <c r="AD36" s="35">
        <v>1</v>
      </c>
      <c r="AE36" s="39">
        <f t="shared" si="11"/>
        <v>5.1282051282051286</v>
      </c>
      <c r="AI36" t="s">
        <v>46</v>
      </c>
      <c r="AJ36">
        <v>366</v>
      </c>
      <c r="AK36">
        <v>328</v>
      </c>
      <c r="AL36">
        <v>336</v>
      </c>
      <c r="AM36">
        <v>307</v>
      </c>
      <c r="AN36">
        <v>270</v>
      </c>
      <c r="AO36">
        <v>245</v>
      </c>
      <c r="AP36">
        <v>243</v>
      </c>
      <c r="AQ36">
        <v>240</v>
      </c>
      <c r="AR36">
        <v>247</v>
      </c>
      <c r="AS36">
        <v>238</v>
      </c>
      <c r="AT36">
        <v>226</v>
      </c>
      <c r="AU36">
        <v>195</v>
      </c>
      <c r="AV36">
        <v>3241</v>
      </c>
    </row>
    <row r="37" spans="1:48">
      <c r="A37" s="240" t="s">
        <v>47</v>
      </c>
      <c r="B37" s="4">
        <v>8</v>
      </c>
      <c r="C37" s="235">
        <f t="shared" si="0"/>
        <v>27.681660899653981</v>
      </c>
      <c r="D37" s="235"/>
      <c r="E37" s="4">
        <v>2</v>
      </c>
      <c r="F37" s="235">
        <f t="shared" si="1"/>
        <v>6.7796610169491522</v>
      </c>
      <c r="G37" s="235"/>
      <c r="H37" s="4">
        <v>6</v>
      </c>
      <c r="I37" s="235">
        <f t="shared" si="2"/>
        <v>24.793388429752067</v>
      </c>
      <c r="J37" s="235"/>
      <c r="K37" s="4">
        <v>3</v>
      </c>
      <c r="L37" s="235">
        <f t="shared" si="3"/>
        <v>12.145748987854251</v>
      </c>
      <c r="M37" s="235"/>
      <c r="N37" s="4">
        <v>6</v>
      </c>
      <c r="O37" s="235">
        <f t="shared" si="4"/>
        <v>23.52941176470588</v>
      </c>
      <c r="P37" s="235"/>
      <c r="Q37" s="4">
        <v>2</v>
      </c>
      <c r="R37" s="235">
        <f t="shared" si="5"/>
        <v>6.557377049180328</v>
      </c>
      <c r="S37" s="235"/>
      <c r="T37" s="4">
        <v>2</v>
      </c>
      <c r="U37" s="235">
        <f t="shared" si="6"/>
        <v>9.6618357487922708</v>
      </c>
      <c r="V37" s="35">
        <v>4</v>
      </c>
      <c r="W37" s="39">
        <f t="shared" si="7"/>
        <v>15.625</v>
      </c>
      <c r="X37" s="35">
        <v>4</v>
      </c>
      <c r="Y37" s="39">
        <f t="shared" si="8"/>
        <v>17.167381974248926</v>
      </c>
      <c r="Z37" s="35">
        <v>4</v>
      </c>
      <c r="AA37" s="39">
        <f t="shared" si="9"/>
        <v>15.09433962264151</v>
      </c>
      <c r="AB37" s="35">
        <v>2</v>
      </c>
      <c r="AC37" s="39">
        <f t="shared" si="10"/>
        <v>7.5757575757575761</v>
      </c>
      <c r="AD37" s="35">
        <v>5</v>
      </c>
      <c r="AE37" s="39">
        <f t="shared" si="11"/>
        <v>19.762845849802371</v>
      </c>
      <c r="AI37" t="s">
        <v>47</v>
      </c>
      <c r="AJ37">
        <v>289</v>
      </c>
      <c r="AK37">
        <v>295</v>
      </c>
      <c r="AL37">
        <v>242</v>
      </c>
      <c r="AM37">
        <v>247</v>
      </c>
      <c r="AN37">
        <v>255</v>
      </c>
      <c r="AO37">
        <v>305</v>
      </c>
      <c r="AP37">
        <v>207</v>
      </c>
      <c r="AQ37">
        <v>256</v>
      </c>
      <c r="AR37">
        <v>233</v>
      </c>
      <c r="AS37">
        <v>265</v>
      </c>
      <c r="AT37">
        <v>264</v>
      </c>
      <c r="AU37">
        <v>253</v>
      </c>
      <c r="AV37">
        <v>3111</v>
      </c>
    </row>
    <row r="38" spans="1:48">
      <c r="A38" s="240" t="s">
        <v>48</v>
      </c>
      <c r="B38" s="4">
        <v>8</v>
      </c>
      <c r="C38" s="235">
        <f t="shared" si="0"/>
        <v>16.096579476861169</v>
      </c>
      <c r="D38" s="235"/>
      <c r="E38" s="4">
        <v>6</v>
      </c>
      <c r="F38" s="235">
        <f t="shared" si="1"/>
        <v>13.45291479820628</v>
      </c>
      <c r="G38" s="235"/>
      <c r="H38" s="4">
        <v>13</v>
      </c>
      <c r="I38" s="235">
        <f t="shared" si="2"/>
        <v>31.175059952038371</v>
      </c>
      <c r="J38" s="235"/>
      <c r="K38" s="4">
        <v>12</v>
      </c>
      <c r="L38" s="235">
        <f t="shared" si="3"/>
        <v>28.503562945368174</v>
      </c>
      <c r="M38" s="235"/>
      <c r="N38" s="4">
        <v>8</v>
      </c>
      <c r="O38" s="235">
        <f t="shared" si="4"/>
        <v>22.471910112359549</v>
      </c>
      <c r="P38" s="235"/>
      <c r="Q38" s="4">
        <v>3</v>
      </c>
      <c r="R38" s="235">
        <f t="shared" si="5"/>
        <v>8.3798882681564244</v>
      </c>
      <c r="S38" s="235"/>
      <c r="T38" s="4">
        <v>7</v>
      </c>
      <c r="U38" s="235">
        <f t="shared" si="6"/>
        <v>16.786570743405274</v>
      </c>
      <c r="V38" s="35">
        <v>3</v>
      </c>
      <c r="W38" s="39">
        <f t="shared" si="7"/>
        <v>7.3170731707317076</v>
      </c>
      <c r="X38" s="35">
        <v>8</v>
      </c>
      <c r="Y38" s="39">
        <f t="shared" si="8"/>
        <v>20</v>
      </c>
      <c r="Z38" s="35">
        <v>5</v>
      </c>
      <c r="AA38" s="39">
        <f t="shared" si="9"/>
        <v>11.990407673860911</v>
      </c>
      <c r="AB38" s="35">
        <v>6</v>
      </c>
      <c r="AC38" s="39">
        <f t="shared" si="10"/>
        <v>13.793103448275861</v>
      </c>
      <c r="AD38" s="35">
        <v>3</v>
      </c>
      <c r="AE38" s="39">
        <f t="shared" si="11"/>
        <v>8.0428954423592494</v>
      </c>
      <c r="AI38" t="s">
        <v>48</v>
      </c>
      <c r="AJ38">
        <v>497</v>
      </c>
      <c r="AK38">
        <v>446</v>
      </c>
      <c r="AL38">
        <v>417</v>
      </c>
      <c r="AM38">
        <v>421</v>
      </c>
      <c r="AN38">
        <v>356</v>
      </c>
      <c r="AO38">
        <v>358</v>
      </c>
      <c r="AP38">
        <v>417</v>
      </c>
      <c r="AQ38">
        <v>410</v>
      </c>
      <c r="AR38">
        <v>400</v>
      </c>
      <c r="AS38">
        <v>417</v>
      </c>
      <c r="AT38">
        <v>435</v>
      </c>
      <c r="AU38">
        <v>373</v>
      </c>
      <c r="AV38">
        <v>4947</v>
      </c>
    </row>
    <row r="39" spans="1:48">
      <c r="A39" s="240" t="s">
        <v>49</v>
      </c>
      <c r="B39" s="4">
        <v>1</v>
      </c>
      <c r="C39" s="235">
        <f t="shared" si="0"/>
        <v>13.698630136986301</v>
      </c>
      <c r="D39" s="235"/>
      <c r="E39" s="4">
        <v>2</v>
      </c>
      <c r="F39" s="235">
        <f t="shared" si="1"/>
        <v>30.76923076923077</v>
      </c>
      <c r="G39" s="235"/>
      <c r="H39" s="4">
        <v>1</v>
      </c>
      <c r="I39" s="235">
        <f t="shared" si="2"/>
        <v>12.820512820512819</v>
      </c>
      <c r="J39" s="235"/>
      <c r="K39" s="4">
        <v>0</v>
      </c>
      <c r="L39" s="235">
        <f t="shared" si="3"/>
        <v>0</v>
      </c>
      <c r="M39" s="235"/>
      <c r="N39" s="4">
        <v>0</v>
      </c>
      <c r="O39" s="235">
        <f t="shared" si="4"/>
        <v>0</v>
      </c>
      <c r="P39" s="235"/>
      <c r="Q39" s="4">
        <v>1</v>
      </c>
      <c r="R39" s="235">
        <f t="shared" si="5"/>
        <v>20.408163265306122</v>
      </c>
      <c r="S39" s="235"/>
      <c r="T39" s="4">
        <v>2</v>
      </c>
      <c r="U39" s="235">
        <f t="shared" si="6"/>
        <v>37.735849056603769</v>
      </c>
      <c r="V39" s="35">
        <v>1</v>
      </c>
      <c r="W39" s="39">
        <f t="shared" si="7"/>
        <v>16.666666666666668</v>
      </c>
      <c r="X39" s="35">
        <v>1</v>
      </c>
      <c r="Y39" s="39">
        <f t="shared" si="8"/>
        <v>15.873015873015872</v>
      </c>
      <c r="Z39" s="35">
        <v>1</v>
      </c>
      <c r="AA39" s="39">
        <f t="shared" si="9"/>
        <v>22.222222222222221</v>
      </c>
      <c r="AB39" s="35">
        <v>0</v>
      </c>
      <c r="AC39" s="39">
        <f t="shared" si="10"/>
        <v>0</v>
      </c>
      <c r="AD39" s="35">
        <v>0</v>
      </c>
      <c r="AE39" s="39">
        <f t="shared" si="11"/>
        <v>0</v>
      </c>
      <c r="AI39" t="s">
        <v>49</v>
      </c>
      <c r="AJ39">
        <v>73</v>
      </c>
      <c r="AK39">
        <v>65</v>
      </c>
      <c r="AL39">
        <v>78</v>
      </c>
      <c r="AM39">
        <v>59</v>
      </c>
      <c r="AN39">
        <v>49</v>
      </c>
      <c r="AO39">
        <v>49</v>
      </c>
      <c r="AP39">
        <v>53</v>
      </c>
      <c r="AQ39">
        <v>60</v>
      </c>
      <c r="AR39">
        <v>63</v>
      </c>
      <c r="AS39">
        <v>45</v>
      </c>
      <c r="AT39">
        <v>52</v>
      </c>
      <c r="AU39">
        <v>44</v>
      </c>
      <c r="AV39">
        <v>690</v>
      </c>
    </row>
    <row r="40" spans="1:48">
      <c r="A40" s="240" t="s">
        <v>50</v>
      </c>
      <c r="B40" s="4">
        <v>23</v>
      </c>
      <c r="C40" s="235">
        <f t="shared" si="0"/>
        <v>20.37201062887511</v>
      </c>
      <c r="D40" s="235"/>
      <c r="E40" s="4">
        <v>28</v>
      </c>
      <c r="F40" s="235">
        <f t="shared" si="1"/>
        <v>28.688524590163937</v>
      </c>
      <c r="G40" s="235"/>
      <c r="H40" s="4">
        <v>25</v>
      </c>
      <c r="I40" s="235">
        <f t="shared" si="2"/>
        <v>27.173913043478262</v>
      </c>
      <c r="J40" s="235"/>
      <c r="K40" s="4">
        <v>13</v>
      </c>
      <c r="L40" s="235">
        <f t="shared" si="3"/>
        <v>12.476007677543185</v>
      </c>
      <c r="M40" s="235"/>
      <c r="N40" s="4">
        <v>14</v>
      </c>
      <c r="O40" s="235">
        <f t="shared" si="4"/>
        <v>15.086206896551724</v>
      </c>
      <c r="P40" s="235"/>
      <c r="Q40" s="4">
        <v>23</v>
      </c>
      <c r="R40" s="235">
        <f t="shared" si="5"/>
        <v>23.421588594704684</v>
      </c>
      <c r="S40" s="235"/>
      <c r="T40" s="4">
        <v>16</v>
      </c>
      <c r="U40" s="235">
        <f t="shared" si="6"/>
        <v>17.37242128121607</v>
      </c>
      <c r="V40" s="35">
        <v>18</v>
      </c>
      <c r="W40" s="39">
        <f t="shared" si="7"/>
        <v>18.633540372670808</v>
      </c>
      <c r="X40" s="35">
        <v>13</v>
      </c>
      <c r="Y40" s="39">
        <f t="shared" si="8"/>
        <v>14.223194748358862</v>
      </c>
      <c r="Z40" s="35">
        <v>10</v>
      </c>
      <c r="AA40" s="39">
        <f t="shared" si="9"/>
        <v>11.481056257175661</v>
      </c>
      <c r="AB40" s="35">
        <v>18</v>
      </c>
      <c r="AC40" s="39">
        <f t="shared" si="10"/>
        <v>18.75</v>
      </c>
      <c r="AD40" s="35">
        <v>16</v>
      </c>
      <c r="AE40" s="39">
        <f t="shared" si="11"/>
        <v>16.477857878475799</v>
      </c>
      <c r="AI40" t="s">
        <v>50</v>
      </c>
      <c r="AJ40">
        <v>1129</v>
      </c>
      <c r="AK40">
        <v>976</v>
      </c>
      <c r="AL40">
        <v>920</v>
      </c>
      <c r="AM40">
        <v>1042</v>
      </c>
      <c r="AN40">
        <v>928</v>
      </c>
      <c r="AO40">
        <v>982</v>
      </c>
      <c r="AP40">
        <v>921</v>
      </c>
      <c r="AQ40">
        <v>966</v>
      </c>
      <c r="AR40">
        <v>914</v>
      </c>
      <c r="AS40">
        <v>871</v>
      </c>
      <c r="AT40">
        <v>960</v>
      </c>
      <c r="AU40">
        <v>971</v>
      </c>
      <c r="AV40">
        <v>11580</v>
      </c>
    </row>
    <row r="41" spans="1:48">
      <c r="A41" s="240" t="s">
        <v>51</v>
      </c>
      <c r="B41" s="4">
        <v>7</v>
      </c>
      <c r="C41" s="235">
        <f t="shared" si="0"/>
        <v>22.653721682847898</v>
      </c>
      <c r="D41" s="235"/>
      <c r="E41" s="4">
        <v>3</v>
      </c>
      <c r="F41" s="235">
        <f t="shared" si="1"/>
        <v>9.8360655737704921</v>
      </c>
      <c r="G41" s="235"/>
      <c r="H41" s="4">
        <v>5</v>
      </c>
      <c r="I41" s="235">
        <f t="shared" si="2"/>
        <v>21.008403361344538</v>
      </c>
      <c r="J41" s="235"/>
      <c r="K41" s="4">
        <v>4</v>
      </c>
      <c r="L41" s="235">
        <f t="shared" si="3"/>
        <v>15.444015444015445</v>
      </c>
      <c r="M41" s="235"/>
      <c r="N41" s="4">
        <v>2</v>
      </c>
      <c r="O41" s="235">
        <f t="shared" si="4"/>
        <v>8.1300813008130088</v>
      </c>
      <c r="P41" s="235"/>
      <c r="Q41" s="4">
        <v>1</v>
      </c>
      <c r="R41" s="235">
        <f t="shared" si="5"/>
        <v>4.048582995951417</v>
      </c>
      <c r="S41" s="235"/>
      <c r="T41" s="4">
        <v>3</v>
      </c>
      <c r="U41" s="235">
        <f t="shared" si="6"/>
        <v>13.574660633484163</v>
      </c>
      <c r="V41" s="35">
        <v>6</v>
      </c>
      <c r="W41" s="39">
        <f t="shared" si="7"/>
        <v>31.746031746031743</v>
      </c>
      <c r="X41" s="35">
        <v>5</v>
      </c>
      <c r="Y41" s="39">
        <f t="shared" si="8"/>
        <v>25.125628140703519</v>
      </c>
      <c r="Z41" s="35">
        <v>0</v>
      </c>
      <c r="AA41" s="39">
        <f t="shared" si="9"/>
        <v>0</v>
      </c>
      <c r="AB41" s="35">
        <v>4</v>
      </c>
      <c r="AC41" s="39">
        <f t="shared" si="10"/>
        <v>19.230769230769234</v>
      </c>
      <c r="AD41" s="35">
        <v>4</v>
      </c>
      <c r="AE41" s="39">
        <f t="shared" si="11"/>
        <v>19.512195121951219</v>
      </c>
      <c r="AI41" t="s">
        <v>51</v>
      </c>
      <c r="AJ41">
        <v>309</v>
      </c>
      <c r="AK41">
        <v>305</v>
      </c>
      <c r="AL41">
        <v>238</v>
      </c>
      <c r="AM41">
        <v>259</v>
      </c>
      <c r="AN41">
        <v>246</v>
      </c>
      <c r="AO41">
        <v>247</v>
      </c>
      <c r="AP41">
        <v>221</v>
      </c>
      <c r="AQ41">
        <v>189</v>
      </c>
      <c r="AR41">
        <v>199</v>
      </c>
      <c r="AS41">
        <v>219</v>
      </c>
      <c r="AT41">
        <v>208</v>
      </c>
      <c r="AU41">
        <v>205</v>
      </c>
      <c r="AV41">
        <v>2845</v>
      </c>
    </row>
    <row r="42" spans="1:48">
      <c r="A42" s="240" t="s">
        <v>52</v>
      </c>
      <c r="B42" s="4">
        <v>0</v>
      </c>
      <c r="C42" s="235">
        <f t="shared" si="0"/>
        <v>0</v>
      </c>
      <c r="D42" s="235"/>
      <c r="E42" s="4">
        <v>0</v>
      </c>
      <c r="F42" s="235">
        <f t="shared" si="1"/>
        <v>0</v>
      </c>
      <c r="G42" s="235"/>
      <c r="H42" s="4">
        <v>0</v>
      </c>
      <c r="I42" s="235">
        <f t="shared" si="2"/>
        <v>0</v>
      </c>
      <c r="J42" s="235"/>
      <c r="K42" s="4">
        <v>0</v>
      </c>
      <c r="L42" s="235">
        <f t="shared" si="3"/>
        <v>0</v>
      </c>
      <c r="M42" s="235"/>
      <c r="N42" s="4">
        <v>0</v>
      </c>
      <c r="O42" s="235">
        <f t="shared" si="4"/>
        <v>0</v>
      </c>
      <c r="P42" s="235"/>
      <c r="Q42" s="4">
        <v>0</v>
      </c>
      <c r="R42" s="235">
        <f t="shared" si="5"/>
        <v>0</v>
      </c>
      <c r="S42" s="235"/>
      <c r="T42" s="4">
        <v>0</v>
      </c>
      <c r="U42" s="235">
        <f t="shared" si="6"/>
        <v>0</v>
      </c>
      <c r="V42" s="35">
        <v>0</v>
      </c>
      <c r="W42" s="39">
        <f t="shared" si="7"/>
        <v>0</v>
      </c>
      <c r="X42" s="35">
        <v>1</v>
      </c>
      <c r="Y42" s="39">
        <f t="shared" si="8"/>
        <v>23.809523809523807</v>
      </c>
      <c r="Z42" s="35">
        <v>1</v>
      </c>
      <c r="AA42" s="39">
        <f t="shared" si="9"/>
        <v>23.809523809523807</v>
      </c>
      <c r="AB42" s="35">
        <v>0</v>
      </c>
      <c r="AC42" s="39">
        <f t="shared" si="10"/>
        <v>0</v>
      </c>
      <c r="AD42" s="35">
        <v>0</v>
      </c>
      <c r="AE42" s="39">
        <f t="shared" si="11"/>
        <v>0</v>
      </c>
      <c r="AI42" t="s">
        <v>52</v>
      </c>
      <c r="AJ42">
        <v>77</v>
      </c>
      <c r="AK42">
        <v>63</v>
      </c>
      <c r="AL42">
        <v>66</v>
      </c>
      <c r="AM42">
        <v>50</v>
      </c>
      <c r="AN42">
        <v>51</v>
      </c>
      <c r="AO42">
        <v>43</v>
      </c>
      <c r="AP42">
        <v>45</v>
      </c>
      <c r="AQ42">
        <v>43</v>
      </c>
      <c r="AR42">
        <v>42</v>
      </c>
      <c r="AS42">
        <v>42</v>
      </c>
      <c r="AT42">
        <v>42</v>
      </c>
      <c r="AU42">
        <v>40</v>
      </c>
      <c r="AV42">
        <v>604</v>
      </c>
    </row>
    <row r="43" spans="1:48">
      <c r="A43" s="240" t="s">
        <v>53</v>
      </c>
      <c r="B43" s="4">
        <v>7</v>
      </c>
      <c r="C43" s="235">
        <f t="shared" si="0"/>
        <v>32.407407407407405</v>
      </c>
      <c r="D43" s="235"/>
      <c r="E43" s="4">
        <v>4</v>
      </c>
      <c r="F43" s="235">
        <f t="shared" si="1"/>
        <v>19.512195121951219</v>
      </c>
      <c r="G43" s="235"/>
      <c r="H43" s="4">
        <v>0</v>
      </c>
      <c r="I43" s="235">
        <f t="shared" si="2"/>
        <v>0</v>
      </c>
      <c r="J43" s="235"/>
      <c r="K43" s="4">
        <v>4</v>
      </c>
      <c r="L43" s="235">
        <f t="shared" si="3"/>
        <v>20.512820512820515</v>
      </c>
      <c r="M43" s="235"/>
      <c r="N43" s="4">
        <v>1</v>
      </c>
      <c r="O43" s="235">
        <f t="shared" si="4"/>
        <v>5.5865921787709496</v>
      </c>
      <c r="P43" s="235"/>
      <c r="Q43" s="4">
        <v>2</v>
      </c>
      <c r="R43" s="235">
        <f t="shared" si="5"/>
        <v>15.384615384615385</v>
      </c>
      <c r="S43" s="235"/>
      <c r="T43" s="4">
        <v>4</v>
      </c>
      <c r="U43" s="235">
        <f t="shared" si="6"/>
        <v>27.777777777777775</v>
      </c>
      <c r="V43" s="35">
        <v>0</v>
      </c>
      <c r="W43" s="39">
        <f t="shared" si="7"/>
        <v>0</v>
      </c>
      <c r="X43" s="35">
        <v>3</v>
      </c>
      <c r="Y43" s="39">
        <f t="shared" si="8"/>
        <v>16.574585635359114</v>
      </c>
      <c r="Z43" s="35">
        <v>2</v>
      </c>
      <c r="AA43" s="39">
        <f t="shared" si="9"/>
        <v>13.513513513513514</v>
      </c>
      <c r="AB43" s="35">
        <v>0</v>
      </c>
      <c r="AC43" s="39">
        <f t="shared" si="10"/>
        <v>0</v>
      </c>
      <c r="AD43" s="35">
        <v>1</v>
      </c>
      <c r="AE43" s="39">
        <f t="shared" si="11"/>
        <v>6.9930069930069934</v>
      </c>
      <c r="AI43" t="s">
        <v>53</v>
      </c>
      <c r="AJ43">
        <v>216</v>
      </c>
      <c r="AK43">
        <v>205</v>
      </c>
      <c r="AL43">
        <v>165</v>
      </c>
      <c r="AM43">
        <v>195</v>
      </c>
      <c r="AN43">
        <v>179</v>
      </c>
      <c r="AO43">
        <v>130</v>
      </c>
      <c r="AP43">
        <v>144</v>
      </c>
      <c r="AQ43">
        <v>130</v>
      </c>
      <c r="AR43">
        <v>181</v>
      </c>
      <c r="AS43">
        <v>148</v>
      </c>
      <c r="AT43">
        <v>136</v>
      </c>
      <c r="AU43">
        <v>143</v>
      </c>
      <c r="AV43">
        <v>1972</v>
      </c>
    </row>
    <row r="44" spans="1:48">
      <c r="A44" s="240" t="s">
        <v>54</v>
      </c>
      <c r="B44" s="4">
        <v>6</v>
      </c>
      <c r="C44" s="235">
        <f t="shared" si="0"/>
        <v>33.149171270718227</v>
      </c>
      <c r="D44" s="235"/>
      <c r="E44" s="4">
        <v>5</v>
      </c>
      <c r="F44" s="235">
        <f t="shared" si="1"/>
        <v>29.069767441860463</v>
      </c>
      <c r="G44" s="235"/>
      <c r="H44" s="4">
        <v>5</v>
      </c>
      <c r="I44" s="235">
        <f t="shared" si="2"/>
        <v>30.487804878048781</v>
      </c>
      <c r="J44" s="235"/>
      <c r="K44" s="4">
        <v>4</v>
      </c>
      <c r="L44" s="235">
        <f t="shared" si="3"/>
        <v>23.255813953488371</v>
      </c>
      <c r="M44" s="235"/>
      <c r="N44" s="4">
        <v>5</v>
      </c>
      <c r="O44" s="235">
        <f t="shared" si="4"/>
        <v>35.460992907801419</v>
      </c>
      <c r="P44" s="235"/>
      <c r="Q44" s="4">
        <v>0</v>
      </c>
      <c r="R44" s="235">
        <f t="shared" si="5"/>
        <v>0</v>
      </c>
      <c r="S44" s="235"/>
      <c r="T44" s="4">
        <v>1</v>
      </c>
      <c r="U44" s="235">
        <f t="shared" si="6"/>
        <v>7.4626865671641793</v>
      </c>
      <c r="V44" s="35">
        <v>2</v>
      </c>
      <c r="W44" s="39">
        <f t="shared" si="7"/>
        <v>14.492753623188406</v>
      </c>
      <c r="X44" s="35">
        <v>3</v>
      </c>
      <c r="Y44" s="39">
        <f t="shared" si="8"/>
        <v>28.571428571428569</v>
      </c>
      <c r="Z44" s="35">
        <v>1</v>
      </c>
      <c r="AA44" s="39">
        <f t="shared" si="9"/>
        <v>7.8125</v>
      </c>
      <c r="AB44" s="35">
        <v>2</v>
      </c>
      <c r="AC44" s="39">
        <f t="shared" si="10"/>
        <v>15.384615384615385</v>
      </c>
      <c r="AD44" s="35">
        <v>4</v>
      </c>
      <c r="AE44" s="39">
        <f t="shared" si="11"/>
        <v>29.411764705882351</v>
      </c>
      <c r="AI44" t="s">
        <v>54</v>
      </c>
      <c r="AJ44">
        <v>181</v>
      </c>
      <c r="AK44">
        <v>172</v>
      </c>
      <c r="AL44">
        <v>164</v>
      </c>
      <c r="AM44">
        <v>172</v>
      </c>
      <c r="AN44">
        <v>141</v>
      </c>
      <c r="AO44">
        <v>147</v>
      </c>
      <c r="AP44">
        <v>134</v>
      </c>
      <c r="AQ44">
        <v>138</v>
      </c>
      <c r="AR44">
        <v>105</v>
      </c>
      <c r="AS44">
        <v>128</v>
      </c>
      <c r="AT44">
        <v>130</v>
      </c>
      <c r="AU44">
        <v>136</v>
      </c>
      <c r="AV44">
        <v>1748</v>
      </c>
    </row>
    <row r="45" spans="1:48">
      <c r="A45" s="240" t="s">
        <v>55</v>
      </c>
      <c r="B45" s="4">
        <v>1</v>
      </c>
      <c r="C45" s="235">
        <f t="shared" si="0"/>
        <v>8.1967213114754109</v>
      </c>
      <c r="D45" s="235"/>
      <c r="E45" s="4">
        <v>1</v>
      </c>
      <c r="F45" s="235">
        <f t="shared" si="1"/>
        <v>8.4745762711864412</v>
      </c>
      <c r="G45" s="235"/>
      <c r="H45" s="4">
        <v>0</v>
      </c>
      <c r="I45" s="235">
        <f t="shared" si="2"/>
        <v>0</v>
      </c>
      <c r="J45" s="235"/>
      <c r="K45" s="4">
        <v>0</v>
      </c>
      <c r="L45" s="235">
        <f t="shared" si="3"/>
        <v>0</v>
      </c>
      <c r="M45" s="235"/>
      <c r="N45" s="4">
        <v>3</v>
      </c>
      <c r="O45" s="235">
        <f t="shared" si="4"/>
        <v>28.571428571428569</v>
      </c>
      <c r="P45" s="235"/>
      <c r="Q45" s="4">
        <v>2</v>
      </c>
      <c r="R45" s="235">
        <f t="shared" si="5"/>
        <v>28.571428571428569</v>
      </c>
      <c r="S45" s="235"/>
      <c r="T45" s="4">
        <v>2</v>
      </c>
      <c r="U45" s="235">
        <f t="shared" si="6"/>
        <v>22.988505747126435</v>
      </c>
      <c r="V45" s="35">
        <v>1</v>
      </c>
      <c r="W45" s="39">
        <f t="shared" si="7"/>
        <v>11.76470588235294</v>
      </c>
      <c r="X45" s="35">
        <v>3</v>
      </c>
      <c r="Y45" s="39">
        <f t="shared" si="8"/>
        <v>29.411764705882351</v>
      </c>
      <c r="Z45" s="35">
        <v>2</v>
      </c>
      <c r="AA45" s="39">
        <f t="shared" si="9"/>
        <v>19.607843137254903</v>
      </c>
      <c r="AB45" s="35">
        <v>2</v>
      </c>
      <c r="AC45" s="39">
        <f t="shared" si="10"/>
        <v>21.052631578947366</v>
      </c>
      <c r="AD45" s="35">
        <v>2</v>
      </c>
      <c r="AE45" s="39">
        <f t="shared" si="11"/>
        <v>19.047619047619051</v>
      </c>
      <c r="AI45" t="s">
        <v>55</v>
      </c>
      <c r="AJ45">
        <v>122</v>
      </c>
      <c r="AK45">
        <v>118</v>
      </c>
      <c r="AL45">
        <v>103</v>
      </c>
      <c r="AM45">
        <v>118</v>
      </c>
      <c r="AN45">
        <v>105</v>
      </c>
      <c r="AO45">
        <v>70</v>
      </c>
      <c r="AP45">
        <v>87</v>
      </c>
      <c r="AQ45">
        <v>85</v>
      </c>
      <c r="AR45">
        <v>102</v>
      </c>
      <c r="AS45">
        <v>102</v>
      </c>
      <c r="AT45">
        <v>95</v>
      </c>
      <c r="AU45">
        <v>105</v>
      </c>
      <c r="AV45">
        <v>1212</v>
      </c>
    </row>
    <row r="46" spans="1:48">
      <c r="A46" s="240" t="s">
        <v>56</v>
      </c>
      <c r="B46" s="4">
        <v>14</v>
      </c>
      <c r="C46" s="235">
        <f t="shared" si="0"/>
        <v>28</v>
      </c>
      <c r="D46" s="235"/>
      <c r="E46" s="4">
        <v>12</v>
      </c>
      <c r="F46" s="235">
        <f t="shared" si="1"/>
        <v>23.715415019762844</v>
      </c>
      <c r="G46" s="235"/>
      <c r="H46" s="4">
        <v>12</v>
      </c>
      <c r="I46" s="235">
        <f t="shared" si="2"/>
        <v>27.972027972027973</v>
      </c>
      <c r="J46" s="235"/>
      <c r="K46" s="4">
        <v>9</v>
      </c>
      <c r="L46" s="235">
        <f t="shared" si="3"/>
        <v>19.067796610169491</v>
      </c>
      <c r="M46" s="235"/>
      <c r="N46" s="4">
        <v>7</v>
      </c>
      <c r="O46" s="235">
        <f t="shared" si="4"/>
        <v>15.283842794759824</v>
      </c>
      <c r="P46" s="235"/>
      <c r="Q46" s="4">
        <v>8</v>
      </c>
      <c r="R46" s="235">
        <f t="shared" si="5"/>
        <v>18.561484918793504</v>
      </c>
      <c r="S46" s="235"/>
      <c r="T46" s="4">
        <v>5</v>
      </c>
      <c r="U46" s="235">
        <f t="shared" si="6"/>
        <v>10.615711252653927</v>
      </c>
      <c r="V46" s="35">
        <v>13</v>
      </c>
      <c r="W46" s="39">
        <f t="shared" si="7"/>
        <v>26.915113871635612</v>
      </c>
      <c r="X46" s="35">
        <v>3</v>
      </c>
      <c r="Y46" s="39">
        <f t="shared" si="8"/>
        <v>7.5</v>
      </c>
      <c r="Z46" s="35">
        <v>9</v>
      </c>
      <c r="AA46" s="39">
        <f t="shared" si="9"/>
        <v>19.522776572668114</v>
      </c>
      <c r="AB46" s="35">
        <v>10</v>
      </c>
      <c r="AC46" s="39">
        <f t="shared" si="10"/>
        <v>23.201856148491878</v>
      </c>
      <c r="AD46" s="35">
        <v>3</v>
      </c>
      <c r="AE46" s="39">
        <f t="shared" si="11"/>
        <v>6.9930069930069934</v>
      </c>
      <c r="AI46" t="s">
        <v>56</v>
      </c>
      <c r="AJ46">
        <v>500</v>
      </c>
      <c r="AK46">
        <v>506</v>
      </c>
      <c r="AL46">
        <v>429</v>
      </c>
      <c r="AM46">
        <v>472</v>
      </c>
      <c r="AN46">
        <v>458</v>
      </c>
      <c r="AO46">
        <v>431</v>
      </c>
      <c r="AP46">
        <v>471</v>
      </c>
      <c r="AQ46">
        <v>483</v>
      </c>
      <c r="AR46">
        <v>400</v>
      </c>
      <c r="AS46">
        <v>461</v>
      </c>
      <c r="AT46">
        <v>431</v>
      </c>
      <c r="AU46">
        <v>429</v>
      </c>
      <c r="AV46">
        <v>5471</v>
      </c>
    </row>
    <row r="47" spans="1:48">
      <c r="A47" s="240" t="s">
        <v>57</v>
      </c>
      <c r="B47" s="4">
        <v>5</v>
      </c>
      <c r="C47" s="235">
        <f t="shared" si="0"/>
        <v>14.492753623188406</v>
      </c>
      <c r="D47" s="235"/>
      <c r="E47" s="4">
        <v>4</v>
      </c>
      <c r="F47" s="235">
        <f t="shared" si="1"/>
        <v>12.861736334405144</v>
      </c>
      <c r="G47" s="235"/>
      <c r="H47" s="4">
        <v>4</v>
      </c>
      <c r="I47" s="235">
        <f t="shared" si="2"/>
        <v>15.267175572519083</v>
      </c>
      <c r="J47" s="235"/>
      <c r="K47" s="4">
        <v>6</v>
      </c>
      <c r="L47" s="235">
        <f t="shared" si="3"/>
        <v>21.660649819494584</v>
      </c>
      <c r="M47" s="235"/>
      <c r="N47" s="4">
        <v>6</v>
      </c>
      <c r="O47" s="235">
        <f t="shared" si="4"/>
        <v>22.222222222222221</v>
      </c>
      <c r="P47" s="235"/>
      <c r="Q47" s="4">
        <v>3</v>
      </c>
      <c r="R47" s="235">
        <f t="shared" si="5"/>
        <v>11.811023622047244</v>
      </c>
      <c r="S47" s="235"/>
      <c r="T47" s="4">
        <v>4</v>
      </c>
      <c r="U47" s="235">
        <f t="shared" si="6"/>
        <v>14.134275618374557</v>
      </c>
      <c r="V47" s="35">
        <v>2</v>
      </c>
      <c r="W47" s="39">
        <f t="shared" si="7"/>
        <v>8.097165991902834</v>
      </c>
      <c r="X47" s="35">
        <v>1</v>
      </c>
      <c r="Y47" s="39">
        <f t="shared" si="8"/>
        <v>4.8543689320388346</v>
      </c>
      <c r="Z47" s="35">
        <v>2</v>
      </c>
      <c r="AA47" s="39">
        <f t="shared" si="9"/>
        <v>8.097165991902834</v>
      </c>
      <c r="AB47" s="35">
        <v>3</v>
      </c>
      <c r="AC47" s="39">
        <f t="shared" si="10"/>
        <v>11.76470588235294</v>
      </c>
      <c r="AD47" s="35">
        <v>2</v>
      </c>
      <c r="AE47" s="39">
        <f t="shared" si="11"/>
        <v>7.9681274900398407</v>
      </c>
      <c r="AI47" t="s">
        <v>57</v>
      </c>
      <c r="AJ47">
        <v>345</v>
      </c>
      <c r="AK47">
        <v>311</v>
      </c>
      <c r="AL47">
        <v>262</v>
      </c>
      <c r="AM47">
        <v>277</v>
      </c>
      <c r="AN47">
        <v>270</v>
      </c>
      <c r="AO47">
        <v>254</v>
      </c>
      <c r="AP47">
        <v>283</v>
      </c>
      <c r="AQ47">
        <v>247</v>
      </c>
      <c r="AR47">
        <v>206</v>
      </c>
      <c r="AS47">
        <v>247</v>
      </c>
      <c r="AT47">
        <v>255</v>
      </c>
      <c r="AU47">
        <v>251</v>
      </c>
      <c r="AV47">
        <v>3208</v>
      </c>
    </row>
    <row r="48" spans="1:48">
      <c r="A48" s="240" t="s">
        <v>58</v>
      </c>
      <c r="B48" s="4">
        <v>1</v>
      </c>
      <c r="C48" s="235">
        <f t="shared" si="0"/>
        <v>5.8479532163742682</v>
      </c>
      <c r="D48" s="235"/>
      <c r="E48" s="4">
        <v>2</v>
      </c>
      <c r="F48" s="235">
        <f t="shared" si="1"/>
        <v>12.578616352201259</v>
      </c>
      <c r="G48" s="235"/>
      <c r="H48" s="4">
        <v>3</v>
      </c>
      <c r="I48" s="235">
        <f t="shared" si="2"/>
        <v>21.897810218978105</v>
      </c>
      <c r="J48" s="235"/>
      <c r="K48" s="4">
        <v>2</v>
      </c>
      <c r="L48" s="235">
        <f t="shared" si="3"/>
        <v>12.121212121212121</v>
      </c>
      <c r="M48" s="235"/>
      <c r="N48" s="4">
        <v>0</v>
      </c>
      <c r="O48" s="235">
        <f t="shared" si="4"/>
        <v>0</v>
      </c>
      <c r="P48" s="235"/>
      <c r="Q48" s="4">
        <v>1</v>
      </c>
      <c r="R48" s="235">
        <f t="shared" si="5"/>
        <v>7.7519379844961236</v>
      </c>
      <c r="S48" s="235"/>
      <c r="T48" s="4">
        <v>0</v>
      </c>
      <c r="U48" s="235">
        <f t="shared" si="6"/>
        <v>0</v>
      </c>
      <c r="V48" s="35">
        <v>3</v>
      </c>
      <c r="W48" s="39">
        <f t="shared" si="7"/>
        <v>23.4375</v>
      </c>
      <c r="X48" s="35">
        <v>2</v>
      </c>
      <c r="Y48" s="39">
        <f t="shared" si="8"/>
        <v>14.184397163120567</v>
      </c>
      <c r="Z48" s="35">
        <v>3</v>
      </c>
      <c r="AA48" s="39">
        <f t="shared" si="9"/>
        <v>24</v>
      </c>
      <c r="AB48" s="35">
        <v>1</v>
      </c>
      <c r="AC48" s="39">
        <f t="shared" si="10"/>
        <v>8.5470085470085486</v>
      </c>
      <c r="AD48" s="35">
        <v>3</v>
      </c>
      <c r="AE48" s="39">
        <f t="shared" si="11"/>
        <v>27.522935779816514</v>
      </c>
      <c r="AI48" t="s">
        <v>58</v>
      </c>
      <c r="AJ48">
        <v>171</v>
      </c>
      <c r="AK48">
        <v>159</v>
      </c>
      <c r="AL48">
        <v>137</v>
      </c>
      <c r="AM48">
        <v>165</v>
      </c>
      <c r="AN48">
        <v>125</v>
      </c>
      <c r="AO48">
        <v>129</v>
      </c>
      <c r="AP48">
        <v>120</v>
      </c>
      <c r="AQ48">
        <v>128</v>
      </c>
      <c r="AR48">
        <v>141</v>
      </c>
      <c r="AS48">
        <v>125</v>
      </c>
      <c r="AT48">
        <v>117</v>
      </c>
      <c r="AU48">
        <v>109</v>
      </c>
      <c r="AV48">
        <v>1626</v>
      </c>
    </row>
    <row r="49" spans="1:48" s="9" customFormat="1">
      <c r="A49" s="243" t="s">
        <v>59</v>
      </c>
      <c r="B49" s="244">
        <v>61</v>
      </c>
      <c r="C49" s="245">
        <f t="shared" si="0"/>
        <v>21.762397431323581</v>
      </c>
      <c r="D49" s="245"/>
      <c r="E49" s="244">
        <v>49</v>
      </c>
      <c r="F49" s="245">
        <f t="shared" si="1"/>
        <v>18.588770864946888</v>
      </c>
      <c r="G49" s="245"/>
      <c r="H49" s="244">
        <v>49</v>
      </c>
      <c r="I49" s="245">
        <f t="shared" si="2"/>
        <v>17.896274653031412</v>
      </c>
      <c r="J49" s="245"/>
      <c r="K49" s="244">
        <v>50</v>
      </c>
      <c r="L49" s="245">
        <f t="shared" si="3"/>
        <v>19.26040061633282</v>
      </c>
      <c r="M49" s="245"/>
      <c r="N49" s="244">
        <v>50</v>
      </c>
      <c r="O49" s="245">
        <f t="shared" si="4"/>
        <v>19.357336430507164</v>
      </c>
      <c r="P49" s="245"/>
      <c r="Q49" s="244">
        <v>47</v>
      </c>
      <c r="R49" s="245">
        <f t="shared" si="5"/>
        <v>19.558884727424054</v>
      </c>
      <c r="S49" s="245"/>
      <c r="T49" s="244">
        <v>37</v>
      </c>
      <c r="U49" s="245">
        <f t="shared" si="6"/>
        <v>14.823717948717949</v>
      </c>
      <c r="V49" s="246">
        <v>32</v>
      </c>
      <c r="W49" s="247">
        <f t="shared" si="7"/>
        <v>12.78465840990811</v>
      </c>
      <c r="X49" s="246">
        <v>50</v>
      </c>
      <c r="Y49" s="247">
        <f t="shared" si="8"/>
        <v>21.070375052675939</v>
      </c>
      <c r="Z49" s="246">
        <v>45</v>
      </c>
      <c r="AA49" s="247">
        <f t="shared" si="9"/>
        <v>18.579686209744011</v>
      </c>
      <c r="AB49" s="246">
        <v>49</v>
      </c>
      <c r="AC49" s="247">
        <f t="shared" si="10"/>
        <v>20.579588408231835</v>
      </c>
      <c r="AD49" s="246">
        <v>37</v>
      </c>
      <c r="AE49" s="247">
        <f t="shared" si="11"/>
        <v>15.213815789473685</v>
      </c>
      <c r="AI49" s="9" t="s">
        <v>59</v>
      </c>
      <c r="AJ49" s="9">
        <v>2803</v>
      </c>
      <c r="AK49" s="9">
        <v>2636</v>
      </c>
      <c r="AL49" s="9">
        <v>2738</v>
      </c>
      <c r="AM49" s="9">
        <v>2596</v>
      </c>
      <c r="AN49" s="9">
        <v>2583</v>
      </c>
      <c r="AO49" s="9">
        <v>2403</v>
      </c>
      <c r="AP49" s="9">
        <v>2496</v>
      </c>
      <c r="AQ49" s="9">
        <v>2503</v>
      </c>
      <c r="AR49" s="9">
        <v>2373</v>
      </c>
      <c r="AS49" s="9">
        <v>2422</v>
      </c>
      <c r="AT49" s="9">
        <v>2381</v>
      </c>
      <c r="AU49" s="9">
        <v>2432</v>
      </c>
      <c r="AV49" s="9">
        <v>30366</v>
      </c>
    </row>
    <row r="50" spans="1:48">
      <c r="A50" s="240" t="s">
        <v>60</v>
      </c>
      <c r="B50" s="4">
        <v>0</v>
      </c>
      <c r="C50" s="235">
        <f t="shared" si="0"/>
        <v>0</v>
      </c>
      <c r="D50" s="235"/>
      <c r="E50" s="4">
        <v>2</v>
      </c>
      <c r="F50" s="235">
        <f t="shared" si="1"/>
        <v>37.735849056603769</v>
      </c>
      <c r="G50" s="235"/>
      <c r="H50" s="4">
        <v>1</v>
      </c>
      <c r="I50" s="235">
        <f t="shared" si="2"/>
        <v>17.857142857142858</v>
      </c>
      <c r="J50" s="235"/>
      <c r="K50" s="4">
        <v>0</v>
      </c>
      <c r="L50" s="235">
        <f t="shared" si="3"/>
        <v>0</v>
      </c>
      <c r="M50" s="235"/>
      <c r="N50" s="4">
        <v>3</v>
      </c>
      <c r="O50" s="235">
        <f t="shared" si="4"/>
        <v>54.54545454545454</v>
      </c>
      <c r="P50" s="235"/>
      <c r="Q50" s="4">
        <v>3</v>
      </c>
      <c r="R50" s="235">
        <f t="shared" si="5"/>
        <v>54.54545454545454</v>
      </c>
      <c r="S50" s="235"/>
      <c r="T50" s="4">
        <v>1</v>
      </c>
      <c r="U50" s="235">
        <f t="shared" si="6"/>
        <v>20.408163265306122</v>
      </c>
      <c r="V50" s="35">
        <v>1</v>
      </c>
      <c r="W50" s="39">
        <f t="shared" si="7"/>
        <v>15.625</v>
      </c>
      <c r="X50" s="35">
        <v>0</v>
      </c>
      <c r="Y50" s="39">
        <f t="shared" si="8"/>
        <v>0</v>
      </c>
      <c r="Z50" s="35">
        <v>0</v>
      </c>
      <c r="AA50" s="39">
        <f t="shared" si="9"/>
        <v>0</v>
      </c>
      <c r="AB50" s="35">
        <v>3</v>
      </c>
      <c r="AC50" s="39">
        <f t="shared" si="10"/>
        <v>60</v>
      </c>
      <c r="AD50" s="35">
        <v>0</v>
      </c>
      <c r="AE50" s="39">
        <f t="shared" si="11"/>
        <v>0</v>
      </c>
      <c r="AI50" t="s">
        <v>60</v>
      </c>
      <c r="AJ50">
        <v>55</v>
      </c>
      <c r="AK50">
        <v>53</v>
      </c>
      <c r="AL50">
        <v>56</v>
      </c>
      <c r="AM50">
        <v>58</v>
      </c>
      <c r="AN50">
        <v>55</v>
      </c>
      <c r="AO50">
        <v>55</v>
      </c>
      <c r="AP50">
        <v>49</v>
      </c>
      <c r="AQ50">
        <v>64</v>
      </c>
      <c r="AR50">
        <v>49</v>
      </c>
      <c r="AS50">
        <v>44</v>
      </c>
      <c r="AT50">
        <v>50</v>
      </c>
      <c r="AU50">
        <v>49</v>
      </c>
      <c r="AV50">
        <v>637</v>
      </c>
    </row>
    <row r="51" spans="1:48">
      <c r="A51" s="240" t="s">
        <v>61</v>
      </c>
      <c r="B51" s="4">
        <v>3</v>
      </c>
      <c r="C51" s="235">
        <f t="shared" si="0"/>
        <v>16.483516483516485</v>
      </c>
      <c r="D51" s="235"/>
      <c r="E51" s="4">
        <v>0</v>
      </c>
      <c r="F51" s="235">
        <f t="shared" si="1"/>
        <v>0</v>
      </c>
      <c r="G51" s="235"/>
      <c r="H51" s="4">
        <v>2</v>
      </c>
      <c r="I51" s="235">
        <f t="shared" si="2"/>
        <v>11.111111111111111</v>
      </c>
      <c r="J51" s="235"/>
      <c r="K51" s="4">
        <v>1</v>
      </c>
      <c r="L51" s="235">
        <f t="shared" si="3"/>
        <v>6.8965517241379306</v>
      </c>
      <c r="M51" s="235"/>
      <c r="N51" s="4">
        <v>3</v>
      </c>
      <c r="O51" s="235">
        <f t="shared" si="4"/>
        <v>17.543859649122805</v>
      </c>
      <c r="P51" s="235"/>
      <c r="Q51" s="4">
        <v>4</v>
      </c>
      <c r="R51" s="235">
        <f t="shared" si="5"/>
        <v>25.641025641025639</v>
      </c>
      <c r="S51" s="235"/>
      <c r="T51" s="4">
        <v>0</v>
      </c>
      <c r="U51" s="235">
        <f t="shared" si="6"/>
        <v>0</v>
      </c>
      <c r="V51" s="35">
        <v>1</v>
      </c>
      <c r="W51" s="39">
        <f t="shared" si="7"/>
        <v>6.1728395061728394</v>
      </c>
      <c r="X51" s="35">
        <v>3</v>
      </c>
      <c r="Y51" s="39">
        <f t="shared" si="8"/>
        <v>19.736842105263158</v>
      </c>
      <c r="Z51" s="35">
        <v>2</v>
      </c>
      <c r="AA51" s="39">
        <f t="shared" si="9"/>
        <v>11.111111111111111</v>
      </c>
      <c r="AB51" s="35">
        <v>2</v>
      </c>
      <c r="AC51" s="39">
        <f t="shared" si="10"/>
        <v>10.204081632653061</v>
      </c>
      <c r="AD51" s="35">
        <v>3</v>
      </c>
      <c r="AE51" s="39">
        <f t="shared" si="11"/>
        <v>16.574585635359114</v>
      </c>
      <c r="AI51" t="s">
        <v>61</v>
      </c>
      <c r="AJ51">
        <v>182</v>
      </c>
      <c r="AK51">
        <v>177</v>
      </c>
      <c r="AL51">
        <v>180</v>
      </c>
      <c r="AM51">
        <v>145</v>
      </c>
      <c r="AN51">
        <v>171</v>
      </c>
      <c r="AO51">
        <v>156</v>
      </c>
      <c r="AP51">
        <v>146</v>
      </c>
      <c r="AQ51">
        <v>162</v>
      </c>
      <c r="AR51">
        <v>152</v>
      </c>
      <c r="AS51">
        <v>180</v>
      </c>
      <c r="AT51">
        <v>196</v>
      </c>
      <c r="AU51">
        <v>181</v>
      </c>
      <c r="AV51">
        <v>2028</v>
      </c>
    </row>
    <row r="52" spans="1:48">
      <c r="A52" s="240" t="s">
        <v>62</v>
      </c>
      <c r="B52" s="4">
        <v>4</v>
      </c>
      <c r="C52" s="235">
        <f t="shared" si="0"/>
        <v>18.604651162790699</v>
      </c>
      <c r="D52" s="235"/>
      <c r="E52" s="4">
        <v>3</v>
      </c>
      <c r="F52" s="235">
        <f t="shared" si="1"/>
        <v>16.949152542372882</v>
      </c>
      <c r="G52" s="235"/>
      <c r="H52" s="4">
        <v>2</v>
      </c>
      <c r="I52" s="235">
        <f t="shared" si="2"/>
        <v>11.428571428571429</v>
      </c>
      <c r="J52" s="235"/>
      <c r="K52" s="4">
        <v>1</v>
      </c>
      <c r="L52" s="235">
        <f t="shared" si="3"/>
        <v>5.7471264367816088</v>
      </c>
      <c r="M52" s="235"/>
      <c r="N52" s="4">
        <v>1</v>
      </c>
      <c r="O52" s="235">
        <f t="shared" si="4"/>
        <v>6.369426751592357</v>
      </c>
      <c r="P52" s="235"/>
      <c r="Q52" s="4">
        <v>4</v>
      </c>
      <c r="R52" s="235">
        <f t="shared" si="5"/>
        <v>22.727272727272727</v>
      </c>
      <c r="S52" s="235"/>
      <c r="T52" s="4">
        <v>4</v>
      </c>
      <c r="U52" s="235">
        <f t="shared" si="6"/>
        <v>21.739130434782609</v>
      </c>
      <c r="V52" s="35">
        <v>4</v>
      </c>
      <c r="W52" s="39">
        <f t="shared" si="7"/>
        <v>21.390374331550802</v>
      </c>
      <c r="X52" s="35">
        <v>2</v>
      </c>
      <c r="Y52" s="39">
        <f t="shared" si="8"/>
        <v>11.363636363636363</v>
      </c>
      <c r="Z52" s="35">
        <v>3</v>
      </c>
      <c r="AA52" s="39">
        <f t="shared" si="9"/>
        <v>17.964071856287426</v>
      </c>
      <c r="AB52" s="35">
        <v>7</v>
      </c>
      <c r="AC52" s="39">
        <f t="shared" si="10"/>
        <v>46.357615894039739</v>
      </c>
      <c r="AD52" s="35">
        <v>1</v>
      </c>
      <c r="AE52" s="39">
        <f t="shared" si="11"/>
        <v>7.0921985815602833</v>
      </c>
      <c r="AI52" t="s">
        <v>62</v>
      </c>
      <c r="AJ52">
        <v>215</v>
      </c>
      <c r="AK52">
        <v>177</v>
      </c>
      <c r="AL52">
        <v>175</v>
      </c>
      <c r="AM52">
        <v>174</v>
      </c>
      <c r="AN52">
        <v>157</v>
      </c>
      <c r="AO52">
        <v>176</v>
      </c>
      <c r="AP52">
        <v>184</v>
      </c>
      <c r="AQ52">
        <v>187</v>
      </c>
      <c r="AR52">
        <v>176</v>
      </c>
      <c r="AS52">
        <v>167</v>
      </c>
      <c r="AT52">
        <v>151</v>
      </c>
      <c r="AU52">
        <v>141</v>
      </c>
      <c r="AV52">
        <v>2080</v>
      </c>
    </row>
    <row r="53" spans="1:48">
      <c r="A53" s="240" t="s">
        <v>63</v>
      </c>
      <c r="B53" s="4">
        <v>11</v>
      </c>
      <c r="C53" s="235">
        <f t="shared" si="0"/>
        <v>26.570048309178745</v>
      </c>
      <c r="D53" s="235"/>
      <c r="E53" s="4">
        <v>12</v>
      </c>
      <c r="F53" s="235">
        <f t="shared" si="1"/>
        <v>31.331592689295036</v>
      </c>
      <c r="G53" s="235"/>
      <c r="H53" s="4">
        <v>11</v>
      </c>
      <c r="I53" s="235">
        <f t="shared" si="2"/>
        <v>26.128266033254157</v>
      </c>
      <c r="J53" s="235"/>
      <c r="K53" s="4">
        <v>12</v>
      </c>
      <c r="L53" s="235">
        <f t="shared" si="3"/>
        <v>32.432432432432435</v>
      </c>
      <c r="M53" s="235"/>
      <c r="N53" s="4">
        <v>11</v>
      </c>
      <c r="O53" s="235">
        <f t="shared" si="4"/>
        <v>31.884057971014492</v>
      </c>
      <c r="P53" s="235"/>
      <c r="Q53" s="4">
        <v>9</v>
      </c>
      <c r="R53" s="235">
        <f t="shared" si="5"/>
        <v>25.641025641025639</v>
      </c>
      <c r="S53" s="235"/>
      <c r="T53" s="4">
        <v>3</v>
      </c>
      <c r="U53" s="235">
        <f t="shared" si="6"/>
        <v>8.4985835694051008</v>
      </c>
      <c r="V53" s="35">
        <v>4</v>
      </c>
      <c r="W53" s="39">
        <f t="shared" si="7"/>
        <v>10.781671159029651</v>
      </c>
      <c r="X53" s="35">
        <v>11</v>
      </c>
      <c r="Y53" s="39">
        <f t="shared" si="8"/>
        <v>29.490616621983914</v>
      </c>
      <c r="Z53" s="35">
        <v>3</v>
      </c>
      <c r="AA53" s="39">
        <f t="shared" si="9"/>
        <v>7.5757575757575761</v>
      </c>
      <c r="AB53" s="35">
        <v>6</v>
      </c>
      <c r="AC53" s="39">
        <f t="shared" si="10"/>
        <v>15.463917525773196</v>
      </c>
      <c r="AD53" s="35">
        <v>4</v>
      </c>
      <c r="AE53" s="39">
        <f t="shared" si="11"/>
        <v>10.335917312661499</v>
      </c>
      <c r="AI53" t="s">
        <v>63</v>
      </c>
      <c r="AJ53">
        <v>414</v>
      </c>
      <c r="AK53">
        <v>383</v>
      </c>
      <c r="AL53">
        <v>421</v>
      </c>
      <c r="AM53">
        <v>370</v>
      </c>
      <c r="AN53">
        <v>345</v>
      </c>
      <c r="AO53">
        <v>351</v>
      </c>
      <c r="AP53">
        <v>353</v>
      </c>
      <c r="AQ53">
        <v>371</v>
      </c>
      <c r="AR53">
        <v>373</v>
      </c>
      <c r="AS53">
        <v>396</v>
      </c>
      <c r="AT53">
        <v>388</v>
      </c>
      <c r="AU53">
        <v>387</v>
      </c>
      <c r="AV53">
        <v>4552</v>
      </c>
    </row>
    <row r="54" spans="1:48">
      <c r="A54" s="240" t="s">
        <v>64</v>
      </c>
      <c r="B54" s="4">
        <v>3</v>
      </c>
      <c r="C54" s="235">
        <f t="shared" si="0"/>
        <v>17.647058823529413</v>
      </c>
      <c r="D54" s="235"/>
      <c r="E54" s="4">
        <v>1</v>
      </c>
      <c r="F54" s="235">
        <f t="shared" si="1"/>
        <v>5.8139534883720927</v>
      </c>
      <c r="G54" s="235"/>
      <c r="H54" s="4">
        <v>2</v>
      </c>
      <c r="I54" s="235">
        <f t="shared" si="2"/>
        <v>12.422360248447204</v>
      </c>
      <c r="J54" s="235"/>
      <c r="K54" s="4">
        <v>2</v>
      </c>
      <c r="L54" s="235">
        <f t="shared" si="3"/>
        <v>11.904761904761903</v>
      </c>
      <c r="M54" s="235"/>
      <c r="N54" s="4">
        <v>3</v>
      </c>
      <c r="O54" s="235">
        <f t="shared" si="4"/>
        <v>24.193548387096772</v>
      </c>
      <c r="P54" s="235"/>
      <c r="Q54" s="4">
        <v>1</v>
      </c>
      <c r="R54" s="235">
        <f t="shared" si="5"/>
        <v>7.4626865671641793</v>
      </c>
      <c r="S54" s="235"/>
      <c r="T54" s="4">
        <v>2</v>
      </c>
      <c r="U54" s="235">
        <f t="shared" si="6"/>
        <v>12.903225806451612</v>
      </c>
      <c r="V54" s="35">
        <v>3</v>
      </c>
      <c r="W54" s="39">
        <f t="shared" si="7"/>
        <v>25.210084033613445</v>
      </c>
      <c r="X54" s="35">
        <v>6</v>
      </c>
      <c r="Y54" s="39">
        <f t="shared" si="8"/>
        <v>40.816326530612244</v>
      </c>
      <c r="Z54" s="35">
        <v>2</v>
      </c>
      <c r="AA54" s="39">
        <f t="shared" si="9"/>
        <v>16.949152542372882</v>
      </c>
      <c r="AB54" s="35">
        <v>3</v>
      </c>
      <c r="AC54" s="39">
        <f t="shared" si="10"/>
        <v>20.833333333333332</v>
      </c>
      <c r="AD54" s="35">
        <v>1</v>
      </c>
      <c r="AE54" s="39">
        <f t="shared" si="11"/>
        <v>7.4074074074074074</v>
      </c>
      <c r="AI54" t="s">
        <v>64</v>
      </c>
      <c r="AJ54">
        <v>170</v>
      </c>
      <c r="AK54">
        <v>172</v>
      </c>
      <c r="AL54">
        <v>161</v>
      </c>
      <c r="AM54">
        <v>168</v>
      </c>
      <c r="AN54">
        <v>124</v>
      </c>
      <c r="AO54">
        <v>134</v>
      </c>
      <c r="AP54">
        <v>155</v>
      </c>
      <c r="AQ54">
        <v>119</v>
      </c>
      <c r="AR54">
        <v>147</v>
      </c>
      <c r="AS54">
        <v>118</v>
      </c>
      <c r="AT54">
        <v>144</v>
      </c>
      <c r="AU54">
        <v>135</v>
      </c>
      <c r="AV54">
        <v>1747</v>
      </c>
    </row>
    <row r="55" spans="1:48">
      <c r="A55" s="240" t="s">
        <v>65</v>
      </c>
      <c r="B55" s="4">
        <v>7</v>
      </c>
      <c r="C55" s="235">
        <f t="shared" si="0"/>
        <v>42.682926829268297</v>
      </c>
      <c r="D55" s="235"/>
      <c r="E55" s="4">
        <v>3</v>
      </c>
      <c r="F55" s="235">
        <f t="shared" si="1"/>
        <v>15.463917525773196</v>
      </c>
      <c r="G55" s="235"/>
      <c r="H55" s="4">
        <v>2</v>
      </c>
      <c r="I55" s="235">
        <f t="shared" si="2"/>
        <v>10.416666666666666</v>
      </c>
      <c r="J55" s="235"/>
      <c r="K55" s="4">
        <v>4</v>
      </c>
      <c r="L55" s="235">
        <f t="shared" si="3"/>
        <v>20.202020202020204</v>
      </c>
      <c r="M55" s="235"/>
      <c r="N55" s="4">
        <v>3</v>
      </c>
      <c r="O55" s="235">
        <f t="shared" si="4"/>
        <v>13.392857142857142</v>
      </c>
      <c r="P55" s="235"/>
      <c r="Q55" s="4">
        <v>1</v>
      </c>
      <c r="R55" s="235">
        <f t="shared" si="5"/>
        <v>6.9930069930069934</v>
      </c>
      <c r="S55" s="235"/>
      <c r="T55" s="4">
        <v>3</v>
      </c>
      <c r="U55" s="235">
        <f t="shared" si="6"/>
        <v>16.216216216216218</v>
      </c>
      <c r="V55" s="35">
        <v>2</v>
      </c>
      <c r="W55" s="39">
        <f t="shared" si="7"/>
        <v>11.111111111111111</v>
      </c>
      <c r="X55" s="35">
        <v>4</v>
      </c>
      <c r="Y55" s="39">
        <f t="shared" si="8"/>
        <v>25.641025641025639</v>
      </c>
      <c r="Z55" s="35">
        <v>4</v>
      </c>
      <c r="AA55" s="39">
        <f t="shared" si="9"/>
        <v>23.52941176470588</v>
      </c>
      <c r="AB55" s="35">
        <v>3</v>
      </c>
      <c r="AC55" s="39">
        <f t="shared" si="10"/>
        <v>20.547945205479451</v>
      </c>
      <c r="AD55" s="35">
        <v>3</v>
      </c>
      <c r="AE55" s="39">
        <f t="shared" si="11"/>
        <v>18.404907975460123</v>
      </c>
      <c r="AI55" t="s">
        <v>65</v>
      </c>
      <c r="AJ55">
        <v>164</v>
      </c>
      <c r="AK55">
        <v>194</v>
      </c>
      <c r="AL55">
        <v>192</v>
      </c>
      <c r="AM55">
        <v>198</v>
      </c>
      <c r="AN55">
        <v>224</v>
      </c>
      <c r="AO55">
        <v>143</v>
      </c>
      <c r="AP55">
        <v>185</v>
      </c>
      <c r="AQ55">
        <v>180</v>
      </c>
      <c r="AR55">
        <v>156</v>
      </c>
      <c r="AS55">
        <v>170</v>
      </c>
      <c r="AT55">
        <v>146</v>
      </c>
      <c r="AU55">
        <v>163</v>
      </c>
      <c r="AV55">
        <v>2115</v>
      </c>
    </row>
    <row r="56" spans="1:48">
      <c r="A56" s="240" t="s">
        <v>66</v>
      </c>
      <c r="B56" s="4">
        <v>5</v>
      </c>
      <c r="C56" s="235">
        <f t="shared" si="0"/>
        <v>28.089887640449437</v>
      </c>
      <c r="D56" s="235"/>
      <c r="E56" s="4">
        <v>1</v>
      </c>
      <c r="F56" s="235">
        <f t="shared" si="1"/>
        <v>8.2644628099173563</v>
      </c>
      <c r="G56" s="235"/>
      <c r="H56" s="4">
        <v>0</v>
      </c>
      <c r="I56" s="235">
        <f t="shared" si="2"/>
        <v>0</v>
      </c>
      <c r="J56" s="235"/>
      <c r="K56" s="4">
        <v>5</v>
      </c>
      <c r="L56" s="235">
        <f t="shared" si="3"/>
        <v>50.505050505050505</v>
      </c>
      <c r="M56" s="235"/>
      <c r="N56" s="4">
        <v>3</v>
      </c>
      <c r="O56" s="235">
        <f t="shared" si="4"/>
        <v>20.408163265306122</v>
      </c>
      <c r="P56" s="235"/>
      <c r="Q56" s="4">
        <v>1</v>
      </c>
      <c r="R56" s="235">
        <f t="shared" si="5"/>
        <v>8.5470085470085486</v>
      </c>
      <c r="S56" s="235"/>
      <c r="T56" s="4">
        <v>1</v>
      </c>
      <c r="U56" s="235">
        <f t="shared" si="6"/>
        <v>7.4626865671641793</v>
      </c>
      <c r="V56" s="35">
        <v>3</v>
      </c>
      <c r="W56" s="39">
        <f t="shared" si="7"/>
        <v>23.809523809523807</v>
      </c>
      <c r="X56" s="35">
        <v>2</v>
      </c>
      <c r="Y56" s="39">
        <f t="shared" si="8"/>
        <v>17.699115044247787</v>
      </c>
      <c r="Z56" s="35">
        <v>4</v>
      </c>
      <c r="AA56" s="39">
        <f t="shared" si="9"/>
        <v>34.188034188034194</v>
      </c>
      <c r="AB56" s="35">
        <v>2</v>
      </c>
      <c r="AC56" s="39">
        <f t="shared" si="10"/>
        <v>15.625</v>
      </c>
      <c r="AD56" s="35">
        <v>2</v>
      </c>
      <c r="AE56" s="39">
        <f t="shared" si="11"/>
        <v>14.814814814814815</v>
      </c>
      <c r="AI56" t="s">
        <v>66</v>
      </c>
      <c r="AJ56">
        <v>178</v>
      </c>
      <c r="AK56">
        <v>121</v>
      </c>
      <c r="AL56">
        <v>134</v>
      </c>
      <c r="AM56">
        <v>99</v>
      </c>
      <c r="AN56">
        <v>147</v>
      </c>
      <c r="AO56">
        <v>117</v>
      </c>
      <c r="AP56">
        <v>134</v>
      </c>
      <c r="AQ56">
        <v>126</v>
      </c>
      <c r="AR56">
        <v>113</v>
      </c>
      <c r="AS56">
        <v>117</v>
      </c>
      <c r="AT56">
        <v>128</v>
      </c>
      <c r="AU56">
        <v>135</v>
      </c>
      <c r="AV56">
        <v>1549</v>
      </c>
    </row>
    <row r="57" spans="1:48">
      <c r="A57" s="240" t="s">
        <v>67</v>
      </c>
      <c r="B57" s="4">
        <v>1</v>
      </c>
      <c r="C57" s="235">
        <f t="shared" si="0"/>
        <v>6.4102564102564097</v>
      </c>
      <c r="D57" s="235"/>
      <c r="E57" s="4">
        <v>3</v>
      </c>
      <c r="F57" s="235">
        <f t="shared" si="1"/>
        <v>22.388059701492537</v>
      </c>
      <c r="G57" s="235"/>
      <c r="H57" s="4">
        <v>0</v>
      </c>
      <c r="I57" s="235">
        <f t="shared" si="2"/>
        <v>0</v>
      </c>
      <c r="J57" s="235"/>
      <c r="K57" s="4">
        <v>3</v>
      </c>
      <c r="L57" s="235">
        <f t="shared" si="3"/>
        <v>22.222222222222221</v>
      </c>
      <c r="M57" s="235"/>
      <c r="N57" s="4">
        <v>3</v>
      </c>
      <c r="O57" s="235">
        <f t="shared" si="4"/>
        <v>19.736842105263158</v>
      </c>
      <c r="P57" s="235"/>
      <c r="Q57" s="4">
        <v>2</v>
      </c>
      <c r="R57" s="235">
        <f t="shared" si="5"/>
        <v>14.084507042253522</v>
      </c>
      <c r="S57" s="235"/>
      <c r="T57" s="4">
        <v>3</v>
      </c>
      <c r="U57" s="235">
        <f t="shared" si="6"/>
        <v>19.480519480519479</v>
      </c>
      <c r="V57" s="35">
        <v>1</v>
      </c>
      <c r="W57" s="39">
        <f t="shared" si="7"/>
        <v>6.5789473684210522</v>
      </c>
      <c r="X57" s="35">
        <v>3</v>
      </c>
      <c r="Y57" s="39">
        <f t="shared" si="8"/>
        <v>20</v>
      </c>
      <c r="Z57" s="35">
        <v>3</v>
      </c>
      <c r="AA57" s="39">
        <f t="shared" si="9"/>
        <v>17.241379310344826</v>
      </c>
      <c r="AB57" s="35">
        <v>3</v>
      </c>
      <c r="AC57" s="39">
        <f t="shared" si="10"/>
        <v>19.736842105263158</v>
      </c>
      <c r="AD57" s="35">
        <v>2</v>
      </c>
      <c r="AE57" s="39">
        <f t="shared" si="11"/>
        <v>13.986013986013987</v>
      </c>
      <c r="AI57" t="s">
        <v>67</v>
      </c>
      <c r="AJ57">
        <v>156</v>
      </c>
      <c r="AK57">
        <v>134</v>
      </c>
      <c r="AL57">
        <v>143</v>
      </c>
      <c r="AM57">
        <v>135</v>
      </c>
      <c r="AN57">
        <v>152</v>
      </c>
      <c r="AO57">
        <v>142</v>
      </c>
      <c r="AP57">
        <v>154</v>
      </c>
      <c r="AQ57">
        <v>152</v>
      </c>
      <c r="AR57">
        <v>150</v>
      </c>
      <c r="AS57">
        <v>174</v>
      </c>
      <c r="AT57">
        <v>152</v>
      </c>
      <c r="AU57">
        <v>143</v>
      </c>
      <c r="AV57">
        <v>1787</v>
      </c>
    </row>
    <row r="58" spans="1:48">
      <c r="A58" s="240" t="s">
        <v>68</v>
      </c>
      <c r="B58" s="4">
        <v>6</v>
      </c>
      <c r="C58" s="235">
        <f t="shared" si="0"/>
        <v>22.556390977443609</v>
      </c>
      <c r="D58" s="235"/>
      <c r="E58" s="4">
        <v>3</v>
      </c>
      <c r="F58" s="235">
        <f t="shared" si="1"/>
        <v>10.714285714285714</v>
      </c>
      <c r="G58" s="235"/>
      <c r="H58" s="4">
        <v>7</v>
      </c>
      <c r="I58" s="235">
        <f t="shared" si="2"/>
        <v>29.166666666666668</v>
      </c>
      <c r="J58" s="235"/>
      <c r="K58" s="4">
        <v>4</v>
      </c>
      <c r="L58" s="235">
        <f t="shared" si="3"/>
        <v>13.605442176870747</v>
      </c>
      <c r="M58" s="235"/>
      <c r="N58" s="4">
        <v>1</v>
      </c>
      <c r="O58" s="235">
        <f t="shared" si="4"/>
        <v>3.8910505836575875</v>
      </c>
      <c r="P58" s="235"/>
      <c r="Q58" s="4">
        <v>6</v>
      </c>
      <c r="R58" s="235">
        <f t="shared" si="5"/>
        <v>23.715415019762844</v>
      </c>
      <c r="S58" s="235"/>
      <c r="T58" s="4">
        <v>9</v>
      </c>
      <c r="U58" s="235">
        <f t="shared" si="6"/>
        <v>30.303030303030305</v>
      </c>
      <c r="V58" s="35">
        <v>4</v>
      </c>
      <c r="W58" s="39">
        <f t="shared" si="7"/>
        <v>12.944983818770227</v>
      </c>
      <c r="X58" s="35">
        <v>6</v>
      </c>
      <c r="Y58" s="39">
        <f t="shared" si="8"/>
        <v>20.689655172413794</v>
      </c>
      <c r="Z58" s="35">
        <v>4</v>
      </c>
      <c r="AA58" s="39">
        <f t="shared" si="9"/>
        <v>16.194331983805668</v>
      </c>
      <c r="AB58" s="35">
        <v>4</v>
      </c>
      <c r="AC58" s="39">
        <f t="shared" si="10"/>
        <v>17.241379310344826</v>
      </c>
      <c r="AD58" s="35">
        <v>4</v>
      </c>
      <c r="AE58" s="39">
        <f t="shared" si="11"/>
        <v>17.021276595744681</v>
      </c>
      <c r="AI58" t="s">
        <v>68</v>
      </c>
      <c r="AJ58">
        <v>266</v>
      </c>
      <c r="AK58">
        <v>280</v>
      </c>
      <c r="AL58">
        <v>240</v>
      </c>
      <c r="AM58">
        <v>294</v>
      </c>
      <c r="AN58">
        <v>257</v>
      </c>
      <c r="AO58">
        <v>253</v>
      </c>
      <c r="AP58">
        <v>297</v>
      </c>
      <c r="AQ58">
        <v>309</v>
      </c>
      <c r="AR58">
        <v>290</v>
      </c>
      <c r="AS58">
        <v>247</v>
      </c>
      <c r="AT58">
        <v>232</v>
      </c>
      <c r="AU58">
        <v>235</v>
      </c>
      <c r="AV58">
        <v>3200</v>
      </c>
    </row>
    <row r="59" spans="1:48">
      <c r="A59" s="240" t="s">
        <v>69</v>
      </c>
      <c r="B59" s="4">
        <v>15</v>
      </c>
      <c r="C59" s="235">
        <f t="shared" si="0"/>
        <v>21.30681818181818</v>
      </c>
      <c r="D59" s="235"/>
      <c r="E59" s="4">
        <v>12</v>
      </c>
      <c r="F59" s="235">
        <f t="shared" si="1"/>
        <v>17.021276595744681</v>
      </c>
      <c r="G59" s="235"/>
      <c r="H59" s="4">
        <v>11</v>
      </c>
      <c r="I59" s="235">
        <f t="shared" si="2"/>
        <v>15.109890109890109</v>
      </c>
      <c r="J59" s="235"/>
      <c r="K59" s="4">
        <v>14</v>
      </c>
      <c r="L59" s="235">
        <f t="shared" si="3"/>
        <v>20.348837209302328</v>
      </c>
      <c r="M59" s="235"/>
      <c r="N59" s="4">
        <v>15</v>
      </c>
      <c r="O59" s="235">
        <f t="shared" si="4"/>
        <v>21.707670043415341</v>
      </c>
      <c r="P59" s="235"/>
      <c r="Q59" s="4">
        <v>9</v>
      </c>
      <c r="R59" s="235">
        <f t="shared" si="5"/>
        <v>13.782542113323123</v>
      </c>
      <c r="S59" s="235"/>
      <c r="T59" s="4">
        <v>7</v>
      </c>
      <c r="U59" s="235">
        <f t="shared" si="6"/>
        <v>11.608623548922056</v>
      </c>
      <c r="V59" s="35">
        <v>6</v>
      </c>
      <c r="W59" s="39">
        <f t="shared" si="7"/>
        <v>10.582010582010582</v>
      </c>
      <c r="X59" s="35">
        <v>7</v>
      </c>
      <c r="Y59" s="39">
        <f t="shared" si="8"/>
        <v>12.704174228675136</v>
      </c>
      <c r="Z59" s="35">
        <v>13</v>
      </c>
      <c r="AA59" s="39">
        <f t="shared" si="9"/>
        <v>21.001615508885301</v>
      </c>
      <c r="AB59" s="35">
        <v>13</v>
      </c>
      <c r="AC59" s="39">
        <f t="shared" si="10"/>
        <v>23.941068139963168</v>
      </c>
      <c r="AD59" s="35">
        <v>12</v>
      </c>
      <c r="AE59" s="39">
        <f t="shared" si="11"/>
        <v>19.108280254777068</v>
      </c>
      <c r="AI59" t="s">
        <v>69</v>
      </c>
      <c r="AJ59">
        <v>704</v>
      </c>
      <c r="AK59">
        <v>705</v>
      </c>
      <c r="AL59">
        <v>728</v>
      </c>
      <c r="AM59">
        <v>688</v>
      </c>
      <c r="AN59">
        <v>691</v>
      </c>
      <c r="AO59">
        <v>653</v>
      </c>
      <c r="AP59">
        <v>603</v>
      </c>
      <c r="AQ59">
        <v>567</v>
      </c>
      <c r="AR59">
        <v>551</v>
      </c>
      <c r="AS59">
        <v>619</v>
      </c>
      <c r="AT59">
        <v>543</v>
      </c>
      <c r="AU59">
        <v>628</v>
      </c>
      <c r="AV59">
        <v>7680</v>
      </c>
    </row>
    <row r="60" spans="1:48">
      <c r="A60" s="240" t="s">
        <v>70</v>
      </c>
      <c r="B60" s="4">
        <v>6</v>
      </c>
      <c r="C60" s="235">
        <f t="shared" si="0"/>
        <v>20.066889632107024</v>
      </c>
      <c r="D60" s="235"/>
      <c r="E60" s="4">
        <v>9</v>
      </c>
      <c r="F60" s="235">
        <f t="shared" si="1"/>
        <v>37.5</v>
      </c>
      <c r="G60" s="235"/>
      <c r="H60" s="4">
        <v>11</v>
      </c>
      <c r="I60" s="235">
        <f t="shared" si="2"/>
        <v>35.714285714285715</v>
      </c>
      <c r="J60" s="235"/>
      <c r="K60" s="4">
        <v>4</v>
      </c>
      <c r="L60" s="235">
        <f t="shared" si="3"/>
        <v>14.9812734082397</v>
      </c>
      <c r="M60" s="235"/>
      <c r="N60" s="4">
        <v>4</v>
      </c>
      <c r="O60" s="235">
        <f t="shared" si="4"/>
        <v>15.384615384615385</v>
      </c>
      <c r="P60" s="235"/>
      <c r="Q60" s="4">
        <v>7</v>
      </c>
      <c r="R60" s="235">
        <f t="shared" si="5"/>
        <v>31.390134529147982</v>
      </c>
      <c r="S60" s="235"/>
      <c r="T60" s="4">
        <v>4</v>
      </c>
      <c r="U60" s="235">
        <f t="shared" si="6"/>
        <v>16.949152542372882</v>
      </c>
      <c r="V60" s="35">
        <v>3</v>
      </c>
      <c r="W60" s="39">
        <f t="shared" si="7"/>
        <v>11.278195488721805</v>
      </c>
      <c r="X60" s="35">
        <v>6</v>
      </c>
      <c r="Y60" s="39">
        <f t="shared" si="8"/>
        <v>27.777777777777775</v>
      </c>
      <c r="Z60" s="35">
        <v>7</v>
      </c>
      <c r="AA60" s="39">
        <f t="shared" si="9"/>
        <v>36.84210526315789</v>
      </c>
      <c r="AB60" s="35">
        <v>3</v>
      </c>
      <c r="AC60" s="39">
        <f t="shared" si="10"/>
        <v>11.952191235059761</v>
      </c>
      <c r="AD60" s="35">
        <v>5</v>
      </c>
      <c r="AE60" s="39">
        <f t="shared" si="11"/>
        <v>21.276595744680851</v>
      </c>
      <c r="AI60" t="s">
        <v>70</v>
      </c>
      <c r="AJ60">
        <v>299</v>
      </c>
      <c r="AK60">
        <v>240</v>
      </c>
      <c r="AL60">
        <v>308</v>
      </c>
      <c r="AM60">
        <v>267</v>
      </c>
      <c r="AN60">
        <v>260</v>
      </c>
      <c r="AO60">
        <v>223</v>
      </c>
      <c r="AP60">
        <v>236</v>
      </c>
      <c r="AQ60">
        <v>266</v>
      </c>
      <c r="AR60">
        <v>216</v>
      </c>
      <c r="AS60">
        <v>190</v>
      </c>
      <c r="AT60">
        <v>251</v>
      </c>
      <c r="AU60">
        <v>235</v>
      </c>
      <c r="AV60">
        <v>2991</v>
      </c>
    </row>
    <row r="61" spans="1:48" s="9" customFormat="1">
      <c r="A61" s="243" t="s">
        <v>71</v>
      </c>
      <c r="B61" s="244">
        <v>162</v>
      </c>
      <c r="C61" s="245">
        <f t="shared" si="0"/>
        <v>17.43810548977395</v>
      </c>
      <c r="D61" s="245"/>
      <c r="E61" s="244">
        <v>159</v>
      </c>
      <c r="F61" s="245">
        <f t="shared" si="1"/>
        <v>17.263843648208471</v>
      </c>
      <c r="G61" s="245"/>
      <c r="H61" s="244">
        <v>130</v>
      </c>
      <c r="I61" s="245">
        <f t="shared" si="2"/>
        <v>14.801320733234659</v>
      </c>
      <c r="J61" s="245"/>
      <c r="K61" s="244">
        <v>143</v>
      </c>
      <c r="L61" s="245">
        <f t="shared" si="3"/>
        <v>15.497995014630973</v>
      </c>
      <c r="M61" s="245"/>
      <c r="N61" s="244">
        <v>145</v>
      </c>
      <c r="O61" s="245">
        <f t="shared" si="4"/>
        <v>16.76300578034682</v>
      </c>
      <c r="P61" s="245"/>
      <c r="Q61" s="244">
        <v>161</v>
      </c>
      <c r="R61" s="245">
        <f t="shared" si="5"/>
        <v>18.956787943011893</v>
      </c>
      <c r="S61" s="245"/>
      <c r="T61" s="244">
        <v>131</v>
      </c>
      <c r="U61" s="245">
        <f t="shared" si="6"/>
        <v>15.521327014218009</v>
      </c>
      <c r="V61" s="246">
        <v>129</v>
      </c>
      <c r="W61" s="247">
        <f t="shared" si="7"/>
        <v>15.430622009569378</v>
      </c>
      <c r="X61" s="246">
        <v>110</v>
      </c>
      <c r="Y61" s="247">
        <f t="shared" si="8"/>
        <v>13.536795471326606</v>
      </c>
      <c r="Z61" s="246">
        <v>133</v>
      </c>
      <c r="AA61" s="247">
        <f t="shared" si="9"/>
        <v>15.636021631789326</v>
      </c>
      <c r="AB61" s="246">
        <v>137</v>
      </c>
      <c r="AC61" s="247">
        <f t="shared" si="10"/>
        <v>16.044033259163836</v>
      </c>
      <c r="AD61" s="246">
        <v>95</v>
      </c>
      <c r="AE61" s="247">
        <f t="shared" si="11"/>
        <v>11.799776425288785</v>
      </c>
      <c r="AI61" s="9" t="s">
        <v>71</v>
      </c>
      <c r="AJ61" s="9">
        <v>9290</v>
      </c>
      <c r="AK61" s="9">
        <v>9210</v>
      </c>
      <c r="AL61" s="9">
        <v>8783</v>
      </c>
      <c r="AM61" s="9">
        <v>9227</v>
      </c>
      <c r="AN61" s="9">
        <v>8650</v>
      </c>
      <c r="AO61" s="9">
        <v>8493</v>
      </c>
      <c r="AP61" s="9">
        <v>8440</v>
      </c>
      <c r="AQ61" s="9">
        <v>8360</v>
      </c>
      <c r="AR61" s="9">
        <v>8126</v>
      </c>
      <c r="AS61" s="9">
        <v>8506</v>
      </c>
      <c r="AT61" s="9">
        <v>8539</v>
      </c>
      <c r="AU61" s="9">
        <v>8051</v>
      </c>
      <c r="AV61" s="9">
        <v>103675</v>
      </c>
    </row>
    <row r="62" spans="1:48">
      <c r="A62" s="240" t="s">
        <v>72</v>
      </c>
      <c r="B62" s="4">
        <v>6</v>
      </c>
      <c r="C62" s="235">
        <f t="shared" si="0"/>
        <v>28.30188679245283</v>
      </c>
      <c r="D62" s="235"/>
      <c r="E62" s="4">
        <v>4</v>
      </c>
      <c r="F62" s="235">
        <f t="shared" si="1"/>
        <v>19.704433497536947</v>
      </c>
      <c r="G62" s="235"/>
      <c r="H62" s="4">
        <v>3</v>
      </c>
      <c r="I62" s="235">
        <f t="shared" si="2"/>
        <v>16.216216216216218</v>
      </c>
      <c r="J62" s="235"/>
      <c r="K62" s="4">
        <v>1</v>
      </c>
      <c r="L62" s="235">
        <f t="shared" si="3"/>
        <v>5.2910052910052912</v>
      </c>
      <c r="M62" s="235"/>
      <c r="N62" s="4">
        <v>6</v>
      </c>
      <c r="O62" s="235">
        <f t="shared" si="4"/>
        <v>38.961038961038959</v>
      </c>
      <c r="P62" s="235"/>
      <c r="Q62" s="4">
        <v>3</v>
      </c>
      <c r="R62" s="235">
        <f t="shared" si="5"/>
        <v>16.304347826086957</v>
      </c>
      <c r="S62" s="235"/>
      <c r="T62" s="4">
        <v>0</v>
      </c>
      <c r="U62" s="235">
        <f t="shared" si="6"/>
        <v>0</v>
      </c>
      <c r="V62" s="35">
        <v>2</v>
      </c>
      <c r="W62" s="39">
        <f t="shared" si="7"/>
        <v>10.256410256410257</v>
      </c>
      <c r="X62" s="35">
        <v>3</v>
      </c>
      <c r="Y62" s="39">
        <f t="shared" si="8"/>
        <v>17.241379310344826</v>
      </c>
      <c r="Z62" s="35">
        <v>8</v>
      </c>
      <c r="AA62" s="39">
        <f t="shared" si="9"/>
        <v>47.058823529411761</v>
      </c>
      <c r="AB62" s="35">
        <v>1</v>
      </c>
      <c r="AC62" s="39">
        <f t="shared" si="10"/>
        <v>6.4516129032258061</v>
      </c>
      <c r="AD62" s="35">
        <v>1</v>
      </c>
      <c r="AE62" s="39">
        <f t="shared" si="11"/>
        <v>7.2992700729927007</v>
      </c>
      <c r="AI62" t="s">
        <v>72</v>
      </c>
      <c r="AJ62">
        <v>212</v>
      </c>
      <c r="AK62">
        <v>203</v>
      </c>
      <c r="AL62">
        <v>185</v>
      </c>
      <c r="AM62">
        <v>189</v>
      </c>
      <c r="AN62">
        <v>154</v>
      </c>
      <c r="AO62">
        <v>184</v>
      </c>
      <c r="AP62">
        <v>179</v>
      </c>
      <c r="AQ62">
        <v>195</v>
      </c>
      <c r="AR62">
        <v>174</v>
      </c>
      <c r="AS62">
        <v>170</v>
      </c>
      <c r="AT62">
        <v>155</v>
      </c>
      <c r="AU62">
        <v>137</v>
      </c>
      <c r="AV62">
        <v>2137</v>
      </c>
    </row>
    <row r="63" spans="1:48">
      <c r="A63" s="240" t="s">
        <v>73</v>
      </c>
      <c r="B63" s="4">
        <v>22</v>
      </c>
      <c r="C63" s="235">
        <f t="shared" si="0"/>
        <v>27.465667915106117</v>
      </c>
      <c r="D63" s="235"/>
      <c r="E63" s="4">
        <v>18</v>
      </c>
      <c r="F63" s="235">
        <f t="shared" si="1"/>
        <v>20.571428571428569</v>
      </c>
      <c r="G63" s="235"/>
      <c r="H63" s="4">
        <v>12</v>
      </c>
      <c r="I63" s="235">
        <f t="shared" si="2"/>
        <v>16.282225237449119</v>
      </c>
      <c r="J63" s="235"/>
      <c r="K63" s="4">
        <v>11</v>
      </c>
      <c r="L63" s="235">
        <f t="shared" si="3"/>
        <v>14.048531289910601</v>
      </c>
      <c r="M63" s="235"/>
      <c r="N63" s="4">
        <v>15</v>
      </c>
      <c r="O63" s="235">
        <f t="shared" si="4"/>
        <v>19.893899204244033</v>
      </c>
      <c r="P63" s="235"/>
      <c r="Q63" s="4">
        <v>20</v>
      </c>
      <c r="R63" s="235">
        <f t="shared" si="5"/>
        <v>25.157232704402517</v>
      </c>
      <c r="S63" s="235"/>
      <c r="T63" s="4">
        <v>14</v>
      </c>
      <c r="U63" s="235">
        <f t="shared" si="6"/>
        <v>21.244309559939303</v>
      </c>
      <c r="V63" s="35">
        <v>17</v>
      </c>
      <c r="W63" s="39">
        <f t="shared" si="7"/>
        <v>25.525525525525527</v>
      </c>
      <c r="X63" s="35">
        <v>8</v>
      </c>
      <c r="Y63" s="39">
        <f t="shared" si="8"/>
        <v>11.299435028248588</v>
      </c>
      <c r="Z63" s="35">
        <v>13</v>
      </c>
      <c r="AA63" s="39">
        <f t="shared" si="9"/>
        <v>17.333333333333332</v>
      </c>
      <c r="AB63" s="35">
        <v>16</v>
      </c>
      <c r="AC63" s="39">
        <f t="shared" si="10"/>
        <v>21.857923497267759</v>
      </c>
      <c r="AD63" s="35">
        <v>11</v>
      </c>
      <c r="AE63" s="39">
        <f t="shared" si="11"/>
        <v>17.488076311605724</v>
      </c>
      <c r="AI63" t="s">
        <v>73</v>
      </c>
      <c r="AJ63">
        <v>801</v>
      </c>
      <c r="AK63">
        <v>875</v>
      </c>
      <c r="AL63">
        <v>737</v>
      </c>
      <c r="AM63">
        <v>783</v>
      </c>
      <c r="AN63">
        <v>754</v>
      </c>
      <c r="AO63">
        <v>795</v>
      </c>
      <c r="AP63">
        <v>659</v>
      </c>
      <c r="AQ63">
        <v>666</v>
      </c>
      <c r="AR63">
        <v>708</v>
      </c>
      <c r="AS63">
        <v>750</v>
      </c>
      <c r="AT63">
        <v>732</v>
      </c>
      <c r="AU63">
        <v>629</v>
      </c>
      <c r="AV63">
        <v>8889</v>
      </c>
    </row>
    <row r="64" spans="1:48">
      <c r="A64" s="240" t="s">
        <v>74</v>
      </c>
      <c r="B64" s="4">
        <v>6</v>
      </c>
      <c r="C64" s="235">
        <f t="shared" si="0"/>
        <v>35.294117647058826</v>
      </c>
      <c r="D64" s="235"/>
      <c r="E64" s="4">
        <v>3</v>
      </c>
      <c r="F64" s="235">
        <f t="shared" si="1"/>
        <v>15.151515151515152</v>
      </c>
      <c r="G64" s="235"/>
      <c r="H64" s="4">
        <v>4</v>
      </c>
      <c r="I64" s="235">
        <f t="shared" si="2"/>
        <v>17.316017316017316</v>
      </c>
      <c r="J64" s="235"/>
      <c r="K64" s="4">
        <v>3</v>
      </c>
      <c r="L64" s="235">
        <f t="shared" si="3"/>
        <v>12.096774193548386</v>
      </c>
      <c r="M64" s="235"/>
      <c r="N64" s="4">
        <v>3</v>
      </c>
      <c r="O64" s="235">
        <f t="shared" si="4"/>
        <v>15.075376884422109</v>
      </c>
      <c r="P64" s="235"/>
      <c r="Q64" s="4">
        <v>3</v>
      </c>
      <c r="R64" s="235">
        <f t="shared" si="5"/>
        <v>13.953488372093023</v>
      </c>
      <c r="S64" s="235"/>
      <c r="T64" s="4">
        <v>3</v>
      </c>
      <c r="U64" s="235">
        <f t="shared" si="6"/>
        <v>12.987012987012989</v>
      </c>
      <c r="V64" s="35">
        <v>3</v>
      </c>
      <c r="W64" s="39">
        <f t="shared" si="7"/>
        <v>12.345679012345679</v>
      </c>
      <c r="X64" s="35">
        <v>1</v>
      </c>
      <c r="Y64" s="39">
        <f t="shared" si="8"/>
        <v>5.1813471502590671</v>
      </c>
      <c r="Z64" s="35">
        <v>1</v>
      </c>
      <c r="AA64" s="39">
        <f t="shared" si="9"/>
        <v>4.6082949308755756</v>
      </c>
      <c r="AB64" s="35">
        <v>6</v>
      </c>
      <c r="AC64" s="39">
        <f t="shared" si="10"/>
        <v>29.26829268292683</v>
      </c>
      <c r="AD64" s="35">
        <v>2</v>
      </c>
      <c r="AE64" s="39">
        <f t="shared" si="11"/>
        <v>9.7087378640776691</v>
      </c>
      <c r="AI64" t="s">
        <v>74</v>
      </c>
      <c r="AJ64">
        <v>170</v>
      </c>
      <c r="AK64">
        <v>198</v>
      </c>
      <c r="AL64">
        <v>231</v>
      </c>
      <c r="AM64">
        <v>248</v>
      </c>
      <c r="AN64">
        <v>199</v>
      </c>
      <c r="AO64">
        <v>215</v>
      </c>
      <c r="AP64">
        <v>231</v>
      </c>
      <c r="AQ64">
        <v>243</v>
      </c>
      <c r="AR64">
        <v>193</v>
      </c>
      <c r="AS64">
        <v>217</v>
      </c>
      <c r="AT64">
        <v>205</v>
      </c>
      <c r="AU64">
        <v>206</v>
      </c>
      <c r="AV64">
        <v>2556</v>
      </c>
    </row>
    <row r="65" spans="1:48">
      <c r="A65" s="240" t="s">
        <v>75</v>
      </c>
      <c r="B65" s="4">
        <v>3</v>
      </c>
      <c r="C65" s="235">
        <f t="shared" si="0"/>
        <v>13.513513513513514</v>
      </c>
      <c r="D65" s="235"/>
      <c r="E65" s="4">
        <v>3</v>
      </c>
      <c r="F65" s="235">
        <f t="shared" si="1"/>
        <v>11.320754716981131</v>
      </c>
      <c r="G65" s="235"/>
      <c r="H65" s="4">
        <v>3</v>
      </c>
      <c r="I65" s="235">
        <f t="shared" si="2"/>
        <v>11.07011070110701</v>
      </c>
      <c r="J65" s="235"/>
      <c r="K65" s="4">
        <v>4</v>
      </c>
      <c r="L65" s="235">
        <f t="shared" si="3"/>
        <v>14.760147601476014</v>
      </c>
      <c r="M65" s="235"/>
      <c r="N65" s="4">
        <v>8</v>
      </c>
      <c r="O65" s="235">
        <f t="shared" si="4"/>
        <v>34.782608695652172</v>
      </c>
      <c r="P65" s="235"/>
      <c r="Q65" s="4">
        <v>1</v>
      </c>
      <c r="R65" s="235">
        <f t="shared" si="5"/>
        <v>4.032258064516129</v>
      </c>
      <c r="S65" s="235"/>
      <c r="T65" s="4">
        <v>5</v>
      </c>
      <c r="U65" s="235">
        <f t="shared" si="6"/>
        <v>20.833333333333332</v>
      </c>
      <c r="V65" s="35">
        <v>4</v>
      </c>
      <c r="W65" s="39">
        <f t="shared" si="7"/>
        <v>19.417475728155338</v>
      </c>
      <c r="X65" s="35">
        <v>2</v>
      </c>
      <c r="Y65" s="39">
        <f t="shared" si="8"/>
        <v>10.204081632653061</v>
      </c>
      <c r="Z65" s="35">
        <v>2</v>
      </c>
      <c r="AA65" s="39">
        <f t="shared" si="9"/>
        <v>10.810810810810811</v>
      </c>
      <c r="AB65" s="35">
        <v>2</v>
      </c>
      <c r="AC65" s="39">
        <f t="shared" si="10"/>
        <v>9.4339622641509422</v>
      </c>
      <c r="AD65" s="35">
        <v>7</v>
      </c>
      <c r="AE65" s="39">
        <f t="shared" si="11"/>
        <v>33.333333333333336</v>
      </c>
      <c r="AI65" t="s">
        <v>75</v>
      </c>
      <c r="AJ65">
        <v>222</v>
      </c>
      <c r="AK65">
        <v>265</v>
      </c>
      <c r="AL65">
        <v>271</v>
      </c>
      <c r="AM65">
        <v>271</v>
      </c>
      <c r="AN65">
        <v>230</v>
      </c>
      <c r="AO65">
        <v>248</v>
      </c>
      <c r="AP65">
        <v>240</v>
      </c>
      <c r="AQ65">
        <v>206</v>
      </c>
      <c r="AR65">
        <v>196</v>
      </c>
      <c r="AS65">
        <v>185</v>
      </c>
      <c r="AT65">
        <v>212</v>
      </c>
      <c r="AU65">
        <v>210</v>
      </c>
      <c r="AV65">
        <v>2756</v>
      </c>
    </row>
    <row r="66" spans="1:48">
      <c r="A66" s="240" t="s">
        <v>76</v>
      </c>
      <c r="B66" s="4">
        <v>6</v>
      </c>
      <c r="C66" s="235">
        <f t="shared" si="0"/>
        <v>13.636363636363635</v>
      </c>
      <c r="D66" s="235"/>
      <c r="E66" s="4">
        <v>7</v>
      </c>
      <c r="F66" s="235">
        <f t="shared" si="1"/>
        <v>17.948717948717949</v>
      </c>
      <c r="G66" s="235"/>
      <c r="H66" s="4">
        <v>7</v>
      </c>
      <c r="I66" s="235">
        <f t="shared" si="2"/>
        <v>18.041237113402062</v>
      </c>
      <c r="J66" s="235"/>
      <c r="K66" s="4">
        <v>12</v>
      </c>
      <c r="L66" s="235">
        <f t="shared" si="3"/>
        <v>27.149321266968325</v>
      </c>
      <c r="M66" s="235"/>
      <c r="N66" s="4">
        <v>7</v>
      </c>
      <c r="O66" s="235">
        <f t="shared" si="4"/>
        <v>14.553014553014554</v>
      </c>
      <c r="P66" s="235"/>
      <c r="Q66" s="4">
        <v>11</v>
      </c>
      <c r="R66" s="235">
        <f t="shared" si="5"/>
        <v>25.17162471395881</v>
      </c>
      <c r="S66" s="235"/>
      <c r="T66" s="4">
        <v>6</v>
      </c>
      <c r="U66" s="235">
        <f t="shared" si="6"/>
        <v>12.422360248447204</v>
      </c>
      <c r="V66" s="35">
        <v>12</v>
      </c>
      <c r="W66" s="39">
        <f t="shared" si="7"/>
        <v>24.948024948024951</v>
      </c>
      <c r="X66" s="35">
        <v>12</v>
      </c>
      <c r="Y66" s="39">
        <f t="shared" si="8"/>
        <v>25.210084033613445</v>
      </c>
      <c r="Z66" s="35">
        <v>9</v>
      </c>
      <c r="AA66" s="39">
        <f t="shared" si="9"/>
        <v>17.928286852589643</v>
      </c>
      <c r="AB66" s="35">
        <v>12</v>
      </c>
      <c r="AC66" s="39">
        <f t="shared" si="10"/>
        <v>25.695931477516059</v>
      </c>
      <c r="AD66" s="35">
        <v>6</v>
      </c>
      <c r="AE66" s="39">
        <f t="shared" si="11"/>
        <v>13.483146067415731</v>
      </c>
      <c r="AI66" t="s">
        <v>76</v>
      </c>
      <c r="AJ66">
        <v>440</v>
      </c>
      <c r="AK66">
        <v>390</v>
      </c>
      <c r="AL66">
        <v>388</v>
      </c>
      <c r="AM66">
        <v>442</v>
      </c>
      <c r="AN66">
        <v>481</v>
      </c>
      <c r="AO66">
        <v>437</v>
      </c>
      <c r="AP66">
        <v>483</v>
      </c>
      <c r="AQ66">
        <v>481</v>
      </c>
      <c r="AR66">
        <v>476</v>
      </c>
      <c r="AS66">
        <v>502</v>
      </c>
      <c r="AT66">
        <v>467</v>
      </c>
      <c r="AU66">
        <v>445</v>
      </c>
      <c r="AV66">
        <v>5432</v>
      </c>
    </row>
    <row r="67" spans="1:48">
      <c r="A67" s="240" t="s">
        <v>77</v>
      </c>
      <c r="B67" s="4">
        <v>17</v>
      </c>
      <c r="C67" s="235">
        <f t="shared" si="0"/>
        <v>13.449367088607595</v>
      </c>
      <c r="D67" s="235"/>
      <c r="E67" s="4">
        <v>17</v>
      </c>
      <c r="F67" s="235">
        <f t="shared" si="1"/>
        <v>21.766965428937262</v>
      </c>
      <c r="G67" s="235"/>
      <c r="H67" s="4">
        <v>12</v>
      </c>
      <c r="I67" s="235">
        <f t="shared" si="2"/>
        <v>12.8068303094984</v>
      </c>
      <c r="J67" s="235"/>
      <c r="K67" s="4">
        <v>11</v>
      </c>
      <c r="L67" s="235">
        <f t="shared" si="3"/>
        <v>10.496183206106871</v>
      </c>
      <c r="M67" s="235"/>
      <c r="N67" s="4">
        <v>13</v>
      </c>
      <c r="O67" s="235">
        <f t="shared" si="4"/>
        <v>12.452107279693486</v>
      </c>
      <c r="P67" s="235"/>
      <c r="Q67" s="4">
        <v>20</v>
      </c>
      <c r="R67" s="235">
        <f t="shared" si="5"/>
        <v>19.607843137254903</v>
      </c>
      <c r="S67" s="235"/>
      <c r="T67" s="4">
        <v>15</v>
      </c>
      <c r="U67" s="235">
        <f t="shared" si="6"/>
        <v>13.966480446927374</v>
      </c>
      <c r="V67" s="35">
        <v>11</v>
      </c>
      <c r="W67" s="39">
        <f t="shared" si="7"/>
        <v>10.036496350364963</v>
      </c>
      <c r="X67" s="35">
        <v>6</v>
      </c>
      <c r="Y67" s="39">
        <f t="shared" si="8"/>
        <v>5.7251908396946565</v>
      </c>
      <c r="Z67" s="35">
        <v>12</v>
      </c>
      <c r="AA67" s="39">
        <f t="shared" si="9"/>
        <v>11.173184357541899</v>
      </c>
      <c r="AB67" s="35">
        <v>15</v>
      </c>
      <c r="AC67" s="39">
        <f t="shared" si="10"/>
        <v>14.164305949008499</v>
      </c>
      <c r="AD67" s="35">
        <v>9</v>
      </c>
      <c r="AE67" s="39">
        <f t="shared" si="11"/>
        <v>8.8148873653281097</v>
      </c>
      <c r="AI67" t="s">
        <v>77</v>
      </c>
      <c r="AJ67">
        <v>1264</v>
      </c>
      <c r="AK67">
        <v>781</v>
      </c>
      <c r="AL67">
        <v>937</v>
      </c>
      <c r="AM67">
        <v>1048</v>
      </c>
      <c r="AN67">
        <v>1044</v>
      </c>
      <c r="AO67">
        <v>1020</v>
      </c>
      <c r="AP67">
        <v>1074</v>
      </c>
      <c r="AQ67">
        <v>1096</v>
      </c>
      <c r="AR67">
        <v>1048</v>
      </c>
      <c r="AS67">
        <v>1074</v>
      </c>
      <c r="AT67">
        <v>1059</v>
      </c>
      <c r="AU67">
        <v>1021</v>
      </c>
      <c r="AV67">
        <v>12466</v>
      </c>
    </row>
    <row r="68" spans="1:48">
      <c r="A68" s="240" t="s">
        <v>78</v>
      </c>
      <c r="B68" s="4">
        <v>9</v>
      </c>
      <c r="C68" s="235">
        <f t="shared" ref="C68:C131" si="12">B68/AJ68*1000</f>
        <v>10.465116279069766</v>
      </c>
      <c r="D68" s="235"/>
      <c r="E68" s="4">
        <v>19</v>
      </c>
      <c r="F68" s="235">
        <f t="shared" ref="F68:F131" si="13">E68/AK68*1000</f>
        <v>23.142509135200974</v>
      </c>
      <c r="G68" s="235"/>
      <c r="H68" s="4">
        <v>10</v>
      </c>
      <c r="I68" s="235">
        <f t="shared" ref="I68:I131" si="14">H68/AL68*1000</f>
        <v>11.79245283018868</v>
      </c>
      <c r="J68" s="235"/>
      <c r="K68" s="4">
        <v>17</v>
      </c>
      <c r="L68" s="235">
        <f t="shared" ref="L68:L131" si="15">K68/AM68*1000</f>
        <v>20.214030915576696</v>
      </c>
      <c r="M68" s="235"/>
      <c r="N68" s="4">
        <v>12</v>
      </c>
      <c r="O68" s="235">
        <f t="shared" ref="O68:O131" si="16">N68/AN68*1000</f>
        <v>14.723926380368098</v>
      </c>
      <c r="P68" s="235"/>
      <c r="Q68" s="4">
        <v>10</v>
      </c>
      <c r="R68" s="235">
        <f t="shared" ref="R68:R131" si="17">Q68/AO68*1000</f>
        <v>14.204545454545453</v>
      </c>
      <c r="S68" s="235"/>
      <c r="T68" s="4">
        <v>12</v>
      </c>
      <c r="U68" s="235">
        <f t="shared" ref="U68:U131" si="18">T68/AP68*1000</f>
        <v>15.686274509803921</v>
      </c>
      <c r="V68" s="35">
        <v>4</v>
      </c>
      <c r="W68" s="39">
        <f t="shared" ref="W68:W131" si="19">V68/AQ68*1000</f>
        <v>5.2015604681404426</v>
      </c>
      <c r="X68" s="35">
        <v>14</v>
      </c>
      <c r="Y68" s="39">
        <f t="shared" ref="Y68:Y131" si="20">X68/AR68*1000</f>
        <v>18.791946308724832</v>
      </c>
      <c r="Z68" s="35">
        <v>20</v>
      </c>
      <c r="AA68" s="39">
        <f t="shared" ref="AA68:AA131" si="21">Z68/AS68*1000</f>
        <v>25.412960609911053</v>
      </c>
      <c r="AB68" s="35">
        <v>13</v>
      </c>
      <c r="AC68" s="39">
        <f t="shared" ref="AC68:AC131" si="22">AB68/AT68*1000</f>
        <v>14.772727272727272</v>
      </c>
      <c r="AD68" s="35">
        <v>12</v>
      </c>
      <c r="AE68" s="39">
        <f t="shared" ref="AE68:AE131" si="23">AD68/AU68*1000</f>
        <v>15.247776365946633</v>
      </c>
      <c r="AI68" t="s">
        <v>78</v>
      </c>
      <c r="AJ68">
        <v>860</v>
      </c>
      <c r="AK68">
        <v>821</v>
      </c>
      <c r="AL68">
        <v>848</v>
      </c>
      <c r="AM68">
        <v>841</v>
      </c>
      <c r="AN68">
        <v>815</v>
      </c>
      <c r="AO68">
        <v>704</v>
      </c>
      <c r="AP68">
        <v>765</v>
      </c>
      <c r="AQ68">
        <v>769</v>
      </c>
      <c r="AR68">
        <v>745</v>
      </c>
      <c r="AS68">
        <v>787</v>
      </c>
      <c r="AT68">
        <v>880</v>
      </c>
      <c r="AU68">
        <v>787</v>
      </c>
      <c r="AV68">
        <v>9622</v>
      </c>
    </row>
    <row r="69" spans="1:48">
      <c r="A69" s="240" t="s">
        <v>79</v>
      </c>
      <c r="B69" s="4">
        <v>1</v>
      </c>
      <c r="C69" s="235">
        <f t="shared" si="12"/>
        <v>14.705882352941176</v>
      </c>
      <c r="D69" s="235"/>
      <c r="E69" s="4">
        <v>0</v>
      </c>
      <c r="F69" s="235">
        <f t="shared" si="13"/>
        <v>0</v>
      </c>
      <c r="G69" s="235"/>
      <c r="H69" s="4">
        <v>0</v>
      </c>
      <c r="I69" s="235">
        <f t="shared" si="14"/>
        <v>0</v>
      </c>
      <c r="J69" s="235"/>
      <c r="K69" s="4">
        <v>0</v>
      </c>
      <c r="L69" s="235">
        <f t="shared" si="15"/>
        <v>0</v>
      </c>
      <c r="M69" s="235"/>
      <c r="N69" s="4">
        <v>1</v>
      </c>
      <c r="O69" s="235">
        <f t="shared" si="16"/>
        <v>10.869565217391305</v>
      </c>
      <c r="P69" s="235"/>
      <c r="Q69" s="4">
        <v>0</v>
      </c>
      <c r="R69" s="235">
        <f t="shared" si="17"/>
        <v>0</v>
      </c>
      <c r="S69" s="235"/>
      <c r="T69" s="4">
        <v>1</v>
      </c>
      <c r="U69" s="235">
        <f t="shared" si="18"/>
        <v>8.8495575221238933</v>
      </c>
      <c r="V69" s="35">
        <v>1</v>
      </c>
      <c r="W69" s="39">
        <f t="shared" si="19"/>
        <v>11.111111111111111</v>
      </c>
      <c r="X69" s="35">
        <v>1</v>
      </c>
      <c r="Y69" s="39">
        <f t="shared" si="20"/>
        <v>12.5</v>
      </c>
      <c r="Z69" s="35">
        <v>1</v>
      </c>
      <c r="AA69" s="39">
        <f t="shared" si="21"/>
        <v>14.084507042253522</v>
      </c>
      <c r="AB69" s="35">
        <v>0</v>
      </c>
      <c r="AC69" s="39">
        <f t="shared" si="22"/>
        <v>0</v>
      </c>
      <c r="AD69" s="35">
        <v>1</v>
      </c>
      <c r="AE69" s="39">
        <f t="shared" si="23"/>
        <v>12.987012987012989</v>
      </c>
      <c r="AI69" t="s">
        <v>79</v>
      </c>
      <c r="AJ69">
        <v>68</v>
      </c>
      <c r="AK69">
        <v>94</v>
      </c>
      <c r="AL69">
        <v>91</v>
      </c>
      <c r="AM69">
        <v>100</v>
      </c>
      <c r="AN69">
        <v>92</v>
      </c>
      <c r="AO69">
        <v>94</v>
      </c>
      <c r="AP69">
        <v>113</v>
      </c>
      <c r="AQ69">
        <v>90</v>
      </c>
      <c r="AR69">
        <v>80</v>
      </c>
      <c r="AS69">
        <v>71</v>
      </c>
      <c r="AT69">
        <v>86</v>
      </c>
      <c r="AU69">
        <v>77</v>
      </c>
      <c r="AV69">
        <v>1056</v>
      </c>
    </row>
    <row r="70" spans="1:48">
      <c r="A70" s="240" t="s">
        <v>80</v>
      </c>
      <c r="B70" s="4">
        <v>14</v>
      </c>
      <c r="C70" s="235">
        <f t="shared" si="12"/>
        <v>15.135135135135135</v>
      </c>
      <c r="D70" s="235"/>
      <c r="E70" s="4">
        <v>22</v>
      </c>
      <c r="F70" s="235">
        <f t="shared" si="13"/>
        <v>22</v>
      </c>
      <c r="G70" s="235"/>
      <c r="H70" s="4">
        <v>17</v>
      </c>
      <c r="I70" s="235">
        <f t="shared" si="14"/>
        <v>21.013597033374538</v>
      </c>
      <c r="J70" s="235"/>
      <c r="K70" s="4">
        <v>19</v>
      </c>
      <c r="L70" s="235">
        <f t="shared" si="15"/>
        <v>23.114355231143552</v>
      </c>
      <c r="M70" s="235"/>
      <c r="N70" s="4">
        <v>16</v>
      </c>
      <c r="O70" s="235">
        <f t="shared" si="16"/>
        <v>23.357664233576642</v>
      </c>
      <c r="P70" s="235"/>
      <c r="Q70" s="4">
        <v>16</v>
      </c>
      <c r="R70" s="235">
        <f t="shared" si="17"/>
        <v>21.680216802168022</v>
      </c>
      <c r="S70" s="235"/>
      <c r="T70" s="4">
        <v>7</v>
      </c>
      <c r="U70" s="235">
        <f t="shared" si="18"/>
        <v>10.294117647058824</v>
      </c>
      <c r="V70" s="35">
        <v>13</v>
      </c>
      <c r="W70" s="39">
        <f t="shared" si="19"/>
        <v>18.156424581005588</v>
      </c>
      <c r="X70" s="35">
        <v>8</v>
      </c>
      <c r="Y70" s="39">
        <f t="shared" si="20"/>
        <v>12.326656394453005</v>
      </c>
      <c r="Z70" s="35">
        <v>15</v>
      </c>
      <c r="AA70" s="39">
        <f t="shared" si="21"/>
        <v>20.74688796680498</v>
      </c>
      <c r="AB70" s="35">
        <v>14</v>
      </c>
      <c r="AC70" s="39">
        <f t="shared" si="22"/>
        <v>20.14388489208633</v>
      </c>
      <c r="AD70" s="35">
        <v>9</v>
      </c>
      <c r="AE70" s="39">
        <f t="shared" si="23"/>
        <v>13.782542113323123</v>
      </c>
      <c r="AI70" t="s">
        <v>80</v>
      </c>
      <c r="AJ70">
        <v>925</v>
      </c>
      <c r="AK70">
        <v>1000</v>
      </c>
      <c r="AL70">
        <v>809</v>
      </c>
      <c r="AM70">
        <v>822</v>
      </c>
      <c r="AN70">
        <v>685</v>
      </c>
      <c r="AO70">
        <v>738</v>
      </c>
      <c r="AP70">
        <v>680</v>
      </c>
      <c r="AQ70">
        <v>716</v>
      </c>
      <c r="AR70">
        <v>649</v>
      </c>
      <c r="AS70">
        <v>723</v>
      </c>
      <c r="AT70">
        <v>695</v>
      </c>
      <c r="AU70">
        <v>653</v>
      </c>
      <c r="AV70">
        <v>9095</v>
      </c>
    </row>
    <row r="71" spans="1:48">
      <c r="A71" s="240" t="s">
        <v>81</v>
      </c>
      <c r="B71" s="4">
        <v>7</v>
      </c>
      <c r="C71" s="235">
        <f t="shared" si="12"/>
        <v>33.492822966507177</v>
      </c>
      <c r="D71" s="235"/>
      <c r="E71" s="4">
        <v>2</v>
      </c>
      <c r="F71" s="235">
        <f t="shared" si="13"/>
        <v>9.7087378640776691</v>
      </c>
      <c r="G71" s="235"/>
      <c r="H71" s="4">
        <v>0</v>
      </c>
      <c r="I71" s="235">
        <f t="shared" si="14"/>
        <v>0</v>
      </c>
      <c r="J71" s="235"/>
      <c r="K71" s="4">
        <v>5</v>
      </c>
      <c r="L71" s="235">
        <f t="shared" si="15"/>
        <v>28.901734104046241</v>
      </c>
      <c r="M71" s="235"/>
      <c r="N71" s="4">
        <v>2</v>
      </c>
      <c r="O71" s="235">
        <f t="shared" si="16"/>
        <v>12.820512820512819</v>
      </c>
      <c r="P71" s="235"/>
      <c r="Q71" s="4">
        <v>5</v>
      </c>
      <c r="R71" s="235">
        <f t="shared" si="17"/>
        <v>31.055900621118013</v>
      </c>
      <c r="S71" s="235"/>
      <c r="T71" s="4">
        <v>3</v>
      </c>
      <c r="U71" s="235">
        <f t="shared" si="18"/>
        <v>19.867549668874172</v>
      </c>
      <c r="V71" s="35">
        <v>2</v>
      </c>
      <c r="W71" s="39">
        <f t="shared" si="19"/>
        <v>11.627906976744185</v>
      </c>
      <c r="X71" s="35">
        <v>2</v>
      </c>
      <c r="Y71" s="39">
        <f t="shared" si="20"/>
        <v>11.049723756906078</v>
      </c>
      <c r="Z71" s="35">
        <v>4</v>
      </c>
      <c r="AA71" s="39">
        <f t="shared" si="21"/>
        <v>20.942408376963353</v>
      </c>
      <c r="AB71" s="35">
        <v>5</v>
      </c>
      <c r="AC71" s="39">
        <f t="shared" si="22"/>
        <v>34.013605442176875</v>
      </c>
      <c r="AD71" s="35">
        <v>1</v>
      </c>
      <c r="AE71" s="39">
        <f t="shared" si="23"/>
        <v>7.1942446043165473</v>
      </c>
      <c r="AI71" t="s">
        <v>81</v>
      </c>
      <c r="AJ71">
        <v>209</v>
      </c>
      <c r="AK71">
        <v>206</v>
      </c>
      <c r="AL71">
        <v>156</v>
      </c>
      <c r="AM71">
        <v>173</v>
      </c>
      <c r="AN71">
        <v>156</v>
      </c>
      <c r="AO71">
        <v>161</v>
      </c>
      <c r="AP71">
        <v>151</v>
      </c>
      <c r="AQ71">
        <v>172</v>
      </c>
      <c r="AR71">
        <v>181</v>
      </c>
      <c r="AS71">
        <v>191</v>
      </c>
      <c r="AT71">
        <v>147</v>
      </c>
      <c r="AU71">
        <v>139</v>
      </c>
      <c r="AV71">
        <v>2042</v>
      </c>
    </row>
    <row r="72" spans="1:48">
      <c r="A72" s="240" t="s">
        <v>82</v>
      </c>
      <c r="B72" s="4">
        <v>7</v>
      </c>
      <c r="C72" s="235">
        <f t="shared" si="12"/>
        <v>18.617021276595743</v>
      </c>
      <c r="D72" s="235"/>
      <c r="E72" s="4">
        <v>7</v>
      </c>
      <c r="F72" s="235">
        <f t="shared" si="13"/>
        <v>18.970189701897016</v>
      </c>
      <c r="G72" s="235"/>
      <c r="H72" s="4">
        <v>7</v>
      </c>
      <c r="I72" s="235">
        <f t="shared" si="14"/>
        <v>21.538461538461537</v>
      </c>
      <c r="J72" s="235"/>
      <c r="K72" s="4">
        <v>4</v>
      </c>
      <c r="L72" s="235">
        <f t="shared" si="15"/>
        <v>10.899182561307901</v>
      </c>
      <c r="M72" s="235"/>
      <c r="N72" s="4">
        <v>5</v>
      </c>
      <c r="O72" s="235">
        <f t="shared" si="16"/>
        <v>15.625</v>
      </c>
      <c r="P72" s="235"/>
      <c r="Q72" s="4">
        <v>6</v>
      </c>
      <c r="R72" s="235">
        <f t="shared" si="17"/>
        <v>19.867549668874172</v>
      </c>
      <c r="S72" s="235"/>
      <c r="T72" s="4">
        <v>6</v>
      </c>
      <c r="U72" s="235">
        <f t="shared" si="18"/>
        <v>18.518518518518519</v>
      </c>
      <c r="V72" s="35">
        <v>2</v>
      </c>
      <c r="W72" s="39">
        <f t="shared" si="19"/>
        <v>6.25</v>
      </c>
      <c r="X72" s="35">
        <v>5</v>
      </c>
      <c r="Y72" s="39">
        <f t="shared" si="20"/>
        <v>15.151515151515152</v>
      </c>
      <c r="Z72" s="35">
        <v>3</v>
      </c>
      <c r="AA72" s="39">
        <f t="shared" si="21"/>
        <v>9.8684210526315788</v>
      </c>
      <c r="AB72" s="35">
        <v>2</v>
      </c>
      <c r="AC72" s="39">
        <f t="shared" si="22"/>
        <v>6.557377049180328</v>
      </c>
      <c r="AD72" s="35">
        <v>3</v>
      </c>
      <c r="AE72" s="39">
        <f t="shared" si="23"/>
        <v>10.067114093959731</v>
      </c>
      <c r="AI72" t="s">
        <v>82</v>
      </c>
      <c r="AJ72">
        <v>376</v>
      </c>
      <c r="AK72">
        <v>369</v>
      </c>
      <c r="AL72">
        <v>325</v>
      </c>
      <c r="AM72">
        <v>367</v>
      </c>
      <c r="AN72">
        <v>320</v>
      </c>
      <c r="AO72">
        <v>302</v>
      </c>
      <c r="AP72">
        <v>324</v>
      </c>
      <c r="AQ72">
        <v>320</v>
      </c>
      <c r="AR72">
        <v>330</v>
      </c>
      <c r="AS72">
        <v>304</v>
      </c>
      <c r="AT72">
        <v>305</v>
      </c>
      <c r="AU72">
        <v>298</v>
      </c>
      <c r="AV72">
        <v>3940</v>
      </c>
    </row>
    <row r="73" spans="1:48">
      <c r="A73" s="240" t="s">
        <v>83</v>
      </c>
      <c r="B73" s="4">
        <v>14</v>
      </c>
      <c r="C73" s="235">
        <f t="shared" si="12"/>
        <v>33.492822966507177</v>
      </c>
      <c r="D73" s="235"/>
      <c r="E73" s="4">
        <v>8</v>
      </c>
      <c r="F73" s="235">
        <f t="shared" si="13"/>
        <v>21.739130434782609</v>
      </c>
      <c r="G73" s="235"/>
      <c r="H73" s="4">
        <v>2</v>
      </c>
      <c r="I73" s="235">
        <f t="shared" si="14"/>
        <v>5.208333333333333</v>
      </c>
      <c r="J73" s="235"/>
      <c r="K73" s="4">
        <v>4</v>
      </c>
      <c r="L73" s="235">
        <f t="shared" si="15"/>
        <v>11.461318051575931</v>
      </c>
      <c r="M73" s="235"/>
      <c r="N73" s="4">
        <v>4</v>
      </c>
      <c r="O73" s="235">
        <f t="shared" si="16"/>
        <v>11.560693641618496</v>
      </c>
      <c r="P73" s="235"/>
      <c r="Q73" s="4">
        <v>8</v>
      </c>
      <c r="R73" s="235">
        <f t="shared" si="17"/>
        <v>25.723472668810288</v>
      </c>
      <c r="S73" s="235"/>
      <c r="T73" s="4">
        <v>5</v>
      </c>
      <c r="U73" s="235">
        <f t="shared" si="18"/>
        <v>16.181229773462782</v>
      </c>
      <c r="V73" s="35">
        <v>5</v>
      </c>
      <c r="W73" s="39">
        <f t="shared" si="19"/>
        <v>17.985611510791365</v>
      </c>
      <c r="X73" s="35">
        <v>6</v>
      </c>
      <c r="Y73" s="39">
        <f t="shared" si="20"/>
        <v>19.230769230769234</v>
      </c>
      <c r="Z73" s="35">
        <v>4</v>
      </c>
      <c r="AA73" s="39">
        <f t="shared" si="21"/>
        <v>11.019283746556475</v>
      </c>
      <c r="AB73" s="35">
        <v>3</v>
      </c>
      <c r="AC73" s="39">
        <f t="shared" si="22"/>
        <v>10.238907849829351</v>
      </c>
      <c r="AD73" s="35">
        <v>4</v>
      </c>
      <c r="AE73" s="39">
        <f t="shared" si="23"/>
        <v>12.012012012012011</v>
      </c>
      <c r="AI73" t="s">
        <v>83</v>
      </c>
      <c r="AJ73">
        <v>418</v>
      </c>
      <c r="AK73">
        <v>368</v>
      </c>
      <c r="AL73">
        <v>384</v>
      </c>
      <c r="AM73">
        <v>349</v>
      </c>
      <c r="AN73">
        <v>346</v>
      </c>
      <c r="AO73">
        <v>311</v>
      </c>
      <c r="AP73">
        <v>309</v>
      </c>
      <c r="AQ73">
        <v>278</v>
      </c>
      <c r="AR73">
        <v>312</v>
      </c>
      <c r="AS73">
        <v>363</v>
      </c>
      <c r="AT73">
        <v>293</v>
      </c>
      <c r="AU73">
        <v>333</v>
      </c>
      <c r="AV73">
        <v>4064</v>
      </c>
    </row>
    <row r="74" spans="1:48">
      <c r="A74" s="240" t="s">
        <v>84</v>
      </c>
      <c r="B74" s="4">
        <v>3</v>
      </c>
      <c r="C74" s="235">
        <f t="shared" si="12"/>
        <v>16.949152542372882</v>
      </c>
      <c r="D74" s="235"/>
      <c r="E74" s="4">
        <v>6</v>
      </c>
      <c r="F74" s="235">
        <f t="shared" si="13"/>
        <v>29.850746268656717</v>
      </c>
      <c r="G74" s="235"/>
      <c r="H74" s="4">
        <v>1</v>
      </c>
      <c r="I74" s="235">
        <f t="shared" si="14"/>
        <v>5</v>
      </c>
      <c r="J74" s="235"/>
      <c r="K74" s="4">
        <v>4</v>
      </c>
      <c r="L74" s="235">
        <f t="shared" si="15"/>
        <v>18.348623853211009</v>
      </c>
      <c r="M74" s="235"/>
      <c r="N74" s="4">
        <v>3</v>
      </c>
      <c r="O74" s="235">
        <f t="shared" si="16"/>
        <v>11.583011583011583</v>
      </c>
      <c r="P74" s="235"/>
      <c r="Q74" s="4">
        <v>4</v>
      </c>
      <c r="R74" s="235">
        <f t="shared" si="17"/>
        <v>17.699115044247787</v>
      </c>
      <c r="S74" s="235"/>
      <c r="T74" s="4">
        <v>4</v>
      </c>
      <c r="U74" s="235">
        <f t="shared" si="18"/>
        <v>19.417475728155338</v>
      </c>
      <c r="V74" s="35">
        <v>0</v>
      </c>
      <c r="W74" s="39">
        <f t="shared" si="19"/>
        <v>0</v>
      </c>
      <c r="X74" s="35">
        <v>1</v>
      </c>
      <c r="Y74" s="39">
        <f t="shared" si="20"/>
        <v>5.2356020942408383</v>
      </c>
      <c r="Z74" s="35">
        <v>1</v>
      </c>
      <c r="AA74" s="39">
        <f t="shared" si="21"/>
        <v>4.6082949308755756</v>
      </c>
      <c r="AB74" s="35">
        <v>2</v>
      </c>
      <c r="AC74" s="39">
        <f t="shared" si="22"/>
        <v>10.526315789473683</v>
      </c>
      <c r="AD74" s="35">
        <v>1</v>
      </c>
      <c r="AE74" s="39">
        <f t="shared" si="23"/>
        <v>4.7393364928909953</v>
      </c>
      <c r="AI74" t="s">
        <v>84</v>
      </c>
      <c r="AJ74">
        <v>177</v>
      </c>
      <c r="AK74">
        <v>201</v>
      </c>
      <c r="AL74">
        <v>200</v>
      </c>
      <c r="AM74">
        <v>218</v>
      </c>
      <c r="AN74">
        <v>259</v>
      </c>
      <c r="AO74">
        <v>226</v>
      </c>
      <c r="AP74">
        <v>206</v>
      </c>
      <c r="AQ74">
        <v>182</v>
      </c>
      <c r="AR74">
        <v>191</v>
      </c>
      <c r="AS74">
        <v>217</v>
      </c>
      <c r="AT74">
        <v>190</v>
      </c>
      <c r="AU74">
        <v>211</v>
      </c>
      <c r="AV74">
        <v>2478</v>
      </c>
    </row>
    <row r="75" spans="1:48">
      <c r="A75" s="240" t="s">
        <v>85</v>
      </c>
      <c r="B75" s="4">
        <v>3</v>
      </c>
      <c r="C75" s="235">
        <f t="shared" si="12"/>
        <v>4.8</v>
      </c>
      <c r="D75" s="235"/>
      <c r="E75" s="4">
        <v>8</v>
      </c>
      <c r="F75" s="235">
        <f t="shared" si="13"/>
        <v>12.841091492776886</v>
      </c>
      <c r="G75" s="235"/>
      <c r="H75" s="4">
        <v>10</v>
      </c>
      <c r="I75" s="235">
        <f t="shared" si="14"/>
        <v>19.120458891013385</v>
      </c>
      <c r="J75" s="235"/>
      <c r="K75" s="4">
        <v>8</v>
      </c>
      <c r="L75" s="235">
        <f t="shared" si="15"/>
        <v>15.122873345935728</v>
      </c>
      <c r="M75" s="235"/>
      <c r="N75" s="4">
        <v>4</v>
      </c>
      <c r="O75" s="235">
        <f t="shared" si="16"/>
        <v>7.9522862823061624</v>
      </c>
      <c r="P75" s="235"/>
      <c r="Q75" s="4">
        <v>15</v>
      </c>
      <c r="R75" s="235">
        <f t="shared" si="17"/>
        <v>24.469820554649267</v>
      </c>
      <c r="S75" s="235"/>
      <c r="T75" s="4">
        <v>13</v>
      </c>
      <c r="U75" s="235">
        <f t="shared" si="18"/>
        <v>21.276595744680851</v>
      </c>
      <c r="V75" s="35">
        <v>9</v>
      </c>
      <c r="W75" s="39">
        <f t="shared" si="19"/>
        <v>17.175572519083971</v>
      </c>
      <c r="X75" s="35">
        <v>12</v>
      </c>
      <c r="Y75" s="39">
        <f t="shared" si="20"/>
        <v>24.340770791075052</v>
      </c>
      <c r="Z75" s="35">
        <v>4</v>
      </c>
      <c r="AA75" s="39">
        <f t="shared" si="21"/>
        <v>8.146639511201629</v>
      </c>
      <c r="AB75" s="35">
        <v>7</v>
      </c>
      <c r="AC75" s="39">
        <f t="shared" si="22"/>
        <v>13.384321223709369</v>
      </c>
      <c r="AD75" s="35">
        <v>5</v>
      </c>
      <c r="AE75" s="39">
        <f t="shared" si="23"/>
        <v>9.6711798839458414</v>
      </c>
      <c r="AI75" t="s">
        <v>85</v>
      </c>
      <c r="AJ75">
        <v>625</v>
      </c>
      <c r="AK75">
        <v>623</v>
      </c>
      <c r="AL75">
        <v>523</v>
      </c>
      <c r="AM75">
        <v>529</v>
      </c>
      <c r="AN75">
        <v>503</v>
      </c>
      <c r="AO75">
        <v>613</v>
      </c>
      <c r="AP75">
        <v>611</v>
      </c>
      <c r="AQ75">
        <v>524</v>
      </c>
      <c r="AR75">
        <v>493</v>
      </c>
      <c r="AS75">
        <v>491</v>
      </c>
      <c r="AT75">
        <v>523</v>
      </c>
      <c r="AU75">
        <v>517</v>
      </c>
      <c r="AV75">
        <v>6575</v>
      </c>
    </row>
    <row r="76" spans="1:48">
      <c r="A76" s="240" t="s">
        <v>86</v>
      </c>
      <c r="B76" s="4">
        <v>0</v>
      </c>
      <c r="C76" s="235">
        <f t="shared" si="12"/>
        <v>0</v>
      </c>
      <c r="D76" s="235"/>
      <c r="E76" s="4">
        <v>0</v>
      </c>
      <c r="F76" s="235">
        <f t="shared" si="13"/>
        <v>0</v>
      </c>
      <c r="G76" s="235"/>
      <c r="H76" s="4">
        <v>1</v>
      </c>
      <c r="I76" s="235">
        <f t="shared" si="14"/>
        <v>9.8039215686274517</v>
      </c>
      <c r="J76" s="235"/>
      <c r="K76" s="4">
        <v>2</v>
      </c>
      <c r="L76" s="235">
        <f t="shared" si="15"/>
        <v>17.391304347826086</v>
      </c>
      <c r="M76" s="235"/>
      <c r="N76" s="4">
        <v>2</v>
      </c>
      <c r="O76" s="235">
        <f t="shared" si="16"/>
        <v>19.801980198019802</v>
      </c>
      <c r="P76" s="235"/>
      <c r="Q76" s="4">
        <v>2</v>
      </c>
      <c r="R76" s="235">
        <f t="shared" si="17"/>
        <v>23.52941176470588</v>
      </c>
      <c r="S76" s="235"/>
      <c r="T76" s="4">
        <v>2</v>
      </c>
      <c r="U76" s="235">
        <f t="shared" si="18"/>
        <v>25.316455696202532</v>
      </c>
      <c r="V76" s="35">
        <v>2</v>
      </c>
      <c r="W76" s="39">
        <f t="shared" si="19"/>
        <v>19.801980198019802</v>
      </c>
      <c r="X76" s="35">
        <v>0</v>
      </c>
      <c r="Y76" s="39">
        <f t="shared" si="20"/>
        <v>0</v>
      </c>
      <c r="Z76" s="35">
        <v>1</v>
      </c>
      <c r="AA76" s="39">
        <f t="shared" si="21"/>
        <v>11.627906976744185</v>
      </c>
      <c r="AB76" s="35">
        <v>2</v>
      </c>
      <c r="AC76" s="39">
        <f t="shared" si="22"/>
        <v>26.315789473684209</v>
      </c>
      <c r="AD76" s="35">
        <v>1</v>
      </c>
      <c r="AE76" s="39">
        <f t="shared" si="23"/>
        <v>13.698630136986301</v>
      </c>
      <c r="AI76" t="s">
        <v>86</v>
      </c>
      <c r="AJ76">
        <v>121</v>
      </c>
      <c r="AK76">
        <v>91</v>
      </c>
      <c r="AL76">
        <v>102</v>
      </c>
      <c r="AM76">
        <v>115</v>
      </c>
      <c r="AN76">
        <v>101</v>
      </c>
      <c r="AO76">
        <v>85</v>
      </c>
      <c r="AP76">
        <v>79</v>
      </c>
      <c r="AQ76">
        <v>101</v>
      </c>
      <c r="AR76">
        <v>93</v>
      </c>
      <c r="AS76">
        <v>86</v>
      </c>
      <c r="AT76">
        <v>76</v>
      </c>
      <c r="AU76">
        <v>73</v>
      </c>
      <c r="AV76">
        <v>1123</v>
      </c>
    </row>
    <row r="77" spans="1:48">
      <c r="A77" s="240" t="s">
        <v>87</v>
      </c>
      <c r="B77" s="4">
        <v>26</v>
      </c>
      <c r="C77" s="235">
        <f t="shared" si="12"/>
        <v>25.048169556840076</v>
      </c>
      <c r="D77" s="235"/>
      <c r="E77" s="4">
        <v>21</v>
      </c>
      <c r="F77" s="235">
        <f t="shared" si="13"/>
        <v>15.64828614008942</v>
      </c>
      <c r="G77" s="235"/>
      <c r="H77" s="4">
        <v>27</v>
      </c>
      <c r="I77" s="235">
        <f t="shared" si="14"/>
        <v>22.5</v>
      </c>
      <c r="J77" s="235"/>
      <c r="K77" s="4">
        <v>20</v>
      </c>
      <c r="L77" s="235">
        <f t="shared" si="15"/>
        <v>14.88095238095238</v>
      </c>
      <c r="M77" s="235"/>
      <c r="N77" s="4">
        <v>15</v>
      </c>
      <c r="O77" s="235">
        <f t="shared" si="16"/>
        <v>11.942675159235669</v>
      </c>
      <c r="P77" s="235"/>
      <c r="Q77" s="4">
        <v>18</v>
      </c>
      <c r="R77" s="235">
        <f t="shared" si="17"/>
        <v>15.490533562822719</v>
      </c>
      <c r="S77" s="235"/>
      <c r="T77" s="4">
        <v>15</v>
      </c>
      <c r="U77" s="235">
        <f t="shared" si="18"/>
        <v>13.157894736842104</v>
      </c>
      <c r="V77" s="35">
        <v>18</v>
      </c>
      <c r="W77" s="39">
        <f t="shared" si="19"/>
        <v>15.437392795883362</v>
      </c>
      <c r="X77" s="35">
        <v>11</v>
      </c>
      <c r="Y77" s="39">
        <f t="shared" si="20"/>
        <v>9.8302055406613054</v>
      </c>
      <c r="Z77" s="35">
        <v>16</v>
      </c>
      <c r="AA77" s="39">
        <f t="shared" si="21"/>
        <v>13.157894736842104</v>
      </c>
      <c r="AB77" s="35">
        <v>21</v>
      </c>
      <c r="AC77" s="39">
        <f t="shared" si="22"/>
        <v>16.178736517719567</v>
      </c>
      <c r="AD77" s="35">
        <v>9</v>
      </c>
      <c r="AE77" s="39">
        <f t="shared" si="23"/>
        <v>7.5757575757575761</v>
      </c>
      <c r="AI77" t="s">
        <v>87</v>
      </c>
      <c r="AJ77">
        <v>1038</v>
      </c>
      <c r="AK77">
        <v>1342</v>
      </c>
      <c r="AL77">
        <v>1200</v>
      </c>
      <c r="AM77">
        <v>1344</v>
      </c>
      <c r="AN77">
        <v>1256</v>
      </c>
      <c r="AO77">
        <v>1162</v>
      </c>
      <c r="AP77">
        <v>1140</v>
      </c>
      <c r="AQ77">
        <v>1166</v>
      </c>
      <c r="AR77">
        <v>1119</v>
      </c>
      <c r="AS77">
        <v>1216</v>
      </c>
      <c r="AT77">
        <v>1298</v>
      </c>
      <c r="AU77">
        <v>1188</v>
      </c>
      <c r="AV77">
        <v>14469</v>
      </c>
    </row>
    <row r="78" spans="1:48">
      <c r="A78" s="240" t="s">
        <v>88</v>
      </c>
      <c r="B78" s="4">
        <v>8</v>
      </c>
      <c r="C78" s="235">
        <f t="shared" si="12"/>
        <v>35.874439461883405</v>
      </c>
      <c r="D78" s="235"/>
      <c r="E78" s="4">
        <v>5</v>
      </c>
      <c r="F78" s="235">
        <f t="shared" si="13"/>
        <v>14.792899408284024</v>
      </c>
      <c r="G78" s="235"/>
      <c r="H78" s="4">
        <v>1</v>
      </c>
      <c r="I78" s="235">
        <f t="shared" si="14"/>
        <v>2.6595744680851063</v>
      </c>
      <c r="J78" s="235"/>
      <c r="K78" s="4">
        <v>6</v>
      </c>
      <c r="L78" s="235">
        <f t="shared" si="15"/>
        <v>17.291066282420751</v>
      </c>
      <c r="M78" s="235"/>
      <c r="N78" s="4">
        <v>4</v>
      </c>
      <c r="O78" s="235">
        <f t="shared" si="16"/>
        <v>12.383900928792571</v>
      </c>
      <c r="P78" s="235"/>
      <c r="Q78" s="4">
        <v>7</v>
      </c>
      <c r="R78" s="235">
        <f t="shared" si="17"/>
        <v>23.972602739726025</v>
      </c>
      <c r="S78" s="235"/>
      <c r="T78" s="4">
        <v>3</v>
      </c>
      <c r="U78" s="235">
        <f t="shared" si="18"/>
        <v>9.67741935483871</v>
      </c>
      <c r="V78" s="35">
        <v>5</v>
      </c>
      <c r="W78" s="39">
        <f t="shared" si="19"/>
        <v>16.077170418006428</v>
      </c>
      <c r="X78" s="35">
        <v>7</v>
      </c>
      <c r="Y78" s="39">
        <f t="shared" si="20"/>
        <v>26.119402985074625</v>
      </c>
      <c r="Z78" s="35">
        <v>2</v>
      </c>
      <c r="AA78" s="39">
        <f t="shared" si="21"/>
        <v>6.4516129032258061</v>
      </c>
      <c r="AB78" s="35">
        <v>3</v>
      </c>
      <c r="AC78" s="39">
        <f t="shared" si="22"/>
        <v>10.714285714285714</v>
      </c>
      <c r="AD78" s="35">
        <v>5</v>
      </c>
      <c r="AE78" s="39">
        <f t="shared" si="23"/>
        <v>18.656716417910445</v>
      </c>
      <c r="AI78" t="s">
        <v>88</v>
      </c>
      <c r="AJ78">
        <v>223</v>
      </c>
      <c r="AK78">
        <v>338</v>
      </c>
      <c r="AL78">
        <v>376</v>
      </c>
      <c r="AM78">
        <v>347</v>
      </c>
      <c r="AN78">
        <v>323</v>
      </c>
      <c r="AO78">
        <v>292</v>
      </c>
      <c r="AP78">
        <v>310</v>
      </c>
      <c r="AQ78">
        <v>311</v>
      </c>
      <c r="AR78">
        <v>268</v>
      </c>
      <c r="AS78">
        <v>310</v>
      </c>
      <c r="AT78">
        <v>280</v>
      </c>
      <c r="AU78">
        <v>268</v>
      </c>
      <c r="AV78">
        <v>3646</v>
      </c>
    </row>
    <row r="79" spans="1:48">
      <c r="A79" s="240" t="s">
        <v>89</v>
      </c>
      <c r="B79" s="4">
        <v>6</v>
      </c>
      <c r="C79" s="235">
        <f t="shared" si="12"/>
        <v>7.832898172323759</v>
      </c>
      <c r="D79" s="235"/>
      <c r="E79" s="4">
        <v>8</v>
      </c>
      <c r="F79" s="235">
        <f t="shared" si="13"/>
        <v>11.126564673157162</v>
      </c>
      <c r="G79" s="235"/>
      <c r="H79" s="4">
        <v>11</v>
      </c>
      <c r="I79" s="235">
        <f t="shared" si="14"/>
        <v>15.580736543909348</v>
      </c>
      <c r="J79" s="235"/>
      <c r="K79" s="4">
        <v>6</v>
      </c>
      <c r="L79" s="235">
        <f t="shared" si="15"/>
        <v>8.695652173913043</v>
      </c>
      <c r="M79" s="235"/>
      <c r="N79" s="4">
        <v>16</v>
      </c>
      <c r="O79" s="235">
        <f t="shared" si="16"/>
        <v>26.533996683250415</v>
      </c>
      <c r="P79" s="235"/>
      <c r="Q79" s="4">
        <v>9</v>
      </c>
      <c r="R79" s="235">
        <f t="shared" si="17"/>
        <v>14.778325123152708</v>
      </c>
      <c r="S79" s="235"/>
      <c r="T79" s="4">
        <v>14</v>
      </c>
      <c r="U79" s="235">
        <f t="shared" si="18"/>
        <v>21.9435736677116</v>
      </c>
      <c r="V79" s="35">
        <v>13</v>
      </c>
      <c r="W79" s="39">
        <f t="shared" si="19"/>
        <v>22.260273972602739</v>
      </c>
      <c r="X79" s="35">
        <v>5</v>
      </c>
      <c r="Y79" s="39">
        <f t="shared" si="20"/>
        <v>8.291873963515755</v>
      </c>
      <c r="Z79" s="35">
        <v>9</v>
      </c>
      <c r="AA79" s="39">
        <f t="shared" si="21"/>
        <v>15.761821366024519</v>
      </c>
      <c r="AB79" s="35">
        <v>11</v>
      </c>
      <c r="AC79" s="39">
        <f t="shared" si="22"/>
        <v>17.133956386292834</v>
      </c>
      <c r="AD79" s="35">
        <v>7</v>
      </c>
      <c r="AE79" s="39">
        <f t="shared" si="23"/>
        <v>12.027491408934708</v>
      </c>
      <c r="AI79" t="s">
        <v>89</v>
      </c>
      <c r="AJ79">
        <v>766</v>
      </c>
      <c r="AK79">
        <v>719</v>
      </c>
      <c r="AL79">
        <v>706</v>
      </c>
      <c r="AM79">
        <v>690</v>
      </c>
      <c r="AN79">
        <v>603</v>
      </c>
      <c r="AO79">
        <v>609</v>
      </c>
      <c r="AP79">
        <v>638</v>
      </c>
      <c r="AQ79">
        <v>584</v>
      </c>
      <c r="AR79">
        <v>603</v>
      </c>
      <c r="AS79">
        <v>571</v>
      </c>
      <c r="AT79">
        <v>642</v>
      </c>
      <c r="AU79">
        <v>582</v>
      </c>
      <c r="AV79">
        <v>7713</v>
      </c>
    </row>
    <row r="80" spans="1:48">
      <c r="A80" s="240" t="s">
        <v>90</v>
      </c>
      <c r="B80" s="4">
        <v>4</v>
      </c>
      <c r="C80" s="235">
        <f t="shared" si="12"/>
        <v>10.666666666666666</v>
      </c>
      <c r="D80" s="235"/>
      <c r="E80" s="4">
        <v>1</v>
      </c>
      <c r="F80" s="235">
        <f t="shared" si="13"/>
        <v>3.0674846625766872</v>
      </c>
      <c r="G80" s="235"/>
      <c r="H80" s="4">
        <v>2</v>
      </c>
      <c r="I80" s="235">
        <f t="shared" si="14"/>
        <v>6.369426751592357</v>
      </c>
      <c r="J80" s="235"/>
      <c r="K80" s="4">
        <v>6</v>
      </c>
      <c r="L80" s="235">
        <f t="shared" si="15"/>
        <v>17.094017094017097</v>
      </c>
      <c r="M80" s="235"/>
      <c r="N80" s="4">
        <v>9</v>
      </c>
      <c r="O80" s="235">
        <f t="shared" si="16"/>
        <v>27.355623100303951</v>
      </c>
      <c r="P80" s="235"/>
      <c r="Q80" s="4">
        <v>3</v>
      </c>
      <c r="R80" s="235">
        <f t="shared" si="17"/>
        <v>10.101010101010102</v>
      </c>
      <c r="S80" s="235"/>
      <c r="T80" s="4">
        <v>3</v>
      </c>
      <c r="U80" s="235">
        <f t="shared" si="18"/>
        <v>12.096774193548386</v>
      </c>
      <c r="V80" s="35">
        <v>6</v>
      </c>
      <c r="W80" s="39">
        <f t="shared" si="19"/>
        <v>23.076923076923077</v>
      </c>
      <c r="X80" s="35">
        <v>6</v>
      </c>
      <c r="Y80" s="39">
        <f t="shared" si="20"/>
        <v>22.471910112359549</v>
      </c>
      <c r="Z80" s="35">
        <v>8</v>
      </c>
      <c r="AA80" s="39">
        <f t="shared" si="21"/>
        <v>28.776978417266189</v>
      </c>
      <c r="AB80" s="35">
        <v>2</v>
      </c>
      <c r="AC80" s="39">
        <f t="shared" si="22"/>
        <v>6.8027210884353737</v>
      </c>
      <c r="AD80" s="35">
        <v>1</v>
      </c>
      <c r="AE80" s="39">
        <f t="shared" si="23"/>
        <v>3.6101083032490977</v>
      </c>
      <c r="AI80" t="s">
        <v>90</v>
      </c>
      <c r="AJ80">
        <v>375</v>
      </c>
      <c r="AK80">
        <v>326</v>
      </c>
      <c r="AL80">
        <v>314</v>
      </c>
      <c r="AM80">
        <v>351</v>
      </c>
      <c r="AN80">
        <v>329</v>
      </c>
      <c r="AO80">
        <v>297</v>
      </c>
      <c r="AP80">
        <v>248</v>
      </c>
      <c r="AQ80">
        <v>260</v>
      </c>
      <c r="AR80">
        <v>267</v>
      </c>
      <c r="AS80">
        <v>278</v>
      </c>
      <c r="AT80">
        <v>294</v>
      </c>
      <c r="AU80">
        <v>277</v>
      </c>
      <c r="AV80">
        <v>3616</v>
      </c>
    </row>
    <row r="81" spans="1:48" s="9" customFormat="1">
      <c r="A81" s="243" t="s">
        <v>91</v>
      </c>
      <c r="B81" s="244">
        <v>247</v>
      </c>
      <c r="C81" s="245">
        <f t="shared" si="12"/>
        <v>18.58120815466787</v>
      </c>
      <c r="D81" s="245"/>
      <c r="E81" s="244">
        <v>239</v>
      </c>
      <c r="F81" s="245">
        <f t="shared" si="13"/>
        <v>18.35214620287184</v>
      </c>
      <c r="G81" s="245"/>
      <c r="H81" s="244">
        <v>241</v>
      </c>
      <c r="I81" s="245">
        <f t="shared" si="14"/>
        <v>19.843557019349525</v>
      </c>
      <c r="J81" s="245"/>
      <c r="K81" s="244">
        <v>171</v>
      </c>
      <c r="L81" s="245">
        <f t="shared" si="15"/>
        <v>13.779210314262691</v>
      </c>
      <c r="M81" s="245"/>
      <c r="N81" s="244">
        <v>191</v>
      </c>
      <c r="O81" s="245">
        <f t="shared" si="16"/>
        <v>16.334559137945778</v>
      </c>
      <c r="P81" s="245"/>
      <c r="Q81" s="244">
        <v>162</v>
      </c>
      <c r="R81" s="245">
        <f t="shared" si="17"/>
        <v>14.836523491162195</v>
      </c>
      <c r="S81" s="245"/>
      <c r="T81" s="244">
        <v>169</v>
      </c>
      <c r="U81" s="245">
        <f t="shared" si="18"/>
        <v>15.234832777427206</v>
      </c>
      <c r="V81" s="246">
        <v>184</v>
      </c>
      <c r="W81" s="247">
        <f t="shared" si="19"/>
        <v>16.114906288316693</v>
      </c>
      <c r="X81" s="246">
        <v>173</v>
      </c>
      <c r="Y81" s="247">
        <f t="shared" si="20"/>
        <v>15.486527616148956</v>
      </c>
      <c r="Z81" s="246">
        <v>161</v>
      </c>
      <c r="AA81" s="247">
        <f t="shared" si="21"/>
        <v>13.765389876880986</v>
      </c>
      <c r="AB81" s="246">
        <v>189</v>
      </c>
      <c r="AC81" s="247">
        <f t="shared" si="22"/>
        <v>15.976331360946745</v>
      </c>
      <c r="AD81" s="246">
        <v>159</v>
      </c>
      <c r="AE81" s="247">
        <f t="shared" si="23"/>
        <v>14.33336338231317</v>
      </c>
      <c r="AI81" s="9" t="s">
        <v>91</v>
      </c>
      <c r="AJ81" s="9">
        <v>13293</v>
      </c>
      <c r="AK81" s="9">
        <v>13023</v>
      </c>
      <c r="AL81" s="9">
        <v>12145</v>
      </c>
      <c r="AM81" s="9">
        <v>12410</v>
      </c>
      <c r="AN81" s="9">
        <v>11693</v>
      </c>
      <c r="AO81" s="9">
        <v>10919</v>
      </c>
      <c r="AP81" s="9">
        <v>11093</v>
      </c>
      <c r="AQ81" s="9">
        <v>11418</v>
      </c>
      <c r="AR81" s="9">
        <v>11171</v>
      </c>
      <c r="AS81" s="9">
        <v>11696</v>
      </c>
      <c r="AT81" s="9">
        <v>11830</v>
      </c>
      <c r="AU81" s="9">
        <v>11093</v>
      </c>
      <c r="AV81" s="9">
        <v>141784</v>
      </c>
    </row>
    <row r="82" spans="1:48" s="9" customFormat="1">
      <c r="A82" s="243" t="s">
        <v>92</v>
      </c>
      <c r="B82" s="244">
        <v>128</v>
      </c>
      <c r="C82" s="245">
        <f t="shared" si="12"/>
        <v>18.691588785046729</v>
      </c>
      <c r="D82" s="245"/>
      <c r="E82" s="244">
        <v>112</v>
      </c>
      <c r="F82" s="245">
        <f t="shared" si="13"/>
        <v>16.706443914081145</v>
      </c>
      <c r="G82" s="245"/>
      <c r="H82" s="244">
        <v>127</v>
      </c>
      <c r="I82" s="245">
        <f t="shared" si="14"/>
        <v>19.469569216618122</v>
      </c>
      <c r="J82" s="245"/>
      <c r="K82" s="244">
        <v>101</v>
      </c>
      <c r="L82" s="245">
        <f t="shared" si="15"/>
        <v>15.135621159898097</v>
      </c>
      <c r="M82" s="245"/>
      <c r="N82" s="244">
        <v>100</v>
      </c>
      <c r="O82" s="245">
        <f t="shared" si="16"/>
        <v>15.797788309636649</v>
      </c>
      <c r="P82" s="245"/>
      <c r="Q82" s="244">
        <v>90</v>
      </c>
      <c r="R82" s="245">
        <f t="shared" si="17"/>
        <v>15.274949083503055</v>
      </c>
      <c r="S82" s="245"/>
      <c r="T82" s="244">
        <v>99</v>
      </c>
      <c r="U82" s="245">
        <f t="shared" si="18"/>
        <v>16.192345436702649</v>
      </c>
      <c r="V82" s="246">
        <v>97</v>
      </c>
      <c r="W82" s="247">
        <f t="shared" si="19"/>
        <v>15.637594712236014</v>
      </c>
      <c r="X82" s="246">
        <v>98</v>
      </c>
      <c r="Y82" s="247">
        <f t="shared" si="20"/>
        <v>16.041905385496808</v>
      </c>
      <c r="Z82" s="246">
        <v>92</v>
      </c>
      <c r="AA82" s="247">
        <f t="shared" si="21"/>
        <v>14.760147601476014</v>
      </c>
      <c r="AB82" s="246">
        <v>109</v>
      </c>
      <c r="AC82" s="247">
        <f t="shared" si="22"/>
        <v>17.03125</v>
      </c>
      <c r="AD82" s="246">
        <v>82</v>
      </c>
      <c r="AE82" s="247">
        <f t="shared" si="23"/>
        <v>13.79542395693136</v>
      </c>
      <c r="AI82" s="9" t="s">
        <v>92</v>
      </c>
      <c r="AJ82" s="9">
        <v>6848</v>
      </c>
      <c r="AK82" s="9">
        <v>6704</v>
      </c>
      <c r="AL82" s="9">
        <v>6523</v>
      </c>
      <c r="AM82" s="9">
        <v>6673</v>
      </c>
      <c r="AN82" s="9">
        <v>6330</v>
      </c>
      <c r="AO82" s="9">
        <v>5892</v>
      </c>
      <c r="AP82" s="9">
        <v>6114</v>
      </c>
      <c r="AQ82" s="9">
        <v>6203</v>
      </c>
      <c r="AR82" s="9">
        <v>6109</v>
      </c>
      <c r="AS82" s="9">
        <v>6233</v>
      </c>
      <c r="AT82" s="9">
        <v>6400</v>
      </c>
      <c r="AU82" s="9">
        <v>5944</v>
      </c>
      <c r="AV82" s="9">
        <v>75973</v>
      </c>
    </row>
    <row r="83" spans="1:48">
      <c r="A83" s="240" t="s">
        <v>93</v>
      </c>
      <c r="B83" s="4">
        <v>6</v>
      </c>
      <c r="C83" s="235">
        <f t="shared" si="12"/>
        <v>21.352313167259787</v>
      </c>
      <c r="D83" s="235"/>
      <c r="E83" s="4">
        <v>4</v>
      </c>
      <c r="F83" s="235">
        <f t="shared" si="13"/>
        <v>18.518518518518519</v>
      </c>
      <c r="G83" s="235"/>
      <c r="H83" s="4">
        <v>4</v>
      </c>
      <c r="I83" s="235">
        <f t="shared" si="14"/>
        <v>15.444015444015445</v>
      </c>
      <c r="J83" s="235"/>
      <c r="K83" s="4">
        <v>6</v>
      </c>
      <c r="L83" s="235">
        <f t="shared" si="15"/>
        <v>23.52941176470588</v>
      </c>
      <c r="M83" s="235"/>
      <c r="N83" s="4">
        <v>2</v>
      </c>
      <c r="O83" s="235">
        <f t="shared" si="16"/>
        <v>9.3023255813953494</v>
      </c>
      <c r="P83" s="235"/>
      <c r="Q83" s="4">
        <v>0</v>
      </c>
      <c r="R83" s="235">
        <f t="shared" si="17"/>
        <v>0</v>
      </c>
      <c r="S83" s="235"/>
      <c r="T83" s="4">
        <v>3</v>
      </c>
      <c r="U83" s="235">
        <f t="shared" si="18"/>
        <v>11.450381679389313</v>
      </c>
      <c r="V83" s="35">
        <v>5</v>
      </c>
      <c r="W83" s="39">
        <f t="shared" si="19"/>
        <v>22.935779816513762</v>
      </c>
      <c r="X83" s="35">
        <v>6</v>
      </c>
      <c r="Y83" s="39">
        <f t="shared" si="20"/>
        <v>23.809523809523807</v>
      </c>
      <c r="Z83" s="35">
        <v>3</v>
      </c>
      <c r="AA83" s="39">
        <f t="shared" si="21"/>
        <v>12.875536480686696</v>
      </c>
      <c r="AB83" s="35">
        <v>6</v>
      </c>
      <c r="AC83" s="39">
        <f t="shared" si="22"/>
        <v>27.397260273972602</v>
      </c>
      <c r="AD83" s="35">
        <v>1</v>
      </c>
      <c r="AE83" s="39">
        <f t="shared" si="23"/>
        <v>4.9261083743842367</v>
      </c>
      <c r="AI83" t="s">
        <v>93</v>
      </c>
      <c r="AJ83">
        <v>281</v>
      </c>
      <c r="AK83">
        <v>216</v>
      </c>
      <c r="AL83">
        <v>259</v>
      </c>
      <c r="AM83">
        <v>255</v>
      </c>
      <c r="AN83">
        <v>215</v>
      </c>
      <c r="AO83">
        <v>202</v>
      </c>
      <c r="AP83">
        <v>262</v>
      </c>
      <c r="AQ83">
        <v>218</v>
      </c>
      <c r="AR83">
        <v>252</v>
      </c>
      <c r="AS83">
        <v>233</v>
      </c>
      <c r="AT83">
        <v>219</v>
      </c>
      <c r="AU83">
        <v>203</v>
      </c>
      <c r="AV83">
        <v>2815</v>
      </c>
    </row>
    <row r="84" spans="1:48">
      <c r="A84" s="240" t="s">
        <v>94</v>
      </c>
      <c r="B84" s="4">
        <v>4</v>
      </c>
      <c r="C84" s="235">
        <f t="shared" si="12"/>
        <v>21.621621621621621</v>
      </c>
      <c r="D84" s="235"/>
      <c r="E84" s="4">
        <v>2</v>
      </c>
      <c r="F84" s="235">
        <f t="shared" si="13"/>
        <v>8.5836909871244629</v>
      </c>
      <c r="G84" s="235"/>
      <c r="H84" s="4">
        <v>6</v>
      </c>
      <c r="I84" s="235">
        <f t="shared" si="14"/>
        <v>30.76923076923077</v>
      </c>
      <c r="J84" s="235"/>
      <c r="K84" s="4">
        <v>2</v>
      </c>
      <c r="L84" s="235">
        <f t="shared" si="15"/>
        <v>11.494252873563218</v>
      </c>
      <c r="M84" s="235"/>
      <c r="N84" s="4">
        <v>1</v>
      </c>
      <c r="O84" s="235">
        <f t="shared" si="16"/>
        <v>5.7142857142857144</v>
      </c>
      <c r="P84" s="235"/>
      <c r="Q84" s="4">
        <v>1</v>
      </c>
      <c r="R84" s="235">
        <f t="shared" si="17"/>
        <v>5.9880239520958085</v>
      </c>
      <c r="S84" s="235"/>
      <c r="T84" s="4">
        <v>4</v>
      </c>
      <c r="U84" s="235">
        <f t="shared" si="18"/>
        <v>23.52941176470588</v>
      </c>
      <c r="V84" s="35">
        <v>2</v>
      </c>
      <c r="W84" s="39">
        <f t="shared" si="19"/>
        <v>10.204081632653061</v>
      </c>
      <c r="X84" s="35">
        <v>2</v>
      </c>
      <c r="Y84" s="39">
        <f t="shared" si="20"/>
        <v>10.810810810810811</v>
      </c>
      <c r="Z84" s="35">
        <v>1</v>
      </c>
      <c r="AA84" s="39">
        <f t="shared" si="21"/>
        <v>4.8780487804878048</v>
      </c>
      <c r="AB84" s="35">
        <v>3</v>
      </c>
      <c r="AC84" s="39">
        <f t="shared" si="22"/>
        <v>18.292682926829269</v>
      </c>
      <c r="AD84" s="35">
        <v>2</v>
      </c>
      <c r="AE84" s="39">
        <f t="shared" si="23"/>
        <v>10.989010989010989</v>
      </c>
      <c r="AI84" t="s">
        <v>94</v>
      </c>
      <c r="AJ84">
        <v>185</v>
      </c>
      <c r="AK84">
        <v>233</v>
      </c>
      <c r="AL84">
        <v>195</v>
      </c>
      <c r="AM84">
        <v>174</v>
      </c>
      <c r="AN84">
        <v>175</v>
      </c>
      <c r="AO84">
        <v>167</v>
      </c>
      <c r="AP84">
        <v>170</v>
      </c>
      <c r="AQ84">
        <v>196</v>
      </c>
      <c r="AR84">
        <v>185</v>
      </c>
      <c r="AS84">
        <v>205</v>
      </c>
      <c r="AT84">
        <v>164</v>
      </c>
      <c r="AU84">
        <v>182</v>
      </c>
      <c r="AV84">
        <v>2231</v>
      </c>
    </row>
    <row r="85" spans="1:48">
      <c r="A85" s="240" t="s">
        <v>95</v>
      </c>
      <c r="B85" s="4">
        <v>7</v>
      </c>
      <c r="C85" s="235">
        <f t="shared" si="12"/>
        <v>36.84210526315789</v>
      </c>
      <c r="D85" s="235"/>
      <c r="E85" s="4">
        <v>3</v>
      </c>
      <c r="F85" s="235">
        <f t="shared" si="13"/>
        <v>15.789473684210527</v>
      </c>
      <c r="G85" s="235"/>
      <c r="H85" s="4">
        <v>3</v>
      </c>
      <c r="I85" s="235">
        <f t="shared" si="14"/>
        <v>17.857142857142858</v>
      </c>
      <c r="J85" s="235"/>
      <c r="K85" s="4">
        <v>3</v>
      </c>
      <c r="L85" s="235">
        <f t="shared" si="15"/>
        <v>16.216216216216218</v>
      </c>
      <c r="M85" s="235"/>
      <c r="N85" s="4">
        <v>3</v>
      </c>
      <c r="O85" s="235">
        <f t="shared" si="16"/>
        <v>16.759776536312849</v>
      </c>
      <c r="P85" s="235"/>
      <c r="Q85" s="4">
        <v>4</v>
      </c>
      <c r="R85" s="235">
        <f t="shared" si="17"/>
        <v>26.143790849673202</v>
      </c>
      <c r="S85" s="235"/>
      <c r="T85" s="4">
        <v>1</v>
      </c>
      <c r="U85" s="235">
        <f t="shared" si="18"/>
        <v>6.756756756756757</v>
      </c>
      <c r="V85" s="35">
        <v>2</v>
      </c>
      <c r="W85" s="39">
        <f t="shared" si="19"/>
        <v>12.903225806451612</v>
      </c>
      <c r="X85" s="35">
        <v>1</v>
      </c>
      <c r="Y85" s="39">
        <f t="shared" si="20"/>
        <v>6.1349693251533743</v>
      </c>
      <c r="Z85" s="35">
        <v>4</v>
      </c>
      <c r="AA85" s="39">
        <f t="shared" si="21"/>
        <v>22.598870056497177</v>
      </c>
      <c r="AB85" s="35">
        <v>5</v>
      </c>
      <c r="AC85" s="39">
        <f t="shared" si="22"/>
        <v>25.906735751295336</v>
      </c>
      <c r="AD85" s="35">
        <v>3</v>
      </c>
      <c r="AE85" s="39">
        <f t="shared" si="23"/>
        <v>19.108280254777068</v>
      </c>
      <c r="AI85" t="s">
        <v>95</v>
      </c>
      <c r="AJ85">
        <v>190</v>
      </c>
      <c r="AK85">
        <v>190</v>
      </c>
      <c r="AL85">
        <v>168</v>
      </c>
      <c r="AM85">
        <v>185</v>
      </c>
      <c r="AN85">
        <v>179</v>
      </c>
      <c r="AO85">
        <v>153</v>
      </c>
      <c r="AP85">
        <v>148</v>
      </c>
      <c r="AQ85">
        <v>155</v>
      </c>
      <c r="AR85">
        <v>163</v>
      </c>
      <c r="AS85">
        <v>177</v>
      </c>
      <c r="AT85">
        <v>193</v>
      </c>
      <c r="AU85">
        <v>157</v>
      </c>
      <c r="AV85">
        <v>2058</v>
      </c>
    </row>
    <row r="86" spans="1:48">
      <c r="A86" s="240" t="s">
        <v>96</v>
      </c>
      <c r="B86" s="4">
        <v>7</v>
      </c>
      <c r="C86" s="235">
        <f t="shared" si="12"/>
        <v>20.958083832335326</v>
      </c>
      <c r="D86" s="235"/>
      <c r="E86" s="4">
        <v>7</v>
      </c>
      <c r="F86" s="235">
        <f t="shared" si="13"/>
        <v>22.727272727272727</v>
      </c>
      <c r="G86" s="235"/>
      <c r="H86" s="4">
        <v>5</v>
      </c>
      <c r="I86" s="235">
        <f t="shared" si="14"/>
        <v>17.241379310344826</v>
      </c>
      <c r="J86" s="235"/>
      <c r="K86" s="4">
        <v>8</v>
      </c>
      <c r="L86" s="235">
        <f t="shared" si="15"/>
        <v>22.284122562674096</v>
      </c>
      <c r="M86" s="235"/>
      <c r="N86" s="4">
        <v>3</v>
      </c>
      <c r="O86" s="235">
        <f t="shared" si="16"/>
        <v>8.9285714285714288</v>
      </c>
      <c r="P86" s="235"/>
      <c r="Q86" s="4">
        <v>5</v>
      </c>
      <c r="R86" s="235">
        <f t="shared" si="17"/>
        <v>19.45525291828794</v>
      </c>
      <c r="S86" s="235"/>
      <c r="T86" s="4">
        <v>6</v>
      </c>
      <c r="U86" s="235">
        <f t="shared" si="18"/>
        <v>19.801980198019802</v>
      </c>
      <c r="V86" s="35">
        <v>3</v>
      </c>
      <c r="W86" s="39">
        <f t="shared" si="19"/>
        <v>10.416666666666666</v>
      </c>
      <c r="X86" s="35">
        <v>4</v>
      </c>
      <c r="Y86" s="39">
        <f t="shared" si="20"/>
        <v>14.598540145985401</v>
      </c>
      <c r="Z86" s="35">
        <v>3</v>
      </c>
      <c r="AA86" s="39">
        <f t="shared" si="21"/>
        <v>10.600706713780919</v>
      </c>
      <c r="AB86" s="35">
        <v>7</v>
      </c>
      <c r="AC86" s="39">
        <f t="shared" si="22"/>
        <v>20.958083832335326</v>
      </c>
      <c r="AD86" s="35">
        <v>5</v>
      </c>
      <c r="AE86" s="39">
        <f t="shared" si="23"/>
        <v>16.181229773462782</v>
      </c>
      <c r="AI86" t="s">
        <v>96</v>
      </c>
      <c r="AJ86">
        <v>334</v>
      </c>
      <c r="AK86">
        <v>308</v>
      </c>
      <c r="AL86">
        <v>290</v>
      </c>
      <c r="AM86">
        <v>359</v>
      </c>
      <c r="AN86">
        <v>336</v>
      </c>
      <c r="AO86">
        <v>257</v>
      </c>
      <c r="AP86">
        <v>303</v>
      </c>
      <c r="AQ86">
        <v>288</v>
      </c>
      <c r="AR86">
        <v>274</v>
      </c>
      <c r="AS86">
        <v>283</v>
      </c>
      <c r="AT86">
        <v>334</v>
      </c>
      <c r="AU86">
        <v>309</v>
      </c>
      <c r="AV86">
        <v>3675</v>
      </c>
    </row>
    <row r="87" spans="1:48">
      <c r="A87" s="240" t="s">
        <v>97</v>
      </c>
      <c r="B87" s="4">
        <v>10</v>
      </c>
      <c r="C87" s="235">
        <f t="shared" si="12"/>
        <v>22.624434389140269</v>
      </c>
      <c r="D87" s="235"/>
      <c r="E87" s="4">
        <v>9</v>
      </c>
      <c r="F87" s="235">
        <f t="shared" si="13"/>
        <v>23.136246786632391</v>
      </c>
      <c r="G87" s="235"/>
      <c r="H87" s="4">
        <v>2</v>
      </c>
      <c r="I87" s="235">
        <f t="shared" si="14"/>
        <v>5.5865921787709496</v>
      </c>
      <c r="J87" s="235"/>
      <c r="K87" s="4">
        <v>10</v>
      </c>
      <c r="L87" s="235">
        <f t="shared" si="15"/>
        <v>24.213075060532688</v>
      </c>
      <c r="M87" s="235"/>
      <c r="N87" s="4">
        <v>7</v>
      </c>
      <c r="O87" s="235">
        <f t="shared" si="16"/>
        <v>16.786570743405274</v>
      </c>
      <c r="P87" s="235"/>
      <c r="Q87" s="4">
        <v>6</v>
      </c>
      <c r="R87" s="235">
        <f t="shared" si="17"/>
        <v>16.304347826086957</v>
      </c>
      <c r="S87" s="235"/>
      <c r="T87" s="4">
        <v>6</v>
      </c>
      <c r="U87" s="235">
        <f t="shared" si="18"/>
        <v>17.857142857142858</v>
      </c>
      <c r="V87" s="35">
        <v>5</v>
      </c>
      <c r="W87" s="39">
        <f t="shared" si="19"/>
        <v>13.089005235602095</v>
      </c>
      <c r="X87" s="35">
        <v>6</v>
      </c>
      <c r="Y87" s="39">
        <f t="shared" si="20"/>
        <v>16.806722689075631</v>
      </c>
      <c r="Z87" s="35">
        <v>5</v>
      </c>
      <c r="AA87" s="39">
        <f t="shared" si="21"/>
        <v>13.333333333333334</v>
      </c>
      <c r="AB87" s="35">
        <v>12</v>
      </c>
      <c r="AC87" s="39">
        <f t="shared" si="22"/>
        <v>34.383954154727796</v>
      </c>
      <c r="AD87" s="35">
        <v>8</v>
      </c>
      <c r="AE87" s="39">
        <f t="shared" si="23"/>
        <v>21.052631578947366</v>
      </c>
      <c r="AI87" t="s">
        <v>97</v>
      </c>
      <c r="AJ87">
        <v>442</v>
      </c>
      <c r="AK87">
        <v>389</v>
      </c>
      <c r="AL87">
        <v>358</v>
      </c>
      <c r="AM87">
        <v>413</v>
      </c>
      <c r="AN87">
        <v>417</v>
      </c>
      <c r="AO87">
        <v>368</v>
      </c>
      <c r="AP87">
        <v>336</v>
      </c>
      <c r="AQ87">
        <v>382</v>
      </c>
      <c r="AR87">
        <v>357</v>
      </c>
      <c r="AS87">
        <v>375</v>
      </c>
      <c r="AT87">
        <v>349</v>
      </c>
      <c r="AU87">
        <v>380</v>
      </c>
      <c r="AV87">
        <v>4566</v>
      </c>
    </row>
    <row r="88" spans="1:48">
      <c r="A88" s="240" t="s">
        <v>98</v>
      </c>
      <c r="B88" s="4">
        <v>5</v>
      </c>
      <c r="C88" s="235">
        <f t="shared" si="12"/>
        <v>17.605633802816904</v>
      </c>
      <c r="D88" s="235"/>
      <c r="E88" s="4">
        <v>5</v>
      </c>
      <c r="F88" s="235">
        <f t="shared" si="13"/>
        <v>17.605633802816904</v>
      </c>
      <c r="G88" s="235"/>
      <c r="H88" s="4">
        <v>9</v>
      </c>
      <c r="I88" s="235">
        <f t="shared" si="14"/>
        <v>30.716723549488055</v>
      </c>
      <c r="J88" s="235"/>
      <c r="K88" s="4">
        <v>4</v>
      </c>
      <c r="L88" s="235">
        <f t="shared" si="15"/>
        <v>14.652014652014651</v>
      </c>
      <c r="M88" s="235"/>
      <c r="N88" s="4">
        <v>6</v>
      </c>
      <c r="O88" s="235">
        <f t="shared" si="16"/>
        <v>22.813688212927758</v>
      </c>
      <c r="P88" s="235"/>
      <c r="Q88" s="4">
        <v>1</v>
      </c>
      <c r="R88" s="235">
        <f t="shared" si="17"/>
        <v>4.4052863436123353</v>
      </c>
      <c r="S88" s="235"/>
      <c r="T88" s="4">
        <v>6</v>
      </c>
      <c r="U88" s="235">
        <f t="shared" si="18"/>
        <v>24.193548387096772</v>
      </c>
      <c r="V88" s="35">
        <v>10</v>
      </c>
      <c r="W88" s="39">
        <f t="shared" si="19"/>
        <v>47.393364928909946</v>
      </c>
      <c r="X88" s="35">
        <v>3</v>
      </c>
      <c r="Y88" s="39">
        <f t="shared" si="20"/>
        <v>14.150943396226415</v>
      </c>
      <c r="Z88" s="35">
        <v>1</v>
      </c>
      <c r="AA88" s="39">
        <f t="shared" si="21"/>
        <v>4.166666666666667</v>
      </c>
      <c r="AB88" s="35">
        <v>4</v>
      </c>
      <c r="AC88" s="39">
        <f t="shared" si="22"/>
        <v>16.877637130801688</v>
      </c>
      <c r="AD88" s="35">
        <v>3</v>
      </c>
      <c r="AE88" s="39">
        <f t="shared" si="23"/>
        <v>13.888888888888888</v>
      </c>
      <c r="AI88" t="s">
        <v>98</v>
      </c>
      <c r="AJ88">
        <v>284</v>
      </c>
      <c r="AK88">
        <v>284</v>
      </c>
      <c r="AL88">
        <v>293</v>
      </c>
      <c r="AM88">
        <v>273</v>
      </c>
      <c r="AN88">
        <v>263</v>
      </c>
      <c r="AO88">
        <v>227</v>
      </c>
      <c r="AP88">
        <v>248</v>
      </c>
      <c r="AQ88">
        <v>211</v>
      </c>
      <c r="AR88">
        <v>212</v>
      </c>
      <c r="AS88">
        <v>240</v>
      </c>
      <c r="AT88">
        <v>237</v>
      </c>
      <c r="AU88">
        <v>216</v>
      </c>
      <c r="AV88">
        <v>2988</v>
      </c>
    </row>
    <row r="89" spans="1:48">
      <c r="A89" s="240" t="s">
        <v>99</v>
      </c>
      <c r="B89" s="4">
        <v>4</v>
      </c>
      <c r="C89" s="235">
        <f t="shared" si="12"/>
        <v>28.169014084507044</v>
      </c>
      <c r="D89" s="235"/>
      <c r="E89" s="4">
        <v>1</v>
      </c>
      <c r="F89" s="235">
        <f t="shared" si="13"/>
        <v>7.518796992481203</v>
      </c>
      <c r="G89" s="235"/>
      <c r="H89" s="4">
        <v>3</v>
      </c>
      <c r="I89" s="235">
        <f t="shared" si="14"/>
        <v>21.12676056338028</v>
      </c>
      <c r="J89" s="235"/>
      <c r="K89" s="4">
        <v>0</v>
      </c>
      <c r="L89" s="235">
        <f t="shared" si="15"/>
        <v>0</v>
      </c>
      <c r="M89" s="235"/>
      <c r="N89" s="4">
        <v>0</v>
      </c>
      <c r="O89" s="235">
        <f t="shared" si="16"/>
        <v>0</v>
      </c>
      <c r="P89" s="235"/>
      <c r="Q89" s="4">
        <v>1</v>
      </c>
      <c r="R89" s="235">
        <f t="shared" si="17"/>
        <v>9.0909090909090899</v>
      </c>
      <c r="S89" s="235"/>
      <c r="T89" s="4">
        <v>4</v>
      </c>
      <c r="U89" s="235">
        <f t="shared" si="18"/>
        <v>27.210884353741495</v>
      </c>
      <c r="V89" s="35">
        <v>4</v>
      </c>
      <c r="W89" s="39">
        <f t="shared" si="19"/>
        <v>31.007751937984494</v>
      </c>
      <c r="X89" s="35">
        <v>2</v>
      </c>
      <c r="Y89" s="39">
        <f t="shared" si="20"/>
        <v>16.129032258064516</v>
      </c>
      <c r="Z89" s="35">
        <v>2</v>
      </c>
      <c r="AA89" s="39">
        <f t="shared" si="21"/>
        <v>16.393442622950822</v>
      </c>
      <c r="AB89" s="35">
        <v>1</v>
      </c>
      <c r="AC89" s="39">
        <f t="shared" si="22"/>
        <v>8.3333333333333339</v>
      </c>
      <c r="AD89" s="35">
        <v>1</v>
      </c>
      <c r="AE89" s="39">
        <f t="shared" si="23"/>
        <v>8.9285714285714288</v>
      </c>
      <c r="AI89" t="s">
        <v>99</v>
      </c>
      <c r="AJ89">
        <v>142</v>
      </c>
      <c r="AK89">
        <v>133</v>
      </c>
      <c r="AL89">
        <v>142</v>
      </c>
      <c r="AM89">
        <v>146</v>
      </c>
      <c r="AN89">
        <v>139</v>
      </c>
      <c r="AO89">
        <v>110</v>
      </c>
      <c r="AP89">
        <v>147</v>
      </c>
      <c r="AQ89">
        <v>129</v>
      </c>
      <c r="AR89">
        <v>124</v>
      </c>
      <c r="AS89">
        <v>122</v>
      </c>
      <c r="AT89">
        <v>120</v>
      </c>
      <c r="AU89">
        <v>112</v>
      </c>
      <c r="AV89">
        <v>1566</v>
      </c>
    </row>
    <row r="90" spans="1:48">
      <c r="A90" s="240" t="s">
        <v>100</v>
      </c>
      <c r="B90" s="4">
        <v>5</v>
      </c>
      <c r="C90" s="235">
        <f t="shared" si="12"/>
        <v>18.18181818181818</v>
      </c>
      <c r="D90" s="235"/>
      <c r="E90" s="4">
        <v>2</v>
      </c>
      <c r="F90" s="235">
        <f t="shared" si="13"/>
        <v>7.3529411764705879</v>
      </c>
      <c r="G90" s="235"/>
      <c r="H90" s="4">
        <v>4</v>
      </c>
      <c r="I90" s="235">
        <f t="shared" si="14"/>
        <v>15.151515151515152</v>
      </c>
      <c r="J90" s="235"/>
      <c r="K90" s="4">
        <v>5</v>
      </c>
      <c r="L90" s="235">
        <f t="shared" si="15"/>
        <v>18.939393939393941</v>
      </c>
      <c r="M90" s="235"/>
      <c r="N90" s="4">
        <v>2</v>
      </c>
      <c r="O90" s="235">
        <f t="shared" si="16"/>
        <v>8.5106382978723403</v>
      </c>
      <c r="P90" s="235"/>
      <c r="Q90" s="4">
        <v>1</v>
      </c>
      <c r="R90" s="235">
        <f t="shared" si="17"/>
        <v>5.0505050505050511</v>
      </c>
      <c r="S90" s="235"/>
      <c r="T90" s="4">
        <v>3</v>
      </c>
      <c r="U90" s="235">
        <f t="shared" si="18"/>
        <v>14.492753623188406</v>
      </c>
      <c r="V90" s="35">
        <v>2</v>
      </c>
      <c r="W90" s="39">
        <f t="shared" si="19"/>
        <v>8.5470085470085486</v>
      </c>
      <c r="X90" s="35">
        <v>1</v>
      </c>
      <c r="Y90" s="39">
        <f t="shared" si="20"/>
        <v>4.694835680751174</v>
      </c>
      <c r="Z90" s="35">
        <v>6</v>
      </c>
      <c r="AA90" s="39">
        <f t="shared" si="21"/>
        <v>31.088082901554404</v>
      </c>
      <c r="AB90" s="35">
        <v>2</v>
      </c>
      <c r="AC90" s="39">
        <f t="shared" si="22"/>
        <v>10.869565217391305</v>
      </c>
      <c r="AD90" s="35">
        <v>2</v>
      </c>
      <c r="AE90" s="39">
        <f t="shared" si="23"/>
        <v>9.7560975609756095</v>
      </c>
      <c r="AI90" t="s">
        <v>100</v>
      </c>
      <c r="AJ90">
        <v>275</v>
      </c>
      <c r="AK90">
        <v>272</v>
      </c>
      <c r="AL90">
        <v>264</v>
      </c>
      <c r="AM90">
        <v>264</v>
      </c>
      <c r="AN90">
        <v>235</v>
      </c>
      <c r="AO90">
        <v>198</v>
      </c>
      <c r="AP90">
        <v>207</v>
      </c>
      <c r="AQ90">
        <v>234</v>
      </c>
      <c r="AR90">
        <v>213</v>
      </c>
      <c r="AS90">
        <v>193</v>
      </c>
      <c r="AT90">
        <v>184</v>
      </c>
      <c r="AU90">
        <v>205</v>
      </c>
      <c r="AV90">
        <v>2744</v>
      </c>
    </row>
    <row r="91" spans="1:48">
      <c r="A91" s="240" t="s">
        <v>101</v>
      </c>
      <c r="B91" s="4">
        <v>5</v>
      </c>
      <c r="C91" s="235">
        <f t="shared" si="12"/>
        <v>18.050541516245488</v>
      </c>
      <c r="D91" s="235"/>
      <c r="E91" s="4">
        <v>3</v>
      </c>
      <c r="F91" s="235">
        <f t="shared" si="13"/>
        <v>10.600706713780919</v>
      </c>
      <c r="G91" s="235"/>
      <c r="H91" s="4">
        <v>2</v>
      </c>
      <c r="I91" s="235">
        <f t="shared" si="14"/>
        <v>7.782101167315175</v>
      </c>
      <c r="J91" s="235"/>
      <c r="K91" s="4">
        <v>2</v>
      </c>
      <c r="L91" s="235">
        <f t="shared" si="15"/>
        <v>8.2644628099173563</v>
      </c>
      <c r="M91" s="235"/>
      <c r="N91" s="4">
        <v>0</v>
      </c>
      <c r="O91" s="235">
        <f t="shared" si="16"/>
        <v>0</v>
      </c>
      <c r="P91" s="235"/>
      <c r="Q91" s="4">
        <v>8</v>
      </c>
      <c r="R91" s="235">
        <f t="shared" si="17"/>
        <v>31.746031746031743</v>
      </c>
      <c r="S91" s="235"/>
      <c r="T91" s="4">
        <v>4</v>
      </c>
      <c r="U91" s="235">
        <f t="shared" si="18"/>
        <v>16.460905349794238</v>
      </c>
      <c r="V91" s="35">
        <v>1</v>
      </c>
      <c r="W91" s="39">
        <f t="shared" si="19"/>
        <v>4.5662100456620998</v>
      </c>
      <c r="X91" s="35">
        <v>3</v>
      </c>
      <c r="Y91" s="39">
        <f t="shared" si="20"/>
        <v>12.820512820512819</v>
      </c>
      <c r="Z91" s="35">
        <v>4</v>
      </c>
      <c r="AA91" s="39">
        <f t="shared" si="21"/>
        <v>18.957345971563981</v>
      </c>
      <c r="AB91" s="35">
        <v>3</v>
      </c>
      <c r="AC91" s="39">
        <f t="shared" si="22"/>
        <v>13.45291479820628</v>
      </c>
      <c r="AD91" s="35">
        <v>4</v>
      </c>
      <c r="AE91" s="39">
        <f t="shared" si="23"/>
        <v>20.618556701030929</v>
      </c>
      <c r="AI91" t="s">
        <v>101</v>
      </c>
      <c r="AJ91">
        <v>277</v>
      </c>
      <c r="AK91">
        <v>283</v>
      </c>
      <c r="AL91">
        <v>257</v>
      </c>
      <c r="AM91">
        <v>242</v>
      </c>
      <c r="AN91">
        <v>253</v>
      </c>
      <c r="AO91">
        <v>252</v>
      </c>
      <c r="AP91">
        <v>243</v>
      </c>
      <c r="AQ91">
        <v>219</v>
      </c>
      <c r="AR91">
        <v>234</v>
      </c>
      <c r="AS91">
        <v>211</v>
      </c>
      <c r="AT91">
        <v>223</v>
      </c>
      <c r="AU91">
        <v>194</v>
      </c>
      <c r="AV91">
        <v>2888</v>
      </c>
    </row>
    <row r="92" spans="1:48">
      <c r="A92" s="240" t="s">
        <v>102</v>
      </c>
      <c r="B92" s="4">
        <v>24</v>
      </c>
      <c r="C92" s="235">
        <f t="shared" si="12"/>
        <v>20.654044750430295</v>
      </c>
      <c r="D92" s="235"/>
      <c r="E92" s="4">
        <v>22</v>
      </c>
      <c r="F92" s="235">
        <f t="shared" si="13"/>
        <v>19.16376306620209</v>
      </c>
      <c r="G92" s="235"/>
      <c r="H92" s="4">
        <v>15</v>
      </c>
      <c r="I92" s="235">
        <f t="shared" si="14"/>
        <v>13.286093888396811</v>
      </c>
      <c r="J92" s="235"/>
      <c r="K92" s="4">
        <v>18</v>
      </c>
      <c r="L92" s="235">
        <f t="shared" si="15"/>
        <v>15.088013411567477</v>
      </c>
      <c r="M92" s="235"/>
      <c r="N92" s="4">
        <v>19</v>
      </c>
      <c r="O92" s="235">
        <f t="shared" si="16"/>
        <v>15.899581589958158</v>
      </c>
      <c r="P92" s="235"/>
      <c r="Q92" s="4">
        <v>20</v>
      </c>
      <c r="R92" s="235">
        <f t="shared" si="17"/>
        <v>17.050298380221655</v>
      </c>
      <c r="S92" s="235"/>
      <c r="T92" s="4">
        <v>16</v>
      </c>
      <c r="U92" s="235">
        <f t="shared" si="18"/>
        <v>13.456686291000841</v>
      </c>
      <c r="V92" s="35">
        <v>17</v>
      </c>
      <c r="W92" s="39">
        <f t="shared" si="19"/>
        <v>13.513513513513514</v>
      </c>
      <c r="X92" s="35">
        <v>16</v>
      </c>
      <c r="Y92" s="39">
        <f t="shared" si="20"/>
        <v>12.519561815336463</v>
      </c>
      <c r="Z92" s="35">
        <v>13</v>
      </c>
      <c r="AA92" s="39">
        <f t="shared" si="21"/>
        <v>9.9009900990099009</v>
      </c>
      <c r="AB92" s="35">
        <v>15</v>
      </c>
      <c r="AC92" s="39">
        <f t="shared" si="22"/>
        <v>11.021307861866276</v>
      </c>
      <c r="AD92" s="35">
        <v>15</v>
      </c>
      <c r="AE92" s="39">
        <f t="shared" si="23"/>
        <v>12.605042016806722</v>
      </c>
      <c r="AI92" t="s">
        <v>102</v>
      </c>
      <c r="AJ92">
        <v>1162</v>
      </c>
      <c r="AK92">
        <v>1148</v>
      </c>
      <c r="AL92">
        <v>1129</v>
      </c>
      <c r="AM92">
        <v>1193</v>
      </c>
      <c r="AN92">
        <v>1195</v>
      </c>
      <c r="AO92">
        <v>1173</v>
      </c>
      <c r="AP92">
        <v>1189</v>
      </c>
      <c r="AQ92">
        <v>1258</v>
      </c>
      <c r="AR92">
        <v>1278</v>
      </c>
      <c r="AS92">
        <v>1313</v>
      </c>
      <c r="AT92">
        <v>1361</v>
      </c>
      <c r="AU92">
        <v>1190</v>
      </c>
      <c r="AV92">
        <v>14589</v>
      </c>
    </row>
    <row r="93" spans="1:48">
      <c r="A93" s="240" t="s">
        <v>103</v>
      </c>
      <c r="B93" s="4">
        <v>1</v>
      </c>
      <c r="C93" s="235">
        <f t="shared" si="12"/>
        <v>4.8076923076923084</v>
      </c>
      <c r="D93" s="235"/>
      <c r="E93" s="4">
        <v>0</v>
      </c>
      <c r="F93" s="235">
        <f t="shared" si="13"/>
        <v>0</v>
      </c>
      <c r="G93" s="235"/>
      <c r="H93" s="4">
        <v>6</v>
      </c>
      <c r="I93" s="235">
        <f t="shared" si="14"/>
        <v>31.25</v>
      </c>
      <c r="J93" s="235"/>
      <c r="K93" s="4">
        <v>3</v>
      </c>
      <c r="L93" s="235">
        <f t="shared" si="15"/>
        <v>17.543859649122805</v>
      </c>
      <c r="M93" s="235"/>
      <c r="N93" s="4">
        <v>3</v>
      </c>
      <c r="O93" s="235">
        <f t="shared" si="16"/>
        <v>16.574585635359114</v>
      </c>
      <c r="P93" s="235"/>
      <c r="Q93" s="4">
        <v>1</v>
      </c>
      <c r="R93" s="235">
        <f t="shared" si="17"/>
        <v>5.2910052910052912</v>
      </c>
      <c r="S93" s="235"/>
      <c r="T93" s="4">
        <v>1</v>
      </c>
      <c r="U93" s="235">
        <f t="shared" si="18"/>
        <v>6.2111801242236018</v>
      </c>
      <c r="V93" s="35">
        <v>4</v>
      </c>
      <c r="W93" s="39">
        <f t="shared" si="19"/>
        <v>20.512820512820515</v>
      </c>
      <c r="X93" s="35">
        <v>6</v>
      </c>
      <c r="Y93" s="39">
        <f t="shared" si="20"/>
        <v>32.786885245901644</v>
      </c>
      <c r="Z93" s="35">
        <v>3</v>
      </c>
      <c r="AA93" s="39">
        <f t="shared" si="21"/>
        <v>16.042780748663102</v>
      </c>
      <c r="AB93" s="35">
        <v>3</v>
      </c>
      <c r="AC93" s="39">
        <f t="shared" si="22"/>
        <v>15.151515151515152</v>
      </c>
      <c r="AD93" s="35">
        <v>3</v>
      </c>
      <c r="AE93" s="39">
        <f t="shared" si="23"/>
        <v>19.480519480519479</v>
      </c>
      <c r="AI93" t="s">
        <v>103</v>
      </c>
      <c r="AJ93">
        <v>208</v>
      </c>
      <c r="AK93">
        <v>199</v>
      </c>
      <c r="AL93">
        <v>192</v>
      </c>
      <c r="AM93">
        <v>171</v>
      </c>
      <c r="AN93">
        <v>181</v>
      </c>
      <c r="AO93">
        <v>189</v>
      </c>
      <c r="AP93">
        <v>161</v>
      </c>
      <c r="AQ93">
        <v>195</v>
      </c>
      <c r="AR93">
        <v>183</v>
      </c>
      <c r="AS93">
        <v>187</v>
      </c>
      <c r="AT93">
        <v>198</v>
      </c>
      <c r="AU93">
        <v>154</v>
      </c>
      <c r="AV93">
        <v>2218</v>
      </c>
    </row>
    <row r="94" spans="1:48">
      <c r="A94" s="240" t="s">
        <v>104</v>
      </c>
      <c r="B94" s="4">
        <v>1</v>
      </c>
      <c r="C94" s="235">
        <f t="shared" si="12"/>
        <v>2.4390243902439024</v>
      </c>
      <c r="D94" s="235"/>
      <c r="E94" s="4">
        <v>7</v>
      </c>
      <c r="F94" s="235">
        <f t="shared" si="13"/>
        <v>16.666666666666668</v>
      </c>
      <c r="G94" s="235"/>
      <c r="H94" s="4">
        <v>12</v>
      </c>
      <c r="I94" s="235">
        <f t="shared" si="14"/>
        <v>26.966292134831463</v>
      </c>
      <c r="J94" s="235"/>
      <c r="K94" s="4">
        <v>6</v>
      </c>
      <c r="L94" s="235">
        <f t="shared" si="15"/>
        <v>13.392857142857142</v>
      </c>
      <c r="M94" s="235"/>
      <c r="N94" s="4">
        <v>8</v>
      </c>
      <c r="O94" s="235">
        <f t="shared" si="16"/>
        <v>20.942408376963353</v>
      </c>
      <c r="P94" s="235"/>
      <c r="Q94" s="4">
        <v>5</v>
      </c>
      <c r="R94" s="235">
        <f t="shared" si="17"/>
        <v>14.534883720930232</v>
      </c>
      <c r="S94" s="235"/>
      <c r="T94" s="4">
        <v>4</v>
      </c>
      <c r="U94" s="235">
        <f t="shared" si="18"/>
        <v>11.0803324099723</v>
      </c>
      <c r="V94" s="35">
        <v>4</v>
      </c>
      <c r="W94" s="39">
        <f t="shared" si="19"/>
        <v>10.101010101010102</v>
      </c>
      <c r="X94" s="35">
        <v>5</v>
      </c>
      <c r="Y94" s="39">
        <f t="shared" si="20"/>
        <v>12.919896640826872</v>
      </c>
      <c r="Z94" s="35">
        <v>5</v>
      </c>
      <c r="AA94" s="39">
        <f t="shared" si="21"/>
        <v>11.337868480725623</v>
      </c>
      <c r="AB94" s="35">
        <v>4</v>
      </c>
      <c r="AC94" s="39">
        <f t="shared" si="22"/>
        <v>9.0497737556561102</v>
      </c>
      <c r="AD94" s="35">
        <v>4</v>
      </c>
      <c r="AE94" s="39">
        <f t="shared" si="23"/>
        <v>10.416666666666666</v>
      </c>
      <c r="AI94" t="s">
        <v>104</v>
      </c>
      <c r="AJ94">
        <v>410</v>
      </c>
      <c r="AK94">
        <v>420</v>
      </c>
      <c r="AL94">
        <v>445</v>
      </c>
      <c r="AM94">
        <v>448</v>
      </c>
      <c r="AN94">
        <v>382</v>
      </c>
      <c r="AO94">
        <v>344</v>
      </c>
      <c r="AP94">
        <v>361</v>
      </c>
      <c r="AQ94">
        <v>396</v>
      </c>
      <c r="AR94">
        <v>387</v>
      </c>
      <c r="AS94">
        <v>441</v>
      </c>
      <c r="AT94">
        <v>442</v>
      </c>
      <c r="AU94">
        <v>384</v>
      </c>
      <c r="AV94">
        <v>4860</v>
      </c>
    </row>
    <row r="95" spans="1:48">
      <c r="A95" s="240" t="s">
        <v>105</v>
      </c>
      <c r="B95" s="4">
        <v>8</v>
      </c>
      <c r="C95" s="235">
        <f t="shared" si="12"/>
        <v>22.6628895184136</v>
      </c>
      <c r="D95" s="235"/>
      <c r="E95" s="4">
        <v>7</v>
      </c>
      <c r="F95" s="235">
        <f t="shared" si="13"/>
        <v>22.435897435897434</v>
      </c>
      <c r="G95" s="235"/>
      <c r="H95" s="4">
        <v>4</v>
      </c>
      <c r="I95" s="235">
        <f t="shared" si="14"/>
        <v>13.986013986013987</v>
      </c>
      <c r="J95" s="235"/>
      <c r="K95" s="4">
        <v>4</v>
      </c>
      <c r="L95" s="235">
        <f t="shared" si="15"/>
        <v>14.925373134328359</v>
      </c>
      <c r="M95" s="235"/>
      <c r="N95" s="4">
        <v>0</v>
      </c>
      <c r="O95" s="235">
        <f t="shared" si="16"/>
        <v>0</v>
      </c>
      <c r="P95" s="235"/>
      <c r="Q95" s="4">
        <v>6</v>
      </c>
      <c r="R95" s="235">
        <f t="shared" si="17"/>
        <v>26.315789473684209</v>
      </c>
      <c r="S95" s="235"/>
      <c r="T95" s="4">
        <v>5</v>
      </c>
      <c r="U95" s="235">
        <f t="shared" si="18"/>
        <v>22.222222222222221</v>
      </c>
      <c r="V95" s="35">
        <v>6</v>
      </c>
      <c r="W95" s="39">
        <f t="shared" si="19"/>
        <v>20.689655172413794</v>
      </c>
      <c r="X95" s="35">
        <v>2</v>
      </c>
      <c r="Y95" s="39">
        <f t="shared" si="20"/>
        <v>9.7560975609756095</v>
      </c>
      <c r="Z95" s="35">
        <v>5</v>
      </c>
      <c r="AA95" s="39">
        <f t="shared" si="21"/>
        <v>24.509803921568626</v>
      </c>
      <c r="AB95" s="35">
        <v>8</v>
      </c>
      <c r="AC95" s="39">
        <f t="shared" si="22"/>
        <v>38.647342995169083</v>
      </c>
      <c r="AD95" s="35">
        <v>2</v>
      </c>
      <c r="AE95" s="39">
        <f t="shared" si="23"/>
        <v>9.8039215686274517</v>
      </c>
      <c r="AI95" t="s">
        <v>105</v>
      </c>
      <c r="AJ95">
        <v>353</v>
      </c>
      <c r="AK95">
        <v>312</v>
      </c>
      <c r="AL95">
        <v>286</v>
      </c>
      <c r="AM95">
        <v>268</v>
      </c>
      <c r="AN95">
        <v>227</v>
      </c>
      <c r="AO95">
        <v>228</v>
      </c>
      <c r="AP95">
        <v>225</v>
      </c>
      <c r="AQ95">
        <v>290</v>
      </c>
      <c r="AR95">
        <v>205</v>
      </c>
      <c r="AS95">
        <v>204</v>
      </c>
      <c r="AT95">
        <v>207</v>
      </c>
      <c r="AU95">
        <v>204</v>
      </c>
      <c r="AV95">
        <v>3009</v>
      </c>
    </row>
    <row r="96" spans="1:48">
      <c r="A96" s="240" t="s">
        <v>106</v>
      </c>
      <c r="B96" s="4">
        <v>6</v>
      </c>
      <c r="C96" s="235">
        <f t="shared" si="12"/>
        <v>12.474012474012476</v>
      </c>
      <c r="D96" s="235"/>
      <c r="E96" s="4">
        <v>12</v>
      </c>
      <c r="F96" s="235">
        <f t="shared" si="13"/>
        <v>26.086956521739129</v>
      </c>
      <c r="G96" s="235"/>
      <c r="H96" s="4">
        <v>11</v>
      </c>
      <c r="I96" s="235">
        <f t="shared" si="14"/>
        <v>24.336283185840706</v>
      </c>
      <c r="J96" s="235"/>
      <c r="K96" s="4">
        <v>3</v>
      </c>
      <c r="L96" s="235">
        <f t="shared" si="15"/>
        <v>6.4935064935064943</v>
      </c>
      <c r="M96" s="235"/>
      <c r="N96" s="4">
        <v>12</v>
      </c>
      <c r="O96" s="235">
        <f t="shared" si="16"/>
        <v>33.333333333333336</v>
      </c>
      <c r="P96" s="235"/>
      <c r="Q96" s="4">
        <v>6</v>
      </c>
      <c r="R96" s="235">
        <f t="shared" si="17"/>
        <v>15.789473684210527</v>
      </c>
      <c r="S96" s="235"/>
      <c r="T96" s="4">
        <v>7</v>
      </c>
      <c r="U96" s="235">
        <f t="shared" si="18"/>
        <v>16.666666666666668</v>
      </c>
      <c r="V96" s="35">
        <v>3</v>
      </c>
      <c r="W96" s="39">
        <f t="shared" si="19"/>
        <v>7.4441687344913152</v>
      </c>
      <c r="X96" s="35">
        <v>11</v>
      </c>
      <c r="Y96" s="39">
        <f t="shared" si="20"/>
        <v>26.128266033254157</v>
      </c>
      <c r="Z96" s="35">
        <v>5</v>
      </c>
      <c r="AA96" s="39">
        <f t="shared" si="21"/>
        <v>11.441647597254004</v>
      </c>
      <c r="AB96" s="35">
        <v>10</v>
      </c>
      <c r="AC96" s="39">
        <f t="shared" si="22"/>
        <v>24.213075060532688</v>
      </c>
      <c r="AD96" s="35">
        <v>9</v>
      </c>
      <c r="AE96" s="39">
        <f t="shared" si="23"/>
        <v>20.833333333333332</v>
      </c>
      <c r="AI96" t="s">
        <v>106</v>
      </c>
      <c r="AJ96">
        <v>481</v>
      </c>
      <c r="AK96">
        <v>460</v>
      </c>
      <c r="AL96">
        <v>452</v>
      </c>
      <c r="AM96">
        <v>462</v>
      </c>
      <c r="AN96">
        <v>360</v>
      </c>
      <c r="AO96">
        <v>380</v>
      </c>
      <c r="AP96">
        <v>420</v>
      </c>
      <c r="AQ96">
        <v>403</v>
      </c>
      <c r="AR96">
        <v>421</v>
      </c>
      <c r="AS96">
        <v>437</v>
      </c>
      <c r="AT96">
        <v>413</v>
      </c>
      <c r="AU96">
        <v>432</v>
      </c>
      <c r="AV96">
        <v>5121</v>
      </c>
    </row>
    <row r="97" spans="1:48">
      <c r="A97" s="240" t="s">
        <v>107</v>
      </c>
      <c r="B97" s="4">
        <v>9</v>
      </c>
      <c r="C97" s="235">
        <f t="shared" si="12"/>
        <v>39.301310043668124</v>
      </c>
      <c r="D97" s="235"/>
      <c r="E97" s="4">
        <v>3</v>
      </c>
      <c r="F97" s="235">
        <f t="shared" si="13"/>
        <v>13.157894736842104</v>
      </c>
      <c r="G97" s="235"/>
      <c r="H97" s="4">
        <v>12</v>
      </c>
      <c r="I97" s="235">
        <f t="shared" si="14"/>
        <v>51.724137931034484</v>
      </c>
      <c r="J97" s="235"/>
      <c r="K97" s="4">
        <v>4</v>
      </c>
      <c r="L97" s="235">
        <f t="shared" si="15"/>
        <v>16.736401673640167</v>
      </c>
      <c r="M97" s="235"/>
      <c r="N97" s="4">
        <v>10</v>
      </c>
      <c r="O97" s="235">
        <f t="shared" si="16"/>
        <v>54.054054054054056</v>
      </c>
      <c r="P97" s="235"/>
      <c r="Q97" s="4">
        <v>2</v>
      </c>
      <c r="R97" s="235">
        <f t="shared" si="17"/>
        <v>10.989010989010989</v>
      </c>
      <c r="S97" s="235"/>
      <c r="T97" s="4">
        <v>6</v>
      </c>
      <c r="U97" s="235">
        <f t="shared" si="18"/>
        <v>25.210084033613445</v>
      </c>
      <c r="V97" s="35">
        <v>5</v>
      </c>
      <c r="W97" s="39">
        <f t="shared" si="19"/>
        <v>26.178010471204189</v>
      </c>
      <c r="X97" s="35">
        <v>3</v>
      </c>
      <c r="Y97" s="39">
        <f t="shared" si="20"/>
        <v>15.075376884422109</v>
      </c>
      <c r="Z97" s="35">
        <v>3</v>
      </c>
      <c r="AA97" s="39">
        <f t="shared" si="21"/>
        <v>14.925373134328359</v>
      </c>
      <c r="AB97" s="35">
        <v>3</v>
      </c>
      <c r="AC97" s="39">
        <f t="shared" si="22"/>
        <v>13.513513513513514</v>
      </c>
      <c r="AD97" s="35">
        <v>4</v>
      </c>
      <c r="AE97" s="39">
        <f t="shared" si="23"/>
        <v>19.323671497584542</v>
      </c>
      <c r="AI97" t="s">
        <v>107</v>
      </c>
      <c r="AJ97">
        <v>229</v>
      </c>
      <c r="AK97">
        <v>228</v>
      </c>
      <c r="AL97">
        <v>232</v>
      </c>
      <c r="AM97">
        <v>239</v>
      </c>
      <c r="AN97">
        <v>185</v>
      </c>
      <c r="AO97">
        <v>182</v>
      </c>
      <c r="AP97">
        <v>238</v>
      </c>
      <c r="AQ97">
        <v>191</v>
      </c>
      <c r="AR97">
        <v>199</v>
      </c>
      <c r="AS97">
        <v>201</v>
      </c>
      <c r="AT97">
        <v>222</v>
      </c>
      <c r="AU97">
        <v>207</v>
      </c>
      <c r="AV97">
        <v>2553</v>
      </c>
    </row>
    <row r="98" spans="1:48">
      <c r="A98" s="240" t="s">
        <v>108</v>
      </c>
      <c r="B98" s="4">
        <v>4</v>
      </c>
      <c r="C98" s="235">
        <f t="shared" si="12"/>
        <v>18.779342723004696</v>
      </c>
      <c r="D98" s="235"/>
      <c r="E98" s="4">
        <v>6</v>
      </c>
      <c r="F98" s="235">
        <f t="shared" si="13"/>
        <v>25.862068965517242</v>
      </c>
      <c r="G98" s="235"/>
      <c r="H98" s="4">
        <v>5</v>
      </c>
      <c r="I98" s="235">
        <f t="shared" si="14"/>
        <v>20.491803278688522</v>
      </c>
      <c r="J98" s="235"/>
      <c r="K98" s="4">
        <v>2</v>
      </c>
      <c r="L98" s="235">
        <f t="shared" si="15"/>
        <v>9.2165898617511512</v>
      </c>
      <c r="M98" s="235"/>
      <c r="N98" s="4">
        <v>2</v>
      </c>
      <c r="O98" s="235">
        <f t="shared" si="16"/>
        <v>10</v>
      </c>
      <c r="P98" s="235"/>
      <c r="Q98" s="4">
        <v>2</v>
      </c>
      <c r="R98" s="235">
        <f t="shared" si="17"/>
        <v>10.695187165775401</v>
      </c>
      <c r="S98" s="235"/>
      <c r="T98" s="4">
        <v>6</v>
      </c>
      <c r="U98" s="235">
        <f t="shared" si="18"/>
        <v>35.502958579881657</v>
      </c>
      <c r="V98" s="35">
        <v>2</v>
      </c>
      <c r="W98" s="39">
        <f t="shared" si="19"/>
        <v>12.578616352201259</v>
      </c>
      <c r="X98" s="35">
        <v>3</v>
      </c>
      <c r="Y98" s="39">
        <f t="shared" si="20"/>
        <v>18.404907975460123</v>
      </c>
      <c r="Z98" s="35">
        <v>4</v>
      </c>
      <c r="AA98" s="39">
        <f t="shared" si="21"/>
        <v>22.471910112359549</v>
      </c>
      <c r="AB98" s="35">
        <v>5</v>
      </c>
      <c r="AC98" s="39">
        <f t="shared" si="22"/>
        <v>33.112582781456958</v>
      </c>
      <c r="AD98" s="35">
        <v>1</v>
      </c>
      <c r="AE98" s="39">
        <f t="shared" si="23"/>
        <v>6.8965517241379306</v>
      </c>
      <c r="AI98" t="s">
        <v>108</v>
      </c>
      <c r="AJ98">
        <v>213</v>
      </c>
      <c r="AK98">
        <v>232</v>
      </c>
      <c r="AL98">
        <v>244</v>
      </c>
      <c r="AM98">
        <v>217</v>
      </c>
      <c r="AN98">
        <v>200</v>
      </c>
      <c r="AO98">
        <v>187</v>
      </c>
      <c r="AP98">
        <v>169</v>
      </c>
      <c r="AQ98">
        <v>159</v>
      </c>
      <c r="AR98">
        <v>163</v>
      </c>
      <c r="AS98">
        <v>178</v>
      </c>
      <c r="AT98">
        <v>151</v>
      </c>
      <c r="AU98">
        <v>145</v>
      </c>
      <c r="AV98">
        <v>2258</v>
      </c>
    </row>
    <row r="99" spans="1:48">
      <c r="A99" s="240" t="s">
        <v>109</v>
      </c>
      <c r="B99" s="4">
        <v>6</v>
      </c>
      <c r="C99" s="235">
        <f t="shared" si="12"/>
        <v>16.997167138810202</v>
      </c>
      <c r="D99" s="235"/>
      <c r="E99" s="4">
        <v>5</v>
      </c>
      <c r="F99" s="235">
        <f t="shared" si="13"/>
        <v>14.164305949008499</v>
      </c>
      <c r="G99" s="235"/>
      <c r="H99" s="4">
        <v>11</v>
      </c>
      <c r="I99" s="235">
        <f t="shared" si="14"/>
        <v>35.947712418300654</v>
      </c>
      <c r="J99" s="235"/>
      <c r="K99" s="4">
        <v>5</v>
      </c>
      <c r="L99" s="235">
        <f t="shared" si="15"/>
        <v>15.432098765432098</v>
      </c>
      <c r="M99" s="235"/>
      <c r="N99" s="4">
        <v>7</v>
      </c>
      <c r="O99" s="235">
        <f t="shared" si="16"/>
        <v>21.021021021021024</v>
      </c>
      <c r="P99" s="235"/>
      <c r="Q99" s="4">
        <v>4</v>
      </c>
      <c r="R99" s="235">
        <f t="shared" si="17"/>
        <v>14.234875444839856</v>
      </c>
      <c r="S99" s="235"/>
      <c r="T99" s="4">
        <v>4</v>
      </c>
      <c r="U99" s="235">
        <f t="shared" si="18"/>
        <v>14.869888475836431</v>
      </c>
      <c r="V99" s="35">
        <v>8</v>
      </c>
      <c r="W99" s="39">
        <f t="shared" si="19"/>
        <v>31.007751937984494</v>
      </c>
      <c r="X99" s="35">
        <v>7</v>
      </c>
      <c r="Y99" s="39">
        <f t="shared" si="20"/>
        <v>27.131782945736433</v>
      </c>
      <c r="Z99" s="35">
        <v>6</v>
      </c>
      <c r="AA99" s="39">
        <f t="shared" si="21"/>
        <v>23.715415019762844</v>
      </c>
      <c r="AB99" s="35">
        <v>3</v>
      </c>
      <c r="AC99" s="39">
        <f t="shared" si="22"/>
        <v>10.869565217391305</v>
      </c>
      <c r="AD99" s="35">
        <v>4</v>
      </c>
      <c r="AE99" s="39">
        <f t="shared" si="23"/>
        <v>16.666666666666668</v>
      </c>
      <c r="AI99" t="s">
        <v>109</v>
      </c>
      <c r="AJ99">
        <v>353</v>
      </c>
      <c r="AK99">
        <v>353</v>
      </c>
      <c r="AL99">
        <v>306</v>
      </c>
      <c r="AM99">
        <v>324</v>
      </c>
      <c r="AN99">
        <v>333</v>
      </c>
      <c r="AO99">
        <v>281</v>
      </c>
      <c r="AP99">
        <v>269</v>
      </c>
      <c r="AQ99">
        <v>258</v>
      </c>
      <c r="AR99">
        <v>258</v>
      </c>
      <c r="AS99">
        <v>253</v>
      </c>
      <c r="AT99">
        <v>276</v>
      </c>
      <c r="AU99">
        <v>240</v>
      </c>
      <c r="AV99">
        <v>3504</v>
      </c>
    </row>
    <row r="100" spans="1:48">
      <c r="A100" s="240" t="s">
        <v>110</v>
      </c>
      <c r="B100" s="4">
        <v>1</v>
      </c>
      <c r="C100" s="235">
        <f t="shared" si="12"/>
        <v>6.25</v>
      </c>
      <c r="D100" s="235"/>
      <c r="E100" s="4">
        <v>3</v>
      </c>
      <c r="F100" s="235">
        <f t="shared" si="13"/>
        <v>14.563106796116505</v>
      </c>
      <c r="G100" s="235"/>
      <c r="H100" s="4">
        <v>3</v>
      </c>
      <c r="I100" s="235">
        <f t="shared" si="14"/>
        <v>15.706806282722512</v>
      </c>
      <c r="J100" s="235"/>
      <c r="K100" s="4">
        <v>2</v>
      </c>
      <c r="L100" s="235">
        <f t="shared" si="15"/>
        <v>12.738853503184714</v>
      </c>
      <c r="M100" s="235"/>
      <c r="N100" s="4">
        <v>6</v>
      </c>
      <c r="O100" s="235">
        <f t="shared" si="16"/>
        <v>31.088082901554404</v>
      </c>
      <c r="P100" s="235"/>
      <c r="Q100" s="4">
        <v>3</v>
      </c>
      <c r="R100" s="235">
        <f t="shared" si="17"/>
        <v>17.647058823529413</v>
      </c>
      <c r="S100" s="235"/>
      <c r="T100" s="4">
        <v>1</v>
      </c>
      <c r="U100" s="235">
        <f t="shared" si="18"/>
        <v>5.9880239520958085</v>
      </c>
      <c r="V100" s="35">
        <v>5</v>
      </c>
      <c r="W100" s="39">
        <f t="shared" si="19"/>
        <v>29.585798816568047</v>
      </c>
      <c r="X100" s="35">
        <v>3</v>
      </c>
      <c r="Y100" s="39">
        <f t="shared" si="20"/>
        <v>20.134228187919462</v>
      </c>
      <c r="Z100" s="35">
        <v>1</v>
      </c>
      <c r="AA100" s="39">
        <f t="shared" si="21"/>
        <v>5.2631578947368416</v>
      </c>
      <c r="AB100" s="35">
        <v>5</v>
      </c>
      <c r="AC100" s="39">
        <f t="shared" si="22"/>
        <v>29.940119760479043</v>
      </c>
      <c r="AD100" s="35">
        <v>3</v>
      </c>
      <c r="AE100" s="39">
        <f t="shared" si="23"/>
        <v>18.75</v>
      </c>
      <c r="AI100" t="s">
        <v>110</v>
      </c>
      <c r="AJ100">
        <v>160</v>
      </c>
      <c r="AK100">
        <v>206</v>
      </c>
      <c r="AL100">
        <v>191</v>
      </c>
      <c r="AM100">
        <v>157</v>
      </c>
      <c r="AN100">
        <v>193</v>
      </c>
      <c r="AO100">
        <v>170</v>
      </c>
      <c r="AP100">
        <v>167</v>
      </c>
      <c r="AQ100">
        <v>169</v>
      </c>
      <c r="AR100">
        <v>149</v>
      </c>
      <c r="AS100">
        <v>190</v>
      </c>
      <c r="AT100">
        <v>167</v>
      </c>
      <c r="AU100">
        <v>160</v>
      </c>
      <c r="AV100">
        <v>2079</v>
      </c>
    </row>
    <row r="101" spans="1:48">
      <c r="A101" s="240" t="s">
        <v>111</v>
      </c>
      <c r="B101" s="4">
        <v>15</v>
      </c>
      <c r="C101" s="235">
        <f t="shared" si="12"/>
        <v>17.261219792865361</v>
      </c>
      <c r="D101" s="235"/>
      <c r="E101" s="4">
        <v>11</v>
      </c>
      <c r="F101" s="235">
        <f t="shared" si="13"/>
        <v>13.126491646778042</v>
      </c>
      <c r="G101" s="235"/>
      <c r="H101" s="4">
        <v>10</v>
      </c>
      <c r="I101" s="235">
        <f t="shared" si="14"/>
        <v>12.195121951219512</v>
      </c>
      <c r="J101" s="235"/>
      <c r="K101" s="4">
        <v>14</v>
      </c>
      <c r="L101" s="235">
        <f t="shared" si="15"/>
        <v>15.855039637599093</v>
      </c>
      <c r="M101" s="235"/>
      <c r="N101" s="4">
        <v>9</v>
      </c>
      <c r="O101" s="235">
        <f t="shared" si="16"/>
        <v>10.440835266821345</v>
      </c>
      <c r="P101" s="235"/>
      <c r="Q101" s="4">
        <v>14</v>
      </c>
      <c r="R101" s="235">
        <f t="shared" si="17"/>
        <v>16.990291262135923</v>
      </c>
      <c r="S101" s="235"/>
      <c r="T101" s="4">
        <v>12</v>
      </c>
      <c r="U101" s="235">
        <f t="shared" si="18"/>
        <v>14.10105757931845</v>
      </c>
      <c r="V101" s="35">
        <v>9</v>
      </c>
      <c r="W101" s="39">
        <f t="shared" si="19"/>
        <v>10.56338028169014</v>
      </c>
      <c r="X101" s="35">
        <v>14</v>
      </c>
      <c r="Y101" s="39">
        <f t="shared" si="20"/>
        <v>16.431924882629108</v>
      </c>
      <c r="Z101" s="35">
        <v>18</v>
      </c>
      <c r="AA101" s="39">
        <f t="shared" si="21"/>
        <v>22.784810126582279</v>
      </c>
      <c r="AB101" s="35">
        <v>10</v>
      </c>
      <c r="AC101" s="39">
        <f t="shared" si="22"/>
        <v>10.638297872340425</v>
      </c>
      <c r="AD101" s="35">
        <v>8</v>
      </c>
      <c r="AE101" s="39">
        <f t="shared" si="23"/>
        <v>9.1954022988505741</v>
      </c>
      <c r="AI101" t="s">
        <v>111</v>
      </c>
      <c r="AJ101">
        <v>869</v>
      </c>
      <c r="AK101">
        <v>838</v>
      </c>
      <c r="AL101">
        <v>820</v>
      </c>
      <c r="AM101">
        <v>883</v>
      </c>
      <c r="AN101">
        <v>862</v>
      </c>
      <c r="AO101">
        <v>824</v>
      </c>
      <c r="AP101">
        <v>851</v>
      </c>
      <c r="AQ101">
        <v>852</v>
      </c>
      <c r="AR101">
        <v>852</v>
      </c>
      <c r="AS101">
        <v>790</v>
      </c>
      <c r="AT101">
        <v>940</v>
      </c>
      <c r="AU101">
        <v>870</v>
      </c>
      <c r="AV101">
        <v>10251</v>
      </c>
    </row>
    <row r="102" spans="1:48" s="9" customFormat="1">
      <c r="A102" s="243" t="s">
        <v>112</v>
      </c>
      <c r="B102" s="244">
        <v>119</v>
      </c>
      <c r="C102" s="245">
        <f t="shared" si="12"/>
        <v>18.463925523661754</v>
      </c>
      <c r="D102" s="245"/>
      <c r="E102" s="244">
        <v>127</v>
      </c>
      <c r="F102" s="245">
        <f t="shared" si="13"/>
        <v>20.098116790631426</v>
      </c>
      <c r="G102" s="245"/>
      <c r="H102" s="244">
        <v>114</v>
      </c>
      <c r="I102" s="245">
        <f t="shared" si="14"/>
        <v>20.277481323372463</v>
      </c>
      <c r="J102" s="245"/>
      <c r="K102" s="244">
        <v>70</v>
      </c>
      <c r="L102" s="245">
        <f t="shared" si="15"/>
        <v>12.20149904131079</v>
      </c>
      <c r="M102" s="245"/>
      <c r="N102" s="244">
        <v>91</v>
      </c>
      <c r="O102" s="245">
        <f t="shared" si="16"/>
        <v>16.968114861085212</v>
      </c>
      <c r="P102" s="245"/>
      <c r="Q102" s="244">
        <v>72</v>
      </c>
      <c r="R102" s="245">
        <f t="shared" si="17"/>
        <v>14.322657648697037</v>
      </c>
      <c r="S102" s="245"/>
      <c r="T102" s="244">
        <v>70</v>
      </c>
      <c r="U102" s="245">
        <f t="shared" si="18"/>
        <v>14.059048001606749</v>
      </c>
      <c r="V102" s="246">
        <v>87</v>
      </c>
      <c r="W102" s="247">
        <f t="shared" si="19"/>
        <v>16.682646212847555</v>
      </c>
      <c r="X102" s="246">
        <v>75</v>
      </c>
      <c r="Y102" s="247">
        <f t="shared" si="20"/>
        <v>14.816278150928488</v>
      </c>
      <c r="Z102" s="246">
        <v>69</v>
      </c>
      <c r="AA102" s="247">
        <f t="shared" si="21"/>
        <v>12.630422844590884</v>
      </c>
      <c r="AB102" s="246">
        <v>80</v>
      </c>
      <c r="AC102" s="247">
        <f t="shared" si="22"/>
        <v>14.732965009208103</v>
      </c>
      <c r="AD102" s="246">
        <v>77</v>
      </c>
      <c r="AE102" s="247">
        <f t="shared" si="23"/>
        <v>14.95436006991649</v>
      </c>
      <c r="AI102" s="9" t="s">
        <v>112</v>
      </c>
      <c r="AJ102" s="9">
        <v>6445</v>
      </c>
      <c r="AK102" s="9">
        <v>6319</v>
      </c>
      <c r="AL102" s="9">
        <v>5622</v>
      </c>
      <c r="AM102" s="9">
        <v>5737</v>
      </c>
      <c r="AN102" s="9">
        <v>5363</v>
      </c>
      <c r="AO102" s="9">
        <v>5027</v>
      </c>
      <c r="AP102" s="9">
        <v>4979</v>
      </c>
      <c r="AQ102" s="9">
        <v>5215</v>
      </c>
      <c r="AR102" s="9">
        <v>5062</v>
      </c>
      <c r="AS102" s="9">
        <v>5463</v>
      </c>
      <c r="AT102" s="9">
        <v>5430</v>
      </c>
      <c r="AU102" s="9">
        <v>5149</v>
      </c>
      <c r="AV102" s="9">
        <v>65811</v>
      </c>
    </row>
    <row r="103" spans="1:48">
      <c r="A103" s="240" t="s">
        <v>113</v>
      </c>
      <c r="B103" s="4">
        <v>2</v>
      </c>
      <c r="C103" s="235">
        <f t="shared" si="12"/>
        <v>9.3457943925233646</v>
      </c>
      <c r="D103" s="235"/>
      <c r="E103" s="4">
        <v>0</v>
      </c>
      <c r="F103" s="235">
        <f t="shared" si="13"/>
        <v>0</v>
      </c>
      <c r="G103" s="235"/>
      <c r="H103" s="4">
        <v>4</v>
      </c>
      <c r="I103" s="235">
        <f t="shared" si="14"/>
        <v>23.809523809523807</v>
      </c>
      <c r="J103" s="235"/>
      <c r="K103" s="4">
        <v>3</v>
      </c>
      <c r="L103" s="235">
        <f t="shared" si="15"/>
        <v>15.228426395939087</v>
      </c>
      <c r="M103" s="235"/>
      <c r="N103" s="4">
        <v>2</v>
      </c>
      <c r="O103" s="235">
        <f t="shared" si="16"/>
        <v>12.048192771084338</v>
      </c>
      <c r="P103" s="235"/>
      <c r="Q103" s="4">
        <v>2</v>
      </c>
      <c r="R103" s="235">
        <f t="shared" si="17"/>
        <v>11.695906432748536</v>
      </c>
      <c r="S103" s="235"/>
      <c r="T103" s="4">
        <v>2</v>
      </c>
      <c r="U103" s="235">
        <f t="shared" si="18"/>
        <v>15.625</v>
      </c>
      <c r="V103" s="35">
        <v>4</v>
      </c>
      <c r="W103" s="39">
        <f t="shared" si="19"/>
        <v>30.76923076923077</v>
      </c>
      <c r="X103" s="35">
        <v>1</v>
      </c>
      <c r="Y103" s="39">
        <f t="shared" si="20"/>
        <v>8.4033613445378155</v>
      </c>
      <c r="Z103" s="35">
        <v>3</v>
      </c>
      <c r="AA103" s="39">
        <f t="shared" si="21"/>
        <v>18.633540372670808</v>
      </c>
      <c r="AB103" s="35">
        <v>2</v>
      </c>
      <c r="AC103" s="39">
        <f t="shared" si="22"/>
        <v>14.285714285714285</v>
      </c>
      <c r="AD103" s="35">
        <v>2</v>
      </c>
      <c r="AE103" s="39">
        <f t="shared" si="23"/>
        <v>16.949152542372882</v>
      </c>
      <c r="AI103" t="s">
        <v>113</v>
      </c>
      <c r="AJ103">
        <v>214</v>
      </c>
      <c r="AK103">
        <v>198</v>
      </c>
      <c r="AL103">
        <v>168</v>
      </c>
      <c r="AM103">
        <v>197</v>
      </c>
      <c r="AN103">
        <v>166</v>
      </c>
      <c r="AO103">
        <v>171</v>
      </c>
      <c r="AP103">
        <v>128</v>
      </c>
      <c r="AQ103">
        <v>130</v>
      </c>
      <c r="AR103">
        <v>119</v>
      </c>
      <c r="AS103">
        <v>161</v>
      </c>
      <c r="AT103">
        <v>140</v>
      </c>
      <c r="AU103">
        <v>118</v>
      </c>
      <c r="AV103">
        <v>1910</v>
      </c>
    </row>
    <row r="104" spans="1:48">
      <c r="A104" s="240" t="s">
        <v>114</v>
      </c>
      <c r="B104" s="4">
        <v>3</v>
      </c>
      <c r="C104" s="235">
        <f t="shared" si="12"/>
        <v>14.218009478672984</v>
      </c>
      <c r="D104" s="235"/>
      <c r="E104" s="4">
        <v>3</v>
      </c>
      <c r="F104" s="235">
        <f t="shared" si="13"/>
        <v>14.634146341463415</v>
      </c>
      <c r="G104" s="235"/>
      <c r="H104" s="4">
        <v>4</v>
      </c>
      <c r="I104" s="235">
        <f t="shared" si="14"/>
        <v>20.833333333333332</v>
      </c>
      <c r="J104" s="235"/>
      <c r="K104" s="4">
        <v>4</v>
      </c>
      <c r="L104" s="235">
        <f t="shared" si="15"/>
        <v>21.390374331550802</v>
      </c>
      <c r="M104" s="235"/>
      <c r="N104" s="4">
        <v>2</v>
      </c>
      <c r="O104" s="235">
        <f t="shared" si="16"/>
        <v>10.752688172043012</v>
      </c>
      <c r="P104" s="235"/>
      <c r="Q104" s="4">
        <v>2</v>
      </c>
      <c r="R104" s="235">
        <f t="shared" si="17"/>
        <v>12.820512820512819</v>
      </c>
      <c r="S104" s="235"/>
      <c r="T104" s="4">
        <v>4</v>
      </c>
      <c r="U104" s="235">
        <f t="shared" si="18"/>
        <v>24.539877300613497</v>
      </c>
      <c r="V104" s="35">
        <v>5</v>
      </c>
      <c r="W104" s="39">
        <f t="shared" si="19"/>
        <v>27.932960893854748</v>
      </c>
      <c r="X104" s="35">
        <v>4</v>
      </c>
      <c r="Y104" s="39">
        <f t="shared" si="20"/>
        <v>20.512820512820515</v>
      </c>
      <c r="Z104" s="35">
        <v>1</v>
      </c>
      <c r="AA104" s="39">
        <f t="shared" si="21"/>
        <v>4.8543689320388346</v>
      </c>
      <c r="AB104" s="35">
        <v>2</v>
      </c>
      <c r="AC104" s="39">
        <f t="shared" si="22"/>
        <v>9.0909090909090899</v>
      </c>
      <c r="AD104" s="35">
        <v>4</v>
      </c>
      <c r="AE104" s="39">
        <f t="shared" si="23"/>
        <v>18.518518518518519</v>
      </c>
      <c r="AI104" t="s">
        <v>114</v>
      </c>
      <c r="AJ104">
        <v>211</v>
      </c>
      <c r="AK104">
        <v>205</v>
      </c>
      <c r="AL104">
        <v>192</v>
      </c>
      <c r="AM104">
        <v>187</v>
      </c>
      <c r="AN104">
        <v>186</v>
      </c>
      <c r="AO104">
        <v>156</v>
      </c>
      <c r="AP104">
        <v>163</v>
      </c>
      <c r="AQ104">
        <v>179</v>
      </c>
      <c r="AR104">
        <v>195</v>
      </c>
      <c r="AS104">
        <v>206</v>
      </c>
      <c r="AT104">
        <v>220</v>
      </c>
      <c r="AU104">
        <v>216</v>
      </c>
      <c r="AV104">
        <v>2316</v>
      </c>
    </row>
    <row r="105" spans="1:48">
      <c r="A105" s="240" t="s">
        <v>115</v>
      </c>
      <c r="B105" s="4">
        <v>9</v>
      </c>
      <c r="C105" s="235">
        <f t="shared" si="12"/>
        <v>16.635859519408502</v>
      </c>
      <c r="D105" s="235"/>
      <c r="E105" s="4">
        <v>7</v>
      </c>
      <c r="F105" s="235">
        <f t="shared" si="13"/>
        <v>13.282732447817837</v>
      </c>
      <c r="G105" s="235"/>
      <c r="H105" s="4">
        <v>5</v>
      </c>
      <c r="I105" s="235">
        <f t="shared" si="14"/>
        <v>10.683760683760683</v>
      </c>
      <c r="J105" s="235"/>
      <c r="K105" s="4">
        <v>3</v>
      </c>
      <c r="L105" s="235">
        <f t="shared" si="15"/>
        <v>6.437768240343348</v>
      </c>
      <c r="M105" s="235"/>
      <c r="N105" s="4">
        <v>7</v>
      </c>
      <c r="O105" s="235">
        <f t="shared" si="16"/>
        <v>15.625</v>
      </c>
      <c r="P105" s="235"/>
      <c r="Q105" s="4">
        <v>5</v>
      </c>
      <c r="R105" s="235">
        <f t="shared" si="17"/>
        <v>12.254901960784313</v>
      </c>
      <c r="S105" s="235"/>
      <c r="T105" s="4">
        <v>7</v>
      </c>
      <c r="U105" s="235">
        <f t="shared" si="18"/>
        <v>15.555555555555555</v>
      </c>
      <c r="V105" s="35">
        <v>7</v>
      </c>
      <c r="W105" s="39">
        <f t="shared" si="19"/>
        <v>14.675052410901468</v>
      </c>
      <c r="X105" s="35">
        <v>6</v>
      </c>
      <c r="Y105" s="39">
        <f t="shared" si="20"/>
        <v>12.170385395537526</v>
      </c>
      <c r="Z105" s="35">
        <v>6</v>
      </c>
      <c r="AA105" s="39">
        <f t="shared" si="21"/>
        <v>11.673151750972762</v>
      </c>
      <c r="AB105" s="35">
        <v>1</v>
      </c>
      <c r="AC105" s="39">
        <f t="shared" si="22"/>
        <v>1.9083969465648853</v>
      </c>
      <c r="AD105" s="35">
        <v>6</v>
      </c>
      <c r="AE105" s="39">
        <f t="shared" si="23"/>
        <v>13.071895424836601</v>
      </c>
      <c r="AI105" t="s">
        <v>115</v>
      </c>
      <c r="AJ105">
        <v>541</v>
      </c>
      <c r="AK105">
        <v>527</v>
      </c>
      <c r="AL105">
        <v>468</v>
      </c>
      <c r="AM105">
        <v>466</v>
      </c>
      <c r="AN105">
        <v>448</v>
      </c>
      <c r="AO105">
        <v>408</v>
      </c>
      <c r="AP105">
        <v>450</v>
      </c>
      <c r="AQ105">
        <v>477</v>
      </c>
      <c r="AR105">
        <v>493</v>
      </c>
      <c r="AS105">
        <v>514</v>
      </c>
      <c r="AT105">
        <v>524</v>
      </c>
      <c r="AU105">
        <v>459</v>
      </c>
      <c r="AV105">
        <v>5775</v>
      </c>
    </row>
    <row r="106" spans="1:48">
      <c r="A106" s="240" t="s">
        <v>116</v>
      </c>
      <c r="B106" s="4">
        <v>39</v>
      </c>
      <c r="C106" s="235">
        <f t="shared" si="12"/>
        <v>28.613352898019073</v>
      </c>
      <c r="D106" s="235"/>
      <c r="E106" s="4">
        <v>53</v>
      </c>
      <c r="F106" s="235">
        <f t="shared" si="13"/>
        <v>36.426116838487978</v>
      </c>
      <c r="G106" s="235"/>
      <c r="H106" s="4">
        <v>23</v>
      </c>
      <c r="I106" s="235">
        <f t="shared" si="14"/>
        <v>18.714401952807162</v>
      </c>
      <c r="J106" s="235"/>
      <c r="K106" s="4">
        <v>16</v>
      </c>
      <c r="L106" s="235">
        <f t="shared" si="15"/>
        <v>13.136288998357964</v>
      </c>
      <c r="M106" s="235"/>
      <c r="N106" s="4">
        <v>26</v>
      </c>
      <c r="O106" s="235">
        <f t="shared" si="16"/>
        <v>20.618556701030929</v>
      </c>
      <c r="P106" s="235"/>
      <c r="Q106" s="4">
        <v>17</v>
      </c>
      <c r="R106" s="235">
        <f t="shared" si="17"/>
        <v>13.567438148443737</v>
      </c>
      <c r="S106" s="235"/>
      <c r="T106" s="4">
        <v>15</v>
      </c>
      <c r="U106" s="235">
        <f t="shared" si="18"/>
        <v>12.448132780082986</v>
      </c>
      <c r="V106" s="35">
        <v>23</v>
      </c>
      <c r="W106" s="39">
        <f t="shared" si="19"/>
        <v>17.543859649122805</v>
      </c>
      <c r="X106" s="35">
        <v>15</v>
      </c>
      <c r="Y106" s="39">
        <f t="shared" si="20"/>
        <v>11.801730920535013</v>
      </c>
      <c r="Z106" s="35">
        <v>15</v>
      </c>
      <c r="AA106" s="39">
        <f t="shared" si="21"/>
        <v>11.520737327188941</v>
      </c>
      <c r="AB106" s="35">
        <v>18</v>
      </c>
      <c r="AC106" s="39">
        <f t="shared" si="22"/>
        <v>13.513513513513514</v>
      </c>
      <c r="AD106" s="35">
        <v>26</v>
      </c>
      <c r="AE106" s="39">
        <f t="shared" si="23"/>
        <v>19.25925925925926</v>
      </c>
      <c r="AI106" t="s">
        <v>116</v>
      </c>
      <c r="AJ106">
        <v>1363</v>
      </c>
      <c r="AK106">
        <v>1455</v>
      </c>
      <c r="AL106">
        <v>1229</v>
      </c>
      <c r="AM106">
        <v>1218</v>
      </c>
      <c r="AN106">
        <v>1261</v>
      </c>
      <c r="AO106">
        <v>1253</v>
      </c>
      <c r="AP106">
        <v>1205</v>
      </c>
      <c r="AQ106">
        <v>1311</v>
      </c>
      <c r="AR106">
        <v>1271</v>
      </c>
      <c r="AS106">
        <v>1302</v>
      </c>
      <c r="AT106">
        <v>1332</v>
      </c>
      <c r="AU106">
        <v>1350</v>
      </c>
      <c r="AV106">
        <v>15550</v>
      </c>
    </row>
    <row r="107" spans="1:48">
      <c r="A107" s="240" t="s">
        <v>117</v>
      </c>
      <c r="B107" s="4">
        <v>4</v>
      </c>
      <c r="C107" s="235">
        <f t="shared" si="12"/>
        <v>13.513513513513514</v>
      </c>
      <c r="D107" s="235"/>
      <c r="E107" s="4">
        <v>4</v>
      </c>
      <c r="F107" s="235">
        <f t="shared" si="13"/>
        <v>16.326530612244898</v>
      </c>
      <c r="G107" s="235"/>
      <c r="H107" s="4">
        <v>3</v>
      </c>
      <c r="I107" s="235">
        <f t="shared" si="14"/>
        <v>11.363636363636363</v>
      </c>
      <c r="J107" s="235"/>
      <c r="K107" s="4">
        <v>4</v>
      </c>
      <c r="L107" s="235">
        <f t="shared" si="15"/>
        <v>16.393442622950822</v>
      </c>
      <c r="M107" s="235"/>
      <c r="N107" s="4">
        <v>7</v>
      </c>
      <c r="O107" s="235">
        <f t="shared" si="16"/>
        <v>31.674208144796378</v>
      </c>
      <c r="P107" s="235"/>
      <c r="Q107" s="4">
        <v>5</v>
      </c>
      <c r="R107" s="235">
        <f t="shared" si="17"/>
        <v>23.809523809523807</v>
      </c>
      <c r="S107" s="235"/>
      <c r="T107" s="4">
        <v>2</v>
      </c>
      <c r="U107" s="235">
        <f t="shared" si="18"/>
        <v>10.101010101010102</v>
      </c>
      <c r="V107" s="35">
        <v>4</v>
      </c>
      <c r="W107" s="39">
        <f t="shared" si="19"/>
        <v>20.618556701030929</v>
      </c>
      <c r="X107" s="35">
        <v>6</v>
      </c>
      <c r="Y107" s="39">
        <f t="shared" si="20"/>
        <v>35.502958579881657</v>
      </c>
      <c r="Z107" s="35">
        <v>4</v>
      </c>
      <c r="AA107" s="39">
        <f t="shared" si="21"/>
        <v>19.607843137254903</v>
      </c>
      <c r="AB107" s="35">
        <v>6</v>
      </c>
      <c r="AC107" s="39">
        <f t="shared" si="22"/>
        <v>31.578947368421055</v>
      </c>
      <c r="AD107" s="35">
        <v>2</v>
      </c>
      <c r="AE107" s="39">
        <f t="shared" si="23"/>
        <v>13.071895424836601</v>
      </c>
      <c r="AI107" t="s">
        <v>117</v>
      </c>
      <c r="AJ107">
        <v>296</v>
      </c>
      <c r="AK107">
        <v>245</v>
      </c>
      <c r="AL107">
        <v>264</v>
      </c>
      <c r="AM107">
        <v>244</v>
      </c>
      <c r="AN107">
        <v>221</v>
      </c>
      <c r="AO107">
        <v>210</v>
      </c>
      <c r="AP107">
        <v>198</v>
      </c>
      <c r="AQ107">
        <v>194</v>
      </c>
      <c r="AR107">
        <v>169</v>
      </c>
      <c r="AS107">
        <v>204</v>
      </c>
      <c r="AT107">
        <v>190</v>
      </c>
      <c r="AU107">
        <v>153</v>
      </c>
      <c r="AV107">
        <v>2588</v>
      </c>
    </row>
    <row r="108" spans="1:48">
      <c r="A108" s="240" t="s">
        <v>118</v>
      </c>
      <c r="B108" s="4">
        <v>8</v>
      </c>
      <c r="C108" s="235">
        <f t="shared" si="12"/>
        <v>19.138755980861244</v>
      </c>
      <c r="D108" s="235"/>
      <c r="E108" s="4">
        <v>5</v>
      </c>
      <c r="F108" s="235">
        <f t="shared" si="13"/>
        <v>9.9403578528827037</v>
      </c>
      <c r="G108" s="235"/>
      <c r="H108" s="4">
        <v>10</v>
      </c>
      <c r="I108" s="235">
        <f t="shared" si="14"/>
        <v>24.390243902439025</v>
      </c>
      <c r="J108" s="235"/>
      <c r="K108" s="4">
        <v>3</v>
      </c>
      <c r="L108" s="235">
        <f t="shared" si="15"/>
        <v>6.6225165562913908</v>
      </c>
      <c r="M108" s="235"/>
      <c r="N108" s="4">
        <v>10</v>
      </c>
      <c r="O108" s="235">
        <f t="shared" si="16"/>
        <v>23.52941176470588</v>
      </c>
      <c r="P108" s="235"/>
      <c r="Q108" s="4">
        <v>4</v>
      </c>
      <c r="R108" s="235">
        <f t="shared" si="17"/>
        <v>9.7560975609756095</v>
      </c>
      <c r="S108" s="235"/>
      <c r="T108" s="4">
        <v>7</v>
      </c>
      <c r="U108" s="235">
        <f t="shared" si="18"/>
        <v>17.241379310344826</v>
      </c>
      <c r="V108" s="35">
        <v>3</v>
      </c>
      <c r="W108" s="39">
        <f t="shared" si="19"/>
        <v>7.7922077922077921</v>
      </c>
      <c r="X108" s="35">
        <v>4</v>
      </c>
      <c r="Y108" s="39">
        <f t="shared" si="20"/>
        <v>11.834319526627219</v>
      </c>
      <c r="Z108" s="35">
        <v>6</v>
      </c>
      <c r="AA108" s="39">
        <f t="shared" si="21"/>
        <v>15.957446808510637</v>
      </c>
      <c r="AB108" s="35">
        <v>8</v>
      </c>
      <c r="AC108" s="39">
        <f t="shared" si="22"/>
        <v>19.753086419753085</v>
      </c>
      <c r="AD108" s="35">
        <v>3</v>
      </c>
      <c r="AE108" s="39">
        <f t="shared" si="23"/>
        <v>8.6455331412103753</v>
      </c>
      <c r="AI108" t="s">
        <v>118</v>
      </c>
      <c r="AJ108">
        <v>418</v>
      </c>
      <c r="AK108">
        <v>503</v>
      </c>
      <c r="AL108">
        <v>410</v>
      </c>
      <c r="AM108">
        <v>453</v>
      </c>
      <c r="AN108">
        <v>425</v>
      </c>
      <c r="AO108">
        <v>410</v>
      </c>
      <c r="AP108">
        <v>406</v>
      </c>
      <c r="AQ108">
        <v>385</v>
      </c>
      <c r="AR108">
        <v>338</v>
      </c>
      <c r="AS108">
        <v>376</v>
      </c>
      <c r="AT108">
        <v>405</v>
      </c>
      <c r="AU108">
        <v>347</v>
      </c>
      <c r="AV108">
        <v>4876</v>
      </c>
    </row>
    <row r="109" spans="1:48">
      <c r="A109" s="240" t="s">
        <v>119</v>
      </c>
      <c r="B109" s="4">
        <v>3</v>
      </c>
      <c r="C109" s="235">
        <f t="shared" si="12"/>
        <v>11.904761904761903</v>
      </c>
      <c r="D109" s="235"/>
      <c r="E109" s="4">
        <v>4</v>
      </c>
      <c r="F109" s="235">
        <f t="shared" si="13"/>
        <v>16.949152542372882</v>
      </c>
      <c r="G109" s="235"/>
      <c r="H109" s="4">
        <v>2</v>
      </c>
      <c r="I109" s="235">
        <f t="shared" si="14"/>
        <v>10.101010101010102</v>
      </c>
      <c r="J109" s="235"/>
      <c r="K109" s="4">
        <v>1</v>
      </c>
      <c r="L109" s="235">
        <f t="shared" si="15"/>
        <v>4.3478260869565215</v>
      </c>
      <c r="M109" s="235"/>
      <c r="N109" s="4">
        <v>0</v>
      </c>
      <c r="O109" s="235">
        <f t="shared" si="16"/>
        <v>0</v>
      </c>
      <c r="P109" s="235"/>
      <c r="Q109" s="4">
        <v>0</v>
      </c>
      <c r="R109" s="235">
        <f t="shared" si="17"/>
        <v>0</v>
      </c>
      <c r="S109" s="235"/>
      <c r="T109" s="4">
        <v>0</v>
      </c>
      <c r="U109" s="235">
        <f t="shared" si="18"/>
        <v>0</v>
      </c>
      <c r="V109" s="35">
        <v>4</v>
      </c>
      <c r="W109" s="39">
        <f t="shared" si="19"/>
        <v>20.512820512820515</v>
      </c>
      <c r="X109" s="35">
        <v>1</v>
      </c>
      <c r="Y109" s="39">
        <f t="shared" si="20"/>
        <v>5.6179775280898872</v>
      </c>
      <c r="Z109" s="35">
        <v>5</v>
      </c>
      <c r="AA109" s="39">
        <f t="shared" si="21"/>
        <v>24.390243902439025</v>
      </c>
      <c r="AB109" s="35">
        <v>4</v>
      </c>
      <c r="AC109" s="39">
        <f t="shared" si="22"/>
        <v>22.598870056497177</v>
      </c>
      <c r="AD109" s="35">
        <v>7</v>
      </c>
      <c r="AE109" s="39">
        <f t="shared" si="23"/>
        <v>37.634408602150536</v>
      </c>
      <c r="AI109" t="s">
        <v>119</v>
      </c>
      <c r="AJ109">
        <v>252</v>
      </c>
      <c r="AK109">
        <v>236</v>
      </c>
      <c r="AL109">
        <v>198</v>
      </c>
      <c r="AM109">
        <v>230</v>
      </c>
      <c r="AN109">
        <v>195</v>
      </c>
      <c r="AO109">
        <v>182</v>
      </c>
      <c r="AP109">
        <v>210</v>
      </c>
      <c r="AQ109">
        <v>195</v>
      </c>
      <c r="AR109">
        <v>178</v>
      </c>
      <c r="AS109">
        <v>205</v>
      </c>
      <c r="AT109">
        <v>177</v>
      </c>
      <c r="AU109">
        <v>186</v>
      </c>
      <c r="AV109">
        <v>2444</v>
      </c>
    </row>
    <row r="110" spans="1:48">
      <c r="A110" s="240" t="s">
        <v>120</v>
      </c>
      <c r="B110" s="4">
        <v>20</v>
      </c>
      <c r="C110" s="235">
        <f t="shared" si="12"/>
        <v>30.674846625766872</v>
      </c>
      <c r="D110" s="235"/>
      <c r="E110" s="4">
        <v>18</v>
      </c>
      <c r="F110" s="235">
        <f t="shared" si="13"/>
        <v>23.49869451697128</v>
      </c>
      <c r="G110" s="235"/>
      <c r="H110" s="4">
        <v>10</v>
      </c>
      <c r="I110" s="235">
        <f t="shared" si="14"/>
        <v>15.625</v>
      </c>
      <c r="J110" s="235"/>
      <c r="K110" s="4">
        <v>13</v>
      </c>
      <c r="L110" s="235">
        <f t="shared" si="15"/>
        <v>22.146507666098806</v>
      </c>
      <c r="M110" s="235"/>
      <c r="N110" s="4">
        <v>9</v>
      </c>
      <c r="O110" s="235">
        <f t="shared" si="16"/>
        <v>16.574585635359114</v>
      </c>
      <c r="P110" s="235"/>
      <c r="Q110" s="4">
        <v>16</v>
      </c>
      <c r="R110" s="235">
        <f t="shared" si="17"/>
        <v>29.038112522686024</v>
      </c>
      <c r="S110" s="235"/>
      <c r="T110" s="4">
        <v>9</v>
      </c>
      <c r="U110" s="235">
        <f t="shared" si="18"/>
        <v>17.786561264822137</v>
      </c>
      <c r="V110" s="35">
        <v>14</v>
      </c>
      <c r="W110" s="39">
        <f t="shared" si="19"/>
        <v>25.044722719141326</v>
      </c>
      <c r="X110" s="35">
        <v>8</v>
      </c>
      <c r="Y110" s="39">
        <f t="shared" si="20"/>
        <v>15.267175572519083</v>
      </c>
      <c r="Z110" s="35">
        <v>8</v>
      </c>
      <c r="AA110" s="39">
        <f t="shared" si="21"/>
        <v>14.84230055658627</v>
      </c>
      <c r="AB110" s="35">
        <v>10</v>
      </c>
      <c r="AC110" s="39">
        <f t="shared" si="22"/>
        <v>19.379844961240309</v>
      </c>
      <c r="AD110" s="35">
        <v>5</v>
      </c>
      <c r="AE110" s="39">
        <f t="shared" si="23"/>
        <v>9.1743119266055047</v>
      </c>
      <c r="AI110" t="s">
        <v>120</v>
      </c>
      <c r="AJ110">
        <v>652</v>
      </c>
      <c r="AK110">
        <v>766</v>
      </c>
      <c r="AL110">
        <v>640</v>
      </c>
      <c r="AM110">
        <v>587</v>
      </c>
      <c r="AN110">
        <v>543</v>
      </c>
      <c r="AO110">
        <v>551</v>
      </c>
      <c r="AP110">
        <v>506</v>
      </c>
      <c r="AQ110">
        <v>559</v>
      </c>
      <c r="AR110">
        <v>524</v>
      </c>
      <c r="AS110">
        <v>539</v>
      </c>
      <c r="AT110">
        <v>516</v>
      </c>
      <c r="AU110">
        <v>545</v>
      </c>
      <c r="AV110">
        <v>6928</v>
      </c>
    </row>
    <row r="111" spans="1:48">
      <c r="A111" s="240" t="s">
        <v>121</v>
      </c>
      <c r="B111" s="4">
        <v>2</v>
      </c>
      <c r="C111" s="235">
        <f t="shared" si="12"/>
        <v>5.54016620498615</v>
      </c>
      <c r="D111" s="235"/>
      <c r="E111" s="4">
        <v>3</v>
      </c>
      <c r="F111" s="235">
        <f t="shared" si="13"/>
        <v>10.309278350515465</v>
      </c>
      <c r="G111" s="235"/>
      <c r="H111" s="4">
        <v>7</v>
      </c>
      <c r="I111" s="235">
        <f t="shared" si="14"/>
        <v>26.415094339622641</v>
      </c>
      <c r="J111" s="235"/>
      <c r="K111" s="4">
        <v>4</v>
      </c>
      <c r="L111" s="235">
        <f t="shared" si="15"/>
        <v>12.658227848101266</v>
      </c>
      <c r="M111" s="235"/>
      <c r="N111" s="4">
        <v>3</v>
      </c>
      <c r="O111" s="235">
        <f t="shared" si="16"/>
        <v>10.067114093959731</v>
      </c>
      <c r="P111" s="235"/>
      <c r="Q111" s="4">
        <v>6</v>
      </c>
      <c r="R111" s="235">
        <f t="shared" si="17"/>
        <v>20.761245674740483</v>
      </c>
      <c r="S111" s="235"/>
      <c r="T111" s="4">
        <v>3</v>
      </c>
      <c r="U111" s="235">
        <f t="shared" si="18"/>
        <v>11.904761904761903</v>
      </c>
      <c r="V111" s="35">
        <v>4</v>
      </c>
      <c r="W111" s="39">
        <f t="shared" si="19"/>
        <v>14.598540145985401</v>
      </c>
      <c r="X111" s="35">
        <v>5</v>
      </c>
      <c r="Y111" s="39">
        <f t="shared" si="20"/>
        <v>19.379844961240309</v>
      </c>
      <c r="Z111" s="35">
        <v>3</v>
      </c>
      <c r="AA111" s="39">
        <f t="shared" si="21"/>
        <v>9.6463022508038598</v>
      </c>
      <c r="AB111" s="35">
        <v>4</v>
      </c>
      <c r="AC111" s="39">
        <f t="shared" si="22"/>
        <v>13.937282229965156</v>
      </c>
      <c r="AD111" s="35">
        <v>2</v>
      </c>
      <c r="AE111" s="39">
        <f t="shared" si="23"/>
        <v>7.3260073260073257</v>
      </c>
      <c r="AI111" t="s">
        <v>121</v>
      </c>
      <c r="AJ111">
        <v>361</v>
      </c>
      <c r="AK111">
        <v>291</v>
      </c>
      <c r="AL111">
        <v>265</v>
      </c>
      <c r="AM111">
        <v>316</v>
      </c>
      <c r="AN111">
        <v>298</v>
      </c>
      <c r="AO111">
        <v>289</v>
      </c>
      <c r="AP111">
        <v>252</v>
      </c>
      <c r="AQ111">
        <v>274</v>
      </c>
      <c r="AR111">
        <v>258</v>
      </c>
      <c r="AS111">
        <v>311</v>
      </c>
      <c r="AT111">
        <v>287</v>
      </c>
      <c r="AU111">
        <v>273</v>
      </c>
      <c r="AV111">
        <v>3475</v>
      </c>
    </row>
    <row r="112" spans="1:48">
      <c r="A112" s="240" t="s">
        <v>122</v>
      </c>
      <c r="B112" s="4">
        <v>4</v>
      </c>
      <c r="C112" s="235">
        <f t="shared" si="12"/>
        <v>13.201320132013201</v>
      </c>
      <c r="D112" s="235"/>
      <c r="E112" s="4">
        <v>3</v>
      </c>
      <c r="F112" s="235">
        <f t="shared" si="13"/>
        <v>9.2592592592592595</v>
      </c>
      <c r="G112" s="235"/>
      <c r="H112" s="4">
        <v>8</v>
      </c>
      <c r="I112" s="235">
        <f t="shared" si="14"/>
        <v>26.058631921824105</v>
      </c>
      <c r="J112" s="235"/>
      <c r="K112" s="4">
        <v>5</v>
      </c>
      <c r="L112" s="235">
        <f t="shared" si="15"/>
        <v>16.891891891891891</v>
      </c>
      <c r="M112" s="235"/>
      <c r="N112" s="4">
        <v>6</v>
      </c>
      <c r="O112" s="235">
        <f t="shared" si="16"/>
        <v>22.900763358778626</v>
      </c>
      <c r="P112" s="235"/>
      <c r="Q112" s="4">
        <v>3</v>
      </c>
      <c r="R112" s="235">
        <f t="shared" si="17"/>
        <v>12.448132780082986</v>
      </c>
      <c r="S112" s="235"/>
      <c r="T112" s="4">
        <v>4</v>
      </c>
      <c r="U112" s="235">
        <f t="shared" si="18"/>
        <v>19.230769230769234</v>
      </c>
      <c r="V112" s="35">
        <v>4</v>
      </c>
      <c r="W112" s="39">
        <f t="shared" si="19"/>
        <v>17.021276595744681</v>
      </c>
      <c r="X112" s="35">
        <v>3</v>
      </c>
      <c r="Y112" s="39">
        <f t="shared" si="20"/>
        <v>12.820512820512819</v>
      </c>
      <c r="Z112" s="35">
        <v>2</v>
      </c>
      <c r="AA112" s="39">
        <f t="shared" si="21"/>
        <v>8.0321285140562235</v>
      </c>
      <c r="AB112" s="35">
        <v>3</v>
      </c>
      <c r="AC112" s="39">
        <f t="shared" si="22"/>
        <v>13.100436681222707</v>
      </c>
      <c r="AD112" s="35">
        <v>2</v>
      </c>
      <c r="AE112" s="39">
        <f t="shared" si="23"/>
        <v>10.101010101010102</v>
      </c>
      <c r="AI112" t="s">
        <v>122</v>
      </c>
      <c r="AJ112">
        <v>303</v>
      </c>
      <c r="AK112">
        <v>324</v>
      </c>
      <c r="AL112">
        <v>307</v>
      </c>
      <c r="AM112">
        <v>296</v>
      </c>
      <c r="AN112">
        <v>262</v>
      </c>
      <c r="AO112">
        <v>241</v>
      </c>
      <c r="AP112">
        <v>208</v>
      </c>
      <c r="AQ112">
        <v>235</v>
      </c>
      <c r="AR112">
        <v>234</v>
      </c>
      <c r="AS112">
        <v>249</v>
      </c>
      <c r="AT112">
        <v>229</v>
      </c>
      <c r="AU112">
        <v>198</v>
      </c>
      <c r="AV112">
        <v>3086</v>
      </c>
    </row>
    <row r="113" spans="1:48">
      <c r="A113" s="240" t="s">
        <v>123</v>
      </c>
      <c r="B113" s="4">
        <v>2</v>
      </c>
      <c r="C113" s="235">
        <f t="shared" si="12"/>
        <v>14.492753623188406</v>
      </c>
      <c r="D113" s="235"/>
      <c r="E113" s="4">
        <v>1</v>
      </c>
      <c r="F113" s="235">
        <f t="shared" si="13"/>
        <v>8.695652173913043</v>
      </c>
      <c r="G113" s="235"/>
      <c r="H113" s="4">
        <v>6</v>
      </c>
      <c r="I113" s="235">
        <f t="shared" si="14"/>
        <v>60.606060606060609</v>
      </c>
      <c r="J113" s="235"/>
      <c r="K113" s="4">
        <v>1</v>
      </c>
      <c r="L113" s="235">
        <f t="shared" si="15"/>
        <v>8.064516129032258</v>
      </c>
      <c r="M113" s="235"/>
      <c r="N113" s="4">
        <v>1</v>
      </c>
      <c r="O113" s="235">
        <f t="shared" si="16"/>
        <v>8.6206896551724128</v>
      </c>
      <c r="P113" s="235"/>
      <c r="Q113" s="4">
        <v>0</v>
      </c>
      <c r="R113" s="235">
        <f t="shared" si="17"/>
        <v>0</v>
      </c>
      <c r="S113" s="235"/>
      <c r="T113" s="4">
        <v>0</v>
      </c>
      <c r="U113" s="235">
        <f t="shared" si="18"/>
        <v>0</v>
      </c>
      <c r="V113" s="35">
        <v>0</v>
      </c>
      <c r="W113" s="39">
        <f t="shared" si="19"/>
        <v>0</v>
      </c>
      <c r="X113" s="35">
        <v>1</v>
      </c>
      <c r="Y113" s="39">
        <f t="shared" si="20"/>
        <v>9.0909090909090899</v>
      </c>
      <c r="Z113" s="35">
        <v>0</v>
      </c>
      <c r="AA113" s="39">
        <f t="shared" si="21"/>
        <v>0</v>
      </c>
      <c r="AB113" s="35">
        <v>1</v>
      </c>
      <c r="AC113" s="39">
        <f t="shared" si="22"/>
        <v>8.1300813008130088</v>
      </c>
      <c r="AD113" s="35">
        <v>1</v>
      </c>
      <c r="AE113" s="39">
        <f t="shared" si="23"/>
        <v>9.5238095238095255</v>
      </c>
      <c r="AI113" t="s">
        <v>123</v>
      </c>
      <c r="AJ113">
        <v>138</v>
      </c>
      <c r="AK113">
        <v>115</v>
      </c>
      <c r="AL113">
        <v>99</v>
      </c>
      <c r="AM113">
        <v>124</v>
      </c>
      <c r="AN113">
        <v>116</v>
      </c>
      <c r="AO113">
        <v>90</v>
      </c>
      <c r="AP113">
        <v>108</v>
      </c>
      <c r="AQ113">
        <v>104</v>
      </c>
      <c r="AR113">
        <v>110</v>
      </c>
      <c r="AS113">
        <v>96</v>
      </c>
      <c r="AT113">
        <v>123</v>
      </c>
      <c r="AU113">
        <v>105</v>
      </c>
      <c r="AV113">
        <v>1328</v>
      </c>
    </row>
    <row r="114" spans="1:48">
      <c r="A114" s="240" t="s">
        <v>124</v>
      </c>
      <c r="B114" s="4">
        <v>0</v>
      </c>
      <c r="C114" s="235">
        <f t="shared" si="12"/>
        <v>0</v>
      </c>
      <c r="D114" s="235"/>
      <c r="E114" s="4">
        <v>4</v>
      </c>
      <c r="F114" s="235">
        <f t="shared" si="13"/>
        <v>25.806451612903224</v>
      </c>
      <c r="G114" s="235"/>
      <c r="H114" s="4">
        <v>5</v>
      </c>
      <c r="I114" s="235">
        <f t="shared" si="14"/>
        <v>33.783783783783782</v>
      </c>
      <c r="J114" s="235"/>
      <c r="K114" s="4">
        <v>2</v>
      </c>
      <c r="L114" s="235">
        <f t="shared" si="15"/>
        <v>17.543859649122805</v>
      </c>
      <c r="M114" s="235"/>
      <c r="N114" s="4">
        <v>0</v>
      </c>
      <c r="O114" s="235">
        <f t="shared" si="16"/>
        <v>0</v>
      </c>
      <c r="P114" s="235"/>
      <c r="Q114" s="4">
        <v>2</v>
      </c>
      <c r="R114" s="235">
        <f t="shared" si="17"/>
        <v>19.417475728155338</v>
      </c>
      <c r="S114" s="235"/>
      <c r="T114" s="4">
        <v>2</v>
      </c>
      <c r="U114" s="235">
        <f t="shared" si="18"/>
        <v>16.949152542372882</v>
      </c>
      <c r="V114" s="35">
        <v>0</v>
      </c>
      <c r="W114" s="39">
        <f t="shared" si="19"/>
        <v>0</v>
      </c>
      <c r="X114" s="35">
        <v>3</v>
      </c>
      <c r="Y114" s="39">
        <f t="shared" si="20"/>
        <v>27.027027027027028</v>
      </c>
      <c r="Z114" s="35">
        <v>2</v>
      </c>
      <c r="AA114" s="39">
        <f t="shared" si="21"/>
        <v>15.625</v>
      </c>
      <c r="AB114" s="35">
        <v>4</v>
      </c>
      <c r="AC114" s="39">
        <f t="shared" si="22"/>
        <v>28.571428571428569</v>
      </c>
      <c r="AD114" s="35">
        <v>2</v>
      </c>
      <c r="AE114" s="39">
        <f t="shared" si="23"/>
        <v>16.528925619834713</v>
      </c>
      <c r="AI114" t="s">
        <v>124</v>
      </c>
      <c r="AJ114">
        <v>171</v>
      </c>
      <c r="AK114">
        <v>155</v>
      </c>
      <c r="AL114">
        <v>148</v>
      </c>
      <c r="AM114">
        <v>114</v>
      </c>
      <c r="AN114">
        <v>111</v>
      </c>
      <c r="AO114">
        <v>103</v>
      </c>
      <c r="AP114">
        <v>118</v>
      </c>
      <c r="AQ114">
        <v>111</v>
      </c>
      <c r="AR114">
        <v>111</v>
      </c>
      <c r="AS114">
        <v>128</v>
      </c>
      <c r="AT114">
        <v>140</v>
      </c>
      <c r="AU114">
        <v>121</v>
      </c>
      <c r="AV114">
        <v>1531</v>
      </c>
    </row>
    <row r="115" spans="1:48">
      <c r="A115" s="240" t="s">
        <v>125</v>
      </c>
      <c r="B115" s="4">
        <v>7</v>
      </c>
      <c r="C115" s="235">
        <f t="shared" si="12"/>
        <v>34.313725490196084</v>
      </c>
      <c r="D115" s="235"/>
      <c r="E115" s="4">
        <v>7</v>
      </c>
      <c r="F115" s="235">
        <f t="shared" si="13"/>
        <v>39.325842696629209</v>
      </c>
      <c r="G115" s="235"/>
      <c r="H115" s="4">
        <v>2</v>
      </c>
      <c r="I115" s="235">
        <f t="shared" si="14"/>
        <v>13.888888888888888</v>
      </c>
      <c r="J115" s="235"/>
      <c r="K115" s="4">
        <v>0</v>
      </c>
      <c r="L115" s="235">
        <f t="shared" si="15"/>
        <v>0</v>
      </c>
      <c r="M115" s="235"/>
      <c r="N115" s="4">
        <v>3</v>
      </c>
      <c r="O115" s="235">
        <f t="shared" si="16"/>
        <v>23.4375</v>
      </c>
      <c r="P115" s="235"/>
      <c r="Q115" s="4">
        <v>1</v>
      </c>
      <c r="R115" s="235">
        <f t="shared" si="17"/>
        <v>7.4074074074074074</v>
      </c>
      <c r="S115" s="235"/>
      <c r="T115" s="4">
        <v>2</v>
      </c>
      <c r="U115" s="235">
        <f t="shared" si="18"/>
        <v>19.801980198019802</v>
      </c>
      <c r="V115" s="35">
        <v>0</v>
      </c>
      <c r="W115" s="39">
        <f t="shared" si="19"/>
        <v>0</v>
      </c>
      <c r="X115" s="35">
        <v>2</v>
      </c>
      <c r="Y115" s="39">
        <f t="shared" si="20"/>
        <v>18.518518518518519</v>
      </c>
      <c r="Z115" s="35">
        <v>3</v>
      </c>
      <c r="AA115" s="39">
        <f t="shared" si="21"/>
        <v>23.076923076923077</v>
      </c>
      <c r="AB115" s="35">
        <v>2</v>
      </c>
      <c r="AC115" s="39">
        <f t="shared" si="22"/>
        <v>14.598540145985401</v>
      </c>
      <c r="AD115" s="35">
        <v>2</v>
      </c>
      <c r="AE115" s="39">
        <f t="shared" si="23"/>
        <v>20.408163265306122</v>
      </c>
      <c r="AI115" t="s">
        <v>125</v>
      </c>
      <c r="AJ115">
        <v>204</v>
      </c>
      <c r="AK115">
        <v>178</v>
      </c>
      <c r="AL115">
        <v>144</v>
      </c>
      <c r="AM115">
        <v>188</v>
      </c>
      <c r="AN115">
        <v>128</v>
      </c>
      <c r="AO115">
        <v>135</v>
      </c>
      <c r="AP115">
        <v>101</v>
      </c>
      <c r="AQ115">
        <v>138</v>
      </c>
      <c r="AR115">
        <v>108</v>
      </c>
      <c r="AS115">
        <v>130</v>
      </c>
      <c r="AT115">
        <v>137</v>
      </c>
      <c r="AU115">
        <v>98</v>
      </c>
      <c r="AV115">
        <v>1689</v>
      </c>
    </row>
    <row r="116" spans="1:48">
      <c r="A116" s="240" t="s">
        <v>126</v>
      </c>
      <c r="B116" s="4">
        <v>1</v>
      </c>
      <c r="C116" s="235">
        <f t="shared" si="12"/>
        <v>5.025125628140704</v>
      </c>
      <c r="D116" s="235"/>
      <c r="E116" s="4">
        <v>2</v>
      </c>
      <c r="F116" s="235">
        <f t="shared" si="13"/>
        <v>11.428571428571429</v>
      </c>
      <c r="G116" s="235"/>
      <c r="H116" s="4">
        <v>5</v>
      </c>
      <c r="I116" s="235">
        <f t="shared" si="14"/>
        <v>28.089887640449437</v>
      </c>
      <c r="J116" s="235"/>
      <c r="K116" s="4">
        <v>3</v>
      </c>
      <c r="L116" s="235">
        <f t="shared" si="15"/>
        <v>17.751479289940828</v>
      </c>
      <c r="M116" s="235"/>
      <c r="N116" s="4">
        <v>2</v>
      </c>
      <c r="O116" s="235">
        <f t="shared" si="16"/>
        <v>11.695906432748536</v>
      </c>
      <c r="P116" s="235"/>
      <c r="Q116" s="4">
        <v>1</v>
      </c>
      <c r="R116" s="235">
        <f t="shared" si="17"/>
        <v>6.8965517241379306</v>
      </c>
      <c r="S116" s="235"/>
      <c r="T116" s="4">
        <v>1</v>
      </c>
      <c r="U116" s="235">
        <f t="shared" si="18"/>
        <v>5.9171597633136095</v>
      </c>
      <c r="V116" s="35">
        <v>4</v>
      </c>
      <c r="W116" s="39">
        <f t="shared" si="19"/>
        <v>27.397260273972602</v>
      </c>
      <c r="X116" s="35">
        <v>1</v>
      </c>
      <c r="Y116" s="39">
        <f t="shared" si="20"/>
        <v>7.6335877862595414</v>
      </c>
      <c r="Z116" s="35">
        <v>2</v>
      </c>
      <c r="AA116" s="39">
        <f t="shared" si="21"/>
        <v>10.695187165775401</v>
      </c>
      <c r="AB116" s="35">
        <v>3</v>
      </c>
      <c r="AC116" s="39">
        <f t="shared" si="22"/>
        <v>16.759776536312849</v>
      </c>
      <c r="AD116" s="35">
        <v>0</v>
      </c>
      <c r="AE116" s="39">
        <f t="shared" si="23"/>
        <v>0</v>
      </c>
      <c r="AI116" t="s">
        <v>126</v>
      </c>
      <c r="AJ116">
        <v>199</v>
      </c>
      <c r="AK116">
        <v>175</v>
      </c>
      <c r="AL116">
        <v>178</v>
      </c>
      <c r="AM116">
        <v>169</v>
      </c>
      <c r="AN116">
        <v>171</v>
      </c>
      <c r="AO116">
        <v>145</v>
      </c>
      <c r="AP116">
        <v>169</v>
      </c>
      <c r="AQ116">
        <v>146</v>
      </c>
      <c r="AR116">
        <v>131</v>
      </c>
      <c r="AS116">
        <v>187</v>
      </c>
      <c r="AT116">
        <v>179</v>
      </c>
      <c r="AU116">
        <v>157</v>
      </c>
      <c r="AV116">
        <v>2006</v>
      </c>
    </row>
    <row r="117" spans="1:48">
      <c r="A117" s="240" t="s">
        <v>127</v>
      </c>
      <c r="B117" s="4">
        <v>7</v>
      </c>
      <c r="C117" s="235">
        <f t="shared" si="12"/>
        <v>21.9435736677116</v>
      </c>
      <c r="D117" s="235"/>
      <c r="E117" s="4">
        <v>7</v>
      </c>
      <c r="F117" s="235">
        <f t="shared" si="13"/>
        <v>24.822695035460995</v>
      </c>
      <c r="G117" s="235"/>
      <c r="H117" s="4">
        <v>3</v>
      </c>
      <c r="I117" s="235">
        <f t="shared" si="14"/>
        <v>11.450381679389313</v>
      </c>
      <c r="J117" s="235"/>
      <c r="K117" s="4">
        <v>2</v>
      </c>
      <c r="L117" s="235">
        <f t="shared" si="15"/>
        <v>7.9051383399209483</v>
      </c>
      <c r="M117" s="235"/>
      <c r="N117" s="4">
        <v>8</v>
      </c>
      <c r="O117" s="235">
        <f t="shared" si="16"/>
        <v>34.042553191489361</v>
      </c>
      <c r="P117" s="235"/>
      <c r="Q117" s="4">
        <v>1</v>
      </c>
      <c r="R117" s="235">
        <f t="shared" si="17"/>
        <v>5.0505050505050511</v>
      </c>
      <c r="S117" s="235"/>
      <c r="T117" s="4">
        <v>5</v>
      </c>
      <c r="U117" s="235">
        <f t="shared" si="18"/>
        <v>22.321428571428573</v>
      </c>
      <c r="V117" s="35">
        <v>4</v>
      </c>
      <c r="W117" s="39">
        <f t="shared" si="19"/>
        <v>19.512195121951219</v>
      </c>
      <c r="X117" s="35">
        <v>2</v>
      </c>
      <c r="Y117" s="39">
        <f t="shared" si="20"/>
        <v>8.4388185654008439</v>
      </c>
      <c r="Z117" s="35">
        <v>1</v>
      </c>
      <c r="AA117" s="39">
        <f t="shared" si="21"/>
        <v>5.1282051282051286</v>
      </c>
      <c r="AB117" s="35">
        <v>3</v>
      </c>
      <c r="AC117" s="39">
        <f t="shared" si="22"/>
        <v>13.215859030837004</v>
      </c>
      <c r="AD117" s="35">
        <v>3</v>
      </c>
      <c r="AE117" s="39">
        <f t="shared" si="23"/>
        <v>12.711864406779663</v>
      </c>
      <c r="AI117" t="s">
        <v>127</v>
      </c>
      <c r="AJ117">
        <v>319</v>
      </c>
      <c r="AK117">
        <v>282</v>
      </c>
      <c r="AL117">
        <v>262</v>
      </c>
      <c r="AM117">
        <v>253</v>
      </c>
      <c r="AN117">
        <v>235</v>
      </c>
      <c r="AO117">
        <v>198</v>
      </c>
      <c r="AP117">
        <v>224</v>
      </c>
      <c r="AQ117">
        <v>205</v>
      </c>
      <c r="AR117">
        <v>237</v>
      </c>
      <c r="AS117">
        <v>195</v>
      </c>
      <c r="AT117">
        <v>227</v>
      </c>
      <c r="AU117">
        <v>236</v>
      </c>
      <c r="AV117">
        <v>2873</v>
      </c>
    </row>
    <row r="118" spans="1:48">
      <c r="A118" s="240" t="s">
        <v>128</v>
      </c>
      <c r="B118" s="4">
        <v>2</v>
      </c>
      <c r="C118" s="235">
        <f t="shared" si="12"/>
        <v>8.9686098654708513</v>
      </c>
      <c r="D118" s="235"/>
      <c r="E118" s="4">
        <v>1</v>
      </c>
      <c r="F118" s="235">
        <f t="shared" si="13"/>
        <v>4.9504950495049505</v>
      </c>
      <c r="G118" s="235"/>
      <c r="H118" s="4">
        <v>5</v>
      </c>
      <c r="I118" s="235">
        <f t="shared" si="14"/>
        <v>25.252525252525253</v>
      </c>
      <c r="J118" s="235"/>
      <c r="K118" s="4">
        <v>1</v>
      </c>
      <c r="L118" s="235">
        <f t="shared" si="15"/>
        <v>5.025125628140704</v>
      </c>
      <c r="M118" s="235"/>
      <c r="N118" s="4">
        <v>2</v>
      </c>
      <c r="O118" s="235">
        <f t="shared" si="16"/>
        <v>10.362694300518134</v>
      </c>
      <c r="P118" s="235"/>
      <c r="Q118" s="4">
        <v>2</v>
      </c>
      <c r="R118" s="235">
        <f t="shared" si="17"/>
        <v>13.793103448275861</v>
      </c>
      <c r="S118" s="235"/>
      <c r="T118" s="4">
        <v>2</v>
      </c>
      <c r="U118" s="235">
        <f t="shared" si="18"/>
        <v>11.904761904761903</v>
      </c>
      <c r="V118" s="35">
        <v>2</v>
      </c>
      <c r="W118" s="39">
        <f t="shared" si="19"/>
        <v>12.195121951219512</v>
      </c>
      <c r="X118" s="35">
        <v>6</v>
      </c>
      <c r="Y118" s="39">
        <f t="shared" si="20"/>
        <v>32.608695652173914</v>
      </c>
      <c r="Z118" s="35">
        <v>1</v>
      </c>
      <c r="AA118" s="39">
        <f t="shared" si="21"/>
        <v>5.5865921787709496</v>
      </c>
      <c r="AB118" s="35">
        <v>5</v>
      </c>
      <c r="AC118" s="39">
        <f t="shared" si="22"/>
        <v>25.125628140703519</v>
      </c>
      <c r="AD118" s="35">
        <v>3</v>
      </c>
      <c r="AE118" s="39">
        <f t="shared" si="23"/>
        <v>15.384615384615385</v>
      </c>
      <c r="AI118" t="s">
        <v>128</v>
      </c>
      <c r="AJ118">
        <v>223</v>
      </c>
      <c r="AK118">
        <v>202</v>
      </c>
      <c r="AL118">
        <v>198</v>
      </c>
      <c r="AM118">
        <v>199</v>
      </c>
      <c r="AN118">
        <v>193</v>
      </c>
      <c r="AO118">
        <v>145</v>
      </c>
      <c r="AP118">
        <v>168</v>
      </c>
      <c r="AQ118">
        <v>164</v>
      </c>
      <c r="AR118">
        <v>184</v>
      </c>
      <c r="AS118">
        <v>179</v>
      </c>
      <c r="AT118">
        <v>199</v>
      </c>
      <c r="AU118">
        <v>195</v>
      </c>
      <c r="AV118">
        <v>2249</v>
      </c>
    </row>
    <row r="119" spans="1:48">
      <c r="A119" s="240" t="s">
        <v>129</v>
      </c>
      <c r="B119" s="4">
        <v>0</v>
      </c>
      <c r="C119" s="235">
        <f t="shared" si="12"/>
        <v>0</v>
      </c>
      <c r="D119" s="235"/>
      <c r="E119" s="4">
        <v>1</v>
      </c>
      <c r="F119" s="235">
        <f t="shared" si="13"/>
        <v>5.2356020942408383</v>
      </c>
      <c r="G119" s="235"/>
      <c r="H119" s="4">
        <v>0</v>
      </c>
      <c r="I119" s="235">
        <f t="shared" si="14"/>
        <v>0</v>
      </c>
      <c r="J119" s="235"/>
      <c r="K119" s="4">
        <v>0</v>
      </c>
      <c r="L119" s="235">
        <f t="shared" si="15"/>
        <v>0</v>
      </c>
      <c r="M119" s="235"/>
      <c r="N119" s="4">
        <v>1</v>
      </c>
      <c r="O119" s="235">
        <f t="shared" si="16"/>
        <v>8.1967213114754109</v>
      </c>
      <c r="P119" s="235"/>
      <c r="Q119" s="4">
        <v>1</v>
      </c>
      <c r="R119" s="235">
        <f t="shared" si="17"/>
        <v>7.8740157480314963</v>
      </c>
      <c r="S119" s="235"/>
      <c r="T119" s="4">
        <v>3</v>
      </c>
      <c r="U119" s="235">
        <f t="shared" si="18"/>
        <v>21.428571428571427</v>
      </c>
      <c r="V119" s="35">
        <v>2</v>
      </c>
      <c r="W119" s="39">
        <f t="shared" si="19"/>
        <v>14.184397163120567</v>
      </c>
      <c r="X119" s="35">
        <v>2</v>
      </c>
      <c r="Y119" s="39">
        <f t="shared" si="20"/>
        <v>15.267175572519083</v>
      </c>
      <c r="Z119" s="35">
        <v>2</v>
      </c>
      <c r="AA119" s="39">
        <f t="shared" si="21"/>
        <v>11.976047904191617</v>
      </c>
      <c r="AB119" s="35">
        <v>1</v>
      </c>
      <c r="AC119" s="39">
        <f t="shared" si="22"/>
        <v>7.7519379844961236</v>
      </c>
      <c r="AD119" s="35">
        <v>1</v>
      </c>
      <c r="AE119" s="39">
        <f t="shared" si="23"/>
        <v>8.1967213114754109</v>
      </c>
      <c r="AI119" t="s">
        <v>129</v>
      </c>
      <c r="AJ119">
        <v>198</v>
      </c>
      <c r="AK119">
        <v>191</v>
      </c>
      <c r="AL119">
        <v>166</v>
      </c>
      <c r="AM119">
        <v>156</v>
      </c>
      <c r="AN119">
        <v>122</v>
      </c>
      <c r="AO119">
        <v>127</v>
      </c>
      <c r="AP119">
        <v>140</v>
      </c>
      <c r="AQ119">
        <v>141</v>
      </c>
      <c r="AR119">
        <v>131</v>
      </c>
      <c r="AS119">
        <v>167</v>
      </c>
      <c r="AT119">
        <v>129</v>
      </c>
      <c r="AU119">
        <v>122</v>
      </c>
      <c r="AV119">
        <v>1790</v>
      </c>
    </row>
    <row r="120" spans="1:48">
      <c r="A120" s="240" t="s">
        <v>130</v>
      </c>
      <c r="B120" s="4">
        <v>2</v>
      </c>
      <c r="C120" s="235">
        <f t="shared" si="12"/>
        <v>14.285714285714285</v>
      </c>
      <c r="D120" s="235"/>
      <c r="E120" s="4">
        <v>1</v>
      </c>
      <c r="F120" s="235">
        <f t="shared" si="13"/>
        <v>10.309278350515465</v>
      </c>
      <c r="G120" s="235"/>
      <c r="H120" s="4">
        <v>6</v>
      </c>
      <c r="I120" s="235">
        <f t="shared" si="14"/>
        <v>57.142857142857139</v>
      </c>
      <c r="J120" s="235"/>
      <c r="K120" s="4">
        <v>2</v>
      </c>
      <c r="L120" s="235">
        <f t="shared" si="15"/>
        <v>15.625</v>
      </c>
      <c r="M120" s="235"/>
      <c r="N120" s="4">
        <v>1</v>
      </c>
      <c r="O120" s="235">
        <f t="shared" si="16"/>
        <v>8.3333333333333339</v>
      </c>
      <c r="P120" s="235"/>
      <c r="Q120" s="4">
        <v>2</v>
      </c>
      <c r="R120" s="235">
        <f t="shared" si="17"/>
        <v>24.390243902439025</v>
      </c>
      <c r="S120" s="235"/>
      <c r="T120" s="4">
        <v>2</v>
      </c>
      <c r="U120" s="235">
        <f t="shared" si="18"/>
        <v>23.52941176470588</v>
      </c>
      <c r="V120" s="35">
        <v>1</v>
      </c>
      <c r="W120" s="39">
        <f t="shared" si="19"/>
        <v>10.526315789473683</v>
      </c>
      <c r="X120" s="35">
        <v>1</v>
      </c>
      <c r="Y120" s="39">
        <f t="shared" si="20"/>
        <v>12.048192771084338</v>
      </c>
      <c r="Z120" s="35">
        <v>3</v>
      </c>
      <c r="AA120" s="39">
        <f t="shared" si="21"/>
        <v>30.612244897959183</v>
      </c>
      <c r="AB120" s="35">
        <v>0</v>
      </c>
      <c r="AC120" s="39">
        <f t="shared" si="22"/>
        <v>0</v>
      </c>
      <c r="AD120" s="35">
        <v>3</v>
      </c>
      <c r="AE120" s="39">
        <f t="shared" si="23"/>
        <v>34.883720930232556</v>
      </c>
      <c r="AI120" t="s">
        <v>130</v>
      </c>
      <c r="AJ120">
        <v>140</v>
      </c>
      <c r="AK120">
        <v>97</v>
      </c>
      <c r="AL120">
        <v>105</v>
      </c>
      <c r="AM120">
        <v>128</v>
      </c>
      <c r="AN120">
        <v>120</v>
      </c>
      <c r="AO120">
        <v>82</v>
      </c>
      <c r="AP120">
        <v>85</v>
      </c>
      <c r="AQ120">
        <v>95</v>
      </c>
      <c r="AR120">
        <v>83</v>
      </c>
      <c r="AS120">
        <v>98</v>
      </c>
      <c r="AT120">
        <v>88</v>
      </c>
      <c r="AU120">
        <v>86</v>
      </c>
      <c r="AV120">
        <v>1207</v>
      </c>
    </row>
    <row r="121" spans="1:48" ht="19.5" customHeight="1">
      <c r="A121" s="240" t="s">
        <v>131</v>
      </c>
      <c r="B121" s="4">
        <v>4</v>
      </c>
      <c r="C121" s="235">
        <f t="shared" si="12"/>
        <v>16.528925619834713</v>
      </c>
      <c r="D121" s="235"/>
      <c r="E121" s="4">
        <v>3</v>
      </c>
      <c r="F121" s="235">
        <f t="shared" si="13"/>
        <v>17.241379310344826</v>
      </c>
      <c r="G121" s="235"/>
      <c r="H121" s="4">
        <v>6</v>
      </c>
      <c r="I121" s="235">
        <f t="shared" si="14"/>
        <v>33.149171270718227</v>
      </c>
      <c r="J121" s="235"/>
      <c r="K121" s="4">
        <v>3</v>
      </c>
      <c r="L121" s="235">
        <f t="shared" si="15"/>
        <v>14.150943396226415</v>
      </c>
      <c r="M121" s="235"/>
      <c r="N121" s="4">
        <v>1</v>
      </c>
      <c r="O121" s="235">
        <f t="shared" si="16"/>
        <v>6.1728395061728394</v>
      </c>
      <c r="P121" s="235"/>
      <c r="Q121" s="4">
        <v>2</v>
      </c>
      <c r="R121" s="235">
        <f t="shared" si="17"/>
        <v>15.267175572519083</v>
      </c>
      <c r="S121" s="235"/>
      <c r="T121" s="4">
        <v>0</v>
      </c>
      <c r="U121" s="235">
        <f t="shared" si="18"/>
        <v>0</v>
      </c>
      <c r="V121" s="35">
        <v>2</v>
      </c>
      <c r="W121" s="39">
        <f t="shared" si="19"/>
        <v>11.627906976744185</v>
      </c>
      <c r="X121" s="35">
        <v>4</v>
      </c>
      <c r="Y121" s="39">
        <f t="shared" si="20"/>
        <v>21.276595744680851</v>
      </c>
      <c r="Z121" s="35">
        <v>2</v>
      </c>
      <c r="AA121" s="39">
        <f t="shared" si="21"/>
        <v>9.2592592592592595</v>
      </c>
      <c r="AB121" s="35">
        <v>3</v>
      </c>
      <c r="AC121" s="39">
        <f t="shared" si="22"/>
        <v>15.957446808510637</v>
      </c>
      <c r="AD121" s="35">
        <v>3</v>
      </c>
      <c r="AE121" s="39">
        <f t="shared" si="23"/>
        <v>16.304347826086957</v>
      </c>
      <c r="AI121" t="s">
        <v>131</v>
      </c>
      <c r="AJ121">
        <v>242</v>
      </c>
      <c r="AK121">
        <v>174</v>
      </c>
      <c r="AL121">
        <v>181</v>
      </c>
      <c r="AM121">
        <v>212</v>
      </c>
      <c r="AN121">
        <v>162</v>
      </c>
      <c r="AO121">
        <v>131</v>
      </c>
      <c r="AP121">
        <v>140</v>
      </c>
      <c r="AQ121">
        <v>172</v>
      </c>
      <c r="AR121">
        <v>188</v>
      </c>
      <c r="AS121">
        <v>216</v>
      </c>
      <c r="AT121">
        <v>188</v>
      </c>
      <c r="AU121">
        <v>184</v>
      </c>
      <c r="AV121">
        <v>2190</v>
      </c>
    </row>
    <row r="122" spans="1:48" s="9" customFormat="1">
      <c r="A122" s="243" t="s">
        <v>132</v>
      </c>
      <c r="B122" s="244">
        <v>251</v>
      </c>
      <c r="C122" s="245">
        <f t="shared" si="12"/>
        <v>17.724736953604971</v>
      </c>
      <c r="D122" s="245"/>
      <c r="E122" s="244">
        <v>250</v>
      </c>
      <c r="F122" s="245">
        <f t="shared" si="13"/>
        <v>18.297592036887945</v>
      </c>
      <c r="G122" s="245"/>
      <c r="H122" s="244">
        <v>210</v>
      </c>
      <c r="I122" s="245">
        <f t="shared" si="14"/>
        <v>15.825169555388094</v>
      </c>
      <c r="J122" s="245"/>
      <c r="K122" s="244">
        <v>205</v>
      </c>
      <c r="L122" s="245">
        <f t="shared" si="15"/>
        <v>15.246169864643759</v>
      </c>
      <c r="M122" s="245"/>
      <c r="N122" s="244">
        <v>223</v>
      </c>
      <c r="O122" s="245">
        <f t="shared" si="16"/>
        <v>16.670404425506465</v>
      </c>
      <c r="P122" s="245"/>
      <c r="Q122" s="244">
        <v>186</v>
      </c>
      <c r="R122" s="245">
        <f t="shared" si="17"/>
        <v>14.814814814814815</v>
      </c>
      <c r="S122" s="245"/>
      <c r="T122" s="244">
        <v>181</v>
      </c>
      <c r="U122" s="245">
        <f t="shared" si="18"/>
        <v>13.970361222599568</v>
      </c>
      <c r="V122" s="246">
        <v>177</v>
      </c>
      <c r="W122" s="247">
        <f t="shared" si="19"/>
        <v>13.470319634703197</v>
      </c>
      <c r="X122" s="246">
        <v>168</v>
      </c>
      <c r="Y122" s="247">
        <f t="shared" si="20"/>
        <v>13.307984790874524</v>
      </c>
      <c r="Z122" s="246">
        <v>169</v>
      </c>
      <c r="AA122" s="247">
        <f t="shared" si="21"/>
        <v>12.96409941699908</v>
      </c>
      <c r="AB122" s="246">
        <v>168</v>
      </c>
      <c r="AC122" s="247">
        <f t="shared" si="22"/>
        <v>12.446288339013186</v>
      </c>
      <c r="AD122" s="246">
        <v>166</v>
      </c>
      <c r="AE122" s="247">
        <f t="shared" si="23"/>
        <v>12.790876868546771</v>
      </c>
      <c r="AI122" s="9" t="s">
        <v>132</v>
      </c>
      <c r="AJ122" s="9">
        <v>14161</v>
      </c>
      <c r="AK122" s="9">
        <v>13663</v>
      </c>
      <c r="AL122" s="9">
        <v>13270</v>
      </c>
      <c r="AM122" s="9">
        <v>13446</v>
      </c>
      <c r="AN122" s="9">
        <v>13377</v>
      </c>
      <c r="AO122" s="9">
        <v>12555</v>
      </c>
      <c r="AP122" s="9">
        <v>12956</v>
      </c>
      <c r="AQ122" s="9">
        <v>13140</v>
      </c>
      <c r="AR122" s="9">
        <v>12624</v>
      </c>
      <c r="AS122" s="9">
        <v>13036</v>
      </c>
      <c r="AT122" s="9">
        <v>13498</v>
      </c>
      <c r="AU122" s="9">
        <v>12978</v>
      </c>
      <c r="AV122" s="9">
        <v>158704</v>
      </c>
    </row>
    <row r="123" spans="1:48" s="9" customFormat="1">
      <c r="A123" s="243" t="s">
        <v>133</v>
      </c>
      <c r="B123" s="244">
        <v>109</v>
      </c>
      <c r="C123" s="245">
        <f t="shared" si="12"/>
        <v>16.312481293026043</v>
      </c>
      <c r="D123" s="245"/>
      <c r="E123" s="244">
        <v>111</v>
      </c>
      <c r="F123" s="245">
        <f t="shared" si="13"/>
        <v>17.233348858872848</v>
      </c>
      <c r="G123" s="245"/>
      <c r="H123" s="244">
        <v>109</v>
      </c>
      <c r="I123" s="245">
        <f t="shared" si="14"/>
        <v>17.44837522010565</v>
      </c>
      <c r="J123" s="245"/>
      <c r="K123" s="244">
        <v>94</v>
      </c>
      <c r="L123" s="245">
        <f t="shared" si="15"/>
        <v>15.139313899178612</v>
      </c>
      <c r="M123" s="245"/>
      <c r="N123" s="244">
        <v>114</v>
      </c>
      <c r="O123" s="245">
        <f t="shared" si="16"/>
        <v>18.351577591757888</v>
      </c>
      <c r="P123" s="245"/>
      <c r="Q123" s="244">
        <v>74</v>
      </c>
      <c r="R123" s="245">
        <f t="shared" si="17"/>
        <v>12.636612021857923</v>
      </c>
      <c r="S123" s="245"/>
      <c r="T123" s="244">
        <v>88</v>
      </c>
      <c r="U123" s="245">
        <f t="shared" si="18"/>
        <v>14.562303491643224</v>
      </c>
      <c r="V123" s="246">
        <v>98</v>
      </c>
      <c r="W123" s="247">
        <f t="shared" si="19"/>
        <v>15.814103598515411</v>
      </c>
      <c r="X123" s="246">
        <v>84</v>
      </c>
      <c r="Y123" s="247">
        <f t="shared" si="20"/>
        <v>14.10105757931845</v>
      </c>
      <c r="Z123" s="246">
        <v>94</v>
      </c>
      <c r="AA123" s="247">
        <f t="shared" si="21"/>
        <v>14.796159294821344</v>
      </c>
      <c r="AB123" s="246">
        <v>87</v>
      </c>
      <c r="AC123" s="247">
        <f t="shared" si="22"/>
        <v>13.219875398875551</v>
      </c>
      <c r="AD123" s="246">
        <v>89</v>
      </c>
      <c r="AE123" s="247">
        <f t="shared" si="23"/>
        <v>13.567073170731707</v>
      </c>
      <c r="AI123" s="9" t="s">
        <v>133</v>
      </c>
      <c r="AJ123" s="9">
        <v>6682</v>
      </c>
      <c r="AK123" s="9">
        <v>6441</v>
      </c>
      <c r="AL123" s="9">
        <v>6247</v>
      </c>
      <c r="AM123" s="9">
        <v>6209</v>
      </c>
      <c r="AN123" s="9">
        <v>6212</v>
      </c>
      <c r="AO123" s="9">
        <v>5856</v>
      </c>
      <c r="AP123" s="9">
        <v>6043</v>
      </c>
      <c r="AQ123" s="9">
        <v>6197</v>
      </c>
      <c r="AR123" s="9">
        <v>5957</v>
      </c>
      <c r="AS123" s="9">
        <v>6353</v>
      </c>
      <c r="AT123" s="9">
        <v>6581</v>
      </c>
      <c r="AU123" s="9">
        <v>6560</v>
      </c>
      <c r="AV123" s="9">
        <v>75338</v>
      </c>
    </row>
    <row r="124" spans="1:48">
      <c r="A124" s="240" t="s">
        <v>134</v>
      </c>
      <c r="B124" s="4">
        <v>3</v>
      </c>
      <c r="C124" s="235">
        <f t="shared" si="12"/>
        <v>7.832898172323759</v>
      </c>
      <c r="D124" s="235"/>
      <c r="E124" s="4">
        <v>3</v>
      </c>
      <c r="F124" s="235">
        <f t="shared" si="13"/>
        <v>7.9365079365079358</v>
      </c>
      <c r="G124" s="235"/>
      <c r="H124" s="4">
        <v>4</v>
      </c>
      <c r="I124" s="235">
        <f t="shared" si="14"/>
        <v>11.0803324099723</v>
      </c>
      <c r="J124" s="235"/>
      <c r="K124" s="4">
        <v>6</v>
      </c>
      <c r="L124" s="235">
        <f t="shared" si="15"/>
        <v>15.424164524421593</v>
      </c>
      <c r="M124" s="235"/>
      <c r="N124" s="4">
        <v>10</v>
      </c>
      <c r="O124" s="235">
        <f t="shared" si="16"/>
        <v>25.445292620865139</v>
      </c>
      <c r="P124" s="235"/>
      <c r="Q124" s="4">
        <v>6</v>
      </c>
      <c r="R124" s="235">
        <f t="shared" si="17"/>
        <v>18.404907975460123</v>
      </c>
      <c r="S124" s="235"/>
      <c r="T124" s="4">
        <v>6</v>
      </c>
      <c r="U124" s="235">
        <f t="shared" si="18"/>
        <v>18.808777429467085</v>
      </c>
      <c r="V124" s="35">
        <v>5</v>
      </c>
      <c r="W124" s="39">
        <f t="shared" si="19"/>
        <v>15.67398119122257</v>
      </c>
      <c r="X124" s="35">
        <v>6</v>
      </c>
      <c r="Y124" s="39">
        <f t="shared" si="20"/>
        <v>21.12676056338028</v>
      </c>
      <c r="Z124" s="35">
        <v>2</v>
      </c>
      <c r="AA124" s="39">
        <f t="shared" si="21"/>
        <v>5.8309037900874632</v>
      </c>
      <c r="AB124" s="35">
        <v>1</v>
      </c>
      <c r="AC124" s="39">
        <f t="shared" si="22"/>
        <v>3.125</v>
      </c>
      <c r="AD124" s="35">
        <v>1</v>
      </c>
      <c r="AE124" s="39">
        <f t="shared" si="23"/>
        <v>3.2573289902280131</v>
      </c>
      <c r="AI124" t="s">
        <v>134</v>
      </c>
      <c r="AJ124">
        <v>383</v>
      </c>
      <c r="AK124">
        <v>378</v>
      </c>
      <c r="AL124">
        <v>361</v>
      </c>
      <c r="AM124">
        <v>389</v>
      </c>
      <c r="AN124">
        <v>393</v>
      </c>
      <c r="AO124">
        <v>326</v>
      </c>
      <c r="AP124">
        <v>319</v>
      </c>
      <c r="AQ124">
        <v>319</v>
      </c>
      <c r="AR124">
        <v>284</v>
      </c>
      <c r="AS124">
        <v>343</v>
      </c>
      <c r="AT124">
        <v>320</v>
      </c>
      <c r="AU124">
        <v>307</v>
      </c>
      <c r="AV124">
        <v>4122</v>
      </c>
    </row>
    <row r="125" spans="1:48">
      <c r="A125" s="240" t="s">
        <v>135</v>
      </c>
      <c r="B125" s="4">
        <v>40</v>
      </c>
      <c r="C125" s="235">
        <f t="shared" si="12"/>
        <v>19.45525291828794</v>
      </c>
      <c r="D125" s="235"/>
      <c r="E125" s="4">
        <v>34</v>
      </c>
      <c r="F125" s="235">
        <f t="shared" si="13"/>
        <v>17.763845350052247</v>
      </c>
      <c r="G125" s="235"/>
      <c r="H125" s="4">
        <v>35</v>
      </c>
      <c r="I125" s="235">
        <f t="shared" si="14"/>
        <v>18.817204301075268</v>
      </c>
      <c r="J125" s="235"/>
      <c r="K125" s="4">
        <v>28</v>
      </c>
      <c r="L125" s="235">
        <f t="shared" si="15"/>
        <v>14.885699096225412</v>
      </c>
      <c r="M125" s="235"/>
      <c r="N125" s="4">
        <v>41</v>
      </c>
      <c r="O125" s="235">
        <f t="shared" si="16"/>
        <v>22.318998366902559</v>
      </c>
      <c r="P125" s="235"/>
      <c r="Q125" s="4">
        <v>19</v>
      </c>
      <c r="R125" s="235">
        <f t="shared" si="17"/>
        <v>11.209439528023598</v>
      </c>
      <c r="S125" s="235"/>
      <c r="T125" s="4">
        <v>23</v>
      </c>
      <c r="U125" s="235">
        <f t="shared" si="18"/>
        <v>13.458162668227034</v>
      </c>
      <c r="V125" s="35">
        <v>30</v>
      </c>
      <c r="W125" s="39">
        <f t="shared" si="19"/>
        <v>16.713091922005571</v>
      </c>
      <c r="X125" s="35">
        <v>30</v>
      </c>
      <c r="Y125" s="39">
        <f t="shared" si="20"/>
        <v>16.7973124300112</v>
      </c>
      <c r="Z125" s="35">
        <v>30</v>
      </c>
      <c r="AA125" s="39">
        <f t="shared" si="21"/>
        <v>16.492578339747112</v>
      </c>
      <c r="AB125" s="35">
        <v>25</v>
      </c>
      <c r="AC125" s="39">
        <f t="shared" si="22"/>
        <v>12.569130216189039</v>
      </c>
      <c r="AD125" s="35">
        <v>29</v>
      </c>
      <c r="AE125" s="39">
        <f t="shared" si="23"/>
        <v>14.735772357723578</v>
      </c>
      <c r="AI125" t="s">
        <v>135</v>
      </c>
      <c r="AJ125">
        <v>2056</v>
      </c>
      <c r="AK125">
        <v>1914</v>
      </c>
      <c r="AL125">
        <v>1860</v>
      </c>
      <c r="AM125">
        <v>1881</v>
      </c>
      <c r="AN125">
        <v>1837</v>
      </c>
      <c r="AO125">
        <v>1695</v>
      </c>
      <c r="AP125">
        <v>1709</v>
      </c>
      <c r="AQ125">
        <v>1795</v>
      </c>
      <c r="AR125">
        <v>1786</v>
      </c>
      <c r="AS125">
        <v>1819</v>
      </c>
      <c r="AT125">
        <v>1989</v>
      </c>
      <c r="AU125">
        <v>1968</v>
      </c>
      <c r="AV125">
        <v>22309</v>
      </c>
    </row>
    <row r="126" spans="1:48">
      <c r="A126" s="240" t="s">
        <v>136</v>
      </c>
      <c r="B126" s="4">
        <v>6</v>
      </c>
      <c r="C126" s="235">
        <f t="shared" si="12"/>
        <v>18.9873417721519</v>
      </c>
      <c r="D126" s="235"/>
      <c r="E126" s="4">
        <v>6</v>
      </c>
      <c r="F126" s="235">
        <f t="shared" si="13"/>
        <v>16.43835616438356</v>
      </c>
      <c r="G126" s="235"/>
      <c r="H126" s="4">
        <v>7</v>
      </c>
      <c r="I126" s="235">
        <f t="shared" si="14"/>
        <v>20.895522388059703</v>
      </c>
      <c r="J126" s="235"/>
      <c r="K126" s="4">
        <v>11</v>
      </c>
      <c r="L126" s="235">
        <f t="shared" si="15"/>
        <v>35.59870550161812</v>
      </c>
      <c r="M126" s="235"/>
      <c r="N126" s="4">
        <v>5</v>
      </c>
      <c r="O126" s="235">
        <f t="shared" si="16"/>
        <v>16.556291390728479</v>
      </c>
      <c r="P126" s="235"/>
      <c r="Q126" s="4">
        <v>3</v>
      </c>
      <c r="R126" s="235">
        <f t="shared" si="17"/>
        <v>11.811023622047244</v>
      </c>
      <c r="S126" s="235"/>
      <c r="T126" s="4">
        <v>7</v>
      </c>
      <c r="U126" s="235">
        <f t="shared" si="18"/>
        <v>26.923076923076923</v>
      </c>
      <c r="V126" s="35">
        <v>3</v>
      </c>
      <c r="W126" s="39">
        <f t="shared" si="19"/>
        <v>12.605042016806722</v>
      </c>
      <c r="X126" s="35">
        <v>2</v>
      </c>
      <c r="Y126" s="39">
        <f t="shared" si="20"/>
        <v>9.8039215686274517</v>
      </c>
      <c r="Z126" s="35">
        <v>6</v>
      </c>
      <c r="AA126" s="39">
        <f t="shared" si="21"/>
        <v>22.388059701492537</v>
      </c>
      <c r="AB126" s="35">
        <v>2</v>
      </c>
      <c r="AC126" s="39">
        <f t="shared" si="22"/>
        <v>7.6335877862595414</v>
      </c>
      <c r="AD126" s="35">
        <v>1</v>
      </c>
      <c r="AE126" s="39">
        <f t="shared" si="23"/>
        <v>4.4843049327354256</v>
      </c>
      <c r="AI126" t="s">
        <v>136</v>
      </c>
      <c r="AJ126">
        <v>316</v>
      </c>
      <c r="AK126">
        <v>365</v>
      </c>
      <c r="AL126">
        <v>335</v>
      </c>
      <c r="AM126">
        <v>309</v>
      </c>
      <c r="AN126">
        <v>302</v>
      </c>
      <c r="AO126">
        <v>254</v>
      </c>
      <c r="AP126">
        <v>260</v>
      </c>
      <c r="AQ126">
        <v>238</v>
      </c>
      <c r="AR126">
        <v>204</v>
      </c>
      <c r="AS126">
        <v>268</v>
      </c>
      <c r="AT126">
        <v>262</v>
      </c>
      <c r="AU126">
        <v>223</v>
      </c>
      <c r="AV126">
        <v>3336</v>
      </c>
    </row>
    <row r="127" spans="1:48">
      <c r="A127" s="240" t="s">
        <v>137</v>
      </c>
      <c r="B127" s="4">
        <v>12</v>
      </c>
      <c r="C127" s="235">
        <f t="shared" si="12"/>
        <v>19.35483870967742</v>
      </c>
      <c r="D127" s="235"/>
      <c r="E127" s="4">
        <v>14</v>
      </c>
      <c r="F127" s="235">
        <f t="shared" si="13"/>
        <v>23.29450915141431</v>
      </c>
      <c r="G127" s="235"/>
      <c r="H127" s="4">
        <v>9</v>
      </c>
      <c r="I127" s="235">
        <f t="shared" si="14"/>
        <v>15.84507042253521</v>
      </c>
      <c r="J127" s="235"/>
      <c r="K127" s="4">
        <v>10</v>
      </c>
      <c r="L127" s="235">
        <f t="shared" si="15"/>
        <v>17.064846416382252</v>
      </c>
      <c r="M127" s="235"/>
      <c r="N127" s="4">
        <v>9</v>
      </c>
      <c r="O127" s="235">
        <f t="shared" si="16"/>
        <v>17.578125</v>
      </c>
      <c r="P127" s="235"/>
      <c r="Q127" s="4">
        <v>5</v>
      </c>
      <c r="R127" s="235">
        <f t="shared" si="17"/>
        <v>9.5969289827255277</v>
      </c>
      <c r="S127" s="235"/>
      <c r="T127" s="4">
        <v>8</v>
      </c>
      <c r="U127" s="235">
        <f t="shared" si="18"/>
        <v>14.760147601476014</v>
      </c>
      <c r="V127" s="35">
        <v>7</v>
      </c>
      <c r="W127" s="39">
        <f t="shared" si="19"/>
        <v>14.141414141414142</v>
      </c>
      <c r="X127" s="35">
        <v>9</v>
      </c>
      <c r="Y127" s="39">
        <f t="shared" si="20"/>
        <v>18.108651911468815</v>
      </c>
      <c r="Z127" s="35">
        <v>9</v>
      </c>
      <c r="AA127" s="39">
        <f t="shared" si="21"/>
        <v>17.647058823529413</v>
      </c>
      <c r="AB127" s="35">
        <v>6</v>
      </c>
      <c r="AC127" s="39">
        <f t="shared" si="22"/>
        <v>12.145748987854251</v>
      </c>
      <c r="AD127" s="35">
        <v>4</v>
      </c>
      <c r="AE127" s="39">
        <f t="shared" si="23"/>
        <v>7.7369439071566735</v>
      </c>
      <c r="AI127" t="s">
        <v>137</v>
      </c>
      <c r="AJ127">
        <v>620</v>
      </c>
      <c r="AK127">
        <v>601</v>
      </c>
      <c r="AL127">
        <v>568</v>
      </c>
      <c r="AM127">
        <v>586</v>
      </c>
      <c r="AN127">
        <v>512</v>
      </c>
      <c r="AO127">
        <v>521</v>
      </c>
      <c r="AP127">
        <v>542</v>
      </c>
      <c r="AQ127">
        <v>495</v>
      </c>
      <c r="AR127">
        <v>497</v>
      </c>
      <c r="AS127">
        <v>510</v>
      </c>
      <c r="AT127">
        <v>494</v>
      </c>
      <c r="AU127">
        <v>517</v>
      </c>
      <c r="AV127">
        <v>6463</v>
      </c>
    </row>
    <row r="128" spans="1:48">
      <c r="A128" s="240" t="s">
        <v>138</v>
      </c>
      <c r="B128" s="4">
        <v>3</v>
      </c>
      <c r="C128" s="235">
        <f t="shared" si="12"/>
        <v>24</v>
      </c>
      <c r="D128" s="235"/>
      <c r="E128" s="4">
        <v>6</v>
      </c>
      <c r="F128" s="235">
        <f t="shared" si="13"/>
        <v>58.252427184466022</v>
      </c>
      <c r="G128" s="235"/>
      <c r="H128" s="4">
        <v>0</v>
      </c>
      <c r="I128" s="235">
        <f t="shared" si="14"/>
        <v>0</v>
      </c>
      <c r="J128" s="235"/>
      <c r="K128" s="4">
        <v>3</v>
      </c>
      <c r="L128" s="235">
        <f t="shared" si="15"/>
        <v>27.777777777777775</v>
      </c>
      <c r="M128" s="235"/>
      <c r="N128" s="4">
        <v>1</v>
      </c>
      <c r="O128" s="235">
        <f t="shared" si="16"/>
        <v>8.9285714285714288</v>
      </c>
      <c r="P128" s="235"/>
      <c r="Q128" s="4">
        <v>1</v>
      </c>
      <c r="R128" s="235">
        <f t="shared" si="17"/>
        <v>9.6153846153846168</v>
      </c>
      <c r="S128" s="235"/>
      <c r="T128" s="4">
        <v>2</v>
      </c>
      <c r="U128" s="235">
        <f t="shared" si="18"/>
        <v>19.230769230769234</v>
      </c>
      <c r="V128" s="35">
        <v>3</v>
      </c>
      <c r="W128" s="39">
        <f t="shared" si="19"/>
        <v>25.862068965517242</v>
      </c>
      <c r="X128" s="35">
        <v>2</v>
      </c>
      <c r="Y128" s="39">
        <f t="shared" si="20"/>
        <v>25.974025974025977</v>
      </c>
      <c r="Z128" s="35">
        <v>2</v>
      </c>
      <c r="AA128" s="39">
        <f t="shared" si="21"/>
        <v>29.850746268656717</v>
      </c>
      <c r="AB128" s="35">
        <v>1</v>
      </c>
      <c r="AC128" s="39">
        <f t="shared" si="22"/>
        <v>14.285714285714285</v>
      </c>
      <c r="AD128" s="35">
        <v>2</v>
      </c>
      <c r="AE128" s="39">
        <f t="shared" si="23"/>
        <v>36.36363636363636</v>
      </c>
      <c r="AI128" t="s">
        <v>138</v>
      </c>
      <c r="AJ128">
        <v>125</v>
      </c>
      <c r="AK128">
        <v>103</v>
      </c>
      <c r="AL128">
        <v>92</v>
      </c>
      <c r="AM128">
        <v>108</v>
      </c>
      <c r="AN128">
        <v>112</v>
      </c>
      <c r="AO128">
        <v>104</v>
      </c>
      <c r="AP128">
        <v>104</v>
      </c>
      <c r="AQ128">
        <v>116</v>
      </c>
      <c r="AR128">
        <v>77</v>
      </c>
      <c r="AS128">
        <v>67</v>
      </c>
      <c r="AT128">
        <v>70</v>
      </c>
      <c r="AU128">
        <v>55</v>
      </c>
      <c r="AV128">
        <v>1133</v>
      </c>
    </row>
    <row r="129" spans="1:48">
      <c r="A129" s="240" t="s">
        <v>139</v>
      </c>
      <c r="B129" s="4">
        <v>3</v>
      </c>
      <c r="C129" s="235">
        <f t="shared" si="12"/>
        <v>14.354066985645934</v>
      </c>
      <c r="D129" s="235"/>
      <c r="E129" s="4">
        <v>4</v>
      </c>
      <c r="F129" s="235">
        <f t="shared" si="13"/>
        <v>23.255813953488371</v>
      </c>
      <c r="G129" s="235"/>
      <c r="H129" s="4">
        <v>2</v>
      </c>
      <c r="I129" s="235">
        <f t="shared" si="14"/>
        <v>10.752688172043012</v>
      </c>
      <c r="J129" s="235"/>
      <c r="K129" s="4">
        <v>2</v>
      </c>
      <c r="L129" s="235">
        <f t="shared" si="15"/>
        <v>11.049723756906078</v>
      </c>
      <c r="M129" s="235"/>
      <c r="N129" s="4">
        <v>1</v>
      </c>
      <c r="O129" s="235">
        <f t="shared" si="16"/>
        <v>5.7803468208092479</v>
      </c>
      <c r="P129" s="235"/>
      <c r="Q129" s="4">
        <v>4</v>
      </c>
      <c r="R129" s="235">
        <f t="shared" si="17"/>
        <v>25.806451612903224</v>
      </c>
      <c r="S129" s="235"/>
      <c r="T129" s="4">
        <v>4</v>
      </c>
      <c r="U129" s="235">
        <f t="shared" si="18"/>
        <v>31.007751937984494</v>
      </c>
      <c r="V129" s="35">
        <v>1</v>
      </c>
      <c r="W129" s="39">
        <f t="shared" si="19"/>
        <v>7.1428571428571423</v>
      </c>
      <c r="X129" s="35">
        <v>2</v>
      </c>
      <c r="Y129" s="39">
        <f t="shared" si="20"/>
        <v>13.071895424836601</v>
      </c>
      <c r="Z129" s="35">
        <v>2</v>
      </c>
      <c r="AA129" s="39">
        <f t="shared" si="21"/>
        <v>14.705882352941176</v>
      </c>
      <c r="AB129" s="35">
        <v>3</v>
      </c>
      <c r="AC129" s="39">
        <f t="shared" si="22"/>
        <v>25.862068965517242</v>
      </c>
      <c r="AD129" s="35">
        <v>2</v>
      </c>
      <c r="AE129" s="39">
        <f t="shared" si="23"/>
        <v>17.094017094017097</v>
      </c>
      <c r="AI129" t="s">
        <v>139</v>
      </c>
      <c r="AJ129">
        <v>209</v>
      </c>
      <c r="AK129">
        <v>172</v>
      </c>
      <c r="AL129">
        <v>186</v>
      </c>
      <c r="AM129">
        <v>181</v>
      </c>
      <c r="AN129">
        <v>173</v>
      </c>
      <c r="AO129">
        <v>155</v>
      </c>
      <c r="AP129">
        <v>129</v>
      </c>
      <c r="AQ129">
        <v>140</v>
      </c>
      <c r="AR129">
        <v>153</v>
      </c>
      <c r="AS129">
        <v>136</v>
      </c>
      <c r="AT129">
        <v>116</v>
      </c>
      <c r="AU129">
        <v>117</v>
      </c>
      <c r="AV129">
        <v>1867</v>
      </c>
    </row>
    <row r="130" spans="1:48">
      <c r="A130" s="240" t="s">
        <v>140</v>
      </c>
      <c r="B130" s="4">
        <v>38</v>
      </c>
      <c r="C130" s="235">
        <f t="shared" si="12"/>
        <v>15.267175572519083</v>
      </c>
      <c r="D130" s="235"/>
      <c r="E130" s="4">
        <v>31</v>
      </c>
      <c r="F130" s="235">
        <f t="shared" si="13"/>
        <v>12.45480112494978</v>
      </c>
      <c r="G130" s="235"/>
      <c r="H130" s="4">
        <v>44</v>
      </c>
      <c r="I130" s="235">
        <f t="shared" si="14"/>
        <v>17.878911011783828</v>
      </c>
      <c r="J130" s="235"/>
      <c r="K130" s="4">
        <v>25</v>
      </c>
      <c r="L130" s="235">
        <f t="shared" si="15"/>
        <v>10.720411663807889</v>
      </c>
      <c r="M130" s="235"/>
      <c r="N130" s="4">
        <v>37</v>
      </c>
      <c r="O130" s="235">
        <f t="shared" si="16"/>
        <v>15.378221113881962</v>
      </c>
      <c r="P130" s="235"/>
      <c r="Q130" s="4">
        <v>30</v>
      </c>
      <c r="R130" s="235">
        <f t="shared" si="17"/>
        <v>12.615643397813288</v>
      </c>
      <c r="S130" s="235"/>
      <c r="T130" s="4">
        <v>31</v>
      </c>
      <c r="U130" s="235">
        <f t="shared" si="18"/>
        <v>12.085769980506823</v>
      </c>
      <c r="V130" s="35">
        <v>43</v>
      </c>
      <c r="W130" s="39">
        <f t="shared" si="19"/>
        <v>16.171493042497179</v>
      </c>
      <c r="X130" s="35">
        <v>33</v>
      </c>
      <c r="Y130" s="39">
        <f t="shared" si="20"/>
        <v>12.820512820512819</v>
      </c>
      <c r="Z130" s="35">
        <v>38</v>
      </c>
      <c r="AA130" s="39">
        <f t="shared" si="21"/>
        <v>13.743218806509946</v>
      </c>
      <c r="AB130" s="35">
        <v>42</v>
      </c>
      <c r="AC130" s="39">
        <f t="shared" si="22"/>
        <v>14.649459365190094</v>
      </c>
      <c r="AD130" s="35">
        <v>42</v>
      </c>
      <c r="AE130" s="39">
        <f t="shared" si="23"/>
        <v>14.408233276157805</v>
      </c>
      <c r="AI130" t="s">
        <v>140</v>
      </c>
      <c r="AJ130">
        <v>2489</v>
      </c>
      <c r="AK130">
        <v>2489</v>
      </c>
      <c r="AL130">
        <v>2461</v>
      </c>
      <c r="AM130">
        <v>2332</v>
      </c>
      <c r="AN130">
        <v>2406</v>
      </c>
      <c r="AO130">
        <v>2378</v>
      </c>
      <c r="AP130">
        <v>2565</v>
      </c>
      <c r="AQ130">
        <v>2659</v>
      </c>
      <c r="AR130">
        <v>2574</v>
      </c>
      <c r="AS130">
        <v>2765</v>
      </c>
      <c r="AT130">
        <v>2867</v>
      </c>
      <c r="AU130">
        <v>2915</v>
      </c>
      <c r="AV130">
        <v>30900</v>
      </c>
    </row>
    <row r="131" spans="1:48">
      <c r="A131" s="240" t="s">
        <v>141</v>
      </c>
      <c r="B131" s="4">
        <v>4</v>
      </c>
      <c r="C131" s="235">
        <f t="shared" si="12"/>
        <v>8.2644628099173563</v>
      </c>
      <c r="D131" s="235"/>
      <c r="E131" s="4">
        <v>13</v>
      </c>
      <c r="F131" s="235">
        <f t="shared" si="13"/>
        <v>31.026252983293556</v>
      </c>
      <c r="G131" s="235"/>
      <c r="H131" s="4">
        <v>8</v>
      </c>
      <c r="I131" s="235">
        <f t="shared" si="14"/>
        <v>20.833333333333332</v>
      </c>
      <c r="J131" s="235"/>
      <c r="K131" s="4">
        <v>9</v>
      </c>
      <c r="L131" s="235">
        <f t="shared" si="15"/>
        <v>21.276595744680851</v>
      </c>
      <c r="M131" s="235"/>
      <c r="N131" s="4">
        <v>10</v>
      </c>
      <c r="O131" s="235">
        <f t="shared" si="16"/>
        <v>20.964360587002098</v>
      </c>
      <c r="P131" s="235"/>
      <c r="Q131" s="4">
        <v>6</v>
      </c>
      <c r="R131" s="235">
        <f t="shared" si="17"/>
        <v>14.184397163120567</v>
      </c>
      <c r="S131" s="235"/>
      <c r="T131" s="4">
        <v>7</v>
      </c>
      <c r="U131" s="235">
        <f t="shared" si="18"/>
        <v>16.867469879518072</v>
      </c>
      <c r="V131" s="35">
        <v>6</v>
      </c>
      <c r="W131" s="39">
        <f t="shared" si="19"/>
        <v>13.793103448275861</v>
      </c>
      <c r="X131" s="35">
        <v>0</v>
      </c>
      <c r="Y131" s="39">
        <f t="shared" si="20"/>
        <v>0</v>
      </c>
      <c r="Z131" s="35">
        <v>5</v>
      </c>
      <c r="AA131" s="39">
        <f t="shared" si="21"/>
        <v>11.235955056179774</v>
      </c>
      <c r="AB131" s="35">
        <v>7</v>
      </c>
      <c r="AC131" s="39">
        <f t="shared" si="22"/>
        <v>15.11879049676026</v>
      </c>
      <c r="AD131" s="35">
        <v>8</v>
      </c>
      <c r="AE131" s="39">
        <f t="shared" si="23"/>
        <v>17.467248908296941</v>
      </c>
      <c r="AI131" t="s">
        <v>141</v>
      </c>
      <c r="AJ131">
        <v>484</v>
      </c>
      <c r="AK131">
        <v>419</v>
      </c>
      <c r="AL131">
        <v>384</v>
      </c>
      <c r="AM131">
        <v>423</v>
      </c>
      <c r="AN131">
        <v>477</v>
      </c>
      <c r="AO131">
        <v>423</v>
      </c>
      <c r="AP131">
        <v>415</v>
      </c>
      <c r="AQ131">
        <v>435</v>
      </c>
      <c r="AR131">
        <v>382</v>
      </c>
      <c r="AS131">
        <v>445</v>
      </c>
      <c r="AT131">
        <v>463</v>
      </c>
      <c r="AU131">
        <v>458</v>
      </c>
      <c r="AV131">
        <v>5208</v>
      </c>
    </row>
    <row r="132" spans="1:48" s="9" customFormat="1">
      <c r="A132" s="243" t="s">
        <v>142</v>
      </c>
      <c r="B132" s="244">
        <v>142</v>
      </c>
      <c r="C132" s="245">
        <f t="shared" ref="C132:C195" si="24">B132/AJ132*1000</f>
        <v>18.98649552079155</v>
      </c>
      <c r="D132" s="245"/>
      <c r="E132" s="244">
        <v>139</v>
      </c>
      <c r="F132" s="245">
        <f t="shared" ref="F132:F195" si="25">E132/AK132*1000</f>
        <v>19.246746053724731</v>
      </c>
      <c r="G132" s="245"/>
      <c r="H132" s="244">
        <v>101</v>
      </c>
      <c r="I132" s="245">
        <f t="shared" ref="I132:I195" si="26">H132/AL132*1000</f>
        <v>14.381318524846932</v>
      </c>
      <c r="J132" s="245"/>
      <c r="K132" s="244">
        <v>111</v>
      </c>
      <c r="L132" s="245">
        <f t="shared" ref="L132:L195" si="27">K132/AM132*1000</f>
        <v>15.337847174243469</v>
      </c>
      <c r="M132" s="245"/>
      <c r="N132" s="244">
        <v>109</v>
      </c>
      <c r="O132" s="245">
        <f t="shared" ref="O132:O195" si="28">N132/AN132*1000</f>
        <v>15.212840195394277</v>
      </c>
      <c r="P132" s="245"/>
      <c r="Q132" s="244">
        <v>112</v>
      </c>
      <c r="R132" s="245">
        <f t="shared" ref="R132:R195" si="29">Q132/AO132*1000</f>
        <v>16.718913270637412</v>
      </c>
      <c r="S132" s="245"/>
      <c r="T132" s="244">
        <v>93</v>
      </c>
      <c r="U132" s="245">
        <f t="shared" ref="U132:U195" si="30">T132/AP132*1000</f>
        <v>13.45291479820628</v>
      </c>
      <c r="V132" s="246">
        <v>79</v>
      </c>
      <c r="W132" s="247">
        <f t="shared" ref="W132:W195" si="31">V132/AQ132*1000</f>
        <v>11.378366700273657</v>
      </c>
      <c r="X132" s="246">
        <v>84</v>
      </c>
      <c r="Y132" s="247">
        <f t="shared" ref="Y132:Y195" si="32">X132/AR132*1000</f>
        <v>12.599370031498426</v>
      </c>
      <c r="Z132" s="246">
        <v>75</v>
      </c>
      <c r="AA132" s="247">
        <f t="shared" ref="AA132:AA195" si="33">Z132/AS132*1000</f>
        <v>11.22250486308544</v>
      </c>
      <c r="AB132" s="246">
        <v>81</v>
      </c>
      <c r="AC132" s="247">
        <f t="shared" ref="AC132:AC195" si="34">AB132/AT132*1000</f>
        <v>11.710279022697701</v>
      </c>
      <c r="AD132" s="246">
        <v>77</v>
      </c>
      <c r="AE132" s="247">
        <f t="shared" ref="AE132:AE195" si="35">AD132/AU132*1000</f>
        <v>11.997507011530072</v>
      </c>
      <c r="AI132" s="9" t="s">
        <v>142</v>
      </c>
      <c r="AJ132" s="9">
        <v>7479</v>
      </c>
      <c r="AK132" s="9">
        <v>7222</v>
      </c>
      <c r="AL132" s="9">
        <v>7023</v>
      </c>
      <c r="AM132" s="9">
        <v>7237</v>
      </c>
      <c r="AN132" s="9">
        <v>7165</v>
      </c>
      <c r="AO132" s="9">
        <v>6699</v>
      </c>
      <c r="AP132" s="9">
        <v>6913</v>
      </c>
      <c r="AQ132" s="9">
        <v>6943</v>
      </c>
      <c r="AR132" s="9">
        <v>6667</v>
      </c>
      <c r="AS132" s="9">
        <v>6683</v>
      </c>
      <c r="AT132" s="9">
        <v>6917</v>
      </c>
      <c r="AU132" s="9">
        <v>6418</v>
      </c>
      <c r="AV132" s="9">
        <v>83366</v>
      </c>
    </row>
    <row r="133" spans="1:48">
      <c r="A133" s="240" t="s">
        <v>143</v>
      </c>
      <c r="B133" s="4">
        <v>9</v>
      </c>
      <c r="C133" s="235">
        <f t="shared" si="24"/>
        <v>25.862068965517242</v>
      </c>
      <c r="D133" s="235"/>
      <c r="E133" s="4">
        <v>5</v>
      </c>
      <c r="F133" s="235">
        <f t="shared" si="25"/>
        <v>14.367816091954023</v>
      </c>
      <c r="G133" s="235"/>
      <c r="H133" s="4">
        <v>6</v>
      </c>
      <c r="I133" s="235">
        <f t="shared" si="26"/>
        <v>20.134228187919462</v>
      </c>
      <c r="J133" s="235"/>
      <c r="K133" s="4">
        <v>6</v>
      </c>
      <c r="L133" s="235">
        <f t="shared" si="27"/>
        <v>17.647058823529413</v>
      </c>
      <c r="M133" s="235"/>
      <c r="N133" s="4">
        <v>5</v>
      </c>
      <c r="O133" s="235">
        <f t="shared" si="28"/>
        <v>17.241379310344826</v>
      </c>
      <c r="P133" s="235"/>
      <c r="Q133" s="4">
        <v>4</v>
      </c>
      <c r="R133" s="235">
        <f t="shared" si="29"/>
        <v>13.559322033898304</v>
      </c>
      <c r="S133" s="235"/>
      <c r="T133" s="4">
        <v>8</v>
      </c>
      <c r="U133" s="235">
        <f t="shared" si="30"/>
        <v>26.229508196721312</v>
      </c>
      <c r="V133" s="35">
        <v>4</v>
      </c>
      <c r="W133" s="39">
        <f t="shared" si="31"/>
        <v>14.134275618374557</v>
      </c>
      <c r="X133" s="35">
        <v>2</v>
      </c>
      <c r="Y133" s="39">
        <f t="shared" si="32"/>
        <v>6.6889632107023411</v>
      </c>
      <c r="Z133" s="35">
        <v>7</v>
      </c>
      <c r="AA133" s="39">
        <f t="shared" si="33"/>
        <v>23.890784982935156</v>
      </c>
      <c r="AB133" s="35">
        <v>5</v>
      </c>
      <c r="AC133" s="39">
        <f t="shared" si="34"/>
        <v>15.723270440251572</v>
      </c>
      <c r="AD133" s="35">
        <v>9</v>
      </c>
      <c r="AE133" s="39">
        <f t="shared" si="35"/>
        <v>30.716723549488055</v>
      </c>
      <c r="AI133" t="s">
        <v>143</v>
      </c>
      <c r="AJ133">
        <v>348</v>
      </c>
      <c r="AK133">
        <v>348</v>
      </c>
      <c r="AL133">
        <v>298</v>
      </c>
      <c r="AM133">
        <v>340</v>
      </c>
      <c r="AN133">
        <v>290</v>
      </c>
      <c r="AO133">
        <v>295</v>
      </c>
      <c r="AP133">
        <v>305</v>
      </c>
      <c r="AQ133">
        <v>283</v>
      </c>
      <c r="AR133">
        <v>299</v>
      </c>
      <c r="AS133">
        <v>293</v>
      </c>
      <c r="AT133">
        <v>318</v>
      </c>
      <c r="AU133">
        <v>293</v>
      </c>
      <c r="AV133">
        <v>3710</v>
      </c>
    </row>
    <row r="134" spans="1:48">
      <c r="A134" s="240" t="s">
        <v>144</v>
      </c>
      <c r="B134" s="4">
        <v>3</v>
      </c>
      <c r="C134" s="235">
        <f t="shared" si="24"/>
        <v>9.4637223974763405</v>
      </c>
      <c r="D134" s="235"/>
      <c r="E134" s="4">
        <v>11</v>
      </c>
      <c r="F134" s="235">
        <f t="shared" si="25"/>
        <v>33.846153846153847</v>
      </c>
      <c r="G134" s="235"/>
      <c r="H134" s="4">
        <v>5</v>
      </c>
      <c r="I134" s="235">
        <f t="shared" si="26"/>
        <v>15.923566878980891</v>
      </c>
      <c r="J134" s="235"/>
      <c r="K134" s="4">
        <v>5</v>
      </c>
      <c r="L134" s="235">
        <f t="shared" si="27"/>
        <v>15.060240963855422</v>
      </c>
      <c r="M134" s="235"/>
      <c r="N134" s="4">
        <v>3</v>
      </c>
      <c r="O134" s="235">
        <f t="shared" si="28"/>
        <v>11.811023622047244</v>
      </c>
      <c r="P134" s="235"/>
      <c r="Q134" s="4">
        <v>4</v>
      </c>
      <c r="R134" s="235">
        <f t="shared" si="29"/>
        <v>18.09954751131222</v>
      </c>
      <c r="S134" s="235"/>
      <c r="T134" s="4">
        <v>5</v>
      </c>
      <c r="U134" s="235">
        <f t="shared" si="30"/>
        <v>21.008403361344538</v>
      </c>
      <c r="V134" s="35">
        <v>4</v>
      </c>
      <c r="W134" s="39">
        <f t="shared" si="31"/>
        <v>15.209125475285171</v>
      </c>
      <c r="X134" s="35">
        <v>6</v>
      </c>
      <c r="Y134" s="39">
        <f t="shared" si="32"/>
        <v>21.582733812949641</v>
      </c>
      <c r="Z134" s="35">
        <v>3</v>
      </c>
      <c r="AA134" s="39">
        <f t="shared" si="33"/>
        <v>11.450381679389313</v>
      </c>
      <c r="AB134" s="35">
        <v>3</v>
      </c>
      <c r="AC134" s="39">
        <f t="shared" si="34"/>
        <v>10.600706713780919</v>
      </c>
      <c r="AD134" s="35">
        <v>2</v>
      </c>
      <c r="AE134" s="39">
        <f t="shared" si="35"/>
        <v>7.3260073260073257</v>
      </c>
      <c r="AI134" t="s">
        <v>144</v>
      </c>
      <c r="AJ134">
        <v>317</v>
      </c>
      <c r="AK134">
        <v>325</v>
      </c>
      <c r="AL134">
        <v>314</v>
      </c>
      <c r="AM134">
        <v>332</v>
      </c>
      <c r="AN134">
        <v>254</v>
      </c>
      <c r="AO134">
        <v>221</v>
      </c>
      <c r="AP134">
        <v>238</v>
      </c>
      <c r="AQ134">
        <v>263</v>
      </c>
      <c r="AR134">
        <v>278</v>
      </c>
      <c r="AS134">
        <v>262</v>
      </c>
      <c r="AT134">
        <v>283</v>
      </c>
      <c r="AU134">
        <v>273</v>
      </c>
      <c r="AV134">
        <v>3360</v>
      </c>
    </row>
    <row r="135" spans="1:48">
      <c r="A135" s="240" t="s">
        <v>145</v>
      </c>
      <c r="B135" s="4">
        <v>3</v>
      </c>
      <c r="C135" s="235">
        <f t="shared" si="24"/>
        <v>25.862068965517242</v>
      </c>
      <c r="D135" s="235"/>
      <c r="E135" s="4">
        <v>4</v>
      </c>
      <c r="F135" s="235">
        <f t="shared" si="25"/>
        <v>39.215686274509807</v>
      </c>
      <c r="G135" s="235"/>
      <c r="H135" s="4">
        <v>1</v>
      </c>
      <c r="I135" s="235">
        <f t="shared" si="26"/>
        <v>11.627906976744185</v>
      </c>
      <c r="J135" s="235"/>
      <c r="K135" s="4">
        <v>0</v>
      </c>
      <c r="L135" s="235">
        <f t="shared" si="27"/>
        <v>0</v>
      </c>
      <c r="M135" s="235"/>
      <c r="N135" s="4">
        <v>4</v>
      </c>
      <c r="O135" s="235">
        <f t="shared" si="28"/>
        <v>33.333333333333336</v>
      </c>
      <c r="P135" s="235"/>
      <c r="Q135" s="4">
        <v>1</v>
      </c>
      <c r="R135" s="235">
        <f t="shared" si="29"/>
        <v>10</v>
      </c>
      <c r="S135" s="235"/>
      <c r="T135" s="4">
        <v>3</v>
      </c>
      <c r="U135" s="235">
        <f t="shared" si="30"/>
        <v>28.30188679245283</v>
      </c>
      <c r="V135" s="35">
        <v>5</v>
      </c>
      <c r="W135" s="39">
        <f t="shared" si="31"/>
        <v>43.103448275862071</v>
      </c>
      <c r="X135" s="35">
        <v>0</v>
      </c>
      <c r="Y135" s="39">
        <f t="shared" si="32"/>
        <v>0</v>
      </c>
      <c r="Z135" s="35">
        <v>2</v>
      </c>
      <c r="AA135" s="39">
        <f t="shared" si="33"/>
        <v>16.260162601626018</v>
      </c>
      <c r="AB135" s="35">
        <v>2</v>
      </c>
      <c r="AC135" s="39">
        <f t="shared" si="34"/>
        <v>16.528925619834713</v>
      </c>
      <c r="AD135" s="35">
        <v>1</v>
      </c>
      <c r="AE135" s="39">
        <f t="shared" si="35"/>
        <v>9.1743119266055047</v>
      </c>
      <c r="AI135" t="s">
        <v>145</v>
      </c>
      <c r="AJ135">
        <v>116</v>
      </c>
      <c r="AK135">
        <v>102</v>
      </c>
      <c r="AL135">
        <v>86</v>
      </c>
      <c r="AM135">
        <v>89</v>
      </c>
      <c r="AN135">
        <v>120</v>
      </c>
      <c r="AO135">
        <v>100</v>
      </c>
      <c r="AP135">
        <v>106</v>
      </c>
      <c r="AQ135">
        <v>116</v>
      </c>
      <c r="AR135">
        <v>131</v>
      </c>
      <c r="AS135">
        <v>123</v>
      </c>
      <c r="AT135">
        <v>121</v>
      </c>
      <c r="AU135">
        <v>109</v>
      </c>
      <c r="AV135">
        <v>1319</v>
      </c>
    </row>
    <row r="136" spans="1:48">
      <c r="A136" s="240" t="s">
        <v>146</v>
      </c>
      <c r="B136" s="4">
        <v>20</v>
      </c>
      <c r="C136" s="235">
        <f t="shared" si="24"/>
        <v>15.96169193934557</v>
      </c>
      <c r="D136" s="235"/>
      <c r="E136" s="4">
        <v>19</v>
      </c>
      <c r="F136" s="235">
        <f t="shared" si="25"/>
        <v>14.221556886227544</v>
      </c>
      <c r="G136" s="235"/>
      <c r="H136" s="4">
        <v>18</v>
      </c>
      <c r="I136" s="235">
        <f t="shared" si="26"/>
        <v>14.331210191082803</v>
      </c>
      <c r="J136" s="235"/>
      <c r="K136" s="4">
        <v>19</v>
      </c>
      <c r="L136" s="235">
        <f t="shared" si="27"/>
        <v>15.599343185550081</v>
      </c>
      <c r="M136" s="235"/>
      <c r="N136" s="4">
        <v>22</v>
      </c>
      <c r="O136" s="235">
        <f t="shared" si="28"/>
        <v>20.276497695852537</v>
      </c>
      <c r="P136" s="235"/>
      <c r="Q136" s="4">
        <v>18</v>
      </c>
      <c r="R136" s="235">
        <f t="shared" si="29"/>
        <v>18.163471241170534</v>
      </c>
      <c r="S136" s="235"/>
      <c r="T136" s="4">
        <v>12</v>
      </c>
      <c r="U136" s="235">
        <f t="shared" si="30"/>
        <v>11.100832562442182</v>
      </c>
      <c r="V136" s="35">
        <v>10</v>
      </c>
      <c r="W136" s="39">
        <f t="shared" si="31"/>
        <v>9.7560975609756095</v>
      </c>
      <c r="X136" s="35">
        <v>16</v>
      </c>
      <c r="Y136" s="39">
        <f t="shared" si="32"/>
        <v>15.037593984962406</v>
      </c>
      <c r="Z136" s="35">
        <v>11</v>
      </c>
      <c r="AA136" s="39">
        <f t="shared" si="33"/>
        <v>10.848126232741617</v>
      </c>
      <c r="AB136" s="35">
        <v>19</v>
      </c>
      <c r="AC136" s="39">
        <f t="shared" si="34"/>
        <v>17.674418604651162</v>
      </c>
      <c r="AD136" s="35">
        <v>16</v>
      </c>
      <c r="AE136" s="39">
        <f t="shared" si="35"/>
        <v>16.528925619834713</v>
      </c>
      <c r="AI136" t="s">
        <v>146</v>
      </c>
      <c r="AJ136">
        <v>1253</v>
      </c>
      <c r="AK136">
        <v>1336</v>
      </c>
      <c r="AL136">
        <v>1256</v>
      </c>
      <c r="AM136">
        <v>1218</v>
      </c>
      <c r="AN136">
        <v>1085</v>
      </c>
      <c r="AO136">
        <v>991</v>
      </c>
      <c r="AP136">
        <v>1081</v>
      </c>
      <c r="AQ136">
        <v>1025</v>
      </c>
      <c r="AR136">
        <v>1064</v>
      </c>
      <c r="AS136">
        <v>1014</v>
      </c>
      <c r="AT136">
        <v>1075</v>
      </c>
      <c r="AU136">
        <v>968</v>
      </c>
      <c r="AV136">
        <v>13366</v>
      </c>
    </row>
    <row r="137" spans="1:48">
      <c r="A137" s="240" t="s">
        <v>147</v>
      </c>
      <c r="B137" s="4">
        <v>7</v>
      </c>
      <c r="C137" s="235">
        <f t="shared" si="24"/>
        <v>21.739130434782609</v>
      </c>
      <c r="D137" s="235"/>
      <c r="E137" s="4">
        <v>2</v>
      </c>
      <c r="F137" s="235">
        <f t="shared" si="25"/>
        <v>7.042253521126761</v>
      </c>
      <c r="G137" s="235"/>
      <c r="H137" s="4">
        <v>2</v>
      </c>
      <c r="I137" s="235">
        <f t="shared" si="26"/>
        <v>8.7336244541484707</v>
      </c>
      <c r="J137" s="235"/>
      <c r="K137" s="4">
        <v>2</v>
      </c>
      <c r="L137" s="235">
        <f t="shared" si="27"/>
        <v>8.8888888888888893</v>
      </c>
      <c r="M137" s="235"/>
      <c r="N137" s="4">
        <v>3</v>
      </c>
      <c r="O137" s="235">
        <f t="shared" si="28"/>
        <v>11.811023622047244</v>
      </c>
      <c r="P137" s="235"/>
      <c r="Q137" s="4">
        <v>3</v>
      </c>
      <c r="R137" s="235">
        <f t="shared" si="29"/>
        <v>13.333333333333334</v>
      </c>
      <c r="S137" s="235"/>
      <c r="T137" s="4">
        <v>1</v>
      </c>
      <c r="U137" s="235">
        <f t="shared" si="30"/>
        <v>4.2553191489361701</v>
      </c>
      <c r="V137" s="35">
        <v>2</v>
      </c>
      <c r="W137" s="39">
        <f t="shared" si="31"/>
        <v>8.9285714285714288</v>
      </c>
      <c r="X137" s="35">
        <v>2</v>
      </c>
      <c r="Y137" s="39">
        <f t="shared" si="32"/>
        <v>10.204081632653061</v>
      </c>
      <c r="Z137" s="35">
        <v>1</v>
      </c>
      <c r="AA137" s="39">
        <f t="shared" si="33"/>
        <v>5.4347826086956523</v>
      </c>
      <c r="AB137" s="35">
        <v>1</v>
      </c>
      <c r="AC137" s="39">
        <f t="shared" si="34"/>
        <v>5.9523809523809517</v>
      </c>
      <c r="AD137" s="35">
        <v>0</v>
      </c>
      <c r="AE137" s="39">
        <f t="shared" si="35"/>
        <v>0</v>
      </c>
      <c r="AI137" t="s">
        <v>147</v>
      </c>
      <c r="AJ137">
        <v>322</v>
      </c>
      <c r="AK137">
        <v>284</v>
      </c>
      <c r="AL137">
        <v>229</v>
      </c>
      <c r="AM137">
        <v>225</v>
      </c>
      <c r="AN137">
        <v>254</v>
      </c>
      <c r="AO137">
        <v>225</v>
      </c>
      <c r="AP137">
        <v>235</v>
      </c>
      <c r="AQ137">
        <v>224</v>
      </c>
      <c r="AR137">
        <v>196</v>
      </c>
      <c r="AS137">
        <v>184</v>
      </c>
      <c r="AT137">
        <v>168</v>
      </c>
      <c r="AU137">
        <v>173</v>
      </c>
      <c r="AV137">
        <v>2719</v>
      </c>
    </row>
    <row r="138" spans="1:48">
      <c r="A138" s="240" t="s">
        <v>148</v>
      </c>
      <c r="B138" s="4">
        <v>1</v>
      </c>
      <c r="C138" s="235">
        <f t="shared" si="24"/>
        <v>11.111111111111111</v>
      </c>
      <c r="D138" s="235"/>
      <c r="E138" s="4">
        <v>4</v>
      </c>
      <c r="F138" s="235">
        <f t="shared" si="25"/>
        <v>72.72727272727272</v>
      </c>
      <c r="G138" s="235"/>
      <c r="H138" s="4">
        <v>2</v>
      </c>
      <c r="I138" s="235">
        <f t="shared" si="26"/>
        <v>33.898305084745765</v>
      </c>
      <c r="J138" s="235"/>
      <c r="K138" s="4">
        <v>0</v>
      </c>
      <c r="L138" s="235">
        <f t="shared" si="27"/>
        <v>0</v>
      </c>
      <c r="M138" s="235"/>
      <c r="N138" s="4">
        <v>1</v>
      </c>
      <c r="O138" s="235">
        <f t="shared" si="28"/>
        <v>9.6153846153846168</v>
      </c>
      <c r="P138" s="235"/>
      <c r="Q138" s="4">
        <v>4</v>
      </c>
      <c r="R138" s="235">
        <f t="shared" si="29"/>
        <v>38.095238095238102</v>
      </c>
      <c r="S138" s="235"/>
      <c r="T138" s="4">
        <v>3</v>
      </c>
      <c r="U138" s="235">
        <f t="shared" si="30"/>
        <v>30.927835051546392</v>
      </c>
      <c r="V138" s="35">
        <v>1</v>
      </c>
      <c r="W138" s="39">
        <f t="shared" si="31"/>
        <v>10.309278350515465</v>
      </c>
      <c r="X138" s="35">
        <v>3</v>
      </c>
      <c r="Y138" s="39">
        <f t="shared" si="32"/>
        <v>30</v>
      </c>
      <c r="Z138" s="35">
        <v>3</v>
      </c>
      <c r="AA138" s="39">
        <f t="shared" si="33"/>
        <v>34.482758620689651</v>
      </c>
      <c r="AB138" s="35">
        <v>2</v>
      </c>
      <c r="AC138" s="39">
        <f t="shared" si="34"/>
        <v>18.018018018018019</v>
      </c>
      <c r="AD138" s="35">
        <v>0</v>
      </c>
      <c r="AE138" s="39">
        <f t="shared" si="35"/>
        <v>0</v>
      </c>
      <c r="AI138" t="s">
        <v>148</v>
      </c>
      <c r="AJ138">
        <v>90</v>
      </c>
      <c r="AK138">
        <v>55</v>
      </c>
      <c r="AL138">
        <v>59</v>
      </c>
      <c r="AM138">
        <v>88</v>
      </c>
      <c r="AN138">
        <v>104</v>
      </c>
      <c r="AO138">
        <v>105</v>
      </c>
      <c r="AP138">
        <v>97</v>
      </c>
      <c r="AQ138">
        <v>97</v>
      </c>
      <c r="AR138">
        <v>100</v>
      </c>
      <c r="AS138">
        <v>87</v>
      </c>
      <c r="AT138">
        <v>111</v>
      </c>
      <c r="AU138">
        <v>92</v>
      </c>
      <c r="AV138">
        <v>1085</v>
      </c>
    </row>
    <row r="139" spans="1:48">
      <c r="A139" s="240" t="s">
        <v>149</v>
      </c>
      <c r="B139" s="4">
        <v>0</v>
      </c>
      <c r="C139" s="235">
        <f t="shared" si="24"/>
        <v>0</v>
      </c>
      <c r="D139" s="235"/>
      <c r="E139" s="4">
        <v>1</v>
      </c>
      <c r="F139" s="235">
        <f t="shared" si="25"/>
        <v>17.857142857142858</v>
      </c>
      <c r="G139" s="235"/>
      <c r="H139" s="4">
        <v>1</v>
      </c>
      <c r="I139" s="235">
        <f t="shared" si="26"/>
        <v>20.408163265306122</v>
      </c>
      <c r="J139" s="235"/>
      <c r="K139" s="4">
        <v>1</v>
      </c>
      <c r="L139" s="235">
        <f t="shared" si="27"/>
        <v>19.607843137254903</v>
      </c>
      <c r="M139" s="235"/>
      <c r="N139" s="4">
        <v>0</v>
      </c>
      <c r="O139" s="235">
        <f t="shared" si="28"/>
        <v>0</v>
      </c>
      <c r="P139" s="235"/>
      <c r="Q139" s="4">
        <v>2</v>
      </c>
      <c r="R139" s="235">
        <f t="shared" si="29"/>
        <v>48.780487804878049</v>
      </c>
      <c r="S139" s="235"/>
      <c r="T139" s="4">
        <v>0</v>
      </c>
      <c r="U139" s="235">
        <f t="shared" si="30"/>
        <v>0</v>
      </c>
      <c r="V139" s="35">
        <v>3</v>
      </c>
      <c r="W139" s="39">
        <f t="shared" si="31"/>
        <v>47.619047619047613</v>
      </c>
      <c r="X139" s="35">
        <v>0</v>
      </c>
      <c r="Y139" s="39">
        <f t="shared" si="32"/>
        <v>0</v>
      </c>
      <c r="Z139" s="35">
        <v>0</v>
      </c>
      <c r="AA139" s="39">
        <f t="shared" si="33"/>
        <v>0</v>
      </c>
      <c r="AB139" s="35">
        <v>0</v>
      </c>
      <c r="AC139" s="39">
        <f t="shared" si="34"/>
        <v>0</v>
      </c>
      <c r="AD139" s="35">
        <v>0</v>
      </c>
      <c r="AE139" s="39">
        <f t="shared" si="35"/>
        <v>0</v>
      </c>
      <c r="AI139" t="s">
        <v>149</v>
      </c>
      <c r="AJ139">
        <v>64</v>
      </c>
      <c r="AK139">
        <v>56</v>
      </c>
      <c r="AL139">
        <v>49</v>
      </c>
      <c r="AM139">
        <v>51</v>
      </c>
      <c r="AN139">
        <v>38</v>
      </c>
      <c r="AO139">
        <v>41</v>
      </c>
      <c r="AP139">
        <v>37</v>
      </c>
      <c r="AQ139">
        <v>63</v>
      </c>
      <c r="AR139">
        <v>56</v>
      </c>
      <c r="AS139">
        <v>54</v>
      </c>
      <c r="AT139">
        <v>46</v>
      </c>
      <c r="AU139">
        <v>38</v>
      </c>
      <c r="AV139">
        <v>593</v>
      </c>
    </row>
    <row r="140" spans="1:48">
      <c r="A140" s="240" t="s">
        <v>150</v>
      </c>
      <c r="B140" s="4">
        <v>6</v>
      </c>
      <c r="C140" s="235">
        <f t="shared" si="24"/>
        <v>17.291066282420751</v>
      </c>
      <c r="D140" s="235"/>
      <c r="E140" s="4">
        <v>12</v>
      </c>
      <c r="F140" s="235">
        <f t="shared" si="25"/>
        <v>34.682080924855491</v>
      </c>
      <c r="G140" s="235"/>
      <c r="H140" s="4">
        <v>3</v>
      </c>
      <c r="I140" s="235">
        <f t="shared" si="26"/>
        <v>9.0909090909090899</v>
      </c>
      <c r="J140" s="235"/>
      <c r="K140" s="4">
        <v>6</v>
      </c>
      <c r="L140" s="235">
        <f t="shared" si="27"/>
        <v>17.910447761194032</v>
      </c>
      <c r="M140" s="235"/>
      <c r="N140" s="4">
        <v>2</v>
      </c>
      <c r="O140" s="235">
        <f t="shared" si="28"/>
        <v>6.2893081761006293</v>
      </c>
      <c r="P140" s="235"/>
      <c r="Q140" s="4">
        <v>13</v>
      </c>
      <c r="R140" s="235">
        <f t="shared" si="29"/>
        <v>43.624161073825505</v>
      </c>
      <c r="S140" s="235"/>
      <c r="T140" s="4">
        <v>5</v>
      </c>
      <c r="U140" s="235">
        <f t="shared" si="30"/>
        <v>17.421602787456447</v>
      </c>
      <c r="V140" s="35">
        <v>4</v>
      </c>
      <c r="W140" s="39">
        <f t="shared" si="31"/>
        <v>12.232415902140673</v>
      </c>
      <c r="X140" s="35">
        <v>5</v>
      </c>
      <c r="Y140" s="39">
        <f t="shared" si="32"/>
        <v>16.233766233766232</v>
      </c>
      <c r="Z140" s="35">
        <v>2</v>
      </c>
      <c r="AA140" s="39">
        <f t="shared" si="33"/>
        <v>7.518796992481203</v>
      </c>
      <c r="AB140" s="35">
        <v>3</v>
      </c>
      <c r="AC140" s="39">
        <f t="shared" si="34"/>
        <v>9.5541401273885338</v>
      </c>
      <c r="AD140" s="35">
        <v>1</v>
      </c>
      <c r="AE140" s="39">
        <f t="shared" si="35"/>
        <v>3.8167938931297707</v>
      </c>
      <c r="AI140" t="s">
        <v>150</v>
      </c>
      <c r="AJ140">
        <v>347</v>
      </c>
      <c r="AK140">
        <v>346</v>
      </c>
      <c r="AL140">
        <v>330</v>
      </c>
      <c r="AM140">
        <v>335</v>
      </c>
      <c r="AN140">
        <v>318</v>
      </c>
      <c r="AO140">
        <v>298</v>
      </c>
      <c r="AP140">
        <v>287</v>
      </c>
      <c r="AQ140">
        <v>327</v>
      </c>
      <c r="AR140">
        <v>308</v>
      </c>
      <c r="AS140">
        <v>266</v>
      </c>
      <c r="AT140">
        <v>314</v>
      </c>
      <c r="AU140">
        <v>262</v>
      </c>
      <c r="AV140">
        <v>3738</v>
      </c>
    </row>
    <row r="141" spans="1:48">
      <c r="A141" s="240" t="s">
        <v>151</v>
      </c>
      <c r="B141" s="4">
        <v>12</v>
      </c>
      <c r="C141" s="235">
        <f t="shared" si="24"/>
        <v>14.580801944106925</v>
      </c>
      <c r="D141" s="235"/>
      <c r="E141" s="4">
        <v>16</v>
      </c>
      <c r="F141" s="235">
        <f t="shared" si="25"/>
        <v>20.80624187256177</v>
      </c>
      <c r="G141" s="235"/>
      <c r="H141" s="4">
        <v>15</v>
      </c>
      <c r="I141" s="235">
        <f t="shared" si="26"/>
        <v>21.520803443328553</v>
      </c>
      <c r="J141" s="235"/>
      <c r="K141" s="4">
        <v>10</v>
      </c>
      <c r="L141" s="235">
        <f t="shared" si="27"/>
        <v>13.774104683195592</v>
      </c>
      <c r="M141" s="235"/>
      <c r="N141" s="4">
        <v>11</v>
      </c>
      <c r="O141" s="235">
        <f t="shared" si="28"/>
        <v>15.714285714285715</v>
      </c>
      <c r="P141" s="235"/>
      <c r="Q141" s="4">
        <v>5</v>
      </c>
      <c r="R141" s="235">
        <f t="shared" si="29"/>
        <v>7.1530758226037197</v>
      </c>
      <c r="S141" s="235"/>
      <c r="T141" s="4">
        <v>2</v>
      </c>
      <c r="U141" s="235">
        <f t="shared" si="30"/>
        <v>2.9985007496251872</v>
      </c>
      <c r="V141" s="35">
        <v>8</v>
      </c>
      <c r="W141" s="39">
        <f t="shared" si="31"/>
        <v>13.008130081300813</v>
      </c>
      <c r="X141" s="35">
        <v>2</v>
      </c>
      <c r="Y141" s="39">
        <f t="shared" si="32"/>
        <v>3.0959752321981426</v>
      </c>
      <c r="Z141" s="35">
        <v>7</v>
      </c>
      <c r="AA141" s="39">
        <f t="shared" si="33"/>
        <v>10.479041916167663</v>
      </c>
      <c r="AB141" s="35">
        <v>6</v>
      </c>
      <c r="AC141" s="39">
        <f t="shared" si="34"/>
        <v>8.7336244541484707</v>
      </c>
      <c r="AD141" s="35">
        <v>7</v>
      </c>
      <c r="AE141" s="39">
        <f t="shared" si="35"/>
        <v>12.522361359570663</v>
      </c>
      <c r="AI141" t="s">
        <v>151</v>
      </c>
      <c r="AJ141">
        <v>823</v>
      </c>
      <c r="AK141">
        <v>769</v>
      </c>
      <c r="AL141">
        <v>697</v>
      </c>
      <c r="AM141">
        <v>726</v>
      </c>
      <c r="AN141">
        <v>700</v>
      </c>
      <c r="AO141">
        <v>699</v>
      </c>
      <c r="AP141">
        <v>667</v>
      </c>
      <c r="AQ141">
        <v>615</v>
      </c>
      <c r="AR141">
        <v>646</v>
      </c>
      <c r="AS141">
        <v>668</v>
      </c>
      <c r="AT141">
        <v>687</v>
      </c>
      <c r="AU141">
        <v>559</v>
      </c>
      <c r="AV141">
        <v>8256</v>
      </c>
    </row>
    <row r="142" spans="1:48">
      <c r="A142" s="240" t="s">
        <v>152</v>
      </c>
      <c r="B142" s="4">
        <v>17</v>
      </c>
      <c r="C142" s="235">
        <f t="shared" si="24"/>
        <v>25.26002971768202</v>
      </c>
      <c r="D142" s="235"/>
      <c r="E142" s="4">
        <v>8</v>
      </c>
      <c r="F142" s="235">
        <f t="shared" si="25"/>
        <v>12.698412698412698</v>
      </c>
      <c r="G142" s="235"/>
      <c r="H142" s="4">
        <v>10</v>
      </c>
      <c r="I142" s="235">
        <f t="shared" si="26"/>
        <v>14.992503748125937</v>
      </c>
      <c r="J142" s="235"/>
      <c r="K142" s="4">
        <v>12</v>
      </c>
      <c r="L142" s="235">
        <f t="shared" si="27"/>
        <v>17.991004497751124</v>
      </c>
      <c r="M142" s="235"/>
      <c r="N142" s="4">
        <v>18</v>
      </c>
      <c r="O142" s="235">
        <f t="shared" si="28"/>
        <v>23.166023166023166</v>
      </c>
      <c r="P142" s="235"/>
      <c r="Q142" s="4">
        <v>14</v>
      </c>
      <c r="R142" s="235">
        <f t="shared" si="29"/>
        <v>19.635343618513325</v>
      </c>
      <c r="S142" s="235"/>
      <c r="T142" s="4">
        <v>8</v>
      </c>
      <c r="U142" s="235">
        <f t="shared" si="30"/>
        <v>11.15760111576011</v>
      </c>
      <c r="V142" s="35">
        <v>9</v>
      </c>
      <c r="W142" s="39">
        <f t="shared" si="31"/>
        <v>12.893982808022923</v>
      </c>
      <c r="X142" s="35">
        <v>8</v>
      </c>
      <c r="Y142" s="39">
        <f t="shared" si="32"/>
        <v>12.251148545176111</v>
      </c>
      <c r="Z142" s="35">
        <v>12</v>
      </c>
      <c r="AA142" s="39">
        <f t="shared" si="33"/>
        <v>20.304568527918779</v>
      </c>
      <c r="AB142" s="35">
        <v>7</v>
      </c>
      <c r="AC142" s="39">
        <f t="shared" si="34"/>
        <v>12.63537906137184</v>
      </c>
      <c r="AD142" s="35">
        <v>9</v>
      </c>
      <c r="AE142" s="39">
        <f t="shared" si="35"/>
        <v>19.911504424778762</v>
      </c>
      <c r="AI142" t="s">
        <v>152</v>
      </c>
      <c r="AJ142">
        <v>673</v>
      </c>
      <c r="AK142">
        <v>630</v>
      </c>
      <c r="AL142">
        <v>667</v>
      </c>
      <c r="AM142">
        <v>667</v>
      </c>
      <c r="AN142">
        <v>777</v>
      </c>
      <c r="AO142">
        <v>713</v>
      </c>
      <c r="AP142">
        <v>717</v>
      </c>
      <c r="AQ142">
        <v>698</v>
      </c>
      <c r="AR142">
        <v>653</v>
      </c>
      <c r="AS142">
        <v>591</v>
      </c>
      <c r="AT142">
        <v>554</v>
      </c>
      <c r="AU142">
        <v>452</v>
      </c>
      <c r="AV142">
        <v>7792</v>
      </c>
    </row>
    <row r="143" spans="1:48">
      <c r="A143" s="240" t="s">
        <v>153</v>
      </c>
      <c r="B143" s="4">
        <v>5</v>
      </c>
      <c r="C143" s="235">
        <f t="shared" si="24"/>
        <v>12.531328320802004</v>
      </c>
      <c r="D143" s="235"/>
      <c r="E143" s="4">
        <v>6</v>
      </c>
      <c r="F143" s="235">
        <f t="shared" si="25"/>
        <v>15.075376884422109</v>
      </c>
      <c r="G143" s="235"/>
      <c r="H143" s="4">
        <v>4</v>
      </c>
      <c r="I143" s="235">
        <f t="shared" si="26"/>
        <v>9.5011876484560567</v>
      </c>
      <c r="J143" s="235"/>
      <c r="K143" s="4">
        <v>8</v>
      </c>
      <c r="L143" s="235">
        <f t="shared" si="27"/>
        <v>18.823529411764703</v>
      </c>
      <c r="M143" s="235"/>
      <c r="N143" s="4">
        <v>4</v>
      </c>
      <c r="O143" s="235">
        <f t="shared" si="28"/>
        <v>9.5693779904306222</v>
      </c>
      <c r="P143" s="235"/>
      <c r="Q143" s="4">
        <v>3</v>
      </c>
      <c r="R143" s="235">
        <f t="shared" si="29"/>
        <v>8.1521739130434785</v>
      </c>
      <c r="S143" s="235"/>
      <c r="T143" s="4">
        <v>16</v>
      </c>
      <c r="U143" s="235">
        <f t="shared" si="30"/>
        <v>39.31203931203931</v>
      </c>
      <c r="V143" s="35">
        <v>4</v>
      </c>
      <c r="W143" s="39">
        <f t="shared" si="31"/>
        <v>8.8300220750551883</v>
      </c>
      <c r="X143" s="35">
        <v>8</v>
      </c>
      <c r="Y143" s="39">
        <f t="shared" si="32"/>
        <v>19.047619047619051</v>
      </c>
      <c r="Z143" s="35">
        <v>6</v>
      </c>
      <c r="AA143" s="39">
        <f t="shared" si="33"/>
        <v>13.574660633484163</v>
      </c>
      <c r="AB143" s="35">
        <v>8</v>
      </c>
      <c r="AC143" s="39">
        <f t="shared" si="34"/>
        <v>16.42710472279261</v>
      </c>
      <c r="AD143" s="35">
        <v>5</v>
      </c>
      <c r="AE143" s="39">
        <f t="shared" si="35"/>
        <v>9.6153846153846168</v>
      </c>
      <c r="AI143" t="s">
        <v>153</v>
      </c>
      <c r="AJ143">
        <v>399</v>
      </c>
      <c r="AK143">
        <v>398</v>
      </c>
      <c r="AL143">
        <v>421</v>
      </c>
      <c r="AM143">
        <v>425</v>
      </c>
      <c r="AN143">
        <v>418</v>
      </c>
      <c r="AO143">
        <v>368</v>
      </c>
      <c r="AP143">
        <v>407</v>
      </c>
      <c r="AQ143">
        <v>453</v>
      </c>
      <c r="AR143">
        <v>420</v>
      </c>
      <c r="AS143">
        <v>442</v>
      </c>
      <c r="AT143">
        <v>487</v>
      </c>
      <c r="AU143">
        <v>520</v>
      </c>
      <c r="AV143">
        <v>5158</v>
      </c>
    </row>
    <row r="144" spans="1:48">
      <c r="A144" s="240" t="s">
        <v>154</v>
      </c>
      <c r="B144" s="4">
        <v>57</v>
      </c>
      <c r="C144" s="235">
        <f t="shared" si="24"/>
        <v>21.681247622670217</v>
      </c>
      <c r="D144" s="235"/>
      <c r="E144" s="4">
        <v>51</v>
      </c>
      <c r="F144" s="235">
        <f t="shared" si="25"/>
        <v>20.449077786688051</v>
      </c>
      <c r="G144" s="235"/>
      <c r="H144" s="4">
        <v>33</v>
      </c>
      <c r="I144" s="235">
        <f t="shared" si="26"/>
        <v>12.951334379905809</v>
      </c>
      <c r="J144" s="235"/>
      <c r="K144" s="4">
        <v>41</v>
      </c>
      <c r="L144" s="235">
        <f t="shared" si="27"/>
        <v>15.384615384615385</v>
      </c>
      <c r="M144" s="235"/>
      <c r="N144" s="4">
        <v>36</v>
      </c>
      <c r="O144" s="235">
        <f t="shared" si="28"/>
        <v>13.249907986750092</v>
      </c>
      <c r="P144" s="235"/>
      <c r="Q144" s="4">
        <v>41</v>
      </c>
      <c r="R144" s="235">
        <f t="shared" si="29"/>
        <v>15.83011583011583</v>
      </c>
      <c r="S144" s="235"/>
      <c r="T144" s="4">
        <v>30</v>
      </c>
      <c r="U144" s="235">
        <f t="shared" si="30"/>
        <v>11.316484345529988</v>
      </c>
      <c r="V144" s="35">
        <v>23</v>
      </c>
      <c r="W144" s="39">
        <f t="shared" si="31"/>
        <v>8.5533655634064711</v>
      </c>
      <c r="X144" s="35">
        <v>32</v>
      </c>
      <c r="Y144" s="39">
        <f t="shared" si="32"/>
        <v>13.077237433592154</v>
      </c>
      <c r="Z144" s="35">
        <v>21</v>
      </c>
      <c r="AA144" s="39">
        <f t="shared" si="33"/>
        <v>7.9847908745247151</v>
      </c>
      <c r="AB144" s="35">
        <v>23</v>
      </c>
      <c r="AC144" s="39">
        <f t="shared" si="34"/>
        <v>8.6174597227426002</v>
      </c>
      <c r="AD144" s="35">
        <v>27</v>
      </c>
      <c r="AE144" s="39">
        <f t="shared" si="35"/>
        <v>10.305343511450381</v>
      </c>
      <c r="AI144" t="s">
        <v>154</v>
      </c>
      <c r="AJ144">
        <v>2629</v>
      </c>
      <c r="AK144">
        <v>2494</v>
      </c>
      <c r="AL144">
        <v>2548</v>
      </c>
      <c r="AM144">
        <v>2665</v>
      </c>
      <c r="AN144">
        <v>2717</v>
      </c>
      <c r="AO144">
        <v>2590</v>
      </c>
      <c r="AP144">
        <v>2651</v>
      </c>
      <c r="AQ144">
        <v>2689</v>
      </c>
      <c r="AR144">
        <v>2447</v>
      </c>
      <c r="AS144">
        <v>2630</v>
      </c>
      <c r="AT144">
        <v>2669</v>
      </c>
      <c r="AU144">
        <v>2620</v>
      </c>
      <c r="AV144">
        <v>31349</v>
      </c>
    </row>
    <row r="145" spans="1:48">
      <c r="A145" s="240" t="s">
        <v>155</v>
      </c>
      <c r="B145" s="4">
        <v>2</v>
      </c>
      <c r="C145" s="235">
        <f t="shared" si="24"/>
        <v>20.408163265306122</v>
      </c>
      <c r="D145" s="235"/>
      <c r="E145" s="4">
        <v>0</v>
      </c>
      <c r="F145" s="235">
        <f t="shared" si="25"/>
        <v>0</v>
      </c>
      <c r="G145" s="235"/>
      <c r="H145" s="4">
        <v>1</v>
      </c>
      <c r="I145" s="235">
        <f t="shared" si="26"/>
        <v>14.492753623188406</v>
      </c>
      <c r="J145" s="235"/>
      <c r="K145" s="4">
        <v>1</v>
      </c>
      <c r="L145" s="235">
        <f t="shared" si="27"/>
        <v>13.157894736842104</v>
      </c>
      <c r="M145" s="235"/>
      <c r="N145" s="4">
        <v>0</v>
      </c>
      <c r="O145" s="235">
        <f t="shared" si="28"/>
        <v>0</v>
      </c>
      <c r="P145" s="235"/>
      <c r="Q145" s="4">
        <v>0</v>
      </c>
      <c r="R145" s="235">
        <f t="shared" si="29"/>
        <v>0</v>
      </c>
      <c r="S145" s="235"/>
      <c r="T145" s="4">
        <v>0</v>
      </c>
      <c r="U145" s="235">
        <f t="shared" si="30"/>
        <v>0</v>
      </c>
      <c r="V145" s="35">
        <v>2</v>
      </c>
      <c r="W145" s="39">
        <f t="shared" si="31"/>
        <v>22.222222222222221</v>
      </c>
      <c r="X145" s="35">
        <v>0</v>
      </c>
      <c r="Y145" s="39">
        <f t="shared" si="32"/>
        <v>0</v>
      </c>
      <c r="Z145" s="35">
        <v>0</v>
      </c>
      <c r="AA145" s="39">
        <f t="shared" si="33"/>
        <v>0</v>
      </c>
      <c r="AB145" s="35">
        <v>2</v>
      </c>
      <c r="AC145" s="39">
        <f t="shared" si="34"/>
        <v>23.809523809523807</v>
      </c>
      <c r="AD145" s="35">
        <v>0</v>
      </c>
      <c r="AE145" s="39">
        <f t="shared" si="35"/>
        <v>0</v>
      </c>
      <c r="AI145" t="s">
        <v>155</v>
      </c>
      <c r="AJ145">
        <v>98</v>
      </c>
      <c r="AK145">
        <v>79</v>
      </c>
      <c r="AL145">
        <v>69</v>
      </c>
      <c r="AM145">
        <v>76</v>
      </c>
      <c r="AN145">
        <v>90</v>
      </c>
      <c r="AO145">
        <v>53</v>
      </c>
      <c r="AP145">
        <v>85</v>
      </c>
      <c r="AQ145">
        <v>90</v>
      </c>
      <c r="AR145">
        <v>69</v>
      </c>
      <c r="AS145">
        <v>69</v>
      </c>
      <c r="AT145">
        <v>84</v>
      </c>
      <c r="AU145">
        <v>59</v>
      </c>
      <c r="AV145">
        <v>921</v>
      </c>
    </row>
    <row r="146" spans="1:48" s="9" customFormat="1">
      <c r="A146" s="243" t="s">
        <v>156</v>
      </c>
      <c r="B146" s="244">
        <v>1116</v>
      </c>
      <c r="C146" s="245">
        <f t="shared" si="24"/>
        <v>17.43041889232499</v>
      </c>
      <c r="D146" s="245"/>
      <c r="E146" s="244">
        <v>1058</v>
      </c>
      <c r="F146" s="245">
        <f t="shared" si="25"/>
        <v>16.605716258848272</v>
      </c>
      <c r="G146" s="245"/>
      <c r="H146" s="244">
        <v>1049</v>
      </c>
      <c r="I146" s="245">
        <f t="shared" si="26"/>
        <v>16.817096045016591</v>
      </c>
      <c r="J146" s="245"/>
      <c r="K146" s="244">
        <v>974</v>
      </c>
      <c r="L146" s="245">
        <f t="shared" si="27"/>
        <v>15.33616753267202</v>
      </c>
      <c r="M146" s="245"/>
      <c r="N146" s="244">
        <v>989</v>
      </c>
      <c r="O146" s="245">
        <f t="shared" si="28"/>
        <v>15.753926534773328</v>
      </c>
      <c r="P146" s="245"/>
      <c r="Q146" s="244">
        <v>1058</v>
      </c>
      <c r="R146" s="245">
        <f t="shared" si="29"/>
        <v>17.207728840023421</v>
      </c>
      <c r="S146" s="245"/>
      <c r="T146" s="244">
        <v>978</v>
      </c>
      <c r="U146" s="245">
        <f t="shared" si="30"/>
        <v>15.900370683488326</v>
      </c>
      <c r="V146" s="246">
        <v>907</v>
      </c>
      <c r="W146" s="247">
        <f t="shared" si="31"/>
        <v>14.646513580725383</v>
      </c>
      <c r="X146" s="246">
        <v>901</v>
      </c>
      <c r="Y146" s="247">
        <f t="shared" si="32"/>
        <v>14.998418590714632</v>
      </c>
      <c r="Z146" s="246">
        <v>862</v>
      </c>
      <c r="AA146" s="247">
        <f t="shared" si="33"/>
        <v>14.313705954634518</v>
      </c>
      <c r="AB146" s="246">
        <v>933</v>
      </c>
      <c r="AC146" s="247">
        <f t="shared" si="34"/>
        <v>15.580902122543044</v>
      </c>
      <c r="AD146" s="246">
        <v>860</v>
      </c>
      <c r="AE146" s="247">
        <f t="shared" si="35"/>
        <v>15.081898214724141</v>
      </c>
      <c r="AI146" s="9" t="s">
        <v>156</v>
      </c>
      <c r="AJ146" s="9">
        <v>64026</v>
      </c>
      <c r="AK146" s="9">
        <v>63713</v>
      </c>
      <c r="AL146" s="9">
        <v>62377</v>
      </c>
      <c r="AM146" s="9">
        <v>63510</v>
      </c>
      <c r="AN146" s="9">
        <v>62778</v>
      </c>
      <c r="AO146" s="9">
        <v>61484</v>
      </c>
      <c r="AP146" s="9">
        <v>61508</v>
      </c>
      <c r="AQ146" s="9">
        <v>61926</v>
      </c>
      <c r="AR146" s="9">
        <v>60073</v>
      </c>
      <c r="AS146" s="9">
        <v>60222</v>
      </c>
      <c r="AT146" s="9">
        <v>59881</v>
      </c>
      <c r="AU146" s="9">
        <v>57022</v>
      </c>
      <c r="AV146" s="9">
        <v>738520</v>
      </c>
    </row>
    <row r="147" spans="1:48" s="9" customFormat="1">
      <c r="A147" s="243" t="s">
        <v>157</v>
      </c>
      <c r="B147" s="244">
        <v>165</v>
      </c>
      <c r="C147" s="245">
        <f t="shared" si="24"/>
        <v>17.79935275080906</v>
      </c>
      <c r="D147" s="245"/>
      <c r="E147" s="244">
        <v>160</v>
      </c>
      <c r="F147" s="245">
        <f t="shared" si="25"/>
        <v>17.815388041420778</v>
      </c>
      <c r="G147" s="245"/>
      <c r="H147" s="244">
        <v>144</v>
      </c>
      <c r="I147" s="245">
        <f t="shared" si="26"/>
        <v>16.161616161616163</v>
      </c>
      <c r="J147" s="245"/>
      <c r="K147" s="244">
        <v>137</v>
      </c>
      <c r="L147" s="245">
        <f t="shared" si="27"/>
        <v>15.212080834998888</v>
      </c>
      <c r="M147" s="245"/>
      <c r="N147" s="244">
        <v>131</v>
      </c>
      <c r="O147" s="245">
        <f t="shared" si="28"/>
        <v>14.855976411884781</v>
      </c>
      <c r="P147" s="245"/>
      <c r="Q147" s="244">
        <v>153</v>
      </c>
      <c r="R147" s="245">
        <f t="shared" si="29"/>
        <v>17.325331219567435</v>
      </c>
      <c r="S147" s="245"/>
      <c r="T147" s="244">
        <v>137</v>
      </c>
      <c r="U147" s="245">
        <f t="shared" si="30"/>
        <v>15.455776173285198</v>
      </c>
      <c r="V147" s="246">
        <v>138</v>
      </c>
      <c r="W147" s="247">
        <f t="shared" si="31"/>
        <v>15.257048092868988</v>
      </c>
      <c r="X147" s="246">
        <v>127</v>
      </c>
      <c r="Y147" s="247">
        <f t="shared" si="32"/>
        <v>14.016113011808851</v>
      </c>
      <c r="Z147" s="246">
        <v>125</v>
      </c>
      <c r="AA147" s="247">
        <f t="shared" si="33"/>
        <v>13.8811771238201</v>
      </c>
      <c r="AB147" s="246">
        <v>148</v>
      </c>
      <c r="AC147" s="247">
        <f t="shared" si="34"/>
        <v>16.525234479678428</v>
      </c>
      <c r="AD147" s="246">
        <v>125</v>
      </c>
      <c r="AE147" s="247">
        <f t="shared" si="35"/>
        <v>14.323364271800161</v>
      </c>
      <c r="AI147" s="9" t="s">
        <v>157</v>
      </c>
      <c r="AJ147" s="9">
        <v>9270</v>
      </c>
      <c r="AK147" s="9">
        <v>8981</v>
      </c>
      <c r="AL147" s="9">
        <v>8910</v>
      </c>
      <c r="AM147" s="9">
        <v>9006</v>
      </c>
      <c r="AN147" s="9">
        <v>8818</v>
      </c>
      <c r="AO147" s="9">
        <v>8831</v>
      </c>
      <c r="AP147" s="9">
        <v>8864</v>
      </c>
      <c r="AQ147" s="9">
        <v>9045</v>
      </c>
      <c r="AR147" s="9">
        <v>9061</v>
      </c>
      <c r="AS147" s="9">
        <v>9005</v>
      </c>
      <c r="AT147" s="9">
        <v>8956</v>
      </c>
      <c r="AU147" s="9">
        <v>8727</v>
      </c>
      <c r="AV147" s="9">
        <v>107474</v>
      </c>
    </row>
    <row r="148" spans="1:48">
      <c r="A148" s="240" t="s">
        <v>158</v>
      </c>
      <c r="B148" s="4">
        <v>79</v>
      </c>
      <c r="C148" s="235">
        <f t="shared" si="24"/>
        <v>19.11444471328333</v>
      </c>
      <c r="D148" s="235"/>
      <c r="E148" s="4">
        <v>77</v>
      </c>
      <c r="F148" s="235">
        <f t="shared" si="25"/>
        <v>19.528277960943441</v>
      </c>
      <c r="G148" s="235"/>
      <c r="H148" s="4">
        <v>66</v>
      </c>
      <c r="I148" s="235">
        <f t="shared" si="26"/>
        <v>15.785697201626405</v>
      </c>
      <c r="J148" s="235"/>
      <c r="K148" s="4">
        <v>74</v>
      </c>
      <c r="L148" s="235">
        <f t="shared" si="27"/>
        <v>17.411764705882351</v>
      </c>
      <c r="M148" s="235"/>
      <c r="N148" s="4">
        <v>62</v>
      </c>
      <c r="O148" s="235">
        <f t="shared" si="28"/>
        <v>14.779499404052444</v>
      </c>
      <c r="P148" s="235"/>
      <c r="Q148" s="4">
        <v>62</v>
      </c>
      <c r="R148" s="235">
        <f t="shared" si="29"/>
        <v>14.55399061032864</v>
      </c>
      <c r="S148" s="235"/>
      <c r="T148" s="4">
        <v>65</v>
      </c>
      <c r="U148" s="235">
        <f t="shared" si="30"/>
        <v>15.039333641832485</v>
      </c>
      <c r="V148" s="35">
        <v>80</v>
      </c>
      <c r="W148" s="39">
        <f t="shared" si="31"/>
        <v>17.440592980161323</v>
      </c>
      <c r="X148" s="35">
        <v>61</v>
      </c>
      <c r="Y148" s="39">
        <f t="shared" si="32"/>
        <v>14.431038561627632</v>
      </c>
      <c r="Z148" s="35">
        <v>53</v>
      </c>
      <c r="AA148" s="39">
        <f t="shared" si="33"/>
        <v>12.092174309833448</v>
      </c>
      <c r="AB148" s="35">
        <v>77</v>
      </c>
      <c r="AC148" s="39">
        <f t="shared" si="34"/>
        <v>17.567875884097649</v>
      </c>
      <c r="AD148" s="35">
        <v>64</v>
      </c>
      <c r="AE148" s="39">
        <f t="shared" si="35"/>
        <v>15.087223008015087</v>
      </c>
      <c r="AI148" t="s">
        <v>158</v>
      </c>
      <c r="AJ148">
        <v>4133</v>
      </c>
      <c r="AK148">
        <v>3943</v>
      </c>
      <c r="AL148">
        <v>4181</v>
      </c>
      <c r="AM148">
        <v>4250</v>
      </c>
      <c r="AN148">
        <v>4195</v>
      </c>
      <c r="AO148">
        <v>4260</v>
      </c>
      <c r="AP148">
        <v>4322</v>
      </c>
      <c r="AQ148">
        <v>4587</v>
      </c>
      <c r="AR148">
        <v>4227</v>
      </c>
      <c r="AS148">
        <v>4383</v>
      </c>
      <c r="AT148">
        <v>4383</v>
      </c>
      <c r="AU148">
        <v>4242</v>
      </c>
      <c r="AV148">
        <v>51106</v>
      </c>
    </row>
    <row r="149" spans="1:48">
      <c r="A149" s="240" t="s">
        <v>159</v>
      </c>
      <c r="B149" s="4">
        <v>8</v>
      </c>
      <c r="C149" s="235">
        <f t="shared" si="24"/>
        <v>18.348623853211009</v>
      </c>
      <c r="D149" s="235"/>
      <c r="E149" s="4">
        <v>10</v>
      </c>
      <c r="F149" s="235">
        <f t="shared" si="25"/>
        <v>26.315789473684209</v>
      </c>
      <c r="G149" s="235"/>
      <c r="H149" s="4">
        <v>3</v>
      </c>
      <c r="I149" s="235">
        <f t="shared" si="26"/>
        <v>8.0862533692722369</v>
      </c>
      <c r="J149" s="235"/>
      <c r="K149" s="4">
        <v>5</v>
      </c>
      <c r="L149" s="235">
        <f t="shared" si="27"/>
        <v>14.705882352941176</v>
      </c>
      <c r="M149" s="235"/>
      <c r="N149" s="4">
        <v>3</v>
      </c>
      <c r="O149" s="235">
        <f t="shared" si="28"/>
        <v>9.0634441087613293</v>
      </c>
      <c r="P149" s="235"/>
      <c r="Q149" s="4">
        <v>8</v>
      </c>
      <c r="R149" s="235">
        <f t="shared" si="29"/>
        <v>25.078369905956112</v>
      </c>
      <c r="S149" s="235"/>
      <c r="T149" s="4">
        <v>4</v>
      </c>
      <c r="U149" s="235">
        <f t="shared" si="30"/>
        <v>11.235955056179774</v>
      </c>
      <c r="V149" s="35">
        <v>7</v>
      </c>
      <c r="W149" s="39">
        <f t="shared" si="31"/>
        <v>19.553072625698324</v>
      </c>
      <c r="X149" s="35">
        <v>4</v>
      </c>
      <c r="Y149" s="39">
        <f t="shared" si="32"/>
        <v>12.578616352201259</v>
      </c>
      <c r="Z149" s="35">
        <v>7</v>
      </c>
      <c r="AA149" s="39">
        <f t="shared" si="33"/>
        <v>19.337016574585636</v>
      </c>
      <c r="AB149" s="35">
        <v>3</v>
      </c>
      <c r="AC149" s="39">
        <f t="shared" si="34"/>
        <v>8.5470085470085486</v>
      </c>
      <c r="AD149" s="35">
        <v>4</v>
      </c>
      <c r="AE149" s="39">
        <f t="shared" si="35"/>
        <v>12.307692307692308</v>
      </c>
      <c r="AI149" t="s">
        <v>159</v>
      </c>
      <c r="AJ149">
        <v>436</v>
      </c>
      <c r="AK149">
        <v>380</v>
      </c>
      <c r="AL149">
        <v>371</v>
      </c>
      <c r="AM149">
        <v>340</v>
      </c>
      <c r="AN149">
        <v>331</v>
      </c>
      <c r="AO149">
        <v>319</v>
      </c>
      <c r="AP149">
        <v>356</v>
      </c>
      <c r="AQ149">
        <v>358</v>
      </c>
      <c r="AR149">
        <v>318</v>
      </c>
      <c r="AS149">
        <v>362</v>
      </c>
      <c r="AT149">
        <v>351</v>
      </c>
      <c r="AU149">
        <v>325</v>
      </c>
      <c r="AV149">
        <v>4247</v>
      </c>
    </row>
    <row r="150" spans="1:48">
      <c r="A150" s="240" t="s">
        <v>160</v>
      </c>
      <c r="B150" s="4">
        <v>18</v>
      </c>
      <c r="C150" s="235">
        <f t="shared" si="24"/>
        <v>14.754098360655739</v>
      </c>
      <c r="D150" s="235"/>
      <c r="E150" s="4">
        <v>21</v>
      </c>
      <c r="F150" s="235">
        <f t="shared" si="25"/>
        <v>17.857142857142858</v>
      </c>
      <c r="G150" s="235"/>
      <c r="H150" s="4">
        <v>18</v>
      </c>
      <c r="I150" s="235">
        <f t="shared" si="26"/>
        <v>16.713091922005571</v>
      </c>
      <c r="J150" s="235"/>
      <c r="K150" s="4">
        <v>17</v>
      </c>
      <c r="L150" s="235">
        <f t="shared" si="27"/>
        <v>15.799256505576206</v>
      </c>
      <c r="M150" s="235"/>
      <c r="N150" s="4">
        <v>15</v>
      </c>
      <c r="O150" s="235">
        <f t="shared" si="28"/>
        <v>13.440860215053764</v>
      </c>
      <c r="P150" s="235"/>
      <c r="Q150" s="4">
        <v>26</v>
      </c>
      <c r="R150" s="235">
        <f t="shared" si="29"/>
        <v>27.083333333333336</v>
      </c>
      <c r="S150" s="235"/>
      <c r="T150" s="4">
        <v>17</v>
      </c>
      <c r="U150" s="235">
        <f t="shared" si="30"/>
        <v>15.947467166979362</v>
      </c>
      <c r="V150" s="35">
        <v>13</v>
      </c>
      <c r="W150" s="39">
        <f t="shared" si="31"/>
        <v>11.850501367365542</v>
      </c>
      <c r="X150" s="35">
        <v>22</v>
      </c>
      <c r="Y150" s="39">
        <f t="shared" si="32"/>
        <v>18.471872376154494</v>
      </c>
      <c r="Z150" s="35">
        <v>17</v>
      </c>
      <c r="AA150" s="39">
        <f t="shared" si="33"/>
        <v>14.39458086367485</v>
      </c>
      <c r="AB150" s="35">
        <v>18</v>
      </c>
      <c r="AC150" s="39">
        <f t="shared" si="34"/>
        <v>15.748031496062993</v>
      </c>
      <c r="AD150" s="35">
        <v>13</v>
      </c>
      <c r="AE150" s="39">
        <f t="shared" si="35"/>
        <v>12.218045112781954</v>
      </c>
      <c r="AI150" t="s">
        <v>160</v>
      </c>
      <c r="AJ150">
        <v>1220</v>
      </c>
      <c r="AK150">
        <v>1176</v>
      </c>
      <c r="AL150">
        <v>1077</v>
      </c>
      <c r="AM150">
        <v>1076</v>
      </c>
      <c r="AN150">
        <v>1116</v>
      </c>
      <c r="AO150">
        <v>960</v>
      </c>
      <c r="AP150">
        <v>1066</v>
      </c>
      <c r="AQ150">
        <v>1097</v>
      </c>
      <c r="AR150">
        <v>1191</v>
      </c>
      <c r="AS150">
        <v>1181</v>
      </c>
      <c r="AT150">
        <v>1143</v>
      </c>
      <c r="AU150">
        <v>1064</v>
      </c>
      <c r="AV150">
        <v>13367</v>
      </c>
    </row>
    <row r="151" spans="1:48">
      <c r="A151" s="240" t="s">
        <v>161</v>
      </c>
      <c r="B151" s="4">
        <v>12</v>
      </c>
      <c r="C151" s="235">
        <f t="shared" si="24"/>
        <v>16.150740242261104</v>
      </c>
      <c r="D151" s="235"/>
      <c r="E151" s="4">
        <v>14</v>
      </c>
      <c r="F151" s="235">
        <f t="shared" si="25"/>
        <v>18.252933507170795</v>
      </c>
      <c r="G151" s="235"/>
      <c r="H151" s="4">
        <v>13</v>
      </c>
      <c r="I151" s="235">
        <f t="shared" si="26"/>
        <v>17.906336088154269</v>
      </c>
      <c r="J151" s="235"/>
      <c r="K151" s="4">
        <v>9</v>
      </c>
      <c r="L151" s="235">
        <f t="shared" si="27"/>
        <v>11.673151750972762</v>
      </c>
      <c r="M151" s="235"/>
      <c r="N151" s="4">
        <v>10</v>
      </c>
      <c r="O151" s="235">
        <f t="shared" si="28"/>
        <v>13.422818791946309</v>
      </c>
      <c r="P151" s="235"/>
      <c r="Q151" s="4">
        <v>12</v>
      </c>
      <c r="R151" s="235">
        <f t="shared" si="29"/>
        <v>15.915119363395226</v>
      </c>
      <c r="S151" s="235"/>
      <c r="T151" s="4">
        <v>11</v>
      </c>
      <c r="U151" s="235">
        <f t="shared" si="30"/>
        <v>14.569536423841061</v>
      </c>
      <c r="V151" s="35">
        <v>9</v>
      </c>
      <c r="W151" s="39">
        <f t="shared" si="31"/>
        <v>13.888888888888888</v>
      </c>
      <c r="X151" s="35">
        <v>8</v>
      </c>
      <c r="Y151" s="39">
        <f t="shared" si="32"/>
        <v>10</v>
      </c>
      <c r="Z151" s="35">
        <v>13</v>
      </c>
      <c r="AA151" s="39">
        <f t="shared" si="33"/>
        <v>18.232819074333801</v>
      </c>
      <c r="AB151" s="35">
        <v>9</v>
      </c>
      <c r="AC151" s="39">
        <f t="shared" si="34"/>
        <v>12.345679012345679</v>
      </c>
      <c r="AD151" s="35">
        <v>8</v>
      </c>
      <c r="AE151" s="39">
        <f t="shared" si="35"/>
        <v>10.810810810810811</v>
      </c>
      <c r="AI151" t="s">
        <v>161</v>
      </c>
      <c r="AJ151">
        <v>743</v>
      </c>
      <c r="AK151">
        <v>767</v>
      </c>
      <c r="AL151">
        <v>726</v>
      </c>
      <c r="AM151">
        <v>771</v>
      </c>
      <c r="AN151">
        <v>745</v>
      </c>
      <c r="AO151">
        <v>754</v>
      </c>
      <c r="AP151">
        <v>755</v>
      </c>
      <c r="AQ151">
        <v>648</v>
      </c>
      <c r="AR151">
        <v>800</v>
      </c>
      <c r="AS151">
        <v>713</v>
      </c>
      <c r="AT151">
        <v>729</v>
      </c>
      <c r="AU151">
        <v>740</v>
      </c>
      <c r="AV151">
        <v>8891</v>
      </c>
    </row>
    <row r="152" spans="1:48">
      <c r="A152" s="240" t="s">
        <v>162</v>
      </c>
      <c r="B152" s="4">
        <v>8</v>
      </c>
      <c r="C152" s="235">
        <f t="shared" si="24"/>
        <v>12.820512820512819</v>
      </c>
      <c r="D152" s="235"/>
      <c r="E152" s="4">
        <v>7</v>
      </c>
      <c r="F152" s="235">
        <f t="shared" si="25"/>
        <v>11.686143572621035</v>
      </c>
      <c r="G152" s="235"/>
      <c r="H152" s="4">
        <v>9</v>
      </c>
      <c r="I152" s="235">
        <f t="shared" si="26"/>
        <v>15.254237288135593</v>
      </c>
      <c r="J152" s="235"/>
      <c r="K152" s="4">
        <v>7</v>
      </c>
      <c r="L152" s="235">
        <f t="shared" si="27"/>
        <v>11.784511784511785</v>
      </c>
      <c r="M152" s="235"/>
      <c r="N152" s="4">
        <v>12</v>
      </c>
      <c r="O152" s="235">
        <f t="shared" si="28"/>
        <v>21.390374331550802</v>
      </c>
      <c r="P152" s="235"/>
      <c r="Q152" s="4">
        <v>7</v>
      </c>
      <c r="R152" s="235">
        <f t="shared" si="29"/>
        <v>12.567324955116698</v>
      </c>
      <c r="S152" s="235"/>
      <c r="T152" s="4">
        <v>8</v>
      </c>
      <c r="U152" s="235">
        <f t="shared" si="30"/>
        <v>15.533980582524272</v>
      </c>
      <c r="V152" s="35">
        <v>7</v>
      </c>
      <c r="W152" s="39">
        <f t="shared" si="31"/>
        <v>14.861995753715499</v>
      </c>
      <c r="X152" s="35">
        <v>7</v>
      </c>
      <c r="Y152" s="39">
        <f t="shared" si="32"/>
        <v>13.282732447817837</v>
      </c>
      <c r="Z152" s="35">
        <v>8</v>
      </c>
      <c r="AA152" s="39">
        <f t="shared" si="33"/>
        <v>17.582417582417584</v>
      </c>
      <c r="AB152" s="35">
        <v>9</v>
      </c>
      <c r="AC152" s="39">
        <f t="shared" si="34"/>
        <v>20.179372197309416</v>
      </c>
      <c r="AD152" s="35">
        <v>8</v>
      </c>
      <c r="AE152" s="39">
        <f t="shared" si="35"/>
        <v>17.057569296375267</v>
      </c>
      <c r="AI152" t="s">
        <v>162</v>
      </c>
      <c r="AJ152">
        <v>624</v>
      </c>
      <c r="AK152">
        <v>599</v>
      </c>
      <c r="AL152">
        <v>590</v>
      </c>
      <c r="AM152">
        <v>594</v>
      </c>
      <c r="AN152">
        <v>561</v>
      </c>
      <c r="AO152">
        <v>557</v>
      </c>
      <c r="AP152">
        <v>515</v>
      </c>
      <c r="AQ152">
        <v>471</v>
      </c>
      <c r="AR152">
        <v>527</v>
      </c>
      <c r="AS152">
        <v>455</v>
      </c>
      <c r="AT152">
        <v>446</v>
      </c>
      <c r="AU152">
        <v>469</v>
      </c>
      <c r="AV152">
        <v>6408</v>
      </c>
    </row>
    <row r="153" spans="1:48">
      <c r="A153" s="240" t="s">
        <v>163</v>
      </c>
      <c r="B153" s="4">
        <v>40</v>
      </c>
      <c r="C153" s="235">
        <f t="shared" si="24"/>
        <v>18.921475875118258</v>
      </c>
      <c r="D153" s="235"/>
      <c r="E153" s="4">
        <v>31</v>
      </c>
      <c r="F153" s="235">
        <f t="shared" si="25"/>
        <v>14.650283553875235</v>
      </c>
      <c r="G153" s="235"/>
      <c r="H153" s="4">
        <v>35</v>
      </c>
      <c r="I153" s="235">
        <f t="shared" si="26"/>
        <v>17.811704834605596</v>
      </c>
      <c r="J153" s="235"/>
      <c r="K153" s="4">
        <v>25</v>
      </c>
      <c r="L153" s="235">
        <f t="shared" si="27"/>
        <v>12.658227848101266</v>
      </c>
      <c r="M153" s="235"/>
      <c r="N153" s="4">
        <v>29</v>
      </c>
      <c r="O153" s="235">
        <f t="shared" si="28"/>
        <v>15.508021390374331</v>
      </c>
      <c r="P153" s="235"/>
      <c r="Q153" s="4">
        <v>38</v>
      </c>
      <c r="R153" s="235">
        <f t="shared" si="29"/>
        <v>19.182231196365475</v>
      </c>
      <c r="S153" s="235"/>
      <c r="T153" s="4">
        <v>32</v>
      </c>
      <c r="U153" s="235">
        <f t="shared" si="30"/>
        <v>17.297297297297298</v>
      </c>
      <c r="V153" s="35">
        <v>22</v>
      </c>
      <c r="W153" s="39">
        <f t="shared" si="31"/>
        <v>11.677282377919319</v>
      </c>
      <c r="X153" s="35">
        <v>25</v>
      </c>
      <c r="Y153" s="39">
        <f t="shared" si="32"/>
        <v>12.512512512512513</v>
      </c>
      <c r="Z153" s="35">
        <v>27</v>
      </c>
      <c r="AA153" s="39">
        <f t="shared" si="33"/>
        <v>14.128728414442701</v>
      </c>
      <c r="AB153" s="35">
        <v>32</v>
      </c>
      <c r="AC153" s="39">
        <f t="shared" si="34"/>
        <v>16.806722689075631</v>
      </c>
      <c r="AD153" s="35">
        <v>28</v>
      </c>
      <c r="AE153" s="39">
        <f t="shared" si="35"/>
        <v>14.838367779544249</v>
      </c>
      <c r="AI153" t="s">
        <v>163</v>
      </c>
      <c r="AJ153">
        <v>2114</v>
      </c>
      <c r="AK153">
        <v>2116</v>
      </c>
      <c r="AL153">
        <v>1965</v>
      </c>
      <c r="AM153">
        <v>1975</v>
      </c>
      <c r="AN153">
        <v>1870</v>
      </c>
      <c r="AO153">
        <v>1981</v>
      </c>
      <c r="AP153">
        <v>1850</v>
      </c>
      <c r="AQ153">
        <v>1884</v>
      </c>
      <c r="AR153">
        <v>1998</v>
      </c>
      <c r="AS153">
        <v>1911</v>
      </c>
      <c r="AT153">
        <v>1904</v>
      </c>
      <c r="AU153">
        <v>1887</v>
      </c>
      <c r="AV153">
        <v>23455</v>
      </c>
    </row>
    <row r="154" spans="1:48" s="9" customFormat="1">
      <c r="A154" s="243" t="s">
        <v>164</v>
      </c>
      <c r="B154" s="244">
        <v>63</v>
      </c>
      <c r="C154" s="245">
        <f t="shared" si="24"/>
        <v>17.260273972602739</v>
      </c>
      <c r="D154" s="245"/>
      <c r="E154" s="244">
        <v>48</v>
      </c>
      <c r="F154" s="245">
        <f t="shared" si="25"/>
        <v>13.100436681222707</v>
      </c>
      <c r="G154" s="245"/>
      <c r="H154" s="244">
        <v>55</v>
      </c>
      <c r="I154" s="245">
        <f t="shared" si="26"/>
        <v>16.195524146054183</v>
      </c>
      <c r="J154" s="245"/>
      <c r="K154" s="244">
        <v>50</v>
      </c>
      <c r="L154" s="245">
        <f t="shared" si="27"/>
        <v>14.104372355430185</v>
      </c>
      <c r="M154" s="245"/>
      <c r="N154" s="244">
        <v>47</v>
      </c>
      <c r="O154" s="245">
        <f t="shared" si="28"/>
        <v>14.225181598062953</v>
      </c>
      <c r="P154" s="245"/>
      <c r="Q154" s="244">
        <v>55</v>
      </c>
      <c r="R154" s="245">
        <f t="shared" si="29"/>
        <v>16.902274124154886</v>
      </c>
      <c r="S154" s="245"/>
      <c r="T154" s="244">
        <v>46</v>
      </c>
      <c r="U154" s="245">
        <f t="shared" si="30"/>
        <v>14.47906830343091</v>
      </c>
      <c r="V154" s="246">
        <v>52</v>
      </c>
      <c r="W154" s="247">
        <f t="shared" si="31"/>
        <v>16.624040920716116</v>
      </c>
      <c r="X154" s="246">
        <v>44</v>
      </c>
      <c r="Y154" s="247">
        <f t="shared" si="32"/>
        <v>13.959390862944163</v>
      </c>
      <c r="Z154" s="246">
        <v>46</v>
      </c>
      <c r="AA154" s="247">
        <f t="shared" si="33"/>
        <v>14.501891551071878</v>
      </c>
      <c r="AB154" s="246">
        <v>46</v>
      </c>
      <c r="AC154" s="247">
        <f t="shared" si="34"/>
        <v>14.232673267326733</v>
      </c>
      <c r="AD154" s="246">
        <v>37</v>
      </c>
      <c r="AE154" s="247">
        <f t="shared" si="35"/>
        <v>12.619372442019101</v>
      </c>
      <c r="AI154" s="9" t="s">
        <v>164</v>
      </c>
      <c r="AJ154" s="9">
        <v>3650</v>
      </c>
      <c r="AK154" s="9">
        <v>3664</v>
      </c>
      <c r="AL154" s="9">
        <v>3396</v>
      </c>
      <c r="AM154" s="9">
        <v>3545</v>
      </c>
      <c r="AN154" s="9">
        <v>3304</v>
      </c>
      <c r="AO154" s="9">
        <v>3254</v>
      </c>
      <c r="AP154" s="9">
        <v>3177</v>
      </c>
      <c r="AQ154" s="9">
        <v>3128</v>
      </c>
      <c r="AR154" s="9">
        <v>3152</v>
      </c>
      <c r="AS154" s="9">
        <v>3172</v>
      </c>
      <c r="AT154" s="9">
        <v>3232</v>
      </c>
      <c r="AU154" s="9">
        <v>2932</v>
      </c>
      <c r="AV154" s="9">
        <v>39606</v>
      </c>
    </row>
    <row r="155" spans="1:48">
      <c r="A155" s="240" t="s">
        <v>165</v>
      </c>
      <c r="B155" s="4">
        <v>6</v>
      </c>
      <c r="C155" s="235">
        <f t="shared" si="24"/>
        <v>20.761245674740483</v>
      </c>
      <c r="D155" s="235"/>
      <c r="E155" s="4">
        <v>1</v>
      </c>
      <c r="F155" s="235">
        <f t="shared" si="25"/>
        <v>3.8022813688212929</v>
      </c>
      <c r="G155" s="235"/>
      <c r="H155" s="4">
        <v>3</v>
      </c>
      <c r="I155" s="235">
        <f t="shared" si="26"/>
        <v>12.552301255230125</v>
      </c>
      <c r="J155" s="235"/>
      <c r="K155" s="4">
        <v>5</v>
      </c>
      <c r="L155" s="235">
        <f t="shared" si="27"/>
        <v>20.080321285140563</v>
      </c>
      <c r="M155" s="235"/>
      <c r="N155" s="4">
        <v>6</v>
      </c>
      <c r="O155" s="235">
        <f t="shared" si="28"/>
        <v>26.086956521739129</v>
      </c>
      <c r="P155" s="235"/>
      <c r="Q155" s="4">
        <v>2</v>
      </c>
      <c r="R155" s="235">
        <f t="shared" si="29"/>
        <v>8</v>
      </c>
      <c r="S155" s="235"/>
      <c r="T155" s="4">
        <v>2</v>
      </c>
      <c r="U155" s="235">
        <f t="shared" si="30"/>
        <v>9.2592592592592595</v>
      </c>
      <c r="V155" s="35">
        <v>4</v>
      </c>
      <c r="W155" s="39">
        <f t="shared" si="31"/>
        <v>16.597510373443985</v>
      </c>
      <c r="X155" s="35">
        <v>3</v>
      </c>
      <c r="Y155" s="39">
        <f t="shared" si="32"/>
        <v>12.711864406779663</v>
      </c>
      <c r="Z155" s="35">
        <v>3</v>
      </c>
      <c r="AA155" s="39">
        <f t="shared" si="33"/>
        <v>12</v>
      </c>
      <c r="AB155" s="35">
        <v>4</v>
      </c>
      <c r="AC155" s="39">
        <f t="shared" si="34"/>
        <v>18.09954751131222</v>
      </c>
      <c r="AD155" s="35">
        <v>4</v>
      </c>
      <c r="AE155" s="39">
        <f t="shared" si="35"/>
        <v>16.806722689075631</v>
      </c>
      <c r="AI155" t="s">
        <v>165</v>
      </c>
      <c r="AJ155">
        <v>289</v>
      </c>
      <c r="AK155">
        <v>263</v>
      </c>
      <c r="AL155">
        <v>239</v>
      </c>
      <c r="AM155">
        <v>249</v>
      </c>
      <c r="AN155">
        <v>230</v>
      </c>
      <c r="AO155">
        <v>250</v>
      </c>
      <c r="AP155">
        <v>216</v>
      </c>
      <c r="AQ155">
        <v>241</v>
      </c>
      <c r="AR155">
        <v>236</v>
      </c>
      <c r="AS155">
        <v>250</v>
      </c>
      <c r="AT155">
        <v>221</v>
      </c>
      <c r="AU155">
        <v>238</v>
      </c>
      <c r="AV155">
        <v>2922</v>
      </c>
    </row>
    <row r="156" spans="1:48">
      <c r="A156" s="240" t="s">
        <v>166</v>
      </c>
      <c r="B156" s="4">
        <v>10</v>
      </c>
      <c r="C156" s="235">
        <f t="shared" si="24"/>
        <v>20.703933747412009</v>
      </c>
      <c r="D156" s="235"/>
      <c r="E156" s="4">
        <v>7</v>
      </c>
      <c r="F156" s="235">
        <f t="shared" si="25"/>
        <v>16.867469879518072</v>
      </c>
      <c r="G156" s="235"/>
      <c r="H156" s="4">
        <v>5</v>
      </c>
      <c r="I156" s="235">
        <f t="shared" si="26"/>
        <v>11.990407673860911</v>
      </c>
      <c r="J156" s="235"/>
      <c r="K156" s="4">
        <v>4</v>
      </c>
      <c r="L156" s="235">
        <f t="shared" si="27"/>
        <v>9.5011876484560567</v>
      </c>
      <c r="M156" s="235"/>
      <c r="N156" s="4">
        <v>4</v>
      </c>
      <c r="O156" s="235">
        <f t="shared" si="28"/>
        <v>9.5238095238095255</v>
      </c>
      <c r="P156" s="235"/>
      <c r="Q156" s="4">
        <v>6</v>
      </c>
      <c r="R156" s="235">
        <f t="shared" si="29"/>
        <v>14.634146341463415</v>
      </c>
      <c r="S156" s="235"/>
      <c r="T156" s="4">
        <v>4</v>
      </c>
      <c r="U156" s="235">
        <f t="shared" si="30"/>
        <v>8.9887640449438209</v>
      </c>
      <c r="V156" s="35">
        <v>5</v>
      </c>
      <c r="W156" s="39">
        <f t="shared" si="31"/>
        <v>12.755102040816327</v>
      </c>
      <c r="X156" s="35">
        <v>6</v>
      </c>
      <c r="Y156" s="39">
        <f t="shared" si="32"/>
        <v>14.150943396226415</v>
      </c>
      <c r="Z156" s="35">
        <v>9</v>
      </c>
      <c r="AA156" s="39">
        <f t="shared" si="33"/>
        <v>22.727272727272727</v>
      </c>
      <c r="AB156" s="35">
        <v>6</v>
      </c>
      <c r="AC156" s="39">
        <f t="shared" si="34"/>
        <v>14.85148514851485</v>
      </c>
      <c r="AD156" s="35">
        <v>6</v>
      </c>
      <c r="AE156" s="39">
        <f t="shared" si="35"/>
        <v>16.759776536312849</v>
      </c>
      <c r="AI156" t="s">
        <v>166</v>
      </c>
      <c r="AJ156">
        <v>483</v>
      </c>
      <c r="AK156">
        <v>415</v>
      </c>
      <c r="AL156">
        <v>417</v>
      </c>
      <c r="AM156">
        <v>421</v>
      </c>
      <c r="AN156">
        <v>420</v>
      </c>
      <c r="AO156">
        <v>410</v>
      </c>
      <c r="AP156">
        <v>445</v>
      </c>
      <c r="AQ156">
        <v>392</v>
      </c>
      <c r="AR156">
        <v>424</v>
      </c>
      <c r="AS156">
        <v>396</v>
      </c>
      <c r="AT156">
        <v>404</v>
      </c>
      <c r="AU156">
        <v>358</v>
      </c>
      <c r="AV156">
        <v>4985</v>
      </c>
    </row>
    <row r="157" spans="1:48">
      <c r="A157" s="240" t="s">
        <v>167</v>
      </c>
      <c r="B157" s="4">
        <v>7</v>
      </c>
      <c r="C157" s="235">
        <f t="shared" si="24"/>
        <v>25.089605734767026</v>
      </c>
      <c r="D157" s="235"/>
      <c r="E157" s="4">
        <v>2</v>
      </c>
      <c r="F157" s="235">
        <f t="shared" si="25"/>
        <v>6.309148264984227</v>
      </c>
      <c r="G157" s="235"/>
      <c r="H157" s="4">
        <v>6</v>
      </c>
      <c r="I157" s="235">
        <f t="shared" si="26"/>
        <v>24.390243902439025</v>
      </c>
      <c r="J157" s="235"/>
      <c r="K157" s="4">
        <v>5</v>
      </c>
      <c r="L157" s="235">
        <f t="shared" si="27"/>
        <v>17.123287671232877</v>
      </c>
      <c r="M157" s="235"/>
      <c r="N157" s="4">
        <v>2</v>
      </c>
      <c r="O157" s="235">
        <f t="shared" si="28"/>
        <v>6.756756756756757</v>
      </c>
      <c r="P157" s="235"/>
      <c r="Q157" s="4">
        <v>5</v>
      </c>
      <c r="R157" s="235">
        <f t="shared" si="29"/>
        <v>21.459227467811157</v>
      </c>
      <c r="S157" s="235"/>
      <c r="T157" s="4">
        <v>3</v>
      </c>
      <c r="U157" s="235">
        <f t="shared" si="30"/>
        <v>13.392857142857142</v>
      </c>
      <c r="V157" s="35">
        <v>5</v>
      </c>
      <c r="W157" s="39">
        <f t="shared" si="31"/>
        <v>20.66115702479339</v>
      </c>
      <c r="X157" s="35">
        <v>3</v>
      </c>
      <c r="Y157" s="39">
        <f t="shared" si="32"/>
        <v>14.492753623188406</v>
      </c>
      <c r="Z157" s="35">
        <v>5</v>
      </c>
      <c r="AA157" s="39">
        <f t="shared" si="33"/>
        <v>22.421524663677129</v>
      </c>
      <c r="AB157" s="35">
        <v>6</v>
      </c>
      <c r="AC157" s="39">
        <f t="shared" si="34"/>
        <v>20.761245674740483</v>
      </c>
      <c r="AD157" s="35">
        <v>2</v>
      </c>
      <c r="AE157" s="39">
        <f t="shared" si="35"/>
        <v>8.1967213114754109</v>
      </c>
      <c r="AI157" t="s">
        <v>167</v>
      </c>
      <c r="AJ157">
        <v>279</v>
      </c>
      <c r="AK157">
        <v>317</v>
      </c>
      <c r="AL157">
        <v>246</v>
      </c>
      <c r="AM157">
        <v>292</v>
      </c>
      <c r="AN157">
        <v>296</v>
      </c>
      <c r="AO157">
        <v>233</v>
      </c>
      <c r="AP157">
        <v>224</v>
      </c>
      <c r="AQ157">
        <v>242</v>
      </c>
      <c r="AR157">
        <v>207</v>
      </c>
      <c r="AS157">
        <v>223</v>
      </c>
      <c r="AT157">
        <v>289</v>
      </c>
      <c r="AU157">
        <v>244</v>
      </c>
      <c r="AV157">
        <v>3092</v>
      </c>
    </row>
    <row r="158" spans="1:48">
      <c r="A158" s="240" t="s">
        <v>168</v>
      </c>
      <c r="B158" s="4">
        <v>16</v>
      </c>
      <c r="C158" s="235">
        <f t="shared" si="24"/>
        <v>19.070321811680571</v>
      </c>
      <c r="D158" s="235"/>
      <c r="E158" s="4">
        <v>12</v>
      </c>
      <c r="F158" s="235">
        <f t="shared" si="25"/>
        <v>13.392857142857142</v>
      </c>
      <c r="G158" s="235"/>
      <c r="H158" s="4">
        <v>16</v>
      </c>
      <c r="I158" s="235">
        <f t="shared" si="26"/>
        <v>17.679558011049725</v>
      </c>
      <c r="J158" s="235"/>
      <c r="K158" s="4">
        <v>13</v>
      </c>
      <c r="L158" s="235">
        <f t="shared" si="27"/>
        <v>14.301430143014302</v>
      </c>
      <c r="M158" s="235"/>
      <c r="N158" s="4">
        <v>11</v>
      </c>
      <c r="O158" s="235">
        <f t="shared" si="28"/>
        <v>14.211886304909561</v>
      </c>
      <c r="P158" s="235"/>
      <c r="Q158" s="4">
        <v>9</v>
      </c>
      <c r="R158" s="235">
        <f t="shared" si="29"/>
        <v>11.029411764705882</v>
      </c>
      <c r="S158" s="235"/>
      <c r="T158" s="4">
        <v>15</v>
      </c>
      <c r="U158" s="235">
        <f t="shared" si="30"/>
        <v>19.607843137254903</v>
      </c>
      <c r="V158" s="35">
        <v>11</v>
      </c>
      <c r="W158" s="39">
        <f t="shared" si="31"/>
        <v>13.126491646778042</v>
      </c>
      <c r="X158" s="35">
        <v>11</v>
      </c>
      <c r="Y158" s="39">
        <f t="shared" si="32"/>
        <v>13.801756587202007</v>
      </c>
      <c r="Z158" s="35">
        <v>9</v>
      </c>
      <c r="AA158" s="39">
        <f t="shared" si="33"/>
        <v>10.676156583629894</v>
      </c>
      <c r="AB158" s="35">
        <v>8</v>
      </c>
      <c r="AC158" s="39">
        <f t="shared" si="34"/>
        <v>9.8887515451174277</v>
      </c>
      <c r="AD158" s="35">
        <v>7</v>
      </c>
      <c r="AE158" s="39">
        <f t="shared" si="35"/>
        <v>9.7629009762900978</v>
      </c>
      <c r="AI158" t="s">
        <v>168</v>
      </c>
      <c r="AJ158">
        <v>839</v>
      </c>
      <c r="AK158">
        <v>896</v>
      </c>
      <c r="AL158">
        <v>905</v>
      </c>
      <c r="AM158">
        <v>909</v>
      </c>
      <c r="AN158">
        <v>774</v>
      </c>
      <c r="AO158">
        <v>816</v>
      </c>
      <c r="AP158">
        <v>765</v>
      </c>
      <c r="AQ158">
        <v>838</v>
      </c>
      <c r="AR158">
        <v>797</v>
      </c>
      <c r="AS158">
        <v>843</v>
      </c>
      <c r="AT158">
        <v>809</v>
      </c>
      <c r="AU158">
        <v>717</v>
      </c>
      <c r="AV158">
        <v>9908</v>
      </c>
    </row>
    <row r="159" spans="1:48">
      <c r="A159" s="240" t="s">
        <v>169</v>
      </c>
      <c r="B159" s="4">
        <v>4</v>
      </c>
      <c r="C159" s="235">
        <f t="shared" si="24"/>
        <v>13.245033112582782</v>
      </c>
      <c r="D159" s="235"/>
      <c r="E159" s="4">
        <v>8</v>
      </c>
      <c r="F159" s="235">
        <f t="shared" si="25"/>
        <v>28.368794326241133</v>
      </c>
      <c r="G159" s="235"/>
      <c r="H159" s="4">
        <v>4</v>
      </c>
      <c r="I159" s="235">
        <f t="shared" si="26"/>
        <v>14.285714285714285</v>
      </c>
      <c r="J159" s="235"/>
      <c r="K159" s="4">
        <v>1</v>
      </c>
      <c r="L159" s="235">
        <f t="shared" si="27"/>
        <v>3.278688524590164</v>
      </c>
      <c r="M159" s="235"/>
      <c r="N159" s="4">
        <v>2</v>
      </c>
      <c r="O159" s="235">
        <f t="shared" si="28"/>
        <v>7.3529411764705879</v>
      </c>
      <c r="P159" s="235"/>
      <c r="Q159" s="4">
        <v>1</v>
      </c>
      <c r="R159" s="235">
        <f t="shared" si="29"/>
        <v>3.4965034965034967</v>
      </c>
      <c r="S159" s="235"/>
      <c r="T159" s="4">
        <v>3</v>
      </c>
      <c r="U159" s="235">
        <f t="shared" si="30"/>
        <v>10.752688172043012</v>
      </c>
      <c r="V159" s="35">
        <v>2</v>
      </c>
      <c r="W159" s="39">
        <f t="shared" si="31"/>
        <v>8.2987551867219924</v>
      </c>
      <c r="X159" s="35">
        <v>2</v>
      </c>
      <c r="Y159" s="39">
        <f t="shared" si="32"/>
        <v>8.1300813008130088</v>
      </c>
      <c r="Z159" s="35">
        <v>4</v>
      </c>
      <c r="AA159" s="39">
        <f t="shared" si="33"/>
        <v>16.597510373443985</v>
      </c>
      <c r="AB159" s="35">
        <v>4</v>
      </c>
      <c r="AC159" s="39">
        <f t="shared" si="34"/>
        <v>14.760147601476014</v>
      </c>
      <c r="AD159" s="35">
        <v>2</v>
      </c>
      <c r="AE159" s="39">
        <f t="shared" si="35"/>
        <v>7.9051383399209483</v>
      </c>
      <c r="AI159" t="s">
        <v>169</v>
      </c>
      <c r="AJ159">
        <v>302</v>
      </c>
      <c r="AK159">
        <v>282</v>
      </c>
      <c r="AL159">
        <v>280</v>
      </c>
      <c r="AM159">
        <v>305</v>
      </c>
      <c r="AN159">
        <v>272</v>
      </c>
      <c r="AO159">
        <v>286</v>
      </c>
      <c r="AP159">
        <v>279</v>
      </c>
      <c r="AQ159">
        <v>241</v>
      </c>
      <c r="AR159">
        <v>246</v>
      </c>
      <c r="AS159">
        <v>241</v>
      </c>
      <c r="AT159">
        <v>271</v>
      </c>
      <c r="AU159">
        <v>253</v>
      </c>
      <c r="AV159">
        <v>3258</v>
      </c>
    </row>
    <row r="160" spans="1:48">
      <c r="A160" s="240" t="s">
        <v>170</v>
      </c>
      <c r="B160" s="4">
        <v>9</v>
      </c>
      <c r="C160" s="235">
        <f t="shared" si="24"/>
        <v>14.285714285714285</v>
      </c>
      <c r="D160" s="235"/>
      <c r="E160" s="4">
        <v>5</v>
      </c>
      <c r="F160" s="235">
        <f t="shared" si="25"/>
        <v>7.8988941548183247</v>
      </c>
      <c r="G160" s="235"/>
      <c r="H160" s="4">
        <v>9</v>
      </c>
      <c r="I160" s="235">
        <f t="shared" si="26"/>
        <v>15.463917525773196</v>
      </c>
      <c r="J160" s="235"/>
      <c r="K160" s="4">
        <v>7</v>
      </c>
      <c r="L160" s="235">
        <f t="shared" si="27"/>
        <v>12.681159420289855</v>
      </c>
      <c r="M160" s="235"/>
      <c r="N160" s="4">
        <v>4</v>
      </c>
      <c r="O160" s="235">
        <f t="shared" si="28"/>
        <v>7.6775431861804222</v>
      </c>
      <c r="P160" s="235"/>
      <c r="Q160" s="4">
        <v>7</v>
      </c>
      <c r="R160" s="235">
        <f t="shared" si="29"/>
        <v>14</v>
      </c>
      <c r="S160" s="235"/>
      <c r="T160" s="4">
        <v>9</v>
      </c>
      <c r="U160" s="235">
        <f t="shared" si="30"/>
        <v>18</v>
      </c>
      <c r="V160" s="35">
        <v>12</v>
      </c>
      <c r="W160" s="39">
        <f t="shared" si="31"/>
        <v>24.844720496894407</v>
      </c>
      <c r="X160" s="35">
        <v>9</v>
      </c>
      <c r="Y160" s="39">
        <f t="shared" si="32"/>
        <v>19.189765458422176</v>
      </c>
      <c r="Z160" s="35">
        <v>5</v>
      </c>
      <c r="AA160" s="39">
        <f t="shared" si="33"/>
        <v>11.135857461024498</v>
      </c>
      <c r="AB160" s="35">
        <v>5</v>
      </c>
      <c r="AC160" s="39">
        <f t="shared" si="34"/>
        <v>10.141987829614605</v>
      </c>
      <c r="AD160" s="35">
        <v>3</v>
      </c>
      <c r="AE160" s="39">
        <f t="shared" si="35"/>
        <v>6.9444444444444438</v>
      </c>
      <c r="AI160" t="s">
        <v>170</v>
      </c>
      <c r="AJ160">
        <v>630</v>
      </c>
      <c r="AK160">
        <v>633</v>
      </c>
      <c r="AL160">
        <v>582</v>
      </c>
      <c r="AM160">
        <v>552</v>
      </c>
      <c r="AN160">
        <v>521</v>
      </c>
      <c r="AO160">
        <v>500</v>
      </c>
      <c r="AP160">
        <v>500</v>
      </c>
      <c r="AQ160">
        <v>483</v>
      </c>
      <c r="AR160">
        <v>469</v>
      </c>
      <c r="AS160">
        <v>449</v>
      </c>
      <c r="AT160">
        <v>493</v>
      </c>
      <c r="AU160">
        <v>432</v>
      </c>
      <c r="AV160">
        <v>6244</v>
      </c>
    </row>
    <row r="161" spans="1:48">
      <c r="A161" s="240" t="s">
        <v>171</v>
      </c>
      <c r="B161" s="4">
        <v>1</v>
      </c>
      <c r="C161" s="235">
        <f t="shared" si="24"/>
        <v>3.0120481927710845</v>
      </c>
      <c r="D161" s="235"/>
      <c r="E161" s="4">
        <v>8</v>
      </c>
      <c r="F161" s="235">
        <f t="shared" si="25"/>
        <v>21.052631578947366</v>
      </c>
      <c r="G161" s="235"/>
      <c r="H161" s="4">
        <v>4</v>
      </c>
      <c r="I161" s="235">
        <f t="shared" si="26"/>
        <v>11.204481792717086</v>
      </c>
      <c r="J161" s="235"/>
      <c r="K161" s="4">
        <v>8</v>
      </c>
      <c r="L161" s="235">
        <f t="shared" si="27"/>
        <v>23.255813953488371</v>
      </c>
      <c r="M161" s="235"/>
      <c r="N161" s="4">
        <v>11</v>
      </c>
      <c r="O161" s="235">
        <f t="shared" si="28"/>
        <v>29.89130434782609</v>
      </c>
      <c r="P161" s="235"/>
      <c r="Q161" s="4">
        <v>6</v>
      </c>
      <c r="R161" s="235">
        <f t="shared" si="29"/>
        <v>16.806722689075631</v>
      </c>
      <c r="S161" s="235"/>
      <c r="T161" s="4">
        <v>2</v>
      </c>
      <c r="U161" s="235">
        <f t="shared" si="30"/>
        <v>6.0060060060060056</v>
      </c>
      <c r="V161" s="35">
        <v>9</v>
      </c>
      <c r="W161" s="39">
        <f t="shared" si="31"/>
        <v>29.702970297029701</v>
      </c>
      <c r="X161" s="35">
        <v>6</v>
      </c>
      <c r="Y161" s="39">
        <f t="shared" si="32"/>
        <v>17.595307917888565</v>
      </c>
      <c r="Z161" s="35">
        <v>5</v>
      </c>
      <c r="AA161" s="39">
        <f t="shared" si="33"/>
        <v>14.124293785310734</v>
      </c>
      <c r="AB161" s="35">
        <v>6</v>
      </c>
      <c r="AC161" s="39">
        <f t="shared" si="34"/>
        <v>18.404907975460123</v>
      </c>
      <c r="AD161" s="35">
        <v>6</v>
      </c>
      <c r="AE161" s="39">
        <f t="shared" si="35"/>
        <v>19.35483870967742</v>
      </c>
      <c r="AI161" t="s">
        <v>171</v>
      </c>
      <c r="AJ161">
        <v>332</v>
      </c>
      <c r="AK161">
        <v>380</v>
      </c>
      <c r="AL161">
        <v>357</v>
      </c>
      <c r="AM161">
        <v>344</v>
      </c>
      <c r="AN161">
        <v>368</v>
      </c>
      <c r="AO161">
        <v>357</v>
      </c>
      <c r="AP161">
        <v>333</v>
      </c>
      <c r="AQ161">
        <v>303</v>
      </c>
      <c r="AR161">
        <v>341</v>
      </c>
      <c r="AS161">
        <v>354</v>
      </c>
      <c r="AT161">
        <v>326</v>
      </c>
      <c r="AU161">
        <v>310</v>
      </c>
      <c r="AV161">
        <v>4105</v>
      </c>
    </row>
    <row r="162" spans="1:48">
      <c r="A162" s="240" t="s">
        <v>172</v>
      </c>
      <c r="B162" s="4">
        <v>3</v>
      </c>
      <c r="C162" s="235">
        <f t="shared" si="24"/>
        <v>16.393442622950822</v>
      </c>
      <c r="D162" s="235"/>
      <c r="E162" s="4">
        <v>2</v>
      </c>
      <c r="F162" s="235">
        <f t="shared" si="25"/>
        <v>10.526315789473683</v>
      </c>
      <c r="G162" s="235"/>
      <c r="H162" s="4">
        <v>2</v>
      </c>
      <c r="I162" s="235">
        <f t="shared" si="26"/>
        <v>11.834319526627219</v>
      </c>
      <c r="J162" s="235"/>
      <c r="K162" s="4">
        <v>4</v>
      </c>
      <c r="L162" s="235">
        <f t="shared" si="27"/>
        <v>20.202020202020204</v>
      </c>
      <c r="M162" s="235"/>
      <c r="N162" s="4">
        <v>3</v>
      </c>
      <c r="O162" s="235">
        <f t="shared" si="28"/>
        <v>16.666666666666668</v>
      </c>
      <c r="P162" s="235"/>
      <c r="Q162" s="4">
        <v>12</v>
      </c>
      <c r="R162" s="235">
        <f t="shared" si="29"/>
        <v>67.79661016949153</v>
      </c>
      <c r="S162" s="235"/>
      <c r="T162" s="4">
        <v>5</v>
      </c>
      <c r="U162" s="235">
        <f t="shared" si="30"/>
        <v>30.303030303030305</v>
      </c>
      <c r="V162" s="35">
        <v>0</v>
      </c>
      <c r="W162" s="39">
        <f t="shared" si="31"/>
        <v>0</v>
      </c>
      <c r="X162" s="35">
        <v>2</v>
      </c>
      <c r="Y162" s="39">
        <f t="shared" si="32"/>
        <v>11.173184357541899</v>
      </c>
      <c r="Z162" s="35">
        <v>2</v>
      </c>
      <c r="AA162" s="39">
        <f t="shared" si="33"/>
        <v>12.121212121212121</v>
      </c>
      <c r="AB162" s="35">
        <v>3</v>
      </c>
      <c r="AC162" s="39">
        <f t="shared" si="34"/>
        <v>16.216216216216218</v>
      </c>
      <c r="AD162" s="35">
        <v>5</v>
      </c>
      <c r="AE162" s="39">
        <f t="shared" si="35"/>
        <v>34.482758620689651</v>
      </c>
      <c r="AI162" t="s">
        <v>172</v>
      </c>
      <c r="AJ162">
        <v>183</v>
      </c>
      <c r="AK162">
        <v>190</v>
      </c>
      <c r="AL162">
        <v>169</v>
      </c>
      <c r="AM162">
        <v>198</v>
      </c>
      <c r="AN162">
        <v>180</v>
      </c>
      <c r="AO162">
        <v>177</v>
      </c>
      <c r="AP162">
        <v>165</v>
      </c>
      <c r="AQ162">
        <v>170</v>
      </c>
      <c r="AR162">
        <v>179</v>
      </c>
      <c r="AS162">
        <v>165</v>
      </c>
      <c r="AT162">
        <v>185</v>
      </c>
      <c r="AU162">
        <v>145</v>
      </c>
      <c r="AV162">
        <v>2106</v>
      </c>
    </row>
    <row r="163" spans="1:48">
      <c r="A163" s="240" t="s">
        <v>173</v>
      </c>
      <c r="B163" s="4">
        <v>7</v>
      </c>
      <c r="C163" s="235">
        <f t="shared" si="24"/>
        <v>22.364217252396166</v>
      </c>
      <c r="D163" s="235"/>
      <c r="E163" s="4">
        <v>3</v>
      </c>
      <c r="F163" s="235">
        <f t="shared" si="25"/>
        <v>10.416666666666666</v>
      </c>
      <c r="G163" s="235"/>
      <c r="H163" s="4">
        <v>6</v>
      </c>
      <c r="I163" s="235">
        <f t="shared" si="26"/>
        <v>29.850746268656717</v>
      </c>
      <c r="J163" s="235"/>
      <c r="K163" s="4">
        <v>3</v>
      </c>
      <c r="L163" s="235">
        <f t="shared" si="27"/>
        <v>10.90909090909091</v>
      </c>
      <c r="M163" s="235"/>
      <c r="N163" s="4">
        <v>4</v>
      </c>
      <c r="O163" s="235">
        <f t="shared" si="28"/>
        <v>16.460905349794238</v>
      </c>
      <c r="P163" s="235"/>
      <c r="Q163" s="4">
        <v>7</v>
      </c>
      <c r="R163" s="235">
        <f t="shared" si="29"/>
        <v>31.111111111111111</v>
      </c>
      <c r="S163" s="235"/>
      <c r="T163" s="4">
        <v>3</v>
      </c>
      <c r="U163" s="235">
        <f t="shared" si="30"/>
        <v>12</v>
      </c>
      <c r="V163" s="35">
        <v>4</v>
      </c>
      <c r="W163" s="39">
        <f t="shared" si="31"/>
        <v>18.348623853211009</v>
      </c>
      <c r="X163" s="35">
        <v>2</v>
      </c>
      <c r="Y163" s="39">
        <f t="shared" si="32"/>
        <v>7.9051383399209483</v>
      </c>
      <c r="Z163" s="35">
        <v>4</v>
      </c>
      <c r="AA163" s="39">
        <f t="shared" si="33"/>
        <v>15.936254980079681</v>
      </c>
      <c r="AB163" s="35">
        <v>4</v>
      </c>
      <c r="AC163" s="39">
        <f t="shared" si="34"/>
        <v>17.094017094017097</v>
      </c>
      <c r="AD163" s="35">
        <v>2</v>
      </c>
      <c r="AE163" s="39">
        <f t="shared" si="35"/>
        <v>8.5106382978723403</v>
      </c>
      <c r="AI163" t="s">
        <v>173</v>
      </c>
      <c r="AJ163">
        <v>313</v>
      </c>
      <c r="AK163">
        <v>288</v>
      </c>
      <c r="AL163">
        <v>201</v>
      </c>
      <c r="AM163">
        <v>275</v>
      </c>
      <c r="AN163">
        <v>243</v>
      </c>
      <c r="AO163">
        <v>225</v>
      </c>
      <c r="AP163">
        <v>250</v>
      </c>
      <c r="AQ163">
        <v>218</v>
      </c>
      <c r="AR163">
        <v>253</v>
      </c>
      <c r="AS163">
        <v>251</v>
      </c>
      <c r="AT163">
        <v>234</v>
      </c>
      <c r="AU163">
        <v>235</v>
      </c>
      <c r="AV163">
        <v>2986</v>
      </c>
    </row>
    <row r="164" spans="1:48" s="9" customFormat="1">
      <c r="A164" s="243" t="s">
        <v>174</v>
      </c>
      <c r="B164" s="244">
        <v>799</v>
      </c>
      <c r="C164" s="245">
        <f t="shared" si="24"/>
        <v>17.911986907884412</v>
      </c>
      <c r="D164" s="245"/>
      <c r="E164" s="244">
        <v>752</v>
      </c>
      <c r="F164" s="245">
        <f t="shared" si="25"/>
        <v>16.867037502242958</v>
      </c>
      <c r="G164" s="245"/>
      <c r="H164" s="244">
        <v>728</v>
      </c>
      <c r="I164" s="245">
        <f t="shared" si="26"/>
        <v>16.605839416058394</v>
      </c>
      <c r="J164" s="245"/>
      <c r="K164" s="244">
        <v>716</v>
      </c>
      <c r="L164" s="245">
        <f t="shared" si="27"/>
        <v>15.994995978911627</v>
      </c>
      <c r="M164" s="245"/>
      <c r="N164" s="244">
        <v>730</v>
      </c>
      <c r="O164" s="245">
        <f t="shared" si="28"/>
        <v>16.381670481576233</v>
      </c>
      <c r="P164" s="245"/>
      <c r="Q164" s="244">
        <v>767</v>
      </c>
      <c r="R164" s="245">
        <f t="shared" si="29"/>
        <v>17.487858820310539</v>
      </c>
      <c r="S164" s="245"/>
      <c r="T164" s="244">
        <v>721</v>
      </c>
      <c r="U164" s="245">
        <f t="shared" si="30"/>
        <v>16.349947843439612</v>
      </c>
      <c r="V164" s="246">
        <v>648</v>
      </c>
      <c r="W164" s="247">
        <f t="shared" si="31"/>
        <v>14.706883638591952</v>
      </c>
      <c r="X164" s="246">
        <v>637</v>
      </c>
      <c r="Y164" s="247">
        <f t="shared" si="32"/>
        <v>15.101586022142671</v>
      </c>
      <c r="Z164" s="246">
        <v>618</v>
      </c>
      <c r="AA164" s="247">
        <f t="shared" si="33"/>
        <v>14.584759162674343</v>
      </c>
      <c r="AB164" s="246">
        <v>642</v>
      </c>
      <c r="AC164" s="247">
        <f t="shared" si="34"/>
        <v>15.292996665078608</v>
      </c>
      <c r="AD164" s="246">
        <v>612</v>
      </c>
      <c r="AE164" s="247">
        <f t="shared" si="35"/>
        <v>15.339114742593614</v>
      </c>
      <c r="AI164" s="9" t="s">
        <v>174</v>
      </c>
      <c r="AJ164" s="9">
        <v>44607</v>
      </c>
      <c r="AK164" s="9">
        <v>44584</v>
      </c>
      <c r="AL164" s="9">
        <v>43840</v>
      </c>
      <c r="AM164" s="9">
        <v>44764</v>
      </c>
      <c r="AN164" s="9">
        <v>44562</v>
      </c>
      <c r="AO164" s="9">
        <v>43859</v>
      </c>
      <c r="AP164" s="9">
        <v>44098</v>
      </c>
      <c r="AQ164" s="9">
        <v>44061</v>
      </c>
      <c r="AR164" s="9">
        <v>42181</v>
      </c>
      <c r="AS164" s="9">
        <v>42373</v>
      </c>
      <c r="AT164" s="9">
        <v>41980</v>
      </c>
      <c r="AU164" s="9">
        <v>39898</v>
      </c>
      <c r="AV164" s="9">
        <v>520807</v>
      </c>
    </row>
    <row r="165" spans="1:48">
      <c r="A165" s="240" t="s">
        <v>175</v>
      </c>
      <c r="B165" s="4">
        <v>22</v>
      </c>
      <c r="C165" s="235">
        <f t="shared" si="24"/>
        <v>17.254901960784313</v>
      </c>
      <c r="D165" s="235"/>
      <c r="E165" s="4">
        <v>30</v>
      </c>
      <c r="F165" s="235">
        <f t="shared" si="25"/>
        <v>26.019080659150042</v>
      </c>
      <c r="G165" s="235"/>
      <c r="H165" s="4">
        <v>15</v>
      </c>
      <c r="I165" s="235">
        <f t="shared" si="26"/>
        <v>12.376237623762377</v>
      </c>
      <c r="J165" s="235"/>
      <c r="K165" s="4">
        <v>24</v>
      </c>
      <c r="L165" s="235">
        <f t="shared" si="27"/>
        <v>20.689655172413794</v>
      </c>
      <c r="M165" s="235"/>
      <c r="N165" s="4">
        <v>23</v>
      </c>
      <c r="O165" s="235">
        <f t="shared" si="28"/>
        <v>20.122484689413824</v>
      </c>
      <c r="P165" s="235"/>
      <c r="Q165" s="4">
        <v>16</v>
      </c>
      <c r="R165" s="235">
        <f t="shared" si="29"/>
        <v>13.663535439795046</v>
      </c>
      <c r="S165" s="235"/>
      <c r="T165" s="4">
        <v>24</v>
      </c>
      <c r="U165" s="235">
        <f t="shared" si="30"/>
        <v>21.071115013169447</v>
      </c>
      <c r="V165" s="35">
        <v>19</v>
      </c>
      <c r="W165" s="39">
        <f t="shared" si="31"/>
        <v>17.31996353691887</v>
      </c>
      <c r="X165" s="35">
        <v>23</v>
      </c>
      <c r="Y165" s="39">
        <f t="shared" si="32"/>
        <v>22.61553588987217</v>
      </c>
      <c r="Z165" s="35">
        <v>16</v>
      </c>
      <c r="AA165" s="39">
        <f t="shared" si="33"/>
        <v>15.904572564612325</v>
      </c>
      <c r="AB165" s="35">
        <v>16</v>
      </c>
      <c r="AC165" s="39">
        <f t="shared" si="34"/>
        <v>14.466546112115731</v>
      </c>
      <c r="AD165" s="35">
        <v>22</v>
      </c>
      <c r="AE165" s="39">
        <f t="shared" si="35"/>
        <v>21.739130434782609</v>
      </c>
      <c r="AI165" t="s">
        <v>175</v>
      </c>
      <c r="AJ165">
        <v>1275</v>
      </c>
      <c r="AK165">
        <v>1153</v>
      </c>
      <c r="AL165">
        <v>1212</v>
      </c>
      <c r="AM165">
        <v>1160</v>
      </c>
      <c r="AN165">
        <v>1143</v>
      </c>
      <c r="AO165">
        <v>1171</v>
      </c>
      <c r="AP165">
        <v>1139</v>
      </c>
      <c r="AQ165">
        <v>1097</v>
      </c>
      <c r="AR165">
        <v>1017</v>
      </c>
      <c r="AS165">
        <v>1006</v>
      </c>
      <c r="AT165">
        <v>1106</v>
      </c>
      <c r="AU165">
        <v>1012</v>
      </c>
      <c r="AV165">
        <v>13491</v>
      </c>
    </row>
    <row r="166" spans="1:48">
      <c r="A166" s="240" t="s">
        <v>176</v>
      </c>
      <c r="B166" s="4">
        <v>12</v>
      </c>
      <c r="C166" s="235">
        <f t="shared" si="24"/>
        <v>40</v>
      </c>
      <c r="D166" s="235"/>
      <c r="E166" s="4">
        <v>4</v>
      </c>
      <c r="F166" s="235">
        <f t="shared" si="25"/>
        <v>14.492753623188406</v>
      </c>
      <c r="G166" s="235"/>
      <c r="H166" s="4">
        <v>8</v>
      </c>
      <c r="I166" s="235">
        <f t="shared" si="26"/>
        <v>28.571428571428569</v>
      </c>
      <c r="J166" s="235"/>
      <c r="K166" s="4">
        <v>6</v>
      </c>
      <c r="L166" s="235">
        <f t="shared" si="27"/>
        <v>24.489795918367346</v>
      </c>
      <c r="M166" s="235"/>
      <c r="N166" s="4">
        <v>8</v>
      </c>
      <c r="O166" s="235">
        <f t="shared" si="28"/>
        <v>29.197080291970803</v>
      </c>
      <c r="P166" s="235"/>
      <c r="Q166" s="4">
        <v>1</v>
      </c>
      <c r="R166" s="235">
        <f t="shared" si="29"/>
        <v>3.8022813688212929</v>
      </c>
      <c r="S166" s="235"/>
      <c r="T166" s="4">
        <v>8</v>
      </c>
      <c r="U166" s="235">
        <f t="shared" si="30"/>
        <v>32.388663967611336</v>
      </c>
      <c r="V166" s="35">
        <v>8</v>
      </c>
      <c r="W166" s="39">
        <f t="shared" si="31"/>
        <v>29.09090909090909</v>
      </c>
      <c r="X166" s="35">
        <v>2</v>
      </c>
      <c r="Y166" s="39">
        <f t="shared" si="32"/>
        <v>7.3800738007380069</v>
      </c>
      <c r="Z166" s="35">
        <v>7</v>
      </c>
      <c r="AA166" s="39">
        <f t="shared" si="33"/>
        <v>29.914529914529915</v>
      </c>
      <c r="AB166" s="35">
        <v>2</v>
      </c>
      <c r="AC166" s="39">
        <f t="shared" si="34"/>
        <v>7.9051383399209483</v>
      </c>
      <c r="AD166" s="35">
        <v>3</v>
      </c>
      <c r="AE166" s="39">
        <f t="shared" si="35"/>
        <v>11.235955056179774</v>
      </c>
      <c r="AI166" t="s">
        <v>176</v>
      </c>
      <c r="AJ166">
        <v>300</v>
      </c>
      <c r="AK166">
        <v>276</v>
      </c>
      <c r="AL166">
        <v>280</v>
      </c>
      <c r="AM166">
        <v>245</v>
      </c>
      <c r="AN166">
        <v>274</v>
      </c>
      <c r="AO166">
        <v>263</v>
      </c>
      <c r="AP166">
        <v>247</v>
      </c>
      <c r="AQ166">
        <v>275</v>
      </c>
      <c r="AR166">
        <v>271</v>
      </c>
      <c r="AS166">
        <v>234</v>
      </c>
      <c r="AT166">
        <v>253</v>
      </c>
      <c r="AU166">
        <v>267</v>
      </c>
      <c r="AV166">
        <v>3185</v>
      </c>
    </row>
    <row r="167" spans="1:48">
      <c r="A167" s="240" t="s">
        <v>177</v>
      </c>
      <c r="B167" s="4">
        <v>50</v>
      </c>
      <c r="C167" s="235">
        <f t="shared" si="24"/>
        <v>18.102824040550328</v>
      </c>
      <c r="D167" s="235"/>
      <c r="E167" s="4">
        <v>44</v>
      </c>
      <c r="F167" s="235">
        <f t="shared" si="25"/>
        <v>15.804597701149428</v>
      </c>
      <c r="G167" s="235"/>
      <c r="H167" s="4">
        <v>41</v>
      </c>
      <c r="I167" s="235">
        <f t="shared" si="26"/>
        <v>13.860716700473292</v>
      </c>
      <c r="J167" s="235"/>
      <c r="K167" s="4">
        <v>48</v>
      </c>
      <c r="L167" s="235">
        <f t="shared" si="27"/>
        <v>16.282225237449119</v>
      </c>
      <c r="M167" s="235"/>
      <c r="N167" s="4">
        <v>35</v>
      </c>
      <c r="O167" s="235">
        <f t="shared" si="28"/>
        <v>11.308562197092083</v>
      </c>
      <c r="P167" s="235"/>
      <c r="Q167" s="4">
        <v>49</v>
      </c>
      <c r="R167" s="235">
        <f t="shared" si="29"/>
        <v>15.035286897821418</v>
      </c>
      <c r="S167" s="235"/>
      <c r="T167" s="4">
        <v>58</v>
      </c>
      <c r="U167" s="235">
        <f t="shared" si="30"/>
        <v>17.623822546338499</v>
      </c>
      <c r="V167" s="35">
        <v>39</v>
      </c>
      <c r="W167" s="39">
        <f t="shared" si="31"/>
        <v>11.708195737015911</v>
      </c>
      <c r="X167" s="35">
        <v>32</v>
      </c>
      <c r="Y167" s="39">
        <f t="shared" si="32"/>
        <v>10.200828817341408</v>
      </c>
      <c r="Z167" s="35">
        <v>41</v>
      </c>
      <c r="AA167" s="39">
        <f t="shared" si="33"/>
        <v>13.653013653013653</v>
      </c>
      <c r="AB167" s="35">
        <v>36</v>
      </c>
      <c r="AC167" s="39">
        <f t="shared" si="34"/>
        <v>11.505273250239693</v>
      </c>
      <c r="AD167" s="35">
        <v>39</v>
      </c>
      <c r="AE167" s="39">
        <f t="shared" si="35"/>
        <v>12.782694198623402</v>
      </c>
      <c r="AI167" t="s">
        <v>177</v>
      </c>
      <c r="AJ167">
        <v>2762</v>
      </c>
      <c r="AK167">
        <v>2784</v>
      </c>
      <c r="AL167">
        <v>2958</v>
      </c>
      <c r="AM167">
        <v>2948</v>
      </c>
      <c r="AN167">
        <v>3095</v>
      </c>
      <c r="AO167">
        <v>3259</v>
      </c>
      <c r="AP167">
        <v>3291</v>
      </c>
      <c r="AQ167">
        <v>3331</v>
      </c>
      <c r="AR167">
        <v>3137</v>
      </c>
      <c r="AS167">
        <v>3003</v>
      </c>
      <c r="AT167">
        <v>3129</v>
      </c>
      <c r="AU167">
        <v>3051</v>
      </c>
      <c r="AV167">
        <v>36748</v>
      </c>
    </row>
    <row r="168" spans="1:48">
      <c r="A168" s="240" t="s">
        <v>178</v>
      </c>
      <c r="B168" s="4">
        <v>1</v>
      </c>
      <c r="C168" s="235">
        <f t="shared" si="24"/>
        <v>3.0303030303030303</v>
      </c>
      <c r="D168" s="235"/>
      <c r="E168" s="4">
        <v>5</v>
      </c>
      <c r="F168" s="235">
        <f t="shared" si="25"/>
        <v>15.105740181268883</v>
      </c>
      <c r="G168" s="235"/>
      <c r="H168" s="4">
        <v>7</v>
      </c>
      <c r="I168" s="235">
        <f t="shared" si="26"/>
        <v>29.166666666666668</v>
      </c>
      <c r="J168" s="235"/>
      <c r="K168" s="4">
        <v>3</v>
      </c>
      <c r="L168" s="235">
        <f t="shared" si="27"/>
        <v>10.033444816053512</v>
      </c>
      <c r="M168" s="235"/>
      <c r="N168" s="4">
        <v>5</v>
      </c>
      <c r="O168" s="235">
        <f t="shared" si="28"/>
        <v>16.44736842105263</v>
      </c>
      <c r="P168" s="235"/>
      <c r="Q168" s="4">
        <v>5</v>
      </c>
      <c r="R168" s="235">
        <f t="shared" si="29"/>
        <v>15.873015873015872</v>
      </c>
      <c r="S168" s="235"/>
      <c r="T168" s="4">
        <v>6</v>
      </c>
      <c r="U168" s="235">
        <f t="shared" si="30"/>
        <v>18.927444794952681</v>
      </c>
      <c r="V168" s="35">
        <v>5</v>
      </c>
      <c r="W168" s="39">
        <f t="shared" si="31"/>
        <v>14.619883040935672</v>
      </c>
      <c r="X168" s="35">
        <v>7</v>
      </c>
      <c r="Y168" s="39">
        <f t="shared" si="32"/>
        <v>19.830028328611899</v>
      </c>
      <c r="Z168" s="35">
        <v>6</v>
      </c>
      <c r="AA168" s="39">
        <f t="shared" si="33"/>
        <v>21.12676056338028</v>
      </c>
      <c r="AB168" s="35">
        <v>6</v>
      </c>
      <c r="AC168" s="39">
        <f t="shared" si="34"/>
        <v>21.428571428571427</v>
      </c>
      <c r="AD168" s="35">
        <v>2</v>
      </c>
      <c r="AE168" s="39">
        <f t="shared" si="35"/>
        <v>7.1684587813620073</v>
      </c>
      <c r="AI168" t="s">
        <v>178</v>
      </c>
      <c r="AJ168">
        <v>330</v>
      </c>
      <c r="AK168">
        <v>331</v>
      </c>
      <c r="AL168">
        <v>240</v>
      </c>
      <c r="AM168">
        <v>299</v>
      </c>
      <c r="AN168">
        <v>304</v>
      </c>
      <c r="AO168">
        <v>315</v>
      </c>
      <c r="AP168">
        <v>317</v>
      </c>
      <c r="AQ168">
        <v>342</v>
      </c>
      <c r="AR168">
        <v>353</v>
      </c>
      <c r="AS168">
        <v>284</v>
      </c>
      <c r="AT168">
        <v>280</v>
      </c>
      <c r="AU168">
        <v>279</v>
      </c>
      <c r="AV168">
        <v>3674</v>
      </c>
    </row>
    <row r="169" spans="1:48">
      <c r="A169" s="240" t="s">
        <v>179</v>
      </c>
      <c r="B169" s="4">
        <v>666</v>
      </c>
      <c r="C169" s="235">
        <f t="shared" si="24"/>
        <v>17.897452434698483</v>
      </c>
      <c r="D169" s="235"/>
      <c r="E169" s="4">
        <v>618</v>
      </c>
      <c r="F169" s="235">
        <f t="shared" si="25"/>
        <v>16.602638153829623</v>
      </c>
      <c r="G169" s="235"/>
      <c r="H169" s="4">
        <v>615</v>
      </c>
      <c r="I169" s="235">
        <f t="shared" si="26"/>
        <v>16.873816775043213</v>
      </c>
      <c r="J169" s="235"/>
      <c r="K169" s="4">
        <v>604</v>
      </c>
      <c r="L169" s="235">
        <f t="shared" si="27"/>
        <v>16.141532376600122</v>
      </c>
      <c r="M169" s="235"/>
      <c r="N169" s="4">
        <v>625</v>
      </c>
      <c r="O169" s="235">
        <f t="shared" si="28"/>
        <v>16.831389868849811</v>
      </c>
      <c r="P169" s="235"/>
      <c r="Q169" s="4">
        <v>640</v>
      </c>
      <c r="R169" s="235">
        <f t="shared" si="29"/>
        <v>17.552520432230814</v>
      </c>
      <c r="S169" s="235"/>
      <c r="T169" s="4">
        <v>586</v>
      </c>
      <c r="U169" s="235">
        <f t="shared" si="30"/>
        <v>15.974702178120655</v>
      </c>
      <c r="V169" s="35">
        <v>544</v>
      </c>
      <c r="W169" s="39">
        <f t="shared" si="31"/>
        <v>14.887794198139025</v>
      </c>
      <c r="X169" s="35">
        <v>542</v>
      </c>
      <c r="Y169" s="39">
        <f t="shared" si="32"/>
        <v>15.475986522757125</v>
      </c>
      <c r="Z169" s="35">
        <v>518</v>
      </c>
      <c r="AA169" s="39">
        <f t="shared" si="33"/>
        <v>14.64021253744842</v>
      </c>
      <c r="AB169" s="35">
        <v>548</v>
      </c>
      <c r="AC169" s="39">
        <f t="shared" si="34"/>
        <v>15.743507239715008</v>
      </c>
      <c r="AD169" s="35">
        <v>516</v>
      </c>
      <c r="AE169" s="39">
        <f t="shared" si="35"/>
        <v>15.661041641374288</v>
      </c>
      <c r="AI169" t="s">
        <v>179</v>
      </c>
      <c r="AJ169">
        <v>37212</v>
      </c>
      <c r="AK169">
        <v>37223</v>
      </c>
      <c r="AL169">
        <v>36447</v>
      </c>
      <c r="AM169">
        <v>37419</v>
      </c>
      <c r="AN169">
        <v>37133</v>
      </c>
      <c r="AO169">
        <v>36462</v>
      </c>
      <c r="AP169">
        <v>36683</v>
      </c>
      <c r="AQ169">
        <v>36540</v>
      </c>
      <c r="AR169">
        <v>35022</v>
      </c>
      <c r="AS169">
        <v>35382</v>
      </c>
      <c r="AT169">
        <v>34808</v>
      </c>
      <c r="AU169">
        <v>32948</v>
      </c>
      <c r="AV169">
        <v>433279</v>
      </c>
    </row>
    <row r="170" spans="1:48">
      <c r="A170" s="240" t="s">
        <v>180</v>
      </c>
      <c r="B170" s="4">
        <v>20</v>
      </c>
      <c r="C170" s="235">
        <f t="shared" si="24"/>
        <v>21.786492374727668</v>
      </c>
      <c r="D170" s="235"/>
      <c r="E170" s="4">
        <v>13</v>
      </c>
      <c r="F170" s="235">
        <f t="shared" si="25"/>
        <v>14.130434782608695</v>
      </c>
      <c r="G170" s="235"/>
      <c r="H170" s="4">
        <v>9</v>
      </c>
      <c r="I170" s="235">
        <f t="shared" si="26"/>
        <v>11.857707509881422</v>
      </c>
      <c r="J170" s="235"/>
      <c r="K170" s="4">
        <v>8</v>
      </c>
      <c r="L170" s="235">
        <f t="shared" si="27"/>
        <v>10.7095046854083</v>
      </c>
      <c r="M170" s="235"/>
      <c r="N170" s="4">
        <v>6</v>
      </c>
      <c r="O170" s="235">
        <f t="shared" si="28"/>
        <v>8.3565459610027855</v>
      </c>
      <c r="P170" s="235"/>
      <c r="Q170" s="4">
        <v>10</v>
      </c>
      <c r="R170" s="235">
        <f t="shared" si="29"/>
        <v>14.598540145985401</v>
      </c>
      <c r="S170" s="235"/>
      <c r="T170" s="4">
        <v>13</v>
      </c>
      <c r="U170" s="235">
        <f t="shared" si="30"/>
        <v>19.726858877086492</v>
      </c>
      <c r="V170" s="35">
        <v>15</v>
      </c>
      <c r="W170" s="39">
        <f t="shared" si="31"/>
        <v>22.288261515601782</v>
      </c>
      <c r="X170" s="35">
        <v>8</v>
      </c>
      <c r="Y170" s="39">
        <f t="shared" si="32"/>
        <v>12.903225806451612</v>
      </c>
      <c r="Z170" s="35">
        <v>12</v>
      </c>
      <c r="AA170" s="39">
        <f t="shared" si="33"/>
        <v>17.830609212481427</v>
      </c>
      <c r="AB170" s="35">
        <v>6</v>
      </c>
      <c r="AC170" s="39">
        <f t="shared" si="34"/>
        <v>9.8522167487684733</v>
      </c>
      <c r="AD170" s="35">
        <v>6</v>
      </c>
      <c r="AE170" s="39">
        <f t="shared" si="35"/>
        <v>9.9667774086378724</v>
      </c>
      <c r="AI170" t="s">
        <v>180</v>
      </c>
      <c r="AJ170">
        <v>918</v>
      </c>
      <c r="AK170">
        <v>920</v>
      </c>
      <c r="AL170">
        <v>759</v>
      </c>
      <c r="AM170">
        <v>747</v>
      </c>
      <c r="AN170">
        <v>718</v>
      </c>
      <c r="AO170">
        <v>685</v>
      </c>
      <c r="AP170">
        <v>659</v>
      </c>
      <c r="AQ170">
        <v>673</v>
      </c>
      <c r="AR170">
        <v>620</v>
      </c>
      <c r="AS170">
        <v>673</v>
      </c>
      <c r="AT170">
        <v>609</v>
      </c>
      <c r="AU170">
        <v>602</v>
      </c>
      <c r="AV170">
        <v>8583</v>
      </c>
    </row>
    <row r="171" spans="1:48">
      <c r="A171" s="240" t="s">
        <v>181</v>
      </c>
      <c r="B171" s="4">
        <v>3</v>
      </c>
      <c r="C171" s="235">
        <f t="shared" si="24"/>
        <v>5.5555555555555554</v>
      </c>
      <c r="D171" s="235"/>
      <c r="E171" s="4">
        <v>13</v>
      </c>
      <c r="F171" s="235">
        <f t="shared" si="25"/>
        <v>25.341130604288498</v>
      </c>
      <c r="G171" s="235"/>
      <c r="H171" s="4">
        <v>9</v>
      </c>
      <c r="I171" s="235">
        <f t="shared" si="26"/>
        <v>13.996889580093312</v>
      </c>
      <c r="J171" s="235"/>
      <c r="K171" s="4">
        <v>9</v>
      </c>
      <c r="L171" s="235">
        <f t="shared" si="27"/>
        <v>13.177159590043924</v>
      </c>
      <c r="M171" s="235"/>
      <c r="N171" s="4">
        <v>7</v>
      </c>
      <c r="O171" s="235">
        <f t="shared" si="28"/>
        <v>10.447761194029852</v>
      </c>
      <c r="P171" s="235"/>
      <c r="Q171" s="4">
        <v>12</v>
      </c>
      <c r="R171" s="235">
        <f t="shared" si="29"/>
        <v>19.834710743801654</v>
      </c>
      <c r="S171" s="235"/>
      <c r="T171" s="4">
        <v>6</v>
      </c>
      <c r="U171" s="235">
        <f t="shared" si="30"/>
        <v>9.3896713615023479</v>
      </c>
      <c r="V171" s="35">
        <v>4</v>
      </c>
      <c r="W171" s="39">
        <f t="shared" si="31"/>
        <v>6.0882800608828003</v>
      </c>
      <c r="X171" s="35">
        <v>12</v>
      </c>
      <c r="Y171" s="39">
        <f t="shared" si="32"/>
        <v>18.209408194233689</v>
      </c>
      <c r="Z171" s="35">
        <v>6</v>
      </c>
      <c r="AA171" s="39">
        <f t="shared" si="33"/>
        <v>9.4786729857819907</v>
      </c>
      <c r="AB171" s="35">
        <v>10</v>
      </c>
      <c r="AC171" s="39">
        <f t="shared" si="34"/>
        <v>15.67398119122257</v>
      </c>
      <c r="AD171" s="35">
        <v>7</v>
      </c>
      <c r="AE171" s="39">
        <f t="shared" si="35"/>
        <v>12.5</v>
      </c>
      <c r="AI171" t="s">
        <v>181</v>
      </c>
      <c r="AJ171">
        <v>540</v>
      </c>
      <c r="AK171">
        <v>513</v>
      </c>
      <c r="AL171">
        <v>643</v>
      </c>
      <c r="AM171">
        <v>683</v>
      </c>
      <c r="AN171">
        <v>670</v>
      </c>
      <c r="AO171">
        <v>605</v>
      </c>
      <c r="AP171">
        <v>639</v>
      </c>
      <c r="AQ171">
        <v>657</v>
      </c>
      <c r="AR171">
        <v>659</v>
      </c>
      <c r="AS171">
        <v>633</v>
      </c>
      <c r="AT171">
        <v>638</v>
      </c>
      <c r="AU171">
        <v>560</v>
      </c>
      <c r="AV171">
        <v>7440</v>
      </c>
    </row>
    <row r="172" spans="1:48">
      <c r="A172" s="240" t="s">
        <v>182</v>
      </c>
      <c r="B172" s="4">
        <v>9</v>
      </c>
      <c r="C172" s="235">
        <f t="shared" si="24"/>
        <v>15.59792027729636</v>
      </c>
      <c r="D172" s="235"/>
      <c r="E172" s="4">
        <v>10</v>
      </c>
      <c r="F172" s="235">
        <f t="shared" si="25"/>
        <v>16.286644951140065</v>
      </c>
      <c r="G172" s="235"/>
      <c r="H172" s="4">
        <v>9</v>
      </c>
      <c r="I172" s="235">
        <f t="shared" si="26"/>
        <v>15.410958904109588</v>
      </c>
      <c r="J172" s="235"/>
      <c r="K172" s="4">
        <v>7</v>
      </c>
      <c r="L172" s="235">
        <f t="shared" si="27"/>
        <v>11.647254575707155</v>
      </c>
      <c r="M172" s="235"/>
      <c r="N172" s="4">
        <v>8</v>
      </c>
      <c r="O172" s="235">
        <f t="shared" si="28"/>
        <v>13.377926421404682</v>
      </c>
      <c r="P172" s="235"/>
      <c r="Q172" s="4">
        <v>9</v>
      </c>
      <c r="R172" s="235">
        <f t="shared" si="29"/>
        <v>18.907563025210084</v>
      </c>
      <c r="S172" s="235"/>
      <c r="T172" s="4">
        <v>8</v>
      </c>
      <c r="U172" s="235">
        <f t="shared" si="30"/>
        <v>15.209125475285171</v>
      </c>
      <c r="V172" s="35">
        <v>7</v>
      </c>
      <c r="W172" s="39">
        <f t="shared" si="31"/>
        <v>12.259194395796849</v>
      </c>
      <c r="X172" s="35">
        <v>5</v>
      </c>
      <c r="Y172" s="39">
        <f t="shared" si="32"/>
        <v>9.8039215686274517</v>
      </c>
      <c r="Z172" s="35">
        <v>6</v>
      </c>
      <c r="AA172" s="39">
        <f t="shared" si="33"/>
        <v>10.638297872340425</v>
      </c>
      <c r="AB172" s="35">
        <v>10</v>
      </c>
      <c r="AC172" s="39">
        <f t="shared" si="34"/>
        <v>18.315018315018317</v>
      </c>
      <c r="AD172" s="35">
        <v>6</v>
      </c>
      <c r="AE172" s="39">
        <f t="shared" si="35"/>
        <v>12.474012474012476</v>
      </c>
      <c r="AI172" t="s">
        <v>182</v>
      </c>
      <c r="AJ172">
        <v>577</v>
      </c>
      <c r="AK172">
        <v>614</v>
      </c>
      <c r="AL172">
        <v>584</v>
      </c>
      <c r="AM172">
        <v>601</v>
      </c>
      <c r="AN172">
        <v>598</v>
      </c>
      <c r="AO172">
        <v>476</v>
      </c>
      <c r="AP172">
        <v>526</v>
      </c>
      <c r="AQ172">
        <v>571</v>
      </c>
      <c r="AR172">
        <v>510</v>
      </c>
      <c r="AS172">
        <v>564</v>
      </c>
      <c r="AT172">
        <v>546</v>
      </c>
      <c r="AU172">
        <v>481</v>
      </c>
      <c r="AV172">
        <v>6648</v>
      </c>
    </row>
    <row r="173" spans="1:48">
      <c r="A173" s="240" t="s">
        <v>183</v>
      </c>
      <c r="B173" s="4">
        <v>1</v>
      </c>
      <c r="C173" s="235">
        <f t="shared" si="24"/>
        <v>6.8965517241379306</v>
      </c>
      <c r="D173" s="235"/>
      <c r="E173" s="4">
        <v>5</v>
      </c>
      <c r="F173" s="235">
        <f t="shared" si="25"/>
        <v>30.487804878048781</v>
      </c>
      <c r="G173" s="235"/>
      <c r="H173" s="4">
        <v>4</v>
      </c>
      <c r="I173" s="235">
        <f t="shared" si="26"/>
        <v>27.397260273972602</v>
      </c>
      <c r="J173" s="235"/>
      <c r="K173" s="4">
        <v>2</v>
      </c>
      <c r="L173" s="235">
        <f t="shared" si="27"/>
        <v>13.422818791946309</v>
      </c>
      <c r="M173" s="235"/>
      <c r="N173" s="4">
        <v>1</v>
      </c>
      <c r="O173" s="235">
        <f t="shared" si="28"/>
        <v>7.8125</v>
      </c>
      <c r="P173" s="235"/>
      <c r="Q173" s="4">
        <v>3</v>
      </c>
      <c r="R173" s="235">
        <f t="shared" si="29"/>
        <v>23.622047244094489</v>
      </c>
      <c r="S173" s="235"/>
      <c r="T173" s="4">
        <v>1</v>
      </c>
      <c r="U173" s="235">
        <f t="shared" si="30"/>
        <v>9.2592592592592595</v>
      </c>
      <c r="V173" s="35">
        <v>1</v>
      </c>
      <c r="W173" s="39">
        <f t="shared" si="31"/>
        <v>10.638297872340425</v>
      </c>
      <c r="X173" s="35">
        <v>0</v>
      </c>
      <c r="Y173" s="39">
        <f t="shared" si="32"/>
        <v>0</v>
      </c>
      <c r="Z173" s="35">
        <v>1</v>
      </c>
      <c r="AA173" s="39">
        <f t="shared" si="33"/>
        <v>9.3457943925233646</v>
      </c>
      <c r="AB173" s="35">
        <v>2</v>
      </c>
      <c r="AC173" s="39">
        <f t="shared" si="34"/>
        <v>18.691588785046729</v>
      </c>
      <c r="AD173" s="35">
        <v>1</v>
      </c>
      <c r="AE173" s="39">
        <f t="shared" si="35"/>
        <v>9.0090090090090094</v>
      </c>
      <c r="AI173" t="s">
        <v>183</v>
      </c>
      <c r="AJ173">
        <v>145</v>
      </c>
      <c r="AK173">
        <v>164</v>
      </c>
      <c r="AL173">
        <v>146</v>
      </c>
      <c r="AM173">
        <v>149</v>
      </c>
      <c r="AN173">
        <v>128</v>
      </c>
      <c r="AO173">
        <v>127</v>
      </c>
      <c r="AP173">
        <v>108</v>
      </c>
      <c r="AQ173">
        <v>94</v>
      </c>
      <c r="AR173">
        <v>102</v>
      </c>
      <c r="AS173">
        <v>107</v>
      </c>
      <c r="AT173">
        <v>107</v>
      </c>
      <c r="AU173">
        <v>111</v>
      </c>
      <c r="AV173">
        <v>1488</v>
      </c>
    </row>
    <row r="174" spans="1:48">
      <c r="A174" s="240" t="s">
        <v>184</v>
      </c>
      <c r="B174" s="4">
        <v>15</v>
      </c>
      <c r="C174" s="235">
        <f t="shared" si="24"/>
        <v>27.372262773722628</v>
      </c>
      <c r="D174" s="235"/>
      <c r="E174" s="4">
        <v>10</v>
      </c>
      <c r="F174" s="235">
        <f t="shared" si="25"/>
        <v>16.5016501650165</v>
      </c>
      <c r="G174" s="235"/>
      <c r="H174" s="4">
        <v>11</v>
      </c>
      <c r="I174" s="235">
        <f t="shared" si="26"/>
        <v>19.26444833625219</v>
      </c>
      <c r="J174" s="235"/>
      <c r="K174" s="4">
        <v>5</v>
      </c>
      <c r="L174" s="235">
        <f t="shared" si="27"/>
        <v>9.7465886939571149</v>
      </c>
      <c r="M174" s="235"/>
      <c r="N174" s="4">
        <v>12</v>
      </c>
      <c r="O174" s="235">
        <f t="shared" si="28"/>
        <v>24.048096192384769</v>
      </c>
      <c r="P174" s="235"/>
      <c r="Q174" s="4">
        <v>22</v>
      </c>
      <c r="R174" s="235">
        <f t="shared" si="29"/>
        <v>44.354838709677423</v>
      </c>
      <c r="S174" s="235"/>
      <c r="T174" s="4">
        <v>11</v>
      </c>
      <c r="U174" s="235">
        <f t="shared" si="30"/>
        <v>22.494887525562373</v>
      </c>
      <c r="V174" s="35">
        <v>6</v>
      </c>
      <c r="W174" s="39">
        <f t="shared" si="31"/>
        <v>12.474012474012476</v>
      </c>
      <c r="X174" s="35">
        <v>6</v>
      </c>
      <c r="Y174" s="39">
        <f t="shared" si="32"/>
        <v>12.244897959183673</v>
      </c>
      <c r="Z174" s="35">
        <v>5</v>
      </c>
      <c r="AA174" s="39">
        <f t="shared" si="33"/>
        <v>10.266940451745379</v>
      </c>
      <c r="AB174" s="35">
        <v>6</v>
      </c>
      <c r="AC174" s="39">
        <f t="shared" si="34"/>
        <v>11.904761904761903</v>
      </c>
      <c r="AD174" s="35">
        <v>10</v>
      </c>
      <c r="AE174" s="39">
        <f t="shared" si="35"/>
        <v>17.035775127768314</v>
      </c>
      <c r="AI174" t="s">
        <v>184</v>
      </c>
      <c r="AJ174">
        <v>548</v>
      </c>
      <c r="AK174">
        <v>606</v>
      </c>
      <c r="AL174">
        <v>571</v>
      </c>
      <c r="AM174">
        <v>513</v>
      </c>
      <c r="AN174">
        <v>499</v>
      </c>
      <c r="AO174">
        <v>496</v>
      </c>
      <c r="AP174">
        <v>489</v>
      </c>
      <c r="AQ174">
        <v>481</v>
      </c>
      <c r="AR174">
        <v>490</v>
      </c>
      <c r="AS174">
        <v>487</v>
      </c>
      <c r="AT174">
        <v>504</v>
      </c>
      <c r="AU174">
        <v>587</v>
      </c>
      <c r="AV174">
        <v>6271</v>
      </c>
    </row>
    <row r="175" spans="1:48" s="9" customFormat="1">
      <c r="A175" s="243" t="s">
        <v>185</v>
      </c>
      <c r="B175" s="244">
        <v>89</v>
      </c>
      <c r="C175" s="245">
        <f t="shared" si="24"/>
        <v>13.694414525311586</v>
      </c>
      <c r="D175" s="245"/>
      <c r="E175" s="244">
        <v>98</v>
      </c>
      <c r="F175" s="245">
        <f t="shared" si="25"/>
        <v>15.114127082048118</v>
      </c>
      <c r="G175" s="245"/>
      <c r="H175" s="244">
        <v>122</v>
      </c>
      <c r="I175" s="245">
        <f t="shared" si="26"/>
        <v>19.579521746108167</v>
      </c>
      <c r="J175" s="245"/>
      <c r="K175" s="244">
        <v>71</v>
      </c>
      <c r="L175" s="245">
        <f t="shared" si="27"/>
        <v>11.460855528652138</v>
      </c>
      <c r="M175" s="245"/>
      <c r="N175" s="244">
        <v>81</v>
      </c>
      <c r="O175" s="245">
        <f t="shared" si="28"/>
        <v>13.291762389235313</v>
      </c>
      <c r="P175" s="245"/>
      <c r="Q175" s="244">
        <v>83</v>
      </c>
      <c r="R175" s="245">
        <f t="shared" si="29"/>
        <v>14.981949458483754</v>
      </c>
      <c r="S175" s="245"/>
      <c r="T175" s="244">
        <v>74</v>
      </c>
      <c r="U175" s="245">
        <f t="shared" si="30"/>
        <v>13.782827342149377</v>
      </c>
      <c r="V175" s="246">
        <v>69</v>
      </c>
      <c r="W175" s="247">
        <f t="shared" si="31"/>
        <v>12.122276879831343</v>
      </c>
      <c r="X175" s="246">
        <v>93</v>
      </c>
      <c r="Y175" s="247">
        <f t="shared" si="32"/>
        <v>16.376122556788168</v>
      </c>
      <c r="Z175" s="246">
        <v>73</v>
      </c>
      <c r="AA175" s="247">
        <f t="shared" si="33"/>
        <v>12.870239774330043</v>
      </c>
      <c r="AB175" s="246">
        <v>97</v>
      </c>
      <c r="AC175" s="247">
        <f t="shared" si="34"/>
        <v>16.978820234552774</v>
      </c>
      <c r="AD175" s="246">
        <v>86</v>
      </c>
      <c r="AE175" s="247">
        <f t="shared" si="35"/>
        <v>15.736505032021959</v>
      </c>
      <c r="AI175" s="9" t="s">
        <v>185</v>
      </c>
      <c r="AJ175" s="9">
        <v>6499</v>
      </c>
      <c r="AK175" s="9">
        <v>6484</v>
      </c>
      <c r="AL175" s="9">
        <v>6231</v>
      </c>
      <c r="AM175" s="9">
        <v>6195</v>
      </c>
      <c r="AN175" s="9">
        <v>6094</v>
      </c>
      <c r="AO175" s="9">
        <v>5540</v>
      </c>
      <c r="AP175" s="9">
        <v>5369</v>
      </c>
      <c r="AQ175" s="9">
        <v>5692</v>
      </c>
      <c r="AR175" s="9">
        <v>5679</v>
      </c>
      <c r="AS175" s="9">
        <v>5672</v>
      </c>
      <c r="AT175" s="9">
        <v>5713</v>
      </c>
      <c r="AU175" s="9">
        <v>5465</v>
      </c>
      <c r="AV175" s="9">
        <v>70633</v>
      </c>
    </row>
    <row r="176" spans="1:48">
      <c r="A176" s="240" t="s">
        <v>186</v>
      </c>
      <c r="B176" s="4">
        <v>11</v>
      </c>
      <c r="C176" s="235">
        <f t="shared" si="24"/>
        <v>21.359223300970875</v>
      </c>
      <c r="D176" s="235"/>
      <c r="E176" s="4">
        <v>14</v>
      </c>
      <c r="F176" s="235">
        <f t="shared" si="25"/>
        <v>29.914529914529915</v>
      </c>
      <c r="G176" s="235"/>
      <c r="H176" s="4">
        <v>12</v>
      </c>
      <c r="I176" s="235">
        <f t="shared" si="26"/>
        <v>25.477707006369428</v>
      </c>
      <c r="J176" s="235"/>
      <c r="K176" s="4">
        <v>5</v>
      </c>
      <c r="L176" s="235">
        <f t="shared" si="27"/>
        <v>9.8619329388560164</v>
      </c>
      <c r="M176" s="235"/>
      <c r="N176" s="4">
        <v>6</v>
      </c>
      <c r="O176" s="235">
        <f t="shared" si="28"/>
        <v>11.560693641618496</v>
      </c>
      <c r="P176" s="235"/>
      <c r="Q176" s="4">
        <v>4</v>
      </c>
      <c r="R176" s="235">
        <f t="shared" si="29"/>
        <v>8.7527352297592991</v>
      </c>
      <c r="S176" s="235"/>
      <c r="T176" s="4">
        <v>4</v>
      </c>
      <c r="U176" s="235">
        <f t="shared" si="30"/>
        <v>8.8105726872246706</v>
      </c>
      <c r="V176" s="35">
        <v>4</v>
      </c>
      <c r="W176" s="39">
        <f t="shared" si="31"/>
        <v>9.3896713615023479</v>
      </c>
      <c r="X176" s="35">
        <v>12</v>
      </c>
      <c r="Y176" s="39">
        <f t="shared" si="32"/>
        <v>25.974025974025977</v>
      </c>
      <c r="Z176" s="35">
        <v>4</v>
      </c>
      <c r="AA176" s="39">
        <f t="shared" si="33"/>
        <v>8.6580086580086579</v>
      </c>
      <c r="AB176" s="35">
        <v>8</v>
      </c>
      <c r="AC176" s="39">
        <f t="shared" si="34"/>
        <v>16.771488469601678</v>
      </c>
      <c r="AD176" s="35">
        <v>8</v>
      </c>
      <c r="AE176" s="39">
        <f t="shared" si="35"/>
        <v>17.977528089887642</v>
      </c>
      <c r="AI176" t="s">
        <v>186</v>
      </c>
      <c r="AJ176">
        <v>515</v>
      </c>
      <c r="AK176">
        <v>468</v>
      </c>
      <c r="AL176">
        <v>471</v>
      </c>
      <c r="AM176">
        <v>507</v>
      </c>
      <c r="AN176">
        <v>519</v>
      </c>
      <c r="AO176">
        <v>457</v>
      </c>
      <c r="AP176">
        <v>454</v>
      </c>
      <c r="AQ176">
        <v>426</v>
      </c>
      <c r="AR176">
        <v>462</v>
      </c>
      <c r="AS176">
        <v>462</v>
      </c>
      <c r="AT176">
        <v>477</v>
      </c>
      <c r="AU176">
        <v>445</v>
      </c>
      <c r="AV176">
        <v>5663</v>
      </c>
    </row>
    <row r="177" spans="1:48">
      <c r="A177" s="240" t="s">
        <v>187</v>
      </c>
      <c r="B177" s="4">
        <v>2</v>
      </c>
      <c r="C177" s="235">
        <f t="shared" si="24"/>
        <v>13.513513513513514</v>
      </c>
      <c r="D177" s="235"/>
      <c r="E177" s="4">
        <v>1</v>
      </c>
      <c r="F177" s="235">
        <f t="shared" si="25"/>
        <v>7.518796992481203</v>
      </c>
      <c r="G177" s="235"/>
      <c r="H177" s="4">
        <v>2</v>
      </c>
      <c r="I177" s="235">
        <f t="shared" si="26"/>
        <v>20.833333333333332</v>
      </c>
      <c r="J177" s="235"/>
      <c r="K177" s="4">
        <v>2</v>
      </c>
      <c r="L177" s="235">
        <f t="shared" si="27"/>
        <v>19.417475728155338</v>
      </c>
      <c r="M177" s="235"/>
      <c r="N177" s="4">
        <v>3</v>
      </c>
      <c r="O177" s="235">
        <f t="shared" si="28"/>
        <v>25.210084033613445</v>
      </c>
      <c r="P177" s="235"/>
      <c r="Q177" s="4">
        <v>3</v>
      </c>
      <c r="R177" s="235">
        <f t="shared" si="29"/>
        <v>22.727272727272727</v>
      </c>
      <c r="S177" s="235"/>
      <c r="T177" s="4">
        <v>1</v>
      </c>
      <c r="U177" s="235">
        <f t="shared" si="30"/>
        <v>7.7519379844961236</v>
      </c>
      <c r="V177" s="35">
        <v>1</v>
      </c>
      <c r="W177" s="39">
        <f t="shared" si="31"/>
        <v>8.2644628099173563</v>
      </c>
      <c r="X177" s="35">
        <v>5</v>
      </c>
      <c r="Y177" s="39">
        <f t="shared" si="32"/>
        <v>39.370078740157481</v>
      </c>
      <c r="Z177" s="35">
        <v>3</v>
      </c>
      <c r="AA177" s="39">
        <f t="shared" si="33"/>
        <v>22.222222222222221</v>
      </c>
      <c r="AB177" s="35">
        <v>5</v>
      </c>
      <c r="AC177" s="39">
        <f t="shared" si="34"/>
        <v>37.037037037037038</v>
      </c>
      <c r="AD177" s="35">
        <v>2</v>
      </c>
      <c r="AE177" s="39">
        <f t="shared" si="35"/>
        <v>16.129032258064516</v>
      </c>
      <c r="AI177" t="s">
        <v>187</v>
      </c>
      <c r="AJ177">
        <v>148</v>
      </c>
      <c r="AK177">
        <v>133</v>
      </c>
      <c r="AL177">
        <v>96</v>
      </c>
      <c r="AM177">
        <v>103</v>
      </c>
      <c r="AN177">
        <v>119</v>
      </c>
      <c r="AO177">
        <v>132</v>
      </c>
      <c r="AP177">
        <v>129</v>
      </c>
      <c r="AQ177">
        <v>121</v>
      </c>
      <c r="AR177">
        <v>127</v>
      </c>
      <c r="AS177">
        <v>135</v>
      </c>
      <c r="AT177">
        <v>135</v>
      </c>
      <c r="AU177">
        <v>124</v>
      </c>
      <c r="AV177">
        <v>1502</v>
      </c>
    </row>
    <row r="178" spans="1:48">
      <c r="A178" s="240" t="s">
        <v>188</v>
      </c>
      <c r="B178" s="4">
        <v>3</v>
      </c>
      <c r="C178" s="235">
        <f t="shared" si="24"/>
        <v>8.4033613445378155</v>
      </c>
      <c r="D178" s="235"/>
      <c r="E178" s="4">
        <v>5</v>
      </c>
      <c r="F178" s="235">
        <f t="shared" si="25"/>
        <v>12.406947890818859</v>
      </c>
      <c r="G178" s="235"/>
      <c r="H178" s="4">
        <v>14</v>
      </c>
      <c r="I178" s="235">
        <f t="shared" si="26"/>
        <v>44.444444444444443</v>
      </c>
      <c r="J178" s="235"/>
      <c r="K178" s="4">
        <v>4</v>
      </c>
      <c r="L178" s="235">
        <f t="shared" si="27"/>
        <v>11.594202898550725</v>
      </c>
      <c r="M178" s="235"/>
      <c r="N178" s="4">
        <v>2</v>
      </c>
      <c r="O178" s="235">
        <f t="shared" si="28"/>
        <v>5.1413881748071972</v>
      </c>
      <c r="P178" s="235"/>
      <c r="Q178" s="4">
        <v>4</v>
      </c>
      <c r="R178" s="235">
        <f t="shared" si="29"/>
        <v>11.76470588235294</v>
      </c>
      <c r="S178" s="235"/>
      <c r="T178" s="4">
        <v>8</v>
      </c>
      <c r="U178" s="235">
        <f t="shared" si="30"/>
        <v>30.76923076923077</v>
      </c>
      <c r="V178" s="35">
        <v>1</v>
      </c>
      <c r="W178" s="39">
        <f t="shared" si="31"/>
        <v>2.9411764705882351</v>
      </c>
      <c r="X178" s="35">
        <v>0</v>
      </c>
      <c r="Y178" s="39">
        <f t="shared" si="32"/>
        <v>0</v>
      </c>
      <c r="Z178" s="35">
        <v>7</v>
      </c>
      <c r="AA178" s="39">
        <f t="shared" si="33"/>
        <v>19.774011299435031</v>
      </c>
      <c r="AB178" s="35">
        <v>7</v>
      </c>
      <c r="AC178" s="39">
        <f t="shared" si="34"/>
        <v>22.508038585209004</v>
      </c>
      <c r="AD178" s="35">
        <v>2</v>
      </c>
      <c r="AE178" s="39">
        <f t="shared" si="35"/>
        <v>6.8965517241379306</v>
      </c>
      <c r="AI178" t="s">
        <v>188</v>
      </c>
      <c r="AJ178">
        <v>357</v>
      </c>
      <c r="AK178">
        <v>403</v>
      </c>
      <c r="AL178">
        <v>315</v>
      </c>
      <c r="AM178">
        <v>345</v>
      </c>
      <c r="AN178">
        <v>389</v>
      </c>
      <c r="AO178">
        <v>340</v>
      </c>
      <c r="AP178">
        <v>260</v>
      </c>
      <c r="AQ178">
        <v>340</v>
      </c>
      <c r="AR178">
        <v>318</v>
      </c>
      <c r="AS178">
        <v>354</v>
      </c>
      <c r="AT178">
        <v>311</v>
      </c>
      <c r="AU178">
        <v>290</v>
      </c>
      <c r="AV178">
        <v>4022</v>
      </c>
    </row>
    <row r="179" spans="1:48">
      <c r="A179" s="240" t="s">
        <v>189</v>
      </c>
      <c r="B179" s="4">
        <v>1</v>
      </c>
      <c r="C179" s="235">
        <f t="shared" si="24"/>
        <v>4.694835680751174</v>
      </c>
      <c r="D179" s="235"/>
      <c r="E179" s="4">
        <v>2</v>
      </c>
      <c r="F179" s="235">
        <f t="shared" si="25"/>
        <v>10.752688172043012</v>
      </c>
      <c r="G179" s="235"/>
      <c r="H179" s="4">
        <v>5</v>
      </c>
      <c r="I179" s="235">
        <f t="shared" si="26"/>
        <v>27.173913043478262</v>
      </c>
      <c r="J179" s="235"/>
      <c r="K179" s="4">
        <v>2</v>
      </c>
      <c r="L179" s="235">
        <f t="shared" si="27"/>
        <v>10.416666666666666</v>
      </c>
      <c r="M179" s="235"/>
      <c r="N179" s="4">
        <v>4</v>
      </c>
      <c r="O179" s="235">
        <f t="shared" si="28"/>
        <v>23.668639053254438</v>
      </c>
      <c r="P179" s="235"/>
      <c r="Q179" s="4">
        <v>1</v>
      </c>
      <c r="R179" s="235">
        <f t="shared" si="29"/>
        <v>7.2463768115942031</v>
      </c>
      <c r="S179" s="235"/>
      <c r="T179" s="4">
        <v>0</v>
      </c>
      <c r="U179" s="235">
        <f t="shared" si="30"/>
        <v>0</v>
      </c>
      <c r="V179" s="35">
        <v>2</v>
      </c>
      <c r="W179" s="39">
        <f t="shared" si="31"/>
        <v>12.269938650306749</v>
      </c>
      <c r="X179" s="35">
        <v>2</v>
      </c>
      <c r="Y179" s="39">
        <f t="shared" si="32"/>
        <v>11.111111111111111</v>
      </c>
      <c r="Z179" s="35">
        <v>2</v>
      </c>
      <c r="AA179" s="39">
        <f t="shared" si="33"/>
        <v>13.071895424836601</v>
      </c>
      <c r="AB179" s="35">
        <v>3</v>
      </c>
      <c r="AC179" s="39">
        <f t="shared" si="34"/>
        <v>17.441860465116278</v>
      </c>
      <c r="AD179" s="35">
        <v>4</v>
      </c>
      <c r="AE179" s="39">
        <f t="shared" si="35"/>
        <v>27.210884353741495</v>
      </c>
      <c r="AI179" t="s">
        <v>189</v>
      </c>
      <c r="AJ179">
        <v>213</v>
      </c>
      <c r="AK179">
        <v>186</v>
      </c>
      <c r="AL179">
        <v>184</v>
      </c>
      <c r="AM179">
        <v>192</v>
      </c>
      <c r="AN179">
        <v>169</v>
      </c>
      <c r="AO179">
        <v>138</v>
      </c>
      <c r="AP179">
        <v>146</v>
      </c>
      <c r="AQ179">
        <v>163</v>
      </c>
      <c r="AR179">
        <v>180</v>
      </c>
      <c r="AS179">
        <v>153</v>
      </c>
      <c r="AT179">
        <v>172</v>
      </c>
      <c r="AU179">
        <v>147</v>
      </c>
      <c r="AV179">
        <v>2043</v>
      </c>
    </row>
    <row r="180" spans="1:48">
      <c r="A180" s="240" t="s">
        <v>190</v>
      </c>
      <c r="B180" s="4">
        <v>1</v>
      </c>
      <c r="C180" s="235">
        <f t="shared" si="24"/>
        <v>22.727272727272727</v>
      </c>
      <c r="D180" s="235"/>
      <c r="E180" s="4">
        <v>0</v>
      </c>
      <c r="F180" s="235">
        <f t="shared" si="25"/>
        <v>0</v>
      </c>
      <c r="G180" s="235"/>
      <c r="H180" s="4">
        <v>1</v>
      </c>
      <c r="I180" s="235">
        <f t="shared" si="26"/>
        <v>14.925373134328359</v>
      </c>
      <c r="J180" s="235"/>
      <c r="K180" s="4">
        <v>2</v>
      </c>
      <c r="L180" s="235">
        <f t="shared" si="27"/>
        <v>33.898305084745765</v>
      </c>
      <c r="M180" s="235"/>
      <c r="N180" s="4">
        <v>2</v>
      </c>
      <c r="O180" s="235">
        <f t="shared" si="28"/>
        <v>50</v>
      </c>
      <c r="P180" s="235"/>
      <c r="Q180" s="4">
        <v>0</v>
      </c>
      <c r="R180" s="235">
        <f t="shared" si="29"/>
        <v>0</v>
      </c>
      <c r="S180" s="235"/>
      <c r="T180" s="4">
        <v>0</v>
      </c>
      <c r="U180" s="235">
        <f t="shared" si="30"/>
        <v>0</v>
      </c>
      <c r="V180" s="35">
        <v>0</v>
      </c>
      <c r="W180" s="39">
        <f t="shared" si="31"/>
        <v>0</v>
      </c>
      <c r="X180" s="35">
        <v>1</v>
      </c>
      <c r="Y180" s="39">
        <f t="shared" si="32"/>
        <v>17.241379310344826</v>
      </c>
      <c r="Z180" s="35">
        <v>0</v>
      </c>
      <c r="AA180" s="39">
        <f t="shared" si="33"/>
        <v>0</v>
      </c>
      <c r="AB180" s="35">
        <v>1</v>
      </c>
      <c r="AC180" s="39">
        <f t="shared" si="34"/>
        <v>19.607843137254903</v>
      </c>
      <c r="AD180" s="35">
        <v>0</v>
      </c>
      <c r="AE180" s="39">
        <f t="shared" si="35"/>
        <v>0</v>
      </c>
      <c r="AI180" t="s">
        <v>190</v>
      </c>
      <c r="AJ180">
        <v>44</v>
      </c>
      <c r="AK180">
        <v>47</v>
      </c>
      <c r="AL180">
        <v>67</v>
      </c>
      <c r="AM180">
        <v>59</v>
      </c>
      <c r="AN180">
        <v>40</v>
      </c>
      <c r="AO180">
        <v>50</v>
      </c>
      <c r="AP180">
        <v>38</v>
      </c>
      <c r="AQ180">
        <v>46</v>
      </c>
      <c r="AR180">
        <v>58</v>
      </c>
      <c r="AS180">
        <v>58</v>
      </c>
      <c r="AT180">
        <v>51</v>
      </c>
      <c r="AU180">
        <v>54</v>
      </c>
      <c r="AV180">
        <v>612</v>
      </c>
    </row>
    <row r="181" spans="1:48">
      <c r="A181" s="240" t="s">
        <v>191</v>
      </c>
      <c r="B181" s="4">
        <v>3</v>
      </c>
      <c r="C181" s="235">
        <f t="shared" si="24"/>
        <v>28.571428571428569</v>
      </c>
      <c r="D181" s="235"/>
      <c r="E181" s="4">
        <v>1</v>
      </c>
      <c r="F181" s="235">
        <f t="shared" si="25"/>
        <v>10.752688172043012</v>
      </c>
      <c r="G181" s="235"/>
      <c r="H181" s="4">
        <v>3</v>
      </c>
      <c r="I181" s="235">
        <f t="shared" si="26"/>
        <v>28.846153846153847</v>
      </c>
      <c r="J181" s="235"/>
      <c r="K181" s="4">
        <v>1</v>
      </c>
      <c r="L181" s="235">
        <f t="shared" si="27"/>
        <v>9.0090090090090094</v>
      </c>
      <c r="M181" s="235"/>
      <c r="N181" s="4">
        <v>1</v>
      </c>
      <c r="O181" s="235">
        <f t="shared" si="28"/>
        <v>13.333333333333334</v>
      </c>
      <c r="P181" s="235"/>
      <c r="Q181" s="4">
        <v>2</v>
      </c>
      <c r="R181" s="235">
        <f t="shared" si="29"/>
        <v>19.607843137254903</v>
      </c>
      <c r="S181" s="235"/>
      <c r="T181" s="4">
        <v>0</v>
      </c>
      <c r="U181" s="235">
        <f t="shared" si="30"/>
        <v>0</v>
      </c>
      <c r="V181" s="35">
        <v>3</v>
      </c>
      <c r="W181" s="39">
        <f t="shared" si="31"/>
        <v>34.482758620689651</v>
      </c>
      <c r="X181" s="35">
        <v>0</v>
      </c>
      <c r="Y181" s="39">
        <f t="shared" si="32"/>
        <v>0</v>
      </c>
      <c r="Z181" s="35">
        <v>1</v>
      </c>
      <c r="AA181" s="39">
        <f t="shared" si="33"/>
        <v>12.658227848101266</v>
      </c>
      <c r="AB181" s="35">
        <v>0</v>
      </c>
      <c r="AC181" s="39">
        <f t="shared" si="34"/>
        <v>0</v>
      </c>
      <c r="AD181" s="35">
        <v>0</v>
      </c>
      <c r="AE181" s="39">
        <f t="shared" si="35"/>
        <v>0</v>
      </c>
      <c r="AI181" t="s">
        <v>191</v>
      </c>
      <c r="AJ181">
        <v>105</v>
      </c>
      <c r="AK181">
        <v>93</v>
      </c>
      <c r="AL181">
        <v>104</v>
      </c>
      <c r="AM181">
        <v>111</v>
      </c>
      <c r="AN181">
        <v>75</v>
      </c>
      <c r="AO181">
        <v>102</v>
      </c>
      <c r="AP181">
        <v>61</v>
      </c>
      <c r="AQ181">
        <v>87</v>
      </c>
      <c r="AR181">
        <v>67</v>
      </c>
      <c r="AS181">
        <v>79</v>
      </c>
      <c r="AT181">
        <v>80</v>
      </c>
      <c r="AU181">
        <v>83</v>
      </c>
      <c r="AV181">
        <v>1047</v>
      </c>
    </row>
    <row r="182" spans="1:48">
      <c r="A182" s="240" t="s">
        <v>192</v>
      </c>
      <c r="B182" s="4">
        <v>3</v>
      </c>
      <c r="C182" s="235">
        <f t="shared" si="24"/>
        <v>14.018691588785046</v>
      </c>
      <c r="D182" s="235"/>
      <c r="E182" s="4">
        <v>6</v>
      </c>
      <c r="F182" s="235">
        <f t="shared" si="25"/>
        <v>26.785714285714285</v>
      </c>
      <c r="G182" s="235"/>
      <c r="H182" s="4">
        <v>5</v>
      </c>
      <c r="I182" s="235">
        <f t="shared" si="26"/>
        <v>23.809523809523807</v>
      </c>
      <c r="J182" s="235"/>
      <c r="K182" s="4">
        <v>3</v>
      </c>
      <c r="L182" s="235">
        <f t="shared" si="27"/>
        <v>15</v>
      </c>
      <c r="M182" s="235"/>
      <c r="N182" s="4">
        <v>2</v>
      </c>
      <c r="O182" s="235">
        <f t="shared" si="28"/>
        <v>8.4388185654008439</v>
      </c>
      <c r="P182" s="235"/>
      <c r="Q182" s="4">
        <v>5</v>
      </c>
      <c r="R182" s="235">
        <f t="shared" si="29"/>
        <v>24.271844660194173</v>
      </c>
      <c r="S182" s="235"/>
      <c r="T182" s="4">
        <v>4</v>
      </c>
      <c r="U182" s="235">
        <f t="shared" si="30"/>
        <v>20.202020202020204</v>
      </c>
      <c r="V182" s="35">
        <v>2</v>
      </c>
      <c r="W182" s="39">
        <f t="shared" si="31"/>
        <v>10.101010101010102</v>
      </c>
      <c r="X182" s="35">
        <v>1</v>
      </c>
      <c r="Y182" s="39">
        <f t="shared" si="32"/>
        <v>4.8309178743961354</v>
      </c>
      <c r="Z182" s="35">
        <v>2</v>
      </c>
      <c r="AA182" s="39">
        <f t="shared" si="33"/>
        <v>11.299435028248588</v>
      </c>
      <c r="AB182" s="35">
        <v>1</v>
      </c>
      <c r="AC182" s="39">
        <f t="shared" si="34"/>
        <v>5.7803468208092479</v>
      </c>
      <c r="AD182" s="35">
        <v>2</v>
      </c>
      <c r="AE182" s="39">
        <f t="shared" si="35"/>
        <v>13.513513513513514</v>
      </c>
      <c r="AI182" t="s">
        <v>192</v>
      </c>
      <c r="AJ182">
        <v>214</v>
      </c>
      <c r="AK182">
        <v>224</v>
      </c>
      <c r="AL182">
        <v>210</v>
      </c>
      <c r="AM182">
        <v>200</v>
      </c>
      <c r="AN182">
        <v>237</v>
      </c>
      <c r="AO182">
        <v>206</v>
      </c>
      <c r="AP182">
        <v>198</v>
      </c>
      <c r="AQ182">
        <v>198</v>
      </c>
      <c r="AR182">
        <v>207</v>
      </c>
      <c r="AS182">
        <v>177</v>
      </c>
      <c r="AT182">
        <v>173</v>
      </c>
      <c r="AU182">
        <v>148</v>
      </c>
      <c r="AV182">
        <v>2392</v>
      </c>
    </row>
    <row r="183" spans="1:48">
      <c r="A183" s="240" t="s">
        <v>193</v>
      </c>
      <c r="B183" s="4">
        <v>1</v>
      </c>
      <c r="C183" s="235">
        <f t="shared" si="24"/>
        <v>4.0816326530612246</v>
      </c>
      <c r="D183" s="235"/>
      <c r="E183" s="4">
        <v>1</v>
      </c>
      <c r="F183" s="235">
        <f t="shared" si="25"/>
        <v>4.7619047619047628</v>
      </c>
      <c r="G183" s="235"/>
      <c r="H183" s="4">
        <v>2</v>
      </c>
      <c r="I183" s="235">
        <f t="shared" si="26"/>
        <v>8.3333333333333339</v>
      </c>
      <c r="J183" s="235"/>
      <c r="K183" s="4">
        <v>3</v>
      </c>
      <c r="L183" s="235">
        <f t="shared" si="27"/>
        <v>13.698630136986301</v>
      </c>
      <c r="M183" s="235"/>
      <c r="N183" s="4">
        <v>3</v>
      </c>
      <c r="O183" s="235">
        <f t="shared" si="28"/>
        <v>14.925373134328359</v>
      </c>
      <c r="P183" s="235"/>
      <c r="Q183" s="4">
        <v>3</v>
      </c>
      <c r="R183" s="235">
        <f t="shared" si="29"/>
        <v>14.084507042253522</v>
      </c>
      <c r="S183" s="235"/>
      <c r="T183" s="4">
        <v>3</v>
      </c>
      <c r="U183" s="235">
        <f t="shared" si="30"/>
        <v>18.633540372670808</v>
      </c>
      <c r="V183" s="35">
        <v>1</v>
      </c>
      <c r="W183" s="39">
        <f t="shared" si="31"/>
        <v>5.5555555555555554</v>
      </c>
      <c r="X183" s="35">
        <v>5</v>
      </c>
      <c r="Y183" s="39">
        <f t="shared" si="32"/>
        <v>24.752475247524753</v>
      </c>
      <c r="Z183" s="35">
        <v>3</v>
      </c>
      <c r="AA183" s="39">
        <f t="shared" si="33"/>
        <v>14.084507042253522</v>
      </c>
      <c r="AB183" s="35">
        <v>2</v>
      </c>
      <c r="AC183" s="39">
        <f t="shared" si="34"/>
        <v>10.416666666666666</v>
      </c>
      <c r="AD183" s="35">
        <v>6</v>
      </c>
      <c r="AE183" s="39">
        <f t="shared" si="35"/>
        <v>27.397260273972602</v>
      </c>
      <c r="AI183" t="s">
        <v>193</v>
      </c>
      <c r="AJ183">
        <v>245</v>
      </c>
      <c r="AK183">
        <v>210</v>
      </c>
      <c r="AL183">
        <v>240</v>
      </c>
      <c r="AM183">
        <v>219</v>
      </c>
      <c r="AN183">
        <v>201</v>
      </c>
      <c r="AO183">
        <v>213</v>
      </c>
      <c r="AP183">
        <v>161</v>
      </c>
      <c r="AQ183">
        <v>180</v>
      </c>
      <c r="AR183">
        <v>202</v>
      </c>
      <c r="AS183">
        <v>213</v>
      </c>
      <c r="AT183">
        <v>192</v>
      </c>
      <c r="AU183">
        <v>219</v>
      </c>
      <c r="AV183">
        <v>2495</v>
      </c>
    </row>
    <row r="184" spans="1:48">
      <c r="A184" s="240" t="s">
        <v>194</v>
      </c>
      <c r="B184" s="4">
        <v>2</v>
      </c>
      <c r="C184" s="235">
        <f t="shared" si="24"/>
        <v>11.111111111111111</v>
      </c>
      <c r="D184" s="235"/>
      <c r="E184" s="4">
        <v>6</v>
      </c>
      <c r="F184" s="235">
        <f t="shared" si="25"/>
        <v>32.258064516129032</v>
      </c>
      <c r="G184" s="235"/>
      <c r="H184" s="4">
        <v>3</v>
      </c>
      <c r="I184" s="235">
        <f t="shared" si="26"/>
        <v>15.957446808510637</v>
      </c>
      <c r="J184" s="235"/>
      <c r="K184" s="4">
        <v>2</v>
      </c>
      <c r="L184" s="235">
        <f t="shared" si="27"/>
        <v>12.121212121212121</v>
      </c>
      <c r="M184" s="235"/>
      <c r="N184" s="4">
        <v>3</v>
      </c>
      <c r="O184" s="235">
        <f t="shared" si="28"/>
        <v>21.12676056338028</v>
      </c>
      <c r="P184" s="235"/>
      <c r="Q184" s="4">
        <v>1</v>
      </c>
      <c r="R184" s="235">
        <f t="shared" si="29"/>
        <v>7.0921985815602833</v>
      </c>
      <c r="S184" s="235"/>
      <c r="T184" s="4">
        <v>2</v>
      </c>
      <c r="U184" s="235">
        <f t="shared" si="30"/>
        <v>13.071895424836601</v>
      </c>
      <c r="V184" s="35">
        <v>0</v>
      </c>
      <c r="W184" s="39">
        <f t="shared" si="31"/>
        <v>0</v>
      </c>
      <c r="X184" s="35">
        <v>4</v>
      </c>
      <c r="Y184" s="39">
        <f t="shared" si="32"/>
        <v>28.368794326241133</v>
      </c>
      <c r="Z184" s="35">
        <v>1</v>
      </c>
      <c r="AA184" s="39">
        <f t="shared" si="33"/>
        <v>6.5789473684210522</v>
      </c>
      <c r="AB184" s="35">
        <v>6</v>
      </c>
      <c r="AC184" s="39">
        <f t="shared" si="34"/>
        <v>37.735849056603769</v>
      </c>
      <c r="AD184" s="35">
        <v>0</v>
      </c>
      <c r="AE184" s="39">
        <f t="shared" si="35"/>
        <v>0</v>
      </c>
      <c r="AI184" t="s">
        <v>194</v>
      </c>
      <c r="AJ184">
        <v>180</v>
      </c>
      <c r="AK184">
        <v>186</v>
      </c>
      <c r="AL184">
        <v>188</v>
      </c>
      <c r="AM184">
        <v>165</v>
      </c>
      <c r="AN184">
        <v>142</v>
      </c>
      <c r="AO184">
        <v>141</v>
      </c>
      <c r="AP184">
        <v>153</v>
      </c>
      <c r="AQ184">
        <v>147</v>
      </c>
      <c r="AR184">
        <v>141</v>
      </c>
      <c r="AS184">
        <v>152</v>
      </c>
      <c r="AT184">
        <v>159</v>
      </c>
      <c r="AU184">
        <v>163</v>
      </c>
      <c r="AV184">
        <v>1917</v>
      </c>
    </row>
    <row r="185" spans="1:48">
      <c r="A185" s="240" t="s">
        <v>195</v>
      </c>
      <c r="B185" s="4">
        <v>5</v>
      </c>
      <c r="C185" s="235">
        <f t="shared" si="24"/>
        <v>14.577259475218659</v>
      </c>
      <c r="D185" s="235"/>
      <c r="E185" s="4">
        <v>1</v>
      </c>
      <c r="F185" s="235">
        <f t="shared" si="25"/>
        <v>2.7247956403269753</v>
      </c>
      <c r="G185" s="235"/>
      <c r="H185" s="4">
        <v>7</v>
      </c>
      <c r="I185" s="235">
        <f t="shared" si="26"/>
        <v>20.289855072463766</v>
      </c>
      <c r="J185" s="235"/>
      <c r="K185" s="4">
        <v>2</v>
      </c>
      <c r="L185" s="235">
        <f t="shared" si="27"/>
        <v>6.0606060606060606</v>
      </c>
      <c r="M185" s="235"/>
      <c r="N185" s="4">
        <v>6</v>
      </c>
      <c r="O185" s="235">
        <f t="shared" si="28"/>
        <v>18.461538461538463</v>
      </c>
      <c r="P185" s="235"/>
      <c r="Q185" s="4">
        <v>6</v>
      </c>
      <c r="R185" s="235">
        <f t="shared" si="29"/>
        <v>22.471910112359549</v>
      </c>
      <c r="S185" s="235"/>
      <c r="T185" s="4">
        <v>2</v>
      </c>
      <c r="U185" s="235">
        <f t="shared" si="30"/>
        <v>7.0921985815602833</v>
      </c>
      <c r="V185" s="35">
        <v>2</v>
      </c>
      <c r="W185" s="39">
        <f t="shared" si="31"/>
        <v>6.7114093959731544</v>
      </c>
      <c r="X185" s="35">
        <v>6</v>
      </c>
      <c r="Y185" s="39">
        <f t="shared" si="32"/>
        <v>20.833333333333332</v>
      </c>
      <c r="Z185" s="35">
        <v>2</v>
      </c>
      <c r="AA185" s="39">
        <f t="shared" si="33"/>
        <v>7.6923076923076925</v>
      </c>
      <c r="AB185" s="35">
        <v>6</v>
      </c>
      <c r="AC185" s="39">
        <f t="shared" si="34"/>
        <v>20.833333333333332</v>
      </c>
      <c r="AD185" s="35">
        <v>7</v>
      </c>
      <c r="AE185" s="39">
        <f t="shared" si="35"/>
        <v>22.012578616352201</v>
      </c>
      <c r="AI185" t="s">
        <v>195</v>
      </c>
      <c r="AJ185">
        <v>343</v>
      </c>
      <c r="AK185">
        <v>367</v>
      </c>
      <c r="AL185">
        <v>345</v>
      </c>
      <c r="AM185">
        <v>330</v>
      </c>
      <c r="AN185">
        <v>325</v>
      </c>
      <c r="AO185">
        <v>267</v>
      </c>
      <c r="AP185">
        <v>282</v>
      </c>
      <c r="AQ185">
        <v>298</v>
      </c>
      <c r="AR185">
        <v>288</v>
      </c>
      <c r="AS185">
        <v>260</v>
      </c>
      <c r="AT185">
        <v>288</v>
      </c>
      <c r="AU185">
        <v>318</v>
      </c>
      <c r="AV185">
        <v>3711</v>
      </c>
    </row>
    <row r="186" spans="1:48">
      <c r="A186" s="240" t="s">
        <v>196</v>
      </c>
      <c r="B186" s="4">
        <v>3</v>
      </c>
      <c r="C186" s="235">
        <f t="shared" si="24"/>
        <v>16.304347826086957</v>
      </c>
      <c r="D186" s="235"/>
      <c r="E186" s="4">
        <v>1</v>
      </c>
      <c r="F186" s="235">
        <f t="shared" si="25"/>
        <v>4.9751243781094523</v>
      </c>
      <c r="G186" s="235"/>
      <c r="H186" s="4">
        <v>6</v>
      </c>
      <c r="I186" s="235">
        <f t="shared" si="26"/>
        <v>32.258064516129032</v>
      </c>
      <c r="J186" s="235"/>
      <c r="K186" s="4">
        <v>1</v>
      </c>
      <c r="L186" s="235">
        <f t="shared" si="27"/>
        <v>5.7142857142857144</v>
      </c>
      <c r="M186" s="235"/>
      <c r="N186" s="4">
        <v>5</v>
      </c>
      <c r="O186" s="235">
        <f t="shared" si="28"/>
        <v>25.773195876288657</v>
      </c>
      <c r="P186" s="235"/>
      <c r="Q186" s="4">
        <v>0</v>
      </c>
      <c r="R186" s="235">
        <f t="shared" si="29"/>
        <v>0</v>
      </c>
      <c r="S186" s="235"/>
      <c r="T186" s="4">
        <v>0</v>
      </c>
      <c r="U186" s="235">
        <f t="shared" si="30"/>
        <v>0</v>
      </c>
      <c r="V186" s="35">
        <v>0</v>
      </c>
      <c r="W186" s="39">
        <f t="shared" si="31"/>
        <v>0</v>
      </c>
      <c r="X186" s="35">
        <v>2</v>
      </c>
      <c r="Y186" s="39">
        <f t="shared" si="32"/>
        <v>16.260162601626018</v>
      </c>
      <c r="Z186" s="35">
        <v>2</v>
      </c>
      <c r="AA186" s="39">
        <f t="shared" si="33"/>
        <v>14.388489208633095</v>
      </c>
      <c r="AB186" s="35">
        <v>0</v>
      </c>
      <c r="AC186" s="39">
        <f t="shared" si="34"/>
        <v>0</v>
      </c>
      <c r="AD186" s="35">
        <v>2</v>
      </c>
      <c r="AE186" s="39">
        <f t="shared" si="35"/>
        <v>15.267175572519083</v>
      </c>
      <c r="AI186" t="s">
        <v>196</v>
      </c>
      <c r="AJ186">
        <v>184</v>
      </c>
      <c r="AK186">
        <v>201</v>
      </c>
      <c r="AL186">
        <v>186</v>
      </c>
      <c r="AM186">
        <v>175</v>
      </c>
      <c r="AN186">
        <v>194</v>
      </c>
      <c r="AO186">
        <v>144</v>
      </c>
      <c r="AP186">
        <v>130</v>
      </c>
      <c r="AQ186">
        <v>141</v>
      </c>
      <c r="AR186">
        <v>123</v>
      </c>
      <c r="AS186">
        <v>139</v>
      </c>
      <c r="AT186">
        <v>152</v>
      </c>
      <c r="AU186">
        <v>131</v>
      </c>
      <c r="AV186">
        <v>1900</v>
      </c>
    </row>
    <row r="187" spans="1:48">
      <c r="A187" s="240" t="s">
        <v>197</v>
      </c>
      <c r="B187" s="4">
        <v>0</v>
      </c>
      <c r="C187" s="235">
        <f t="shared" si="24"/>
        <v>0</v>
      </c>
      <c r="D187" s="235"/>
      <c r="E187" s="4">
        <v>1</v>
      </c>
      <c r="F187" s="235">
        <f t="shared" si="25"/>
        <v>9.7087378640776691</v>
      </c>
      <c r="G187" s="235"/>
      <c r="H187" s="4">
        <v>4</v>
      </c>
      <c r="I187" s="235">
        <f t="shared" si="26"/>
        <v>35.714285714285715</v>
      </c>
      <c r="J187" s="235"/>
      <c r="K187" s="4">
        <v>1</v>
      </c>
      <c r="L187" s="235">
        <f t="shared" si="27"/>
        <v>10.989010989010989</v>
      </c>
      <c r="M187" s="235"/>
      <c r="N187" s="4">
        <v>1</v>
      </c>
      <c r="O187" s="235">
        <f t="shared" si="28"/>
        <v>12.195121951219512</v>
      </c>
      <c r="P187" s="235"/>
      <c r="Q187" s="4">
        <v>1</v>
      </c>
      <c r="R187" s="235">
        <f t="shared" si="29"/>
        <v>11.235955056179774</v>
      </c>
      <c r="S187" s="235"/>
      <c r="T187" s="4">
        <v>0</v>
      </c>
      <c r="U187" s="235">
        <f t="shared" si="30"/>
        <v>0</v>
      </c>
      <c r="V187" s="35">
        <v>1</v>
      </c>
      <c r="W187" s="39">
        <f t="shared" si="31"/>
        <v>12.5</v>
      </c>
      <c r="X187" s="35">
        <v>0</v>
      </c>
      <c r="Y187" s="39">
        <f t="shared" si="32"/>
        <v>0</v>
      </c>
      <c r="Z187" s="35">
        <v>0</v>
      </c>
      <c r="AA187" s="39">
        <f t="shared" si="33"/>
        <v>0</v>
      </c>
      <c r="AB187" s="35">
        <v>3</v>
      </c>
      <c r="AC187" s="39">
        <f t="shared" si="34"/>
        <v>31.914893617021274</v>
      </c>
      <c r="AD187" s="35">
        <v>2</v>
      </c>
      <c r="AE187" s="39">
        <f t="shared" si="35"/>
        <v>25.316455696202532</v>
      </c>
      <c r="AI187" t="s">
        <v>197</v>
      </c>
      <c r="AJ187">
        <v>87</v>
      </c>
      <c r="AK187">
        <v>103</v>
      </c>
      <c r="AL187">
        <v>112</v>
      </c>
      <c r="AM187">
        <v>91</v>
      </c>
      <c r="AN187">
        <v>82</v>
      </c>
      <c r="AO187">
        <v>89</v>
      </c>
      <c r="AP187">
        <v>68</v>
      </c>
      <c r="AQ187">
        <v>80</v>
      </c>
      <c r="AR187">
        <v>93</v>
      </c>
      <c r="AS187">
        <v>106</v>
      </c>
      <c r="AT187">
        <v>94</v>
      </c>
      <c r="AU187">
        <v>79</v>
      </c>
      <c r="AV187">
        <v>1084</v>
      </c>
    </row>
    <row r="188" spans="1:48">
      <c r="A188" s="240" t="s">
        <v>198</v>
      </c>
      <c r="B188" s="4">
        <v>3</v>
      </c>
      <c r="C188" s="235">
        <f t="shared" si="24"/>
        <v>10.344827586206897</v>
      </c>
      <c r="D188" s="235"/>
      <c r="E188" s="4">
        <v>4</v>
      </c>
      <c r="F188" s="235">
        <f t="shared" si="25"/>
        <v>13.377926421404682</v>
      </c>
      <c r="G188" s="235"/>
      <c r="H188" s="4">
        <v>7</v>
      </c>
      <c r="I188" s="235">
        <f t="shared" si="26"/>
        <v>26.217228464419478</v>
      </c>
      <c r="J188" s="235"/>
      <c r="K188" s="4">
        <v>5</v>
      </c>
      <c r="L188" s="235">
        <f t="shared" si="27"/>
        <v>17.123287671232877</v>
      </c>
      <c r="M188" s="235"/>
      <c r="N188" s="4">
        <v>4</v>
      </c>
      <c r="O188" s="235">
        <f t="shared" si="28"/>
        <v>14.440433212996391</v>
      </c>
      <c r="P188" s="235"/>
      <c r="Q188" s="4">
        <v>7</v>
      </c>
      <c r="R188" s="235">
        <f t="shared" si="29"/>
        <v>26.119402985074625</v>
      </c>
      <c r="S188" s="235"/>
      <c r="T188" s="4">
        <v>6</v>
      </c>
      <c r="U188" s="235">
        <f t="shared" si="30"/>
        <v>22.388059701492537</v>
      </c>
      <c r="V188" s="35">
        <v>4</v>
      </c>
      <c r="W188" s="39">
        <f t="shared" si="31"/>
        <v>15.444015444015445</v>
      </c>
      <c r="X188" s="35">
        <v>3</v>
      </c>
      <c r="Y188" s="39">
        <f t="shared" si="32"/>
        <v>9.4043887147335425</v>
      </c>
      <c r="Z188" s="35">
        <v>4</v>
      </c>
      <c r="AA188" s="39">
        <f t="shared" si="33"/>
        <v>13.245033112582782</v>
      </c>
      <c r="AB188" s="35">
        <v>3</v>
      </c>
      <c r="AC188" s="39">
        <f t="shared" si="34"/>
        <v>10.869565217391305</v>
      </c>
      <c r="AD188" s="35">
        <v>2</v>
      </c>
      <c r="AE188" s="39">
        <f t="shared" si="35"/>
        <v>7.4074074074074074</v>
      </c>
      <c r="AI188" t="s">
        <v>198</v>
      </c>
      <c r="AJ188">
        <v>290</v>
      </c>
      <c r="AK188">
        <v>299</v>
      </c>
      <c r="AL188">
        <v>267</v>
      </c>
      <c r="AM188">
        <v>292</v>
      </c>
      <c r="AN188">
        <v>277</v>
      </c>
      <c r="AO188">
        <v>268</v>
      </c>
      <c r="AP188">
        <v>268</v>
      </c>
      <c r="AQ188">
        <v>259</v>
      </c>
      <c r="AR188">
        <v>319</v>
      </c>
      <c r="AS188">
        <v>302</v>
      </c>
      <c r="AT188">
        <v>276</v>
      </c>
      <c r="AU188">
        <v>270</v>
      </c>
      <c r="AV188">
        <v>3387</v>
      </c>
    </row>
    <row r="189" spans="1:48">
      <c r="A189" s="240" t="s">
        <v>199</v>
      </c>
      <c r="B189" s="4">
        <v>6</v>
      </c>
      <c r="C189" s="235">
        <f t="shared" si="24"/>
        <v>12.793176972281449</v>
      </c>
      <c r="D189" s="235"/>
      <c r="E189" s="4">
        <v>11</v>
      </c>
      <c r="F189" s="235">
        <f t="shared" si="25"/>
        <v>26.252983293556085</v>
      </c>
      <c r="G189" s="235"/>
      <c r="H189" s="4">
        <v>7</v>
      </c>
      <c r="I189" s="235">
        <f t="shared" si="26"/>
        <v>16.587677725118485</v>
      </c>
      <c r="J189" s="235"/>
      <c r="K189" s="4">
        <v>7</v>
      </c>
      <c r="L189" s="235">
        <f t="shared" si="27"/>
        <v>16.706443914081145</v>
      </c>
      <c r="M189" s="235"/>
      <c r="N189" s="4">
        <v>6</v>
      </c>
      <c r="O189" s="235">
        <f t="shared" si="28"/>
        <v>15.544041450777202</v>
      </c>
      <c r="P189" s="235"/>
      <c r="Q189" s="4">
        <v>7</v>
      </c>
      <c r="R189" s="235">
        <f t="shared" si="29"/>
        <v>22.653721682847898</v>
      </c>
      <c r="S189" s="235"/>
      <c r="T189" s="4">
        <v>5</v>
      </c>
      <c r="U189" s="235">
        <f t="shared" si="30"/>
        <v>15.873015873015872</v>
      </c>
      <c r="V189" s="35">
        <v>9</v>
      </c>
      <c r="W189" s="39">
        <f t="shared" si="31"/>
        <v>26.315789473684209</v>
      </c>
      <c r="X189" s="35">
        <v>8</v>
      </c>
      <c r="Y189" s="39">
        <f t="shared" si="32"/>
        <v>22.284122562674096</v>
      </c>
      <c r="Z189" s="35">
        <v>3</v>
      </c>
      <c r="AA189" s="39">
        <f t="shared" si="33"/>
        <v>9.2307692307692317</v>
      </c>
      <c r="AB189" s="35">
        <v>5</v>
      </c>
      <c r="AC189" s="39">
        <f t="shared" si="34"/>
        <v>14.88095238095238</v>
      </c>
      <c r="AD189" s="35">
        <v>6</v>
      </c>
      <c r="AE189" s="39">
        <f t="shared" si="35"/>
        <v>20.547945205479451</v>
      </c>
      <c r="AI189" t="s">
        <v>199</v>
      </c>
      <c r="AJ189">
        <v>469</v>
      </c>
      <c r="AK189">
        <v>419</v>
      </c>
      <c r="AL189">
        <v>422</v>
      </c>
      <c r="AM189">
        <v>419</v>
      </c>
      <c r="AN189">
        <v>386</v>
      </c>
      <c r="AO189">
        <v>309</v>
      </c>
      <c r="AP189">
        <v>315</v>
      </c>
      <c r="AQ189">
        <v>342</v>
      </c>
      <c r="AR189">
        <v>359</v>
      </c>
      <c r="AS189">
        <v>325</v>
      </c>
      <c r="AT189">
        <v>336</v>
      </c>
      <c r="AU189">
        <v>292</v>
      </c>
      <c r="AV189">
        <v>4393</v>
      </c>
    </row>
    <row r="190" spans="1:48">
      <c r="A190" s="240" t="s">
        <v>200</v>
      </c>
      <c r="B190" s="4">
        <v>9</v>
      </c>
      <c r="C190" s="235">
        <f t="shared" si="24"/>
        <v>19.148936170212767</v>
      </c>
      <c r="D190" s="235"/>
      <c r="E190" s="4">
        <v>3</v>
      </c>
      <c r="F190" s="235">
        <f t="shared" si="25"/>
        <v>6.666666666666667</v>
      </c>
      <c r="G190" s="235"/>
      <c r="H190" s="4">
        <v>4</v>
      </c>
      <c r="I190" s="235">
        <f t="shared" si="26"/>
        <v>9.8765432098765427</v>
      </c>
      <c r="J190" s="235"/>
      <c r="K190" s="4">
        <v>10</v>
      </c>
      <c r="L190" s="235">
        <f t="shared" si="27"/>
        <v>23.866348448687351</v>
      </c>
      <c r="M190" s="235"/>
      <c r="N190" s="4">
        <v>5</v>
      </c>
      <c r="O190" s="235">
        <f t="shared" si="28"/>
        <v>12.285012285012284</v>
      </c>
      <c r="P190" s="235"/>
      <c r="Q190" s="4">
        <v>5</v>
      </c>
      <c r="R190" s="235">
        <f t="shared" si="29"/>
        <v>15.432098765432098</v>
      </c>
      <c r="S190" s="235"/>
      <c r="T190" s="4">
        <v>3</v>
      </c>
      <c r="U190" s="235">
        <f t="shared" si="30"/>
        <v>9.6463022508038598</v>
      </c>
      <c r="V190" s="35">
        <v>9</v>
      </c>
      <c r="W190" s="39">
        <f t="shared" si="31"/>
        <v>26.865671641791046</v>
      </c>
      <c r="X190" s="35">
        <v>12</v>
      </c>
      <c r="Y190" s="39">
        <f t="shared" si="32"/>
        <v>30.075187969924812</v>
      </c>
      <c r="Z190" s="35">
        <v>6</v>
      </c>
      <c r="AA190" s="39">
        <f t="shared" si="33"/>
        <v>15.384615384615385</v>
      </c>
      <c r="AB190" s="35">
        <v>4</v>
      </c>
      <c r="AC190" s="39">
        <f t="shared" si="34"/>
        <v>10.075566750629722</v>
      </c>
      <c r="AD190" s="35">
        <v>10</v>
      </c>
      <c r="AE190" s="39">
        <f t="shared" si="35"/>
        <v>23.752969121140143</v>
      </c>
      <c r="AI190" t="s">
        <v>200</v>
      </c>
      <c r="AJ190">
        <v>470</v>
      </c>
      <c r="AK190">
        <v>450</v>
      </c>
      <c r="AL190">
        <v>405</v>
      </c>
      <c r="AM190">
        <v>419</v>
      </c>
      <c r="AN190">
        <v>407</v>
      </c>
      <c r="AO190">
        <v>324</v>
      </c>
      <c r="AP190">
        <v>311</v>
      </c>
      <c r="AQ190">
        <v>335</v>
      </c>
      <c r="AR190">
        <v>399</v>
      </c>
      <c r="AS190">
        <v>390</v>
      </c>
      <c r="AT190">
        <v>397</v>
      </c>
      <c r="AU190">
        <v>421</v>
      </c>
      <c r="AV190">
        <v>4728</v>
      </c>
    </row>
    <row r="191" spans="1:48">
      <c r="A191" s="240" t="s">
        <v>201</v>
      </c>
      <c r="B191" s="4">
        <v>0</v>
      </c>
      <c r="C191" s="235">
        <f t="shared" si="24"/>
        <v>0</v>
      </c>
      <c r="D191" s="235"/>
      <c r="E191" s="4">
        <v>2</v>
      </c>
      <c r="F191" s="235">
        <f t="shared" si="25"/>
        <v>10.582010582010582</v>
      </c>
      <c r="G191" s="235"/>
      <c r="H191" s="4">
        <v>5</v>
      </c>
      <c r="I191" s="235">
        <f t="shared" si="26"/>
        <v>24.875621890547265</v>
      </c>
      <c r="J191" s="235"/>
      <c r="K191" s="4">
        <v>0</v>
      </c>
      <c r="L191" s="235">
        <f t="shared" si="27"/>
        <v>0</v>
      </c>
      <c r="M191" s="235"/>
      <c r="N191" s="4">
        <v>1</v>
      </c>
      <c r="O191" s="235">
        <f t="shared" si="28"/>
        <v>5.5555555555555554</v>
      </c>
      <c r="P191" s="235"/>
      <c r="Q191" s="4">
        <v>1</v>
      </c>
      <c r="R191" s="235">
        <f t="shared" si="29"/>
        <v>5.6497175141242941</v>
      </c>
      <c r="S191" s="235"/>
      <c r="T191" s="4">
        <v>1</v>
      </c>
      <c r="U191" s="235">
        <f t="shared" si="30"/>
        <v>5.1282051282051286</v>
      </c>
      <c r="V191" s="35">
        <v>3</v>
      </c>
      <c r="W191" s="39">
        <f t="shared" si="31"/>
        <v>17.857142857142858</v>
      </c>
      <c r="X191" s="35">
        <v>3</v>
      </c>
      <c r="Y191" s="39">
        <f t="shared" si="32"/>
        <v>20.134228187919462</v>
      </c>
      <c r="Z191" s="35">
        <v>3</v>
      </c>
      <c r="AA191" s="39">
        <f t="shared" si="33"/>
        <v>18.867924528301884</v>
      </c>
      <c r="AB191" s="35">
        <v>6</v>
      </c>
      <c r="AC191" s="39">
        <f t="shared" si="34"/>
        <v>40.268456375838923</v>
      </c>
      <c r="AD191" s="35">
        <v>6</v>
      </c>
      <c r="AE191" s="39">
        <f t="shared" si="35"/>
        <v>41.666666666666664</v>
      </c>
      <c r="AI191" t="s">
        <v>201</v>
      </c>
      <c r="AJ191">
        <v>202</v>
      </c>
      <c r="AK191">
        <v>189</v>
      </c>
      <c r="AL191">
        <v>201</v>
      </c>
      <c r="AM191">
        <v>175</v>
      </c>
      <c r="AN191">
        <v>180</v>
      </c>
      <c r="AO191">
        <v>177</v>
      </c>
      <c r="AP191">
        <v>195</v>
      </c>
      <c r="AQ191">
        <v>168</v>
      </c>
      <c r="AR191">
        <v>149</v>
      </c>
      <c r="AS191">
        <v>159</v>
      </c>
      <c r="AT191">
        <v>149</v>
      </c>
      <c r="AU191">
        <v>144</v>
      </c>
      <c r="AV191">
        <v>2088</v>
      </c>
    </row>
    <row r="192" spans="1:48">
      <c r="A192" s="240" t="s">
        <v>202</v>
      </c>
      <c r="B192" s="4">
        <v>1</v>
      </c>
      <c r="C192" s="235">
        <f t="shared" si="24"/>
        <v>7.1428571428571423</v>
      </c>
      <c r="D192" s="235"/>
      <c r="E192" s="4">
        <v>2</v>
      </c>
      <c r="F192" s="235">
        <f t="shared" si="25"/>
        <v>15.037593984962406</v>
      </c>
      <c r="G192" s="235"/>
      <c r="H192" s="4">
        <v>4</v>
      </c>
      <c r="I192" s="235">
        <f t="shared" si="26"/>
        <v>27.027027027027028</v>
      </c>
      <c r="J192" s="235"/>
      <c r="K192" s="4">
        <v>1</v>
      </c>
      <c r="L192" s="235">
        <f t="shared" si="27"/>
        <v>5.9523809523809517</v>
      </c>
      <c r="M192" s="235"/>
      <c r="N192" s="4">
        <v>3</v>
      </c>
      <c r="O192" s="235">
        <f t="shared" si="28"/>
        <v>19.108280254777068</v>
      </c>
      <c r="P192" s="235"/>
      <c r="Q192" s="4">
        <v>3</v>
      </c>
      <c r="R192" s="235">
        <f t="shared" si="29"/>
        <v>21.582733812949641</v>
      </c>
      <c r="S192" s="235"/>
      <c r="T192" s="4">
        <v>3</v>
      </c>
      <c r="U192" s="235">
        <f t="shared" si="30"/>
        <v>24.193548387096772</v>
      </c>
      <c r="V192" s="35">
        <v>1</v>
      </c>
      <c r="W192" s="39">
        <f t="shared" si="31"/>
        <v>7.7519379844961236</v>
      </c>
      <c r="X192" s="35">
        <v>2</v>
      </c>
      <c r="Y192" s="39">
        <f t="shared" si="32"/>
        <v>18.018018018018019</v>
      </c>
      <c r="Z192" s="35">
        <v>0</v>
      </c>
      <c r="AA192" s="39">
        <f t="shared" si="33"/>
        <v>0</v>
      </c>
      <c r="AB192" s="35">
        <v>3</v>
      </c>
      <c r="AC192" s="39">
        <f t="shared" si="34"/>
        <v>21.12676056338028</v>
      </c>
      <c r="AD192" s="35">
        <v>2</v>
      </c>
      <c r="AE192" s="39">
        <f t="shared" si="35"/>
        <v>18.348623853211009</v>
      </c>
      <c r="AI192" t="s">
        <v>202</v>
      </c>
      <c r="AJ192">
        <v>140</v>
      </c>
      <c r="AK192">
        <v>133</v>
      </c>
      <c r="AL192">
        <v>148</v>
      </c>
      <c r="AM192">
        <v>168</v>
      </c>
      <c r="AN192">
        <v>157</v>
      </c>
      <c r="AO192">
        <v>139</v>
      </c>
      <c r="AP192">
        <v>124</v>
      </c>
      <c r="AQ192">
        <v>129</v>
      </c>
      <c r="AR192">
        <v>111</v>
      </c>
      <c r="AS192">
        <v>108</v>
      </c>
      <c r="AT192">
        <v>142</v>
      </c>
      <c r="AU192">
        <v>109</v>
      </c>
      <c r="AV192">
        <v>1608</v>
      </c>
    </row>
    <row r="193" spans="1:48">
      <c r="A193" s="240" t="s">
        <v>203</v>
      </c>
      <c r="B193" s="4">
        <v>4</v>
      </c>
      <c r="C193" s="235">
        <f t="shared" si="24"/>
        <v>16.393442622950822</v>
      </c>
      <c r="D193" s="235"/>
      <c r="E193" s="4">
        <v>7</v>
      </c>
      <c r="F193" s="235">
        <f t="shared" si="25"/>
        <v>23.972602739726025</v>
      </c>
      <c r="G193" s="235"/>
      <c r="H193" s="4">
        <v>3</v>
      </c>
      <c r="I193" s="235">
        <f t="shared" si="26"/>
        <v>12.396694214876034</v>
      </c>
      <c r="J193" s="235"/>
      <c r="K193" s="4">
        <v>2</v>
      </c>
      <c r="L193" s="235">
        <f t="shared" si="27"/>
        <v>9.0090090090090094</v>
      </c>
      <c r="M193" s="235"/>
      <c r="N193" s="4">
        <v>5</v>
      </c>
      <c r="O193" s="235">
        <f t="shared" si="28"/>
        <v>22.624434389140269</v>
      </c>
      <c r="P193" s="235"/>
      <c r="Q193" s="4">
        <v>3</v>
      </c>
      <c r="R193" s="235">
        <f t="shared" si="29"/>
        <v>13.215859030837004</v>
      </c>
      <c r="S193" s="235"/>
      <c r="T193" s="4">
        <v>3</v>
      </c>
      <c r="U193" s="235">
        <f t="shared" si="30"/>
        <v>14.084507042253522</v>
      </c>
      <c r="V193" s="35">
        <v>1</v>
      </c>
      <c r="W193" s="39">
        <f t="shared" si="31"/>
        <v>4.7393364928909953</v>
      </c>
      <c r="X193" s="35">
        <v>2</v>
      </c>
      <c r="Y193" s="39">
        <f t="shared" si="32"/>
        <v>9.8039215686274517</v>
      </c>
      <c r="Z193" s="35">
        <v>3</v>
      </c>
      <c r="AA193" s="39">
        <f t="shared" si="33"/>
        <v>14.084507042253522</v>
      </c>
      <c r="AB193" s="35">
        <v>4</v>
      </c>
      <c r="AC193" s="39">
        <f t="shared" si="34"/>
        <v>17.857142857142858</v>
      </c>
      <c r="AD193" s="35">
        <v>2</v>
      </c>
      <c r="AE193" s="39">
        <f t="shared" si="35"/>
        <v>9.5693779904306222</v>
      </c>
      <c r="AI193" t="s">
        <v>203</v>
      </c>
      <c r="AJ193">
        <v>244</v>
      </c>
      <c r="AK193">
        <v>292</v>
      </c>
      <c r="AL193">
        <v>242</v>
      </c>
      <c r="AM193">
        <v>222</v>
      </c>
      <c r="AN193">
        <v>221</v>
      </c>
      <c r="AO193">
        <v>227</v>
      </c>
      <c r="AP193">
        <v>213</v>
      </c>
      <c r="AQ193">
        <v>211</v>
      </c>
      <c r="AR193">
        <v>204</v>
      </c>
      <c r="AS193">
        <v>213</v>
      </c>
      <c r="AT193">
        <v>224</v>
      </c>
      <c r="AU193">
        <v>209</v>
      </c>
      <c r="AV193">
        <v>2722</v>
      </c>
    </row>
    <row r="194" spans="1:48">
      <c r="A194" s="240" t="s">
        <v>204</v>
      </c>
      <c r="B194" s="4">
        <v>3</v>
      </c>
      <c r="C194" s="235">
        <f t="shared" si="24"/>
        <v>19.230769230769234</v>
      </c>
      <c r="D194" s="235"/>
      <c r="E194" s="4">
        <v>3</v>
      </c>
      <c r="F194" s="235">
        <f t="shared" si="25"/>
        <v>20.833333333333332</v>
      </c>
      <c r="G194" s="235"/>
      <c r="H194" s="4">
        <v>3</v>
      </c>
      <c r="I194" s="235">
        <f t="shared" si="26"/>
        <v>20</v>
      </c>
      <c r="J194" s="235"/>
      <c r="K194" s="4">
        <v>2</v>
      </c>
      <c r="L194" s="235">
        <f t="shared" si="27"/>
        <v>14.705882352941176</v>
      </c>
      <c r="M194" s="235"/>
      <c r="N194" s="4">
        <v>5</v>
      </c>
      <c r="O194" s="235">
        <f t="shared" si="28"/>
        <v>40.983606557377044</v>
      </c>
      <c r="P194" s="235"/>
      <c r="Q194" s="4">
        <v>4</v>
      </c>
      <c r="R194" s="235">
        <f t="shared" si="29"/>
        <v>31.007751937984494</v>
      </c>
      <c r="S194" s="235"/>
      <c r="T194" s="4">
        <v>1</v>
      </c>
      <c r="U194" s="235">
        <f t="shared" si="30"/>
        <v>9.8039215686274517</v>
      </c>
      <c r="V194" s="35">
        <v>4</v>
      </c>
      <c r="W194" s="39">
        <f t="shared" si="31"/>
        <v>32</v>
      </c>
      <c r="X194" s="35">
        <v>1</v>
      </c>
      <c r="Y194" s="39">
        <f t="shared" si="32"/>
        <v>7.6923076923076925</v>
      </c>
      <c r="Z194" s="35">
        <v>5</v>
      </c>
      <c r="AA194" s="39">
        <f t="shared" si="33"/>
        <v>47.169811320754718</v>
      </c>
      <c r="AB194" s="35">
        <v>1</v>
      </c>
      <c r="AC194" s="39">
        <f t="shared" si="34"/>
        <v>8.7719298245614024</v>
      </c>
      <c r="AD194" s="35">
        <v>1</v>
      </c>
      <c r="AE194" s="39">
        <f t="shared" si="35"/>
        <v>9.1743119266055047</v>
      </c>
      <c r="AI194" t="s">
        <v>204</v>
      </c>
      <c r="AJ194">
        <v>156</v>
      </c>
      <c r="AK194">
        <v>144</v>
      </c>
      <c r="AL194">
        <v>150</v>
      </c>
      <c r="AM194">
        <v>136</v>
      </c>
      <c r="AN194">
        <v>122</v>
      </c>
      <c r="AO194">
        <v>129</v>
      </c>
      <c r="AP194">
        <v>102</v>
      </c>
      <c r="AQ194">
        <v>125</v>
      </c>
      <c r="AR194">
        <v>130</v>
      </c>
      <c r="AS194">
        <v>106</v>
      </c>
      <c r="AT194">
        <v>114</v>
      </c>
      <c r="AU194">
        <v>109</v>
      </c>
      <c r="AV194">
        <v>1523</v>
      </c>
    </row>
    <row r="195" spans="1:48">
      <c r="A195" s="240" t="s">
        <v>205</v>
      </c>
      <c r="B195" s="4">
        <v>2</v>
      </c>
      <c r="C195" s="235">
        <f t="shared" si="24"/>
        <v>6.369426751592357</v>
      </c>
      <c r="D195" s="235"/>
      <c r="E195" s="4">
        <v>4</v>
      </c>
      <c r="F195" s="235">
        <f t="shared" si="25"/>
        <v>12.903225806451612</v>
      </c>
      <c r="G195" s="235"/>
      <c r="H195" s="4">
        <v>6</v>
      </c>
      <c r="I195" s="235">
        <f t="shared" si="26"/>
        <v>18.126888217522659</v>
      </c>
      <c r="J195" s="235"/>
      <c r="K195" s="4">
        <v>2</v>
      </c>
      <c r="L195" s="235">
        <f t="shared" si="27"/>
        <v>7.4906367041198498</v>
      </c>
      <c r="M195" s="235"/>
      <c r="N195" s="4">
        <v>3</v>
      </c>
      <c r="O195" s="235">
        <f t="shared" si="28"/>
        <v>10.830324909747292</v>
      </c>
      <c r="P195" s="235"/>
      <c r="Q195" s="4">
        <v>1</v>
      </c>
      <c r="R195" s="235">
        <f t="shared" si="29"/>
        <v>4.0816326530612246</v>
      </c>
      <c r="S195" s="235"/>
      <c r="T195" s="4">
        <v>5</v>
      </c>
      <c r="U195" s="235">
        <f t="shared" si="30"/>
        <v>18.450184501845019</v>
      </c>
      <c r="V195" s="35">
        <v>3</v>
      </c>
      <c r="W195" s="39">
        <f t="shared" si="31"/>
        <v>11.811023622047244</v>
      </c>
      <c r="X195" s="35">
        <v>4</v>
      </c>
      <c r="Y195" s="39">
        <f t="shared" si="32"/>
        <v>18.09954751131222</v>
      </c>
      <c r="Z195" s="35">
        <v>4</v>
      </c>
      <c r="AA195" s="39">
        <f t="shared" si="33"/>
        <v>16.597510373443985</v>
      </c>
      <c r="AB195" s="35">
        <v>2</v>
      </c>
      <c r="AC195" s="39">
        <f t="shared" si="34"/>
        <v>7.8431372549019605</v>
      </c>
      <c r="AD195" s="35">
        <v>5</v>
      </c>
      <c r="AE195" s="39">
        <f t="shared" si="35"/>
        <v>21.645021645021643</v>
      </c>
      <c r="AI195" t="s">
        <v>205</v>
      </c>
      <c r="AJ195">
        <v>314</v>
      </c>
      <c r="AK195">
        <v>310</v>
      </c>
      <c r="AL195">
        <v>331</v>
      </c>
      <c r="AM195">
        <v>267</v>
      </c>
      <c r="AN195">
        <v>277</v>
      </c>
      <c r="AO195">
        <v>245</v>
      </c>
      <c r="AP195">
        <v>271</v>
      </c>
      <c r="AQ195">
        <v>254</v>
      </c>
      <c r="AR195">
        <v>221</v>
      </c>
      <c r="AS195">
        <v>241</v>
      </c>
      <c r="AT195">
        <v>255</v>
      </c>
      <c r="AU195">
        <v>231</v>
      </c>
      <c r="AV195">
        <v>3217</v>
      </c>
    </row>
    <row r="196" spans="1:48">
      <c r="A196" s="240" t="s">
        <v>206</v>
      </c>
      <c r="B196" s="4">
        <v>2</v>
      </c>
      <c r="C196" s="235">
        <f t="shared" ref="C196:C259" si="36">B196/AJ196*1000</f>
        <v>16.949152542372882</v>
      </c>
      <c r="D196" s="235"/>
      <c r="E196" s="4">
        <v>5</v>
      </c>
      <c r="F196" s="235">
        <f t="shared" ref="F196:F259" si="37">E196/AK196*1000</f>
        <v>40</v>
      </c>
      <c r="G196" s="235"/>
      <c r="H196" s="4">
        <v>1</v>
      </c>
      <c r="I196" s="235">
        <f t="shared" ref="I196:I259" si="38">H196/AL196*1000</f>
        <v>8.4033613445378155</v>
      </c>
      <c r="J196" s="235"/>
      <c r="K196" s="4">
        <v>1</v>
      </c>
      <c r="L196" s="235">
        <f t="shared" ref="L196:L259" si="39">K196/AM196*1000</f>
        <v>7.4626865671641793</v>
      </c>
      <c r="M196" s="235"/>
      <c r="N196" s="4">
        <v>0</v>
      </c>
      <c r="O196" s="235">
        <f t="shared" ref="O196:O259" si="40">N196/AN196*1000</f>
        <v>0</v>
      </c>
      <c r="P196" s="235"/>
      <c r="Q196" s="4">
        <v>3</v>
      </c>
      <c r="R196" s="235">
        <f t="shared" ref="R196:R259" si="41">Q196/AO196*1000</f>
        <v>26.785714285714285</v>
      </c>
      <c r="S196" s="235"/>
      <c r="T196" s="4">
        <v>2</v>
      </c>
      <c r="U196" s="235">
        <f t="shared" ref="U196:U259" si="42">T196/AP196*1000</f>
        <v>17.241379310344826</v>
      </c>
      <c r="V196" s="35">
        <v>1</v>
      </c>
      <c r="W196" s="39">
        <f t="shared" ref="W196:W259" si="43">V196/AQ196*1000</f>
        <v>8.6206896551724128</v>
      </c>
      <c r="X196" s="35">
        <v>3</v>
      </c>
      <c r="Y196" s="39">
        <f t="shared" ref="Y196:Y259" si="44">X196/AR196*1000</f>
        <v>24.193548387096772</v>
      </c>
      <c r="Z196" s="35">
        <v>2</v>
      </c>
      <c r="AA196" s="39">
        <f t="shared" ref="AA196:AA259" si="45">Z196/AS196*1000</f>
        <v>15.748031496062993</v>
      </c>
      <c r="AB196" s="35">
        <v>1</v>
      </c>
      <c r="AC196" s="39">
        <f t="shared" ref="AC196:AC259" si="46">AB196/AT196*1000</f>
        <v>7.0921985815602833</v>
      </c>
      <c r="AD196" s="35">
        <v>2</v>
      </c>
      <c r="AE196" s="39">
        <f t="shared" ref="AE196:AE259" si="47">AD196/AU196*1000</f>
        <v>17.543859649122805</v>
      </c>
      <c r="AI196" t="s">
        <v>206</v>
      </c>
      <c r="AJ196">
        <v>118</v>
      </c>
      <c r="AK196">
        <v>125</v>
      </c>
      <c r="AL196">
        <v>119</v>
      </c>
      <c r="AM196">
        <v>134</v>
      </c>
      <c r="AN196">
        <v>140</v>
      </c>
      <c r="AO196">
        <v>112</v>
      </c>
      <c r="AP196">
        <v>116</v>
      </c>
      <c r="AQ196">
        <v>116</v>
      </c>
      <c r="AR196">
        <v>124</v>
      </c>
      <c r="AS196">
        <v>127</v>
      </c>
      <c r="AT196">
        <v>141</v>
      </c>
      <c r="AU196">
        <v>114</v>
      </c>
      <c r="AV196">
        <v>1486</v>
      </c>
    </row>
    <row r="197" spans="1:48">
      <c r="A197" s="240" t="s">
        <v>207</v>
      </c>
      <c r="B197" s="4">
        <v>24</v>
      </c>
      <c r="C197" s="235">
        <f t="shared" si="36"/>
        <v>16.42710472279261</v>
      </c>
      <c r="D197" s="235"/>
      <c r="E197" s="4">
        <v>18</v>
      </c>
      <c r="F197" s="235">
        <f t="shared" si="37"/>
        <v>11.984021304926763</v>
      </c>
      <c r="G197" s="235"/>
      <c r="H197" s="4">
        <v>18</v>
      </c>
      <c r="I197" s="235">
        <f t="shared" si="38"/>
        <v>12.605042016806722</v>
      </c>
      <c r="J197" s="235"/>
      <c r="K197" s="4">
        <v>13</v>
      </c>
      <c r="L197" s="235">
        <f t="shared" si="39"/>
        <v>8.8676671214188278</v>
      </c>
      <c r="M197" s="235"/>
      <c r="N197" s="4">
        <v>11</v>
      </c>
      <c r="O197" s="235">
        <f t="shared" si="40"/>
        <v>7.6655052264808363</v>
      </c>
      <c r="P197" s="235"/>
      <c r="Q197" s="4">
        <v>19</v>
      </c>
      <c r="R197" s="235">
        <f t="shared" si="41"/>
        <v>14.274981217129978</v>
      </c>
      <c r="S197" s="235"/>
      <c r="T197" s="4">
        <v>21</v>
      </c>
      <c r="U197" s="235">
        <f t="shared" si="42"/>
        <v>15.283842794759824</v>
      </c>
      <c r="V197" s="35">
        <v>17</v>
      </c>
      <c r="W197" s="39">
        <f t="shared" si="43"/>
        <v>11.140235910878113</v>
      </c>
      <c r="X197" s="35">
        <v>17</v>
      </c>
      <c r="Y197" s="39">
        <f t="shared" si="44"/>
        <v>12.168933428775949</v>
      </c>
      <c r="Z197" s="35">
        <v>16</v>
      </c>
      <c r="AA197" s="39">
        <f t="shared" si="45"/>
        <v>11.32342533616419</v>
      </c>
      <c r="AB197" s="35">
        <v>26</v>
      </c>
      <c r="AC197" s="39">
        <f t="shared" si="46"/>
        <v>18.637992831541219</v>
      </c>
      <c r="AD197" s="35">
        <v>15</v>
      </c>
      <c r="AE197" s="39">
        <f t="shared" si="47"/>
        <v>10.989010989010989</v>
      </c>
      <c r="AI197" t="s">
        <v>207</v>
      </c>
      <c r="AJ197">
        <v>1461</v>
      </c>
      <c r="AK197">
        <v>1502</v>
      </c>
      <c r="AL197">
        <v>1428</v>
      </c>
      <c r="AM197">
        <v>1466</v>
      </c>
      <c r="AN197">
        <v>1435</v>
      </c>
      <c r="AO197">
        <v>1331</v>
      </c>
      <c r="AP197">
        <v>1374</v>
      </c>
      <c r="AQ197">
        <v>1526</v>
      </c>
      <c r="AR197">
        <v>1397</v>
      </c>
      <c r="AS197">
        <v>1413</v>
      </c>
      <c r="AT197">
        <v>1395</v>
      </c>
      <c r="AU197">
        <v>1365</v>
      </c>
      <c r="AV197">
        <v>17093</v>
      </c>
    </row>
    <row r="198" spans="1:48" s="9" customFormat="1">
      <c r="A198" s="243" t="s">
        <v>208</v>
      </c>
      <c r="B198" s="244">
        <v>230</v>
      </c>
      <c r="C198" s="245">
        <f t="shared" si="36"/>
        <v>18.100259699378295</v>
      </c>
      <c r="D198" s="245"/>
      <c r="E198" s="244">
        <v>211</v>
      </c>
      <c r="F198" s="245">
        <f t="shared" si="37"/>
        <v>17.417863628859173</v>
      </c>
      <c r="G198" s="245"/>
      <c r="H198" s="244">
        <v>204</v>
      </c>
      <c r="I198" s="245">
        <f t="shared" si="38"/>
        <v>17.453798767967143</v>
      </c>
      <c r="J198" s="245"/>
      <c r="K198" s="244">
        <v>193</v>
      </c>
      <c r="L198" s="245">
        <f t="shared" si="39"/>
        <v>16.230762761752587</v>
      </c>
      <c r="M198" s="245"/>
      <c r="N198" s="244">
        <v>204</v>
      </c>
      <c r="O198" s="245">
        <f t="shared" si="40"/>
        <v>17.717561229807192</v>
      </c>
      <c r="P198" s="245"/>
      <c r="Q198" s="244">
        <v>189</v>
      </c>
      <c r="R198" s="245">
        <f t="shared" si="41"/>
        <v>17.235090279044321</v>
      </c>
      <c r="S198" s="245"/>
      <c r="T198" s="244">
        <v>195</v>
      </c>
      <c r="U198" s="245">
        <f t="shared" si="42"/>
        <v>17.757945542300337</v>
      </c>
      <c r="V198" s="246">
        <v>188</v>
      </c>
      <c r="W198" s="247">
        <f t="shared" si="43"/>
        <v>17.381656804733726</v>
      </c>
      <c r="X198" s="246">
        <v>173</v>
      </c>
      <c r="Y198" s="247">
        <f t="shared" si="44"/>
        <v>16.354698430705238</v>
      </c>
      <c r="Z198" s="246">
        <v>176</v>
      </c>
      <c r="AA198" s="247">
        <f t="shared" si="45"/>
        <v>16.430171769977594</v>
      </c>
      <c r="AB198" s="246">
        <v>180</v>
      </c>
      <c r="AC198" s="247">
        <f t="shared" si="46"/>
        <v>16.592920353982301</v>
      </c>
      <c r="AD198" s="246">
        <v>170</v>
      </c>
      <c r="AE198" s="247">
        <f t="shared" si="47"/>
        <v>17.176922299686773</v>
      </c>
      <c r="AI198" s="9" t="s">
        <v>208</v>
      </c>
      <c r="AJ198" s="9">
        <v>12707</v>
      </c>
      <c r="AK198" s="9">
        <v>12114</v>
      </c>
      <c r="AL198" s="9">
        <v>11688</v>
      </c>
      <c r="AM198" s="9">
        <v>11891</v>
      </c>
      <c r="AN198" s="9">
        <v>11514</v>
      </c>
      <c r="AO198" s="9">
        <v>10966</v>
      </c>
      <c r="AP198" s="9">
        <v>10981</v>
      </c>
      <c r="AQ198" s="9">
        <v>10816</v>
      </c>
      <c r="AR198" s="9">
        <v>10578</v>
      </c>
      <c r="AS198" s="9">
        <v>10712</v>
      </c>
      <c r="AT198" s="9">
        <v>10848</v>
      </c>
      <c r="AU198" s="9">
        <v>9897</v>
      </c>
      <c r="AV198" s="9">
        <v>134712</v>
      </c>
    </row>
    <row r="199" spans="1:48" s="9" customFormat="1">
      <c r="A199" s="243" t="s">
        <v>209</v>
      </c>
      <c r="B199" s="244">
        <v>144</v>
      </c>
      <c r="C199" s="245">
        <f t="shared" si="36"/>
        <v>18.060955725573812</v>
      </c>
      <c r="D199" s="245"/>
      <c r="E199" s="244">
        <v>129</v>
      </c>
      <c r="F199" s="245">
        <f t="shared" si="37"/>
        <v>17.174810278258555</v>
      </c>
      <c r="G199" s="245"/>
      <c r="H199" s="244">
        <v>147</v>
      </c>
      <c r="I199" s="245">
        <f t="shared" si="38"/>
        <v>19.631410256410255</v>
      </c>
      <c r="J199" s="245"/>
      <c r="K199" s="244">
        <v>133</v>
      </c>
      <c r="L199" s="245">
        <f t="shared" si="39"/>
        <v>17.71207883872686</v>
      </c>
      <c r="M199" s="245"/>
      <c r="N199" s="244">
        <v>130</v>
      </c>
      <c r="O199" s="245">
        <f t="shared" si="40"/>
        <v>17.69670569017152</v>
      </c>
      <c r="P199" s="245"/>
      <c r="Q199" s="244">
        <v>135</v>
      </c>
      <c r="R199" s="245">
        <f t="shared" si="41"/>
        <v>19.05972045743329</v>
      </c>
      <c r="S199" s="245"/>
      <c r="T199" s="244">
        <v>129</v>
      </c>
      <c r="U199" s="245">
        <f t="shared" si="42"/>
        <v>18.334280841387152</v>
      </c>
      <c r="V199" s="246">
        <v>127</v>
      </c>
      <c r="W199" s="247">
        <f t="shared" si="43"/>
        <v>17.774667599720082</v>
      </c>
      <c r="X199" s="246">
        <v>124</v>
      </c>
      <c r="Y199" s="247">
        <f t="shared" si="44"/>
        <v>17.793083656191705</v>
      </c>
      <c r="Z199" s="246">
        <v>115</v>
      </c>
      <c r="AA199" s="247">
        <f t="shared" si="45"/>
        <v>16.530113554693113</v>
      </c>
      <c r="AB199" s="246">
        <v>108</v>
      </c>
      <c r="AC199" s="247">
        <f t="shared" si="46"/>
        <v>15.519471188389137</v>
      </c>
      <c r="AD199" s="246">
        <v>108</v>
      </c>
      <c r="AE199" s="247">
        <f t="shared" si="47"/>
        <v>16.927899686520377</v>
      </c>
      <c r="AI199" s="9" t="s">
        <v>209</v>
      </c>
      <c r="AJ199" s="9">
        <v>7973</v>
      </c>
      <c r="AK199" s="9">
        <v>7511</v>
      </c>
      <c r="AL199" s="9">
        <v>7488</v>
      </c>
      <c r="AM199" s="9">
        <v>7509</v>
      </c>
      <c r="AN199" s="9">
        <v>7346</v>
      </c>
      <c r="AO199" s="9">
        <v>7083</v>
      </c>
      <c r="AP199" s="9">
        <v>7036</v>
      </c>
      <c r="AQ199" s="9">
        <v>7145</v>
      </c>
      <c r="AR199" s="9">
        <v>6969</v>
      </c>
      <c r="AS199" s="9">
        <v>6957</v>
      </c>
      <c r="AT199" s="9">
        <v>6959</v>
      </c>
      <c r="AU199" s="9">
        <v>6380</v>
      </c>
      <c r="AV199" s="9">
        <v>86356</v>
      </c>
    </row>
    <row r="200" spans="1:48">
      <c r="A200" s="240" t="s">
        <v>210</v>
      </c>
      <c r="B200" s="4">
        <v>4</v>
      </c>
      <c r="C200" s="235">
        <f t="shared" si="36"/>
        <v>14.925373134328359</v>
      </c>
      <c r="D200" s="235"/>
      <c r="E200" s="4">
        <v>7</v>
      </c>
      <c r="F200" s="235">
        <f t="shared" si="37"/>
        <v>28.225806451612904</v>
      </c>
      <c r="G200" s="235"/>
      <c r="H200" s="4">
        <v>9</v>
      </c>
      <c r="I200" s="235">
        <f t="shared" si="38"/>
        <v>36.290322580645167</v>
      </c>
      <c r="J200" s="235"/>
      <c r="K200" s="4">
        <v>4</v>
      </c>
      <c r="L200" s="235">
        <f t="shared" si="39"/>
        <v>18.604651162790699</v>
      </c>
      <c r="M200" s="235"/>
      <c r="N200" s="4">
        <v>5</v>
      </c>
      <c r="O200" s="235">
        <f t="shared" si="40"/>
        <v>23.041474654377883</v>
      </c>
      <c r="P200" s="235"/>
      <c r="Q200" s="4">
        <v>3</v>
      </c>
      <c r="R200" s="235">
        <f t="shared" si="41"/>
        <v>14.925373134328359</v>
      </c>
      <c r="S200" s="235"/>
      <c r="T200" s="4">
        <v>1</v>
      </c>
      <c r="U200" s="235">
        <f t="shared" si="42"/>
        <v>5.6179775280898872</v>
      </c>
      <c r="V200" s="35">
        <v>4</v>
      </c>
      <c r="W200" s="39">
        <f t="shared" si="43"/>
        <v>21.978021978021978</v>
      </c>
      <c r="X200" s="35">
        <v>3</v>
      </c>
      <c r="Y200" s="39">
        <f t="shared" si="44"/>
        <v>17.441860465116278</v>
      </c>
      <c r="Z200" s="35">
        <v>4</v>
      </c>
      <c r="AA200" s="39">
        <f t="shared" si="45"/>
        <v>21.276595744680851</v>
      </c>
      <c r="AB200" s="35">
        <v>7</v>
      </c>
      <c r="AC200" s="39">
        <f t="shared" si="46"/>
        <v>37.634408602150536</v>
      </c>
      <c r="AD200" s="35">
        <v>6</v>
      </c>
      <c r="AE200" s="39">
        <f t="shared" si="47"/>
        <v>34.285714285714285</v>
      </c>
      <c r="AI200" t="s">
        <v>210</v>
      </c>
      <c r="AJ200">
        <v>268</v>
      </c>
      <c r="AK200">
        <v>248</v>
      </c>
      <c r="AL200">
        <v>248</v>
      </c>
      <c r="AM200">
        <v>215</v>
      </c>
      <c r="AN200">
        <v>217</v>
      </c>
      <c r="AO200">
        <v>201</v>
      </c>
      <c r="AP200">
        <v>178</v>
      </c>
      <c r="AQ200">
        <v>182</v>
      </c>
      <c r="AR200">
        <v>172</v>
      </c>
      <c r="AS200">
        <v>188</v>
      </c>
      <c r="AT200">
        <v>186</v>
      </c>
      <c r="AU200">
        <v>175</v>
      </c>
      <c r="AV200">
        <v>2478</v>
      </c>
    </row>
    <row r="201" spans="1:48">
      <c r="A201" s="240" t="s">
        <v>211</v>
      </c>
      <c r="B201" s="4">
        <v>35</v>
      </c>
      <c r="C201" s="235">
        <f t="shared" si="36"/>
        <v>16.003657978966622</v>
      </c>
      <c r="D201" s="235"/>
      <c r="E201" s="4">
        <v>33</v>
      </c>
      <c r="F201" s="235">
        <f t="shared" si="37"/>
        <v>15.57338367154318</v>
      </c>
      <c r="G201" s="235"/>
      <c r="H201" s="4">
        <v>32</v>
      </c>
      <c r="I201" s="235">
        <f t="shared" si="38"/>
        <v>15.051740357478835</v>
      </c>
      <c r="J201" s="235"/>
      <c r="K201" s="4">
        <v>43</v>
      </c>
      <c r="L201" s="235">
        <f t="shared" si="39"/>
        <v>18.598615916955019</v>
      </c>
      <c r="M201" s="235"/>
      <c r="N201" s="4">
        <v>32</v>
      </c>
      <c r="O201" s="235">
        <f t="shared" si="40"/>
        <v>14.414414414414415</v>
      </c>
      <c r="P201" s="235"/>
      <c r="Q201" s="4">
        <v>51</v>
      </c>
      <c r="R201" s="235">
        <f t="shared" si="41"/>
        <v>22.727272727272727</v>
      </c>
      <c r="S201" s="235"/>
      <c r="T201" s="4">
        <v>39</v>
      </c>
      <c r="U201" s="235">
        <f t="shared" si="42"/>
        <v>16.546457361052184</v>
      </c>
      <c r="V201" s="35">
        <v>37</v>
      </c>
      <c r="W201" s="39">
        <f t="shared" si="43"/>
        <v>15.151515151515152</v>
      </c>
      <c r="X201" s="35">
        <v>43</v>
      </c>
      <c r="Y201" s="39">
        <f t="shared" si="44"/>
        <v>17.710049423393738</v>
      </c>
      <c r="Z201" s="35">
        <v>35</v>
      </c>
      <c r="AA201" s="39">
        <f t="shared" si="45"/>
        <v>14.638226683396068</v>
      </c>
      <c r="AB201" s="35">
        <v>34</v>
      </c>
      <c r="AC201" s="39">
        <f t="shared" si="46"/>
        <v>14.352047277332208</v>
      </c>
      <c r="AD201" s="35">
        <v>36</v>
      </c>
      <c r="AE201" s="39">
        <f t="shared" si="47"/>
        <v>16.877637130801688</v>
      </c>
      <c r="AI201" t="s">
        <v>211</v>
      </c>
      <c r="AJ201">
        <v>2187</v>
      </c>
      <c r="AK201">
        <v>2119</v>
      </c>
      <c r="AL201">
        <v>2126</v>
      </c>
      <c r="AM201">
        <v>2312</v>
      </c>
      <c r="AN201">
        <v>2220</v>
      </c>
      <c r="AO201">
        <v>2244</v>
      </c>
      <c r="AP201">
        <v>2357</v>
      </c>
      <c r="AQ201">
        <v>2442</v>
      </c>
      <c r="AR201">
        <v>2428</v>
      </c>
      <c r="AS201">
        <v>2391</v>
      </c>
      <c r="AT201">
        <v>2369</v>
      </c>
      <c r="AU201">
        <v>2133</v>
      </c>
      <c r="AV201">
        <v>27328</v>
      </c>
    </row>
    <row r="202" spans="1:48">
      <c r="A202" s="240" t="s">
        <v>212</v>
      </c>
      <c r="B202" s="4">
        <v>4</v>
      </c>
      <c r="C202" s="235">
        <f t="shared" si="36"/>
        <v>16.949152542372882</v>
      </c>
      <c r="D202" s="235"/>
      <c r="E202" s="4">
        <v>3</v>
      </c>
      <c r="F202" s="235">
        <f t="shared" si="37"/>
        <v>13.215859030837004</v>
      </c>
      <c r="G202" s="235"/>
      <c r="H202" s="4">
        <v>3</v>
      </c>
      <c r="I202" s="235">
        <f t="shared" si="38"/>
        <v>13.215859030837004</v>
      </c>
      <c r="J202" s="235"/>
      <c r="K202" s="4">
        <v>1</v>
      </c>
      <c r="L202" s="235">
        <f t="shared" si="39"/>
        <v>4.4247787610619467</v>
      </c>
      <c r="M202" s="235"/>
      <c r="N202" s="4">
        <v>5</v>
      </c>
      <c r="O202" s="235">
        <f t="shared" si="40"/>
        <v>23.474178403755868</v>
      </c>
      <c r="P202" s="235"/>
      <c r="Q202" s="4">
        <v>6</v>
      </c>
      <c r="R202" s="235">
        <f t="shared" si="41"/>
        <v>29.411764705882351</v>
      </c>
      <c r="S202" s="235"/>
      <c r="T202" s="4">
        <v>4</v>
      </c>
      <c r="U202" s="235">
        <f t="shared" si="42"/>
        <v>20.725388601036268</v>
      </c>
      <c r="V202" s="35">
        <v>3</v>
      </c>
      <c r="W202" s="39">
        <f t="shared" si="43"/>
        <v>13.043478260869565</v>
      </c>
      <c r="X202" s="35">
        <v>2</v>
      </c>
      <c r="Y202" s="39">
        <f t="shared" si="44"/>
        <v>9.5238095238095255</v>
      </c>
      <c r="Z202" s="35">
        <v>2</v>
      </c>
      <c r="AA202" s="39">
        <f t="shared" si="45"/>
        <v>10.362694300518134</v>
      </c>
      <c r="AB202" s="35">
        <v>8</v>
      </c>
      <c r="AC202" s="39">
        <f t="shared" si="46"/>
        <v>49.079754601226995</v>
      </c>
      <c r="AD202" s="35">
        <v>2</v>
      </c>
      <c r="AE202" s="39">
        <f t="shared" si="47"/>
        <v>11.363636363636363</v>
      </c>
      <c r="AI202" t="s">
        <v>212</v>
      </c>
      <c r="AJ202">
        <v>236</v>
      </c>
      <c r="AK202">
        <v>227</v>
      </c>
      <c r="AL202">
        <v>227</v>
      </c>
      <c r="AM202">
        <v>226</v>
      </c>
      <c r="AN202">
        <v>213</v>
      </c>
      <c r="AO202">
        <v>204</v>
      </c>
      <c r="AP202">
        <v>193</v>
      </c>
      <c r="AQ202">
        <v>230</v>
      </c>
      <c r="AR202">
        <v>210</v>
      </c>
      <c r="AS202">
        <v>193</v>
      </c>
      <c r="AT202">
        <v>163</v>
      </c>
      <c r="AU202">
        <v>176</v>
      </c>
      <c r="AV202">
        <v>2498</v>
      </c>
    </row>
    <row r="203" spans="1:48">
      <c r="A203" s="240" t="s">
        <v>213</v>
      </c>
      <c r="B203" s="4">
        <v>7</v>
      </c>
      <c r="C203" s="235">
        <f t="shared" si="36"/>
        <v>34.313725490196084</v>
      </c>
      <c r="D203" s="235"/>
      <c r="E203" s="4">
        <v>3</v>
      </c>
      <c r="F203" s="235">
        <f t="shared" si="37"/>
        <v>18.072289156626507</v>
      </c>
      <c r="G203" s="235"/>
      <c r="H203" s="4">
        <v>0</v>
      </c>
      <c r="I203" s="235">
        <f t="shared" si="38"/>
        <v>0</v>
      </c>
      <c r="J203" s="235"/>
      <c r="K203" s="4">
        <v>4</v>
      </c>
      <c r="L203" s="235">
        <f t="shared" si="39"/>
        <v>25.641025641025639</v>
      </c>
      <c r="M203" s="235"/>
      <c r="N203" s="4">
        <v>2</v>
      </c>
      <c r="O203" s="235">
        <f t="shared" si="40"/>
        <v>11.627906976744185</v>
      </c>
      <c r="P203" s="235"/>
      <c r="Q203" s="4">
        <v>2</v>
      </c>
      <c r="R203" s="235">
        <f t="shared" si="41"/>
        <v>12.269938650306749</v>
      </c>
      <c r="S203" s="235"/>
      <c r="T203" s="4">
        <v>1</v>
      </c>
      <c r="U203" s="235">
        <f t="shared" si="42"/>
        <v>5.208333333333333</v>
      </c>
      <c r="V203" s="35">
        <v>3</v>
      </c>
      <c r="W203" s="39">
        <f t="shared" si="43"/>
        <v>17.045454545454543</v>
      </c>
      <c r="X203" s="35">
        <v>6</v>
      </c>
      <c r="Y203" s="39">
        <f t="shared" si="44"/>
        <v>32.432432432432435</v>
      </c>
      <c r="Z203" s="35">
        <v>2</v>
      </c>
      <c r="AA203" s="39">
        <f t="shared" si="45"/>
        <v>13.157894736842104</v>
      </c>
      <c r="AB203" s="35">
        <v>2</v>
      </c>
      <c r="AC203" s="39">
        <f t="shared" si="46"/>
        <v>12.987012987012989</v>
      </c>
      <c r="AD203" s="35">
        <v>2</v>
      </c>
      <c r="AE203" s="39">
        <f t="shared" si="47"/>
        <v>12.269938650306749</v>
      </c>
      <c r="AI203" t="s">
        <v>213</v>
      </c>
      <c r="AJ203">
        <v>204</v>
      </c>
      <c r="AK203">
        <v>166</v>
      </c>
      <c r="AL203">
        <v>212</v>
      </c>
      <c r="AM203">
        <v>156</v>
      </c>
      <c r="AN203">
        <v>172</v>
      </c>
      <c r="AO203">
        <v>163</v>
      </c>
      <c r="AP203">
        <v>192</v>
      </c>
      <c r="AQ203">
        <v>176</v>
      </c>
      <c r="AR203">
        <v>185</v>
      </c>
      <c r="AS203">
        <v>152</v>
      </c>
      <c r="AT203">
        <v>154</v>
      </c>
      <c r="AU203">
        <v>163</v>
      </c>
      <c r="AV203">
        <v>2095</v>
      </c>
    </row>
    <row r="204" spans="1:48">
      <c r="A204" s="240" t="s">
        <v>214</v>
      </c>
      <c r="B204" s="4">
        <v>0</v>
      </c>
      <c r="C204" s="235">
        <f t="shared" si="36"/>
        <v>0</v>
      </c>
      <c r="D204" s="235"/>
      <c r="E204" s="4">
        <v>1</v>
      </c>
      <c r="F204" s="235">
        <f t="shared" si="37"/>
        <v>9.8039215686274517</v>
      </c>
      <c r="G204" s="235"/>
      <c r="H204" s="4">
        <v>1</v>
      </c>
      <c r="I204" s="235">
        <f t="shared" si="38"/>
        <v>7.8740157480314963</v>
      </c>
      <c r="J204" s="235"/>
      <c r="K204" s="4">
        <v>2</v>
      </c>
      <c r="L204" s="235">
        <f t="shared" si="39"/>
        <v>16.949152542372882</v>
      </c>
      <c r="M204" s="235"/>
      <c r="N204" s="4">
        <v>3</v>
      </c>
      <c r="O204" s="235">
        <f t="shared" si="40"/>
        <v>26.548672566371682</v>
      </c>
      <c r="P204" s="235"/>
      <c r="Q204" s="4">
        <v>1</v>
      </c>
      <c r="R204" s="235">
        <f t="shared" si="41"/>
        <v>9.0909090909090899</v>
      </c>
      <c r="S204" s="235"/>
      <c r="T204" s="4">
        <v>4</v>
      </c>
      <c r="U204" s="235">
        <f t="shared" si="42"/>
        <v>36.697247706422019</v>
      </c>
      <c r="V204" s="35">
        <v>3</v>
      </c>
      <c r="W204" s="39">
        <f t="shared" si="43"/>
        <v>22.727272727272727</v>
      </c>
      <c r="X204" s="35">
        <v>0</v>
      </c>
      <c r="Y204" s="39">
        <f t="shared" si="44"/>
        <v>0</v>
      </c>
      <c r="Z204" s="35">
        <v>1</v>
      </c>
      <c r="AA204" s="39">
        <f t="shared" si="45"/>
        <v>8.4033613445378155</v>
      </c>
      <c r="AB204" s="35">
        <v>3</v>
      </c>
      <c r="AC204" s="39">
        <f t="shared" si="46"/>
        <v>26.315789473684209</v>
      </c>
      <c r="AD204" s="35">
        <v>3</v>
      </c>
      <c r="AE204" s="39">
        <f t="shared" si="47"/>
        <v>27.27272727272727</v>
      </c>
      <c r="AI204" t="s">
        <v>214</v>
      </c>
      <c r="AJ204">
        <v>132</v>
      </c>
      <c r="AK204">
        <v>102</v>
      </c>
      <c r="AL204">
        <v>127</v>
      </c>
      <c r="AM204">
        <v>118</v>
      </c>
      <c r="AN204">
        <v>113</v>
      </c>
      <c r="AO204">
        <v>110</v>
      </c>
      <c r="AP204">
        <v>109</v>
      </c>
      <c r="AQ204">
        <v>132</v>
      </c>
      <c r="AR204">
        <v>142</v>
      </c>
      <c r="AS204">
        <v>119</v>
      </c>
      <c r="AT204">
        <v>114</v>
      </c>
      <c r="AU204">
        <v>110</v>
      </c>
      <c r="AV204">
        <v>1428</v>
      </c>
    </row>
    <row r="205" spans="1:48">
      <c r="A205" s="240" t="s">
        <v>215</v>
      </c>
      <c r="B205" s="4">
        <v>3</v>
      </c>
      <c r="C205" s="235">
        <f t="shared" si="36"/>
        <v>22.727272727272727</v>
      </c>
      <c r="D205" s="235"/>
      <c r="E205" s="4">
        <v>2</v>
      </c>
      <c r="F205" s="235">
        <f t="shared" si="37"/>
        <v>12.987012987012989</v>
      </c>
      <c r="G205" s="235"/>
      <c r="H205" s="4">
        <v>3</v>
      </c>
      <c r="I205" s="235">
        <f t="shared" si="38"/>
        <v>19.108280254777068</v>
      </c>
      <c r="J205" s="235"/>
      <c r="K205" s="4">
        <v>0</v>
      </c>
      <c r="L205" s="235">
        <f t="shared" si="39"/>
        <v>0</v>
      </c>
      <c r="M205" s="235"/>
      <c r="N205" s="4">
        <v>1</v>
      </c>
      <c r="O205" s="235">
        <f t="shared" si="40"/>
        <v>7.0921985815602833</v>
      </c>
      <c r="P205" s="235"/>
      <c r="Q205" s="4">
        <v>1</v>
      </c>
      <c r="R205" s="235">
        <f t="shared" si="41"/>
        <v>8.1300813008130088</v>
      </c>
      <c r="S205" s="235"/>
      <c r="T205" s="4">
        <v>3</v>
      </c>
      <c r="U205" s="235">
        <f t="shared" si="42"/>
        <v>22.900763358778626</v>
      </c>
      <c r="V205" s="35">
        <v>4</v>
      </c>
      <c r="W205" s="39">
        <f t="shared" si="43"/>
        <v>28.368794326241133</v>
      </c>
      <c r="X205" s="35">
        <v>2</v>
      </c>
      <c r="Y205" s="39">
        <f t="shared" si="44"/>
        <v>16.949152542372882</v>
      </c>
      <c r="Z205" s="35">
        <v>2</v>
      </c>
      <c r="AA205" s="39">
        <f t="shared" si="45"/>
        <v>15.503875968992247</v>
      </c>
      <c r="AB205" s="35">
        <v>0</v>
      </c>
      <c r="AC205" s="39">
        <f t="shared" si="46"/>
        <v>0</v>
      </c>
      <c r="AD205" s="35">
        <v>3</v>
      </c>
      <c r="AE205" s="39">
        <f t="shared" si="47"/>
        <v>24.590163934426229</v>
      </c>
      <c r="AI205" t="s">
        <v>215</v>
      </c>
      <c r="AJ205">
        <v>132</v>
      </c>
      <c r="AK205">
        <v>154</v>
      </c>
      <c r="AL205">
        <v>157</v>
      </c>
      <c r="AM205">
        <v>119</v>
      </c>
      <c r="AN205">
        <v>141</v>
      </c>
      <c r="AO205">
        <v>123</v>
      </c>
      <c r="AP205">
        <v>131</v>
      </c>
      <c r="AQ205">
        <v>141</v>
      </c>
      <c r="AR205">
        <v>118</v>
      </c>
      <c r="AS205">
        <v>129</v>
      </c>
      <c r="AT205">
        <v>121</v>
      </c>
      <c r="AU205">
        <v>122</v>
      </c>
      <c r="AV205">
        <v>1588</v>
      </c>
    </row>
    <row r="206" spans="1:48">
      <c r="A206" s="240" t="s">
        <v>216</v>
      </c>
      <c r="B206" s="4">
        <v>13</v>
      </c>
      <c r="C206" s="235">
        <f t="shared" si="36"/>
        <v>17.615176151761517</v>
      </c>
      <c r="D206" s="235"/>
      <c r="E206" s="4">
        <v>12</v>
      </c>
      <c r="F206" s="235">
        <f t="shared" si="37"/>
        <v>16.574585635359114</v>
      </c>
      <c r="G206" s="235"/>
      <c r="H206" s="4">
        <v>14</v>
      </c>
      <c r="I206" s="235">
        <f t="shared" si="38"/>
        <v>18.918918918918919</v>
      </c>
      <c r="J206" s="235"/>
      <c r="K206" s="4">
        <v>10</v>
      </c>
      <c r="L206" s="235">
        <f t="shared" si="39"/>
        <v>15.360983102918587</v>
      </c>
      <c r="M206" s="235"/>
      <c r="N206" s="4">
        <v>13</v>
      </c>
      <c r="O206" s="235">
        <f t="shared" si="40"/>
        <v>19.145802650957293</v>
      </c>
      <c r="P206" s="235"/>
      <c r="Q206" s="4">
        <v>10</v>
      </c>
      <c r="R206" s="235">
        <f t="shared" si="41"/>
        <v>14.326647564469916</v>
      </c>
      <c r="S206" s="235"/>
      <c r="T206" s="4">
        <v>12</v>
      </c>
      <c r="U206" s="235">
        <f t="shared" si="42"/>
        <v>17.492711370262391</v>
      </c>
      <c r="V206" s="35">
        <v>12</v>
      </c>
      <c r="W206" s="39">
        <f t="shared" si="43"/>
        <v>17.830609212481427</v>
      </c>
      <c r="X206" s="35">
        <v>12</v>
      </c>
      <c r="Y206" s="39">
        <f t="shared" si="44"/>
        <v>20.168067226890759</v>
      </c>
      <c r="Z206" s="35">
        <v>8</v>
      </c>
      <c r="AA206" s="39">
        <f t="shared" si="45"/>
        <v>14.209591474245116</v>
      </c>
      <c r="AB206" s="35">
        <v>11</v>
      </c>
      <c r="AC206" s="39">
        <f t="shared" si="46"/>
        <v>20.370370370370374</v>
      </c>
      <c r="AD206" s="35">
        <v>9</v>
      </c>
      <c r="AE206" s="39">
        <f t="shared" si="47"/>
        <v>17.077798861480076</v>
      </c>
      <c r="AI206" t="s">
        <v>216</v>
      </c>
      <c r="AJ206">
        <v>738</v>
      </c>
      <c r="AK206">
        <v>724</v>
      </c>
      <c r="AL206">
        <v>740</v>
      </c>
      <c r="AM206">
        <v>651</v>
      </c>
      <c r="AN206">
        <v>679</v>
      </c>
      <c r="AO206">
        <v>698</v>
      </c>
      <c r="AP206">
        <v>686</v>
      </c>
      <c r="AQ206">
        <v>673</v>
      </c>
      <c r="AR206">
        <v>595</v>
      </c>
      <c r="AS206">
        <v>563</v>
      </c>
      <c r="AT206">
        <v>540</v>
      </c>
      <c r="AU206">
        <v>527</v>
      </c>
      <c r="AV206">
        <v>7814</v>
      </c>
    </row>
    <row r="207" spans="1:48">
      <c r="A207" s="240" t="s">
        <v>217</v>
      </c>
      <c r="B207" s="4">
        <v>6</v>
      </c>
      <c r="C207" s="235">
        <f t="shared" si="36"/>
        <v>18.75</v>
      </c>
      <c r="D207" s="235"/>
      <c r="E207" s="4">
        <v>4</v>
      </c>
      <c r="F207" s="235">
        <f t="shared" si="37"/>
        <v>13.651877133105803</v>
      </c>
      <c r="G207" s="235"/>
      <c r="H207" s="4">
        <v>6</v>
      </c>
      <c r="I207" s="235">
        <f t="shared" si="38"/>
        <v>20.833333333333332</v>
      </c>
      <c r="J207" s="235"/>
      <c r="K207" s="4">
        <v>9</v>
      </c>
      <c r="L207" s="235">
        <f t="shared" si="39"/>
        <v>31.914893617021274</v>
      </c>
      <c r="M207" s="235"/>
      <c r="N207" s="4">
        <v>4</v>
      </c>
      <c r="O207" s="235">
        <f t="shared" si="40"/>
        <v>14.388489208633095</v>
      </c>
      <c r="P207" s="235"/>
      <c r="Q207" s="4">
        <v>4</v>
      </c>
      <c r="R207" s="235">
        <f t="shared" si="41"/>
        <v>15.748031496062993</v>
      </c>
      <c r="S207" s="235"/>
      <c r="T207" s="4">
        <v>5</v>
      </c>
      <c r="U207" s="235">
        <f t="shared" si="42"/>
        <v>19.762845849802371</v>
      </c>
      <c r="V207" s="35">
        <v>3</v>
      </c>
      <c r="W207" s="39">
        <f t="shared" si="43"/>
        <v>10.452961672473869</v>
      </c>
      <c r="X207" s="35">
        <v>4</v>
      </c>
      <c r="Y207" s="39">
        <f t="shared" si="44"/>
        <v>14.598540145985401</v>
      </c>
      <c r="Z207" s="35">
        <v>8</v>
      </c>
      <c r="AA207" s="39">
        <f t="shared" si="45"/>
        <v>30.188679245283019</v>
      </c>
      <c r="AB207" s="35">
        <v>3</v>
      </c>
      <c r="AC207" s="39">
        <f t="shared" si="46"/>
        <v>11.450381679389313</v>
      </c>
      <c r="AD207" s="35">
        <v>3</v>
      </c>
      <c r="AE207" s="39">
        <f t="shared" si="47"/>
        <v>14.354066985645934</v>
      </c>
      <c r="AI207" t="s">
        <v>217</v>
      </c>
      <c r="AJ207">
        <v>320</v>
      </c>
      <c r="AK207">
        <v>293</v>
      </c>
      <c r="AL207">
        <v>288</v>
      </c>
      <c r="AM207">
        <v>282</v>
      </c>
      <c r="AN207">
        <v>278</v>
      </c>
      <c r="AO207">
        <v>254</v>
      </c>
      <c r="AP207">
        <v>253</v>
      </c>
      <c r="AQ207">
        <v>287</v>
      </c>
      <c r="AR207">
        <v>274</v>
      </c>
      <c r="AS207">
        <v>265</v>
      </c>
      <c r="AT207">
        <v>262</v>
      </c>
      <c r="AU207">
        <v>209</v>
      </c>
      <c r="AV207">
        <v>3265</v>
      </c>
    </row>
    <row r="208" spans="1:48">
      <c r="A208" s="240" t="s">
        <v>218</v>
      </c>
      <c r="B208" s="4">
        <v>10</v>
      </c>
      <c r="C208" s="235">
        <f t="shared" si="36"/>
        <v>16.474464579901152</v>
      </c>
      <c r="D208" s="235"/>
      <c r="E208" s="4">
        <v>8</v>
      </c>
      <c r="F208" s="235">
        <f t="shared" si="37"/>
        <v>12.618296529968454</v>
      </c>
      <c r="G208" s="235"/>
      <c r="H208" s="4">
        <v>10</v>
      </c>
      <c r="I208" s="235">
        <f t="shared" si="38"/>
        <v>16.863406408094434</v>
      </c>
      <c r="J208" s="235"/>
      <c r="K208" s="4">
        <v>5</v>
      </c>
      <c r="L208" s="235">
        <f t="shared" si="39"/>
        <v>8.9445438282647576</v>
      </c>
      <c r="M208" s="235"/>
      <c r="N208" s="4">
        <v>11</v>
      </c>
      <c r="O208" s="235">
        <f t="shared" si="40"/>
        <v>18.211920529801326</v>
      </c>
      <c r="P208" s="235"/>
      <c r="Q208" s="4">
        <v>11</v>
      </c>
      <c r="R208" s="235">
        <f t="shared" si="41"/>
        <v>18.121911037891266</v>
      </c>
      <c r="S208" s="235"/>
      <c r="T208" s="4">
        <v>11</v>
      </c>
      <c r="U208" s="235">
        <f t="shared" si="42"/>
        <v>20.072992700729927</v>
      </c>
      <c r="V208" s="35">
        <v>14</v>
      </c>
      <c r="W208" s="39">
        <f t="shared" si="43"/>
        <v>26.070763500931101</v>
      </c>
      <c r="X208" s="35">
        <v>4</v>
      </c>
      <c r="Y208" s="39">
        <f t="shared" si="44"/>
        <v>7.1684587813620073</v>
      </c>
      <c r="Z208" s="35">
        <v>8</v>
      </c>
      <c r="AA208" s="39">
        <f t="shared" si="45"/>
        <v>14.492753623188406</v>
      </c>
      <c r="AB208" s="35">
        <v>8</v>
      </c>
      <c r="AC208" s="39">
        <f t="shared" si="46"/>
        <v>14.84230055658627</v>
      </c>
      <c r="AD208" s="35">
        <v>8</v>
      </c>
      <c r="AE208" s="39">
        <f t="shared" si="47"/>
        <v>15.151515151515152</v>
      </c>
      <c r="AI208" t="s">
        <v>218</v>
      </c>
      <c r="AJ208">
        <v>607</v>
      </c>
      <c r="AK208">
        <v>634</v>
      </c>
      <c r="AL208">
        <v>593</v>
      </c>
      <c r="AM208">
        <v>559</v>
      </c>
      <c r="AN208">
        <v>604</v>
      </c>
      <c r="AO208">
        <v>607</v>
      </c>
      <c r="AP208">
        <v>548</v>
      </c>
      <c r="AQ208">
        <v>537</v>
      </c>
      <c r="AR208">
        <v>558</v>
      </c>
      <c r="AS208">
        <v>552</v>
      </c>
      <c r="AT208">
        <v>539</v>
      </c>
      <c r="AU208">
        <v>528</v>
      </c>
      <c r="AV208">
        <v>6866</v>
      </c>
    </row>
    <row r="209" spans="1:48">
      <c r="A209" s="240" t="s">
        <v>219</v>
      </c>
      <c r="B209" s="4">
        <v>14</v>
      </c>
      <c r="C209" s="235">
        <f t="shared" si="36"/>
        <v>24.866785079928952</v>
      </c>
      <c r="D209" s="235"/>
      <c r="E209" s="4">
        <v>11</v>
      </c>
      <c r="F209" s="235">
        <f t="shared" si="37"/>
        <v>19.784172661870503</v>
      </c>
      <c r="G209" s="235"/>
      <c r="H209" s="4">
        <v>14</v>
      </c>
      <c r="I209" s="235">
        <f t="shared" si="38"/>
        <v>27.450980392156861</v>
      </c>
      <c r="J209" s="235"/>
      <c r="K209" s="4">
        <v>13</v>
      </c>
      <c r="L209" s="235">
        <f t="shared" si="39"/>
        <v>26</v>
      </c>
      <c r="M209" s="235"/>
      <c r="N209" s="4">
        <v>13</v>
      </c>
      <c r="O209" s="235">
        <f t="shared" si="40"/>
        <v>25</v>
      </c>
      <c r="P209" s="235"/>
      <c r="Q209" s="4">
        <v>10</v>
      </c>
      <c r="R209" s="235">
        <f t="shared" si="41"/>
        <v>19.607843137254903</v>
      </c>
      <c r="S209" s="235"/>
      <c r="T209" s="4">
        <v>8</v>
      </c>
      <c r="U209" s="235">
        <f t="shared" si="42"/>
        <v>17.777777777777779</v>
      </c>
      <c r="V209" s="35">
        <v>11</v>
      </c>
      <c r="W209" s="39">
        <f t="shared" si="43"/>
        <v>23.504273504273502</v>
      </c>
      <c r="X209" s="35">
        <v>6</v>
      </c>
      <c r="Y209" s="39">
        <f t="shared" si="44"/>
        <v>13.129102844638949</v>
      </c>
      <c r="Z209" s="35">
        <v>7</v>
      </c>
      <c r="AA209" s="39">
        <f t="shared" si="45"/>
        <v>14.583333333333334</v>
      </c>
      <c r="AB209" s="35">
        <v>5</v>
      </c>
      <c r="AC209" s="39">
        <f t="shared" si="46"/>
        <v>9.0415913200723335</v>
      </c>
      <c r="AD209" s="35">
        <v>9</v>
      </c>
      <c r="AE209" s="39">
        <f t="shared" si="47"/>
        <v>18.633540372670808</v>
      </c>
      <c r="AI209" t="s">
        <v>219</v>
      </c>
      <c r="AJ209">
        <v>563</v>
      </c>
      <c r="AK209">
        <v>556</v>
      </c>
      <c r="AL209">
        <v>510</v>
      </c>
      <c r="AM209">
        <v>500</v>
      </c>
      <c r="AN209">
        <v>520</v>
      </c>
      <c r="AO209">
        <v>510</v>
      </c>
      <c r="AP209">
        <v>450</v>
      </c>
      <c r="AQ209">
        <v>468</v>
      </c>
      <c r="AR209">
        <v>457</v>
      </c>
      <c r="AS209">
        <v>480</v>
      </c>
      <c r="AT209">
        <v>553</v>
      </c>
      <c r="AU209">
        <v>483</v>
      </c>
      <c r="AV209">
        <v>6050</v>
      </c>
    </row>
    <row r="210" spans="1:48">
      <c r="A210" s="240" t="s">
        <v>220</v>
      </c>
      <c r="B210" s="4">
        <v>12</v>
      </c>
      <c r="C210" s="235">
        <f t="shared" si="36"/>
        <v>19.512195121951219</v>
      </c>
      <c r="D210" s="235"/>
      <c r="E210" s="4">
        <v>11</v>
      </c>
      <c r="F210" s="235">
        <f t="shared" si="37"/>
        <v>19.469026548672566</v>
      </c>
      <c r="G210" s="235"/>
      <c r="H210" s="4">
        <v>10</v>
      </c>
      <c r="I210" s="235">
        <f t="shared" si="38"/>
        <v>19.157088122605362</v>
      </c>
      <c r="J210" s="235"/>
      <c r="K210" s="4">
        <v>13</v>
      </c>
      <c r="L210" s="235">
        <f t="shared" si="39"/>
        <v>24.299065420560748</v>
      </c>
      <c r="M210" s="235"/>
      <c r="N210" s="4">
        <v>11</v>
      </c>
      <c r="O210" s="235">
        <f t="shared" si="40"/>
        <v>22.222222222222221</v>
      </c>
      <c r="P210" s="235"/>
      <c r="Q210" s="4">
        <v>10</v>
      </c>
      <c r="R210" s="235">
        <f t="shared" si="41"/>
        <v>22.026431718061676</v>
      </c>
      <c r="S210" s="235"/>
      <c r="T210" s="4">
        <v>9</v>
      </c>
      <c r="U210" s="235">
        <f t="shared" si="42"/>
        <v>22.556390977443609</v>
      </c>
      <c r="V210" s="35">
        <v>10</v>
      </c>
      <c r="W210" s="39">
        <f t="shared" si="43"/>
        <v>23.419203747072601</v>
      </c>
      <c r="X210" s="35">
        <v>10</v>
      </c>
      <c r="Y210" s="39">
        <f t="shared" si="44"/>
        <v>22.123893805309734</v>
      </c>
      <c r="Z210" s="35">
        <v>10</v>
      </c>
      <c r="AA210" s="39">
        <f t="shared" si="45"/>
        <v>22.371364653243848</v>
      </c>
      <c r="AB210" s="35">
        <v>5</v>
      </c>
      <c r="AC210" s="39">
        <f t="shared" si="46"/>
        <v>11.655011655011656</v>
      </c>
      <c r="AD210" s="35">
        <v>9</v>
      </c>
      <c r="AE210" s="39">
        <f t="shared" si="47"/>
        <v>21.12676056338028</v>
      </c>
      <c r="AI210" t="s">
        <v>220</v>
      </c>
      <c r="AJ210">
        <v>615</v>
      </c>
      <c r="AK210">
        <v>565</v>
      </c>
      <c r="AL210">
        <v>522</v>
      </c>
      <c r="AM210">
        <v>535</v>
      </c>
      <c r="AN210">
        <v>495</v>
      </c>
      <c r="AO210">
        <v>454</v>
      </c>
      <c r="AP210">
        <v>399</v>
      </c>
      <c r="AQ210">
        <v>427</v>
      </c>
      <c r="AR210">
        <v>452</v>
      </c>
      <c r="AS210">
        <v>447</v>
      </c>
      <c r="AT210">
        <v>429</v>
      </c>
      <c r="AU210">
        <v>426</v>
      </c>
      <c r="AV210">
        <v>5766</v>
      </c>
    </row>
    <row r="211" spans="1:48">
      <c r="A211" s="240" t="s">
        <v>221</v>
      </c>
      <c r="B211" s="4">
        <v>2</v>
      </c>
      <c r="C211" s="235">
        <f t="shared" si="36"/>
        <v>17.241379310344826</v>
      </c>
      <c r="D211" s="235"/>
      <c r="E211" s="4">
        <v>2</v>
      </c>
      <c r="F211" s="235">
        <f t="shared" si="37"/>
        <v>20.618556701030929</v>
      </c>
      <c r="G211" s="235"/>
      <c r="H211" s="4">
        <v>1</v>
      </c>
      <c r="I211" s="235">
        <f t="shared" si="38"/>
        <v>10.101010101010102</v>
      </c>
      <c r="J211" s="235"/>
      <c r="K211" s="4">
        <v>1</v>
      </c>
      <c r="L211" s="235">
        <f t="shared" si="39"/>
        <v>8.7719298245614024</v>
      </c>
      <c r="M211" s="235"/>
      <c r="N211" s="4">
        <v>2</v>
      </c>
      <c r="O211" s="235">
        <f t="shared" si="40"/>
        <v>21.052631578947366</v>
      </c>
      <c r="P211" s="235"/>
      <c r="Q211" s="4">
        <v>2</v>
      </c>
      <c r="R211" s="235">
        <f t="shared" si="41"/>
        <v>23.809523809523807</v>
      </c>
      <c r="S211" s="235"/>
      <c r="T211" s="4">
        <v>2</v>
      </c>
      <c r="U211" s="235">
        <f t="shared" si="42"/>
        <v>22.471910112359549</v>
      </c>
      <c r="V211" s="35">
        <v>2</v>
      </c>
      <c r="W211" s="39">
        <f t="shared" si="43"/>
        <v>30.303030303030305</v>
      </c>
      <c r="X211" s="35">
        <v>0</v>
      </c>
      <c r="Y211" s="39">
        <f t="shared" si="44"/>
        <v>0</v>
      </c>
      <c r="Z211" s="35">
        <v>3</v>
      </c>
      <c r="AA211" s="39">
        <f t="shared" si="45"/>
        <v>36.144578313253014</v>
      </c>
      <c r="AB211" s="35">
        <v>0</v>
      </c>
      <c r="AC211" s="39">
        <f t="shared" si="46"/>
        <v>0</v>
      </c>
      <c r="AD211" s="35">
        <v>0</v>
      </c>
      <c r="AE211" s="39">
        <f t="shared" si="47"/>
        <v>0</v>
      </c>
      <c r="AI211" t="s">
        <v>221</v>
      </c>
      <c r="AJ211">
        <v>116</v>
      </c>
      <c r="AK211">
        <v>97</v>
      </c>
      <c r="AL211">
        <v>99</v>
      </c>
      <c r="AM211">
        <v>114</v>
      </c>
      <c r="AN211">
        <v>95</v>
      </c>
      <c r="AO211">
        <v>84</v>
      </c>
      <c r="AP211">
        <v>89</v>
      </c>
      <c r="AQ211">
        <v>66</v>
      </c>
      <c r="AR211">
        <v>79</v>
      </c>
      <c r="AS211">
        <v>83</v>
      </c>
      <c r="AT211">
        <v>93</v>
      </c>
      <c r="AU211">
        <v>76</v>
      </c>
      <c r="AV211">
        <v>1091</v>
      </c>
    </row>
    <row r="212" spans="1:48">
      <c r="A212" s="240" t="s">
        <v>222</v>
      </c>
      <c r="B212" s="4">
        <v>11</v>
      </c>
      <c r="C212" s="235">
        <f t="shared" si="36"/>
        <v>21.359223300970875</v>
      </c>
      <c r="D212" s="235"/>
      <c r="E212" s="4">
        <v>6</v>
      </c>
      <c r="F212" s="235">
        <f t="shared" si="37"/>
        <v>14.925373134328359</v>
      </c>
      <c r="G212" s="235"/>
      <c r="H212" s="4">
        <v>13</v>
      </c>
      <c r="I212" s="235">
        <f t="shared" si="38"/>
        <v>28.761061946902654</v>
      </c>
      <c r="J212" s="235"/>
      <c r="K212" s="4">
        <v>5</v>
      </c>
      <c r="L212" s="235">
        <f t="shared" si="39"/>
        <v>11.76470588235294</v>
      </c>
      <c r="M212" s="235"/>
      <c r="N212" s="4">
        <v>5</v>
      </c>
      <c r="O212" s="235">
        <f t="shared" si="40"/>
        <v>11.82033096926714</v>
      </c>
      <c r="P212" s="235"/>
      <c r="Q212" s="4">
        <v>7</v>
      </c>
      <c r="R212" s="235">
        <f t="shared" si="41"/>
        <v>19.073569482288828</v>
      </c>
      <c r="S212" s="235"/>
      <c r="T212" s="4">
        <v>8</v>
      </c>
      <c r="U212" s="235">
        <f t="shared" si="42"/>
        <v>19.559902200488999</v>
      </c>
      <c r="V212" s="35">
        <v>7</v>
      </c>
      <c r="W212" s="39">
        <f t="shared" si="43"/>
        <v>19.553072625698324</v>
      </c>
      <c r="X212" s="35">
        <v>9</v>
      </c>
      <c r="Y212" s="39">
        <f t="shared" si="44"/>
        <v>24.52316076294278</v>
      </c>
      <c r="Z212" s="35">
        <v>11</v>
      </c>
      <c r="AA212" s="39">
        <f t="shared" si="45"/>
        <v>29.25531914893617</v>
      </c>
      <c r="AB212" s="35">
        <v>7</v>
      </c>
      <c r="AC212" s="39">
        <f t="shared" si="46"/>
        <v>17.283950617283949</v>
      </c>
      <c r="AD212" s="35">
        <v>8</v>
      </c>
      <c r="AE212" s="39">
        <f t="shared" si="47"/>
        <v>23.391812865497073</v>
      </c>
      <c r="AI212" t="s">
        <v>222</v>
      </c>
      <c r="AJ212">
        <v>515</v>
      </c>
      <c r="AK212">
        <v>402</v>
      </c>
      <c r="AL212">
        <v>452</v>
      </c>
      <c r="AM212">
        <v>425</v>
      </c>
      <c r="AN212">
        <v>423</v>
      </c>
      <c r="AO212">
        <v>367</v>
      </c>
      <c r="AP212">
        <v>409</v>
      </c>
      <c r="AQ212">
        <v>358</v>
      </c>
      <c r="AR212">
        <v>367</v>
      </c>
      <c r="AS212">
        <v>376</v>
      </c>
      <c r="AT212">
        <v>405</v>
      </c>
      <c r="AU212">
        <v>342</v>
      </c>
      <c r="AV212">
        <v>4841</v>
      </c>
    </row>
    <row r="213" spans="1:48">
      <c r="A213" s="240" t="s">
        <v>223</v>
      </c>
      <c r="B213" s="4">
        <v>3</v>
      </c>
      <c r="C213" s="235">
        <f t="shared" si="36"/>
        <v>18.867924528301884</v>
      </c>
      <c r="D213" s="235"/>
      <c r="E213" s="4">
        <v>4</v>
      </c>
      <c r="F213" s="235">
        <f t="shared" si="37"/>
        <v>31.496062992125985</v>
      </c>
      <c r="G213" s="235"/>
      <c r="H213" s="4">
        <v>2</v>
      </c>
      <c r="I213" s="235">
        <f t="shared" si="38"/>
        <v>13.245033112582782</v>
      </c>
      <c r="J213" s="235"/>
      <c r="K213" s="4">
        <v>3</v>
      </c>
      <c r="L213" s="235">
        <f t="shared" si="39"/>
        <v>16.853932584269664</v>
      </c>
      <c r="M213" s="235"/>
      <c r="N213" s="4">
        <v>2</v>
      </c>
      <c r="O213" s="235">
        <f t="shared" si="40"/>
        <v>11.76470588235294</v>
      </c>
      <c r="P213" s="235"/>
      <c r="Q213" s="4">
        <v>1</v>
      </c>
      <c r="R213" s="235">
        <f t="shared" si="41"/>
        <v>6.4516129032258061</v>
      </c>
      <c r="S213" s="235"/>
      <c r="T213" s="4">
        <v>3</v>
      </c>
      <c r="U213" s="235">
        <f t="shared" si="42"/>
        <v>17.751479289940828</v>
      </c>
      <c r="V213" s="35">
        <v>0</v>
      </c>
      <c r="W213" s="39">
        <f t="shared" si="43"/>
        <v>0</v>
      </c>
      <c r="X213" s="35">
        <v>0</v>
      </c>
      <c r="Y213" s="39">
        <f t="shared" si="44"/>
        <v>0</v>
      </c>
      <c r="Z213" s="35">
        <v>1</v>
      </c>
      <c r="AA213" s="39">
        <f t="shared" si="45"/>
        <v>6.8965517241379306</v>
      </c>
      <c r="AB213" s="35">
        <v>4</v>
      </c>
      <c r="AC213" s="39">
        <f t="shared" si="46"/>
        <v>25</v>
      </c>
      <c r="AD213" s="35">
        <v>1</v>
      </c>
      <c r="AE213" s="39">
        <f t="shared" si="47"/>
        <v>10.752688172043012</v>
      </c>
      <c r="AI213" t="s">
        <v>223</v>
      </c>
      <c r="AJ213">
        <v>159</v>
      </c>
      <c r="AK213">
        <v>127</v>
      </c>
      <c r="AL213">
        <v>151</v>
      </c>
      <c r="AM213">
        <v>178</v>
      </c>
      <c r="AN213">
        <v>170</v>
      </c>
      <c r="AO213">
        <v>155</v>
      </c>
      <c r="AP213">
        <v>169</v>
      </c>
      <c r="AQ213">
        <v>160</v>
      </c>
      <c r="AR213">
        <v>137</v>
      </c>
      <c r="AS213">
        <v>145</v>
      </c>
      <c r="AT213">
        <v>160</v>
      </c>
      <c r="AU213">
        <v>93</v>
      </c>
      <c r="AV213">
        <v>1804</v>
      </c>
    </row>
    <row r="214" spans="1:48">
      <c r="A214" s="240" t="s">
        <v>224</v>
      </c>
      <c r="B214" s="4">
        <v>2</v>
      </c>
      <c r="C214" s="235">
        <f t="shared" si="36"/>
        <v>18.348623853211009</v>
      </c>
      <c r="D214" s="235"/>
      <c r="E214" s="4">
        <v>1</v>
      </c>
      <c r="F214" s="235">
        <f t="shared" si="37"/>
        <v>9.9009900990099009</v>
      </c>
      <c r="G214" s="235"/>
      <c r="H214" s="4">
        <v>1</v>
      </c>
      <c r="I214" s="235">
        <f t="shared" si="38"/>
        <v>8.4745762711864412</v>
      </c>
      <c r="J214" s="235"/>
      <c r="K214" s="4">
        <v>2</v>
      </c>
      <c r="L214" s="235">
        <f t="shared" si="39"/>
        <v>18.018018018018019</v>
      </c>
      <c r="M214" s="235"/>
      <c r="N214" s="4">
        <v>2</v>
      </c>
      <c r="O214" s="235">
        <f t="shared" si="40"/>
        <v>18.691588785046729</v>
      </c>
      <c r="P214" s="235"/>
      <c r="Q214" s="4">
        <v>0</v>
      </c>
      <c r="R214" s="235">
        <f t="shared" si="41"/>
        <v>0</v>
      </c>
      <c r="S214" s="235"/>
      <c r="T214" s="4">
        <v>0</v>
      </c>
      <c r="U214" s="235">
        <f t="shared" si="42"/>
        <v>0</v>
      </c>
      <c r="V214" s="35">
        <v>1</v>
      </c>
      <c r="W214" s="39">
        <f t="shared" si="43"/>
        <v>9.3457943925233646</v>
      </c>
      <c r="X214" s="35">
        <v>4</v>
      </c>
      <c r="Y214" s="39">
        <f t="shared" si="44"/>
        <v>48.192771084337352</v>
      </c>
      <c r="Z214" s="35">
        <v>1</v>
      </c>
      <c r="AA214" s="39">
        <f t="shared" si="45"/>
        <v>12.658227848101266</v>
      </c>
      <c r="AB214" s="35">
        <v>2</v>
      </c>
      <c r="AC214" s="39">
        <f t="shared" si="46"/>
        <v>23.809523809523807</v>
      </c>
      <c r="AD214" s="35">
        <v>0</v>
      </c>
      <c r="AE214" s="39">
        <f t="shared" si="47"/>
        <v>0</v>
      </c>
      <c r="AI214" t="s">
        <v>224</v>
      </c>
      <c r="AJ214">
        <v>109</v>
      </c>
      <c r="AK214">
        <v>101</v>
      </c>
      <c r="AL214">
        <v>118</v>
      </c>
      <c r="AM214">
        <v>111</v>
      </c>
      <c r="AN214">
        <v>107</v>
      </c>
      <c r="AO214">
        <v>106</v>
      </c>
      <c r="AP214">
        <v>87</v>
      </c>
      <c r="AQ214">
        <v>107</v>
      </c>
      <c r="AR214">
        <v>83</v>
      </c>
      <c r="AS214">
        <v>79</v>
      </c>
      <c r="AT214">
        <v>84</v>
      </c>
      <c r="AU214">
        <v>74</v>
      </c>
      <c r="AV214">
        <v>1166</v>
      </c>
    </row>
    <row r="215" spans="1:48">
      <c r="A215" s="240" t="s">
        <v>225</v>
      </c>
      <c r="B215" s="4">
        <v>1</v>
      </c>
      <c r="C215" s="235">
        <f t="shared" si="36"/>
        <v>14.492753623188406</v>
      </c>
      <c r="D215" s="235"/>
      <c r="E215" s="4">
        <v>1</v>
      </c>
      <c r="F215" s="235">
        <f t="shared" si="37"/>
        <v>14.492753623188406</v>
      </c>
      <c r="G215" s="235"/>
      <c r="H215" s="4">
        <v>0</v>
      </c>
      <c r="I215" s="235">
        <f t="shared" si="38"/>
        <v>0</v>
      </c>
      <c r="J215" s="235"/>
      <c r="K215" s="4">
        <v>1</v>
      </c>
      <c r="L215" s="235">
        <f t="shared" si="39"/>
        <v>14.925373134328359</v>
      </c>
      <c r="M215" s="235"/>
      <c r="N215" s="4">
        <v>0</v>
      </c>
      <c r="O215" s="235">
        <f t="shared" si="40"/>
        <v>0</v>
      </c>
      <c r="P215" s="235"/>
      <c r="Q215" s="4">
        <v>3</v>
      </c>
      <c r="R215" s="235">
        <f t="shared" si="41"/>
        <v>43.478260869565219</v>
      </c>
      <c r="S215" s="235"/>
      <c r="T215" s="4">
        <v>2</v>
      </c>
      <c r="U215" s="235">
        <f t="shared" si="42"/>
        <v>30.303030303030305</v>
      </c>
      <c r="V215" s="35">
        <v>1</v>
      </c>
      <c r="W215" s="39">
        <f t="shared" si="43"/>
        <v>13.513513513513514</v>
      </c>
      <c r="X215" s="35">
        <v>2</v>
      </c>
      <c r="Y215" s="39">
        <f t="shared" si="44"/>
        <v>25.974025974025977</v>
      </c>
      <c r="Z215" s="35">
        <v>3</v>
      </c>
      <c r="AA215" s="39">
        <f t="shared" si="45"/>
        <v>34.482758620689651</v>
      </c>
      <c r="AB215" s="35">
        <v>1</v>
      </c>
      <c r="AC215" s="39">
        <f t="shared" si="46"/>
        <v>13.698630136986301</v>
      </c>
      <c r="AD215" s="35">
        <v>0</v>
      </c>
      <c r="AE215" s="39">
        <f t="shared" si="47"/>
        <v>0</v>
      </c>
      <c r="AI215" t="s">
        <v>225</v>
      </c>
      <c r="AJ215">
        <v>69</v>
      </c>
      <c r="AK215">
        <v>69</v>
      </c>
      <c r="AL215">
        <v>84</v>
      </c>
      <c r="AM215">
        <v>67</v>
      </c>
      <c r="AN215">
        <v>82</v>
      </c>
      <c r="AO215">
        <v>69</v>
      </c>
      <c r="AP215">
        <v>66</v>
      </c>
      <c r="AQ215">
        <v>74</v>
      </c>
      <c r="AR215">
        <v>77</v>
      </c>
      <c r="AS215">
        <v>87</v>
      </c>
      <c r="AT215">
        <v>73</v>
      </c>
      <c r="AU215">
        <v>60</v>
      </c>
      <c r="AV215">
        <v>877</v>
      </c>
    </row>
    <row r="216" spans="1:48">
      <c r="A216" s="240" t="s">
        <v>226</v>
      </c>
      <c r="B216" s="4">
        <v>12</v>
      </c>
      <c r="C216" s="235">
        <f t="shared" si="36"/>
        <v>17.441860465116278</v>
      </c>
      <c r="D216" s="235"/>
      <c r="E216" s="4">
        <v>10</v>
      </c>
      <c r="F216" s="235">
        <f t="shared" si="37"/>
        <v>15.748031496062993</v>
      </c>
      <c r="G216" s="235"/>
      <c r="H216" s="4">
        <v>19</v>
      </c>
      <c r="I216" s="235">
        <f t="shared" si="38"/>
        <v>33.747779751332146</v>
      </c>
      <c r="J216" s="235"/>
      <c r="K216" s="4">
        <v>12</v>
      </c>
      <c r="L216" s="235">
        <f t="shared" si="39"/>
        <v>17.910447761194032</v>
      </c>
      <c r="M216" s="235"/>
      <c r="N216" s="4">
        <v>13</v>
      </c>
      <c r="O216" s="235">
        <f t="shared" si="40"/>
        <v>22.887323943661972</v>
      </c>
      <c r="P216" s="235"/>
      <c r="Q216" s="4">
        <v>9</v>
      </c>
      <c r="R216" s="235">
        <f t="shared" si="41"/>
        <v>16.513761467889911</v>
      </c>
      <c r="S216" s="235"/>
      <c r="T216" s="4">
        <v>9</v>
      </c>
      <c r="U216" s="235">
        <f t="shared" si="42"/>
        <v>17.110266159695819</v>
      </c>
      <c r="V216" s="35">
        <v>10</v>
      </c>
      <c r="W216" s="39">
        <f t="shared" si="43"/>
        <v>20.5761316872428</v>
      </c>
      <c r="X216" s="35">
        <v>14</v>
      </c>
      <c r="Y216" s="39">
        <f t="shared" si="44"/>
        <v>32.558139534883722</v>
      </c>
      <c r="Z216" s="35">
        <v>8</v>
      </c>
      <c r="AA216" s="39">
        <f t="shared" si="45"/>
        <v>16.293279022403258</v>
      </c>
      <c r="AB216" s="35">
        <v>5</v>
      </c>
      <c r="AC216" s="39">
        <f t="shared" si="46"/>
        <v>10.101010101010102</v>
      </c>
      <c r="AD216" s="35">
        <v>8</v>
      </c>
      <c r="AE216" s="39">
        <f t="shared" si="47"/>
        <v>16.701461377870562</v>
      </c>
      <c r="AI216" t="s">
        <v>226</v>
      </c>
      <c r="AJ216">
        <v>688</v>
      </c>
      <c r="AK216">
        <v>635</v>
      </c>
      <c r="AL216">
        <v>563</v>
      </c>
      <c r="AM216">
        <v>670</v>
      </c>
      <c r="AN216">
        <v>568</v>
      </c>
      <c r="AO216">
        <v>545</v>
      </c>
      <c r="AP216">
        <v>526</v>
      </c>
      <c r="AQ216">
        <v>486</v>
      </c>
      <c r="AR216">
        <v>430</v>
      </c>
      <c r="AS216">
        <v>491</v>
      </c>
      <c r="AT216">
        <v>495</v>
      </c>
      <c r="AU216">
        <v>479</v>
      </c>
      <c r="AV216">
        <v>6576</v>
      </c>
    </row>
    <row r="217" spans="1:48">
      <c r="A217" s="240" t="s">
        <v>227</v>
      </c>
      <c r="B217" s="4">
        <v>5</v>
      </c>
      <c r="C217" s="235">
        <f t="shared" si="36"/>
        <v>15.873015873015872</v>
      </c>
      <c r="D217" s="235"/>
      <c r="E217" s="4">
        <v>10</v>
      </c>
      <c r="F217" s="235">
        <f t="shared" si="37"/>
        <v>34.246575342465754</v>
      </c>
      <c r="G217" s="235"/>
      <c r="H217" s="4">
        <v>9</v>
      </c>
      <c r="I217" s="235">
        <f t="shared" si="38"/>
        <v>33.210332103321036</v>
      </c>
      <c r="J217" s="235"/>
      <c r="K217" s="4">
        <v>5</v>
      </c>
      <c r="L217" s="235">
        <f t="shared" si="39"/>
        <v>18.450184501845019</v>
      </c>
      <c r="M217" s="235"/>
      <c r="N217" s="4">
        <v>6</v>
      </c>
      <c r="O217" s="235">
        <f t="shared" si="40"/>
        <v>24.096385542168676</v>
      </c>
      <c r="P217" s="235"/>
      <c r="Q217" s="4">
        <v>4</v>
      </c>
      <c r="R217" s="235">
        <f t="shared" si="41"/>
        <v>21.164021164021165</v>
      </c>
      <c r="S217" s="235"/>
      <c r="T217" s="4">
        <v>8</v>
      </c>
      <c r="U217" s="235">
        <f t="shared" si="42"/>
        <v>41.237113402061858</v>
      </c>
      <c r="V217" s="35">
        <v>2</v>
      </c>
      <c r="W217" s="39">
        <f t="shared" si="43"/>
        <v>10.050251256281408</v>
      </c>
      <c r="X217" s="35">
        <v>3</v>
      </c>
      <c r="Y217" s="39">
        <f t="shared" si="44"/>
        <v>14.634146341463415</v>
      </c>
      <c r="Z217" s="35">
        <v>1</v>
      </c>
      <c r="AA217" s="39">
        <f t="shared" si="45"/>
        <v>4.6082949308755756</v>
      </c>
      <c r="AB217" s="35">
        <v>3</v>
      </c>
      <c r="AC217" s="39">
        <f t="shared" si="46"/>
        <v>13.698630136986301</v>
      </c>
      <c r="AD217" s="35">
        <v>1</v>
      </c>
      <c r="AE217" s="39">
        <f t="shared" si="47"/>
        <v>4.9019607843137258</v>
      </c>
      <c r="AI217" t="s">
        <v>227</v>
      </c>
      <c r="AJ217">
        <v>315</v>
      </c>
      <c r="AK217">
        <v>292</v>
      </c>
      <c r="AL217">
        <v>271</v>
      </c>
      <c r="AM217">
        <v>271</v>
      </c>
      <c r="AN217">
        <v>249</v>
      </c>
      <c r="AO217">
        <v>189</v>
      </c>
      <c r="AP217">
        <v>194</v>
      </c>
      <c r="AQ217">
        <v>199</v>
      </c>
      <c r="AR217">
        <v>205</v>
      </c>
      <c r="AS217">
        <v>217</v>
      </c>
      <c r="AT217">
        <v>219</v>
      </c>
      <c r="AU217">
        <v>204</v>
      </c>
      <c r="AV217">
        <v>2825</v>
      </c>
    </row>
    <row r="218" spans="1:48" s="9" customFormat="1">
      <c r="A218" s="243" t="s">
        <v>228</v>
      </c>
      <c r="B218" s="244">
        <v>86</v>
      </c>
      <c r="C218" s="245">
        <f t="shared" si="36"/>
        <v>18.166455428812846</v>
      </c>
      <c r="D218" s="245"/>
      <c r="E218" s="244">
        <v>82</v>
      </c>
      <c r="F218" s="245">
        <f t="shared" si="37"/>
        <v>17.814468824679558</v>
      </c>
      <c r="G218" s="245"/>
      <c r="H218" s="244">
        <v>57</v>
      </c>
      <c r="I218" s="245">
        <f t="shared" si="38"/>
        <v>13.571428571428571</v>
      </c>
      <c r="J218" s="245"/>
      <c r="K218" s="244">
        <v>60</v>
      </c>
      <c r="L218" s="245">
        <f t="shared" si="39"/>
        <v>13.692377909630306</v>
      </c>
      <c r="M218" s="245"/>
      <c r="N218" s="244">
        <v>74</v>
      </c>
      <c r="O218" s="245">
        <f t="shared" si="40"/>
        <v>17.754318618042227</v>
      </c>
      <c r="P218" s="245"/>
      <c r="Q218" s="244">
        <v>54</v>
      </c>
      <c r="R218" s="245">
        <f t="shared" si="41"/>
        <v>13.906773113571981</v>
      </c>
      <c r="S218" s="245"/>
      <c r="T218" s="244">
        <v>66</v>
      </c>
      <c r="U218" s="245">
        <f t="shared" si="42"/>
        <v>16.730038022813687</v>
      </c>
      <c r="V218" s="246">
        <v>61</v>
      </c>
      <c r="W218" s="247">
        <f t="shared" si="43"/>
        <v>16.616725687823482</v>
      </c>
      <c r="X218" s="246">
        <v>49</v>
      </c>
      <c r="Y218" s="247">
        <f t="shared" si="44"/>
        <v>13.577168190634524</v>
      </c>
      <c r="Z218" s="246">
        <v>61</v>
      </c>
      <c r="AA218" s="247">
        <f t="shared" si="45"/>
        <v>16.245006657789613</v>
      </c>
      <c r="AB218" s="246">
        <v>72</v>
      </c>
      <c r="AC218" s="247">
        <f t="shared" si="46"/>
        <v>18.51375674980715</v>
      </c>
      <c r="AD218" s="246">
        <v>62</v>
      </c>
      <c r="AE218" s="247">
        <f t="shared" si="47"/>
        <v>17.628660790446403</v>
      </c>
      <c r="AI218" s="9" t="s">
        <v>228</v>
      </c>
      <c r="AJ218" s="9">
        <v>4734</v>
      </c>
      <c r="AK218" s="9">
        <v>4603</v>
      </c>
      <c r="AL218" s="9">
        <v>4200</v>
      </c>
      <c r="AM218" s="9">
        <v>4382</v>
      </c>
      <c r="AN218" s="9">
        <v>4168</v>
      </c>
      <c r="AO218" s="9">
        <v>3883</v>
      </c>
      <c r="AP218" s="9">
        <v>3945</v>
      </c>
      <c r="AQ218" s="9">
        <v>3671</v>
      </c>
      <c r="AR218" s="9">
        <v>3609</v>
      </c>
      <c r="AS218" s="9">
        <v>3755</v>
      </c>
      <c r="AT218" s="9">
        <v>3889</v>
      </c>
      <c r="AU218" s="9">
        <v>3517</v>
      </c>
      <c r="AV218" s="9">
        <v>48356</v>
      </c>
    </row>
    <row r="219" spans="1:48">
      <c r="A219" s="240" t="s">
        <v>229</v>
      </c>
      <c r="B219" s="4">
        <v>3</v>
      </c>
      <c r="C219" s="235">
        <f t="shared" si="36"/>
        <v>15.075376884422109</v>
      </c>
      <c r="D219" s="235"/>
      <c r="E219" s="4">
        <v>4</v>
      </c>
      <c r="F219" s="235">
        <f t="shared" si="37"/>
        <v>17.021276595744681</v>
      </c>
      <c r="G219" s="235"/>
      <c r="H219" s="4">
        <v>1</v>
      </c>
      <c r="I219" s="235">
        <f t="shared" si="38"/>
        <v>5.2631578947368416</v>
      </c>
      <c r="J219" s="235"/>
      <c r="K219" s="4">
        <v>4</v>
      </c>
      <c r="L219" s="235">
        <f t="shared" si="39"/>
        <v>18.433179723502302</v>
      </c>
      <c r="M219" s="235"/>
      <c r="N219" s="4">
        <v>4</v>
      </c>
      <c r="O219" s="235">
        <f t="shared" si="40"/>
        <v>22.988505747126435</v>
      </c>
      <c r="P219" s="235"/>
      <c r="Q219" s="4">
        <v>2</v>
      </c>
      <c r="R219" s="235">
        <f t="shared" si="41"/>
        <v>11.904761904761903</v>
      </c>
      <c r="S219" s="235"/>
      <c r="T219" s="4">
        <v>4</v>
      </c>
      <c r="U219" s="235">
        <f t="shared" si="42"/>
        <v>21.739130434782609</v>
      </c>
      <c r="V219" s="35">
        <v>3</v>
      </c>
      <c r="W219" s="39">
        <f t="shared" si="43"/>
        <v>18.633540372670808</v>
      </c>
      <c r="X219" s="35">
        <v>4</v>
      </c>
      <c r="Y219" s="39">
        <f t="shared" si="44"/>
        <v>28.571428571428569</v>
      </c>
      <c r="Z219" s="35">
        <v>1</v>
      </c>
      <c r="AA219" s="39">
        <f t="shared" si="45"/>
        <v>5.7142857142857144</v>
      </c>
      <c r="AB219" s="35">
        <v>2</v>
      </c>
      <c r="AC219" s="39">
        <f t="shared" si="46"/>
        <v>12.269938650306749</v>
      </c>
      <c r="AD219" s="35">
        <v>6</v>
      </c>
      <c r="AE219" s="39">
        <f t="shared" si="47"/>
        <v>40.268456375838923</v>
      </c>
      <c r="AI219" t="s">
        <v>229</v>
      </c>
      <c r="AJ219">
        <v>199</v>
      </c>
      <c r="AK219">
        <v>235</v>
      </c>
      <c r="AL219">
        <v>190</v>
      </c>
      <c r="AM219">
        <v>217</v>
      </c>
      <c r="AN219">
        <v>174</v>
      </c>
      <c r="AO219">
        <v>168</v>
      </c>
      <c r="AP219">
        <v>184</v>
      </c>
      <c r="AQ219">
        <v>161</v>
      </c>
      <c r="AR219">
        <v>140</v>
      </c>
      <c r="AS219">
        <v>175</v>
      </c>
      <c r="AT219">
        <v>163</v>
      </c>
      <c r="AU219">
        <v>149</v>
      </c>
      <c r="AV219">
        <v>2155</v>
      </c>
    </row>
    <row r="220" spans="1:48">
      <c r="A220" s="240" t="s">
        <v>230</v>
      </c>
      <c r="B220" s="4">
        <v>4</v>
      </c>
      <c r="C220" s="235">
        <f t="shared" si="36"/>
        <v>21.276595744680851</v>
      </c>
      <c r="D220" s="235"/>
      <c r="E220" s="4">
        <v>3</v>
      </c>
      <c r="F220" s="235">
        <f t="shared" si="37"/>
        <v>18.072289156626507</v>
      </c>
      <c r="G220" s="235"/>
      <c r="H220" s="4">
        <v>3</v>
      </c>
      <c r="I220" s="235">
        <f t="shared" si="38"/>
        <v>19.35483870967742</v>
      </c>
      <c r="J220" s="235"/>
      <c r="K220" s="4">
        <v>1</v>
      </c>
      <c r="L220" s="235">
        <f t="shared" si="39"/>
        <v>6.6225165562913908</v>
      </c>
      <c r="M220" s="235"/>
      <c r="N220" s="4">
        <v>2</v>
      </c>
      <c r="O220" s="235">
        <f t="shared" si="40"/>
        <v>13.071895424836601</v>
      </c>
      <c r="P220" s="235"/>
      <c r="Q220" s="4">
        <v>1</v>
      </c>
      <c r="R220" s="235">
        <f t="shared" si="41"/>
        <v>7.2992700729927007</v>
      </c>
      <c r="S220" s="235"/>
      <c r="T220" s="4">
        <v>2</v>
      </c>
      <c r="U220" s="235">
        <f t="shared" si="42"/>
        <v>12.195121951219512</v>
      </c>
      <c r="V220" s="35">
        <v>1</v>
      </c>
      <c r="W220" s="39">
        <f t="shared" si="43"/>
        <v>6.8027210884353737</v>
      </c>
      <c r="X220" s="35">
        <v>2</v>
      </c>
      <c r="Y220" s="39">
        <f t="shared" si="44"/>
        <v>14.084507042253522</v>
      </c>
      <c r="Z220" s="35">
        <v>2</v>
      </c>
      <c r="AA220" s="39">
        <f t="shared" si="45"/>
        <v>14.285714285714285</v>
      </c>
      <c r="AB220" s="35">
        <v>4</v>
      </c>
      <c r="AC220" s="39">
        <f t="shared" si="46"/>
        <v>27.397260273972602</v>
      </c>
      <c r="AD220" s="35">
        <v>2</v>
      </c>
      <c r="AE220" s="39">
        <f t="shared" si="47"/>
        <v>15.037593984962406</v>
      </c>
      <c r="AI220" t="s">
        <v>230</v>
      </c>
      <c r="AJ220">
        <v>188</v>
      </c>
      <c r="AK220">
        <v>166</v>
      </c>
      <c r="AL220">
        <v>155</v>
      </c>
      <c r="AM220">
        <v>151</v>
      </c>
      <c r="AN220">
        <v>153</v>
      </c>
      <c r="AO220">
        <v>137</v>
      </c>
      <c r="AP220">
        <v>164</v>
      </c>
      <c r="AQ220">
        <v>147</v>
      </c>
      <c r="AR220">
        <v>142</v>
      </c>
      <c r="AS220">
        <v>140</v>
      </c>
      <c r="AT220">
        <v>146</v>
      </c>
      <c r="AU220">
        <v>133</v>
      </c>
      <c r="AV220">
        <v>1822</v>
      </c>
    </row>
    <row r="221" spans="1:48">
      <c r="A221" s="240" t="s">
        <v>231</v>
      </c>
      <c r="B221" s="4">
        <v>6</v>
      </c>
      <c r="C221" s="235">
        <f t="shared" si="36"/>
        <v>27.397260273972602</v>
      </c>
      <c r="D221" s="235"/>
      <c r="E221" s="4">
        <v>6</v>
      </c>
      <c r="F221" s="235">
        <f t="shared" si="37"/>
        <v>27.522935779816514</v>
      </c>
      <c r="G221" s="235"/>
      <c r="H221" s="4">
        <v>2</v>
      </c>
      <c r="I221" s="235">
        <f t="shared" si="38"/>
        <v>9.5238095238095255</v>
      </c>
      <c r="J221" s="235"/>
      <c r="K221" s="4">
        <v>1</v>
      </c>
      <c r="L221" s="235">
        <f t="shared" si="39"/>
        <v>4.0650406504065044</v>
      </c>
      <c r="M221" s="235"/>
      <c r="N221" s="4">
        <v>3</v>
      </c>
      <c r="O221" s="235">
        <f t="shared" si="40"/>
        <v>15</v>
      </c>
      <c r="P221" s="235"/>
      <c r="Q221" s="4">
        <v>0</v>
      </c>
      <c r="R221" s="235">
        <f t="shared" si="41"/>
        <v>0</v>
      </c>
      <c r="S221" s="235"/>
      <c r="T221" s="4">
        <v>3</v>
      </c>
      <c r="U221" s="235">
        <f t="shared" si="42"/>
        <v>16.574585635359114</v>
      </c>
      <c r="V221" s="35">
        <v>1</v>
      </c>
      <c r="W221" s="39">
        <f t="shared" si="43"/>
        <v>5.4945054945054945</v>
      </c>
      <c r="X221" s="35">
        <v>0</v>
      </c>
      <c r="Y221" s="39">
        <f t="shared" si="44"/>
        <v>0</v>
      </c>
      <c r="Z221" s="35">
        <v>3</v>
      </c>
      <c r="AA221" s="39">
        <f t="shared" si="45"/>
        <v>15.228426395939087</v>
      </c>
      <c r="AB221" s="35">
        <v>5</v>
      </c>
      <c r="AC221" s="39">
        <f t="shared" si="46"/>
        <v>27.932960893854748</v>
      </c>
      <c r="AD221" s="35">
        <v>3</v>
      </c>
      <c r="AE221" s="39">
        <f t="shared" si="47"/>
        <v>16.304347826086957</v>
      </c>
      <c r="AI221" t="s">
        <v>231</v>
      </c>
      <c r="AJ221">
        <v>219</v>
      </c>
      <c r="AK221">
        <v>218</v>
      </c>
      <c r="AL221">
        <v>210</v>
      </c>
      <c r="AM221">
        <v>246</v>
      </c>
      <c r="AN221">
        <v>200</v>
      </c>
      <c r="AO221">
        <v>164</v>
      </c>
      <c r="AP221">
        <v>181</v>
      </c>
      <c r="AQ221">
        <v>182</v>
      </c>
      <c r="AR221">
        <v>174</v>
      </c>
      <c r="AS221">
        <v>197</v>
      </c>
      <c r="AT221">
        <v>179</v>
      </c>
      <c r="AU221">
        <v>184</v>
      </c>
      <c r="AV221">
        <v>2354</v>
      </c>
    </row>
    <row r="222" spans="1:48">
      <c r="A222" s="240" t="s">
        <v>232</v>
      </c>
      <c r="B222" s="4">
        <v>12</v>
      </c>
      <c r="C222" s="235">
        <f t="shared" si="36"/>
        <v>26.726057906458799</v>
      </c>
      <c r="D222" s="235"/>
      <c r="E222" s="4">
        <v>7</v>
      </c>
      <c r="F222" s="235">
        <f t="shared" si="37"/>
        <v>15.695067264573991</v>
      </c>
      <c r="G222" s="235"/>
      <c r="H222" s="4">
        <v>7</v>
      </c>
      <c r="I222" s="235">
        <f t="shared" si="38"/>
        <v>17.587939698492463</v>
      </c>
      <c r="J222" s="235"/>
      <c r="K222" s="4">
        <v>6</v>
      </c>
      <c r="L222" s="235">
        <f t="shared" si="39"/>
        <v>15.915119363395226</v>
      </c>
      <c r="M222" s="235"/>
      <c r="N222" s="4">
        <v>7</v>
      </c>
      <c r="O222" s="235">
        <f t="shared" si="40"/>
        <v>19.718309859154932</v>
      </c>
      <c r="P222" s="235"/>
      <c r="Q222" s="4">
        <v>7</v>
      </c>
      <c r="R222" s="235">
        <f t="shared" si="41"/>
        <v>19.230769230769234</v>
      </c>
      <c r="S222" s="235"/>
      <c r="T222" s="4">
        <v>2</v>
      </c>
      <c r="U222" s="235">
        <f t="shared" si="42"/>
        <v>5.8651026392961878</v>
      </c>
      <c r="V222" s="35">
        <v>4</v>
      </c>
      <c r="W222" s="39">
        <f t="shared" si="43"/>
        <v>11.461318051575931</v>
      </c>
      <c r="X222" s="35">
        <v>10</v>
      </c>
      <c r="Y222" s="39">
        <f t="shared" si="44"/>
        <v>29.673590504451038</v>
      </c>
      <c r="Z222" s="35">
        <v>6</v>
      </c>
      <c r="AA222" s="39">
        <f t="shared" si="45"/>
        <v>16.759776536312849</v>
      </c>
      <c r="AB222" s="35">
        <v>7</v>
      </c>
      <c r="AC222" s="39">
        <f t="shared" si="46"/>
        <v>21.472392638036812</v>
      </c>
      <c r="AD222" s="35">
        <v>8</v>
      </c>
      <c r="AE222" s="39">
        <f t="shared" si="47"/>
        <v>25.889967637540455</v>
      </c>
      <c r="AI222" t="s">
        <v>232</v>
      </c>
      <c r="AJ222">
        <v>449</v>
      </c>
      <c r="AK222">
        <v>446</v>
      </c>
      <c r="AL222">
        <v>398</v>
      </c>
      <c r="AM222">
        <v>377</v>
      </c>
      <c r="AN222">
        <v>355</v>
      </c>
      <c r="AO222">
        <v>364</v>
      </c>
      <c r="AP222">
        <v>341</v>
      </c>
      <c r="AQ222">
        <v>349</v>
      </c>
      <c r="AR222">
        <v>337</v>
      </c>
      <c r="AS222">
        <v>358</v>
      </c>
      <c r="AT222">
        <v>326</v>
      </c>
      <c r="AU222">
        <v>309</v>
      </c>
      <c r="AV222">
        <v>4409</v>
      </c>
    </row>
    <row r="223" spans="1:48">
      <c r="A223" s="240" t="s">
        <v>233</v>
      </c>
      <c r="B223" s="4">
        <v>3</v>
      </c>
      <c r="C223" s="235">
        <f t="shared" si="36"/>
        <v>10.714285714285714</v>
      </c>
      <c r="D223" s="235"/>
      <c r="E223" s="4">
        <v>2</v>
      </c>
      <c r="F223" s="235">
        <f t="shared" si="37"/>
        <v>6.7796610169491522</v>
      </c>
      <c r="G223" s="235"/>
      <c r="H223" s="4">
        <v>4</v>
      </c>
      <c r="I223" s="235">
        <f t="shared" si="38"/>
        <v>14.652014652014651</v>
      </c>
      <c r="J223" s="235"/>
      <c r="K223" s="4">
        <v>5</v>
      </c>
      <c r="L223" s="235">
        <f t="shared" si="39"/>
        <v>15.723270440251572</v>
      </c>
      <c r="M223" s="235"/>
      <c r="N223" s="4">
        <v>7</v>
      </c>
      <c r="O223" s="235">
        <f t="shared" si="40"/>
        <v>24.137931034482758</v>
      </c>
      <c r="P223" s="235"/>
      <c r="Q223" s="4">
        <v>4</v>
      </c>
      <c r="R223" s="235">
        <f t="shared" si="41"/>
        <v>13.559322033898304</v>
      </c>
      <c r="S223" s="235"/>
      <c r="T223" s="4">
        <v>1</v>
      </c>
      <c r="U223" s="235">
        <f t="shared" si="42"/>
        <v>4.3668122270742353</v>
      </c>
      <c r="V223" s="35">
        <v>3</v>
      </c>
      <c r="W223" s="39">
        <f t="shared" si="43"/>
        <v>11.111111111111111</v>
      </c>
      <c r="X223" s="35">
        <v>4</v>
      </c>
      <c r="Y223" s="39">
        <f t="shared" si="44"/>
        <v>14.652014652014651</v>
      </c>
      <c r="Z223" s="35">
        <v>7</v>
      </c>
      <c r="AA223" s="39">
        <f t="shared" si="45"/>
        <v>23.569023569023571</v>
      </c>
      <c r="AB223" s="35">
        <v>5</v>
      </c>
      <c r="AC223" s="39">
        <f t="shared" si="46"/>
        <v>17.482517482517483</v>
      </c>
      <c r="AD223" s="35">
        <v>3</v>
      </c>
      <c r="AE223" s="39">
        <f t="shared" si="47"/>
        <v>9.7402597402597397</v>
      </c>
      <c r="AI223" t="s">
        <v>233</v>
      </c>
      <c r="AJ223">
        <v>280</v>
      </c>
      <c r="AK223">
        <v>295</v>
      </c>
      <c r="AL223">
        <v>273</v>
      </c>
      <c r="AM223">
        <v>318</v>
      </c>
      <c r="AN223">
        <v>290</v>
      </c>
      <c r="AO223">
        <v>295</v>
      </c>
      <c r="AP223">
        <v>229</v>
      </c>
      <c r="AQ223">
        <v>270</v>
      </c>
      <c r="AR223">
        <v>273</v>
      </c>
      <c r="AS223">
        <v>297</v>
      </c>
      <c r="AT223">
        <v>286</v>
      </c>
      <c r="AU223">
        <v>308</v>
      </c>
      <c r="AV223">
        <v>3414</v>
      </c>
    </row>
    <row r="224" spans="1:48">
      <c r="A224" s="240" t="s">
        <v>234</v>
      </c>
      <c r="B224" s="4">
        <v>3</v>
      </c>
      <c r="C224" s="235">
        <f t="shared" si="36"/>
        <v>9.5846645367412133</v>
      </c>
      <c r="D224" s="235"/>
      <c r="E224" s="4">
        <v>15</v>
      </c>
      <c r="F224" s="235">
        <f t="shared" si="37"/>
        <v>51.903114186851205</v>
      </c>
      <c r="G224" s="235"/>
      <c r="H224" s="4">
        <v>7</v>
      </c>
      <c r="I224" s="235">
        <f t="shared" si="38"/>
        <v>28.225806451612904</v>
      </c>
      <c r="J224" s="235"/>
      <c r="K224" s="4">
        <v>2</v>
      </c>
      <c r="L224" s="235">
        <f t="shared" si="39"/>
        <v>6.7340067340067336</v>
      </c>
      <c r="M224" s="235"/>
      <c r="N224" s="4">
        <v>4</v>
      </c>
      <c r="O224" s="235">
        <f t="shared" si="40"/>
        <v>18.518518518518519</v>
      </c>
      <c r="P224" s="235"/>
      <c r="Q224" s="4">
        <v>6</v>
      </c>
      <c r="R224" s="235">
        <f t="shared" si="41"/>
        <v>27.777777777777775</v>
      </c>
      <c r="S224" s="235"/>
      <c r="T224" s="4">
        <v>1</v>
      </c>
      <c r="U224" s="235">
        <f t="shared" si="42"/>
        <v>5.4054054054054053</v>
      </c>
      <c r="V224" s="35">
        <v>4</v>
      </c>
      <c r="W224" s="39">
        <f t="shared" si="43"/>
        <v>20.100502512562816</v>
      </c>
      <c r="X224" s="35">
        <v>2</v>
      </c>
      <c r="Y224" s="39">
        <f t="shared" si="44"/>
        <v>10.471204188481677</v>
      </c>
      <c r="Z224" s="35">
        <v>1</v>
      </c>
      <c r="AA224" s="39">
        <f t="shared" si="45"/>
        <v>5.208333333333333</v>
      </c>
      <c r="AB224" s="35">
        <v>4</v>
      </c>
      <c r="AC224" s="39">
        <f t="shared" si="46"/>
        <v>19.138755980861244</v>
      </c>
      <c r="AD224" s="35">
        <v>3</v>
      </c>
      <c r="AE224" s="39">
        <f t="shared" si="47"/>
        <v>19.35483870967742</v>
      </c>
      <c r="AI224" t="s">
        <v>234</v>
      </c>
      <c r="AJ224">
        <v>313</v>
      </c>
      <c r="AK224">
        <v>289</v>
      </c>
      <c r="AL224">
        <v>248</v>
      </c>
      <c r="AM224">
        <v>297</v>
      </c>
      <c r="AN224">
        <v>216</v>
      </c>
      <c r="AO224">
        <v>216</v>
      </c>
      <c r="AP224">
        <v>185</v>
      </c>
      <c r="AQ224">
        <v>199</v>
      </c>
      <c r="AR224">
        <v>191</v>
      </c>
      <c r="AS224">
        <v>192</v>
      </c>
      <c r="AT224">
        <v>209</v>
      </c>
      <c r="AU224">
        <v>155</v>
      </c>
      <c r="AV224">
        <v>2710</v>
      </c>
    </row>
    <row r="225" spans="1:48">
      <c r="A225" s="240" t="s">
        <v>235</v>
      </c>
      <c r="B225" s="4">
        <v>4</v>
      </c>
      <c r="C225" s="235">
        <f t="shared" si="36"/>
        <v>17.241379310344826</v>
      </c>
      <c r="D225" s="235"/>
      <c r="E225" s="4">
        <v>2</v>
      </c>
      <c r="F225" s="235">
        <f t="shared" si="37"/>
        <v>8</v>
      </c>
      <c r="G225" s="235"/>
      <c r="H225" s="4">
        <v>1</v>
      </c>
      <c r="I225" s="235">
        <f t="shared" si="38"/>
        <v>5.4644808743169397</v>
      </c>
      <c r="J225" s="235"/>
      <c r="K225" s="4">
        <v>7</v>
      </c>
      <c r="L225" s="235">
        <f t="shared" si="39"/>
        <v>32.407407407407405</v>
      </c>
      <c r="M225" s="235"/>
      <c r="N225" s="4">
        <v>2</v>
      </c>
      <c r="O225" s="235">
        <f t="shared" si="40"/>
        <v>10.050251256281408</v>
      </c>
      <c r="P225" s="235"/>
      <c r="Q225" s="4">
        <v>1</v>
      </c>
      <c r="R225" s="235">
        <f t="shared" si="41"/>
        <v>4.9261083743842367</v>
      </c>
      <c r="S225" s="235"/>
      <c r="T225" s="4">
        <v>5</v>
      </c>
      <c r="U225" s="235">
        <f t="shared" si="42"/>
        <v>24.752475247524753</v>
      </c>
      <c r="V225" s="35">
        <v>1</v>
      </c>
      <c r="W225" s="39">
        <f t="shared" si="43"/>
        <v>5.4644808743169397</v>
      </c>
      <c r="X225" s="35">
        <v>4</v>
      </c>
      <c r="Y225" s="39">
        <f t="shared" si="44"/>
        <v>20.202020202020204</v>
      </c>
      <c r="Z225" s="35">
        <v>5</v>
      </c>
      <c r="AA225" s="39">
        <f t="shared" si="45"/>
        <v>26.178010471204189</v>
      </c>
      <c r="AB225" s="35">
        <v>4</v>
      </c>
      <c r="AC225" s="39">
        <f t="shared" si="46"/>
        <v>18.348623853211009</v>
      </c>
      <c r="AD225" s="35">
        <v>3</v>
      </c>
      <c r="AE225" s="39">
        <f t="shared" si="47"/>
        <v>17.341040462427745</v>
      </c>
      <c r="AI225" t="s">
        <v>235</v>
      </c>
      <c r="AJ225">
        <v>232</v>
      </c>
      <c r="AK225">
        <v>250</v>
      </c>
      <c r="AL225">
        <v>183</v>
      </c>
      <c r="AM225">
        <v>216</v>
      </c>
      <c r="AN225">
        <v>199</v>
      </c>
      <c r="AO225">
        <v>203</v>
      </c>
      <c r="AP225">
        <v>202</v>
      </c>
      <c r="AQ225">
        <v>183</v>
      </c>
      <c r="AR225">
        <v>198</v>
      </c>
      <c r="AS225">
        <v>191</v>
      </c>
      <c r="AT225">
        <v>218</v>
      </c>
      <c r="AU225">
        <v>173</v>
      </c>
      <c r="AV225">
        <v>2448</v>
      </c>
    </row>
    <row r="226" spans="1:48">
      <c r="A226" s="240" t="s">
        <v>236</v>
      </c>
      <c r="B226" s="4">
        <v>1</v>
      </c>
      <c r="C226" s="235">
        <f t="shared" si="36"/>
        <v>6.1728395061728394</v>
      </c>
      <c r="D226" s="235"/>
      <c r="E226" s="4">
        <v>3</v>
      </c>
      <c r="F226" s="235">
        <f t="shared" si="37"/>
        <v>16.483516483516485</v>
      </c>
      <c r="G226" s="235"/>
      <c r="H226" s="4">
        <v>1</v>
      </c>
      <c r="I226" s="235">
        <f t="shared" si="38"/>
        <v>7.5757575757575761</v>
      </c>
      <c r="J226" s="235"/>
      <c r="K226" s="4">
        <v>1</v>
      </c>
      <c r="L226" s="235">
        <f t="shared" si="39"/>
        <v>6.9444444444444438</v>
      </c>
      <c r="M226" s="235"/>
      <c r="N226" s="4">
        <v>1</v>
      </c>
      <c r="O226" s="235">
        <f t="shared" si="40"/>
        <v>6.7114093959731544</v>
      </c>
      <c r="P226" s="235"/>
      <c r="Q226" s="4">
        <v>4</v>
      </c>
      <c r="R226" s="235">
        <f t="shared" si="41"/>
        <v>32.520325203252035</v>
      </c>
      <c r="S226" s="235"/>
      <c r="T226" s="4">
        <v>0</v>
      </c>
      <c r="U226" s="235">
        <f t="shared" si="42"/>
        <v>0</v>
      </c>
      <c r="V226" s="35">
        <v>3</v>
      </c>
      <c r="W226" s="39">
        <f t="shared" si="43"/>
        <v>24</v>
      </c>
      <c r="X226" s="35">
        <v>1</v>
      </c>
      <c r="Y226" s="39">
        <f t="shared" si="44"/>
        <v>8.9285714285714288</v>
      </c>
      <c r="Z226" s="35">
        <v>1</v>
      </c>
      <c r="AA226" s="39">
        <f t="shared" si="45"/>
        <v>7.3529411764705879</v>
      </c>
      <c r="AB226" s="35">
        <v>2</v>
      </c>
      <c r="AC226" s="39">
        <f t="shared" si="46"/>
        <v>16.129032258064516</v>
      </c>
      <c r="AD226" s="35">
        <v>1</v>
      </c>
      <c r="AE226" s="39">
        <f t="shared" si="47"/>
        <v>7.9365079365079358</v>
      </c>
      <c r="AI226" t="s">
        <v>236</v>
      </c>
      <c r="AJ226">
        <v>162</v>
      </c>
      <c r="AK226">
        <v>182</v>
      </c>
      <c r="AL226">
        <v>132</v>
      </c>
      <c r="AM226">
        <v>144</v>
      </c>
      <c r="AN226">
        <v>149</v>
      </c>
      <c r="AO226">
        <v>123</v>
      </c>
      <c r="AP226">
        <v>126</v>
      </c>
      <c r="AQ226">
        <v>125</v>
      </c>
      <c r="AR226">
        <v>112</v>
      </c>
      <c r="AS226">
        <v>136</v>
      </c>
      <c r="AT226">
        <v>124</v>
      </c>
      <c r="AU226">
        <v>126</v>
      </c>
      <c r="AV226">
        <v>1641</v>
      </c>
    </row>
    <row r="227" spans="1:48">
      <c r="A227" s="240" t="s">
        <v>237</v>
      </c>
      <c r="B227" s="4">
        <v>6</v>
      </c>
      <c r="C227" s="235">
        <f t="shared" si="36"/>
        <v>14.150943396226415</v>
      </c>
      <c r="D227" s="235"/>
      <c r="E227" s="4">
        <v>6</v>
      </c>
      <c r="F227" s="235">
        <f t="shared" si="37"/>
        <v>15.665796344647518</v>
      </c>
      <c r="G227" s="235"/>
      <c r="H227" s="4">
        <v>5</v>
      </c>
      <c r="I227" s="235">
        <f t="shared" si="38"/>
        <v>11.682242990654204</v>
      </c>
      <c r="J227" s="235"/>
      <c r="K227" s="4">
        <v>4</v>
      </c>
      <c r="L227" s="235">
        <f t="shared" si="39"/>
        <v>10.610079575596817</v>
      </c>
      <c r="M227" s="235"/>
      <c r="N227" s="4">
        <v>6</v>
      </c>
      <c r="O227" s="235">
        <f t="shared" si="40"/>
        <v>15.625</v>
      </c>
      <c r="P227" s="235"/>
      <c r="Q227" s="4">
        <v>4</v>
      </c>
      <c r="R227" s="235">
        <f t="shared" si="41"/>
        <v>11.267605633802818</v>
      </c>
      <c r="S227" s="235"/>
      <c r="T227" s="4">
        <v>12</v>
      </c>
      <c r="U227" s="235">
        <f t="shared" si="42"/>
        <v>33.994334277620403</v>
      </c>
      <c r="V227" s="35">
        <v>8</v>
      </c>
      <c r="W227" s="39">
        <f t="shared" si="43"/>
        <v>26.229508196721312</v>
      </c>
      <c r="X227" s="35">
        <v>7</v>
      </c>
      <c r="Y227" s="39">
        <f t="shared" si="44"/>
        <v>22.508038585209004</v>
      </c>
      <c r="Z227" s="35">
        <v>8</v>
      </c>
      <c r="AA227" s="39">
        <f t="shared" si="45"/>
        <v>23.880597014925375</v>
      </c>
      <c r="AB227" s="35">
        <v>10</v>
      </c>
      <c r="AC227" s="39">
        <f t="shared" si="46"/>
        <v>31.25</v>
      </c>
      <c r="AD227" s="35">
        <v>7</v>
      </c>
      <c r="AE227" s="39">
        <f t="shared" si="47"/>
        <v>20.527859237536656</v>
      </c>
      <c r="AI227" t="s">
        <v>237</v>
      </c>
      <c r="AJ227">
        <v>424</v>
      </c>
      <c r="AK227">
        <v>383</v>
      </c>
      <c r="AL227">
        <v>428</v>
      </c>
      <c r="AM227">
        <v>377</v>
      </c>
      <c r="AN227">
        <v>384</v>
      </c>
      <c r="AO227">
        <v>355</v>
      </c>
      <c r="AP227">
        <v>353</v>
      </c>
      <c r="AQ227">
        <v>305</v>
      </c>
      <c r="AR227">
        <v>311</v>
      </c>
      <c r="AS227">
        <v>335</v>
      </c>
      <c r="AT227">
        <v>320</v>
      </c>
      <c r="AU227">
        <v>341</v>
      </c>
      <c r="AV227">
        <v>4316</v>
      </c>
    </row>
    <row r="228" spans="1:48">
      <c r="A228" s="240" t="s">
        <v>238</v>
      </c>
      <c r="B228" s="4">
        <v>2</v>
      </c>
      <c r="C228" s="235">
        <f t="shared" si="36"/>
        <v>13.986013986013987</v>
      </c>
      <c r="D228" s="235"/>
      <c r="E228" s="4">
        <v>3</v>
      </c>
      <c r="F228" s="235">
        <f t="shared" si="37"/>
        <v>24.390243902439025</v>
      </c>
      <c r="G228" s="235"/>
      <c r="H228" s="4">
        <v>3</v>
      </c>
      <c r="I228" s="235">
        <f t="shared" si="38"/>
        <v>23.809523809523807</v>
      </c>
      <c r="J228" s="235"/>
      <c r="K228" s="4">
        <v>2</v>
      </c>
      <c r="L228" s="235">
        <f t="shared" si="39"/>
        <v>14.492753623188406</v>
      </c>
      <c r="M228" s="235"/>
      <c r="N228" s="4">
        <v>1</v>
      </c>
      <c r="O228" s="235">
        <f t="shared" si="40"/>
        <v>8.064516129032258</v>
      </c>
      <c r="P228" s="235"/>
      <c r="Q228" s="4">
        <v>0</v>
      </c>
      <c r="R228" s="235">
        <f t="shared" si="41"/>
        <v>0</v>
      </c>
      <c r="S228" s="235"/>
      <c r="T228" s="4">
        <v>1</v>
      </c>
      <c r="U228" s="235">
        <f t="shared" si="42"/>
        <v>10.101010101010102</v>
      </c>
      <c r="V228" s="35">
        <v>1</v>
      </c>
      <c r="W228" s="39">
        <f t="shared" si="43"/>
        <v>10</v>
      </c>
      <c r="X228" s="35">
        <v>1</v>
      </c>
      <c r="Y228" s="39">
        <f t="shared" si="44"/>
        <v>9.0909090909090899</v>
      </c>
      <c r="Z228" s="35">
        <v>3</v>
      </c>
      <c r="AA228" s="39">
        <f t="shared" si="45"/>
        <v>36.144578313253014</v>
      </c>
      <c r="AB228" s="35">
        <v>1</v>
      </c>
      <c r="AC228" s="39">
        <f t="shared" si="46"/>
        <v>7.9365079365079358</v>
      </c>
      <c r="AD228" s="35">
        <v>0</v>
      </c>
      <c r="AE228" s="39">
        <f t="shared" si="47"/>
        <v>0</v>
      </c>
      <c r="AI228" t="s">
        <v>238</v>
      </c>
      <c r="AJ228">
        <v>143</v>
      </c>
      <c r="AK228">
        <v>123</v>
      </c>
      <c r="AL228">
        <v>126</v>
      </c>
      <c r="AM228">
        <v>138</v>
      </c>
      <c r="AN228">
        <v>124</v>
      </c>
      <c r="AO228">
        <v>85</v>
      </c>
      <c r="AP228">
        <v>99</v>
      </c>
      <c r="AQ228">
        <v>100</v>
      </c>
      <c r="AR228">
        <v>110</v>
      </c>
      <c r="AS228">
        <v>83</v>
      </c>
      <c r="AT228">
        <v>126</v>
      </c>
      <c r="AU228">
        <v>93</v>
      </c>
      <c r="AV228">
        <v>1350</v>
      </c>
    </row>
    <row r="229" spans="1:48">
      <c r="A229" s="240" t="s">
        <v>239</v>
      </c>
      <c r="B229" s="4">
        <v>12</v>
      </c>
      <c r="C229" s="235">
        <f t="shared" si="36"/>
        <v>27.459954233409608</v>
      </c>
      <c r="D229" s="235"/>
      <c r="E229" s="4">
        <v>7</v>
      </c>
      <c r="F229" s="235">
        <f t="shared" si="37"/>
        <v>16.241299303944317</v>
      </c>
      <c r="G229" s="235"/>
      <c r="H229" s="4">
        <v>3</v>
      </c>
      <c r="I229" s="235">
        <f t="shared" si="38"/>
        <v>9.1185410334346493</v>
      </c>
      <c r="J229" s="235"/>
      <c r="K229" s="4">
        <v>7</v>
      </c>
      <c r="L229" s="235">
        <f t="shared" si="39"/>
        <v>20.23121387283237</v>
      </c>
      <c r="M229" s="235"/>
      <c r="N229" s="4">
        <v>5</v>
      </c>
      <c r="O229" s="235">
        <f t="shared" si="40"/>
        <v>14.577259475218659</v>
      </c>
      <c r="P229" s="235"/>
      <c r="Q229" s="4">
        <v>3</v>
      </c>
      <c r="R229" s="235">
        <f t="shared" si="41"/>
        <v>8.8757396449704142</v>
      </c>
      <c r="S229" s="235"/>
      <c r="T229" s="4">
        <v>5</v>
      </c>
      <c r="U229" s="235">
        <f t="shared" si="42"/>
        <v>14.534883720930232</v>
      </c>
      <c r="V229" s="35">
        <v>10</v>
      </c>
      <c r="W229" s="39">
        <f t="shared" si="43"/>
        <v>31.645569620253166</v>
      </c>
      <c r="X229" s="35">
        <v>1</v>
      </c>
      <c r="Y229" s="39">
        <f t="shared" si="44"/>
        <v>3.2679738562091503</v>
      </c>
      <c r="Z229" s="35">
        <v>5</v>
      </c>
      <c r="AA229" s="39">
        <f t="shared" si="45"/>
        <v>17.064846416382252</v>
      </c>
      <c r="AB229" s="35">
        <v>7</v>
      </c>
      <c r="AC229" s="39">
        <f t="shared" si="46"/>
        <v>22.012578616352201</v>
      </c>
      <c r="AD229" s="35">
        <v>5</v>
      </c>
      <c r="AE229" s="39">
        <f t="shared" si="47"/>
        <v>17.064846416382252</v>
      </c>
      <c r="AI229" t="s">
        <v>239</v>
      </c>
      <c r="AJ229">
        <v>437</v>
      </c>
      <c r="AK229">
        <v>431</v>
      </c>
      <c r="AL229">
        <v>329</v>
      </c>
      <c r="AM229">
        <v>346</v>
      </c>
      <c r="AN229">
        <v>343</v>
      </c>
      <c r="AO229">
        <v>338</v>
      </c>
      <c r="AP229">
        <v>344</v>
      </c>
      <c r="AQ229">
        <v>316</v>
      </c>
      <c r="AR229">
        <v>306</v>
      </c>
      <c r="AS229">
        <v>293</v>
      </c>
      <c r="AT229">
        <v>318</v>
      </c>
      <c r="AU229">
        <v>293</v>
      </c>
      <c r="AV229">
        <v>4094</v>
      </c>
    </row>
    <row r="230" spans="1:48">
      <c r="A230" s="240" t="s">
        <v>240</v>
      </c>
      <c r="B230" s="4">
        <v>11</v>
      </c>
      <c r="C230" s="235">
        <f t="shared" si="36"/>
        <v>25.522041763341065</v>
      </c>
      <c r="D230" s="235"/>
      <c r="E230" s="4">
        <v>0</v>
      </c>
      <c r="F230" s="235">
        <f t="shared" si="37"/>
        <v>0</v>
      </c>
      <c r="G230" s="235"/>
      <c r="H230" s="4">
        <v>3</v>
      </c>
      <c r="I230" s="235">
        <f t="shared" si="38"/>
        <v>8</v>
      </c>
      <c r="J230" s="235"/>
      <c r="K230" s="4">
        <v>5</v>
      </c>
      <c r="L230" s="235">
        <f t="shared" si="39"/>
        <v>13.262599469496022</v>
      </c>
      <c r="M230" s="235"/>
      <c r="N230" s="4">
        <v>5</v>
      </c>
      <c r="O230" s="235">
        <f t="shared" si="40"/>
        <v>13.698630136986301</v>
      </c>
      <c r="P230" s="235"/>
      <c r="Q230" s="4">
        <v>3</v>
      </c>
      <c r="R230" s="235">
        <f t="shared" si="41"/>
        <v>10.204081632653061</v>
      </c>
      <c r="S230" s="235"/>
      <c r="T230" s="4">
        <v>8</v>
      </c>
      <c r="U230" s="235">
        <f t="shared" si="42"/>
        <v>21.798365122615802</v>
      </c>
      <c r="V230" s="35">
        <v>8</v>
      </c>
      <c r="W230" s="39">
        <f t="shared" si="43"/>
        <v>26.755852842809364</v>
      </c>
      <c r="X230" s="35">
        <v>4</v>
      </c>
      <c r="Y230" s="39">
        <f t="shared" si="44"/>
        <v>14.652014652014651</v>
      </c>
      <c r="Z230" s="35">
        <v>4</v>
      </c>
      <c r="AA230" s="39">
        <f t="shared" si="45"/>
        <v>15.037593984962406</v>
      </c>
      <c r="AB230" s="35">
        <v>5</v>
      </c>
      <c r="AC230" s="39">
        <f t="shared" si="46"/>
        <v>17.421602787456447</v>
      </c>
      <c r="AD230" s="35">
        <v>4</v>
      </c>
      <c r="AE230" s="39">
        <f t="shared" si="47"/>
        <v>16.806722689075631</v>
      </c>
      <c r="AI230" t="s">
        <v>240</v>
      </c>
      <c r="AJ230">
        <v>431</v>
      </c>
      <c r="AK230">
        <v>379</v>
      </c>
      <c r="AL230">
        <v>375</v>
      </c>
      <c r="AM230">
        <v>377</v>
      </c>
      <c r="AN230">
        <v>365</v>
      </c>
      <c r="AO230">
        <v>294</v>
      </c>
      <c r="AP230">
        <v>367</v>
      </c>
      <c r="AQ230">
        <v>299</v>
      </c>
      <c r="AR230">
        <v>273</v>
      </c>
      <c r="AS230">
        <v>266</v>
      </c>
      <c r="AT230">
        <v>287</v>
      </c>
      <c r="AU230">
        <v>238</v>
      </c>
      <c r="AV230">
        <v>3951</v>
      </c>
    </row>
    <row r="231" spans="1:48">
      <c r="A231" s="240" t="s">
        <v>241</v>
      </c>
      <c r="B231" s="4">
        <v>3</v>
      </c>
      <c r="C231" s="235">
        <f t="shared" si="36"/>
        <v>12.820512820512819</v>
      </c>
      <c r="D231" s="235"/>
      <c r="E231" s="4">
        <v>2</v>
      </c>
      <c r="F231" s="235">
        <f t="shared" si="37"/>
        <v>7.9051383399209483</v>
      </c>
      <c r="G231" s="235"/>
      <c r="H231" s="4">
        <v>0</v>
      </c>
      <c r="I231" s="235">
        <f t="shared" si="38"/>
        <v>0</v>
      </c>
      <c r="J231" s="235"/>
      <c r="K231" s="4">
        <v>1</v>
      </c>
      <c r="L231" s="235">
        <f t="shared" si="39"/>
        <v>4.3668122270742353</v>
      </c>
      <c r="M231" s="235"/>
      <c r="N231" s="4">
        <v>2</v>
      </c>
      <c r="O231" s="235">
        <f t="shared" si="40"/>
        <v>9.3457943925233646</v>
      </c>
      <c r="P231" s="235"/>
      <c r="Q231" s="4">
        <v>1</v>
      </c>
      <c r="R231" s="235">
        <f t="shared" si="41"/>
        <v>5.6179775280898872</v>
      </c>
      <c r="S231" s="235"/>
      <c r="T231" s="4">
        <v>6</v>
      </c>
      <c r="U231" s="235">
        <f t="shared" si="42"/>
        <v>28.169014084507044</v>
      </c>
      <c r="V231" s="35">
        <v>1</v>
      </c>
      <c r="W231" s="39">
        <f t="shared" si="43"/>
        <v>5.7142857142857144</v>
      </c>
      <c r="X231" s="35">
        <v>1</v>
      </c>
      <c r="Y231" s="39">
        <f t="shared" si="44"/>
        <v>5.3475935828877006</v>
      </c>
      <c r="Z231" s="35">
        <v>2</v>
      </c>
      <c r="AA231" s="39">
        <f t="shared" si="45"/>
        <v>10.416666666666666</v>
      </c>
      <c r="AB231" s="35">
        <v>2</v>
      </c>
      <c r="AC231" s="39">
        <f t="shared" si="46"/>
        <v>10.050251256281408</v>
      </c>
      <c r="AD231" s="35">
        <v>4</v>
      </c>
      <c r="AE231" s="39">
        <f t="shared" si="47"/>
        <v>22.346368715083798</v>
      </c>
      <c r="AI231" t="s">
        <v>241</v>
      </c>
      <c r="AJ231">
        <v>234</v>
      </c>
      <c r="AK231">
        <v>253</v>
      </c>
      <c r="AL231">
        <v>223</v>
      </c>
      <c r="AM231">
        <v>229</v>
      </c>
      <c r="AN231">
        <v>214</v>
      </c>
      <c r="AO231">
        <v>178</v>
      </c>
      <c r="AP231">
        <v>213</v>
      </c>
      <c r="AQ231">
        <v>175</v>
      </c>
      <c r="AR231">
        <v>187</v>
      </c>
      <c r="AS231">
        <v>192</v>
      </c>
      <c r="AT231">
        <v>199</v>
      </c>
      <c r="AU231">
        <v>179</v>
      </c>
      <c r="AV231">
        <v>2476</v>
      </c>
    </row>
    <row r="232" spans="1:48">
      <c r="A232" s="240" t="s">
        <v>242</v>
      </c>
      <c r="B232" s="4">
        <v>15</v>
      </c>
      <c r="C232" s="235">
        <f t="shared" si="36"/>
        <v>17.772511848341232</v>
      </c>
      <c r="D232" s="235"/>
      <c r="E232" s="4">
        <v>17</v>
      </c>
      <c r="F232" s="235">
        <f t="shared" si="37"/>
        <v>22.106631989596877</v>
      </c>
      <c r="G232" s="235"/>
      <c r="H232" s="4">
        <v>17</v>
      </c>
      <c r="I232" s="235">
        <f t="shared" si="38"/>
        <v>22.164276401564539</v>
      </c>
      <c r="J232" s="235"/>
      <c r="K232" s="4">
        <v>10</v>
      </c>
      <c r="L232" s="235">
        <f t="shared" si="39"/>
        <v>12.755102040816327</v>
      </c>
      <c r="M232" s="235"/>
      <c r="N232" s="4">
        <v>23</v>
      </c>
      <c r="O232" s="235">
        <f t="shared" si="40"/>
        <v>26.837806301050176</v>
      </c>
      <c r="P232" s="235"/>
      <c r="Q232" s="4">
        <v>14</v>
      </c>
      <c r="R232" s="235">
        <f t="shared" si="41"/>
        <v>16.806722689075631</v>
      </c>
      <c r="S232" s="235"/>
      <c r="T232" s="4">
        <v>13</v>
      </c>
      <c r="U232" s="235">
        <f t="shared" si="42"/>
        <v>16.129032258064516</v>
      </c>
      <c r="V232" s="35">
        <v>10</v>
      </c>
      <c r="W232" s="39">
        <f t="shared" si="43"/>
        <v>13.717421124828531</v>
      </c>
      <c r="X232" s="35">
        <v>5</v>
      </c>
      <c r="Y232" s="39">
        <f t="shared" si="44"/>
        <v>6.7385444743935317</v>
      </c>
      <c r="Z232" s="35">
        <v>10</v>
      </c>
      <c r="AA232" s="39">
        <f t="shared" si="45"/>
        <v>13.280212483399735</v>
      </c>
      <c r="AB232" s="35">
        <v>12</v>
      </c>
      <c r="AC232" s="39">
        <f t="shared" si="46"/>
        <v>14.285714285714285</v>
      </c>
      <c r="AD232" s="35">
        <v>13</v>
      </c>
      <c r="AE232" s="39">
        <f t="shared" si="47"/>
        <v>18.105849582172702</v>
      </c>
      <c r="AI232" t="s">
        <v>242</v>
      </c>
      <c r="AJ232">
        <v>844</v>
      </c>
      <c r="AK232">
        <v>769</v>
      </c>
      <c r="AL232">
        <v>767</v>
      </c>
      <c r="AM232">
        <v>784</v>
      </c>
      <c r="AN232">
        <v>857</v>
      </c>
      <c r="AO232">
        <v>833</v>
      </c>
      <c r="AP232">
        <v>806</v>
      </c>
      <c r="AQ232">
        <v>729</v>
      </c>
      <c r="AR232">
        <v>742</v>
      </c>
      <c r="AS232">
        <v>753</v>
      </c>
      <c r="AT232">
        <v>840</v>
      </c>
      <c r="AU232">
        <v>718</v>
      </c>
      <c r="AV232">
        <v>9442</v>
      </c>
    </row>
    <row r="233" spans="1:48">
      <c r="A233" s="240" t="s">
        <v>243</v>
      </c>
      <c r="B233" s="4">
        <v>1</v>
      </c>
      <c r="C233" s="235">
        <f t="shared" si="36"/>
        <v>5.5865921787709496</v>
      </c>
      <c r="D233" s="235"/>
      <c r="E233" s="4">
        <v>5</v>
      </c>
      <c r="F233" s="235">
        <f t="shared" si="37"/>
        <v>27.173913043478262</v>
      </c>
      <c r="G233" s="235"/>
      <c r="H233" s="4">
        <v>0</v>
      </c>
      <c r="I233" s="235">
        <f t="shared" si="38"/>
        <v>0</v>
      </c>
      <c r="J233" s="235"/>
      <c r="K233" s="4">
        <v>4</v>
      </c>
      <c r="L233" s="235">
        <f t="shared" si="39"/>
        <v>24.242424242424242</v>
      </c>
      <c r="M233" s="235"/>
      <c r="N233" s="4">
        <v>2</v>
      </c>
      <c r="O233" s="235">
        <f t="shared" si="40"/>
        <v>13.793103448275861</v>
      </c>
      <c r="P233" s="235"/>
      <c r="Q233" s="4">
        <v>4</v>
      </c>
      <c r="R233" s="235">
        <f t="shared" si="41"/>
        <v>30.76923076923077</v>
      </c>
      <c r="S233" s="235"/>
      <c r="T233" s="4">
        <v>3</v>
      </c>
      <c r="U233" s="235">
        <f t="shared" si="42"/>
        <v>19.867549668874172</v>
      </c>
      <c r="V233" s="35">
        <v>3</v>
      </c>
      <c r="W233" s="39">
        <f t="shared" si="43"/>
        <v>22.900763358778626</v>
      </c>
      <c r="X233" s="35">
        <v>3</v>
      </c>
      <c r="Y233" s="39">
        <f t="shared" si="44"/>
        <v>26.548672566371682</v>
      </c>
      <c r="Z233" s="35">
        <v>3</v>
      </c>
      <c r="AA233" s="39">
        <f t="shared" si="45"/>
        <v>20.408163265306122</v>
      </c>
      <c r="AB233" s="35">
        <v>2</v>
      </c>
      <c r="AC233" s="39">
        <f t="shared" si="46"/>
        <v>13.513513513513514</v>
      </c>
      <c r="AD233" s="35">
        <v>0</v>
      </c>
      <c r="AE233" s="39">
        <f t="shared" si="47"/>
        <v>0</v>
      </c>
      <c r="AI233" t="s">
        <v>243</v>
      </c>
      <c r="AJ233">
        <v>179</v>
      </c>
      <c r="AK233">
        <v>184</v>
      </c>
      <c r="AL233">
        <v>163</v>
      </c>
      <c r="AM233">
        <v>165</v>
      </c>
      <c r="AN233">
        <v>145</v>
      </c>
      <c r="AO233">
        <v>130</v>
      </c>
      <c r="AP233">
        <v>151</v>
      </c>
      <c r="AQ233">
        <v>131</v>
      </c>
      <c r="AR233">
        <v>113</v>
      </c>
      <c r="AS233">
        <v>147</v>
      </c>
      <c r="AT233">
        <v>148</v>
      </c>
      <c r="AU233">
        <v>118</v>
      </c>
      <c r="AV233">
        <v>1774</v>
      </c>
    </row>
    <row r="234" spans="1:48" s="9" customFormat="1">
      <c r="A234" s="243" t="s">
        <v>244</v>
      </c>
      <c r="B234" s="244">
        <v>347</v>
      </c>
      <c r="C234" s="245">
        <f t="shared" si="36"/>
        <v>19.08480915190848</v>
      </c>
      <c r="D234" s="245"/>
      <c r="E234" s="244">
        <v>313</v>
      </c>
      <c r="F234" s="245">
        <f t="shared" si="37"/>
        <v>16.950070399653416</v>
      </c>
      <c r="G234" s="245"/>
      <c r="H234" s="244">
        <v>304</v>
      </c>
      <c r="I234" s="245">
        <f t="shared" si="38"/>
        <v>17.304189435336976</v>
      </c>
      <c r="J234" s="245"/>
      <c r="K234" s="244">
        <v>295</v>
      </c>
      <c r="L234" s="245">
        <f t="shared" si="39"/>
        <v>16.905444126074499</v>
      </c>
      <c r="M234" s="245"/>
      <c r="N234" s="244">
        <v>287</v>
      </c>
      <c r="O234" s="245">
        <f t="shared" si="40"/>
        <v>16.896267514423641</v>
      </c>
      <c r="P234" s="245"/>
      <c r="Q234" s="244">
        <v>245</v>
      </c>
      <c r="R234" s="245">
        <f t="shared" si="41"/>
        <v>14.800048326688414</v>
      </c>
      <c r="S234" s="245"/>
      <c r="T234" s="244">
        <v>294</v>
      </c>
      <c r="U234" s="245">
        <f t="shared" si="42"/>
        <v>17.573221757322177</v>
      </c>
      <c r="V234" s="246">
        <v>271</v>
      </c>
      <c r="W234" s="247">
        <f t="shared" si="43"/>
        <v>15.579189422247772</v>
      </c>
      <c r="X234" s="246">
        <v>276</v>
      </c>
      <c r="Y234" s="247">
        <f t="shared" si="44"/>
        <v>16.802629976865944</v>
      </c>
      <c r="Z234" s="246">
        <v>292</v>
      </c>
      <c r="AA234" s="247">
        <f t="shared" si="45"/>
        <v>16.931462368085352</v>
      </c>
      <c r="AB234" s="246">
        <v>287</v>
      </c>
      <c r="AC234" s="247">
        <f t="shared" si="46"/>
        <v>16.158090305145819</v>
      </c>
      <c r="AD234" s="246">
        <v>278</v>
      </c>
      <c r="AE234" s="247">
        <f t="shared" si="47"/>
        <v>17.047893542650396</v>
      </c>
      <c r="AI234" s="9" t="s">
        <v>244</v>
      </c>
      <c r="AJ234" s="9">
        <v>18182</v>
      </c>
      <c r="AK234" s="9">
        <v>18466</v>
      </c>
      <c r="AL234" s="9">
        <v>17568</v>
      </c>
      <c r="AM234" s="9">
        <v>17450</v>
      </c>
      <c r="AN234" s="9">
        <v>16986</v>
      </c>
      <c r="AO234" s="9">
        <v>16554</v>
      </c>
      <c r="AP234" s="9">
        <v>16730</v>
      </c>
      <c r="AQ234" s="9">
        <v>17395</v>
      </c>
      <c r="AR234" s="9">
        <v>16426</v>
      </c>
      <c r="AS234" s="9">
        <v>17246</v>
      </c>
      <c r="AT234" s="9">
        <v>17762</v>
      </c>
      <c r="AU234" s="9">
        <v>16307</v>
      </c>
      <c r="AV234" s="9">
        <v>207072</v>
      </c>
    </row>
    <row r="235" spans="1:48" s="9" customFormat="1">
      <c r="A235" s="243" t="s">
        <v>245</v>
      </c>
      <c r="B235" s="244">
        <v>186</v>
      </c>
      <c r="C235" s="245">
        <f t="shared" si="36"/>
        <v>20.412642669007901</v>
      </c>
      <c r="D235" s="245"/>
      <c r="E235" s="244">
        <v>168</v>
      </c>
      <c r="F235" s="245">
        <f t="shared" si="37"/>
        <v>17.789072426937739</v>
      </c>
      <c r="G235" s="245"/>
      <c r="H235" s="244">
        <v>140</v>
      </c>
      <c r="I235" s="245">
        <f t="shared" si="38"/>
        <v>15.339103758080421</v>
      </c>
      <c r="J235" s="245"/>
      <c r="K235" s="244">
        <v>144</v>
      </c>
      <c r="L235" s="245">
        <f t="shared" si="39"/>
        <v>16.13083902766887</v>
      </c>
      <c r="M235" s="245"/>
      <c r="N235" s="244">
        <v>144</v>
      </c>
      <c r="O235" s="245">
        <f t="shared" si="40"/>
        <v>16.419612314709234</v>
      </c>
      <c r="P235" s="245"/>
      <c r="Q235" s="244">
        <v>125</v>
      </c>
      <c r="R235" s="245">
        <f t="shared" si="41"/>
        <v>14.382694741686802</v>
      </c>
      <c r="S235" s="245"/>
      <c r="T235" s="244">
        <v>159</v>
      </c>
      <c r="U235" s="245">
        <f t="shared" si="42"/>
        <v>18.305318903983419</v>
      </c>
      <c r="V235" s="246">
        <v>146</v>
      </c>
      <c r="W235" s="247">
        <f t="shared" si="43"/>
        <v>15.794028559065341</v>
      </c>
      <c r="X235" s="246">
        <v>152</v>
      </c>
      <c r="Y235" s="247">
        <f t="shared" si="44"/>
        <v>17.501439263097293</v>
      </c>
      <c r="Z235" s="246">
        <v>156</v>
      </c>
      <c r="AA235" s="247">
        <f t="shared" si="45"/>
        <v>16.688061617458281</v>
      </c>
      <c r="AB235" s="246">
        <v>154</v>
      </c>
      <c r="AC235" s="247">
        <f t="shared" si="46"/>
        <v>16.255013721764829</v>
      </c>
      <c r="AD235" s="246">
        <v>159</v>
      </c>
      <c r="AE235" s="247">
        <f t="shared" si="47"/>
        <v>18.697083725305738</v>
      </c>
      <c r="AI235" s="9" t="s">
        <v>245</v>
      </c>
      <c r="AJ235" s="9">
        <v>9112</v>
      </c>
      <c r="AK235" s="9">
        <v>9444</v>
      </c>
      <c r="AL235" s="9">
        <v>9127</v>
      </c>
      <c r="AM235" s="9">
        <v>8927</v>
      </c>
      <c r="AN235" s="9">
        <v>8770</v>
      </c>
      <c r="AO235" s="9">
        <v>8691</v>
      </c>
      <c r="AP235" s="9">
        <v>8686</v>
      </c>
      <c r="AQ235" s="9">
        <v>9244</v>
      </c>
      <c r="AR235" s="9">
        <v>8685</v>
      </c>
      <c r="AS235" s="9">
        <v>9348</v>
      </c>
      <c r="AT235" s="9">
        <v>9474</v>
      </c>
      <c r="AU235" s="9">
        <v>8504</v>
      </c>
      <c r="AV235" s="9">
        <v>108012</v>
      </c>
    </row>
    <row r="236" spans="1:48">
      <c r="A236" s="240" t="s">
        <v>246</v>
      </c>
      <c r="B236" s="4">
        <v>7</v>
      </c>
      <c r="C236" s="235">
        <f t="shared" si="36"/>
        <v>13.257575757575758</v>
      </c>
      <c r="D236" s="235"/>
      <c r="E236" s="4">
        <v>7</v>
      </c>
      <c r="F236" s="235">
        <f t="shared" si="37"/>
        <v>12.567324955116698</v>
      </c>
      <c r="G236" s="235"/>
      <c r="H236" s="4">
        <v>4</v>
      </c>
      <c r="I236" s="235">
        <f t="shared" si="38"/>
        <v>7.518796992481203</v>
      </c>
      <c r="J236" s="235"/>
      <c r="K236" s="4">
        <v>8</v>
      </c>
      <c r="L236" s="235">
        <f t="shared" si="39"/>
        <v>16.42710472279261</v>
      </c>
      <c r="M236" s="235"/>
      <c r="N236" s="4">
        <v>9</v>
      </c>
      <c r="O236" s="235">
        <f t="shared" si="40"/>
        <v>18.218623481781375</v>
      </c>
      <c r="P236" s="235"/>
      <c r="Q236" s="4">
        <v>6</v>
      </c>
      <c r="R236" s="235">
        <f t="shared" si="41"/>
        <v>13.245033112582782</v>
      </c>
      <c r="S236" s="235"/>
      <c r="T236" s="4">
        <v>6</v>
      </c>
      <c r="U236" s="235">
        <f t="shared" si="42"/>
        <v>12.371134020618555</v>
      </c>
      <c r="V236" s="35">
        <v>5</v>
      </c>
      <c r="W236" s="39">
        <f t="shared" si="43"/>
        <v>9.4161958568738218</v>
      </c>
      <c r="X236" s="35">
        <v>2</v>
      </c>
      <c r="Y236" s="39">
        <f t="shared" si="44"/>
        <v>4.3383947939262475</v>
      </c>
      <c r="Z236" s="35">
        <v>2</v>
      </c>
      <c r="AA236" s="39">
        <f t="shared" si="45"/>
        <v>4.1493775933609962</v>
      </c>
      <c r="AB236" s="35">
        <v>9</v>
      </c>
      <c r="AC236" s="39">
        <f t="shared" si="46"/>
        <v>16.423357664233578</v>
      </c>
      <c r="AD236" s="35">
        <v>9</v>
      </c>
      <c r="AE236" s="39">
        <f t="shared" si="47"/>
        <v>18.633540372670808</v>
      </c>
      <c r="AI236" t="s">
        <v>246</v>
      </c>
      <c r="AJ236">
        <v>528</v>
      </c>
      <c r="AK236">
        <v>557</v>
      </c>
      <c r="AL236">
        <v>532</v>
      </c>
      <c r="AM236">
        <v>487</v>
      </c>
      <c r="AN236">
        <v>494</v>
      </c>
      <c r="AO236">
        <v>453</v>
      </c>
      <c r="AP236">
        <v>485</v>
      </c>
      <c r="AQ236">
        <v>531</v>
      </c>
      <c r="AR236">
        <v>461</v>
      </c>
      <c r="AS236">
        <v>482</v>
      </c>
      <c r="AT236">
        <v>548</v>
      </c>
      <c r="AU236">
        <v>483</v>
      </c>
      <c r="AV236">
        <v>6041</v>
      </c>
    </row>
    <row r="237" spans="1:48">
      <c r="A237" s="240" t="s">
        <v>247</v>
      </c>
      <c r="B237" s="4">
        <v>1</v>
      </c>
      <c r="C237" s="235">
        <f t="shared" si="36"/>
        <v>4.4444444444444446</v>
      </c>
      <c r="D237" s="235"/>
      <c r="E237" s="4">
        <v>5</v>
      </c>
      <c r="F237" s="235">
        <f t="shared" si="37"/>
        <v>20.833333333333332</v>
      </c>
      <c r="G237" s="235"/>
      <c r="H237" s="4">
        <v>3</v>
      </c>
      <c r="I237" s="235">
        <f t="shared" si="38"/>
        <v>12.244897959183673</v>
      </c>
      <c r="J237" s="235"/>
      <c r="K237" s="4">
        <v>4</v>
      </c>
      <c r="L237" s="235">
        <f t="shared" si="39"/>
        <v>16.806722689075631</v>
      </c>
      <c r="M237" s="235"/>
      <c r="N237" s="4">
        <v>2</v>
      </c>
      <c r="O237" s="235">
        <f t="shared" si="40"/>
        <v>9.0090090090090094</v>
      </c>
      <c r="P237" s="235"/>
      <c r="Q237" s="4">
        <v>4</v>
      </c>
      <c r="R237" s="235">
        <f t="shared" si="41"/>
        <v>20.942408376963353</v>
      </c>
      <c r="S237" s="235"/>
      <c r="T237" s="4">
        <v>2</v>
      </c>
      <c r="U237" s="235">
        <f t="shared" si="42"/>
        <v>8.064516129032258</v>
      </c>
      <c r="V237" s="35">
        <v>4</v>
      </c>
      <c r="W237" s="39">
        <f t="shared" si="43"/>
        <v>17.167381974248926</v>
      </c>
      <c r="X237" s="35">
        <v>4</v>
      </c>
      <c r="Y237" s="39">
        <f t="shared" si="44"/>
        <v>18.957345971563981</v>
      </c>
      <c r="Z237" s="35">
        <v>6</v>
      </c>
      <c r="AA237" s="39">
        <f t="shared" si="45"/>
        <v>25.862068965517242</v>
      </c>
      <c r="AB237" s="35">
        <v>1</v>
      </c>
      <c r="AC237" s="39">
        <f t="shared" si="46"/>
        <v>4.545454545454545</v>
      </c>
      <c r="AD237" s="35">
        <v>7</v>
      </c>
      <c r="AE237" s="39">
        <f t="shared" si="47"/>
        <v>30.837004405286343</v>
      </c>
      <c r="AI237" t="s">
        <v>247</v>
      </c>
      <c r="AJ237">
        <v>225</v>
      </c>
      <c r="AK237">
        <v>240</v>
      </c>
      <c r="AL237">
        <v>245</v>
      </c>
      <c r="AM237">
        <v>238</v>
      </c>
      <c r="AN237">
        <v>222</v>
      </c>
      <c r="AO237">
        <v>191</v>
      </c>
      <c r="AP237">
        <v>248</v>
      </c>
      <c r="AQ237">
        <v>233</v>
      </c>
      <c r="AR237">
        <v>211</v>
      </c>
      <c r="AS237">
        <v>232</v>
      </c>
      <c r="AT237">
        <v>220</v>
      </c>
      <c r="AU237">
        <v>227</v>
      </c>
      <c r="AV237">
        <v>2732</v>
      </c>
    </row>
    <row r="238" spans="1:48">
      <c r="A238" s="240" t="s">
        <v>248</v>
      </c>
      <c r="B238" s="4">
        <v>30</v>
      </c>
      <c r="C238" s="235">
        <f t="shared" si="36"/>
        <v>25.531914893617021</v>
      </c>
      <c r="D238" s="235"/>
      <c r="E238" s="4">
        <v>15</v>
      </c>
      <c r="F238" s="235">
        <f t="shared" si="37"/>
        <v>12.468827930174564</v>
      </c>
      <c r="G238" s="235"/>
      <c r="H238" s="4">
        <v>13</v>
      </c>
      <c r="I238" s="235">
        <f t="shared" si="38"/>
        <v>11.054421768707483</v>
      </c>
      <c r="J238" s="235"/>
      <c r="K238" s="4">
        <v>18</v>
      </c>
      <c r="L238" s="235">
        <f t="shared" si="39"/>
        <v>15.59792027729636</v>
      </c>
      <c r="M238" s="235"/>
      <c r="N238" s="4">
        <v>21</v>
      </c>
      <c r="O238" s="235">
        <f t="shared" si="40"/>
        <v>18.73327386262266</v>
      </c>
      <c r="P238" s="235"/>
      <c r="Q238" s="4">
        <v>13</v>
      </c>
      <c r="R238" s="235">
        <f t="shared" si="41"/>
        <v>11.959521619135234</v>
      </c>
      <c r="S238" s="235"/>
      <c r="T238" s="4">
        <v>20</v>
      </c>
      <c r="U238" s="235">
        <f t="shared" si="42"/>
        <v>18.315018315018317</v>
      </c>
      <c r="V238" s="35">
        <v>21</v>
      </c>
      <c r="W238" s="39">
        <f t="shared" si="43"/>
        <v>19.108280254777068</v>
      </c>
      <c r="X238" s="35">
        <v>27</v>
      </c>
      <c r="Y238" s="39">
        <f t="shared" si="44"/>
        <v>27.081243731193581</v>
      </c>
      <c r="Z238" s="35">
        <v>21</v>
      </c>
      <c r="AA238" s="39">
        <f t="shared" si="45"/>
        <v>19.28374655647383</v>
      </c>
      <c r="AB238" s="35">
        <v>16</v>
      </c>
      <c r="AC238" s="39">
        <f t="shared" si="46"/>
        <v>15.252621544327932</v>
      </c>
      <c r="AD238" s="35">
        <v>22</v>
      </c>
      <c r="AE238" s="39">
        <f t="shared" si="47"/>
        <v>22.517911975435005</v>
      </c>
      <c r="AI238" t="s">
        <v>248</v>
      </c>
      <c r="AJ238">
        <v>1175</v>
      </c>
      <c r="AK238">
        <v>1203</v>
      </c>
      <c r="AL238">
        <v>1176</v>
      </c>
      <c r="AM238">
        <v>1154</v>
      </c>
      <c r="AN238">
        <v>1121</v>
      </c>
      <c r="AO238">
        <v>1087</v>
      </c>
      <c r="AP238">
        <v>1092</v>
      </c>
      <c r="AQ238">
        <v>1099</v>
      </c>
      <c r="AR238">
        <v>997</v>
      </c>
      <c r="AS238">
        <v>1089</v>
      </c>
      <c r="AT238">
        <v>1049</v>
      </c>
      <c r="AU238">
        <v>977</v>
      </c>
      <c r="AV238">
        <v>13219</v>
      </c>
    </row>
    <row r="239" spans="1:48">
      <c r="A239" s="240" t="s">
        <v>249</v>
      </c>
      <c r="B239" s="4">
        <v>14</v>
      </c>
      <c r="C239" s="235">
        <f t="shared" si="36"/>
        <v>25.408348457350272</v>
      </c>
      <c r="D239" s="235"/>
      <c r="E239" s="4">
        <v>5</v>
      </c>
      <c r="F239" s="235">
        <f t="shared" si="37"/>
        <v>10.526315789473683</v>
      </c>
      <c r="G239" s="235"/>
      <c r="H239" s="4">
        <v>8</v>
      </c>
      <c r="I239" s="235">
        <f t="shared" si="38"/>
        <v>15.594541910331383</v>
      </c>
      <c r="J239" s="235"/>
      <c r="K239" s="4">
        <v>7</v>
      </c>
      <c r="L239" s="235">
        <f t="shared" si="39"/>
        <v>12.844036697247708</v>
      </c>
      <c r="M239" s="235"/>
      <c r="N239" s="4">
        <v>11</v>
      </c>
      <c r="O239" s="235">
        <f t="shared" si="40"/>
        <v>20.912547528517109</v>
      </c>
      <c r="P239" s="235"/>
      <c r="Q239" s="4">
        <v>11</v>
      </c>
      <c r="R239" s="235">
        <f t="shared" si="41"/>
        <v>23.965141612200433</v>
      </c>
      <c r="S239" s="235"/>
      <c r="T239" s="4">
        <v>13</v>
      </c>
      <c r="U239" s="235">
        <f t="shared" si="42"/>
        <v>24.809160305343511</v>
      </c>
      <c r="V239" s="35">
        <v>8</v>
      </c>
      <c r="W239" s="39">
        <f t="shared" si="43"/>
        <v>16.161616161616163</v>
      </c>
      <c r="X239" s="35">
        <v>8</v>
      </c>
      <c r="Y239" s="39">
        <f t="shared" si="44"/>
        <v>16.736401673640167</v>
      </c>
      <c r="Z239" s="35">
        <v>6</v>
      </c>
      <c r="AA239" s="39">
        <f t="shared" si="45"/>
        <v>10.56338028169014</v>
      </c>
      <c r="AB239" s="35">
        <v>9</v>
      </c>
      <c r="AC239" s="39">
        <f t="shared" si="46"/>
        <v>16.042780748663102</v>
      </c>
      <c r="AD239" s="35">
        <v>7</v>
      </c>
      <c r="AE239" s="39">
        <f t="shared" si="47"/>
        <v>13.671875</v>
      </c>
      <c r="AI239" t="s">
        <v>249</v>
      </c>
      <c r="AJ239">
        <v>551</v>
      </c>
      <c r="AK239">
        <v>475</v>
      </c>
      <c r="AL239">
        <v>513</v>
      </c>
      <c r="AM239">
        <v>545</v>
      </c>
      <c r="AN239">
        <v>526</v>
      </c>
      <c r="AO239">
        <v>459</v>
      </c>
      <c r="AP239">
        <v>524</v>
      </c>
      <c r="AQ239">
        <v>495</v>
      </c>
      <c r="AR239">
        <v>478</v>
      </c>
      <c r="AS239">
        <v>568</v>
      </c>
      <c r="AT239">
        <v>561</v>
      </c>
      <c r="AU239">
        <v>512</v>
      </c>
      <c r="AV239">
        <v>6207</v>
      </c>
    </row>
    <row r="240" spans="1:48">
      <c r="A240" s="240" t="s">
        <v>250</v>
      </c>
      <c r="B240" s="4">
        <v>90</v>
      </c>
      <c r="C240" s="235">
        <f t="shared" si="36"/>
        <v>22.906592008144564</v>
      </c>
      <c r="D240" s="235"/>
      <c r="E240" s="4">
        <v>83</v>
      </c>
      <c r="F240" s="235">
        <f t="shared" si="37"/>
        <v>19.813798042492245</v>
      </c>
      <c r="G240" s="235"/>
      <c r="H240" s="4">
        <v>70</v>
      </c>
      <c r="I240" s="235">
        <f t="shared" si="38"/>
        <v>17.667844522968199</v>
      </c>
      <c r="J240" s="235"/>
      <c r="K240" s="4">
        <v>66</v>
      </c>
      <c r="L240" s="235">
        <f t="shared" si="39"/>
        <v>17.478813559322031</v>
      </c>
      <c r="M240" s="235"/>
      <c r="N240" s="4">
        <v>59</v>
      </c>
      <c r="O240" s="235">
        <f t="shared" si="40"/>
        <v>15.101100588686972</v>
      </c>
      <c r="P240" s="235"/>
      <c r="Q240" s="4">
        <v>55</v>
      </c>
      <c r="R240" s="235">
        <f t="shared" si="41"/>
        <v>13.787916771120582</v>
      </c>
      <c r="S240" s="235"/>
      <c r="T240" s="4">
        <v>70</v>
      </c>
      <c r="U240" s="235">
        <f t="shared" si="42"/>
        <v>17.703591299949416</v>
      </c>
      <c r="V240" s="35">
        <v>77</v>
      </c>
      <c r="W240" s="39">
        <f t="shared" si="43"/>
        <v>17.397198373248983</v>
      </c>
      <c r="X240" s="35">
        <v>67</v>
      </c>
      <c r="Y240" s="39">
        <f t="shared" si="44"/>
        <v>16.445753559155623</v>
      </c>
      <c r="Z240" s="35">
        <v>78</v>
      </c>
      <c r="AA240" s="39">
        <f t="shared" si="45"/>
        <v>17.65504753282028</v>
      </c>
      <c r="AB240" s="35">
        <v>74</v>
      </c>
      <c r="AC240" s="39">
        <f t="shared" si="46"/>
        <v>16.178399650196763</v>
      </c>
      <c r="AD240" s="35">
        <v>80</v>
      </c>
      <c r="AE240" s="39">
        <f t="shared" si="47"/>
        <v>20.090406830738324</v>
      </c>
      <c r="AI240" t="s">
        <v>250</v>
      </c>
      <c r="AJ240">
        <v>3929</v>
      </c>
      <c r="AK240">
        <v>4189</v>
      </c>
      <c r="AL240">
        <v>3962</v>
      </c>
      <c r="AM240">
        <v>3776</v>
      </c>
      <c r="AN240">
        <v>3907</v>
      </c>
      <c r="AO240">
        <v>3989</v>
      </c>
      <c r="AP240">
        <v>3954</v>
      </c>
      <c r="AQ240">
        <v>4426</v>
      </c>
      <c r="AR240">
        <v>4074</v>
      </c>
      <c r="AS240">
        <v>4418</v>
      </c>
      <c r="AT240">
        <v>4574</v>
      </c>
      <c r="AU240">
        <v>3982</v>
      </c>
      <c r="AV240">
        <v>49180</v>
      </c>
    </row>
    <row r="241" spans="1:48">
      <c r="A241" s="240" t="s">
        <v>251</v>
      </c>
      <c r="B241" s="4">
        <v>4</v>
      </c>
      <c r="C241" s="235">
        <f t="shared" si="36"/>
        <v>7.4074074074074074</v>
      </c>
      <c r="D241" s="235"/>
      <c r="E241" s="4">
        <v>8</v>
      </c>
      <c r="F241" s="235">
        <f t="shared" si="37"/>
        <v>13.289036544850498</v>
      </c>
      <c r="G241" s="235"/>
      <c r="H241" s="4">
        <v>6</v>
      </c>
      <c r="I241" s="235">
        <f t="shared" si="38"/>
        <v>9.419152276295133</v>
      </c>
      <c r="J241" s="235"/>
      <c r="K241" s="4">
        <v>10</v>
      </c>
      <c r="L241" s="235">
        <f t="shared" si="39"/>
        <v>15.748031496062993</v>
      </c>
      <c r="M241" s="235"/>
      <c r="N241" s="4">
        <v>6</v>
      </c>
      <c r="O241" s="235">
        <f t="shared" si="40"/>
        <v>10.600706713780919</v>
      </c>
      <c r="P241" s="235"/>
      <c r="Q241" s="4">
        <v>4</v>
      </c>
      <c r="R241" s="235">
        <f t="shared" si="41"/>
        <v>6.25</v>
      </c>
      <c r="S241" s="235"/>
      <c r="T241" s="4">
        <v>9</v>
      </c>
      <c r="U241" s="235">
        <f t="shared" si="42"/>
        <v>16.042780748663102</v>
      </c>
      <c r="V241" s="35">
        <v>12</v>
      </c>
      <c r="W241" s="39">
        <f t="shared" si="43"/>
        <v>20.236087689713322</v>
      </c>
      <c r="X241" s="35">
        <v>3</v>
      </c>
      <c r="Y241" s="39">
        <f t="shared" si="44"/>
        <v>5.3859964093357275</v>
      </c>
      <c r="Z241" s="35">
        <v>11</v>
      </c>
      <c r="AA241" s="39">
        <f t="shared" si="45"/>
        <v>18.0623973727422</v>
      </c>
      <c r="AB241" s="35">
        <v>11</v>
      </c>
      <c r="AC241" s="39">
        <f t="shared" si="46"/>
        <v>18.518518518518519</v>
      </c>
      <c r="AD241" s="35">
        <v>3</v>
      </c>
      <c r="AE241" s="39">
        <f t="shared" si="47"/>
        <v>5.3667262969588547</v>
      </c>
      <c r="AI241" t="s">
        <v>251</v>
      </c>
      <c r="AJ241">
        <v>540</v>
      </c>
      <c r="AK241">
        <v>602</v>
      </c>
      <c r="AL241">
        <v>637</v>
      </c>
      <c r="AM241">
        <v>635</v>
      </c>
      <c r="AN241">
        <v>566</v>
      </c>
      <c r="AO241">
        <v>640</v>
      </c>
      <c r="AP241">
        <v>561</v>
      </c>
      <c r="AQ241">
        <v>593</v>
      </c>
      <c r="AR241">
        <v>557</v>
      </c>
      <c r="AS241">
        <v>609</v>
      </c>
      <c r="AT241">
        <v>594</v>
      </c>
      <c r="AU241">
        <v>559</v>
      </c>
      <c r="AV241">
        <v>7093</v>
      </c>
    </row>
    <row r="242" spans="1:48">
      <c r="A242" s="240" t="s">
        <v>252</v>
      </c>
      <c r="B242" s="4">
        <v>12</v>
      </c>
      <c r="C242" s="235">
        <f t="shared" si="36"/>
        <v>16.393442622950822</v>
      </c>
      <c r="D242" s="235"/>
      <c r="E242" s="4">
        <v>20</v>
      </c>
      <c r="F242" s="235">
        <f t="shared" si="37"/>
        <v>25.125628140703519</v>
      </c>
      <c r="G242" s="235"/>
      <c r="H242" s="4">
        <v>15</v>
      </c>
      <c r="I242" s="235">
        <f t="shared" si="38"/>
        <v>19.35483870967742</v>
      </c>
      <c r="J242" s="235"/>
      <c r="K242" s="4">
        <v>11</v>
      </c>
      <c r="L242" s="235">
        <f t="shared" si="39"/>
        <v>13.767209011264081</v>
      </c>
      <c r="M242" s="235"/>
      <c r="N242" s="4">
        <v>21</v>
      </c>
      <c r="O242" s="235">
        <f t="shared" si="40"/>
        <v>30.523255813953487</v>
      </c>
      <c r="P242" s="235"/>
      <c r="Q242" s="4">
        <v>7</v>
      </c>
      <c r="R242" s="235">
        <f t="shared" si="41"/>
        <v>10.886469673405911</v>
      </c>
      <c r="S242" s="235"/>
      <c r="T242" s="4">
        <v>12</v>
      </c>
      <c r="U242" s="235">
        <f t="shared" si="42"/>
        <v>18.09954751131222</v>
      </c>
      <c r="V242" s="35">
        <v>9</v>
      </c>
      <c r="W242" s="39">
        <f t="shared" si="43"/>
        <v>12.802275960170697</v>
      </c>
      <c r="X242" s="35">
        <v>13</v>
      </c>
      <c r="Y242" s="39">
        <f t="shared" si="44"/>
        <v>18.413597733711047</v>
      </c>
      <c r="Z242" s="35">
        <v>5</v>
      </c>
      <c r="AA242" s="39">
        <f t="shared" si="45"/>
        <v>7.4626865671641793</v>
      </c>
      <c r="AB242" s="35">
        <v>11</v>
      </c>
      <c r="AC242" s="39">
        <f t="shared" si="46"/>
        <v>16.058394160583941</v>
      </c>
      <c r="AD242" s="35">
        <v>10</v>
      </c>
      <c r="AE242" s="39">
        <f t="shared" si="47"/>
        <v>15.290519877675841</v>
      </c>
      <c r="AI242" t="s">
        <v>252</v>
      </c>
      <c r="AJ242">
        <v>732</v>
      </c>
      <c r="AK242">
        <v>796</v>
      </c>
      <c r="AL242">
        <v>775</v>
      </c>
      <c r="AM242">
        <v>799</v>
      </c>
      <c r="AN242">
        <v>688</v>
      </c>
      <c r="AO242">
        <v>643</v>
      </c>
      <c r="AP242">
        <v>663</v>
      </c>
      <c r="AQ242">
        <v>703</v>
      </c>
      <c r="AR242">
        <v>706</v>
      </c>
      <c r="AS242">
        <v>670</v>
      </c>
      <c r="AT242">
        <v>685</v>
      </c>
      <c r="AU242">
        <v>654</v>
      </c>
      <c r="AV242">
        <v>8514</v>
      </c>
    </row>
    <row r="243" spans="1:48">
      <c r="A243" s="240" t="s">
        <v>253</v>
      </c>
      <c r="B243" s="4">
        <v>10</v>
      </c>
      <c r="C243" s="235">
        <f t="shared" si="36"/>
        <v>16.077170418006428</v>
      </c>
      <c r="D243" s="235"/>
      <c r="E243" s="4">
        <v>8</v>
      </c>
      <c r="F243" s="235">
        <f t="shared" si="37"/>
        <v>13.245033112582782</v>
      </c>
      <c r="G243" s="235"/>
      <c r="H243" s="4">
        <v>7</v>
      </c>
      <c r="I243" s="235">
        <f t="shared" si="38"/>
        <v>12.131715771230503</v>
      </c>
      <c r="J243" s="235"/>
      <c r="K243" s="4">
        <v>8</v>
      </c>
      <c r="L243" s="235">
        <f t="shared" si="39"/>
        <v>14.760147601476014</v>
      </c>
      <c r="M243" s="235"/>
      <c r="N243" s="4">
        <v>9</v>
      </c>
      <c r="O243" s="235">
        <f t="shared" si="40"/>
        <v>15.384615384615385</v>
      </c>
      <c r="P243" s="235"/>
      <c r="Q243" s="4">
        <v>10</v>
      </c>
      <c r="R243" s="235">
        <f t="shared" si="41"/>
        <v>18.587360594795541</v>
      </c>
      <c r="S243" s="235"/>
      <c r="T243" s="4">
        <v>12</v>
      </c>
      <c r="U243" s="235">
        <f t="shared" si="42"/>
        <v>24.793388429752067</v>
      </c>
      <c r="V243" s="35">
        <v>4</v>
      </c>
      <c r="W243" s="39">
        <f t="shared" si="43"/>
        <v>8.2987551867219924</v>
      </c>
      <c r="X243" s="35">
        <v>13</v>
      </c>
      <c r="Y243" s="39">
        <f t="shared" si="44"/>
        <v>24.809160305343511</v>
      </c>
      <c r="Z243" s="35">
        <v>11</v>
      </c>
      <c r="AA243" s="39">
        <f t="shared" si="45"/>
        <v>21.072796934865902</v>
      </c>
      <c r="AB243" s="35">
        <v>12</v>
      </c>
      <c r="AC243" s="39">
        <f t="shared" si="46"/>
        <v>21.739130434782609</v>
      </c>
      <c r="AD243" s="35">
        <v>9</v>
      </c>
      <c r="AE243" s="39">
        <f t="shared" si="47"/>
        <v>20.224719101123593</v>
      </c>
      <c r="AI243" t="s">
        <v>253</v>
      </c>
      <c r="AJ243">
        <v>622</v>
      </c>
      <c r="AK243">
        <v>604</v>
      </c>
      <c r="AL243">
        <v>577</v>
      </c>
      <c r="AM243">
        <v>542</v>
      </c>
      <c r="AN243">
        <v>585</v>
      </c>
      <c r="AO243">
        <v>538</v>
      </c>
      <c r="AP243">
        <v>484</v>
      </c>
      <c r="AQ243">
        <v>482</v>
      </c>
      <c r="AR243">
        <v>524</v>
      </c>
      <c r="AS243">
        <v>522</v>
      </c>
      <c r="AT243">
        <v>552</v>
      </c>
      <c r="AU243">
        <v>445</v>
      </c>
      <c r="AV243">
        <v>6477</v>
      </c>
    </row>
    <row r="244" spans="1:48">
      <c r="A244" s="240" t="s">
        <v>254</v>
      </c>
      <c r="B244" s="4">
        <v>9</v>
      </c>
      <c r="C244" s="235">
        <f t="shared" si="36"/>
        <v>23.017902813299234</v>
      </c>
      <c r="D244" s="235"/>
      <c r="E244" s="4">
        <v>9</v>
      </c>
      <c r="F244" s="235">
        <f t="shared" si="37"/>
        <v>22.277227722772277</v>
      </c>
      <c r="G244" s="235"/>
      <c r="H244" s="4">
        <v>7</v>
      </c>
      <c r="I244" s="235">
        <f t="shared" si="38"/>
        <v>18.276762402088774</v>
      </c>
      <c r="J244" s="235"/>
      <c r="K244" s="4">
        <v>4</v>
      </c>
      <c r="L244" s="235">
        <f t="shared" si="39"/>
        <v>9.6852300242130749</v>
      </c>
      <c r="M244" s="235"/>
      <c r="N244" s="4">
        <v>3</v>
      </c>
      <c r="O244" s="235">
        <f t="shared" si="40"/>
        <v>7.731958762886598</v>
      </c>
      <c r="P244" s="235"/>
      <c r="Q244" s="4">
        <v>8</v>
      </c>
      <c r="R244" s="235">
        <f t="shared" si="41"/>
        <v>20.565552699228789</v>
      </c>
      <c r="S244" s="235"/>
      <c r="T244" s="4">
        <v>7</v>
      </c>
      <c r="U244" s="235">
        <f t="shared" si="42"/>
        <v>17.902813299232736</v>
      </c>
      <c r="V244" s="35">
        <v>2</v>
      </c>
      <c r="W244" s="39">
        <f t="shared" si="43"/>
        <v>5.1282051282051286</v>
      </c>
      <c r="X244" s="35">
        <v>7</v>
      </c>
      <c r="Y244" s="39">
        <f t="shared" si="44"/>
        <v>19.178082191780824</v>
      </c>
      <c r="Z244" s="35">
        <v>10</v>
      </c>
      <c r="AA244" s="39">
        <f t="shared" si="45"/>
        <v>23.094688221709006</v>
      </c>
      <c r="AB244" s="35">
        <v>3</v>
      </c>
      <c r="AC244" s="39">
        <f t="shared" si="46"/>
        <v>7.7720207253886011</v>
      </c>
      <c r="AD244" s="35">
        <v>8</v>
      </c>
      <c r="AE244" s="39">
        <f t="shared" si="47"/>
        <v>20.942408376963353</v>
      </c>
      <c r="AI244" t="s">
        <v>254</v>
      </c>
      <c r="AJ244">
        <v>391</v>
      </c>
      <c r="AK244">
        <v>404</v>
      </c>
      <c r="AL244">
        <v>383</v>
      </c>
      <c r="AM244">
        <v>413</v>
      </c>
      <c r="AN244">
        <v>388</v>
      </c>
      <c r="AO244">
        <v>389</v>
      </c>
      <c r="AP244">
        <v>391</v>
      </c>
      <c r="AQ244">
        <v>390</v>
      </c>
      <c r="AR244">
        <v>365</v>
      </c>
      <c r="AS244">
        <v>433</v>
      </c>
      <c r="AT244">
        <v>386</v>
      </c>
      <c r="AU244">
        <v>382</v>
      </c>
      <c r="AV244">
        <v>4715</v>
      </c>
    </row>
    <row r="245" spans="1:48">
      <c r="A245" s="240" t="s">
        <v>255</v>
      </c>
      <c r="B245" s="4">
        <v>9</v>
      </c>
      <c r="C245" s="235">
        <f t="shared" si="36"/>
        <v>21.479713603818613</v>
      </c>
      <c r="D245" s="235"/>
      <c r="E245" s="4">
        <v>8</v>
      </c>
      <c r="F245" s="235">
        <f t="shared" si="37"/>
        <v>21.390374331550802</v>
      </c>
      <c r="G245" s="235"/>
      <c r="H245" s="4">
        <v>7</v>
      </c>
      <c r="I245" s="235">
        <f t="shared" si="38"/>
        <v>21.406727828746178</v>
      </c>
      <c r="J245" s="235"/>
      <c r="K245" s="4">
        <v>8</v>
      </c>
      <c r="L245" s="235">
        <f t="shared" si="39"/>
        <v>23.668639053254438</v>
      </c>
      <c r="M245" s="235"/>
      <c r="N245" s="4">
        <v>3</v>
      </c>
      <c r="O245" s="235">
        <f t="shared" si="40"/>
        <v>10.989010989010989</v>
      </c>
      <c r="P245" s="235"/>
      <c r="Q245" s="4">
        <v>7</v>
      </c>
      <c r="R245" s="235">
        <f t="shared" si="41"/>
        <v>23.17880794701987</v>
      </c>
      <c r="S245" s="235"/>
      <c r="T245" s="4">
        <v>8</v>
      </c>
      <c r="U245" s="235">
        <f t="shared" si="42"/>
        <v>28.169014084507044</v>
      </c>
      <c r="V245" s="35">
        <v>4</v>
      </c>
      <c r="W245" s="39">
        <f t="shared" si="43"/>
        <v>13.698630136986301</v>
      </c>
      <c r="X245" s="35">
        <v>8</v>
      </c>
      <c r="Y245" s="39">
        <f t="shared" si="44"/>
        <v>25.641025641025639</v>
      </c>
      <c r="Z245" s="35">
        <v>6</v>
      </c>
      <c r="AA245" s="39">
        <f t="shared" si="45"/>
        <v>18.461538461538463</v>
      </c>
      <c r="AB245" s="35">
        <v>8</v>
      </c>
      <c r="AC245" s="39">
        <f t="shared" si="46"/>
        <v>26.229508196721312</v>
      </c>
      <c r="AD245" s="35">
        <v>4</v>
      </c>
      <c r="AE245" s="39">
        <f t="shared" si="47"/>
        <v>14.134275618374557</v>
      </c>
      <c r="AI245" t="s">
        <v>255</v>
      </c>
      <c r="AJ245">
        <v>419</v>
      </c>
      <c r="AK245">
        <v>374</v>
      </c>
      <c r="AL245">
        <v>327</v>
      </c>
      <c r="AM245">
        <v>338</v>
      </c>
      <c r="AN245">
        <v>273</v>
      </c>
      <c r="AO245">
        <v>302</v>
      </c>
      <c r="AP245">
        <v>284</v>
      </c>
      <c r="AQ245">
        <v>292</v>
      </c>
      <c r="AR245">
        <v>312</v>
      </c>
      <c r="AS245">
        <v>325</v>
      </c>
      <c r="AT245">
        <v>305</v>
      </c>
      <c r="AU245">
        <v>283</v>
      </c>
      <c r="AV245">
        <v>3834</v>
      </c>
    </row>
    <row r="246" spans="1:48" s="9" customFormat="1">
      <c r="A246" s="243" t="s">
        <v>256</v>
      </c>
      <c r="B246" s="244">
        <v>88</v>
      </c>
      <c r="C246" s="245">
        <f t="shared" si="36"/>
        <v>21.032504780114724</v>
      </c>
      <c r="D246" s="245"/>
      <c r="E246" s="244">
        <v>83</v>
      </c>
      <c r="F246" s="245">
        <f t="shared" si="37"/>
        <v>20.353114271701816</v>
      </c>
      <c r="G246" s="245"/>
      <c r="H246" s="244">
        <v>83</v>
      </c>
      <c r="I246" s="245">
        <f t="shared" si="38"/>
        <v>21.211346792742141</v>
      </c>
      <c r="J246" s="245"/>
      <c r="K246" s="244">
        <v>77</v>
      </c>
      <c r="L246" s="245">
        <f t="shared" si="39"/>
        <v>19.026439337781074</v>
      </c>
      <c r="M246" s="245"/>
      <c r="N246" s="244">
        <v>78</v>
      </c>
      <c r="O246" s="245">
        <f t="shared" si="40"/>
        <v>20.181112548512289</v>
      </c>
      <c r="P246" s="245"/>
      <c r="Q246" s="244">
        <v>63</v>
      </c>
      <c r="R246" s="245">
        <f t="shared" si="41"/>
        <v>17.25082146768894</v>
      </c>
      <c r="S246" s="245"/>
      <c r="T246" s="244">
        <v>63</v>
      </c>
      <c r="U246" s="245">
        <f t="shared" si="42"/>
        <v>16.539774218955106</v>
      </c>
      <c r="V246" s="246">
        <v>57</v>
      </c>
      <c r="W246" s="247">
        <f t="shared" si="43"/>
        <v>14.71727343144849</v>
      </c>
      <c r="X246" s="246">
        <v>58</v>
      </c>
      <c r="Y246" s="247">
        <f t="shared" si="44"/>
        <v>16.201117318435756</v>
      </c>
      <c r="Z246" s="246">
        <v>65</v>
      </c>
      <c r="AA246" s="247">
        <f t="shared" si="45"/>
        <v>18.09073197884776</v>
      </c>
      <c r="AB246" s="246">
        <v>58</v>
      </c>
      <c r="AC246" s="247">
        <f t="shared" si="46"/>
        <v>15.255128879537086</v>
      </c>
      <c r="AD246" s="246">
        <v>57</v>
      </c>
      <c r="AE246" s="247">
        <f t="shared" si="47"/>
        <v>15.776363133130362</v>
      </c>
      <c r="AI246" s="9" t="s">
        <v>256</v>
      </c>
      <c r="AJ246" s="9">
        <v>4184</v>
      </c>
      <c r="AK246" s="9">
        <v>4078</v>
      </c>
      <c r="AL246" s="9">
        <v>3913</v>
      </c>
      <c r="AM246" s="9">
        <v>4047</v>
      </c>
      <c r="AN246" s="9">
        <v>3865</v>
      </c>
      <c r="AO246" s="9">
        <v>3652</v>
      </c>
      <c r="AP246" s="9">
        <v>3809</v>
      </c>
      <c r="AQ246" s="9">
        <v>3873</v>
      </c>
      <c r="AR246" s="9">
        <v>3580</v>
      </c>
      <c r="AS246" s="9">
        <v>3593</v>
      </c>
      <c r="AT246" s="9">
        <v>3802</v>
      </c>
      <c r="AU246" s="9">
        <v>3613</v>
      </c>
      <c r="AV246" s="9">
        <v>46009</v>
      </c>
    </row>
    <row r="247" spans="1:48">
      <c r="A247" s="240" t="s">
        <v>257</v>
      </c>
      <c r="B247" s="4">
        <v>11</v>
      </c>
      <c r="C247" s="235">
        <f t="shared" si="36"/>
        <v>34.055727554179562</v>
      </c>
      <c r="D247" s="235"/>
      <c r="E247" s="4">
        <v>5</v>
      </c>
      <c r="F247" s="235">
        <f t="shared" si="37"/>
        <v>15.105740181268883</v>
      </c>
      <c r="G247" s="235"/>
      <c r="H247" s="4">
        <v>6</v>
      </c>
      <c r="I247" s="235">
        <f t="shared" si="38"/>
        <v>19.35483870967742</v>
      </c>
      <c r="J247" s="235"/>
      <c r="K247" s="4">
        <v>9</v>
      </c>
      <c r="L247" s="235">
        <f t="shared" si="39"/>
        <v>31.03448275862069</v>
      </c>
      <c r="M247" s="235"/>
      <c r="N247" s="4">
        <v>6</v>
      </c>
      <c r="O247" s="235">
        <f t="shared" si="40"/>
        <v>18.867924528301884</v>
      </c>
      <c r="P247" s="235"/>
      <c r="Q247" s="4">
        <v>2</v>
      </c>
      <c r="R247" s="235">
        <f t="shared" si="41"/>
        <v>6.8965517241379306</v>
      </c>
      <c r="S247" s="235"/>
      <c r="T247" s="4">
        <v>3</v>
      </c>
      <c r="U247" s="235">
        <f t="shared" si="42"/>
        <v>9.4339622641509422</v>
      </c>
      <c r="V247" s="35">
        <v>6</v>
      </c>
      <c r="W247" s="39">
        <f t="shared" si="43"/>
        <v>21.276595744680851</v>
      </c>
      <c r="X247" s="35">
        <v>5</v>
      </c>
      <c r="Y247" s="39">
        <f t="shared" si="44"/>
        <v>19.379844961240309</v>
      </c>
      <c r="Z247" s="35">
        <v>5</v>
      </c>
      <c r="AA247" s="39">
        <f t="shared" si="45"/>
        <v>18.939393939393941</v>
      </c>
      <c r="AB247" s="35">
        <v>5</v>
      </c>
      <c r="AC247" s="39">
        <f t="shared" si="46"/>
        <v>16.891891891891891</v>
      </c>
      <c r="AD247" s="35">
        <v>8</v>
      </c>
      <c r="AE247" s="39">
        <f t="shared" si="47"/>
        <v>32.520325203252035</v>
      </c>
      <c r="AI247" t="s">
        <v>257</v>
      </c>
      <c r="AJ247">
        <v>323</v>
      </c>
      <c r="AK247">
        <v>331</v>
      </c>
      <c r="AL247">
        <v>310</v>
      </c>
      <c r="AM247">
        <v>290</v>
      </c>
      <c r="AN247">
        <v>318</v>
      </c>
      <c r="AO247">
        <v>290</v>
      </c>
      <c r="AP247">
        <v>318</v>
      </c>
      <c r="AQ247">
        <v>282</v>
      </c>
      <c r="AR247">
        <v>258</v>
      </c>
      <c r="AS247">
        <v>264</v>
      </c>
      <c r="AT247">
        <v>296</v>
      </c>
      <c r="AU247">
        <v>246</v>
      </c>
      <c r="AV247">
        <v>3526</v>
      </c>
    </row>
    <row r="248" spans="1:48">
      <c r="A248" s="240" t="s">
        <v>258</v>
      </c>
      <c r="B248" s="4">
        <v>3</v>
      </c>
      <c r="C248" s="235">
        <f t="shared" si="36"/>
        <v>17.341040462427745</v>
      </c>
      <c r="D248" s="235"/>
      <c r="E248" s="4">
        <v>6</v>
      </c>
      <c r="F248" s="235">
        <f t="shared" si="37"/>
        <v>31.914893617021274</v>
      </c>
      <c r="G248" s="235"/>
      <c r="H248" s="4">
        <v>4</v>
      </c>
      <c r="I248" s="235">
        <f t="shared" si="38"/>
        <v>21.978021978021978</v>
      </c>
      <c r="J248" s="235"/>
      <c r="K248" s="4">
        <v>6</v>
      </c>
      <c r="L248" s="235">
        <f t="shared" si="39"/>
        <v>34.482758620689651</v>
      </c>
      <c r="M248" s="235"/>
      <c r="N248" s="4">
        <v>2</v>
      </c>
      <c r="O248" s="235">
        <f t="shared" si="40"/>
        <v>11.111111111111111</v>
      </c>
      <c r="P248" s="235"/>
      <c r="Q248" s="4">
        <v>4</v>
      </c>
      <c r="R248" s="235">
        <f t="shared" si="41"/>
        <v>26.490066225165563</v>
      </c>
      <c r="S248" s="235"/>
      <c r="T248" s="4">
        <v>2</v>
      </c>
      <c r="U248" s="235">
        <f t="shared" si="42"/>
        <v>12.269938650306749</v>
      </c>
      <c r="V248" s="35">
        <v>3</v>
      </c>
      <c r="W248" s="39">
        <f t="shared" si="43"/>
        <v>18.75</v>
      </c>
      <c r="X248" s="35">
        <v>0</v>
      </c>
      <c r="Y248" s="39">
        <f t="shared" si="44"/>
        <v>0</v>
      </c>
      <c r="Z248" s="35">
        <v>5</v>
      </c>
      <c r="AA248" s="39">
        <f t="shared" si="45"/>
        <v>27.3224043715847</v>
      </c>
      <c r="AB248" s="35">
        <v>0</v>
      </c>
      <c r="AC248" s="39">
        <f t="shared" si="46"/>
        <v>0</v>
      </c>
      <c r="AD248" s="35">
        <v>4</v>
      </c>
      <c r="AE248" s="39">
        <f t="shared" si="47"/>
        <v>29.62962962962963</v>
      </c>
      <c r="AI248" t="s">
        <v>258</v>
      </c>
      <c r="AJ248">
        <v>173</v>
      </c>
      <c r="AK248">
        <v>188</v>
      </c>
      <c r="AL248">
        <v>182</v>
      </c>
      <c r="AM248">
        <v>174</v>
      </c>
      <c r="AN248">
        <v>180</v>
      </c>
      <c r="AO248">
        <v>151</v>
      </c>
      <c r="AP248">
        <v>163</v>
      </c>
      <c r="AQ248">
        <v>160</v>
      </c>
      <c r="AR248">
        <v>155</v>
      </c>
      <c r="AS248">
        <v>183</v>
      </c>
      <c r="AT248">
        <v>181</v>
      </c>
      <c r="AU248">
        <v>135</v>
      </c>
      <c r="AV248">
        <v>2025</v>
      </c>
    </row>
    <row r="249" spans="1:48">
      <c r="A249" s="240" t="s">
        <v>259</v>
      </c>
      <c r="B249" s="4">
        <v>6</v>
      </c>
      <c r="C249" s="235">
        <f t="shared" si="36"/>
        <v>23.52941176470588</v>
      </c>
      <c r="D249" s="235"/>
      <c r="E249" s="4">
        <v>3</v>
      </c>
      <c r="F249" s="235">
        <f t="shared" si="37"/>
        <v>12.711864406779663</v>
      </c>
      <c r="G249" s="235"/>
      <c r="H249" s="4">
        <v>5</v>
      </c>
      <c r="I249" s="235">
        <f t="shared" si="38"/>
        <v>19.762845849802371</v>
      </c>
      <c r="J249" s="235"/>
      <c r="K249" s="4">
        <v>6</v>
      </c>
      <c r="L249" s="235">
        <f t="shared" si="39"/>
        <v>22.058823529411764</v>
      </c>
      <c r="M249" s="235"/>
      <c r="N249" s="4">
        <v>5</v>
      </c>
      <c r="O249" s="235">
        <f t="shared" si="40"/>
        <v>20.408163265306122</v>
      </c>
      <c r="P249" s="235"/>
      <c r="Q249" s="4">
        <v>6</v>
      </c>
      <c r="R249" s="235">
        <f t="shared" si="41"/>
        <v>23.809523809523807</v>
      </c>
      <c r="S249" s="235"/>
      <c r="T249" s="4">
        <v>6</v>
      </c>
      <c r="U249" s="235">
        <f t="shared" si="42"/>
        <v>21.81818181818182</v>
      </c>
      <c r="V249" s="35">
        <v>2</v>
      </c>
      <c r="W249" s="39">
        <f t="shared" si="43"/>
        <v>7.9365079365079358</v>
      </c>
      <c r="X249" s="35">
        <v>2</v>
      </c>
      <c r="Y249" s="39">
        <f t="shared" si="44"/>
        <v>8.695652173913043</v>
      </c>
      <c r="Z249" s="35">
        <v>6</v>
      </c>
      <c r="AA249" s="39">
        <f t="shared" si="45"/>
        <v>23.809523809523807</v>
      </c>
      <c r="AB249" s="35">
        <v>4</v>
      </c>
      <c r="AC249" s="39">
        <f t="shared" si="46"/>
        <v>14.760147601476014</v>
      </c>
      <c r="AD249" s="35">
        <v>3</v>
      </c>
      <c r="AE249" s="39">
        <f t="shared" si="47"/>
        <v>12.145748987854251</v>
      </c>
      <c r="AI249" t="s">
        <v>259</v>
      </c>
      <c r="AJ249">
        <v>255</v>
      </c>
      <c r="AK249">
        <v>236</v>
      </c>
      <c r="AL249">
        <v>253</v>
      </c>
      <c r="AM249">
        <v>272</v>
      </c>
      <c r="AN249">
        <v>245</v>
      </c>
      <c r="AO249">
        <v>252</v>
      </c>
      <c r="AP249">
        <v>275</v>
      </c>
      <c r="AQ249">
        <v>252</v>
      </c>
      <c r="AR249">
        <v>230</v>
      </c>
      <c r="AS249">
        <v>252</v>
      </c>
      <c r="AT249">
        <v>271</v>
      </c>
      <c r="AU249">
        <v>247</v>
      </c>
      <c r="AV249">
        <v>3040</v>
      </c>
    </row>
    <row r="250" spans="1:48">
      <c r="A250" s="240" t="s">
        <v>260</v>
      </c>
      <c r="B250" s="4">
        <v>11</v>
      </c>
      <c r="C250" s="235">
        <f t="shared" si="36"/>
        <v>17.460317460317462</v>
      </c>
      <c r="D250" s="235"/>
      <c r="E250" s="4">
        <v>12</v>
      </c>
      <c r="F250" s="235">
        <f t="shared" si="37"/>
        <v>18.264840182648399</v>
      </c>
      <c r="G250" s="235"/>
      <c r="H250" s="4">
        <v>12</v>
      </c>
      <c r="I250" s="235">
        <f t="shared" si="38"/>
        <v>20.905923344947738</v>
      </c>
      <c r="J250" s="235"/>
      <c r="K250" s="4">
        <v>10</v>
      </c>
      <c r="L250" s="235">
        <f t="shared" si="39"/>
        <v>17.241379310344826</v>
      </c>
      <c r="M250" s="235"/>
      <c r="N250" s="4">
        <v>5</v>
      </c>
      <c r="O250" s="235">
        <f t="shared" si="40"/>
        <v>10.020040080160321</v>
      </c>
      <c r="P250" s="235"/>
      <c r="Q250" s="4">
        <v>15</v>
      </c>
      <c r="R250" s="235">
        <f t="shared" si="41"/>
        <v>29.182879377431906</v>
      </c>
      <c r="S250" s="235"/>
      <c r="T250" s="4">
        <v>7</v>
      </c>
      <c r="U250" s="235">
        <f t="shared" si="42"/>
        <v>13.806706114398422</v>
      </c>
      <c r="V250" s="35">
        <v>5</v>
      </c>
      <c r="W250" s="39">
        <f t="shared" si="43"/>
        <v>10.526315789473683</v>
      </c>
      <c r="X250" s="35">
        <v>9</v>
      </c>
      <c r="Y250" s="39">
        <f t="shared" si="44"/>
        <v>19.480519480519479</v>
      </c>
      <c r="Z250" s="35">
        <v>6</v>
      </c>
      <c r="AA250" s="39">
        <f t="shared" si="45"/>
        <v>12.684989429175475</v>
      </c>
      <c r="AB250" s="35">
        <v>11</v>
      </c>
      <c r="AC250" s="39">
        <f t="shared" si="46"/>
        <v>21.526418786692759</v>
      </c>
      <c r="AD250" s="35">
        <v>10</v>
      </c>
      <c r="AE250" s="39">
        <f t="shared" si="47"/>
        <v>19.45525291828794</v>
      </c>
      <c r="AI250" t="s">
        <v>260</v>
      </c>
      <c r="AJ250">
        <v>630</v>
      </c>
      <c r="AK250">
        <v>657</v>
      </c>
      <c r="AL250">
        <v>574</v>
      </c>
      <c r="AM250">
        <v>580</v>
      </c>
      <c r="AN250">
        <v>499</v>
      </c>
      <c r="AO250">
        <v>514</v>
      </c>
      <c r="AP250">
        <v>507</v>
      </c>
      <c r="AQ250">
        <v>475</v>
      </c>
      <c r="AR250">
        <v>462</v>
      </c>
      <c r="AS250">
        <v>473</v>
      </c>
      <c r="AT250">
        <v>511</v>
      </c>
      <c r="AU250">
        <v>514</v>
      </c>
      <c r="AV250">
        <v>6396</v>
      </c>
    </row>
    <row r="251" spans="1:48">
      <c r="A251" s="240" t="s">
        <v>261</v>
      </c>
      <c r="B251" s="4">
        <v>2</v>
      </c>
      <c r="C251" s="235">
        <f t="shared" si="36"/>
        <v>14.925373134328359</v>
      </c>
      <c r="D251" s="235"/>
      <c r="E251" s="4">
        <v>5</v>
      </c>
      <c r="F251" s="235">
        <f t="shared" si="37"/>
        <v>41.666666666666664</v>
      </c>
      <c r="G251" s="235"/>
      <c r="H251" s="4">
        <v>2</v>
      </c>
      <c r="I251" s="235">
        <f t="shared" si="38"/>
        <v>16.260162601626018</v>
      </c>
      <c r="J251" s="235"/>
      <c r="K251" s="4">
        <v>3</v>
      </c>
      <c r="L251" s="235">
        <f t="shared" si="39"/>
        <v>29.126213592233011</v>
      </c>
      <c r="M251" s="235"/>
      <c r="N251" s="4">
        <v>1</v>
      </c>
      <c r="O251" s="235">
        <f t="shared" si="40"/>
        <v>9.7087378640776691</v>
      </c>
      <c r="P251" s="235"/>
      <c r="Q251" s="4">
        <v>1</v>
      </c>
      <c r="R251" s="235">
        <f t="shared" si="41"/>
        <v>9.8039215686274517</v>
      </c>
      <c r="S251" s="235"/>
      <c r="T251" s="4">
        <v>2</v>
      </c>
      <c r="U251" s="235">
        <f t="shared" si="42"/>
        <v>17.857142857142858</v>
      </c>
      <c r="V251" s="35">
        <v>1</v>
      </c>
      <c r="W251" s="39">
        <f t="shared" si="43"/>
        <v>8.695652173913043</v>
      </c>
      <c r="X251" s="35">
        <v>3</v>
      </c>
      <c r="Y251" s="39">
        <f t="shared" si="44"/>
        <v>30.927835051546392</v>
      </c>
      <c r="Z251" s="35">
        <v>3</v>
      </c>
      <c r="AA251" s="39">
        <f t="shared" si="45"/>
        <v>32.967032967032971</v>
      </c>
      <c r="AB251" s="35">
        <v>1</v>
      </c>
      <c r="AC251" s="39">
        <f t="shared" si="46"/>
        <v>9.0909090909090899</v>
      </c>
      <c r="AD251" s="35">
        <v>1</v>
      </c>
      <c r="AE251" s="39">
        <f t="shared" si="47"/>
        <v>10.416666666666666</v>
      </c>
      <c r="AI251" t="s">
        <v>261</v>
      </c>
      <c r="AJ251">
        <v>134</v>
      </c>
      <c r="AK251">
        <v>120</v>
      </c>
      <c r="AL251">
        <v>123</v>
      </c>
      <c r="AM251">
        <v>103</v>
      </c>
      <c r="AN251">
        <v>103</v>
      </c>
      <c r="AO251">
        <v>102</v>
      </c>
      <c r="AP251">
        <v>112</v>
      </c>
      <c r="AQ251">
        <v>115</v>
      </c>
      <c r="AR251">
        <v>97</v>
      </c>
      <c r="AS251">
        <v>91</v>
      </c>
      <c r="AT251">
        <v>110</v>
      </c>
      <c r="AU251">
        <v>96</v>
      </c>
      <c r="AV251">
        <v>1306</v>
      </c>
    </row>
    <row r="252" spans="1:48">
      <c r="A252" s="240" t="s">
        <v>262</v>
      </c>
      <c r="B252" s="4">
        <v>37</v>
      </c>
      <c r="C252" s="235">
        <f t="shared" si="36"/>
        <v>18.829516539440203</v>
      </c>
      <c r="D252" s="235"/>
      <c r="E252" s="4">
        <v>37</v>
      </c>
      <c r="F252" s="235">
        <f t="shared" si="37"/>
        <v>19.072164948453612</v>
      </c>
      <c r="G252" s="235"/>
      <c r="H252" s="4">
        <v>38</v>
      </c>
      <c r="I252" s="235">
        <f t="shared" si="38"/>
        <v>20.833333333333332</v>
      </c>
      <c r="J252" s="235"/>
      <c r="K252" s="4">
        <v>35</v>
      </c>
      <c r="L252" s="235">
        <f t="shared" si="39"/>
        <v>17.994858611825194</v>
      </c>
      <c r="M252" s="235"/>
      <c r="N252" s="4">
        <v>41</v>
      </c>
      <c r="O252" s="235">
        <f t="shared" si="40"/>
        <v>21.61307327358988</v>
      </c>
      <c r="P252" s="235"/>
      <c r="Q252" s="4">
        <v>25</v>
      </c>
      <c r="R252" s="235">
        <f t="shared" si="41"/>
        <v>13.919821826280625</v>
      </c>
      <c r="S252" s="235"/>
      <c r="T252" s="4">
        <v>33</v>
      </c>
      <c r="U252" s="235">
        <f t="shared" si="42"/>
        <v>17.895878524945772</v>
      </c>
      <c r="V252" s="35">
        <v>35</v>
      </c>
      <c r="W252" s="39">
        <f t="shared" si="43"/>
        <v>17.587939698492463</v>
      </c>
      <c r="X252" s="35">
        <v>27</v>
      </c>
      <c r="Y252" s="39">
        <f t="shared" si="44"/>
        <v>14.892443463872034</v>
      </c>
      <c r="Z252" s="35">
        <v>32</v>
      </c>
      <c r="AA252" s="39">
        <f t="shared" si="45"/>
        <v>18.130311614730878</v>
      </c>
      <c r="AB252" s="35">
        <v>25</v>
      </c>
      <c r="AC252" s="39">
        <f t="shared" si="46"/>
        <v>13.819789939192924</v>
      </c>
      <c r="AD252" s="35">
        <v>26</v>
      </c>
      <c r="AE252" s="39">
        <f t="shared" si="47"/>
        <v>14.230979748221127</v>
      </c>
      <c r="AI252" t="s">
        <v>262</v>
      </c>
      <c r="AJ252">
        <v>1965</v>
      </c>
      <c r="AK252">
        <v>1940</v>
      </c>
      <c r="AL252">
        <v>1824</v>
      </c>
      <c r="AM252">
        <v>1945</v>
      </c>
      <c r="AN252">
        <v>1897</v>
      </c>
      <c r="AO252">
        <v>1796</v>
      </c>
      <c r="AP252">
        <v>1844</v>
      </c>
      <c r="AQ252">
        <v>1990</v>
      </c>
      <c r="AR252">
        <v>1813</v>
      </c>
      <c r="AS252">
        <v>1765</v>
      </c>
      <c r="AT252">
        <v>1809</v>
      </c>
      <c r="AU252">
        <v>1827</v>
      </c>
      <c r="AV252">
        <v>22415</v>
      </c>
    </row>
    <row r="253" spans="1:48">
      <c r="A253" s="240" t="s">
        <v>263</v>
      </c>
      <c r="B253" s="4">
        <v>6</v>
      </c>
      <c r="C253" s="235">
        <f t="shared" si="36"/>
        <v>21.897810218978105</v>
      </c>
      <c r="D253" s="235"/>
      <c r="E253" s="4">
        <v>4</v>
      </c>
      <c r="F253" s="235">
        <f t="shared" si="37"/>
        <v>20.833333333333332</v>
      </c>
      <c r="G253" s="235"/>
      <c r="H253" s="4">
        <v>3</v>
      </c>
      <c r="I253" s="235">
        <f t="shared" si="38"/>
        <v>13.574660633484163</v>
      </c>
      <c r="J253" s="235"/>
      <c r="K253" s="4">
        <v>3</v>
      </c>
      <c r="L253" s="235">
        <f t="shared" si="39"/>
        <v>12.711864406779663</v>
      </c>
      <c r="M253" s="235"/>
      <c r="N253" s="4">
        <v>7</v>
      </c>
      <c r="O253" s="235">
        <f t="shared" si="40"/>
        <v>33.018867924528301</v>
      </c>
      <c r="P253" s="235"/>
      <c r="Q253" s="4">
        <v>4</v>
      </c>
      <c r="R253" s="235">
        <f t="shared" si="41"/>
        <v>19.900497512437809</v>
      </c>
      <c r="S253" s="235"/>
      <c r="T253" s="4">
        <v>2</v>
      </c>
      <c r="U253" s="235">
        <f t="shared" si="42"/>
        <v>9.1743119266055047</v>
      </c>
      <c r="V253" s="35">
        <v>1</v>
      </c>
      <c r="W253" s="39">
        <f t="shared" si="43"/>
        <v>5.3191489361702127</v>
      </c>
      <c r="X253" s="35">
        <v>6</v>
      </c>
      <c r="Y253" s="39">
        <f t="shared" si="44"/>
        <v>30.76923076923077</v>
      </c>
      <c r="Z253" s="35">
        <v>3</v>
      </c>
      <c r="AA253" s="39">
        <f t="shared" si="45"/>
        <v>17.647058823529413</v>
      </c>
      <c r="AB253" s="35">
        <v>4</v>
      </c>
      <c r="AC253" s="39">
        <f t="shared" si="46"/>
        <v>18.018018018018019</v>
      </c>
      <c r="AD253" s="35">
        <v>0</v>
      </c>
      <c r="AE253" s="39">
        <f t="shared" si="47"/>
        <v>0</v>
      </c>
      <c r="AI253" t="s">
        <v>263</v>
      </c>
      <c r="AJ253">
        <v>274</v>
      </c>
      <c r="AK253">
        <v>192</v>
      </c>
      <c r="AL253">
        <v>221</v>
      </c>
      <c r="AM253">
        <v>236</v>
      </c>
      <c r="AN253">
        <v>212</v>
      </c>
      <c r="AO253">
        <v>201</v>
      </c>
      <c r="AP253">
        <v>218</v>
      </c>
      <c r="AQ253">
        <v>188</v>
      </c>
      <c r="AR253">
        <v>195</v>
      </c>
      <c r="AS253">
        <v>170</v>
      </c>
      <c r="AT253">
        <v>222</v>
      </c>
      <c r="AU253">
        <v>158</v>
      </c>
      <c r="AV253">
        <v>2487</v>
      </c>
    </row>
    <row r="254" spans="1:48">
      <c r="A254" s="240" t="s">
        <v>264</v>
      </c>
      <c r="B254" s="4">
        <v>9</v>
      </c>
      <c r="C254" s="235">
        <f t="shared" si="36"/>
        <v>61.643835616438352</v>
      </c>
      <c r="D254" s="235"/>
      <c r="E254" s="4">
        <v>1</v>
      </c>
      <c r="F254" s="235">
        <f t="shared" si="37"/>
        <v>6.8965517241379306</v>
      </c>
      <c r="G254" s="235"/>
      <c r="H254" s="4">
        <v>6</v>
      </c>
      <c r="I254" s="235">
        <f t="shared" si="38"/>
        <v>39.473684210526315</v>
      </c>
      <c r="J254" s="235"/>
      <c r="K254" s="4">
        <v>4</v>
      </c>
      <c r="L254" s="235">
        <f t="shared" si="39"/>
        <v>19.512195121951219</v>
      </c>
      <c r="M254" s="235"/>
      <c r="N254" s="4">
        <v>2</v>
      </c>
      <c r="O254" s="235">
        <f t="shared" si="40"/>
        <v>13.605442176870747</v>
      </c>
      <c r="P254" s="235"/>
      <c r="Q254" s="4">
        <v>1</v>
      </c>
      <c r="R254" s="235">
        <f t="shared" si="41"/>
        <v>7.4074074074074074</v>
      </c>
      <c r="S254" s="235"/>
      <c r="T254" s="4">
        <v>4</v>
      </c>
      <c r="U254" s="235">
        <f t="shared" si="42"/>
        <v>24.390243902439025</v>
      </c>
      <c r="V254" s="35">
        <v>0</v>
      </c>
      <c r="W254" s="39">
        <f t="shared" si="43"/>
        <v>0</v>
      </c>
      <c r="X254" s="35">
        <v>5</v>
      </c>
      <c r="Y254" s="39">
        <f t="shared" si="44"/>
        <v>29.069767441860463</v>
      </c>
      <c r="Z254" s="35">
        <v>3</v>
      </c>
      <c r="AA254" s="39">
        <f t="shared" si="45"/>
        <v>15.075376884422109</v>
      </c>
      <c r="AB254" s="35">
        <v>4</v>
      </c>
      <c r="AC254" s="39">
        <f t="shared" si="46"/>
        <v>21.621621621621621</v>
      </c>
      <c r="AD254" s="35">
        <v>3</v>
      </c>
      <c r="AE254" s="39">
        <f t="shared" si="47"/>
        <v>20</v>
      </c>
      <c r="AI254" t="s">
        <v>264</v>
      </c>
      <c r="AJ254">
        <v>146</v>
      </c>
      <c r="AK254">
        <v>145</v>
      </c>
      <c r="AL254">
        <v>152</v>
      </c>
      <c r="AM254">
        <v>205</v>
      </c>
      <c r="AN254">
        <v>147</v>
      </c>
      <c r="AO254">
        <v>135</v>
      </c>
      <c r="AP254">
        <v>164</v>
      </c>
      <c r="AQ254">
        <v>182</v>
      </c>
      <c r="AR254">
        <v>172</v>
      </c>
      <c r="AS254">
        <v>199</v>
      </c>
      <c r="AT254">
        <v>185</v>
      </c>
      <c r="AU254">
        <v>150</v>
      </c>
      <c r="AV254">
        <v>1982</v>
      </c>
    </row>
    <row r="255" spans="1:48">
      <c r="A255" s="240" t="s">
        <v>265</v>
      </c>
      <c r="B255" s="4">
        <v>3</v>
      </c>
      <c r="C255" s="235">
        <f t="shared" si="36"/>
        <v>10.56338028169014</v>
      </c>
      <c r="D255" s="235"/>
      <c r="E255" s="4">
        <v>10</v>
      </c>
      <c r="F255" s="235">
        <f t="shared" si="37"/>
        <v>37.174721189591082</v>
      </c>
      <c r="G255" s="235"/>
      <c r="H255" s="4">
        <v>7</v>
      </c>
      <c r="I255" s="235">
        <f t="shared" si="38"/>
        <v>25.547445255474454</v>
      </c>
      <c r="J255" s="235"/>
      <c r="K255" s="4">
        <v>1</v>
      </c>
      <c r="L255" s="235">
        <f t="shared" si="39"/>
        <v>4.1322314049586781</v>
      </c>
      <c r="M255" s="235"/>
      <c r="N255" s="4">
        <v>9</v>
      </c>
      <c r="O255" s="235">
        <f t="shared" si="40"/>
        <v>34.090909090909086</v>
      </c>
      <c r="P255" s="235"/>
      <c r="Q255" s="4">
        <v>5</v>
      </c>
      <c r="R255" s="235">
        <f t="shared" si="41"/>
        <v>23.696682464454973</v>
      </c>
      <c r="S255" s="235"/>
      <c r="T255" s="4">
        <v>4</v>
      </c>
      <c r="U255" s="235">
        <f t="shared" si="42"/>
        <v>19.230769230769234</v>
      </c>
      <c r="V255" s="35">
        <v>4</v>
      </c>
      <c r="W255" s="39">
        <f t="shared" si="43"/>
        <v>17.467248908296941</v>
      </c>
      <c r="X255" s="35">
        <v>1</v>
      </c>
      <c r="Y255" s="39">
        <f t="shared" si="44"/>
        <v>5.0505050505050511</v>
      </c>
      <c r="Z255" s="35">
        <v>2</v>
      </c>
      <c r="AA255" s="39">
        <f t="shared" si="45"/>
        <v>10.204081632653061</v>
      </c>
      <c r="AB255" s="35">
        <v>4</v>
      </c>
      <c r="AC255" s="39">
        <f t="shared" si="46"/>
        <v>18.433179723502302</v>
      </c>
      <c r="AD255" s="35">
        <v>2</v>
      </c>
      <c r="AE255" s="39">
        <f t="shared" si="47"/>
        <v>8.3333333333333339</v>
      </c>
      <c r="AI255" t="s">
        <v>265</v>
      </c>
      <c r="AJ255">
        <v>284</v>
      </c>
      <c r="AK255">
        <v>269</v>
      </c>
      <c r="AL255">
        <v>274</v>
      </c>
      <c r="AM255">
        <v>242</v>
      </c>
      <c r="AN255">
        <v>264</v>
      </c>
      <c r="AO255">
        <v>211</v>
      </c>
      <c r="AP255">
        <v>208</v>
      </c>
      <c r="AQ255">
        <v>229</v>
      </c>
      <c r="AR255">
        <v>198</v>
      </c>
      <c r="AS255">
        <v>196</v>
      </c>
      <c r="AT255">
        <v>217</v>
      </c>
      <c r="AU255">
        <v>240</v>
      </c>
      <c r="AV255">
        <v>2832</v>
      </c>
    </row>
    <row r="256" spans="1:48" s="9" customFormat="1">
      <c r="A256" s="243" t="s">
        <v>266</v>
      </c>
      <c r="B256" s="244">
        <v>73</v>
      </c>
      <c r="C256" s="245">
        <f t="shared" si="36"/>
        <v>14.940646745804338</v>
      </c>
      <c r="D256" s="245"/>
      <c r="E256" s="244">
        <v>62</v>
      </c>
      <c r="F256" s="245">
        <f t="shared" si="37"/>
        <v>12.540453074433657</v>
      </c>
      <c r="G256" s="245"/>
      <c r="H256" s="244">
        <v>81</v>
      </c>
      <c r="I256" s="245">
        <f t="shared" si="38"/>
        <v>17.8886925795053</v>
      </c>
      <c r="J256" s="245"/>
      <c r="K256" s="244">
        <v>74</v>
      </c>
      <c r="L256" s="245">
        <f t="shared" si="39"/>
        <v>16.53261840929401</v>
      </c>
      <c r="M256" s="245"/>
      <c r="N256" s="244">
        <v>65</v>
      </c>
      <c r="O256" s="245">
        <f t="shared" si="40"/>
        <v>14.939094461043437</v>
      </c>
      <c r="P256" s="245"/>
      <c r="Q256" s="244">
        <v>57</v>
      </c>
      <c r="R256" s="245">
        <f t="shared" si="41"/>
        <v>13.535977202564711</v>
      </c>
      <c r="S256" s="245"/>
      <c r="T256" s="244">
        <v>72</v>
      </c>
      <c r="U256" s="245">
        <f t="shared" si="42"/>
        <v>17.001180637544277</v>
      </c>
      <c r="V256" s="246">
        <v>68</v>
      </c>
      <c r="W256" s="247">
        <f t="shared" si="43"/>
        <v>15.895278167367927</v>
      </c>
      <c r="X256" s="246">
        <v>66</v>
      </c>
      <c r="Y256" s="247">
        <f t="shared" si="44"/>
        <v>15.861571737563086</v>
      </c>
      <c r="Z256" s="246">
        <v>71</v>
      </c>
      <c r="AA256" s="247">
        <f t="shared" si="45"/>
        <v>16.4924506387921</v>
      </c>
      <c r="AB256" s="246">
        <v>75</v>
      </c>
      <c r="AC256" s="247">
        <f t="shared" si="46"/>
        <v>16.71868033883192</v>
      </c>
      <c r="AD256" s="246">
        <v>62</v>
      </c>
      <c r="AE256" s="247">
        <f t="shared" si="47"/>
        <v>14.797136038186158</v>
      </c>
      <c r="AI256" s="9" t="s">
        <v>266</v>
      </c>
      <c r="AJ256" s="9">
        <v>4886</v>
      </c>
      <c r="AK256" s="9">
        <v>4944</v>
      </c>
      <c r="AL256" s="9">
        <v>4528</v>
      </c>
      <c r="AM256" s="9">
        <v>4476</v>
      </c>
      <c r="AN256" s="9">
        <v>4351</v>
      </c>
      <c r="AO256" s="9">
        <v>4211</v>
      </c>
      <c r="AP256" s="9">
        <v>4235</v>
      </c>
      <c r="AQ256" s="9">
        <v>4278</v>
      </c>
      <c r="AR256" s="9">
        <v>4161</v>
      </c>
      <c r="AS256" s="9">
        <v>4305</v>
      </c>
      <c r="AT256" s="9">
        <v>4486</v>
      </c>
      <c r="AU256" s="9">
        <v>4190</v>
      </c>
      <c r="AV256" s="9">
        <v>53051</v>
      </c>
    </row>
    <row r="257" spans="1:48">
      <c r="A257" s="240" t="s">
        <v>267</v>
      </c>
      <c r="B257" s="4">
        <v>3</v>
      </c>
      <c r="C257" s="235">
        <f t="shared" si="36"/>
        <v>16.042780748663102</v>
      </c>
      <c r="D257" s="235"/>
      <c r="E257" s="4">
        <v>5</v>
      </c>
      <c r="F257" s="235">
        <f t="shared" si="37"/>
        <v>22.727272727272727</v>
      </c>
      <c r="G257" s="235"/>
      <c r="H257" s="4">
        <v>5</v>
      </c>
      <c r="I257" s="235">
        <f t="shared" si="38"/>
        <v>27.3224043715847</v>
      </c>
      <c r="J257" s="235"/>
      <c r="K257" s="4">
        <v>7</v>
      </c>
      <c r="L257" s="235">
        <f t="shared" si="39"/>
        <v>38.888888888888893</v>
      </c>
      <c r="M257" s="235"/>
      <c r="N257" s="4">
        <v>7</v>
      </c>
      <c r="O257" s="235">
        <f t="shared" si="40"/>
        <v>35.532994923857871</v>
      </c>
      <c r="P257" s="235"/>
      <c r="Q257" s="4">
        <v>1</v>
      </c>
      <c r="R257" s="235">
        <f t="shared" si="41"/>
        <v>6.3291139240506329</v>
      </c>
      <c r="S257" s="235"/>
      <c r="T257" s="4">
        <v>5</v>
      </c>
      <c r="U257" s="235">
        <f t="shared" si="42"/>
        <v>29.761904761904759</v>
      </c>
      <c r="V257" s="35">
        <v>3</v>
      </c>
      <c r="W257" s="39">
        <f t="shared" si="43"/>
        <v>18.75</v>
      </c>
      <c r="X257" s="35">
        <v>4</v>
      </c>
      <c r="Y257" s="39">
        <f t="shared" si="44"/>
        <v>22.598870056497177</v>
      </c>
      <c r="Z257" s="35">
        <v>2</v>
      </c>
      <c r="AA257" s="39">
        <f t="shared" si="45"/>
        <v>10.416666666666666</v>
      </c>
      <c r="AB257" s="35">
        <v>6</v>
      </c>
      <c r="AC257" s="39">
        <f t="shared" si="46"/>
        <v>26.315789473684209</v>
      </c>
      <c r="AD257" s="35">
        <v>1</v>
      </c>
      <c r="AE257" s="39">
        <f t="shared" si="47"/>
        <v>5.7803468208092479</v>
      </c>
      <c r="AI257" t="s">
        <v>267</v>
      </c>
      <c r="AJ257">
        <v>187</v>
      </c>
      <c r="AK257">
        <v>220</v>
      </c>
      <c r="AL257">
        <v>183</v>
      </c>
      <c r="AM257">
        <v>180</v>
      </c>
      <c r="AN257">
        <v>197</v>
      </c>
      <c r="AO257">
        <v>158</v>
      </c>
      <c r="AP257">
        <v>168</v>
      </c>
      <c r="AQ257">
        <v>160</v>
      </c>
      <c r="AR257">
        <v>177</v>
      </c>
      <c r="AS257">
        <v>192</v>
      </c>
      <c r="AT257">
        <v>228</v>
      </c>
      <c r="AU257">
        <v>173</v>
      </c>
      <c r="AV257">
        <v>2223</v>
      </c>
    </row>
    <row r="258" spans="1:48">
      <c r="A258" s="240" t="s">
        <v>268</v>
      </c>
      <c r="B258" s="4">
        <v>2</v>
      </c>
      <c r="C258" s="235">
        <f t="shared" si="36"/>
        <v>11.428571428571429</v>
      </c>
      <c r="D258" s="235"/>
      <c r="E258" s="4">
        <v>1</v>
      </c>
      <c r="F258" s="235">
        <f t="shared" si="37"/>
        <v>6.9930069930069934</v>
      </c>
      <c r="G258" s="235"/>
      <c r="H258" s="4">
        <v>0</v>
      </c>
      <c r="I258" s="235">
        <f t="shared" si="38"/>
        <v>0</v>
      </c>
      <c r="J258" s="235"/>
      <c r="K258" s="4">
        <v>1</v>
      </c>
      <c r="L258" s="235">
        <f t="shared" si="39"/>
        <v>7.2992700729927007</v>
      </c>
      <c r="M258" s="235"/>
      <c r="N258" s="4">
        <v>2</v>
      </c>
      <c r="O258" s="235">
        <f t="shared" si="40"/>
        <v>16.806722689075631</v>
      </c>
      <c r="P258" s="235"/>
      <c r="Q258" s="4">
        <v>1</v>
      </c>
      <c r="R258" s="235">
        <f t="shared" si="41"/>
        <v>6.6225165562913908</v>
      </c>
      <c r="S258" s="235"/>
      <c r="T258" s="4">
        <v>0</v>
      </c>
      <c r="U258" s="235">
        <f t="shared" si="42"/>
        <v>0</v>
      </c>
      <c r="V258" s="35">
        <v>2</v>
      </c>
      <c r="W258" s="39">
        <f t="shared" si="43"/>
        <v>20.618556701030929</v>
      </c>
      <c r="X258" s="35">
        <v>2</v>
      </c>
      <c r="Y258" s="39">
        <f t="shared" si="44"/>
        <v>17.241379310344826</v>
      </c>
      <c r="Z258" s="35">
        <v>2</v>
      </c>
      <c r="AA258" s="39">
        <f t="shared" si="45"/>
        <v>12.121212121212121</v>
      </c>
      <c r="AB258" s="35">
        <v>0</v>
      </c>
      <c r="AC258" s="39">
        <f t="shared" si="46"/>
        <v>0</v>
      </c>
      <c r="AD258" s="35">
        <v>2</v>
      </c>
      <c r="AE258" s="39">
        <f t="shared" si="47"/>
        <v>12.422360248447204</v>
      </c>
      <c r="AI258" t="s">
        <v>268</v>
      </c>
      <c r="AJ258">
        <v>175</v>
      </c>
      <c r="AK258">
        <v>143</v>
      </c>
      <c r="AL258">
        <v>139</v>
      </c>
      <c r="AM258">
        <v>137</v>
      </c>
      <c r="AN258">
        <v>119</v>
      </c>
      <c r="AO258">
        <v>151</v>
      </c>
      <c r="AP258">
        <v>110</v>
      </c>
      <c r="AQ258">
        <v>97</v>
      </c>
      <c r="AR258">
        <v>116</v>
      </c>
      <c r="AS258">
        <v>165</v>
      </c>
      <c r="AT258">
        <v>166</v>
      </c>
      <c r="AU258">
        <v>161</v>
      </c>
      <c r="AV258">
        <v>1679</v>
      </c>
    </row>
    <row r="259" spans="1:48">
      <c r="A259" s="240" t="s">
        <v>269</v>
      </c>
      <c r="B259" s="4">
        <v>12</v>
      </c>
      <c r="C259" s="235">
        <f t="shared" si="36"/>
        <v>10.318142734307825</v>
      </c>
      <c r="D259" s="235"/>
      <c r="E259" s="4">
        <v>7</v>
      </c>
      <c r="F259" s="235">
        <f t="shared" si="37"/>
        <v>5.4945054945054945</v>
      </c>
      <c r="G259" s="235"/>
      <c r="H259" s="4">
        <v>20</v>
      </c>
      <c r="I259" s="235">
        <f t="shared" si="38"/>
        <v>17.467248908296941</v>
      </c>
      <c r="J259" s="235"/>
      <c r="K259" s="4">
        <v>15</v>
      </c>
      <c r="L259" s="235">
        <f t="shared" si="39"/>
        <v>14.150943396226415</v>
      </c>
      <c r="M259" s="235"/>
      <c r="N259" s="4">
        <v>13</v>
      </c>
      <c r="O259" s="235">
        <f t="shared" si="40"/>
        <v>11.915673693858846</v>
      </c>
      <c r="P259" s="235"/>
      <c r="Q259" s="4">
        <v>14</v>
      </c>
      <c r="R259" s="235">
        <f t="shared" si="41"/>
        <v>13.461538461538462</v>
      </c>
      <c r="S259" s="235"/>
      <c r="T259" s="4">
        <v>13</v>
      </c>
      <c r="U259" s="235">
        <f t="shared" si="42"/>
        <v>12.059369202226346</v>
      </c>
      <c r="V259" s="35">
        <v>17</v>
      </c>
      <c r="W259" s="39">
        <f t="shared" si="43"/>
        <v>14.642549526270457</v>
      </c>
      <c r="X259" s="35">
        <v>9</v>
      </c>
      <c r="Y259" s="39">
        <f t="shared" si="44"/>
        <v>7.832898172323759</v>
      </c>
      <c r="Z259" s="35">
        <v>14</v>
      </c>
      <c r="AA259" s="39">
        <f t="shared" si="45"/>
        <v>12.939001848428836</v>
      </c>
      <c r="AB259" s="35">
        <v>23</v>
      </c>
      <c r="AC259" s="39">
        <f t="shared" si="46"/>
        <v>18.578352180936992</v>
      </c>
      <c r="AD259" s="35">
        <v>19</v>
      </c>
      <c r="AE259" s="39">
        <f t="shared" si="47"/>
        <v>16.281062553556126</v>
      </c>
      <c r="AI259" t="s">
        <v>269</v>
      </c>
      <c r="AJ259">
        <v>1163</v>
      </c>
      <c r="AK259">
        <v>1274</v>
      </c>
      <c r="AL259">
        <v>1145</v>
      </c>
      <c r="AM259">
        <v>1060</v>
      </c>
      <c r="AN259">
        <v>1091</v>
      </c>
      <c r="AO259">
        <v>1040</v>
      </c>
      <c r="AP259">
        <v>1078</v>
      </c>
      <c r="AQ259">
        <v>1161</v>
      </c>
      <c r="AR259">
        <v>1149</v>
      </c>
      <c r="AS259">
        <v>1082</v>
      </c>
      <c r="AT259">
        <v>1238</v>
      </c>
      <c r="AU259">
        <v>1167</v>
      </c>
      <c r="AV259">
        <v>13648</v>
      </c>
    </row>
    <row r="260" spans="1:48">
      <c r="A260" s="240" t="s">
        <v>270</v>
      </c>
      <c r="B260" s="4">
        <v>3</v>
      </c>
      <c r="C260" s="235">
        <f t="shared" ref="C260:C323" si="48">B260/AJ260*1000</f>
        <v>11.029411764705882</v>
      </c>
      <c r="D260" s="235"/>
      <c r="E260" s="4">
        <v>4</v>
      </c>
      <c r="F260" s="235">
        <f t="shared" ref="F260:F323" si="49">E260/AK260*1000</f>
        <v>12.779552715654951</v>
      </c>
      <c r="G260" s="235"/>
      <c r="H260" s="4">
        <v>4</v>
      </c>
      <c r="I260" s="235">
        <f t="shared" ref="I260:I323" si="50">H260/AL260*1000</f>
        <v>16.393442622950822</v>
      </c>
      <c r="J260" s="235"/>
      <c r="K260" s="4">
        <v>4</v>
      </c>
      <c r="L260" s="235">
        <f t="shared" ref="L260:L323" si="51">K260/AM260*1000</f>
        <v>15.209125475285171</v>
      </c>
      <c r="M260" s="235"/>
      <c r="N260" s="4">
        <v>4</v>
      </c>
      <c r="O260" s="235">
        <f t="shared" ref="O260:O323" si="52">N260/AN260*1000</f>
        <v>15.325670498084291</v>
      </c>
      <c r="P260" s="235"/>
      <c r="Q260" s="4">
        <v>5</v>
      </c>
      <c r="R260" s="235">
        <f t="shared" ref="R260:R323" si="53">Q260/AO260*1000</f>
        <v>17.793594306049823</v>
      </c>
      <c r="S260" s="235"/>
      <c r="T260" s="4">
        <v>6</v>
      </c>
      <c r="U260" s="235">
        <f t="shared" ref="U260:U323" si="54">T260/AP260*1000</f>
        <v>22.900763358778626</v>
      </c>
      <c r="V260" s="35">
        <v>1</v>
      </c>
      <c r="W260" s="39">
        <f t="shared" ref="W260:W323" si="55">V260/AQ260*1000</f>
        <v>4.032258064516129</v>
      </c>
      <c r="X260" s="35">
        <v>3</v>
      </c>
      <c r="Y260" s="39">
        <f t="shared" ref="Y260:Y323" si="56">X260/AR260*1000</f>
        <v>11.904761904761903</v>
      </c>
      <c r="Z260" s="35">
        <v>4</v>
      </c>
      <c r="AA260" s="39">
        <f t="shared" ref="AA260:AA323" si="57">Z260/AS260*1000</f>
        <v>15.56420233463035</v>
      </c>
      <c r="AB260" s="35">
        <v>7</v>
      </c>
      <c r="AC260" s="39">
        <f t="shared" ref="AC260:AC323" si="58">AB260/AT260*1000</f>
        <v>25.454545454545457</v>
      </c>
      <c r="AD260" s="35">
        <v>2</v>
      </c>
      <c r="AE260" s="39">
        <f t="shared" ref="AE260:AE323" si="59">AD260/AU260*1000</f>
        <v>8.2644628099173563</v>
      </c>
      <c r="AI260" t="s">
        <v>270</v>
      </c>
      <c r="AJ260">
        <v>272</v>
      </c>
      <c r="AK260">
        <v>313</v>
      </c>
      <c r="AL260">
        <v>244</v>
      </c>
      <c r="AM260">
        <v>263</v>
      </c>
      <c r="AN260">
        <v>261</v>
      </c>
      <c r="AO260">
        <v>281</v>
      </c>
      <c r="AP260">
        <v>262</v>
      </c>
      <c r="AQ260">
        <v>248</v>
      </c>
      <c r="AR260">
        <v>252</v>
      </c>
      <c r="AS260">
        <v>257</v>
      </c>
      <c r="AT260">
        <v>275</v>
      </c>
      <c r="AU260">
        <v>242</v>
      </c>
      <c r="AV260">
        <v>3170</v>
      </c>
    </row>
    <row r="261" spans="1:48">
      <c r="A261" s="240" t="s">
        <v>271</v>
      </c>
      <c r="B261" s="4">
        <v>9</v>
      </c>
      <c r="C261" s="235">
        <f t="shared" si="48"/>
        <v>13.803680981595091</v>
      </c>
      <c r="D261" s="235"/>
      <c r="E261" s="4">
        <v>6</v>
      </c>
      <c r="F261" s="235">
        <f t="shared" si="49"/>
        <v>9.8684210526315788</v>
      </c>
      <c r="G261" s="235"/>
      <c r="H261" s="4">
        <v>10</v>
      </c>
      <c r="I261" s="235">
        <f t="shared" si="50"/>
        <v>16.366612111292962</v>
      </c>
      <c r="J261" s="235"/>
      <c r="K261" s="4">
        <v>11</v>
      </c>
      <c r="L261" s="235">
        <f t="shared" si="51"/>
        <v>17.054263565891471</v>
      </c>
      <c r="M261" s="235"/>
      <c r="N261" s="4">
        <v>11</v>
      </c>
      <c r="O261" s="235">
        <f t="shared" si="52"/>
        <v>18.032786885245901</v>
      </c>
      <c r="P261" s="235"/>
      <c r="Q261" s="4">
        <v>6</v>
      </c>
      <c r="R261" s="235">
        <f t="shared" si="53"/>
        <v>11.560693641618496</v>
      </c>
      <c r="S261" s="235"/>
      <c r="T261" s="4">
        <v>9</v>
      </c>
      <c r="U261" s="235">
        <f t="shared" si="54"/>
        <v>18.18181818181818</v>
      </c>
      <c r="V261" s="35">
        <v>8</v>
      </c>
      <c r="W261" s="39">
        <f t="shared" si="55"/>
        <v>16.842105263157894</v>
      </c>
      <c r="X261" s="35">
        <v>10</v>
      </c>
      <c r="Y261" s="39">
        <f t="shared" si="56"/>
        <v>22.471910112359549</v>
      </c>
      <c r="Z261" s="35">
        <v>12</v>
      </c>
      <c r="AA261" s="39">
        <f t="shared" si="57"/>
        <v>24.539877300613497</v>
      </c>
      <c r="AB261" s="35">
        <v>4</v>
      </c>
      <c r="AC261" s="39">
        <f t="shared" si="58"/>
        <v>7.6923076923076925</v>
      </c>
      <c r="AD261" s="35">
        <v>8</v>
      </c>
      <c r="AE261" s="39">
        <f t="shared" si="59"/>
        <v>16</v>
      </c>
      <c r="AI261" t="s">
        <v>271</v>
      </c>
      <c r="AJ261">
        <v>652</v>
      </c>
      <c r="AK261">
        <v>608</v>
      </c>
      <c r="AL261">
        <v>611</v>
      </c>
      <c r="AM261">
        <v>645</v>
      </c>
      <c r="AN261">
        <v>610</v>
      </c>
      <c r="AO261">
        <v>519</v>
      </c>
      <c r="AP261">
        <v>495</v>
      </c>
      <c r="AQ261">
        <v>475</v>
      </c>
      <c r="AR261">
        <v>445</v>
      </c>
      <c r="AS261">
        <v>489</v>
      </c>
      <c r="AT261">
        <v>520</v>
      </c>
      <c r="AU261">
        <v>500</v>
      </c>
      <c r="AV261">
        <v>6569</v>
      </c>
    </row>
    <row r="262" spans="1:48">
      <c r="A262" s="240" t="s">
        <v>272</v>
      </c>
      <c r="B262" s="4">
        <v>4</v>
      </c>
      <c r="C262" s="235">
        <f t="shared" si="48"/>
        <v>8.5470085470085486</v>
      </c>
      <c r="D262" s="235"/>
      <c r="E262" s="4">
        <v>13</v>
      </c>
      <c r="F262" s="235">
        <f t="shared" si="49"/>
        <v>26.052104208416832</v>
      </c>
      <c r="G262" s="235"/>
      <c r="H262" s="4">
        <v>3</v>
      </c>
      <c r="I262" s="235">
        <f t="shared" si="50"/>
        <v>7.1428571428571423</v>
      </c>
      <c r="J262" s="235"/>
      <c r="K262" s="4">
        <v>5</v>
      </c>
      <c r="L262" s="235">
        <f t="shared" si="51"/>
        <v>11.013215859030838</v>
      </c>
      <c r="M262" s="235"/>
      <c r="N262" s="4">
        <v>7</v>
      </c>
      <c r="O262" s="235">
        <f t="shared" si="52"/>
        <v>15.695067264573991</v>
      </c>
      <c r="P262" s="235"/>
      <c r="Q262" s="4">
        <v>7</v>
      </c>
      <c r="R262" s="235">
        <f t="shared" si="53"/>
        <v>16.548463356973993</v>
      </c>
      <c r="S262" s="235"/>
      <c r="T262" s="4">
        <v>4</v>
      </c>
      <c r="U262" s="235">
        <f t="shared" si="54"/>
        <v>9.6153846153846168</v>
      </c>
      <c r="V262" s="35">
        <v>6</v>
      </c>
      <c r="W262" s="39">
        <f t="shared" si="55"/>
        <v>12.658227848101266</v>
      </c>
      <c r="X262" s="35">
        <v>5</v>
      </c>
      <c r="Y262" s="39">
        <f t="shared" si="56"/>
        <v>11.848341232227487</v>
      </c>
      <c r="Z262" s="35">
        <v>10</v>
      </c>
      <c r="AA262" s="39">
        <f t="shared" si="57"/>
        <v>23.980815347721823</v>
      </c>
      <c r="AB262" s="35">
        <v>6</v>
      </c>
      <c r="AC262" s="39">
        <f t="shared" si="58"/>
        <v>15.037593984962406</v>
      </c>
      <c r="AD262" s="35">
        <v>5</v>
      </c>
      <c r="AE262" s="39">
        <f t="shared" si="59"/>
        <v>13.368983957219251</v>
      </c>
      <c r="AI262" t="s">
        <v>272</v>
      </c>
      <c r="AJ262">
        <v>468</v>
      </c>
      <c r="AK262">
        <v>499</v>
      </c>
      <c r="AL262">
        <v>420</v>
      </c>
      <c r="AM262">
        <v>454</v>
      </c>
      <c r="AN262">
        <v>446</v>
      </c>
      <c r="AO262">
        <v>423</v>
      </c>
      <c r="AP262">
        <v>416</v>
      </c>
      <c r="AQ262">
        <v>474</v>
      </c>
      <c r="AR262">
        <v>422</v>
      </c>
      <c r="AS262">
        <v>417</v>
      </c>
      <c r="AT262">
        <v>399</v>
      </c>
      <c r="AU262">
        <v>374</v>
      </c>
      <c r="AV262">
        <v>5212</v>
      </c>
    </row>
    <row r="263" spans="1:48">
      <c r="A263" s="240" t="s">
        <v>273</v>
      </c>
      <c r="B263" s="4">
        <v>3</v>
      </c>
      <c r="C263" s="235">
        <f t="shared" si="48"/>
        <v>7.6923076923076925</v>
      </c>
      <c r="D263" s="235"/>
      <c r="E263" s="4">
        <v>2</v>
      </c>
      <c r="F263" s="235">
        <f t="shared" si="49"/>
        <v>5.7803468208092479</v>
      </c>
      <c r="G263" s="235"/>
      <c r="H263" s="4">
        <v>3</v>
      </c>
      <c r="I263" s="235">
        <f t="shared" si="50"/>
        <v>9.375</v>
      </c>
      <c r="J263" s="235"/>
      <c r="K263" s="4">
        <v>4</v>
      </c>
      <c r="L263" s="235">
        <f t="shared" si="51"/>
        <v>11.76470588235294</v>
      </c>
      <c r="M263" s="235"/>
      <c r="N263" s="4">
        <v>4</v>
      </c>
      <c r="O263" s="235">
        <f t="shared" si="52"/>
        <v>11.976047904191617</v>
      </c>
      <c r="P263" s="235"/>
      <c r="Q263" s="4">
        <v>4</v>
      </c>
      <c r="R263" s="235">
        <f t="shared" si="53"/>
        <v>13.289036544850498</v>
      </c>
      <c r="S263" s="235"/>
      <c r="T263" s="4">
        <v>3</v>
      </c>
      <c r="U263" s="235">
        <f t="shared" si="54"/>
        <v>9.7719869706840381</v>
      </c>
      <c r="V263" s="35">
        <v>3</v>
      </c>
      <c r="W263" s="39">
        <f t="shared" si="55"/>
        <v>11.857707509881422</v>
      </c>
      <c r="X263" s="35">
        <v>3</v>
      </c>
      <c r="Y263" s="39">
        <f t="shared" si="56"/>
        <v>10.638297872340425</v>
      </c>
      <c r="Z263" s="35">
        <v>7</v>
      </c>
      <c r="AA263" s="39">
        <f t="shared" si="57"/>
        <v>26.022304832713754</v>
      </c>
      <c r="AB263" s="35">
        <v>4</v>
      </c>
      <c r="AC263" s="39">
        <f t="shared" si="58"/>
        <v>13.605442176870747</v>
      </c>
      <c r="AD263" s="35">
        <v>4</v>
      </c>
      <c r="AE263" s="39">
        <f t="shared" si="59"/>
        <v>15.09433962264151</v>
      </c>
      <c r="AI263" t="s">
        <v>273</v>
      </c>
      <c r="AJ263">
        <v>390</v>
      </c>
      <c r="AK263">
        <v>346</v>
      </c>
      <c r="AL263">
        <v>320</v>
      </c>
      <c r="AM263">
        <v>340</v>
      </c>
      <c r="AN263">
        <v>334</v>
      </c>
      <c r="AO263">
        <v>301</v>
      </c>
      <c r="AP263">
        <v>307</v>
      </c>
      <c r="AQ263">
        <v>253</v>
      </c>
      <c r="AR263">
        <v>282</v>
      </c>
      <c r="AS263">
        <v>269</v>
      </c>
      <c r="AT263">
        <v>294</v>
      </c>
      <c r="AU263">
        <v>265</v>
      </c>
      <c r="AV263">
        <v>3701</v>
      </c>
    </row>
    <row r="264" spans="1:48">
      <c r="A264" s="240" t="s">
        <v>274</v>
      </c>
      <c r="B264" s="4">
        <v>7</v>
      </c>
      <c r="C264" s="235">
        <f t="shared" si="48"/>
        <v>22.012578616352201</v>
      </c>
      <c r="D264" s="235"/>
      <c r="E264" s="4">
        <v>3</v>
      </c>
      <c r="F264" s="235">
        <f t="shared" si="49"/>
        <v>11.111111111111111</v>
      </c>
      <c r="G264" s="235"/>
      <c r="H264" s="4">
        <v>1</v>
      </c>
      <c r="I264" s="235">
        <f t="shared" si="50"/>
        <v>3.5335689045936394</v>
      </c>
      <c r="J264" s="235"/>
      <c r="K264" s="4">
        <v>8</v>
      </c>
      <c r="L264" s="235">
        <f t="shared" si="51"/>
        <v>32</v>
      </c>
      <c r="M264" s="235"/>
      <c r="N264" s="4">
        <v>3</v>
      </c>
      <c r="O264" s="235">
        <f t="shared" si="52"/>
        <v>11.673151750972762</v>
      </c>
      <c r="P264" s="235"/>
      <c r="Q264" s="4">
        <v>4</v>
      </c>
      <c r="R264" s="235">
        <f t="shared" si="53"/>
        <v>16.877637130801688</v>
      </c>
      <c r="S264" s="235"/>
      <c r="T264" s="4">
        <v>7</v>
      </c>
      <c r="U264" s="235">
        <f t="shared" si="54"/>
        <v>27.777777777777775</v>
      </c>
      <c r="V264" s="35">
        <v>6</v>
      </c>
      <c r="W264" s="39">
        <f t="shared" si="55"/>
        <v>19.801980198019802</v>
      </c>
      <c r="X264" s="35">
        <v>14</v>
      </c>
      <c r="Y264" s="39">
        <f t="shared" si="56"/>
        <v>56.910569105691053</v>
      </c>
      <c r="Z264" s="35">
        <v>5</v>
      </c>
      <c r="AA264" s="39">
        <f t="shared" si="57"/>
        <v>18.248175182481749</v>
      </c>
      <c r="AB264" s="35">
        <v>6</v>
      </c>
      <c r="AC264" s="39">
        <f t="shared" si="58"/>
        <v>24.390243902439025</v>
      </c>
      <c r="AD264" s="35">
        <v>5</v>
      </c>
      <c r="AE264" s="39">
        <f t="shared" si="59"/>
        <v>18.518518518518519</v>
      </c>
      <c r="AI264" t="s">
        <v>274</v>
      </c>
      <c r="AJ264">
        <v>318</v>
      </c>
      <c r="AK264">
        <v>270</v>
      </c>
      <c r="AL264">
        <v>283</v>
      </c>
      <c r="AM264">
        <v>250</v>
      </c>
      <c r="AN264">
        <v>257</v>
      </c>
      <c r="AO264">
        <v>237</v>
      </c>
      <c r="AP264">
        <v>252</v>
      </c>
      <c r="AQ264">
        <v>303</v>
      </c>
      <c r="AR264">
        <v>246</v>
      </c>
      <c r="AS264">
        <v>274</v>
      </c>
      <c r="AT264">
        <v>246</v>
      </c>
      <c r="AU264">
        <v>270</v>
      </c>
      <c r="AV264">
        <v>3206</v>
      </c>
    </row>
    <row r="265" spans="1:48">
      <c r="A265" s="240" t="s">
        <v>275</v>
      </c>
      <c r="B265" s="4">
        <v>30</v>
      </c>
      <c r="C265" s="235">
        <f t="shared" si="48"/>
        <v>23.790642347343375</v>
      </c>
      <c r="D265" s="235"/>
      <c r="E265" s="4">
        <v>21</v>
      </c>
      <c r="F265" s="235">
        <f t="shared" si="49"/>
        <v>16.522423288749014</v>
      </c>
      <c r="G265" s="235"/>
      <c r="H265" s="4">
        <v>35</v>
      </c>
      <c r="I265" s="235">
        <f t="shared" si="50"/>
        <v>29.585798816568047</v>
      </c>
      <c r="J265" s="235"/>
      <c r="K265" s="4">
        <v>19</v>
      </c>
      <c r="L265" s="235">
        <f t="shared" si="51"/>
        <v>16.564952048823017</v>
      </c>
      <c r="M265" s="235"/>
      <c r="N265" s="4">
        <v>14</v>
      </c>
      <c r="O265" s="235">
        <f t="shared" si="52"/>
        <v>13.513513513513514</v>
      </c>
      <c r="P265" s="235"/>
      <c r="Q265" s="4">
        <v>15</v>
      </c>
      <c r="R265" s="235">
        <f t="shared" si="53"/>
        <v>13.623978201634877</v>
      </c>
      <c r="S265" s="235"/>
      <c r="T265" s="4">
        <v>25</v>
      </c>
      <c r="U265" s="235">
        <f t="shared" si="54"/>
        <v>21.795989537925021</v>
      </c>
      <c r="V265" s="35">
        <v>22</v>
      </c>
      <c r="W265" s="39">
        <f t="shared" si="55"/>
        <v>19.873532068654018</v>
      </c>
      <c r="X265" s="35">
        <v>16</v>
      </c>
      <c r="Y265" s="39">
        <f t="shared" si="56"/>
        <v>14.925373134328359</v>
      </c>
      <c r="Z265" s="35">
        <v>15</v>
      </c>
      <c r="AA265" s="39">
        <f t="shared" si="57"/>
        <v>12.931034482758621</v>
      </c>
      <c r="AB265" s="35">
        <v>19</v>
      </c>
      <c r="AC265" s="39">
        <f t="shared" si="58"/>
        <v>16.964285714285712</v>
      </c>
      <c r="AD265" s="35">
        <v>16</v>
      </c>
      <c r="AE265" s="39">
        <f t="shared" si="59"/>
        <v>15.414258188824663</v>
      </c>
      <c r="AI265" t="s">
        <v>275</v>
      </c>
      <c r="AJ265">
        <v>1261</v>
      </c>
      <c r="AK265">
        <v>1271</v>
      </c>
      <c r="AL265">
        <v>1183</v>
      </c>
      <c r="AM265">
        <v>1147</v>
      </c>
      <c r="AN265">
        <v>1036</v>
      </c>
      <c r="AO265">
        <v>1101</v>
      </c>
      <c r="AP265">
        <v>1147</v>
      </c>
      <c r="AQ265">
        <v>1107</v>
      </c>
      <c r="AR265">
        <v>1072</v>
      </c>
      <c r="AS265">
        <v>1160</v>
      </c>
      <c r="AT265">
        <v>1120</v>
      </c>
      <c r="AU265">
        <v>1038</v>
      </c>
      <c r="AV265">
        <v>13643</v>
      </c>
    </row>
    <row r="266" spans="1:48" s="9" customFormat="1">
      <c r="A266" s="243" t="s">
        <v>276</v>
      </c>
      <c r="B266" s="244">
        <v>206</v>
      </c>
      <c r="C266" s="245">
        <f t="shared" si="48"/>
        <v>14.047050801227412</v>
      </c>
      <c r="D266" s="245"/>
      <c r="E266" s="244">
        <v>274</v>
      </c>
      <c r="F266" s="245">
        <f t="shared" si="49"/>
        <v>19.557458957887224</v>
      </c>
      <c r="G266" s="245"/>
      <c r="H266" s="244">
        <v>223</v>
      </c>
      <c r="I266" s="245">
        <f t="shared" si="50"/>
        <v>15.795438447372149</v>
      </c>
      <c r="J266" s="245"/>
      <c r="K266" s="244">
        <v>224</v>
      </c>
      <c r="L266" s="245">
        <f t="shared" si="51"/>
        <v>15.282800027290714</v>
      </c>
      <c r="M266" s="245"/>
      <c r="N266" s="244">
        <v>250</v>
      </c>
      <c r="O266" s="245">
        <f t="shared" si="52"/>
        <v>17.570986786617937</v>
      </c>
      <c r="P266" s="245"/>
      <c r="Q266" s="244">
        <v>242</v>
      </c>
      <c r="R266" s="245">
        <f t="shared" si="53"/>
        <v>16.786903440621533</v>
      </c>
      <c r="S266" s="245"/>
      <c r="T266" s="244">
        <v>221</v>
      </c>
      <c r="U266" s="245">
        <f t="shared" si="54"/>
        <v>15.088414009694818</v>
      </c>
      <c r="V266" s="246">
        <v>240</v>
      </c>
      <c r="W266" s="247">
        <f t="shared" si="55"/>
        <v>16.176867080075493</v>
      </c>
      <c r="X266" s="246">
        <v>257</v>
      </c>
      <c r="Y266" s="247">
        <f t="shared" si="56"/>
        <v>18.306147161478737</v>
      </c>
      <c r="Z266" s="246">
        <v>231</v>
      </c>
      <c r="AA266" s="247">
        <f t="shared" si="57"/>
        <v>15.723912599550745</v>
      </c>
      <c r="AB266" s="246">
        <v>218</v>
      </c>
      <c r="AC266" s="247">
        <f t="shared" si="58"/>
        <v>14.551765569721647</v>
      </c>
      <c r="AD266" s="246">
        <v>231</v>
      </c>
      <c r="AE266" s="247">
        <f t="shared" si="59"/>
        <v>15.358021408151053</v>
      </c>
      <c r="AI266" s="9" t="s">
        <v>276</v>
      </c>
      <c r="AJ266" s="9">
        <v>14665</v>
      </c>
      <c r="AK266" s="9">
        <v>14010</v>
      </c>
      <c r="AL266" s="9">
        <v>14118</v>
      </c>
      <c r="AM266" s="9">
        <v>14657</v>
      </c>
      <c r="AN266" s="9">
        <v>14228</v>
      </c>
      <c r="AO266" s="9">
        <v>14416</v>
      </c>
      <c r="AP266" s="9">
        <v>14647</v>
      </c>
      <c r="AQ266" s="9">
        <v>14836</v>
      </c>
      <c r="AR266" s="9">
        <v>14039</v>
      </c>
      <c r="AS266" s="9">
        <v>14691</v>
      </c>
      <c r="AT266" s="9">
        <v>14981</v>
      </c>
      <c r="AU266" s="9">
        <v>15041</v>
      </c>
      <c r="AV266" s="9">
        <v>174329</v>
      </c>
    </row>
    <row r="267" spans="1:48" s="9" customFormat="1">
      <c r="A267" s="243" t="s">
        <v>277</v>
      </c>
      <c r="B267" s="244">
        <v>74</v>
      </c>
      <c r="C267" s="245">
        <f t="shared" si="48"/>
        <v>10.65668202764977</v>
      </c>
      <c r="D267" s="245"/>
      <c r="E267" s="244">
        <v>120</v>
      </c>
      <c r="F267" s="245">
        <f t="shared" si="49"/>
        <v>17.286084701815039</v>
      </c>
      <c r="G267" s="245"/>
      <c r="H267" s="244">
        <v>104</v>
      </c>
      <c r="I267" s="245">
        <f t="shared" si="50"/>
        <v>14.612898693269635</v>
      </c>
      <c r="J267" s="245"/>
      <c r="K267" s="244">
        <v>99</v>
      </c>
      <c r="L267" s="245">
        <f t="shared" si="51"/>
        <v>13.447432762836184</v>
      </c>
      <c r="M267" s="245"/>
      <c r="N267" s="244">
        <v>112</v>
      </c>
      <c r="O267" s="245">
        <f t="shared" si="52"/>
        <v>16.059650129050763</v>
      </c>
      <c r="P267" s="245"/>
      <c r="Q267" s="244">
        <v>115</v>
      </c>
      <c r="R267" s="245">
        <f t="shared" si="53"/>
        <v>15.934598863793818</v>
      </c>
      <c r="S267" s="245"/>
      <c r="T267" s="244">
        <v>101</v>
      </c>
      <c r="U267" s="245">
        <f t="shared" si="54"/>
        <v>13.617365511662397</v>
      </c>
      <c r="V267" s="246">
        <v>133</v>
      </c>
      <c r="W267" s="247">
        <f t="shared" si="55"/>
        <v>17.463235294117649</v>
      </c>
      <c r="X267" s="246">
        <v>120</v>
      </c>
      <c r="Y267" s="247">
        <f t="shared" si="56"/>
        <v>16.727069974909394</v>
      </c>
      <c r="Z267" s="246">
        <v>115</v>
      </c>
      <c r="AA267" s="247">
        <f t="shared" si="57"/>
        <v>15.488215488215488</v>
      </c>
      <c r="AB267" s="246">
        <v>110</v>
      </c>
      <c r="AC267" s="247">
        <f t="shared" si="58"/>
        <v>14.556040756914118</v>
      </c>
      <c r="AD267" s="246">
        <v>127</v>
      </c>
      <c r="AE267" s="247">
        <f t="shared" si="59"/>
        <v>16.25287944714615</v>
      </c>
      <c r="AI267" s="9" t="s">
        <v>277</v>
      </c>
      <c r="AJ267" s="9">
        <v>6944</v>
      </c>
      <c r="AK267" s="9">
        <v>6942</v>
      </c>
      <c r="AL267" s="9">
        <v>7117</v>
      </c>
      <c r="AM267" s="9">
        <v>7362</v>
      </c>
      <c r="AN267" s="9">
        <v>6974</v>
      </c>
      <c r="AO267" s="9">
        <v>7217</v>
      </c>
      <c r="AP267" s="9">
        <v>7417</v>
      </c>
      <c r="AQ267" s="9">
        <v>7616</v>
      </c>
      <c r="AR267" s="9">
        <v>7174</v>
      </c>
      <c r="AS267" s="9">
        <v>7425</v>
      </c>
      <c r="AT267" s="9">
        <v>7557</v>
      </c>
      <c r="AU267" s="9">
        <v>7814</v>
      </c>
      <c r="AV267" s="9">
        <v>87559</v>
      </c>
    </row>
    <row r="268" spans="1:48">
      <c r="A268" s="240" t="s">
        <v>278</v>
      </c>
      <c r="B268" s="4">
        <v>1</v>
      </c>
      <c r="C268" s="235">
        <f t="shared" si="48"/>
        <v>5</v>
      </c>
      <c r="D268" s="235"/>
      <c r="E268" s="4">
        <v>2</v>
      </c>
      <c r="F268" s="235">
        <f t="shared" si="49"/>
        <v>9.0497737556561102</v>
      </c>
      <c r="G268" s="235"/>
      <c r="H268" s="4">
        <v>3</v>
      </c>
      <c r="I268" s="235">
        <f t="shared" si="50"/>
        <v>13.157894736842104</v>
      </c>
      <c r="J268" s="235"/>
      <c r="K268" s="4">
        <v>6</v>
      </c>
      <c r="L268" s="235">
        <f t="shared" si="51"/>
        <v>26.905829596412559</v>
      </c>
      <c r="M268" s="235"/>
      <c r="N268" s="4">
        <v>3</v>
      </c>
      <c r="O268" s="235">
        <f t="shared" si="52"/>
        <v>15.625</v>
      </c>
      <c r="P268" s="235"/>
      <c r="Q268" s="4">
        <v>2</v>
      </c>
      <c r="R268" s="235">
        <f t="shared" si="53"/>
        <v>8.5836909871244629</v>
      </c>
      <c r="S268" s="235"/>
      <c r="T268" s="4">
        <v>1</v>
      </c>
      <c r="U268" s="235">
        <f t="shared" si="54"/>
        <v>5.2910052910052912</v>
      </c>
      <c r="V268" s="35">
        <v>4</v>
      </c>
      <c r="W268" s="39">
        <f t="shared" si="55"/>
        <v>21.052631578947366</v>
      </c>
      <c r="X268" s="35">
        <v>6</v>
      </c>
      <c r="Y268" s="39">
        <f t="shared" si="56"/>
        <v>31.088082901554404</v>
      </c>
      <c r="Z268" s="35">
        <v>2</v>
      </c>
      <c r="AA268" s="39">
        <f t="shared" si="57"/>
        <v>11.428571428571429</v>
      </c>
      <c r="AB268" s="35">
        <v>4</v>
      </c>
      <c r="AC268" s="39">
        <f t="shared" si="58"/>
        <v>21.739130434782609</v>
      </c>
      <c r="AD268" s="35">
        <v>1</v>
      </c>
      <c r="AE268" s="39">
        <f t="shared" si="59"/>
        <v>5.2356020942408383</v>
      </c>
      <c r="AI268" t="s">
        <v>278</v>
      </c>
      <c r="AJ268">
        <v>200</v>
      </c>
      <c r="AK268">
        <v>221</v>
      </c>
      <c r="AL268">
        <v>228</v>
      </c>
      <c r="AM268">
        <v>223</v>
      </c>
      <c r="AN268">
        <v>192</v>
      </c>
      <c r="AO268">
        <v>233</v>
      </c>
      <c r="AP268">
        <v>189</v>
      </c>
      <c r="AQ268">
        <v>190</v>
      </c>
      <c r="AR268">
        <v>193</v>
      </c>
      <c r="AS268">
        <v>175</v>
      </c>
      <c r="AT268">
        <v>184</v>
      </c>
      <c r="AU268">
        <v>191</v>
      </c>
      <c r="AV268">
        <v>2419</v>
      </c>
    </row>
    <row r="269" spans="1:48">
      <c r="A269" s="240" t="s">
        <v>279</v>
      </c>
      <c r="B269" s="4">
        <v>0</v>
      </c>
      <c r="C269" s="235">
        <f t="shared" si="48"/>
        <v>0</v>
      </c>
      <c r="D269" s="235"/>
      <c r="E269" s="4">
        <v>4</v>
      </c>
      <c r="F269" s="235">
        <f t="shared" si="49"/>
        <v>16.064257028112447</v>
      </c>
      <c r="G269" s="235"/>
      <c r="H269" s="4">
        <v>1</v>
      </c>
      <c r="I269" s="235">
        <f t="shared" si="50"/>
        <v>5.025125628140704</v>
      </c>
      <c r="J269" s="235"/>
      <c r="K269" s="4">
        <v>1</v>
      </c>
      <c r="L269" s="235">
        <f t="shared" si="51"/>
        <v>4.4247787610619467</v>
      </c>
      <c r="M269" s="235"/>
      <c r="N269" s="4">
        <v>2</v>
      </c>
      <c r="O269" s="235">
        <f t="shared" si="52"/>
        <v>9.0497737556561102</v>
      </c>
      <c r="P269" s="235"/>
      <c r="Q269" s="4">
        <v>2</v>
      </c>
      <c r="R269" s="235">
        <f t="shared" si="53"/>
        <v>11.173184357541899</v>
      </c>
      <c r="S269" s="235"/>
      <c r="T269" s="4">
        <v>3</v>
      </c>
      <c r="U269" s="235">
        <f t="shared" si="54"/>
        <v>14.018691588785046</v>
      </c>
      <c r="V269" s="35">
        <v>4</v>
      </c>
      <c r="W269" s="39">
        <f t="shared" si="55"/>
        <v>20.202020202020204</v>
      </c>
      <c r="X269" s="35">
        <v>5</v>
      </c>
      <c r="Y269" s="39">
        <f t="shared" si="56"/>
        <v>29.069767441860463</v>
      </c>
      <c r="Z269" s="35">
        <v>3</v>
      </c>
      <c r="AA269" s="39">
        <f t="shared" si="57"/>
        <v>18.072289156626507</v>
      </c>
      <c r="AB269" s="35">
        <v>3</v>
      </c>
      <c r="AC269" s="39">
        <f t="shared" si="58"/>
        <v>22.388059701492537</v>
      </c>
      <c r="AD269" s="35">
        <v>6</v>
      </c>
      <c r="AE269" s="39">
        <f t="shared" si="59"/>
        <v>35.714285714285715</v>
      </c>
      <c r="AI269" t="s">
        <v>279</v>
      </c>
      <c r="AJ269">
        <v>245</v>
      </c>
      <c r="AK269">
        <v>249</v>
      </c>
      <c r="AL269">
        <v>199</v>
      </c>
      <c r="AM269">
        <v>226</v>
      </c>
      <c r="AN269">
        <v>221</v>
      </c>
      <c r="AO269">
        <v>179</v>
      </c>
      <c r="AP269">
        <v>214</v>
      </c>
      <c r="AQ269">
        <v>198</v>
      </c>
      <c r="AR269">
        <v>172</v>
      </c>
      <c r="AS269">
        <v>166</v>
      </c>
      <c r="AT269">
        <v>134</v>
      </c>
      <c r="AU269">
        <v>168</v>
      </c>
      <c r="AV269">
        <v>2371</v>
      </c>
    </row>
    <row r="270" spans="1:48">
      <c r="A270" s="240" t="s">
        <v>280</v>
      </c>
      <c r="B270" s="4">
        <v>28</v>
      </c>
      <c r="C270" s="235">
        <f t="shared" si="48"/>
        <v>11.106703689012296</v>
      </c>
      <c r="D270" s="235"/>
      <c r="E270" s="4">
        <v>48</v>
      </c>
      <c r="F270" s="235">
        <f t="shared" si="49"/>
        <v>18.320610687022903</v>
      </c>
      <c r="G270" s="235"/>
      <c r="H270" s="4">
        <v>42</v>
      </c>
      <c r="I270" s="235">
        <f t="shared" si="50"/>
        <v>16.191210485736313</v>
      </c>
      <c r="J270" s="235"/>
      <c r="K270" s="4">
        <v>39</v>
      </c>
      <c r="L270" s="235">
        <f t="shared" si="51"/>
        <v>14.150943396226415</v>
      </c>
      <c r="M270" s="235"/>
      <c r="N270" s="4">
        <v>34</v>
      </c>
      <c r="O270" s="235">
        <f t="shared" si="52"/>
        <v>13.610888710968775</v>
      </c>
      <c r="P270" s="235"/>
      <c r="Q270" s="4">
        <v>39</v>
      </c>
      <c r="R270" s="235">
        <f t="shared" si="53"/>
        <v>14.965464313123562</v>
      </c>
      <c r="S270" s="235"/>
      <c r="T270" s="4">
        <v>40</v>
      </c>
      <c r="U270" s="235">
        <f t="shared" si="54"/>
        <v>14.577259475218659</v>
      </c>
      <c r="V270" s="35">
        <v>46</v>
      </c>
      <c r="W270" s="39">
        <f t="shared" si="55"/>
        <v>17.365043412608532</v>
      </c>
      <c r="X270" s="35">
        <v>36</v>
      </c>
      <c r="Y270" s="39">
        <f t="shared" si="56"/>
        <v>14.007782101167315</v>
      </c>
      <c r="Z270" s="35">
        <v>41</v>
      </c>
      <c r="AA270" s="39">
        <f t="shared" si="57"/>
        <v>14.621968616262484</v>
      </c>
      <c r="AB270" s="35">
        <v>34</v>
      </c>
      <c r="AC270" s="39">
        <f t="shared" si="58"/>
        <v>12.51840942562592</v>
      </c>
      <c r="AD270" s="35">
        <v>43</v>
      </c>
      <c r="AE270" s="39">
        <f t="shared" si="59"/>
        <v>15.867158671586717</v>
      </c>
      <c r="AI270" t="s">
        <v>280</v>
      </c>
      <c r="AJ270">
        <v>2521</v>
      </c>
      <c r="AK270">
        <v>2620</v>
      </c>
      <c r="AL270">
        <v>2594</v>
      </c>
      <c r="AM270">
        <v>2756</v>
      </c>
      <c r="AN270">
        <v>2498</v>
      </c>
      <c r="AO270">
        <v>2606</v>
      </c>
      <c r="AP270">
        <v>2744</v>
      </c>
      <c r="AQ270">
        <v>2649</v>
      </c>
      <c r="AR270">
        <v>2570</v>
      </c>
      <c r="AS270">
        <v>2804</v>
      </c>
      <c r="AT270">
        <v>2716</v>
      </c>
      <c r="AU270">
        <v>2710</v>
      </c>
      <c r="AV270">
        <v>31788</v>
      </c>
    </row>
    <row r="271" spans="1:48">
      <c r="A271" s="240" t="s">
        <v>281</v>
      </c>
      <c r="B271" s="4">
        <v>1</v>
      </c>
      <c r="C271" s="235">
        <f t="shared" si="48"/>
        <v>12.195121951219512</v>
      </c>
      <c r="D271" s="235"/>
      <c r="E271" s="4">
        <v>4</v>
      </c>
      <c r="F271" s="235">
        <f t="shared" si="49"/>
        <v>44.444444444444443</v>
      </c>
      <c r="G271" s="235"/>
      <c r="H271" s="4">
        <v>0</v>
      </c>
      <c r="I271" s="235">
        <f t="shared" si="50"/>
        <v>0</v>
      </c>
      <c r="J271" s="235"/>
      <c r="K271" s="4">
        <v>3</v>
      </c>
      <c r="L271" s="235">
        <f t="shared" si="51"/>
        <v>22.222222222222221</v>
      </c>
      <c r="M271" s="235"/>
      <c r="N271" s="4">
        <v>1</v>
      </c>
      <c r="O271" s="235">
        <f t="shared" si="52"/>
        <v>8.7719298245614024</v>
      </c>
      <c r="P271" s="235"/>
      <c r="Q271" s="4">
        <v>0</v>
      </c>
      <c r="R271" s="235">
        <f t="shared" si="53"/>
        <v>0</v>
      </c>
      <c r="S271" s="235"/>
      <c r="T271" s="4">
        <v>2</v>
      </c>
      <c r="U271" s="235">
        <f t="shared" si="54"/>
        <v>28.169014084507044</v>
      </c>
      <c r="V271" s="35">
        <v>3</v>
      </c>
      <c r="W271" s="39">
        <f t="shared" si="55"/>
        <v>32.258064516129032</v>
      </c>
      <c r="X271" s="35">
        <v>2</v>
      </c>
      <c r="Y271" s="39">
        <f t="shared" si="56"/>
        <v>22.727272727272727</v>
      </c>
      <c r="Z271" s="35">
        <v>3</v>
      </c>
      <c r="AA271" s="39">
        <f t="shared" si="57"/>
        <v>35.714285714285715</v>
      </c>
      <c r="AB271" s="35">
        <v>2</v>
      </c>
      <c r="AC271" s="39">
        <f t="shared" si="58"/>
        <v>20.202020202020204</v>
      </c>
      <c r="AD271" s="35">
        <v>0</v>
      </c>
      <c r="AE271" s="39">
        <f t="shared" si="59"/>
        <v>0</v>
      </c>
      <c r="AI271" t="s">
        <v>281</v>
      </c>
      <c r="AJ271">
        <v>82</v>
      </c>
      <c r="AK271">
        <v>90</v>
      </c>
      <c r="AL271">
        <v>91</v>
      </c>
      <c r="AM271">
        <v>135</v>
      </c>
      <c r="AN271">
        <v>114</v>
      </c>
      <c r="AO271">
        <v>90</v>
      </c>
      <c r="AP271">
        <v>71</v>
      </c>
      <c r="AQ271">
        <v>93</v>
      </c>
      <c r="AR271">
        <v>88</v>
      </c>
      <c r="AS271">
        <v>84</v>
      </c>
      <c r="AT271">
        <v>99</v>
      </c>
      <c r="AU271">
        <v>102</v>
      </c>
      <c r="AV271">
        <v>1139</v>
      </c>
    </row>
    <row r="272" spans="1:48">
      <c r="A272" s="240" t="s">
        <v>282</v>
      </c>
      <c r="B272" s="4">
        <v>0</v>
      </c>
      <c r="C272" s="235">
        <f t="shared" si="48"/>
        <v>0</v>
      </c>
      <c r="D272" s="235"/>
      <c r="E272" s="4">
        <v>1</v>
      </c>
      <c r="F272" s="235">
        <f t="shared" si="49"/>
        <v>18.18181818181818</v>
      </c>
      <c r="G272" s="235"/>
      <c r="H272" s="4">
        <v>2</v>
      </c>
      <c r="I272" s="235">
        <f t="shared" si="50"/>
        <v>39.215686274509807</v>
      </c>
      <c r="J272" s="235"/>
      <c r="K272" s="4">
        <v>1</v>
      </c>
      <c r="L272" s="235">
        <f t="shared" si="51"/>
        <v>17.543859649122805</v>
      </c>
      <c r="M272" s="235"/>
      <c r="N272" s="4">
        <v>2</v>
      </c>
      <c r="O272" s="235">
        <f t="shared" si="52"/>
        <v>40.816326530612244</v>
      </c>
      <c r="P272" s="235"/>
      <c r="Q272" s="4">
        <v>2</v>
      </c>
      <c r="R272" s="235">
        <f t="shared" si="53"/>
        <v>43.478260869565219</v>
      </c>
      <c r="S272" s="235"/>
      <c r="T272" s="4">
        <v>0</v>
      </c>
      <c r="U272" s="235">
        <f t="shared" si="54"/>
        <v>0</v>
      </c>
      <c r="V272" s="35">
        <v>1</v>
      </c>
      <c r="W272" s="39">
        <f t="shared" si="55"/>
        <v>15.151515151515152</v>
      </c>
      <c r="X272" s="35">
        <v>2</v>
      </c>
      <c r="Y272" s="39">
        <f t="shared" si="56"/>
        <v>44.444444444444443</v>
      </c>
      <c r="Z272" s="35">
        <v>1</v>
      </c>
      <c r="AA272" s="39">
        <f t="shared" si="57"/>
        <v>16.949152542372882</v>
      </c>
      <c r="AB272" s="35">
        <v>2</v>
      </c>
      <c r="AC272" s="39">
        <f t="shared" si="58"/>
        <v>52.631578947368418</v>
      </c>
      <c r="AD272" s="35">
        <v>2</v>
      </c>
      <c r="AE272" s="39">
        <f t="shared" si="59"/>
        <v>40</v>
      </c>
      <c r="AI272" t="s">
        <v>282</v>
      </c>
      <c r="AJ272">
        <v>55</v>
      </c>
      <c r="AK272">
        <v>55</v>
      </c>
      <c r="AL272">
        <v>51</v>
      </c>
      <c r="AM272">
        <v>57</v>
      </c>
      <c r="AN272">
        <v>49</v>
      </c>
      <c r="AO272">
        <v>46</v>
      </c>
      <c r="AP272">
        <v>49</v>
      </c>
      <c r="AQ272">
        <v>66</v>
      </c>
      <c r="AR272">
        <v>45</v>
      </c>
      <c r="AS272">
        <v>59</v>
      </c>
      <c r="AT272">
        <v>38</v>
      </c>
      <c r="AU272">
        <v>50</v>
      </c>
      <c r="AV272">
        <v>620</v>
      </c>
    </row>
    <row r="273" spans="1:48">
      <c r="A273" s="240" t="s">
        <v>283</v>
      </c>
      <c r="B273" s="4">
        <v>1</v>
      </c>
      <c r="C273" s="235">
        <f t="shared" si="48"/>
        <v>4.6511627906976747</v>
      </c>
      <c r="D273" s="235"/>
      <c r="E273" s="4">
        <v>4</v>
      </c>
      <c r="F273" s="235">
        <f t="shared" si="49"/>
        <v>21.739130434782609</v>
      </c>
      <c r="G273" s="235"/>
      <c r="H273" s="4">
        <v>1</v>
      </c>
      <c r="I273" s="235">
        <f t="shared" si="50"/>
        <v>6.0606060606060606</v>
      </c>
      <c r="J273" s="235"/>
      <c r="K273" s="4">
        <v>0</v>
      </c>
      <c r="L273" s="235">
        <f t="shared" si="51"/>
        <v>0</v>
      </c>
      <c r="M273" s="235"/>
      <c r="N273" s="4">
        <v>1</v>
      </c>
      <c r="O273" s="235">
        <f t="shared" si="52"/>
        <v>5.6179775280898872</v>
      </c>
      <c r="P273" s="235"/>
      <c r="Q273" s="4">
        <v>1</v>
      </c>
      <c r="R273" s="235">
        <f t="shared" si="53"/>
        <v>5.4054054054054053</v>
      </c>
      <c r="S273" s="235"/>
      <c r="T273" s="4">
        <v>5</v>
      </c>
      <c r="U273" s="235">
        <f t="shared" si="54"/>
        <v>28.089887640449437</v>
      </c>
      <c r="V273" s="35">
        <v>3</v>
      </c>
      <c r="W273" s="39">
        <f t="shared" si="55"/>
        <v>16.393442622950822</v>
      </c>
      <c r="X273" s="35">
        <v>3</v>
      </c>
      <c r="Y273" s="39">
        <f t="shared" si="56"/>
        <v>19.480519480519479</v>
      </c>
      <c r="Z273" s="35">
        <v>3</v>
      </c>
      <c r="AA273" s="39">
        <f t="shared" si="57"/>
        <v>19.35483870967742</v>
      </c>
      <c r="AB273" s="35">
        <v>2</v>
      </c>
      <c r="AC273" s="39">
        <f t="shared" si="58"/>
        <v>11.299435028248588</v>
      </c>
      <c r="AD273" s="35">
        <v>4</v>
      </c>
      <c r="AE273" s="39">
        <f t="shared" si="59"/>
        <v>23.809523809523807</v>
      </c>
      <c r="AI273" t="s">
        <v>283</v>
      </c>
      <c r="AJ273">
        <v>215</v>
      </c>
      <c r="AK273">
        <v>184</v>
      </c>
      <c r="AL273">
        <v>165</v>
      </c>
      <c r="AM273">
        <v>186</v>
      </c>
      <c r="AN273">
        <v>178</v>
      </c>
      <c r="AO273">
        <v>185</v>
      </c>
      <c r="AP273">
        <v>178</v>
      </c>
      <c r="AQ273">
        <v>183</v>
      </c>
      <c r="AR273">
        <v>154</v>
      </c>
      <c r="AS273">
        <v>155</v>
      </c>
      <c r="AT273">
        <v>177</v>
      </c>
      <c r="AU273">
        <v>168</v>
      </c>
      <c r="AV273">
        <v>2128</v>
      </c>
    </row>
    <row r="274" spans="1:48">
      <c r="A274" s="240" t="s">
        <v>284</v>
      </c>
      <c r="B274" s="4">
        <v>2</v>
      </c>
      <c r="C274" s="235">
        <f t="shared" si="48"/>
        <v>11.976047904191617</v>
      </c>
      <c r="D274" s="235"/>
      <c r="E274" s="4">
        <v>4</v>
      </c>
      <c r="F274" s="235">
        <f t="shared" si="49"/>
        <v>21.857923497267759</v>
      </c>
      <c r="G274" s="235"/>
      <c r="H274" s="4">
        <v>3</v>
      </c>
      <c r="I274" s="235">
        <f t="shared" si="50"/>
        <v>16.042780748663102</v>
      </c>
      <c r="J274" s="235"/>
      <c r="K274" s="4">
        <v>4</v>
      </c>
      <c r="L274" s="235">
        <f t="shared" si="51"/>
        <v>23.952095808383234</v>
      </c>
      <c r="M274" s="235"/>
      <c r="N274" s="4">
        <v>4</v>
      </c>
      <c r="O274" s="235">
        <f t="shared" si="52"/>
        <v>19.512195121951219</v>
      </c>
      <c r="P274" s="235"/>
      <c r="Q274" s="4">
        <v>8</v>
      </c>
      <c r="R274" s="235">
        <f t="shared" si="53"/>
        <v>47.337278106508876</v>
      </c>
      <c r="S274" s="235"/>
      <c r="T274" s="4">
        <v>0</v>
      </c>
      <c r="U274" s="235">
        <f t="shared" si="54"/>
        <v>0</v>
      </c>
      <c r="V274" s="35">
        <v>3</v>
      </c>
      <c r="W274" s="39">
        <f t="shared" si="55"/>
        <v>16.483516483516485</v>
      </c>
      <c r="X274" s="35">
        <v>2</v>
      </c>
      <c r="Y274" s="39">
        <f t="shared" si="56"/>
        <v>13.245033112582782</v>
      </c>
      <c r="Z274" s="35">
        <v>5</v>
      </c>
      <c r="AA274" s="39">
        <f t="shared" si="57"/>
        <v>29.069767441860463</v>
      </c>
      <c r="AB274" s="35">
        <v>0</v>
      </c>
      <c r="AC274" s="39">
        <f t="shared" si="58"/>
        <v>0</v>
      </c>
      <c r="AD274" s="35">
        <v>3</v>
      </c>
      <c r="AE274" s="39">
        <f t="shared" si="59"/>
        <v>15.228426395939087</v>
      </c>
      <c r="AI274" t="s">
        <v>284</v>
      </c>
      <c r="AJ274">
        <v>167</v>
      </c>
      <c r="AK274">
        <v>183</v>
      </c>
      <c r="AL274">
        <v>187</v>
      </c>
      <c r="AM274">
        <v>167</v>
      </c>
      <c r="AN274">
        <v>205</v>
      </c>
      <c r="AO274">
        <v>169</v>
      </c>
      <c r="AP274">
        <v>186</v>
      </c>
      <c r="AQ274">
        <v>182</v>
      </c>
      <c r="AR274">
        <v>151</v>
      </c>
      <c r="AS274">
        <v>172</v>
      </c>
      <c r="AT274">
        <v>174</v>
      </c>
      <c r="AU274">
        <v>197</v>
      </c>
      <c r="AV274">
        <v>2140</v>
      </c>
    </row>
    <row r="275" spans="1:48">
      <c r="A275" s="240" t="s">
        <v>285</v>
      </c>
      <c r="B275" s="4">
        <v>4</v>
      </c>
      <c r="C275" s="235">
        <f t="shared" si="48"/>
        <v>9.1533180778032044</v>
      </c>
      <c r="D275" s="235"/>
      <c r="E275" s="4">
        <v>10</v>
      </c>
      <c r="F275" s="235">
        <f t="shared" si="49"/>
        <v>25.188916876574307</v>
      </c>
      <c r="G275" s="235"/>
      <c r="H275" s="4">
        <v>6</v>
      </c>
      <c r="I275" s="235">
        <f t="shared" si="50"/>
        <v>13.015184381778742</v>
      </c>
      <c r="J275" s="235"/>
      <c r="K275" s="4">
        <v>3</v>
      </c>
      <c r="L275" s="235">
        <f t="shared" si="51"/>
        <v>6.8965517241379306</v>
      </c>
      <c r="M275" s="235"/>
      <c r="N275" s="4">
        <v>4</v>
      </c>
      <c r="O275" s="235">
        <f t="shared" si="52"/>
        <v>9.9750623441396513</v>
      </c>
      <c r="P275" s="235"/>
      <c r="Q275" s="4">
        <v>5</v>
      </c>
      <c r="R275" s="235">
        <f t="shared" si="53"/>
        <v>12.345679012345679</v>
      </c>
      <c r="S275" s="235"/>
      <c r="T275" s="4">
        <v>7</v>
      </c>
      <c r="U275" s="235">
        <f t="shared" si="54"/>
        <v>17.948717948717949</v>
      </c>
      <c r="V275" s="35">
        <v>9</v>
      </c>
      <c r="W275" s="39">
        <f t="shared" si="55"/>
        <v>20.089285714285715</v>
      </c>
      <c r="X275" s="35">
        <v>7</v>
      </c>
      <c r="Y275" s="39">
        <f t="shared" si="56"/>
        <v>15.250544662309368</v>
      </c>
      <c r="Z275" s="35">
        <v>6</v>
      </c>
      <c r="AA275" s="39">
        <f t="shared" si="57"/>
        <v>14.778325123152708</v>
      </c>
      <c r="AB275" s="35">
        <v>7</v>
      </c>
      <c r="AC275" s="39">
        <f t="shared" si="58"/>
        <v>15.590200445434299</v>
      </c>
      <c r="AD275" s="35">
        <v>5</v>
      </c>
      <c r="AE275" s="39">
        <f t="shared" si="59"/>
        <v>11.261261261261261</v>
      </c>
      <c r="AI275" t="s">
        <v>285</v>
      </c>
      <c r="AJ275">
        <v>437</v>
      </c>
      <c r="AK275">
        <v>397</v>
      </c>
      <c r="AL275">
        <v>461</v>
      </c>
      <c r="AM275">
        <v>435</v>
      </c>
      <c r="AN275">
        <v>401</v>
      </c>
      <c r="AO275">
        <v>405</v>
      </c>
      <c r="AP275">
        <v>390</v>
      </c>
      <c r="AQ275">
        <v>448</v>
      </c>
      <c r="AR275">
        <v>459</v>
      </c>
      <c r="AS275">
        <v>406</v>
      </c>
      <c r="AT275">
        <v>449</v>
      </c>
      <c r="AU275">
        <v>444</v>
      </c>
      <c r="AV275">
        <v>5132</v>
      </c>
    </row>
    <row r="276" spans="1:48">
      <c r="A276" s="240" t="s">
        <v>286</v>
      </c>
      <c r="B276" s="4">
        <v>12</v>
      </c>
      <c r="C276" s="235">
        <f t="shared" si="48"/>
        <v>10.118043844856661</v>
      </c>
      <c r="D276" s="235"/>
      <c r="E276" s="4">
        <v>13</v>
      </c>
      <c r="F276" s="235">
        <f t="shared" si="49"/>
        <v>11.111111111111111</v>
      </c>
      <c r="G276" s="235"/>
      <c r="H276" s="4">
        <v>18</v>
      </c>
      <c r="I276" s="235">
        <f t="shared" si="50"/>
        <v>13.034033309196236</v>
      </c>
      <c r="J276" s="235"/>
      <c r="K276" s="4">
        <v>20</v>
      </c>
      <c r="L276" s="235">
        <f t="shared" si="51"/>
        <v>13.812154696132596</v>
      </c>
      <c r="M276" s="235"/>
      <c r="N276" s="4">
        <v>33</v>
      </c>
      <c r="O276" s="235">
        <f t="shared" si="52"/>
        <v>22.696011004126547</v>
      </c>
      <c r="P276" s="235"/>
      <c r="Q276" s="4">
        <v>26</v>
      </c>
      <c r="R276" s="235">
        <f t="shared" si="53"/>
        <v>15.990159901599014</v>
      </c>
      <c r="S276" s="235"/>
      <c r="T276" s="4">
        <v>16</v>
      </c>
      <c r="U276" s="235">
        <f t="shared" si="54"/>
        <v>9.5011876484560567</v>
      </c>
      <c r="V276" s="35">
        <v>23</v>
      </c>
      <c r="W276" s="39">
        <f t="shared" si="55"/>
        <v>12.466124661246614</v>
      </c>
      <c r="X276" s="35">
        <v>23</v>
      </c>
      <c r="Y276" s="39">
        <f t="shared" si="56"/>
        <v>13.59338061465721</v>
      </c>
      <c r="Z276" s="35">
        <v>23</v>
      </c>
      <c r="AA276" s="39">
        <f t="shared" si="57"/>
        <v>12.994350282485875</v>
      </c>
      <c r="AB276" s="35">
        <v>26</v>
      </c>
      <c r="AC276" s="39">
        <f t="shared" si="58"/>
        <v>13.29923273657289</v>
      </c>
      <c r="AD276" s="35">
        <v>25</v>
      </c>
      <c r="AE276" s="39">
        <f t="shared" si="59"/>
        <v>12.468827930174564</v>
      </c>
      <c r="AI276" t="s">
        <v>286</v>
      </c>
      <c r="AJ276">
        <v>1186</v>
      </c>
      <c r="AK276">
        <v>1170</v>
      </c>
      <c r="AL276">
        <v>1381</v>
      </c>
      <c r="AM276">
        <v>1448</v>
      </c>
      <c r="AN276">
        <v>1454</v>
      </c>
      <c r="AO276">
        <v>1626</v>
      </c>
      <c r="AP276">
        <v>1684</v>
      </c>
      <c r="AQ276">
        <v>1845</v>
      </c>
      <c r="AR276">
        <v>1692</v>
      </c>
      <c r="AS276">
        <v>1770</v>
      </c>
      <c r="AT276">
        <v>1955</v>
      </c>
      <c r="AU276">
        <v>2005</v>
      </c>
      <c r="AV276">
        <v>19216</v>
      </c>
    </row>
    <row r="277" spans="1:48">
      <c r="A277" s="240" t="s">
        <v>287</v>
      </c>
      <c r="B277" s="4">
        <v>1</v>
      </c>
      <c r="C277" s="235">
        <f t="shared" si="48"/>
        <v>9.1743119266055047</v>
      </c>
      <c r="D277" s="235"/>
      <c r="E277" s="4">
        <v>2</v>
      </c>
      <c r="F277" s="235">
        <f t="shared" si="49"/>
        <v>15.873015873015872</v>
      </c>
      <c r="G277" s="235"/>
      <c r="H277" s="4">
        <v>3</v>
      </c>
      <c r="I277" s="235">
        <f t="shared" si="50"/>
        <v>34.482758620689651</v>
      </c>
      <c r="J277" s="235"/>
      <c r="K277" s="4">
        <v>0</v>
      </c>
      <c r="L277" s="235">
        <f t="shared" si="51"/>
        <v>0</v>
      </c>
      <c r="M277" s="235"/>
      <c r="N277" s="4">
        <v>1</v>
      </c>
      <c r="O277" s="235">
        <f t="shared" si="52"/>
        <v>8.3333333333333339</v>
      </c>
      <c r="P277" s="235"/>
      <c r="Q277" s="4">
        <v>1</v>
      </c>
      <c r="R277" s="235">
        <f t="shared" si="53"/>
        <v>9.5238095238095255</v>
      </c>
      <c r="S277" s="235"/>
      <c r="T277" s="4">
        <v>1</v>
      </c>
      <c r="U277" s="235">
        <f t="shared" si="54"/>
        <v>11.627906976744185</v>
      </c>
      <c r="V277" s="35">
        <v>1</v>
      </c>
      <c r="W277" s="39">
        <f t="shared" si="55"/>
        <v>15.384615384615385</v>
      </c>
      <c r="X277" s="35">
        <v>3</v>
      </c>
      <c r="Y277" s="39">
        <f t="shared" si="56"/>
        <v>34.883720930232556</v>
      </c>
      <c r="Z277" s="35">
        <v>4</v>
      </c>
      <c r="AA277" s="39">
        <f t="shared" si="57"/>
        <v>39.215686274509807</v>
      </c>
      <c r="AB277" s="35">
        <v>2</v>
      </c>
      <c r="AC277" s="39">
        <f t="shared" si="58"/>
        <v>19.607843137254903</v>
      </c>
      <c r="AD277" s="35">
        <v>1</v>
      </c>
      <c r="AE277" s="39">
        <f t="shared" si="59"/>
        <v>13.157894736842104</v>
      </c>
      <c r="AI277" t="s">
        <v>287</v>
      </c>
      <c r="AJ277">
        <v>109</v>
      </c>
      <c r="AK277">
        <v>126</v>
      </c>
      <c r="AL277">
        <v>87</v>
      </c>
      <c r="AM277">
        <v>80</v>
      </c>
      <c r="AN277">
        <v>120</v>
      </c>
      <c r="AO277">
        <v>105</v>
      </c>
      <c r="AP277">
        <v>86</v>
      </c>
      <c r="AQ277">
        <v>65</v>
      </c>
      <c r="AR277">
        <v>86</v>
      </c>
      <c r="AS277">
        <v>102</v>
      </c>
      <c r="AT277">
        <v>102</v>
      </c>
      <c r="AU277">
        <v>76</v>
      </c>
      <c r="AV277">
        <v>1144</v>
      </c>
    </row>
    <row r="278" spans="1:48">
      <c r="A278" s="240" t="s">
        <v>288</v>
      </c>
      <c r="B278" s="4">
        <v>7</v>
      </c>
      <c r="C278" s="235">
        <f t="shared" si="48"/>
        <v>16.949152542372882</v>
      </c>
      <c r="D278" s="235"/>
      <c r="E278" s="4">
        <v>8</v>
      </c>
      <c r="F278" s="235">
        <f t="shared" si="49"/>
        <v>21.052631578947366</v>
      </c>
      <c r="G278" s="235"/>
      <c r="H278" s="4">
        <v>4</v>
      </c>
      <c r="I278" s="235">
        <f t="shared" si="50"/>
        <v>11.428571428571429</v>
      </c>
      <c r="J278" s="235"/>
      <c r="K278" s="4">
        <v>7</v>
      </c>
      <c r="L278" s="235">
        <f t="shared" si="51"/>
        <v>20.172910662824208</v>
      </c>
      <c r="M278" s="235"/>
      <c r="N278" s="4">
        <v>4</v>
      </c>
      <c r="O278" s="235">
        <f t="shared" si="52"/>
        <v>11.267605633802818</v>
      </c>
      <c r="P278" s="235"/>
      <c r="Q278" s="4">
        <v>8</v>
      </c>
      <c r="R278" s="235">
        <f t="shared" si="53"/>
        <v>25.477707006369428</v>
      </c>
      <c r="S278" s="235"/>
      <c r="T278" s="4">
        <v>6</v>
      </c>
      <c r="U278" s="235">
        <f t="shared" si="54"/>
        <v>20.408163265306122</v>
      </c>
      <c r="V278" s="35">
        <v>8</v>
      </c>
      <c r="W278" s="39">
        <f t="shared" si="55"/>
        <v>24.464831804281346</v>
      </c>
      <c r="X278" s="35">
        <v>2</v>
      </c>
      <c r="Y278" s="39">
        <f t="shared" si="56"/>
        <v>7.3260073260073257</v>
      </c>
      <c r="Z278" s="35">
        <v>3</v>
      </c>
      <c r="AA278" s="39">
        <f t="shared" si="57"/>
        <v>10.169491525423728</v>
      </c>
      <c r="AB278" s="35">
        <v>3</v>
      </c>
      <c r="AC278" s="39">
        <f t="shared" si="58"/>
        <v>10</v>
      </c>
      <c r="AD278" s="35">
        <v>4</v>
      </c>
      <c r="AE278" s="39">
        <f t="shared" si="59"/>
        <v>12.158054711246201</v>
      </c>
      <c r="AI278" t="s">
        <v>288</v>
      </c>
      <c r="AJ278">
        <v>413</v>
      </c>
      <c r="AK278">
        <v>380</v>
      </c>
      <c r="AL278">
        <v>350</v>
      </c>
      <c r="AM278">
        <v>347</v>
      </c>
      <c r="AN278">
        <v>355</v>
      </c>
      <c r="AO278">
        <v>314</v>
      </c>
      <c r="AP278">
        <v>294</v>
      </c>
      <c r="AQ278">
        <v>327</v>
      </c>
      <c r="AR278">
        <v>273</v>
      </c>
      <c r="AS278">
        <v>295</v>
      </c>
      <c r="AT278">
        <v>300</v>
      </c>
      <c r="AU278">
        <v>329</v>
      </c>
      <c r="AV278">
        <v>3977</v>
      </c>
    </row>
    <row r="279" spans="1:48">
      <c r="A279" s="240" t="s">
        <v>289</v>
      </c>
      <c r="B279" s="4">
        <v>5</v>
      </c>
      <c r="C279" s="235">
        <f t="shared" si="48"/>
        <v>11.990407673860911</v>
      </c>
      <c r="D279" s="235"/>
      <c r="E279" s="4">
        <v>4</v>
      </c>
      <c r="F279" s="235">
        <f t="shared" si="49"/>
        <v>9.6385542168674707</v>
      </c>
      <c r="G279" s="235"/>
      <c r="H279" s="4">
        <v>6</v>
      </c>
      <c r="I279" s="235">
        <f t="shared" si="50"/>
        <v>11.741682974559687</v>
      </c>
      <c r="J279" s="235"/>
      <c r="K279" s="4">
        <v>7</v>
      </c>
      <c r="L279" s="235">
        <f t="shared" si="51"/>
        <v>15.086206896551724</v>
      </c>
      <c r="M279" s="235"/>
      <c r="N279" s="4">
        <v>9</v>
      </c>
      <c r="O279" s="235">
        <f t="shared" si="52"/>
        <v>24</v>
      </c>
      <c r="P279" s="235"/>
      <c r="Q279" s="4">
        <v>9</v>
      </c>
      <c r="R279" s="235">
        <f t="shared" si="53"/>
        <v>22.004889975550125</v>
      </c>
      <c r="S279" s="235"/>
      <c r="T279" s="4">
        <v>11</v>
      </c>
      <c r="U279" s="235">
        <f t="shared" si="54"/>
        <v>25.404157043879906</v>
      </c>
      <c r="V279" s="35">
        <v>12</v>
      </c>
      <c r="W279" s="39">
        <f t="shared" si="55"/>
        <v>26.845637583892618</v>
      </c>
      <c r="X279" s="35">
        <v>12</v>
      </c>
      <c r="Y279" s="39">
        <f t="shared" si="56"/>
        <v>25.974025974025977</v>
      </c>
      <c r="Z279" s="35">
        <v>10</v>
      </c>
      <c r="AA279" s="39">
        <f t="shared" si="57"/>
        <v>25.125628140703519</v>
      </c>
      <c r="AB279" s="35">
        <v>9</v>
      </c>
      <c r="AC279" s="39">
        <f t="shared" si="58"/>
        <v>26.315789473684209</v>
      </c>
      <c r="AD279" s="35">
        <v>11</v>
      </c>
      <c r="AE279" s="39">
        <f t="shared" si="59"/>
        <v>27.29528535980149</v>
      </c>
      <c r="AI279" t="s">
        <v>289</v>
      </c>
      <c r="AJ279">
        <v>417</v>
      </c>
      <c r="AK279">
        <v>415</v>
      </c>
      <c r="AL279">
        <v>511</v>
      </c>
      <c r="AM279">
        <v>464</v>
      </c>
      <c r="AN279">
        <v>375</v>
      </c>
      <c r="AO279">
        <v>409</v>
      </c>
      <c r="AP279">
        <v>433</v>
      </c>
      <c r="AQ279">
        <v>447</v>
      </c>
      <c r="AR279">
        <v>462</v>
      </c>
      <c r="AS279">
        <v>398</v>
      </c>
      <c r="AT279">
        <v>342</v>
      </c>
      <c r="AU279">
        <v>403</v>
      </c>
      <c r="AV279">
        <v>5076</v>
      </c>
    </row>
    <row r="280" spans="1:48">
      <c r="A280" s="240" t="s">
        <v>290</v>
      </c>
      <c r="B280" s="4">
        <v>6</v>
      </c>
      <c r="C280" s="235">
        <f t="shared" si="48"/>
        <v>12.219959266802444</v>
      </c>
      <c r="D280" s="235"/>
      <c r="E280" s="4">
        <v>10</v>
      </c>
      <c r="F280" s="235">
        <f t="shared" si="49"/>
        <v>19.607843137254903</v>
      </c>
      <c r="G280" s="235"/>
      <c r="H280" s="4">
        <v>11</v>
      </c>
      <c r="I280" s="235">
        <f t="shared" si="50"/>
        <v>22.821576763485474</v>
      </c>
      <c r="J280" s="235"/>
      <c r="K280" s="4">
        <v>6</v>
      </c>
      <c r="L280" s="235">
        <f t="shared" si="51"/>
        <v>12.5</v>
      </c>
      <c r="M280" s="235"/>
      <c r="N280" s="4">
        <v>10</v>
      </c>
      <c r="O280" s="235">
        <f t="shared" si="52"/>
        <v>20.408163265306122</v>
      </c>
      <c r="P280" s="235"/>
      <c r="Q280" s="4">
        <v>6</v>
      </c>
      <c r="R280" s="235">
        <f t="shared" si="53"/>
        <v>11.450381679389313</v>
      </c>
      <c r="S280" s="235"/>
      <c r="T280" s="4">
        <v>5</v>
      </c>
      <c r="U280" s="235">
        <f t="shared" si="54"/>
        <v>8.8339222614840995</v>
      </c>
      <c r="V280" s="35">
        <v>12</v>
      </c>
      <c r="W280" s="39">
        <f t="shared" si="55"/>
        <v>20.761245674740483</v>
      </c>
      <c r="X280" s="35">
        <v>13</v>
      </c>
      <c r="Y280" s="39">
        <f t="shared" si="56"/>
        <v>25.948103792415168</v>
      </c>
      <c r="Z280" s="35">
        <v>8</v>
      </c>
      <c r="AA280" s="39">
        <f t="shared" si="57"/>
        <v>15.625</v>
      </c>
      <c r="AB280" s="35">
        <v>12</v>
      </c>
      <c r="AC280" s="39">
        <f t="shared" si="58"/>
        <v>20.833333333333332</v>
      </c>
      <c r="AD280" s="35">
        <v>14</v>
      </c>
      <c r="AE280" s="39">
        <f t="shared" si="59"/>
        <v>23.48993288590604</v>
      </c>
      <c r="AI280" t="s">
        <v>290</v>
      </c>
      <c r="AJ280">
        <v>491</v>
      </c>
      <c r="AK280">
        <v>510</v>
      </c>
      <c r="AL280">
        <v>482</v>
      </c>
      <c r="AM280">
        <v>480</v>
      </c>
      <c r="AN280">
        <v>490</v>
      </c>
      <c r="AO280">
        <v>524</v>
      </c>
      <c r="AP280">
        <v>566</v>
      </c>
      <c r="AQ280">
        <v>578</v>
      </c>
      <c r="AR280">
        <v>501</v>
      </c>
      <c r="AS280">
        <v>512</v>
      </c>
      <c r="AT280">
        <v>576</v>
      </c>
      <c r="AU280">
        <v>596</v>
      </c>
      <c r="AV280">
        <v>6306</v>
      </c>
    </row>
    <row r="281" spans="1:48">
      <c r="A281" s="240" t="s">
        <v>291</v>
      </c>
      <c r="B281" s="4">
        <v>3</v>
      </c>
      <c r="C281" s="235">
        <f t="shared" si="48"/>
        <v>17.964071856287426</v>
      </c>
      <c r="D281" s="235"/>
      <c r="E281" s="4">
        <v>3</v>
      </c>
      <c r="F281" s="235">
        <f t="shared" si="49"/>
        <v>18.292682926829269</v>
      </c>
      <c r="G281" s="235"/>
      <c r="H281" s="4">
        <v>1</v>
      </c>
      <c r="I281" s="235">
        <f t="shared" si="50"/>
        <v>6.6225165562913908</v>
      </c>
      <c r="J281" s="235"/>
      <c r="K281" s="4">
        <v>2</v>
      </c>
      <c r="L281" s="235">
        <f t="shared" si="51"/>
        <v>12.121212121212121</v>
      </c>
      <c r="M281" s="235"/>
      <c r="N281" s="4">
        <v>3</v>
      </c>
      <c r="O281" s="235">
        <f t="shared" si="52"/>
        <v>22.900763358778626</v>
      </c>
      <c r="P281" s="235"/>
      <c r="Q281" s="4">
        <v>2</v>
      </c>
      <c r="R281" s="235">
        <f t="shared" si="53"/>
        <v>14.388489208633095</v>
      </c>
      <c r="S281" s="235"/>
      <c r="T281" s="4">
        <v>0</v>
      </c>
      <c r="U281" s="235">
        <f t="shared" si="54"/>
        <v>0</v>
      </c>
      <c r="V281" s="35">
        <v>1</v>
      </c>
      <c r="W281" s="39">
        <f t="shared" si="55"/>
        <v>6.4102564102564097</v>
      </c>
      <c r="X281" s="35">
        <v>2</v>
      </c>
      <c r="Y281" s="39">
        <f t="shared" si="56"/>
        <v>13.422818791946309</v>
      </c>
      <c r="Z281" s="35">
        <v>0</v>
      </c>
      <c r="AA281" s="39">
        <f t="shared" si="57"/>
        <v>0</v>
      </c>
      <c r="AB281" s="35">
        <v>1</v>
      </c>
      <c r="AC281" s="39">
        <f t="shared" si="58"/>
        <v>6.8965517241379306</v>
      </c>
      <c r="AD281" s="35">
        <v>3</v>
      </c>
      <c r="AE281" s="39">
        <f t="shared" si="59"/>
        <v>16.304347826086957</v>
      </c>
      <c r="AI281" t="s">
        <v>291</v>
      </c>
      <c r="AJ281">
        <v>167</v>
      </c>
      <c r="AK281">
        <v>164</v>
      </c>
      <c r="AL281">
        <v>151</v>
      </c>
      <c r="AM281">
        <v>165</v>
      </c>
      <c r="AN281">
        <v>131</v>
      </c>
      <c r="AO281">
        <v>139</v>
      </c>
      <c r="AP281">
        <v>151</v>
      </c>
      <c r="AQ281">
        <v>156</v>
      </c>
      <c r="AR281">
        <v>149</v>
      </c>
      <c r="AS281">
        <v>152</v>
      </c>
      <c r="AT281">
        <v>145</v>
      </c>
      <c r="AU281">
        <v>184</v>
      </c>
      <c r="AV281">
        <v>1854</v>
      </c>
    </row>
    <row r="282" spans="1:48">
      <c r="A282" s="240" t="s">
        <v>292</v>
      </c>
      <c r="B282" s="4">
        <v>3</v>
      </c>
      <c r="C282" s="235">
        <f t="shared" si="48"/>
        <v>12.552301255230125</v>
      </c>
      <c r="D282" s="235"/>
      <c r="E282" s="4">
        <v>3</v>
      </c>
      <c r="F282" s="235">
        <f t="shared" si="49"/>
        <v>16.853932584269664</v>
      </c>
      <c r="G282" s="235"/>
      <c r="H282" s="4">
        <v>3</v>
      </c>
      <c r="I282" s="235">
        <f t="shared" si="50"/>
        <v>16.759776536312849</v>
      </c>
      <c r="J282" s="235"/>
      <c r="K282" s="4">
        <v>0</v>
      </c>
      <c r="L282" s="235">
        <f t="shared" si="51"/>
        <v>0</v>
      </c>
      <c r="M282" s="235"/>
      <c r="N282" s="4">
        <v>1</v>
      </c>
      <c r="O282" s="235">
        <f t="shared" si="52"/>
        <v>5.2356020942408383</v>
      </c>
      <c r="P282" s="235"/>
      <c r="Q282" s="4">
        <v>4</v>
      </c>
      <c r="R282" s="235">
        <f t="shared" si="53"/>
        <v>21.390374331550802</v>
      </c>
      <c r="S282" s="235"/>
      <c r="T282" s="4">
        <v>4</v>
      </c>
      <c r="U282" s="235">
        <f t="shared" si="54"/>
        <v>21.978021978021978</v>
      </c>
      <c r="V282" s="35">
        <v>3</v>
      </c>
      <c r="W282" s="39">
        <f t="shared" si="55"/>
        <v>15.873015873015872</v>
      </c>
      <c r="X282" s="35">
        <v>2</v>
      </c>
      <c r="Y282" s="39">
        <f t="shared" si="56"/>
        <v>11.173184357541899</v>
      </c>
      <c r="Z282" s="35">
        <v>3</v>
      </c>
      <c r="AA282" s="39">
        <f t="shared" si="57"/>
        <v>17.142857142857142</v>
      </c>
      <c r="AB282" s="35">
        <v>3</v>
      </c>
      <c r="AC282" s="39">
        <f t="shared" si="58"/>
        <v>18.072289156626507</v>
      </c>
      <c r="AD282" s="35">
        <v>5</v>
      </c>
      <c r="AE282" s="39">
        <f t="shared" si="59"/>
        <v>26.178010471204189</v>
      </c>
      <c r="AI282" t="s">
        <v>292</v>
      </c>
      <c r="AJ282">
        <v>239</v>
      </c>
      <c r="AK282">
        <v>178</v>
      </c>
      <c r="AL282">
        <v>179</v>
      </c>
      <c r="AM282">
        <v>193</v>
      </c>
      <c r="AN282">
        <v>191</v>
      </c>
      <c r="AO282">
        <v>187</v>
      </c>
      <c r="AP282">
        <v>182</v>
      </c>
      <c r="AQ282">
        <v>189</v>
      </c>
      <c r="AR282">
        <v>179</v>
      </c>
      <c r="AS282">
        <v>175</v>
      </c>
      <c r="AT282">
        <v>166</v>
      </c>
      <c r="AU282">
        <v>191</v>
      </c>
      <c r="AV282">
        <v>2249</v>
      </c>
    </row>
    <row r="283" spans="1:48" s="9" customFormat="1">
      <c r="A283" s="243" t="s">
        <v>293</v>
      </c>
      <c r="B283" s="244">
        <v>60</v>
      </c>
      <c r="C283" s="245">
        <f t="shared" si="48"/>
        <v>19.556714471968711</v>
      </c>
      <c r="D283" s="245"/>
      <c r="E283" s="244">
        <v>76</v>
      </c>
      <c r="F283" s="245">
        <f t="shared" si="49"/>
        <v>24.885396201702687</v>
      </c>
      <c r="G283" s="245"/>
      <c r="H283" s="244">
        <v>52</v>
      </c>
      <c r="I283" s="245">
        <f t="shared" si="50"/>
        <v>19.338043882484197</v>
      </c>
      <c r="J283" s="245"/>
      <c r="K283" s="244">
        <v>60</v>
      </c>
      <c r="L283" s="245">
        <f t="shared" si="51"/>
        <v>20.618556701030929</v>
      </c>
      <c r="M283" s="245"/>
      <c r="N283" s="244">
        <v>62</v>
      </c>
      <c r="O283" s="245">
        <f t="shared" si="52"/>
        <v>21.550225929787974</v>
      </c>
      <c r="P283" s="245"/>
      <c r="Q283" s="244">
        <v>66</v>
      </c>
      <c r="R283" s="245">
        <f t="shared" si="53"/>
        <v>23.052741879147746</v>
      </c>
      <c r="S283" s="245"/>
      <c r="T283" s="244">
        <v>51</v>
      </c>
      <c r="U283" s="245">
        <f t="shared" si="54"/>
        <v>18.014835747085833</v>
      </c>
      <c r="V283" s="246">
        <v>44</v>
      </c>
      <c r="W283" s="247">
        <f t="shared" si="55"/>
        <v>15.032456440040997</v>
      </c>
      <c r="X283" s="246">
        <v>59</v>
      </c>
      <c r="Y283" s="247">
        <f t="shared" si="56"/>
        <v>21.184919210053859</v>
      </c>
      <c r="Z283" s="246">
        <v>56</v>
      </c>
      <c r="AA283" s="247">
        <f t="shared" si="57"/>
        <v>19.184652278177456</v>
      </c>
      <c r="AB283" s="246">
        <v>55</v>
      </c>
      <c r="AC283" s="247">
        <f t="shared" si="58"/>
        <v>18.41312353531972</v>
      </c>
      <c r="AD283" s="246">
        <v>48</v>
      </c>
      <c r="AE283" s="247">
        <f t="shared" si="59"/>
        <v>16.637781629116116</v>
      </c>
      <c r="AI283" s="9" t="s">
        <v>293</v>
      </c>
      <c r="AJ283" s="9">
        <v>3068</v>
      </c>
      <c r="AK283" s="9">
        <v>3054</v>
      </c>
      <c r="AL283" s="9">
        <v>2689</v>
      </c>
      <c r="AM283" s="9">
        <v>2910</v>
      </c>
      <c r="AN283" s="9">
        <v>2877</v>
      </c>
      <c r="AO283" s="9">
        <v>2863</v>
      </c>
      <c r="AP283" s="9">
        <v>2831</v>
      </c>
      <c r="AQ283" s="9">
        <v>2927</v>
      </c>
      <c r="AR283" s="9">
        <v>2785</v>
      </c>
      <c r="AS283" s="9">
        <v>2919</v>
      </c>
      <c r="AT283" s="9">
        <v>2987</v>
      </c>
      <c r="AU283" s="9">
        <v>2885</v>
      </c>
      <c r="AV283" s="9">
        <v>34795</v>
      </c>
    </row>
    <row r="284" spans="1:48">
      <c r="A284" s="240" t="s">
        <v>294</v>
      </c>
      <c r="B284" s="4">
        <v>15</v>
      </c>
      <c r="C284" s="235">
        <f t="shared" si="48"/>
        <v>17.201834862385322</v>
      </c>
      <c r="D284" s="235"/>
      <c r="E284" s="4">
        <v>28</v>
      </c>
      <c r="F284" s="235">
        <f t="shared" si="49"/>
        <v>33.018867924528301</v>
      </c>
      <c r="G284" s="235"/>
      <c r="H284" s="4">
        <v>13</v>
      </c>
      <c r="I284" s="235">
        <f t="shared" si="50"/>
        <v>14.806378132118452</v>
      </c>
      <c r="J284" s="235"/>
      <c r="K284" s="4">
        <v>17</v>
      </c>
      <c r="L284" s="235">
        <f t="shared" si="51"/>
        <v>20.286396181384248</v>
      </c>
      <c r="M284" s="235"/>
      <c r="N284" s="4">
        <v>21</v>
      </c>
      <c r="O284" s="235">
        <f t="shared" si="52"/>
        <v>24.33371958285052</v>
      </c>
      <c r="P284" s="235"/>
      <c r="Q284" s="4">
        <v>18</v>
      </c>
      <c r="R284" s="235">
        <f t="shared" si="53"/>
        <v>20.454545454545453</v>
      </c>
      <c r="S284" s="235"/>
      <c r="T284" s="4">
        <v>14</v>
      </c>
      <c r="U284" s="235">
        <f t="shared" si="54"/>
        <v>15.855039637599093</v>
      </c>
      <c r="V284" s="35">
        <v>17</v>
      </c>
      <c r="W284" s="39">
        <f t="shared" si="55"/>
        <v>17.311608961303463</v>
      </c>
      <c r="X284" s="35">
        <v>22</v>
      </c>
      <c r="Y284" s="39">
        <f t="shared" si="56"/>
        <v>25.316455696202532</v>
      </c>
      <c r="Z284" s="35">
        <v>15</v>
      </c>
      <c r="AA284" s="39">
        <f t="shared" si="57"/>
        <v>15.527950310559007</v>
      </c>
      <c r="AB284" s="35">
        <v>17</v>
      </c>
      <c r="AC284" s="39">
        <f t="shared" si="58"/>
        <v>18.027571580063629</v>
      </c>
      <c r="AD284" s="35">
        <v>15</v>
      </c>
      <c r="AE284" s="39">
        <f t="shared" si="59"/>
        <v>16.129032258064516</v>
      </c>
      <c r="AI284" t="s">
        <v>294</v>
      </c>
      <c r="AJ284">
        <v>872</v>
      </c>
      <c r="AK284">
        <v>848</v>
      </c>
      <c r="AL284">
        <v>878</v>
      </c>
      <c r="AM284">
        <v>838</v>
      </c>
      <c r="AN284">
        <v>863</v>
      </c>
      <c r="AO284">
        <v>880</v>
      </c>
      <c r="AP284">
        <v>883</v>
      </c>
      <c r="AQ284">
        <v>982</v>
      </c>
      <c r="AR284">
        <v>869</v>
      </c>
      <c r="AS284">
        <v>966</v>
      </c>
      <c r="AT284">
        <v>943</v>
      </c>
      <c r="AU284">
        <v>930</v>
      </c>
      <c r="AV284">
        <v>10752</v>
      </c>
    </row>
    <row r="285" spans="1:48">
      <c r="A285" s="240" t="s">
        <v>295</v>
      </c>
      <c r="B285" s="4">
        <v>2</v>
      </c>
      <c r="C285" s="235">
        <f t="shared" si="48"/>
        <v>15.625</v>
      </c>
      <c r="D285" s="235"/>
      <c r="E285" s="4">
        <v>2</v>
      </c>
      <c r="F285" s="235">
        <f t="shared" si="49"/>
        <v>15.503875968992247</v>
      </c>
      <c r="G285" s="235"/>
      <c r="H285" s="4">
        <v>2</v>
      </c>
      <c r="I285" s="235">
        <f t="shared" si="50"/>
        <v>16.393442622950822</v>
      </c>
      <c r="J285" s="235"/>
      <c r="K285" s="4">
        <v>2</v>
      </c>
      <c r="L285" s="235">
        <f t="shared" si="51"/>
        <v>14.814814814814815</v>
      </c>
      <c r="M285" s="235"/>
      <c r="N285" s="4">
        <v>2</v>
      </c>
      <c r="O285" s="235">
        <f t="shared" si="52"/>
        <v>15.384615384615385</v>
      </c>
      <c r="P285" s="235"/>
      <c r="Q285" s="4">
        <v>1</v>
      </c>
      <c r="R285" s="235">
        <f t="shared" si="53"/>
        <v>7.6335877862595414</v>
      </c>
      <c r="S285" s="235"/>
      <c r="T285" s="4">
        <v>2</v>
      </c>
      <c r="U285" s="235">
        <f t="shared" si="54"/>
        <v>17.543859649122805</v>
      </c>
      <c r="V285" s="35">
        <v>0</v>
      </c>
      <c r="W285" s="39">
        <f t="shared" si="55"/>
        <v>0</v>
      </c>
      <c r="X285" s="35">
        <v>4</v>
      </c>
      <c r="Y285" s="39">
        <f t="shared" si="56"/>
        <v>31.007751937984494</v>
      </c>
      <c r="Z285" s="35">
        <v>4</v>
      </c>
      <c r="AA285" s="39">
        <f t="shared" si="57"/>
        <v>29.411764705882351</v>
      </c>
      <c r="AB285" s="35">
        <v>5</v>
      </c>
      <c r="AC285" s="39">
        <f t="shared" si="58"/>
        <v>36.764705882352942</v>
      </c>
      <c r="AD285" s="35">
        <v>2</v>
      </c>
      <c r="AE285" s="39">
        <f t="shared" si="59"/>
        <v>17.543859649122805</v>
      </c>
      <c r="AI285" t="s">
        <v>295</v>
      </c>
      <c r="AJ285">
        <v>128</v>
      </c>
      <c r="AK285">
        <v>129</v>
      </c>
      <c r="AL285">
        <v>122</v>
      </c>
      <c r="AM285">
        <v>135</v>
      </c>
      <c r="AN285">
        <v>130</v>
      </c>
      <c r="AO285">
        <v>131</v>
      </c>
      <c r="AP285">
        <v>114</v>
      </c>
      <c r="AQ285">
        <v>135</v>
      </c>
      <c r="AR285">
        <v>129</v>
      </c>
      <c r="AS285">
        <v>136</v>
      </c>
      <c r="AT285">
        <v>136</v>
      </c>
      <c r="AU285">
        <v>114</v>
      </c>
      <c r="AV285">
        <v>1539</v>
      </c>
    </row>
    <row r="286" spans="1:48">
      <c r="A286" s="240" t="s">
        <v>296</v>
      </c>
      <c r="B286" s="4">
        <v>7</v>
      </c>
      <c r="C286" s="235">
        <f t="shared" si="48"/>
        <v>21.341463414634148</v>
      </c>
      <c r="D286" s="235"/>
      <c r="E286" s="4">
        <v>8</v>
      </c>
      <c r="F286" s="235">
        <f t="shared" si="49"/>
        <v>23.323615160349853</v>
      </c>
      <c r="G286" s="235"/>
      <c r="H286" s="4">
        <v>4</v>
      </c>
      <c r="I286" s="235">
        <f t="shared" si="50"/>
        <v>15.625</v>
      </c>
      <c r="J286" s="235"/>
      <c r="K286" s="4">
        <v>13</v>
      </c>
      <c r="L286" s="235">
        <f t="shared" si="51"/>
        <v>41.935483870967744</v>
      </c>
      <c r="M286" s="235"/>
      <c r="N286" s="4">
        <v>4</v>
      </c>
      <c r="O286" s="235">
        <f t="shared" si="52"/>
        <v>13.651877133105803</v>
      </c>
      <c r="P286" s="235"/>
      <c r="Q286" s="4">
        <v>10</v>
      </c>
      <c r="R286" s="235">
        <f t="shared" si="53"/>
        <v>38.022813688212928</v>
      </c>
      <c r="S286" s="235"/>
      <c r="T286" s="4">
        <v>10</v>
      </c>
      <c r="U286" s="235">
        <f t="shared" si="54"/>
        <v>30.864197530864196</v>
      </c>
      <c r="V286" s="35">
        <v>2</v>
      </c>
      <c r="W286" s="39">
        <f t="shared" si="55"/>
        <v>6.8965517241379306</v>
      </c>
      <c r="X286" s="35">
        <v>7</v>
      </c>
      <c r="Y286" s="39">
        <f t="shared" si="56"/>
        <v>24.475524475524477</v>
      </c>
      <c r="Z286" s="35">
        <v>5</v>
      </c>
      <c r="AA286" s="39">
        <f t="shared" si="57"/>
        <v>15.527950310559007</v>
      </c>
      <c r="AB286" s="35">
        <v>4</v>
      </c>
      <c r="AC286" s="39">
        <f t="shared" si="58"/>
        <v>12.307692307692308</v>
      </c>
      <c r="AD286" s="35">
        <v>7</v>
      </c>
      <c r="AE286" s="39">
        <f t="shared" si="59"/>
        <v>20.172910662824208</v>
      </c>
      <c r="AI286" t="s">
        <v>296</v>
      </c>
      <c r="AJ286">
        <v>328</v>
      </c>
      <c r="AK286">
        <v>343</v>
      </c>
      <c r="AL286">
        <v>256</v>
      </c>
      <c r="AM286">
        <v>310</v>
      </c>
      <c r="AN286">
        <v>293</v>
      </c>
      <c r="AO286">
        <v>263</v>
      </c>
      <c r="AP286">
        <v>324</v>
      </c>
      <c r="AQ286">
        <v>290</v>
      </c>
      <c r="AR286">
        <v>286</v>
      </c>
      <c r="AS286">
        <v>322</v>
      </c>
      <c r="AT286">
        <v>325</v>
      </c>
      <c r="AU286">
        <v>347</v>
      </c>
      <c r="AV286">
        <v>3687</v>
      </c>
    </row>
    <row r="287" spans="1:48">
      <c r="A287" s="240" t="s">
        <v>297</v>
      </c>
      <c r="B287" s="4">
        <v>13</v>
      </c>
      <c r="C287" s="235">
        <f t="shared" si="48"/>
        <v>26.476578411405296</v>
      </c>
      <c r="D287" s="235"/>
      <c r="E287" s="4">
        <v>11</v>
      </c>
      <c r="F287" s="235">
        <f t="shared" si="49"/>
        <v>23.060796645702304</v>
      </c>
      <c r="G287" s="235"/>
      <c r="H287" s="4">
        <v>10</v>
      </c>
      <c r="I287" s="235">
        <f t="shared" si="50"/>
        <v>26.809651474530831</v>
      </c>
      <c r="J287" s="235"/>
      <c r="K287" s="4">
        <v>8</v>
      </c>
      <c r="L287" s="235">
        <f t="shared" si="51"/>
        <v>17.738359201773836</v>
      </c>
      <c r="M287" s="235"/>
      <c r="N287" s="4">
        <v>10</v>
      </c>
      <c r="O287" s="235">
        <f t="shared" si="52"/>
        <v>22.675736961451246</v>
      </c>
      <c r="P287" s="235"/>
      <c r="Q287" s="4">
        <v>10</v>
      </c>
      <c r="R287" s="235">
        <f t="shared" si="53"/>
        <v>24.875621890547265</v>
      </c>
      <c r="S287" s="235"/>
      <c r="T287" s="4">
        <v>7</v>
      </c>
      <c r="U287" s="235">
        <f t="shared" si="54"/>
        <v>17.114914425427873</v>
      </c>
      <c r="V287" s="35">
        <v>8</v>
      </c>
      <c r="W287" s="39">
        <f t="shared" si="55"/>
        <v>17.204301075268816</v>
      </c>
      <c r="X287" s="35">
        <v>6</v>
      </c>
      <c r="Y287" s="39">
        <f t="shared" si="56"/>
        <v>14.117647058823531</v>
      </c>
      <c r="Z287" s="35">
        <v>12</v>
      </c>
      <c r="AA287" s="39">
        <f t="shared" si="57"/>
        <v>29.339853300733495</v>
      </c>
      <c r="AB287" s="35">
        <v>6</v>
      </c>
      <c r="AC287" s="39">
        <f t="shared" si="58"/>
        <v>14.778325123152708</v>
      </c>
      <c r="AD287" s="35">
        <v>7</v>
      </c>
      <c r="AE287" s="39">
        <f t="shared" si="59"/>
        <v>16.746411483253588</v>
      </c>
      <c r="AI287" t="s">
        <v>297</v>
      </c>
      <c r="AJ287">
        <v>491</v>
      </c>
      <c r="AK287">
        <v>477</v>
      </c>
      <c r="AL287">
        <v>373</v>
      </c>
      <c r="AM287">
        <v>451</v>
      </c>
      <c r="AN287">
        <v>441</v>
      </c>
      <c r="AO287">
        <v>402</v>
      </c>
      <c r="AP287">
        <v>409</v>
      </c>
      <c r="AQ287">
        <v>465</v>
      </c>
      <c r="AR287">
        <v>425</v>
      </c>
      <c r="AS287">
        <v>409</v>
      </c>
      <c r="AT287">
        <v>406</v>
      </c>
      <c r="AU287">
        <v>418</v>
      </c>
      <c r="AV287">
        <v>5167</v>
      </c>
    </row>
    <row r="288" spans="1:48">
      <c r="A288" s="240" t="s">
        <v>298</v>
      </c>
      <c r="B288" s="4">
        <v>0</v>
      </c>
      <c r="C288" s="235">
        <f t="shared" si="48"/>
        <v>0</v>
      </c>
      <c r="D288" s="235"/>
      <c r="E288" s="4">
        <v>2</v>
      </c>
      <c r="F288" s="235">
        <f t="shared" si="49"/>
        <v>19.417475728155338</v>
      </c>
      <c r="G288" s="235"/>
      <c r="H288" s="4">
        <v>1</v>
      </c>
      <c r="I288" s="235">
        <f t="shared" si="50"/>
        <v>8.1967213114754109</v>
      </c>
      <c r="J288" s="235"/>
      <c r="K288" s="4">
        <v>1</v>
      </c>
      <c r="L288" s="235">
        <f t="shared" si="51"/>
        <v>8.695652173913043</v>
      </c>
      <c r="M288" s="235"/>
      <c r="N288" s="4">
        <v>2</v>
      </c>
      <c r="O288" s="235">
        <f t="shared" si="52"/>
        <v>18.691588785046729</v>
      </c>
      <c r="P288" s="235"/>
      <c r="Q288" s="4">
        <v>0</v>
      </c>
      <c r="R288" s="235">
        <f t="shared" si="53"/>
        <v>0</v>
      </c>
      <c r="S288" s="235"/>
      <c r="T288" s="4">
        <v>2</v>
      </c>
      <c r="U288" s="235">
        <f t="shared" si="54"/>
        <v>19.607843137254903</v>
      </c>
      <c r="V288" s="35">
        <v>1</v>
      </c>
      <c r="W288" s="39">
        <f t="shared" si="55"/>
        <v>9.4339622641509422</v>
      </c>
      <c r="X288" s="35">
        <v>1</v>
      </c>
      <c r="Y288" s="39">
        <f t="shared" si="56"/>
        <v>11.363636363636363</v>
      </c>
      <c r="Z288" s="35">
        <v>0</v>
      </c>
      <c r="AA288" s="39">
        <f t="shared" si="57"/>
        <v>0</v>
      </c>
      <c r="AB288" s="35">
        <v>3</v>
      </c>
      <c r="AC288" s="39">
        <f t="shared" si="58"/>
        <v>26.086956521739129</v>
      </c>
      <c r="AD288" s="35">
        <v>4</v>
      </c>
      <c r="AE288" s="39">
        <f t="shared" si="59"/>
        <v>37.383177570093459</v>
      </c>
      <c r="AI288" t="s">
        <v>298</v>
      </c>
      <c r="AJ288">
        <v>118</v>
      </c>
      <c r="AK288">
        <v>103</v>
      </c>
      <c r="AL288">
        <v>122</v>
      </c>
      <c r="AM288">
        <v>115</v>
      </c>
      <c r="AN288">
        <v>107</v>
      </c>
      <c r="AO288">
        <v>118</v>
      </c>
      <c r="AP288">
        <v>102</v>
      </c>
      <c r="AQ288">
        <v>106</v>
      </c>
      <c r="AR288">
        <v>88</v>
      </c>
      <c r="AS288">
        <v>107</v>
      </c>
      <c r="AT288">
        <v>115</v>
      </c>
      <c r="AU288">
        <v>107</v>
      </c>
      <c r="AV288">
        <v>1308</v>
      </c>
    </row>
    <row r="289" spans="1:48">
      <c r="A289" s="240" t="s">
        <v>299</v>
      </c>
      <c r="B289" s="4">
        <v>2</v>
      </c>
      <c r="C289" s="235">
        <f t="shared" si="48"/>
        <v>16.666666666666668</v>
      </c>
      <c r="D289" s="235"/>
      <c r="E289" s="4">
        <v>2</v>
      </c>
      <c r="F289" s="235">
        <f t="shared" si="49"/>
        <v>16.393442622950822</v>
      </c>
      <c r="G289" s="235"/>
      <c r="H289" s="4">
        <v>3</v>
      </c>
      <c r="I289" s="235">
        <f t="shared" si="50"/>
        <v>24.793388429752067</v>
      </c>
      <c r="J289" s="235"/>
      <c r="K289" s="4">
        <v>4</v>
      </c>
      <c r="L289" s="235">
        <f t="shared" si="51"/>
        <v>33.333333333333336</v>
      </c>
      <c r="M289" s="235"/>
      <c r="N289" s="4">
        <v>6</v>
      </c>
      <c r="O289" s="235">
        <f t="shared" si="52"/>
        <v>47.244094488188978</v>
      </c>
      <c r="P289" s="235"/>
      <c r="Q289" s="4">
        <v>2</v>
      </c>
      <c r="R289" s="235">
        <f t="shared" si="53"/>
        <v>18.867924528301884</v>
      </c>
      <c r="S289" s="235"/>
      <c r="T289" s="4">
        <v>0</v>
      </c>
      <c r="U289" s="235">
        <f t="shared" si="54"/>
        <v>0</v>
      </c>
      <c r="V289" s="35">
        <v>1</v>
      </c>
      <c r="W289" s="39">
        <f t="shared" si="55"/>
        <v>9.8039215686274517</v>
      </c>
      <c r="X289" s="35">
        <v>2</v>
      </c>
      <c r="Y289" s="39">
        <f t="shared" si="56"/>
        <v>18.018018018018019</v>
      </c>
      <c r="Z289" s="35">
        <v>3</v>
      </c>
      <c r="AA289" s="39">
        <f t="shared" si="57"/>
        <v>27.777777777777775</v>
      </c>
      <c r="AB289" s="35">
        <v>3</v>
      </c>
      <c r="AC289" s="39">
        <f t="shared" si="58"/>
        <v>27.777777777777775</v>
      </c>
      <c r="AD289" s="35">
        <v>2</v>
      </c>
      <c r="AE289" s="39">
        <f t="shared" si="59"/>
        <v>20.618556701030929</v>
      </c>
      <c r="AI289" t="s">
        <v>299</v>
      </c>
      <c r="AJ289">
        <v>120</v>
      </c>
      <c r="AK289">
        <v>122</v>
      </c>
      <c r="AL289">
        <v>121</v>
      </c>
      <c r="AM289">
        <v>120</v>
      </c>
      <c r="AN289">
        <v>127</v>
      </c>
      <c r="AO289">
        <v>106</v>
      </c>
      <c r="AP289">
        <v>98</v>
      </c>
      <c r="AQ289">
        <v>102</v>
      </c>
      <c r="AR289">
        <v>111</v>
      </c>
      <c r="AS289">
        <v>108</v>
      </c>
      <c r="AT289">
        <v>108</v>
      </c>
      <c r="AU289">
        <v>97</v>
      </c>
      <c r="AV289">
        <v>1340</v>
      </c>
    </row>
    <row r="290" spans="1:48">
      <c r="A290" s="240" t="s">
        <v>300</v>
      </c>
      <c r="B290" s="4">
        <v>4</v>
      </c>
      <c r="C290" s="235">
        <f t="shared" si="48"/>
        <v>23.668639053254438</v>
      </c>
      <c r="D290" s="235"/>
      <c r="E290" s="4">
        <v>6</v>
      </c>
      <c r="F290" s="235">
        <f t="shared" si="49"/>
        <v>32.085561497326204</v>
      </c>
      <c r="G290" s="235"/>
      <c r="H290" s="4">
        <v>2</v>
      </c>
      <c r="I290" s="235">
        <f t="shared" si="50"/>
        <v>11.76470588235294</v>
      </c>
      <c r="J290" s="235"/>
      <c r="K290" s="4">
        <v>3</v>
      </c>
      <c r="L290" s="235">
        <f t="shared" si="51"/>
        <v>17.142857142857142</v>
      </c>
      <c r="M290" s="235"/>
      <c r="N290" s="4">
        <v>5</v>
      </c>
      <c r="O290" s="235">
        <f t="shared" si="52"/>
        <v>26.881720430107528</v>
      </c>
      <c r="P290" s="235"/>
      <c r="Q290" s="4">
        <v>3</v>
      </c>
      <c r="R290" s="235">
        <f t="shared" si="53"/>
        <v>16.666666666666668</v>
      </c>
      <c r="S290" s="235"/>
      <c r="T290" s="4">
        <v>4</v>
      </c>
      <c r="U290" s="235">
        <f t="shared" si="54"/>
        <v>23.255813953488371</v>
      </c>
      <c r="V290" s="35">
        <v>2</v>
      </c>
      <c r="W290" s="39">
        <f t="shared" si="55"/>
        <v>10.638297872340425</v>
      </c>
      <c r="X290" s="35">
        <v>3</v>
      </c>
      <c r="Y290" s="39">
        <f t="shared" si="56"/>
        <v>18.18181818181818</v>
      </c>
      <c r="Z290" s="35">
        <v>4</v>
      </c>
      <c r="AA290" s="39">
        <f t="shared" si="57"/>
        <v>24.539877300613497</v>
      </c>
      <c r="AB290" s="35">
        <v>3</v>
      </c>
      <c r="AC290" s="39">
        <f t="shared" si="58"/>
        <v>15.544041450777202</v>
      </c>
      <c r="AD290" s="35">
        <v>3</v>
      </c>
      <c r="AE290" s="39">
        <f t="shared" si="59"/>
        <v>18.292682926829269</v>
      </c>
      <c r="AI290" t="s">
        <v>300</v>
      </c>
      <c r="AJ290">
        <v>169</v>
      </c>
      <c r="AK290">
        <v>187</v>
      </c>
      <c r="AL290">
        <v>170</v>
      </c>
      <c r="AM290">
        <v>175</v>
      </c>
      <c r="AN290">
        <v>186</v>
      </c>
      <c r="AO290">
        <v>180</v>
      </c>
      <c r="AP290">
        <v>172</v>
      </c>
      <c r="AQ290">
        <v>188</v>
      </c>
      <c r="AR290">
        <v>165</v>
      </c>
      <c r="AS290">
        <v>163</v>
      </c>
      <c r="AT290">
        <v>193</v>
      </c>
      <c r="AU290">
        <v>164</v>
      </c>
      <c r="AV290">
        <v>2112</v>
      </c>
    </row>
    <row r="291" spans="1:48">
      <c r="A291" s="240" t="s">
        <v>301</v>
      </c>
      <c r="B291" s="4">
        <v>6</v>
      </c>
      <c r="C291" s="235">
        <f t="shared" si="48"/>
        <v>20.408163265306122</v>
      </c>
      <c r="D291" s="235"/>
      <c r="E291" s="4">
        <v>7</v>
      </c>
      <c r="F291" s="235">
        <f t="shared" si="49"/>
        <v>23.972602739726025</v>
      </c>
      <c r="G291" s="235"/>
      <c r="H291" s="4">
        <v>5</v>
      </c>
      <c r="I291" s="235">
        <f t="shared" si="50"/>
        <v>19.607843137254903</v>
      </c>
      <c r="J291" s="235"/>
      <c r="K291" s="4">
        <v>4</v>
      </c>
      <c r="L291" s="235">
        <f t="shared" si="51"/>
        <v>15.686274509803921</v>
      </c>
      <c r="M291" s="235"/>
      <c r="N291" s="4">
        <v>5</v>
      </c>
      <c r="O291" s="235">
        <f t="shared" si="52"/>
        <v>18.450184501845019</v>
      </c>
      <c r="P291" s="235"/>
      <c r="Q291" s="4">
        <v>11</v>
      </c>
      <c r="R291" s="235">
        <f t="shared" si="53"/>
        <v>42.307692307692307</v>
      </c>
      <c r="S291" s="235"/>
      <c r="T291" s="4">
        <v>4</v>
      </c>
      <c r="U291" s="235">
        <f t="shared" si="54"/>
        <v>16.260162601626018</v>
      </c>
      <c r="V291" s="35">
        <v>5</v>
      </c>
      <c r="W291" s="39">
        <f t="shared" si="55"/>
        <v>21.929824561403507</v>
      </c>
      <c r="X291" s="35">
        <v>3</v>
      </c>
      <c r="Y291" s="39">
        <f t="shared" si="56"/>
        <v>11.811023622047244</v>
      </c>
      <c r="Z291" s="35">
        <v>4</v>
      </c>
      <c r="AA291" s="39">
        <f t="shared" si="57"/>
        <v>13.84083044982699</v>
      </c>
      <c r="AB291" s="35">
        <v>6</v>
      </c>
      <c r="AC291" s="39">
        <f t="shared" si="58"/>
        <v>21.201413427561839</v>
      </c>
      <c r="AD291" s="35">
        <v>2</v>
      </c>
      <c r="AE291" s="39">
        <f t="shared" si="59"/>
        <v>7.3800738007380069</v>
      </c>
      <c r="AI291" t="s">
        <v>301</v>
      </c>
      <c r="AJ291">
        <v>294</v>
      </c>
      <c r="AK291">
        <v>292</v>
      </c>
      <c r="AL291">
        <v>255</v>
      </c>
      <c r="AM291">
        <v>255</v>
      </c>
      <c r="AN291">
        <v>271</v>
      </c>
      <c r="AO291">
        <v>260</v>
      </c>
      <c r="AP291">
        <v>246</v>
      </c>
      <c r="AQ291">
        <v>228</v>
      </c>
      <c r="AR291">
        <v>254</v>
      </c>
      <c r="AS291">
        <v>289</v>
      </c>
      <c r="AT291">
        <v>283</v>
      </c>
      <c r="AU291">
        <v>271</v>
      </c>
      <c r="AV291">
        <v>3198</v>
      </c>
    </row>
    <row r="292" spans="1:48">
      <c r="A292" s="240" t="s">
        <v>302</v>
      </c>
      <c r="B292" s="4">
        <v>11</v>
      </c>
      <c r="C292" s="235">
        <f t="shared" si="48"/>
        <v>20.072992700729927</v>
      </c>
      <c r="D292" s="235"/>
      <c r="E292" s="4">
        <v>10</v>
      </c>
      <c r="F292" s="235">
        <f t="shared" si="49"/>
        <v>18.083182640144667</v>
      </c>
      <c r="G292" s="235"/>
      <c r="H292" s="4">
        <v>12</v>
      </c>
      <c r="I292" s="235">
        <f t="shared" si="50"/>
        <v>30.612244897959183</v>
      </c>
      <c r="J292" s="235"/>
      <c r="K292" s="4">
        <v>8</v>
      </c>
      <c r="L292" s="235">
        <f t="shared" si="51"/>
        <v>15.655577299412915</v>
      </c>
      <c r="M292" s="235"/>
      <c r="N292" s="4">
        <v>7</v>
      </c>
      <c r="O292" s="235">
        <f t="shared" si="52"/>
        <v>15.250544662309368</v>
      </c>
      <c r="P292" s="235"/>
      <c r="Q292" s="4">
        <v>11</v>
      </c>
      <c r="R292" s="235">
        <f t="shared" si="53"/>
        <v>21.032504780114724</v>
      </c>
      <c r="S292" s="235"/>
      <c r="T292" s="4">
        <v>8</v>
      </c>
      <c r="U292" s="235">
        <f t="shared" si="54"/>
        <v>16.563146997929607</v>
      </c>
      <c r="V292" s="35">
        <v>8</v>
      </c>
      <c r="W292" s="39">
        <f t="shared" si="55"/>
        <v>18.561484918793504</v>
      </c>
      <c r="X292" s="35">
        <v>11</v>
      </c>
      <c r="Y292" s="39">
        <f t="shared" si="56"/>
        <v>24.017467248908297</v>
      </c>
      <c r="Z292" s="35">
        <v>9</v>
      </c>
      <c r="AA292" s="39">
        <f t="shared" si="57"/>
        <v>21.479713603818613</v>
      </c>
      <c r="AB292" s="35">
        <v>8</v>
      </c>
      <c r="AC292" s="39">
        <f t="shared" si="58"/>
        <v>16.736401673640167</v>
      </c>
      <c r="AD292" s="35">
        <v>6</v>
      </c>
      <c r="AE292" s="39">
        <f t="shared" si="59"/>
        <v>13.729977116704804</v>
      </c>
      <c r="AI292" t="s">
        <v>302</v>
      </c>
      <c r="AJ292">
        <v>548</v>
      </c>
      <c r="AK292">
        <v>553</v>
      </c>
      <c r="AL292">
        <v>392</v>
      </c>
      <c r="AM292">
        <v>511</v>
      </c>
      <c r="AN292">
        <v>459</v>
      </c>
      <c r="AO292">
        <v>523</v>
      </c>
      <c r="AP292">
        <v>483</v>
      </c>
      <c r="AQ292">
        <v>431</v>
      </c>
      <c r="AR292">
        <v>458</v>
      </c>
      <c r="AS292">
        <v>419</v>
      </c>
      <c r="AT292">
        <v>478</v>
      </c>
      <c r="AU292">
        <v>437</v>
      </c>
      <c r="AV292">
        <v>5692</v>
      </c>
    </row>
    <row r="293" spans="1:48" s="9" customFormat="1">
      <c r="A293" s="243" t="s">
        <v>303</v>
      </c>
      <c r="B293" s="244">
        <v>72</v>
      </c>
      <c r="C293" s="245">
        <f t="shared" si="48"/>
        <v>15.473887814313347</v>
      </c>
      <c r="D293" s="245"/>
      <c r="E293" s="244">
        <v>78</v>
      </c>
      <c r="F293" s="245">
        <f t="shared" si="49"/>
        <v>19.431988041853511</v>
      </c>
      <c r="G293" s="245"/>
      <c r="H293" s="244">
        <v>67</v>
      </c>
      <c r="I293" s="245">
        <f t="shared" si="50"/>
        <v>15.538033395176253</v>
      </c>
      <c r="J293" s="245"/>
      <c r="K293" s="244">
        <v>65</v>
      </c>
      <c r="L293" s="245">
        <f t="shared" si="51"/>
        <v>14.823261117445838</v>
      </c>
      <c r="M293" s="245"/>
      <c r="N293" s="244">
        <v>76</v>
      </c>
      <c r="O293" s="245">
        <f t="shared" si="52"/>
        <v>17.363490975554033</v>
      </c>
      <c r="P293" s="245"/>
      <c r="Q293" s="244">
        <v>61</v>
      </c>
      <c r="R293" s="245">
        <f t="shared" si="53"/>
        <v>14.068265682656827</v>
      </c>
      <c r="S293" s="245"/>
      <c r="T293" s="244">
        <v>69</v>
      </c>
      <c r="U293" s="245">
        <f t="shared" si="54"/>
        <v>15.685383041600362</v>
      </c>
      <c r="V293" s="246">
        <v>63</v>
      </c>
      <c r="W293" s="247">
        <f t="shared" si="55"/>
        <v>14.675052410901468</v>
      </c>
      <c r="X293" s="246">
        <v>78</v>
      </c>
      <c r="Y293" s="247">
        <f t="shared" si="56"/>
        <v>19.117647058823533</v>
      </c>
      <c r="Z293" s="246">
        <v>60</v>
      </c>
      <c r="AA293" s="247">
        <f t="shared" si="57"/>
        <v>13.802622498274673</v>
      </c>
      <c r="AB293" s="246">
        <v>53</v>
      </c>
      <c r="AC293" s="247">
        <f t="shared" si="58"/>
        <v>11.945007888212755</v>
      </c>
      <c r="AD293" s="246">
        <v>56</v>
      </c>
      <c r="AE293" s="247">
        <f t="shared" si="59"/>
        <v>12.897282358360203</v>
      </c>
      <c r="AI293" s="9" t="s">
        <v>303</v>
      </c>
      <c r="AJ293" s="9">
        <v>4653</v>
      </c>
      <c r="AK293" s="9">
        <v>4014</v>
      </c>
      <c r="AL293" s="9">
        <v>4312</v>
      </c>
      <c r="AM293" s="9">
        <v>4385</v>
      </c>
      <c r="AN293" s="9">
        <v>4377</v>
      </c>
      <c r="AO293" s="9">
        <v>4336</v>
      </c>
      <c r="AP293" s="9">
        <v>4399</v>
      </c>
      <c r="AQ293" s="9">
        <v>4293</v>
      </c>
      <c r="AR293" s="9">
        <v>4080</v>
      </c>
      <c r="AS293" s="9">
        <v>4347</v>
      </c>
      <c r="AT293" s="9">
        <v>4437</v>
      </c>
      <c r="AU293" s="9">
        <v>4342</v>
      </c>
      <c r="AV293" s="9">
        <v>51975</v>
      </c>
    </row>
    <row r="294" spans="1:48">
      <c r="A294" s="240" t="s">
        <v>304</v>
      </c>
      <c r="B294" s="4">
        <v>33</v>
      </c>
      <c r="C294" s="235">
        <f t="shared" si="48"/>
        <v>28.820960698689955</v>
      </c>
      <c r="D294" s="235"/>
      <c r="E294" s="4">
        <v>28</v>
      </c>
      <c r="F294" s="235">
        <f t="shared" si="49"/>
        <v>32.825322391559205</v>
      </c>
      <c r="G294" s="235"/>
      <c r="H294" s="4">
        <v>26</v>
      </c>
      <c r="I294" s="235">
        <f t="shared" si="50"/>
        <v>23.55072463768116</v>
      </c>
      <c r="J294" s="235"/>
      <c r="K294" s="4">
        <v>19</v>
      </c>
      <c r="L294" s="235">
        <f t="shared" si="51"/>
        <v>16.979445933869528</v>
      </c>
      <c r="M294" s="235"/>
      <c r="N294" s="4">
        <v>17</v>
      </c>
      <c r="O294" s="235">
        <f t="shared" si="52"/>
        <v>16.585365853658537</v>
      </c>
      <c r="P294" s="235"/>
      <c r="Q294" s="4">
        <v>14</v>
      </c>
      <c r="R294" s="235">
        <f t="shared" si="53"/>
        <v>12.867647058823529</v>
      </c>
      <c r="S294" s="235"/>
      <c r="T294" s="4">
        <v>22</v>
      </c>
      <c r="U294" s="235">
        <f t="shared" si="54"/>
        <v>19.366197183098588</v>
      </c>
      <c r="V294" s="35">
        <v>15</v>
      </c>
      <c r="W294" s="39">
        <f t="shared" si="55"/>
        <v>13.501350135013501</v>
      </c>
      <c r="X294" s="35">
        <v>17</v>
      </c>
      <c r="Y294" s="39">
        <f t="shared" si="56"/>
        <v>14.873140857392825</v>
      </c>
      <c r="Z294" s="35">
        <v>16</v>
      </c>
      <c r="AA294" s="39">
        <f t="shared" si="57"/>
        <v>13.828867761452031</v>
      </c>
      <c r="AB294" s="35">
        <v>20</v>
      </c>
      <c r="AC294" s="39">
        <f t="shared" si="58"/>
        <v>16.708437761069341</v>
      </c>
      <c r="AD294" s="35">
        <v>17</v>
      </c>
      <c r="AE294" s="39">
        <f t="shared" si="59"/>
        <v>15.553522415370541</v>
      </c>
      <c r="AI294" t="s">
        <v>304</v>
      </c>
      <c r="AJ294">
        <v>1145</v>
      </c>
      <c r="AK294">
        <v>853</v>
      </c>
      <c r="AL294">
        <v>1104</v>
      </c>
      <c r="AM294">
        <v>1119</v>
      </c>
      <c r="AN294">
        <v>1025</v>
      </c>
      <c r="AO294">
        <v>1088</v>
      </c>
      <c r="AP294">
        <v>1136</v>
      </c>
      <c r="AQ294">
        <v>1111</v>
      </c>
      <c r="AR294">
        <v>1143</v>
      </c>
      <c r="AS294">
        <v>1157</v>
      </c>
      <c r="AT294">
        <v>1197</v>
      </c>
      <c r="AU294">
        <v>1093</v>
      </c>
      <c r="AV294">
        <v>13171</v>
      </c>
    </row>
    <row r="295" spans="1:48">
      <c r="A295" s="240" t="s">
        <v>305</v>
      </c>
      <c r="B295" s="4">
        <v>0</v>
      </c>
      <c r="C295" s="235">
        <f t="shared" si="48"/>
        <v>0</v>
      </c>
      <c r="D295" s="235"/>
      <c r="E295" s="4">
        <v>2</v>
      </c>
      <c r="F295" s="235">
        <f t="shared" si="49"/>
        <v>16</v>
      </c>
      <c r="G295" s="235"/>
      <c r="H295" s="4">
        <v>3</v>
      </c>
      <c r="I295" s="235">
        <f t="shared" si="50"/>
        <v>19.480519480519479</v>
      </c>
      <c r="J295" s="235"/>
      <c r="K295" s="4">
        <v>1</v>
      </c>
      <c r="L295" s="235">
        <f t="shared" si="51"/>
        <v>5.6179775280898872</v>
      </c>
      <c r="M295" s="235"/>
      <c r="N295" s="4">
        <v>2</v>
      </c>
      <c r="O295" s="235">
        <f t="shared" si="52"/>
        <v>13.157894736842104</v>
      </c>
      <c r="P295" s="235"/>
      <c r="Q295" s="4">
        <v>2</v>
      </c>
      <c r="R295" s="235">
        <f t="shared" si="53"/>
        <v>12.5</v>
      </c>
      <c r="S295" s="235"/>
      <c r="T295" s="4">
        <v>4</v>
      </c>
      <c r="U295" s="235">
        <f t="shared" si="54"/>
        <v>27.972027972027973</v>
      </c>
      <c r="V295" s="35">
        <v>0</v>
      </c>
      <c r="W295" s="39">
        <f t="shared" si="55"/>
        <v>0</v>
      </c>
      <c r="X295" s="35">
        <v>2</v>
      </c>
      <c r="Y295" s="39">
        <f t="shared" si="56"/>
        <v>14.925373134328359</v>
      </c>
      <c r="Z295" s="35">
        <v>1</v>
      </c>
      <c r="AA295" s="39">
        <f t="shared" si="57"/>
        <v>6.666666666666667</v>
      </c>
      <c r="AB295" s="35">
        <v>2</v>
      </c>
      <c r="AC295" s="39">
        <f t="shared" si="58"/>
        <v>16.949152542372882</v>
      </c>
      <c r="AD295" s="35">
        <v>1</v>
      </c>
      <c r="AE295" s="39">
        <f t="shared" si="59"/>
        <v>7.6923076923076925</v>
      </c>
      <c r="AI295" t="s">
        <v>305</v>
      </c>
      <c r="AJ295">
        <v>161</v>
      </c>
      <c r="AK295">
        <v>125</v>
      </c>
      <c r="AL295">
        <v>154</v>
      </c>
      <c r="AM295">
        <v>178</v>
      </c>
      <c r="AN295">
        <v>152</v>
      </c>
      <c r="AO295">
        <v>160</v>
      </c>
      <c r="AP295">
        <v>143</v>
      </c>
      <c r="AQ295">
        <v>130</v>
      </c>
      <c r="AR295">
        <v>134</v>
      </c>
      <c r="AS295">
        <v>150</v>
      </c>
      <c r="AT295">
        <v>118</v>
      </c>
      <c r="AU295">
        <v>130</v>
      </c>
      <c r="AV295">
        <v>1735</v>
      </c>
    </row>
    <row r="296" spans="1:48">
      <c r="A296" s="240" t="s">
        <v>306</v>
      </c>
      <c r="B296" s="4">
        <v>3</v>
      </c>
      <c r="C296" s="235">
        <f t="shared" si="48"/>
        <v>10.169491525423728</v>
      </c>
      <c r="D296" s="235"/>
      <c r="E296" s="4">
        <v>3</v>
      </c>
      <c r="F296" s="235">
        <f t="shared" si="49"/>
        <v>10.273972602739725</v>
      </c>
      <c r="G296" s="235"/>
      <c r="H296" s="4">
        <v>3</v>
      </c>
      <c r="I296" s="235">
        <f t="shared" si="50"/>
        <v>12.875536480686696</v>
      </c>
      <c r="J296" s="235"/>
      <c r="K296" s="4">
        <v>4</v>
      </c>
      <c r="L296" s="235">
        <f t="shared" si="51"/>
        <v>16.736401673640167</v>
      </c>
      <c r="M296" s="235"/>
      <c r="N296" s="4">
        <v>4</v>
      </c>
      <c r="O296" s="235">
        <f t="shared" si="52"/>
        <v>15.384615384615385</v>
      </c>
      <c r="P296" s="235"/>
      <c r="Q296" s="4">
        <v>8</v>
      </c>
      <c r="R296" s="235">
        <f t="shared" si="53"/>
        <v>35.087719298245609</v>
      </c>
      <c r="S296" s="235"/>
      <c r="T296" s="4">
        <v>2</v>
      </c>
      <c r="U296" s="235">
        <f t="shared" si="54"/>
        <v>7.0175438596491233</v>
      </c>
      <c r="V296" s="35">
        <v>0</v>
      </c>
      <c r="W296" s="39">
        <f t="shared" si="55"/>
        <v>0</v>
      </c>
      <c r="X296" s="35">
        <v>8</v>
      </c>
      <c r="Y296" s="39">
        <f t="shared" si="56"/>
        <v>34.632034632034632</v>
      </c>
      <c r="Z296" s="35">
        <v>4</v>
      </c>
      <c r="AA296" s="39">
        <f t="shared" si="57"/>
        <v>14.598540145985401</v>
      </c>
      <c r="AB296" s="35">
        <v>2</v>
      </c>
      <c r="AC296" s="39">
        <f t="shared" si="58"/>
        <v>7.2992700729927007</v>
      </c>
      <c r="AD296" s="35">
        <v>4</v>
      </c>
      <c r="AE296" s="39">
        <f t="shared" si="59"/>
        <v>14.492753623188406</v>
      </c>
      <c r="AI296" t="s">
        <v>306</v>
      </c>
      <c r="AJ296">
        <v>295</v>
      </c>
      <c r="AK296">
        <v>292</v>
      </c>
      <c r="AL296">
        <v>233</v>
      </c>
      <c r="AM296">
        <v>239</v>
      </c>
      <c r="AN296">
        <v>260</v>
      </c>
      <c r="AO296">
        <v>228</v>
      </c>
      <c r="AP296">
        <v>285</v>
      </c>
      <c r="AQ296">
        <v>261</v>
      </c>
      <c r="AR296">
        <v>231</v>
      </c>
      <c r="AS296">
        <v>274</v>
      </c>
      <c r="AT296">
        <v>274</v>
      </c>
      <c r="AU296">
        <v>276</v>
      </c>
      <c r="AV296">
        <v>3148</v>
      </c>
    </row>
    <row r="297" spans="1:48">
      <c r="A297" s="240" t="s">
        <v>307</v>
      </c>
      <c r="B297" s="4">
        <v>1</v>
      </c>
      <c r="C297" s="235">
        <f t="shared" si="48"/>
        <v>5.3763440860215059</v>
      </c>
      <c r="D297" s="235"/>
      <c r="E297" s="4">
        <v>0</v>
      </c>
      <c r="F297" s="235">
        <f t="shared" si="49"/>
        <v>0</v>
      </c>
      <c r="G297" s="235"/>
      <c r="H297" s="4">
        <v>0</v>
      </c>
      <c r="I297" s="235">
        <f t="shared" si="50"/>
        <v>0</v>
      </c>
      <c r="J297" s="235"/>
      <c r="K297" s="4">
        <v>2</v>
      </c>
      <c r="L297" s="235">
        <f t="shared" si="51"/>
        <v>9.8522167487684733</v>
      </c>
      <c r="M297" s="235"/>
      <c r="N297" s="4">
        <v>0</v>
      </c>
      <c r="O297" s="235">
        <f t="shared" si="52"/>
        <v>0</v>
      </c>
      <c r="P297" s="235"/>
      <c r="Q297" s="4">
        <v>2</v>
      </c>
      <c r="R297" s="235">
        <f t="shared" si="53"/>
        <v>12.658227848101266</v>
      </c>
      <c r="S297" s="235"/>
      <c r="T297" s="4">
        <v>1</v>
      </c>
      <c r="U297" s="235">
        <f t="shared" si="54"/>
        <v>5.1813471502590671</v>
      </c>
      <c r="V297" s="35">
        <v>0</v>
      </c>
      <c r="W297" s="39">
        <f t="shared" si="55"/>
        <v>0</v>
      </c>
      <c r="X297" s="35">
        <v>7</v>
      </c>
      <c r="Y297" s="39">
        <f t="shared" si="56"/>
        <v>39.325842696629209</v>
      </c>
      <c r="Z297" s="35">
        <v>1</v>
      </c>
      <c r="AA297" s="39">
        <f t="shared" si="57"/>
        <v>5.9523809523809517</v>
      </c>
      <c r="AB297" s="35">
        <v>0</v>
      </c>
      <c r="AC297" s="39">
        <f t="shared" si="58"/>
        <v>0</v>
      </c>
      <c r="AD297" s="35">
        <v>0</v>
      </c>
      <c r="AE297" s="39">
        <f t="shared" si="59"/>
        <v>0</v>
      </c>
      <c r="AI297" t="s">
        <v>307</v>
      </c>
      <c r="AJ297">
        <v>186</v>
      </c>
      <c r="AK297">
        <v>202</v>
      </c>
      <c r="AL297">
        <v>199</v>
      </c>
      <c r="AM297">
        <v>203</v>
      </c>
      <c r="AN297">
        <v>154</v>
      </c>
      <c r="AO297">
        <v>158</v>
      </c>
      <c r="AP297">
        <v>193</v>
      </c>
      <c r="AQ297">
        <v>163</v>
      </c>
      <c r="AR297">
        <v>178</v>
      </c>
      <c r="AS297">
        <v>168</v>
      </c>
      <c r="AT297">
        <v>209</v>
      </c>
      <c r="AU297">
        <v>197</v>
      </c>
      <c r="AV297">
        <v>2210</v>
      </c>
    </row>
    <row r="298" spans="1:48">
      <c r="A298" s="240" t="s">
        <v>308</v>
      </c>
      <c r="B298" s="4">
        <v>8</v>
      </c>
      <c r="C298" s="235">
        <f t="shared" si="48"/>
        <v>16.326530612244898</v>
      </c>
      <c r="D298" s="235"/>
      <c r="E298" s="4">
        <v>8</v>
      </c>
      <c r="F298" s="235">
        <f t="shared" si="49"/>
        <v>16.985138004246284</v>
      </c>
      <c r="G298" s="235"/>
      <c r="H298" s="4">
        <v>9</v>
      </c>
      <c r="I298" s="235">
        <f t="shared" si="50"/>
        <v>19.438444924406049</v>
      </c>
      <c r="J298" s="235"/>
      <c r="K298" s="4">
        <v>13</v>
      </c>
      <c r="L298" s="235">
        <f t="shared" si="51"/>
        <v>27.253668763102723</v>
      </c>
      <c r="M298" s="235"/>
      <c r="N298" s="4">
        <v>13</v>
      </c>
      <c r="O298" s="235">
        <f t="shared" si="52"/>
        <v>28.634361233480178</v>
      </c>
      <c r="P298" s="235"/>
      <c r="Q298" s="4">
        <v>4</v>
      </c>
      <c r="R298" s="235">
        <f t="shared" si="53"/>
        <v>9.4117647058823515</v>
      </c>
      <c r="S298" s="235"/>
      <c r="T298" s="4">
        <v>6</v>
      </c>
      <c r="U298" s="235">
        <f t="shared" si="54"/>
        <v>14.251781472684087</v>
      </c>
      <c r="V298" s="35">
        <v>10</v>
      </c>
      <c r="W298" s="39">
        <f t="shared" si="55"/>
        <v>21.276595744680851</v>
      </c>
      <c r="X298" s="35">
        <v>10</v>
      </c>
      <c r="Y298" s="39">
        <f t="shared" si="56"/>
        <v>23.201856148491878</v>
      </c>
      <c r="Z298" s="35">
        <v>8</v>
      </c>
      <c r="AA298" s="39">
        <f t="shared" si="57"/>
        <v>17.897091722595079</v>
      </c>
      <c r="AB298" s="35">
        <v>5</v>
      </c>
      <c r="AC298" s="39">
        <f t="shared" si="58"/>
        <v>11.389521640091116</v>
      </c>
      <c r="AD298" s="35">
        <v>6</v>
      </c>
      <c r="AE298" s="39">
        <f t="shared" si="59"/>
        <v>15.34526854219949</v>
      </c>
      <c r="AI298" t="s">
        <v>308</v>
      </c>
      <c r="AJ298">
        <v>490</v>
      </c>
      <c r="AK298">
        <v>471</v>
      </c>
      <c r="AL298">
        <v>463</v>
      </c>
      <c r="AM298">
        <v>477</v>
      </c>
      <c r="AN298">
        <v>454</v>
      </c>
      <c r="AO298">
        <v>425</v>
      </c>
      <c r="AP298">
        <v>421</v>
      </c>
      <c r="AQ298">
        <v>470</v>
      </c>
      <c r="AR298">
        <v>431</v>
      </c>
      <c r="AS298">
        <v>447</v>
      </c>
      <c r="AT298">
        <v>439</v>
      </c>
      <c r="AU298">
        <v>391</v>
      </c>
      <c r="AV298">
        <v>5379</v>
      </c>
    </row>
    <row r="299" spans="1:48">
      <c r="A299" s="240" t="s">
        <v>309</v>
      </c>
      <c r="B299" s="4">
        <v>1</v>
      </c>
      <c r="C299" s="235">
        <f t="shared" si="48"/>
        <v>7.5757575757575761</v>
      </c>
      <c r="D299" s="235"/>
      <c r="E299" s="4">
        <v>1</v>
      </c>
      <c r="F299" s="235">
        <f t="shared" si="49"/>
        <v>8.6206896551724128</v>
      </c>
      <c r="G299" s="235"/>
      <c r="H299" s="4">
        <v>2</v>
      </c>
      <c r="I299" s="235">
        <f t="shared" si="50"/>
        <v>15.267175572519083</v>
      </c>
      <c r="J299" s="235"/>
      <c r="K299" s="4">
        <v>1</v>
      </c>
      <c r="L299" s="235">
        <f t="shared" si="51"/>
        <v>8.3333333333333339</v>
      </c>
      <c r="M299" s="235"/>
      <c r="N299" s="4">
        <v>1</v>
      </c>
      <c r="O299" s="235">
        <f t="shared" si="52"/>
        <v>7.2992700729927007</v>
      </c>
      <c r="P299" s="235"/>
      <c r="Q299" s="4">
        <v>0</v>
      </c>
      <c r="R299" s="235">
        <f t="shared" si="53"/>
        <v>0</v>
      </c>
      <c r="S299" s="235"/>
      <c r="T299" s="4">
        <v>0</v>
      </c>
      <c r="U299" s="235">
        <f t="shared" si="54"/>
        <v>0</v>
      </c>
      <c r="V299" s="35">
        <v>0</v>
      </c>
      <c r="W299" s="39">
        <f t="shared" si="55"/>
        <v>0</v>
      </c>
      <c r="X299" s="35">
        <v>0</v>
      </c>
      <c r="Y299" s="39">
        <f t="shared" si="56"/>
        <v>0</v>
      </c>
      <c r="Z299" s="35">
        <v>2</v>
      </c>
      <c r="AA299" s="39">
        <f t="shared" si="57"/>
        <v>15.037593984962406</v>
      </c>
      <c r="AB299" s="35">
        <v>2</v>
      </c>
      <c r="AC299" s="39">
        <f t="shared" si="58"/>
        <v>12.578616352201259</v>
      </c>
      <c r="AD299" s="35">
        <v>2</v>
      </c>
      <c r="AE299" s="39">
        <f t="shared" si="59"/>
        <v>12.578616352201259</v>
      </c>
      <c r="AI299" t="s">
        <v>309</v>
      </c>
      <c r="AJ299">
        <v>132</v>
      </c>
      <c r="AK299">
        <v>116</v>
      </c>
      <c r="AL299">
        <v>131</v>
      </c>
      <c r="AM299">
        <v>120</v>
      </c>
      <c r="AN299">
        <v>137</v>
      </c>
      <c r="AO299">
        <v>112</v>
      </c>
      <c r="AP299">
        <v>131</v>
      </c>
      <c r="AQ299">
        <v>124</v>
      </c>
      <c r="AR299">
        <v>128</v>
      </c>
      <c r="AS299">
        <v>133</v>
      </c>
      <c r="AT299">
        <v>159</v>
      </c>
      <c r="AU299">
        <v>159</v>
      </c>
      <c r="AV299">
        <v>1582</v>
      </c>
    </row>
    <row r="300" spans="1:48">
      <c r="A300" s="240" t="s">
        <v>310</v>
      </c>
      <c r="B300" s="4">
        <v>7</v>
      </c>
      <c r="C300" s="235">
        <f t="shared" si="48"/>
        <v>11.182108626198083</v>
      </c>
      <c r="D300" s="235"/>
      <c r="E300" s="4">
        <v>14</v>
      </c>
      <c r="F300" s="235">
        <f t="shared" si="49"/>
        <v>22.838499184339316</v>
      </c>
      <c r="G300" s="235"/>
      <c r="H300" s="4">
        <v>4</v>
      </c>
      <c r="I300" s="235">
        <f t="shared" si="50"/>
        <v>6.968641114982578</v>
      </c>
      <c r="J300" s="235"/>
      <c r="K300" s="4">
        <v>6</v>
      </c>
      <c r="L300" s="235">
        <f t="shared" si="51"/>
        <v>10.733452593917709</v>
      </c>
      <c r="M300" s="235"/>
      <c r="N300" s="4">
        <v>13</v>
      </c>
      <c r="O300" s="235">
        <f t="shared" si="52"/>
        <v>21.381578947368421</v>
      </c>
      <c r="P300" s="235"/>
      <c r="Q300" s="4">
        <v>8</v>
      </c>
      <c r="R300" s="235">
        <f t="shared" si="53"/>
        <v>13.029315960912053</v>
      </c>
      <c r="S300" s="235"/>
      <c r="T300" s="4">
        <v>12</v>
      </c>
      <c r="U300" s="235">
        <f t="shared" si="54"/>
        <v>20.905923344947738</v>
      </c>
      <c r="V300" s="35">
        <v>10</v>
      </c>
      <c r="W300" s="39">
        <f t="shared" si="55"/>
        <v>19.379844961240309</v>
      </c>
      <c r="X300" s="35">
        <v>7</v>
      </c>
      <c r="Y300" s="39">
        <f t="shared" si="56"/>
        <v>16.091954022988507</v>
      </c>
      <c r="Z300" s="35">
        <v>8</v>
      </c>
      <c r="AA300" s="39">
        <f t="shared" si="57"/>
        <v>16.528925619834713</v>
      </c>
      <c r="AB300" s="35">
        <v>5</v>
      </c>
      <c r="AC300" s="39">
        <f t="shared" si="58"/>
        <v>10.845986984815617</v>
      </c>
      <c r="AD300" s="35">
        <v>7</v>
      </c>
      <c r="AE300" s="39">
        <f t="shared" si="59"/>
        <v>14.056224899598392</v>
      </c>
      <c r="AI300" t="s">
        <v>310</v>
      </c>
      <c r="AJ300">
        <v>626</v>
      </c>
      <c r="AK300">
        <v>613</v>
      </c>
      <c r="AL300">
        <v>574</v>
      </c>
      <c r="AM300">
        <v>559</v>
      </c>
      <c r="AN300">
        <v>608</v>
      </c>
      <c r="AO300">
        <v>614</v>
      </c>
      <c r="AP300">
        <v>574</v>
      </c>
      <c r="AQ300">
        <v>516</v>
      </c>
      <c r="AR300">
        <v>435</v>
      </c>
      <c r="AS300">
        <v>484</v>
      </c>
      <c r="AT300">
        <v>461</v>
      </c>
      <c r="AU300">
        <v>498</v>
      </c>
      <c r="AV300">
        <v>6562</v>
      </c>
    </row>
    <row r="301" spans="1:48">
      <c r="A301" s="240" t="s">
        <v>311</v>
      </c>
      <c r="B301" s="4">
        <v>5</v>
      </c>
      <c r="C301" s="235">
        <f t="shared" si="48"/>
        <v>12.626262626262626</v>
      </c>
      <c r="D301" s="235"/>
      <c r="E301" s="4">
        <v>3</v>
      </c>
      <c r="F301" s="235">
        <f t="shared" si="49"/>
        <v>8.1081081081081088</v>
      </c>
      <c r="G301" s="235"/>
      <c r="H301" s="4">
        <v>5</v>
      </c>
      <c r="I301" s="235">
        <f t="shared" si="50"/>
        <v>13.333333333333334</v>
      </c>
      <c r="J301" s="235"/>
      <c r="K301" s="4">
        <v>2</v>
      </c>
      <c r="L301" s="235">
        <f t="shared" si="51"/>
        <v>5.9347181008902083</v>
      </c>
      <c r="M301" s="235"/>
      <c r="N301" s="4">
        <v>2</v>
      </c>
      <c r="O301" s="235">
        <f t="shared" si="52"/>
        <v>5.6657223796034</v>
      </c>
      <c r="P301" s="235"/>
      <c r="Q301" s="4">
        <v>3</v>
      </c>
      <c r="R301" s="235">
        <f t="shared" si="53"/>
        <v>8.3798882681564244</v>
      </c>
      <c r="S301" s="235"/>
      <c r="T301" s="4">
        <v>5</v>
      </c>
      <c r="U301" s="235">
        <f t="shared" si="54"/>
        <v>15.772870662460567</v>
      </c>
      <c r="V301" s="35">
        <v>3</v>
      </c>
      <c r="W301" s="39">
        <f t="shared" si="55"/>
        <v>9.7087378640776691</v>
      </c>
      <c r="X301" s="35">
        <v>7</v>
      </c>
      <c r="Y301" s="39">
        <f t="shared" si="56"/>
        <v>23.48993288590604</v>
      </c>
      <c r="Z301" s="35">
        <v>4</v>
      </c>
      <c r="AA301" s="39">
        <f t="shared" si="57"/>
        <v>12.5</v>
      </c>
      <c r="AB301" s="35">
        <v>1</v>
      </c>
      <c r="AC301" s="39">
        <f t="shared" si="58"/>
        <v>3.3333333333333335</v>
      </c>
      <c r="AD301" s="35">
        <v>5</v>
      </c>
      <c r="AE301" s="39">
        <f t="shared" si="59"/>
        <v>16.949152542372882</v>
      </c>
      <c r="AI301" t="s">
        <v>311</v>
      </c>
      <c r="AJ301">
        <v>396</v>
      </c>
      <c r="AK301">
        <v>370</v>
      </c>
      <c r="AL301">
        <v>375</v>
      </c>
      <c r="AM301">
        <v>337</v>
      </c>
      <c r="AN301">
        <v>353</v>
      </c>
      <c r="AO301">
        <v>358</v>
      </c>
      <c r="AP301">
        <v>317</v>
      </c>
      <c r="AQ301">
        <v>309</v>
      </c>
      <c r="AR301">
        <v>298</v>
      </c>
      <c r="AS301">
        <v>320</v>
      </c>
      <c r="AT301">
        <v>300</v>
      </c>
      <c r="AU301">
        <v>295</v>
      </c>
      <c r="AV301">
        <v>4028</v>
      </c>
    </row>
    <row r="302" spans="1:48">
      <c r="A302" s="240" t="s">
        <v>312</v>
      </c>
      <c r="B302" s="4">
        <v>3</v>
      </c>
      <c r="C302" s="235">
        <f t="shared" si="48"/>
        <v>14.084507042253522</v>
      </c>
      <c r="D302" s="235"/>
      <c r="E302" s="4">
        <v>4</v>
      </c>
      <c r="F302" s="235">
        <f t="shared" si="49"/>
        <v>16.877637130801688</v>
      </c>
      <c r="G302" s="235"/>
      <c r="H302" s="4">
        <v>3</v>
      </c>
      <c r="I302" s="235">
        <f t="shared" si="50"/>
        <v>22.058823529411764</v>
      </c>
      <c r="J302" s="235"/>
      <c r="K302" s="4">
        <v>6</v>
      </c>
      <c r="L302" s="235">
        <f t="shared" si="51"/>
        <v>22.471910112359549</v>
      </c>
      <c r="M302" s="235"/>
      <c r="N302" s="4">
        <v>4</v>
      </c>
      <c r="O302" s="235">
        <f t="shared" si="52"/>
        <v>14.598540145985401</v>
      </c>
      <c r="P302" s="235"/>
      <c r="Q302" s="4">
        <v>3</v>
      </c>
      <c r="R302" s="235">
        <f t="shared" si="53"/>
        <v>12.244897959183673</v>
      </c>
      <c r="S302" s="235"/>
      <c r="T302" s="4">
        <v>6</v>
      </c>
      <c r="U302" s="235">
        <f t="shared" si="54"/>
        <v>24.896265560165972</v>
      </c>
      <c r="V302" s="35">
        <v>5</v>
      </c>
      <c r="W302" s="39">
        <f t="shared" si="55"/>
        <v>23.364485981308409</v>
      </c>
      <c r="X302" s="35">
        <v>5</v>
      </c>
      <c r="Y302" s="39">
        <f t="shared" si="56"/>
        <v>21.276595744680851</v>
      </c>
      <c r="Z302" s="35">
        <v>1</v>
      </c>
      <c r="AA302" s="39">
        <f t="shared" si="57"/>
        <v>4.2194092827004219</v>
      </c>
      <c r="AB302" s="35">
        <v>2</v>
      </c>
      <c r="AC302" s="39">
        <f t="shared" si="58"/>
        <v>7.6045627376425857</v>
      </c>
      <c r="AD302" s="35">
        <v>1</v>
      </c>
      <c r="AE302" s="39">
        <f t="shared" si="59"/>
        <v>3.3112582781456954</v>
      </c>
      <c r="AI302" t="s">
        <v>312</v>
      </c>
      <c r="AJ302">
        <v>213</v>
      </c>
      <c r="AK302">
        <v>237</v>
      </c>
      <c r="AL302">
        <v>136</v>
      </c>
      <c r="AM302">
        <v>267</v>
      </c>
      <c r="AN302">
        <v>274</v>
      </c>
      <c r="AO302">
        <v>245</v>
      </c>
      <c r="AP302">
        <v>241</v>
      </c>
      <c r="AQ302">
        <v>214</v>
      </c>
      <c r="AR302">
        <v>235</v>
      </c>
      <c r="AS302">
        <v>237</v>
      </c>
      <c r="AT302">
        <v>263</v>
      </c>
      <c r="AU302">
        <v>302</v>
      </c>
      <c r="AV302">
        <v>2864</v>
      </c>
    </row>
    <row r="303" spans="1:48">
      <c r="A303" s="240" t="s">
        <v>313</v>
      </c>
      <c r="B303" s="4">
        <v>4</v>
      </c>
      <c r="C303" s="235">
        <f t="shared" si="48"/>
        <v>6.9444444444444438</v>
      </c>
      <c r="D303" s="235"/>
      <c r="E303" s="4">
        <v>10</v>
      </c>
      <c r="F303" s="235">
        <f t="shared" si="49"/>
        <v>23.364485981308409</v>
      </c>
      <c r="G303" s="235"/>
      <c r="H303" s="4">
        <v>4</v>
      </c>
      <c r="I303" s="235">
        <f t="shared" si="50"/>
        <v>8.1967213114754109</v>
      </c>
      <c r="J303" s="235"/>
      <c r="K303" s="4">
        <v>5</v>
      </c>
      <c r="L303" s="235">
        <f t="shared" si="51"/>
        <v>11.061946902654867</v>
      </c>
      <c r="M303" s="235"/>
      <c r="N303" s="4">
        <v>15</v>
      </c>
      <c r="O303" s="235">
        <f t="shared" si="52"/>
        <v>27.829313543599259</v>
      </c>
      <c r="P303" s="235"/>
      <c r="Q303" s="4">
        <v>8</v>
      </c>
      <c r="R303" s="235">
        <f t="shared" si="53"/>
        <v>15.810276679841897</v>
      </c>
      <c r="S303" s="235"/>
      <c r="T303" s="4">
        <v>9</v>
      </c>
      <c r="U303" s="235">
        <f t="shared" si="54"/>
        <v>17.241379310344826</v>
      </c>
      <c r="V303" s="35">
        <v>10</v>
      </c>
      <c r="W303" s="39">
        <f t="shared" si="55"/>
        <v>17.482517482517483</v>
      </c>
      <c r="X303" s="35">
        <v>5</v>
      </c>
      <c r="Y303" s="39">
        <f t="shared" si="56"/>
        <v>10.460251046025103</v>
      </c>
      <c r="Z303" s="35">
        <v>8</v>
      </c>
      <c r="AA303" s="39">
        <f t="shared" si="57"/>
        <v>15.686274509803921</v>
      </c>
      <c r="AB303" s="35">
        <v>9</v>
      </c>
      <c r="AC303" s="39">
        <f t="shared" si="58"/>
        <v>16.728624535315983</v>
      </c>
      <c r="AD303" s="35">
        <v>8</v>
      </c>
      <c r="AE303" s="39">
        <f t="shared" si="59"/>
        <v>14.285714285714285</v>
      </c>
      <c r="AI303" t="s">
        <v>313</v>
      </c>
      <c r="AJ303">
        <v>576</v>
      </c>
      <c r="AK303">
        <v>428</v>
      </c>
      <c r="AL303">
        <v>488</v>
      </c>
      <c r="AM303">
        <v>452</v>
      </c>
      <c r="AN303">
        <v>539</v>
      </c>
      <c r="AO303">
        <v>506</v>
      </c>
      <c r="AP303">
        <v>522</v>
      </c>
      <c r="AQ303">
        <v>572</v>
      </c>
      <c r="AR303">
        <v>478</v>
      </c>
      <c r="AS303">
        <v>510</v>
      </c>
      <c r="AT303">
        <v>538</v>
      </c>
      <c r="AU303">
        <v>560</v>
      </c>
      <c r="AV303">
        <v>6169</v>
      </c>
    </row>
    <row r="304" spans="1:48">
      <c r="A304" s="240" t="s">
        <v>314</v>
      </c>
      <c r="B304" s="4">
        <v>5</v>
      </c>
      <c r="C304" s="235">
        <f t="shared" si="48"/>
        <v>23.474178403755868</v>
      </c>
      <c r="D304" s="235"/>
      <c r="E304" s="4">
        <v>2</v>
      </c>
      <c r="F304" s="235">
        <f t="shared" si="49"/>
        <v>12.578616352201259</v>
      </c>
      <c r="G304" s="235"/>
      <c r="H304" s="4">
        <v>2</v>
      </c>
      <c r="I304" s="235">
        <f t="shared" si="50"/>
        <v>7.4626865671641793</v>
      </c>
      <c r="J304" s="235"/>
      <c r="K304" s="4">
        <v>4</v>
      </c>
      <c r="L304" s="235">
        <f t="shared" si="51"/>
        <v>16.326530612244898</v>
      </c>
      <c r="M304" s="235"/>
      <c r="N304" s="4">
        <v>4</v>
      </c>
      <c r="O304" s="235">
        <f t="shared" si="52"/>
        <v>15.56420233463035</v>
      </c>
      <c r="P304" s="235"/>
      <c r="Q304" s="4">
        <v>3</v>
      </c>
      <c r="R304" s="235">
        <f t="shared" si="53"/>
        <v>11.76470588235294</v>
      </c>
      <c r="S304" s="235"/>
      <c r="T304" s="4">
        <v>1</v>
      </c>
      <c r="U304" s="235">
        <f t="shared" si="54"/>
        <v>4.3103448275862064</v>
      </c>
      <c r="V304" s="35">
        <v>5</v>
      </c>
      <c r="W304" s="39">
        <f t="shared" si="55"/>
        <v>20.325203252032519</v>
      </c>
      <c r="X304" s="35">
        <v>4</v>
      </c>
      <c r="Y304" s="39">
        <f t="shared" si="56"/>
        <v>18.518518518518519</v>
      </c>
      <c r="Z304" s="35">
        <v>3</v>
      </c>
      <c r="AA304" s="39">
        <f t="shared" si="57"/>
        <v>12.875536480686696</v>
      </c>
      <c r="AB304" s="35">
        <v>1</v>
      </c>
      <c r="AC304" s="39">
        <f t="shared" si="58"/>
        <v>3.8167938931297707</v>
      </c>
      <c r="AD304" s="35">
        <v>0</v>
      </c>
      <c r="AE304" s="39">
        <f t="shared" si="59"/>
        <v>0</v>
      </c>
      <c r="AI304" t="s">
        <v>314</v>
      </c>
      <c r="AJ304">
        <v>213</v>
      </c>
      <c r="AK304">
        <v>159</v>
      </c>
      <c r="AL304">
        <v>268</v>
      </c>
      <c r="AM304">
        <v>245</v>
      </c>
      <c r="AN304">
        <v>257</v>
      </c>
      <c r="AO304">
        <v>255</v>
      </c>
      <c r="AP304">
        <v>232</v>
      </c>
      <c r="AQ304">
        <v>246</v>
      </c>
      <c r="AR304">
        <v>216</v>
      </c>
      <c r="AS304">
        <v>233</v>
      </c>
      <c r="AT304">
        <v>262</v>
      </c>
      <c r="AU304">
        <v>244</v>
      </c>
      <c r="AV304">
        <v>2830</v>
      </c>
    </row>
    <row r="305" spans="1:48">
      <c r="A305" s="240" t="s">
        <v>315</v>
      </c>
      <c r="B305" s="4">
        <v>2</v>
      </c>
      <c r="C305" s="235">
        <f t="shared" si="48"/>
        <v>9.0909090909090899</v>
      </c>
      <c r="D305" s="235"/>
      <c r="E305" s="4">
        <v>3</v>
      </c>
      <c r="F305" s="235">
        <f t="shared" si="49"/>
        <v>20.27027027027027</v>
      </c>
      <c r="G305" s="235"/>
      <c r="H305" s="4">
        <v>6</v>
      </c>
      <c r="I305" s="235">
        <f t="shared" si="50"/>
        <v>32.085561497326204</v>
      </c>
      <c r="J305" s="235"/>
      <c r="K305" s="4">
        <v>2</v>
      </c>
      <c r="L305" s="235">
        <f t="shared" si="51"/>
        <v>10.582010582010582</v>
      </c>
      <c r="M305" s="235"/>
      <c r="N305" s="4">
        <v>1</v>
      </c>
      <c r="O305" s="235">
        <f t="shared" si="52"/>
        <v>6.0975609756097562</v>
      </c>
      <c r="P305" s="235"/>
      <c r="Q305" s="4">
        <v>6</v>
      </c>
      <c r="R305" s="235">
        <f t="shared" si="53"/>
        <v>32.085561497326204</v>
      </c>
      <c r="S305" s="235"/>
      <c r="T305" s="4">
        <v>1</v>
      </c>
      <c r="U305" s="235">
        <f t="shared" si="54"/>
        <v>4.9019607843137258</v>
      </c>
      <c r="V305" s="35">
        <v>5</v>
      </c>
      <c r="W305" s="39">
        <f t="shared" si="55"/>
        <v>28.248587570621467</v>
      </c>
      <c r="X305" s="35">
        <v>6</v>
      </c>
      <c r="Y305" s="39">
        <f t="shared" si="56"/>
        <v>34.682080924855491</v>
      </c>
      <c r="Z305" s="35">
        <v>4</v>
      </c>
      <c r="AA305" s="39">
        <f t="shared" si="57"/>
        <v>17.094017094017097</v>
      </c>
      <c r="AB305" s="35">
        <v>4</v>
      </c>
      <c r="AC305" s="39">
        <f t="shared" si="58"/>
        <v>18.433179723502302</v>
      </c>
      <c r="AD305" s="35">
        <v>5</v>
      </c>
      <c r="AE305" s="39">
        <f t="shared" si="59"/>
        <v>25.380710659898476</v>
      </c>
      <c r="AI305" t="s">
        <v>315</v>
      </c>
      <c r="AJ305">
        <v>220</v>
      </c>
      <c r="AK305">
        <v>148</v>
      </c>
      <c r="AL305">
        <v>187</v>
      </c>
      <c r="AM305">
        <v>189</v>
      </c>
      <c r="AN305">
        <v>164</v>
      </c>
      <c r="AO305">
        <v>187</v>
      </c>
      <c r="AP305">
        <v>204</v>
      </c>
      <c r="AQ305">
        <v>177</v>
      </c>
      <c r="AR305">
        <v>173</v>
      </c>
      <c r="AS305">
        <v>234</v>
      </c>
      <c r="AT305">
        <v>217</v>
      </c>
      <c r="AU305">
        <v>197</v>
      </c>
      <c r="AV305">
        <v>2297</v>
      </c>
    </row>
    <row r="306" spans="1:48" s="9" customFormat="1">
      <c r="A306" s="243" t="s">
        <v>316</v>
      </c>
      <c r="B306" s="244">
        <v>523</v>
      </c>
      <c r="C306" s="245">
        <f t="shared" si="48"/>
        <v>20.189932056825203</v>
      </c>
      <c r="D306" s="245"/>
      <c r="E306" s="244">
        <v>532</v>
      </c>
      <c r="F306" s="245">
        <f t="shared" si="49"/>
        <v>21.33376107791635</v>
      </c>
      <c r="G306" s="245"/>
      <c r="H306" s="244">
        <v>488</v>
      </c>
      <c r="I306" s="245">
        <f t="shared" si="50"/>
        <v>20.017227942081302</v>
      </c>
      <c r="J306" s="245"/>
      <c r="K306" s="244">
        <v>493</v>
      </c>
      <c r="L306" s="245">
        <f t="shared" si="51"/>
        <v>20.207402549493789</v>
      </c>
      <c r="M306" s="245"/>
      <c r="N306" s="244">
        <v>442</v>
      </c>
      <c r="O306" s="245">
        <f t="shared" si="52"/>
        <v>18.47748839931441</v>
      </c>
      <c r="P306" s="245"/>
      <c r="Q306" s="244">
        <v>405</v>
      </c>
      <c r="R306" s="245">
        <f t="shared" si="53"/>
        <v>17.54461964997401</v>
      </c>
      <c r="S306" s="245"/>
      <c r="T306" s="244">
        <v>394</v>
      </c>
      <c r="U306" s="245">
        <f t="shared" si="54"/>
        <v>16.864994435407926</v>
      </c>
      <c r="V306" s="246">
        <v>360</v>
      </c>
      <c r="W306" s="247">
        <f t="shared" si="55"/>
        <v>15.19051436769484</v>
      </c>
      <c r="X306" s="246">
        <v>374</v>
      </c>
      <c r="Y306" s="247">
        <f t="shared" si="56"/>
        <v>16.402789351344239</v>
      </c>
      <c r="Z306" s="246">
        <v>332</v>
      </c>
      <c r="AA306" s="247">
        <f t="shared" si="57"/>
        <v>14.297403212609275</v>
      </c>
      <c r="AB306" s="246">
        <v>330</v>
      </c>
      <c r="AC306" s="247">
        <f t="shared" si="58"/>
        <v>14.218009478672984</v>
      </c>
      <c r="AD306" s="246">
        <v>317</v>
      </c>
      <c r="AE306" s="247">
        <f t="shared" si="59"/>
        <v>14.124042060238818</v>
      </c>
      <c r="AI306" s="9" t="s">
        <v>316</v>
      </c>
      <c r="AJ306" s="9">
        <v>25904</v>
      </c>
      <c r="AK306" s="9">
        <v>24937</v>
      </c>
      <c r="AL306" s="9">
        <v>24379</v>
      </c>
      <c r="AM306" s="9">
        <v>24397</v>
      </c>
      <c r="AN306" s="9">
        <v>23921</v>
      </c>
      <c r="AO306" s="9">
        <v>23084</v>
      </c>
      <c r="AP306" s="9">
        <v>23362</v>
      </c>
      <c r="AQ306" s="9">
        <v>23699</v>
      </c>
      <c r="AR306" s="9">
        <v>22801</v>
      </c>
      <c r="AS306" s="9">
        <v>23221</v>
      </c>
      <c r="AT306" s="9">
        <v>23210</v>
      </c>
      <c r="AU306" s="9">
        <v>22444</v>
      </c>
      <c r="AV306" s="9">
        <v>285359</v>
      </c>
    </row>
    <row r="307" spans="1:48" s="9" customFormat="1">
      <c r="A307" s="243" t="s">
        <v>317</v>
      </c>
      <c r="B307" s="244">
        <v>118</v>
      </c>
      <c r="C307" s="245">
        <f t="shared" si="48"/>
        <v>21.831637372802959</v>
      </c>
      <c r="D307" s="245"/>
      <c r="E307" s="244">
        <v>110</v>
      </c>
      <c r="F307" s="245">
        <f t="shared" si="49"/>
        <v>20.614692653673163</v>
      </c>
      <c r="G307" s="245"/>
      <c r="H307" s="244">
        <v>105</v>
      </c>
      <c r="I307" s="245">
        <f t="shared" si="50"/>
        <v>20.05730659025788</v>
      </c>
      <c r="J307" s="245"/>
      <c r="K307" s="244">
        <v>98</v>
      </c>
      <c r="L307" s="245">
        <f t="shared" si="51"/>
        <v>18.462697814619442</v>
      </c>
      <c r="M307" s="245"/>
      <c r="N307" s="244">
        <v>107</v>
      </c>
      <c r="O307" s="245">
        <f t="shared" si="52"/>
        <v>20.963949843260185</v>
      </c>
      <c r="P307" s="245"/>
      <c r="Q307" s="244">
        <v>94</v>
      </c>
      <c r="R307" s="245">
        <f t="shared" si="53"/>
        <v>18.725099601593623</v>
      </c>
      <c r="S307" s="245"/>
      <c r="T307" s="244">
        <v>96</v>
      </c>
      <c r="U307" s="245">
        <f t="shared" si="54"/>
        <v>19.051399087120462</v>
      </c>
      <c r="V307" s="246">
        <v>80</v>
      </c>
      <c r="W307" s="247">
        <f t="shared" si="55"/>
        <v>15.74493209998032</v>
      </c>
      <c r="X307" s="246">
        <v>79</v>
      </c>
      <c r="Y307" s="247">
        <f t="shared" si="56"/>
        <v>15.933844292053248</v>
      </c>
      <c r="Z307" s="246">
        <v>68</v>
      </c>
      <c r="AA307" s="247">
        <f t="shared" si="57"/>
        <v>13.406940063091483</v>
      </c>
      <c r="AB307" s="246">
        <v>75</v>
      </c>
      <c r="AC307" s="247">
        <f t="shared" si="58"/>
        <v>14.574426739214923</v>
      </c>
      <c r="AD307" s="246">
        <v>70</v>
      </c>
      <c r="AE307" s="247">
        <f t="shared" si="59"/>
        <v>14.441922838869404</v>
      </c>
      <c r="AI307" s="9" t="s">
        <v>317</v>
      </c>
      <c r="AJ307" s="9">
        <v>5405</v>
      </c>
      <c r="AK307" s="9">
        <v>5336</v>
      </c>
      <c r="AL307" s="9">
        <v>5235</v>
      </c>
      <c r="AM307" s="9">
        <v>5308</v>
      </c>
      <c r="AN307" s="9">
        <v>5104</v>
      </c>
      <c r="AO307" s="9">
        <v>5020</v>
      </c>
      <c r="AP307" s="9">
        <v>5039</v>
      </c>
      <c r="AQ307" s="9">
        <v>5081</v>
      </c>
      <c r="AR307" s="9">
        <v>4958</v>
      </c>
      <c r="AS307" s="9">
        <v>5072</v>
      </c>
      <c r="AT307" s="9">
        <v>5146</v>
      </c>
      <c r="AU307" s="9">
        <v>4847</v>
      </c>
      <c r="AV307" s="9">
        <v>61551</v>
      </c>
    </row>
    <row r="308" spans="1:48">
      <c r="A308" s="240" t="s">
        <v>318</v>
      </c>
      <c r="B308" s="4">
        <v>4</v>
      </c>
      <c r="C308" s="235">
        <f t="shared" si="48"/>
        <v>18.518518518518519</v>
      </c>
      <c r="D308" s="235"/>
      <c r="E308" s="4">
        <v>4</v>
      </c>
      <c r="F308" s="235">
        <f t="shared" si="49"/>
        <v>20.833333333333332</v>
      </c>
      <c r="G308" s="235"/>
      <c r="H308" s="4">
        <v>3</v>
      </c>
      <c r="I308" s="235">
        <f t="shared" si="50"/>
        <v>20.27027027027027</v>
      </c>
      <c r="J308" s="235"/>
      <c r="K308" s="4">
        <v>2</v>
      </c>
      <c r="L308" s="235">
        <f t="shared" si="51"/>
        <v>10.526315789473683</v>
      </c>
      <c r="M308" s="235"/>
      <c r="N308" s="4">
        <v>3</v>
      </c>
      <c r="O308" s="235">
        <f t="shared" si="52"/>
        <v>18.404907975460123</v>
      </c>
      <c r="P308" s="235"/>
      <c r="Q308" s="4">
        <v>4</v>
      </c>
      <c r="R308" s="235">
        <f t="shared" si="53"/>
        <v>24.539877300613497</v>
      </c>
      <c r="S308" s="235"/>
      <c r="T308" s="4">
        <v>2</v>
      </c>
      <c r="U308" s="235">
        <f t="shared" si="54"/>
        <v>12.987012987012989</v>
      </c>
      <c r="V308" s="35">
        <v>1</v>
      </c>
      <c r="W308" s="39">
        <f t="shared" si="55"/>
        <v>6.3291139240506329</v>
      </c>
      <c r="X308" s="35">
        <v>2</v>
      </c>
      <c r="Y308" s="39">
        <f t="shared" si="56"/>
        <v>12.578616352201259</v>
      </c>
      <c r="Z308" s="35">
        <v>0</v>
      </c>
      <c r="AA308" s="39">
        <f t="shared" si="57"/>
        <v>0</v>
      </c>
      <c r="AB308" s="35">
        <v>2</v>
      </c>
      <c r="AC308" s="39">
        <f t="shared" si="58"/>
        <v>11.627906976744185</v>
      </c>
      <c r="AD308" s="35">
        <v>1</v>
      </c>
      <c r="AE308" s="39">
        <f t="shared" si="59"/>
        <v>6.1349693251533743</v>
      </c>
      <c r="AI308" t="s">
        <v>318</v>
      </c>
      <c r="AJ308">
        <v>216</v>
      </c>
      <c r="AK308">
        <v>192</v>
      </c>
      <c r="AL308">
        <v>148</v>
      </c>
      <c r="AM308">
        <v>190</v>
      </c>
      <c r="AN308">
        <v>163</v>
      </c>
      <c r="AO308">
        <v>163</v>
      </c>
      <c r="AP308">
        <v>154</v>
      </c>
      <c r="AQ308">
        <v>158</v>
      </c>
      <c r="AR308">
        <v>159</v>
      </c>
      <c r="AS308">
        <v>162</v>
      </c>
      <c r="AT308">
        <v>172</v>
      </c>
      <c r="AU308">
        <v>163</v>
      </c>
      <c r="AV308">
        <v>2040</v>
      </c>
    </row>
    <row r="309" spans="1:48">
      <c r="A309" s="240" t="s">
        <v>319</v>
      </c>
      <c r="B309" s="4">
        <v>8</v>
      </c>
      <c r="C309" s="235">
        <f t="shared" si="48"/>
        <v>24.767801857585141</v>
      </c>
      <c r="D309" s="235"/>
      <c r="E309" s="4">
        <v>6</v>
      </c>
      <c r="F309" s="235">
        <f t="shared" si="49"/>
        <v>14.85148514851485</v>
      </c>
      <c r="G309" s="235"/>
      <c r="H309" s="4">
        <v>8</v>
      </c>
      <c r="I309" s="235">
        <f t="shared" si="50"/>
        <v>21.333333333333332</v>
      </c>
      <c r="J309" s="235"/>
      <c r="K309" s="4">
        <v>5</v>
      </c>
      <c r="L309" s="235">
        <f t="shared" si="51"/>
        <v>13.297872340425531</v>
      </c>
      <c r="M309" s="235"/>
      <c r="N309" s="4">
        <v>7</v>
      </c>
      <c r="O309" s="235">
        <f t="shared" si="52"/>
        <v>19.607843137254903</v>
      </c>
      <c r="P309" s="235"/>
      <c r="Q309" s="4">
        <v>3</v>
      </c>
      <c r="R309" s="235">
        <f t="shared" si="53"/>
        <v>8.0213903743315509</v>
      </c>
      <c r="S309" s="235"/>
      <c r="T309" s="4">
        <v>9</v>
      </c>
      <c r="U309" s="235">
        <f t="shared" si="54"/>
        <v>25.641025641025639</v>
      </c>
      <c r="V309" s="35">
        <v>6</v>
      </c>
      <c r="W309" s="39">
        <f t="shared" si="55"/>
        <v>15.075376884422109</v>
      </c>
      <c r="X309" s="35">
        <v>13</v>
      </c>
      <c r="Y309" s="39">
        <f t="shared" si="56"/>
        <v>31.175059952038371</v>
      </c>
      <c r="Z309" s="35">
        <v>6</v>
      </c>
      <c r="AA309" s="39">
        <f t="shared" si="57"/>
        <v>14.492753623188406</v>
      </c>
      <c r="AB309" s="35">
        <v>3</v>
      </c>
      <c r="AC309" s="39">
        <f t="shared" si="58"/>
        <v>7.1428571428571423</v>
      </c>
      <c r="AD309" s="35">
        <v>8</v>
      </c>
      <c r="AE309" s="39">
        <f t="shared" si="59"/>
        <v>20.460358056265985</v>
      </c>
      <c r="AI309" t="s">
        <v>319</v>
      </c>
      <c r="AJ309">
        <v>323</v>
      </c>
      <c r="AK309">
        <v>404</v>
      </c>
      <c r="AL309">
        <v>375</v>
      </c>
      <c r="AM309">
        <v>376</v>
      </c>
      <c r="AN309">
        <v>357</v>
      </c>
      <c r="AO309">
        <v>374</v>
      </c>
      <c r="AP309">
        <v>351</v>
      </c>
      <c r="AQ309">
        <v>398</v>
      </c>
      <c r="AR309">
        <v>417</v>
      </c>
      <c r="AS309">
        <v>414</v>
      </c>
      <c r="AT309">
        <v>420</v>
      </c>
      <c r="AU309">
        <v>391</v>
      </c>
      <c r="AV309">
        <v>4600</v>
      </c>
    </row>
    <row r="310" spans="1:48">
      <c r="A310" s="240" t="s">
        <v>320</v>
      </c>
      <c r="B310" s="4">
        <v>9</v>
      </c>
      <c r="C310" s="235">
        <f t="shared" si="48"/>
        <v>27.190332326283986</v>
      </c>
      <c r="D310" s="235"/>
      <c r="E310" s="4">
        <v>4</v>
      </c>
      <c r="F310" s="235">
        <f t="shared" si="49"/>
        <v>15.625</v>
      </c>
      <c r="G310" s="235"/>
      <c r="H310" s="4">
        <v>7</v>
      </c>
      <c r="I310" s="235">
        <f t="shared" si="50"/>
        <v>25.830258302583026</v>
      </c>
      <c r="J310" s="235"/>
      <c r="K310" s="4">
        <v>8</v>
      </c>
      <c r="L310" s="235">
        <f t="shared" si="51"/>
        <v>28.985507246376812</v>
      </c>
      <c r="M310" s="235"/>
      <c r="N310" s="4">
        <v>6</v>
      </c>
      <c r="O310" s="235">
        <f t="shared" si="52"/>
        <v>23.622047244094489</v>
      </c>
      <c r="P310" s="235"/>
      <c r="Q310" s="4">
        <v>7</v>
      </c>
      <c r="R310" s="235">
        <f t="shared" si="53"/>
        <v>26.615969581749049</v>
      </c>
      <c r="S310" s="235"/>
      <c r="T310" s="4">
        <v>3</v>
      </c>
      <c r="U310" s="235">
        <f t="shared" si="54"/>
        <v>11.952191235059761</v>
      </c>
      <c r="V310" s="35">
        <v>3</v>
      </c>
      <c r="W310" s="39">
        <f t="shared" si="55"/>
        <v>10.380622837370241</v>
      </c>
      <c r="X310" s="35">
        <v>6</v>
      </c>
      <c r="Y310" s="39">
        <f t="shared" si="56"/>
        <v>22.556390977443609</v>
      </c>
      <c r="Z310" s="35">
        <v>5</v>
      </c>
      <c r="AA310" s="39">
        <f t="shared" si="57"/>
        <v>19.53125</v>
      </c>
      <c r="AB310" s="35">
        <v>5</v>
      </c>
      <c r="AC310" s="39">
        <f t="shared" si="58"/>
        <v>17.730496453900709</v>
      </c>
      <c r="AD310" s="35">
        <v>7</v>
      </c>
      <c r="AE310" s="39">
        <f t="shared" si="59"/>
        <v>24.305555555555557</v>
      </c>
      <c r="AI310" t="s">
        <v>320</v>
      </c>
      <c r="AJ310">
        <v>331</v>
      </c>
      <c r="AK310">
        <v>256</v>
      </c>
      <c r="AL310">
        <v>271</v>
      </c>
      <c r="AM310">
        <v>276</v>
      </c>
      <c r="AN310">
        <v>254</v>
      </c>
      <c r="AO310">
        <v>263</v>
      </c>
      <c r="AP310">
        <v>251</v>
      </c>
      <c r="AQ310">
        <v>289</v>
      </c>
      <c r="AR310">
        <v>266</v>
      </c>
      <c r="AS310">
        <v>256</v>
      </c>
      <c r="AT310">
        <v>282</v>
      </c>
      <c r="AU310">
        <v>288</v>
      </c>
      <c r="AV310">
        <v>3283</v>
      </c>
    </row>
    <row r="311" spans="1:48">
      <c r="A311" s="240" t="s">
        <v>321</v>
      </c>
      <c r="B311" s="4">
        <v>1</v>
      </c>
      <c r="C311" s="235">
        <f t="shared" si="48"/>
        <v>6.4102564102564097</v>
      </c>
      <c r="D311" s="235"/>
      <c r="E311" s="4">
        <v>2</v>
      </c>
      <c r="F311" s="235">
        <f t="shared" si="49"/>
        <v>14.285714285714285</v>
      </c>
      <c r="G311" s="235"/>
      <c r="H311" s="4">
        <v>4</v>
      </c>
      <c r="I311" s="235">
        <f t="shared" si="50"/>
        <v>30.76923076923077</v>
      </c>
      <c r="J311" s="235"/>
      <c r="K311" s="4">
        <v>7</v>
      </c>
      <c r="L311" s="235">
        <f t="shared" si="51"/>
        <v>42.682926829268297</v>
      </c>
      <c r="M311" s="235"/>
      <c r="N311" s="4">
        <v>2</v>
      </c>
      <c r="O311" s="235">
        <f t="shared" si="52"/>
        <v>14.705882352941176</v>
      </c>
      <c r="P311" s="235"/>
      <c r="Q311" s="4">
        <v>1</v>
      </c>
      <c r="R311" s="235">
        <f t="shared" si="53"/>
        <v>6.25</v>
      </c>
      <c r="S311" s="235"/>
      <c r="T311" s="4">
        <v>4</v>
      </c>
      <c r="U311" s="235">
        <f t="shared" si="54"/>
        <v>33.613445378151262</v>
      </c>
      <c r="V311" s="35">
        <v>0</v>
      </c>
      <c r="W311" s="39">
        <f t="shared" si="55"/>
        <v>0</v>
      </c>
      <c r="X311" s="35">
        <v>2</v>
      </c>
      <c r="Y311" s="39">
        <f t="shared" si="56"/>
        <v>14.598540145985401</v>
      </c>
      <c r="Z311" s="35">
        <v>1</v>
      </c>
      <c r="AA311" s="39">
        <f t="shared" si="57"/>
        <v>8.1300813008130088</v>
      </c>
      <c r="AB311" s="35">
        <v>2</v>
      </c>
      <c r="AC311" s="39">
        <f t="shared" si="58"/>
        <v>14.285714285714285</v>
      </c>
      <c r="AD311" s="35">
        <v>1</v>
      </c>
      <c r="AE311" s="39">
        <f t="shared" si="59"/>
        <v>7.7519379844961236</v>
      </c>
      <c r="AI311" t="s">
        <v>321</v>
      </c>
      <c r="AJ311">
        <v>156</v>
      </c>
      <c r="AK311">
        <v>140</v>
      </c>
      <c r="AL311">
        <v>130</v>
      </c>
      <c r="AM311">
        <v>164</v>
      </c>
      <c r="AN311">
        <v>136</v>
      </c>
      <c r="AO311">
        <v>160</v>
      </c>
      <c r="AP311">
        <v>119</v>
      </c>
      <c r="AQ311">
        <v>133</v>
      </c>
      <c r="AR311">
        <v>137</v>
      </c>
      <c r="AS311">
        <v>123</v>
      </c>
      <c r="AT311">
        <v>140</v>
      </c>
      <c r="AU311">
        <v>129</v>
      </c>
      <c r="AV311">
        <v>1667</v>
      </c>
    </row>
    <row r="312" spans="1:48">
      <c r="A312" s="240" t="s">
        <v>322</v>
      </c>
      <c r="B312" s="4">
        <v>18</v>
      </c>
      <c r="C312" s="235">
        <f t="shared" si="48"/>
        <v>19.33404940923738</v>
      </c>
      <c r="D312" s="235"/>
      <c r="E312" s="4">
        <v>21</v>
      </c>
      <c r="F312" s="235">
        <f t="shared" si="49"/>
        <v>22.198731501057082</v>
      </c>
      <c r="G312" s="235"/>
      <c r="H312" s="4">
        <v>20</v>
      </c>
      <c r="I312" s="235">
        <f t="shared" si="50"/>
        <v>21.119324181626187</v>
      </c>
      <c r="J312" s="235"/>
      <c r="K312" s="4">
        <v>12</v>
      </c>
      <c r="L312" s="235">
        <f t="shared" si="51"/>
        <v>12.409513960703205</v>
      </c>
      <c r="M312" s="235"/>
      <c r="N312" s="4">
        <v>21</v>
      </c>
      <c r="O312" s="235">
        <f t="shared" si="52"/>
        <v>22.364217252396166</v>
      </c>
      <c r="P312" s="235"/>
      <c r="Q312" s="4">
        <v>18</v>
      </c>
      <c r="R312" s="235">
        <f t="shared" si="53"/>
        <v>19.45945945945946</v>
      </c>
      <c r="S312" s="235"/>
      <c r="T312" s="4">
        <v>11</v>
      </c>
      <c r="U312" s="235">
        <f t="shared" si="54"/>
        <v>12.008733624454148</v>
      </c>
      <c r="V312" s="35">
        <v>17</v>
      </c>
      <c r="W312" s="39">
        <f t="shared" si="55"/>
        <v>17.311608961303463</v>
      </c>
      <c r="X312" s="35">
        <v>9</v>
      </c>
      <c r="Y312" s="39">
        <f t="shared" si="56"/>
        <v>10.600706713780919</v>
      </c>
      <c r="Z312" s="35">
        <v>6</v>
      </c>
      <c r="AA312" s="39">
        <f t="shared" si="57"/>
        <v>6.9124423963133648</v>
      </c>
      <c r="AB312" s="35">
        <v>20</v>
      </c>
      <c r="AC312" s="39">
        <f t="shared" si="58"/>
        <v>21.739130434782609</v>
      </c>
      <c r="AD312" s="35">
        <v>7</v>
      </c>
      <c r="AE312" s="39">
        <f t="shared" si="59"/>
        <v>8.2547169811320753</v>
      </c>
      <c r="AI312" t="s">
        <v>322</v>
      </c>
      <c r="AJ312">
        <v>931</v>
      </c>
      <c r="AK312">
        <v>946</v>
      </c>
      <c r="AL312">
        <v>947</v>
      </c>
      <c r="AM312">
        <v>967</v>
      </c>
      <c r="AN312">
        <v>939</v>
      </c>
      <c r="AO312">
        <v>925</v>
      </c>
      <c r="AP312">
        <v>916</v>
      </c>
      <c r="AQ312">
        <v>982</v>
      </c>
      <c r="AR312">
        <v>849</v>
      </c>
      <c r="AS312">
        <v>868</v>
      </c>
      <c r="AT312">
        <v>920</v>
      </c>
      <c r="AU312">
        <v>848</v>
      </c>
      <c r="AV312">
        <v>11038</v>
      </c>
    </row>
    <row r="313" spans="1:48">
      <c r="A313" s="240" t="s">
        <v>323</v>
      </c>
      <c r="B313" s="4">
        <v>6</v>
      </c>
      <c r="C313" s="235">
        <f t="shared" si="48"/>
        <v>58.823529411764703</v>
      </c>
      <c r="D313" s="235"/>
      <c r="E313" s="4">
        <v>3</v>
      </c>
      <c r="F313" s="235">
        <f t="shared" si="49"/>
        <v>27.27272727272727</v>
      </c>
      <c r="G313" s="235"/>
      <c r="H313" s="4">
        <v>0</v>
      </c>
      <c r="I313" s="235">
        <f t="shared" si="50"/>
        <v>0</v>
      </c>
      <c r="J313" s="235"/>
      <c r="K313" s="4">
        <v>1</v>
      </c>
      <c r="L313" s="235">
        <f t="shared" si="51"/>
        <v>10.204081632653061</v>
      </c>
      <c r="M313" s="235"/>
      <c r="N313" s="4">
        <v>0</v>
      </c>
      <c r="O313" s="235">
        <f t="shared" si="52"/>
        <v>0</v>
      </c>
      <c r="P313" s="235"/>
      <c r="Q313" s="4">
        <v>6</v>
      </c>
      <c r="R313" s="235">
        <f t="shared" si="53"/>
        <v>56.074766355140184</v>
      </c>
      <c r="S313" s="235"/>
      <c r="T313" s="4">
        <v>1</v>
      </c>
      <c r="U313" s="235">
        <f t="shared" si="54"/>
        <v>13.513513513513514</v>
      </c>
      <c r="V313" s="35">
        <v>2</v>
      </c>
      <c r="W313" s="39">
        <f t="shared" si="55"/>
        <v>21.276595744680851</v>
      </c>
      <c r="X313" s="35">
        <v>1</v>
      </c>
      <c r="Y313" s="39">
        <f t="shared" si="56"/>
        <v>8.8495575221238933</v>
      </c>
      <c r="Z313" s="35">
        <v>1</v>
      </c>
      <c r="AA313" s="39">
        <f t="shared" si="57"/>
        <v>12.5</v>
      </c>
      <c r="AB313" s="35">
        <v>2</v>
      </c>
      <c r="AC313" s="39">
        <f t="shared" si="58"/>
        <v>18.518518518518519</v>
      </c>
      <c r="AD313" s="35">
        <v>1</v>
      </c>
      <c r="AE313" s="39">
        <f t="shared" si="59"/>
        <v>11.111111111111111</v>
      </c>
      <c r="AI313" t="s">
        <v>323</v>
      </c>
      <c r="AJ313">
        <v>102</v>
      </c>
      <c r="AK313">
        <v>110</v>
      </c>
      <c r="AL313">
        <v>110</v>
      </c>
      <c r="AM313">
        <v>98</v>
      </c>
      <c r="AN313">
        <v>109</v>
      </c>
      <c r="AO313">
        <v>107</v>
      </c>
      <c r="AP313">
        <v>74</v>
      </c>
      <c r="AQ313">
        <v>94</v>
      </c>
      <c r="AR313">
        <v>113</v>
      </c>
      <c r="AS313">
        <v>80</v>
      </c>
      <c r="AT313">
        <v>108</v>
      </c>
      <c r="AU313">
        <v>90</v>
      </c>
      <c r="AV313">
        <v>1195</v>
      </c>
    </row>
    <row r="314" spans="1:48">
      <c r="A314" s="240" t="s">
        <v>324</v>
      </c>
      <c r="B314" s="4">
        <v>1</v>
      </c>
      <c r="C314" s="235">
        <f t="shared" si="48"/>
        <v>19.230769230769234</v>
      </c>
      <c r="D314" s="235"/>
      <c r="E314" s="4">
        <v>2</v>
      </c>
      <c r="F314" s="235">
        <f t="shared" si="49"/>
        <v>50</v>
      </c>
      <c r="G314" s="235"/>
      <c r="H314" s="4">
        <v>1</v>
      </c>
      <c r="I314" s="235">
        <f t="shared" si="50"/>
        <v>18.867924528301884</v>
      </c>
      <c r="J314" s="235"/>
      <c r="K314" s="4">
        <v>1</v>
      </c>
      <c r="L314" s="235">
        <f t="shared" si="51"/>
        <v>19.607843137254903</v>
      </c>
      <c r="M314" s="235"/>
      <c r="N314" s="4">
        <v>2</v>
      </c>
      <c r="O314" s="235">
        <f t="shared" si="52"/>
        <v>38.461538461538467</v>
      </c>
      <c r="P314" s="235"/>
      <c r="Q314" s="4">
        <v>0</v>
      </c>
      <c r="R314" s="235">
        <f t="shared" si="53"/>
        <v>0</v>
      </c>
      <c r="S314" s="235"/>
      <c r="T314" s="4">
        <v>0</v>
      </c>
      <c r="U314" s="235">
        <f t="shared" si="54"/>
        <v>0</v>
      </c>
      <c r="V314" s="35">
        <v>0</v>
      </c>
      <c r="W314" s="39">
        <f t="shared" si="55"/>
        <v>0</v>
      </c>
      <c r="X314" s="35">
        <v>1</v>
      </c>
      <c r="Y314" s="39">
        <f t="shared" si="56"/>
        <v>26.315789473684209</v>
      </c>
      <c r="Z314" s="35">
        <v>1</v>
      </c>
      <c r="AA314" s="39">
        <f t="shared" si="57"/>
        <v>29.411764705882351</v>
      </c>
      <c r="AB314" s="35">
        <v>0</v>
      </c>
      <c r="AC314" s="39">
        <f t="shared" si="58"/>
        <v>0</v>
      </c>
      <c r="AD314" s="35">
        <v>0</v>
      </c>
      <c r="AE314" s="39">
        <f t="shared" si="59"/>
        <v>0</v>
      </c>
      <c r="AI314" t="s">
        <v>324</v>
      </c>
      <c r="AJ314">
        <v>52</v>
      </c>
      <c r="AK314">
        <v>40</v>
      </c>
      <c r="AL314">
        <v>53</v>
      </c>
      <c r="AM314">
        <v>51</v>
      </c>
      <c r="AN314">
        <v>52</v>
      </c>
      <c r="AO314">
        <v>45</v>
      </c>
      <c r="AP314">
        <v>55</v>
      </c>
      <c r="AQ314">
        <v>41</v>
      </c>
      <c r="AR314">
        <v>38</v>
      </c>
      <c r="AS314">
        <v>34</v>
      </c>
      <c r="AT314">
        <v>41</v>
      </c>
      <c r="AU314">
        <v>47</v>
      </c>
      <c r="AV314">
        <v>549</v>
      </c>
    </row>
    <row r="315" spans="1:48">
      <c r="A315" s="240" t="s">
        <v>325</v>
      </c>
      <c r="B315" s="4">
        <v>7</v>
      </c>
      <c r="C315" s="235">
        <f t="shared" si="48"/>
        <v>43.478260869565219</v>
      </c>
      <c r="D315" s="235"/>
      <c r="E315" s="4">
        <v>2</v>
      </c>
      <c r="F315" s="235">
        <f t="shared" si="49"/>
        <v>17.241379310344826</v>
      </c>
      <c r="G315" s="235"/>
      <c r="H315" s="4">
        <v>1</v>
      </c>
      <c r="I315" s="235">
        <f t="shared" si="50"/>
        <v>8.4033613445378155</v>
      </c>
      <c r="J315" s="235"/>
      <c r="K315" s="4">
        <v>3</v>
      </c>
      <c r="L315" s="235">
        <f t="shared" si="51"/>
        <v>20.547945205479451</v>
      </c>
      <c r="M315" s="235"/>
      <c r="N315" s="4">
        <v>4</v>
      </c>
      <c r="O315" s="235">
        <f t="shared" si="52"/>
        <v>31.496062992125985</v>
      </c>
      <c r="P315" s="235"/>
      <c r="Q315" s="4">
        <v>1</v>
      </c>
      <c r="R315" s="235">
        <f t="shared" si="53"/>
        <v>8.6206896551724128</v>
      </c>
      <c r="S315" s="235"/>
      <c r="T315" s="4">
        <v>4</v>
      </c>
      <c r="U315" s="235">
        <f t="shared" si="54"/>
        <v>32</v>
      </c>
      <c r="V315" s="35">
        <v>1</v>
      </c>
      <c r="W315" s="39">
        <f t="shared" si="55"/>
        <v>8.3333333333333339</v>
      </c>
      <c r="X315" s="35">
        <v>1</v>
      </c>
      <c r="Y315" s="39">
        <f t="shared" si="56"/>
        <v>7.518796992481203</v>
      </c>
      <c r="Z315" s="35">
        <v>3</v>
      </c>
      <c r="AA315" s="39">
        <f t="shared" si="57"/>
        <v>18.072289156626507</v>
      </c>
      <c r="AB315" s="35">
        <v>2</v>
      </c>
      <c r="AC315" s="39">
        <f t="shared" si="58"/>
        <v>14.084507042253522</v>
      </c>
      <c r="AD315" s="35">
        <v>1</v>
      </c>
      <c r="AE315" s="39">
        <f t="shared" si="59"/>
        <v>7.6923076923076925</v>
      </c>
      <c r="AI315" t="s">
        <v>325</v>
      </c>
      <c r="AJ315">
        <v>161</v>
      </c>
      <c r="AK315">
        <v>116</v>
      </c>
      <c r="AL315">
        <v>119</v>
      </c>
      <c r="AM315">
        <v>146</v>
      </c>
      <c r="AN315">
        <v>127</v>
      </c>
      <c r="AO315">
        <v>116</v>
      </c>
      <c r="AP315">
        <v>125</v>
      </c>
      <c r="AQ315">
        <v>120</v>
      </c>
      <c r="AR315">
        <v>133</v>
      </c>
      <c r="AS315">
        <v>166</v>
      </c>
      <c r="AT315">
        <v>142</v>
      </c>
      <c r="AU315">
        <v>130</v>
      </c>
      <c r="AV315">
        <v>1601</v>
      </c>
    </row>
    <row r="316" spans="1:48">
      <c r="A316" s="240" t="s">
        <v>326</v>
      </c>
      <c r="B316" s="4">
        <v>4</v>
      </c>
      <c r="C316" s="235">
        <f t="shared" si="48"/>
        <v>32.258064516129032</v>
      </c>
      <c r="D316" s="235"/>
      <c r="E316" s="4">
        <v>3</v>
      </c>
      <c r="F316" s="235">
        <f t="shared" si="49"/>
        <v>23.255813953488371</v>
      </c>
      <c r="G316" s="235"/>
      <c r="H316" s="4">
        <v>1</v>
      </c>
      <c r="I316" s="235">
        <f t="shared" si="50"/>
        <v>8.4033613445378155</v>
      </c>
      <c r="J316" s="235"/>
      <c r="K316" s="4">
        <v>3</v>
      </c>
      <c r="L316" s="235">
        <f t="shared" si="51"/>
        <v>21.582733812949641</v>
      </c>
      <c r="M316" s="235"/>
      <c r="N316" s="4">
        <v>1</v>
      </c>
      <c r="O316" s="235">
        <f t="shared" si="52"/>
        <v>7.2463768115942031</v>
      </c>
      <c r="P316" s="235"/>
      <c r="Q316" s="4">
        <v>3</v>
      </c>
      <c r="R316" s="235">
        <f t="shared" si="53"/>
        <v>31.914893617021274</v>
      </c>
      <c r="S316" s="235"/>
      <c r="T316" s="4">
        <v>6</v>
      </c>
      <c r="U316" s="235">
        <f t="shared" si="54"/>
        <v>54.54545454545454</v>
      </c>
      <c r="V316" s="35">
        <v>2</v>
      </c>
      <c r="W316" s="39">
        <f t="shared" si="55"/>
        <v>19.047619047619051</v>
      </c>
      <c r="X316" s="35">
        <v>4</v>
      </c>
      <c r="Y316" s="39">
        <f t="shared" si="56"/>
        <v>33.898305084745765</v>
      </c>
      <c r="Z316" s="35">
        <v>4</v>
      </c>
      <c r="AA316" s="39">
        <f t="shared" si="57"/>
        <v>37.037037037037038</v>
      </c>
      <c r="AB316" s="35">
        <v>3</v>
      </c>
      <c r="AC316" s="39">
        <f t="shared" si="58"/>
        <v>26.548672566371682</v>
      </c>
      <c r="AD316" s="35">
        <v>3</v>
      </c>
      <c r="AE316" s="39">
        <f t="shared" si="59"/>
        <v>30.612244897959183</v>
      </c>
      <c r="AI316" t="s">
        <v>326</v>
      </c>
      <c r="AJ316">
        <v>124</v>
      </c>
      <c r="AK316">
        <v>129</v>
      </c>
      <c r="AL316">
        <v>119</v>
      </c>
      <c r="AM316">
        <v>139</v>
      </c>
      <c r="AN316">
        <v>138</v>
      </c>
      <c r="AO316">
        <v>94</v>
      </c>
      <c r="AP316">
        <v>110</v>
      </c>
      <c r="AQ316">
        <v>105</v>
      </c>
      <c r="AR316">
        <v>118</v>
      </c>
      <c r="AS316">
        <v>108</v>
      </c>
      <c r="AT316">
        <v>113</v>
      </c>
      <c r="AU316">
        <v>98</v>
      </c>
      <c r="AV316">
        <v>1395</v>
      </c>
    </row>
    <row r="317" spans="1:48">
      <c r="A317" s="240" t="s">
        <v>327</v>
      </c>
      <c r="B317" s="4">
        <v>2</v>
      </c>
      <c r="C317" s="235">
        <f t="shared" si="48"/>
        <v>20.833333333333332</v>
      </c>
      <c r="D317" s="235"/>
      <c r="E317" s="4">
        <v>1</v>
      </c>
      <c r="F317" s="235">
        <f t="shared" si="49"/>
        <v>11.235955056179774</v>
      </c>
      <c r="G317" s="235"/>
      <c r="H317" s="4">
        <v>1</v>
      </c>
      <c r="I317" s="235">
        <f t="shared" si="50"/>
        <v>8.9285714285714288</v>
      </c>
      <c r="J317" s="235"/>
      <c r="K317" s="4">
        <v>0</v>
      </c>
      <c r="L317" s="235">
        <f t="shared" si="51"/>
        <v>0</v>
      </c>
      <c r="M317" s="235"/>
      <c r="N317" s="4">
        <v>0</v>
      </c>
      <c r="O317" s="235">
        <f t="shared" si="52"/>
        <v>0</v>
      </c>
      <c r="P317" s="235"/>
      <c r="Q317" s="4">
        <v>2</v>
      </c>
      <c r="R317" s="235">
        <f t="shared" si="53"/>
        <v>28.985507246376812</v>
      </c>
      <c r="S317" s="235"/>
      <c r="T317" s="4">
        <v>3</v>
      </c>
      <c r="U317" s="235">
        <f t="shared" si="54"/>
        <v>37.5</v>
      </c>
      <c r="V317" s="35">
        <v>2</v>
      </c>
      <c r="W317" s="39">
        <f t="shared" si="55"/>
        <v>23.255813953488371</v>
      </c>
      <c r="X317" s="35">
        <v>0</v>
      </c>
      <c r="Y317" s="39">
        <f t="shared" si="56"/>
        <v>0</v>
      </c>
      <c r="Z317" s="35">
        <v>0</v>
      </c>
      <c r="AA317" s="39">
        <f t="shared" si="57"/>
        <v>0</v>
      </c>
      <c r="AB317" s="35">
        <v>1</v>
      </c>
      <c r="AC317" s="39">
        <f t="shared" si="58"/>
        <v>10.101010101010102</v>
      </c>
      <c r="AD317" s="35">
        <v>0</v>
      </c>
      <c r="AE317" s="39">
        <f t="shared" si="59"/>
        <v>0</v>
      </c>
      <c r="AI317" t="s">
        <v>327</v>
      </c>
      <c r="AJ317">
        <v>96</v>
      </c>
      <c r="AK317">
        <v>89</v>
      </c>
      <c r="AL317">
        <v>112</v>
      </c>
      <c r="AM317">
        <v>101</v>
      </c>
      <c r="AN317">
        <v>86</v>
      </c>
      <c r="AO317">
        <v>69</v>
      </c>
      <c r="AP317">
        <v>80</v>
      </c>
      <c r="AQ317">
        <v>86</v>
      </c>
      <c r="AR317">
        <v>89</v>
      </c>
      <c r="AS317">
        <v>85</v>
      </c>
      <c r="AT317">
        <v>99</v>
      </c>
      <c r="AU317">
        <v>76</v>
      </c>
      <c r="AV317">
        <v>1068</v>
      </c>
    </row>
    <row r="318" spans="1:48">
      <c r="A318" s="240" t="s">
        <v>328</v>
      </c>
      <c r="B318" s="4">
        <v>10</v>
      </c>
      <c r="C318" s="235">
        <f t="shared" si="48"/>
        <v>27.247956403269754</v>
      </c>
      <c r="D318" s="235"/>
      <c r="E318" s="4">
        <v>6</v>
      </c>
      <c r="F318" s="235">
        <f t="shared" si="49"/>
        <v>17.857142857142858</v>
      </c>
      <c r="G318" s="235"/>
      <c r="H318" s="4">
        <v>5</v>
      </c>
      <c r="I318" s="235">
        <f t="shared" si="50"/>
        <v>14.367816091954023</v>
      </c>
      <c r="J318" s="235"/>
      <c r="K318" s="4">
        <v>8</v>
      </c>
      <c r="L318" s="235">
        <f t="shared" si="51"/>
        <v>24.615384615384617</v>
      </c>
      <c r="M318" s="235"/>
      <c r="N318" s="4">
        <v>17</v>
      </c>
      <c r="O318" s="235">
        <f t="shared" si="52"/>
        <v>48.295454545454547</v>
      </c>
      <c r="P318" s="235"/>
      <c r="Q318" s="4">
        <v>8</v>
      </c>
      <c r="R318" s="235">
        <f t="shared" si="53"/>
        <v>23.188405797101449</v>
      </c>
      <c r="S318" s="235"/>
      <c r="T318" s="4">
        <v>6</v>
      </c>
      <c r="U318" s="235">
        <f t="shared" si="54"/>
        <v>20.689655172413794</v>
      </c>
      <c r="V318" s="35">
        <v>9</v>
      </c>
      <c r="W318" s="39">
        <f t="shared" si="55"/>
        <v>28.571428571428569</v>
      </c>
      <c r="X318" s="35">
        <v>6</v>
      </c>
      <c r="Y318" s="39">
        <f t="shared" si="56"/>
        <v>19.35483870967742</v>
      </c>
      <c r="Z318" s="35">
        <v>6</v>
      </c>
      <c r="AA318" s="39">
        <f t="shared" si="57"/>
        <v>17.291066282420751</v>
      </c>
      <c r="AB318" s="35">
        <v>9</v>
      </c>
      <c r="AC318" s="39">
        <f t="shared" si="58"/>
        <v>25.56818181818182</v>
      </c>
      <c r="AD318" s="35">
        <v>9</v>
      </c>
      <c r="AE318" s="39">
        <f t="shared" si="59"/>
        <v>33.088235294117645</v>
      </c>
      <c r="AI318" t="s">
        <v>328</v>
      </c>
      <c r="AJ318">
        <v>367</v>
      </c>
      <c r="AK318">
        <v>336</v>
      </c>
      <c r="AL318">
        <v>348</v>
      </c>
      <c r="AM318">
        <v>325</v>
      </c>
      <c r="AN318">
        <v>352</v>
      </c>
      <c r="AO318">
        <v>345</v>
      </c>
      <c r="AP318">
        <v>290</v>
      </c>
      <c r="AQ318">
        <v>315</v>
      </c>
      <c r="AR318">
        <v>310</v>
      </c>
      <c r="AS318">
        <v>347</v>
      </c>
      <c r="AT318">
        <v>352</v>
      </c>
      <c r="AU318">
        <v>272</v>
      </c>
      <c r="AV318">
        <v>3959</v>
      </c>
    </row>
    <row r="319" spans="1:48">
      <c r="A319" s="240" t="s">
        <v>329</v>
      </c>
      <c r="B319" s="4">
        <v>1</v>
      </c>
      <c r="C319" s="235">
        <f t="shared" si="48"/>
        <v>7.1428571428571423</v>
      </c>
      <c r="D319" s="235"/>
      <c r="E319" s="4">
        <v>5</v>
      </c>
      <c r="F319" s="235">
        <f t="shared" si="49"/>
        <v>32.051282051282051</v>
      </c>
      <c r="G319" s="235"/>
      <c r="H319" s="4">
        <v>2</v>
      </c>
      <c r="I319" s="235">
        <f t="shared" si="50"/>
        <v>11.560693641618496</v>
      </c>
      <c r="J319" s="235"/>
      <c r="K319" s="4">
        <v>6</v>
      </c>
      <c r="L319" s="235">
        <f t="shared" si="51"/>
        <v>42.553191489361701</v>
      </c>
      <c r="M319" s="235"/>
      <c r="N319" s="4">
        <v>5</v>
      </c>
      <c r="O319" s="235">
        <f t="shared" si="52"/>
        <v>28.409090909090907</v>
      </c>
      <c r="P319" s="235"/>
      <c r="Q319" s="4">
        <v>2</v>
      </c>
      <c r="R319" s="235">
        <f t="shared" si="53"/>
        <v>13.333333333333334</v>
      </c>
      <c r="S319" s="235"/>
      <c r="T319" s="4">
        <v>1</v>
      </c>
      <c r="U319" s="235">
        <f t="shared" si="54"/>
        <v>5.7471264367816088</v>
      </c>
      <c r="V319" s="35">
        <v>5</v>
      </c>
      <c r="W319" s="39">
        <f t="shared" si="55"/>
        <v>31.446540880503143</v>
      </c>
      <c r="X319" s="35">
        <v>2</v>
      </c>
      <c r="Y319" s="39">
        <f t="shared" si="56"/>
        <v>12.345679012345679</v>
      </c>
      <c r="Z319" s="35">
        <v>2</v>
      </c>
      <c r="AA319" s="39">
        <f t="shared" si="57"/>
        <v>13.605442176870747</v>
      </c>
      <c r="AB319" s="35">
        <v>3</v>
      </c>
      <c r="AC319" s="39">
        <f t="shared" si="58"/>
        <v>20.689655172413794</v>
      </c>
      <c r="AD319" s="35">
        <v>3</v>
      </c>
      <c r="AE319" s="39">
        <f t="shared" si="59"/>
        <v>19.607843137254903</v>
      </c>
      <c r="AI319" t="s">
        <v>329</v>
      </c>
      <c r="AJ319">
        <v>140</v>
      </c>
      <c r="AK319">
        <v>156</v>
      </c>
      <c r="AL319">
        <v>173</v>
      </c>
      <c r="AM319">
        <v>141</v>
      </c>
      <c r="AN319">
        <v>176</v>
      </c>
      <c r="AO319">
        <v>150</v>
      </c>
      <c r="AP319">
        <v>174</v>
      </c>
      <c r="AQ319">
        <v>159</v>
      </c>
      <c r="AR319">
        <v>162</v>
      </c>
      <c r="AS319">
        <v>147</v>
      </c>
      <c r="AT319">
        <v>145</v>
      </c>
      <c r="AU319">
        <v>153</v>
      </c>
      <c r="AV319">
        <v>1876</v>
      </c>
    </row>
    <row r="320" spans="1:48">
      <c r="A320" s="240" t="s">
        <v>330</v>
      </c>
      <c r="B320" s="4">
        <v>7</v>
      </c>
      <c r="C320" s="235">
        <f t="shared" si="48"/>
        <v>26.022304832713754</v>
      </c>
      <c r="D320" s="235"/>
      <c r="E320" s="4">
        <v>2</v>
      </c>
      <c r="F320" s="235">
        <f t="shared" si="49"/>
        <v>8.3333333333333339</v>
      </c>
      <c r="G320" s="235"/>
      <c r="H320" s="4">
        <v>5</v>
      </c>
      <c r="I320" s="235">
        <f t="shared" si="50"/>
        <v>19.920318725099602</v>
      </c>
      <c r="J320" s="235"/>
      <c r="K320" s="4">
        <v>6</v>
      </c>
      <c r="L320" s="235">
        <f t="shared" si="51"/>
        <v>25.862068965517242</v>
      </c>
      <c r="M320" s="235"/>
      <c r="N320" s="4">
        <v>6</v>
      </c>
      <c r="O320" s="235">
        <f t="shared" si="52"/>
        <v>23.904382470119522</v>
      </c>
      <c r="P320" s="235"/>
      <c r="Q320" s="4">
        <v>4</v>
      </c>
      <c r="R320" s="235">
        <f t="shared" si="53"/>
        <v>16.597510373443985</v>
      </c>
      <c r="S320" s="235"/>
      <c r="T320" s="4">
        <v>4</v>
      </c>
      <c r="U320" s="235">
        <f t="shared" si="54"/>
        <v>15.209125475285171</v>
      </c>
      <c r="V320" s="35">
        <v>7</v>
      </c>
      <c r="W320" s="39">
        <f t="shared" si="55"/>
        <v>30.837004405286343</v>
      </c>
      <c r="X320" s="35">
        <v>3</v>
      </c>
      <c r="Y320" s="39">
        <f t="shared" si="56"/>
        <v>12.448132780082986</v>
      </c>
      <c r="Z320" s="35">
        <v>3</v>
      </c>
      <c r="AA320" s="39">
        <f t="shared" si="57"/>
        <v>12.048192771084338</v>
      </c>
      <c r="AB320" s="35">
        <v>1</v>
      </c>
      <c r="AC320" s="39">
        <f t="shared" si="58"/>
        <v>4.2918454935622314</v>
      </c>
      <c r="AD320" s="35">
        <v>1</v>
      </c>
      <c r="AE320" s="39">
        <f t="shared" si="59"/>
        <v>4.5248868778280551</v>
      </c>
      <c r="AI320" t="s">
        <v>330</v>
      </c>
      <c r="AJ320">
        <v>269</v>
      </c>
      <c r="AK320">
        <v>240</v>
      </c>
      <c r="AL320">
        <v>251</v>
      </c>
      <c r="AM320">
        <v>232</v>
      </c>
      <c r="AN320">
        <v>251</v>
      </c>
      <c r="AO320">
        <v>241</v>
      </c>
      <c r="AP320">
        <v>263</v>
      </c>
      <c r="AQ320">
        <v>227</v>
      </c>
      <c r="AR320">
        <v>241</v>
      </c>
      <c r="AS320">
        <v>249</v>
      </c>
      <c r="AT320">
        <v>233</v>
      </c>
      <c r="AU320">
        <v>221</v>
      </c>
      <c r="AV320">
        <v>2918</v>
      </c>
    </row>
    <row r="321" spans="1:48">
      <c r="A321" s="240" t="s">
        <v>331</v>
      </c>
      <c r="B321" s="4">
        <v>0</v>
      </c>
      <c r="C321" s="235">
        <f t="shared" si="48"/>
        <v>0</v>
      </c>
      <c r="D321" s="235"/>
      <c r="E321" s="4">
        <v>2</v>
      </c>
      <c r="F321" s="235">
        <f t="shared" si="49"/>
        <v>23.809523809523807</v>
      </c>
      <c r="G321" s="235"/>
      <c r="H321" s="4">
        <v>1</v>
      </c>
      <c r="I321" s="235">
        <f t="shared" si="50"/>
        <v>14.084507042253522</v>
      </c>
      <c r="J321" s="235"/>
      <c r="K321" s="4">
        <v>3</v>
      </c>
      <c r="L321" s="235">
        <f t="shared" si="51"/>
        <v>50.847457627118651</v>
      </c>
      <c r="M321" s="235"/>
      <c r="N321" s="4">
        <v>1</v>
      </c>
      <c r="O321" s="235">
        <f t="shared" si="52"/>
        <v>20</v>
      </c>
      <c r="P321" s="235"/>
      <c r="Q321" s="4">
        <v>0</v>
      </c>
      <c r="R321" s="235">
        <f t="shared" si="53"/>
        <v>0</v>
      </c>
      <c r="S321" s="235"/>
      <c r="T321" s="4">
        <v>2</v>
      </c>
      <c r="U321" s="235">
        <f t="shared" si="54"/>
        <v>32.786885245901644</v>
      </c>
      <c r="V321" s="35">
        <v>1</v>
      </c>
      <c r="W321" s="39">
        <f t="shared" si="55"/>
        <v>16.949152542372882</v>
      </c>
      <c r="X321" s="35">
        <v>2</v>
      </c>
      <c r="Y321" s="39">
        <f t="shared" si="56"/>
        <v>29.411764705882351</v>
      </c>
      <c r="Z321" s="35">
        <v>1</v>
      </c>
      <c r="AA321" s="39">
        <f t="shared" si="57"/>
        <v>12.987012987012989</v>
      </c>
      <c r="AB321" s="35">
        <v>0</v>
      </c>
      <c r="AC321" s="39">
        <f t="shared" si="58"/>
        <v>0</v>
      </c>
      <c r="AD321" s="35">
        <v>3</v>
      </c>
      <c r="AE321" s="39">
        <f t="shared" si="59"/>
        <v>51.724137931034484</v>
      </c>
      <c r="AI321" t="s">
        <v>331</v>
      </c>
      <c r="AJ321">
        <v>84</v>
      </c>
      <c r="AK321">
        <v>84</v>
      </c>
      <c r="AL321">
        <v>71</v>
      </c>
      <c r="AM321">
        <v>59</v>
      </c>
      <c r="AN321">
        <v>50</v>
      </c>
      <c r="AO321">
        <v>54</v>
      </c>
      <c r="AP321">
        <v>61</v>
      </c>
      <c r="AQ321">
        <v>59</v>
      </c>
      <c r="AR321">
        <v>68</v>
      </c>
      <c r="AS321">
        <v>77</v>
      </c>
      <c r="AT321">
        <v>72</v>
      </c>
      <c r="AU321">
        <v>58</v>
      </c>
      <c r="AV321">
        <v>797</v>
      </c>
    </row>
    <row r="322" spans="1:48">
      <c r="A322" s="240" t="s">
        <v>332</v>
      </c>
      <c r="B322" s="4">
        <v>9</v>
      </c>
      <c r="C322" s="235">
        <f t="shared" si="48"/>
        <v>14.218009478672984</v>
      </c>
      <c r="D322" s="235"/>
      <c r="E322" s="4">
        <v>16</v>
      </c>
      <c r="F322" s="235">
        <f t="shared" si="49"/>
        <v>26.622296173044926</v>
      </c>
      <c r="G322" s="235"/>
      <c r="H322" s="4">
        <v>10</v>
      </c>
      <c r="I322" s="235">
        <f t="shared" si="50"/>
        <v>17.182130584192443</v>
      </c>
      <c r="J322" s="235"/>
      <c r="K322" s="4">
        <v>7</v>
      </c>
      <c r="L322" s="235">
        <f t="shared" si="51"/>
        <v>13.011152416356877</v>
      </c>
      <c r="M322" s="235"/>
      <c r="N322" s="4">
        <v>11</v>
      </c>
      <c r="O322" s="235">
        <f t="shared" si="52"/>
        <v>20.754716981132074</v>
      </c>
      <c r="P322" s="235"/>
      <c r="Q322" s="4">
        <v>12</v>
      </c>
      <c r="R322" s="235">
        <f t="shared" si="53"/>
        <v>21.12676056338028</v>
      </c>
      <c r="S322" s="235"/>
      <c r="T322" s="4">
        <v>9</v>
      </c>
      <c r="U322" s="235">
        <f t="shared" si="54"/>
        <v>16.728624535315983</v>
      </c>
      <c r="V322" s="35">
        <v>7</v>
      </c>
      <c r="W322" s="39">
        <f t="shared" si="55"/>
        <v>12.589928057553957</v>
      </c>
      <c r="X322" s="35">
        <v>7</v>
      </c>
      <c r="Y322" s="39">
        <f t="shared" si="56"/>
        <v>12.522361359570663</v>
      </c>
      <c r="Z322" s="35">
        <v>4</v>
      </c>
      <c r="AA322" s="39">
        <f t="shared" si="57"/>
        <v>6.8493150684931505</v>
      </c>
      <c r="AB322" s="35">
        <v>7</v>
      </c>
      <c r="AC322" s="39">
        <f t="shared" si="58"/>
        <v>11.55115511551155</v>
      </c>
      <c r="AD322" s="35">
        <v>5</v>
      </c>
      <c r="AE322" s="39">
        <f t="shared" si="59"/>
        <v>8.7108013937282234</v>
      </c>
      <c r="AI322" t="s">
        <v>332</v>
      </c>
      <c r="AJ322">
        <v>633</v>
      </c>
      <c r="AK322">
        <v>601</v>
      </c>
      <c r="AL322">
        <v>582</v>
      </c>
      <c r="AM322">
        <v>538</v>
      </c>
      <c r="AN322">
        <v>530</v>
      </c>
      <c r="AO322">
        <v>568</v>
      </c>
      <c r="AP322">
        <v>538</v>
      </c>
      <c r="AQ322">
        <v>556</v>
      </c>
      <c r="AR322">
        <v>559</v>
      </c>
      <c r="AS322">
        <v>584</v>
      </c>
      <c r="AT322">
        <v>606</v>
      </c>
      <c r="AU322">
        <v>574</v>
      </c>
      <c r="AV322">
        <v>6869</v>
      </c>
    </row>
    <row r="323" spans="1:48">
      <c r="A323" s="240" t="s">
        <v>333</v>
      </c>
      <c r="B323" s="4">
        <v>14</v>
      </c>
      <c r="C323" s="235">
        <f t="shared" si="48"/>
        <v>24.179620034542317</v>
      </c>
      <c r="D323" s="235"/>
      <c r="E323" s="4">
        <v>8</v>
      </c>
      <c r="F323" s="235">
        <f t="shared" si="49"/>
        <v>13.468013468013467</v>
      </c>
      <c r="G323" s="235"/>
      <c r="H323" s="4">
        <v>19</v>
      </c>
      <c r="I323" s="235">
        <f t="shared" si="50"/>
        <v>33.628318584070797</v>
      </c>
      <c r="J323" s="235"/>
      <c r="K323" s="4">
        <v>9</v>
      </c>
      <c r="L323" s="235">
        <f t="shared" si="51"/>
        <v>14.975041597337771</v>
      </c>
      <c r="M323" s="235"/>
      <c r="N323" s="4">
        <v>10</v>
      </c>
      <c r="O323" s="235">
        <f t="shared" si="52"/>
        <v>17.825311942959001</v>
      </c>
      <c r="P323" s="235"/>
      <c r="Q323" s="4">
        <v>9</v>
      </c>
      <c r="R323" s="235">
        <f t="shared" si="53"/>
        <v>16.885553470919326</v>
      </c>
      <c r="S323" s="235"/>
      <c r="T323" s="4">
        <v>11</v>
      </c>
      <c r="U323" s="235">
        <f t="shared" si="54"/>
        <v>19.097222222222225</v>
      </c>
      <c r="V323" s="35">
        <v>9</v>
      </c>
      <c r="W323" s="39">
        <f t="shared" si="55"/>
        <v>18.108651911468815</v>
      </c>
      <c r="X323" s="35">
        <v>5</v>
      </c>
      <c r="Y323" s="39">
        <f t="shared" si="56"/>
        <v>10.266940451745379</v>
      </c>
      <c r="Z323" s="35">
        <v>11</v>
      </c>
      <c r="AA323" s="39">
        <f t="shared" si="57"/>
        <v>19.963702359346641</v>
      </c>
      <c r="AB323" s="35">
        <v>10</v>
      </c>
      <c r="AC323" s="39">
        <f t="shared" si="58"/>
        <v>18.656716417910445</v>
      </c>
      <c r="AD323" s="35">
        <v>12</v>
      </c>
      <c r="AE323" s="39">
        <f t="shared" si="59"/>
        <v>23.121387283236992</v>
      </c>
      <c r="AI323" t="s">
        <v>333</v>
      </c>
      <c r="AJ323">
        <v>579</v>
      </c>
      <c r="AK323">
        <v>594</v>
      </c>
      <c r="AL323">
        <v>565</v>
      </c>
      <c r="AM323">
        <v>601</v>
      </c>
      <c r="AN323">
        <v>561</v>
      </c>
      <c r="AO323">
        <v>533</v>
      </c>
      <c r="AP323">
        <v>576</v>
      </c>
      <c r="AQ323">
        <v>497</v>
      </c>
      <c r="AR323">
        <v>487</v>
      </c>
      <c r="AS323">
        <v>551</v>
      </c>
      <c r="AT323">
        <v>536</v>
      </c>
      <c r="AU323">
        <v>519</v>
      </c>
      <c r="AV323">
        <v>6599</v>
      </c>
    </row>
    <row r="324" spans="1:48">
      <c r="A324" s="240" t="s">
        <v>334</v>
      </c>
      <c r="B324" s="4">
        <v>1</v>
      </c>
      <c r="C324" s="235">
        <f t="shared" ref="C324:C387" si="60">B324/AJ324*1000</f>
        <v>8.8495575221238933</v>
      </c>
      <c r="D324" s="235"/>
      <c r="E324" s="4">
        <v>2</v>
      </c>
      <c r="F324" s="235">
        <f t="shared" ref="F324:F387" si="61">E324/AK324*1000</f>
        <v>16.949152542372882</v>
      </c>
      <c r="G324" s="235"/>
      <c r="H324" s="4">
        <v>1</v>
      </c>
      <c r="I324" s="235">
        <f t="shared" ref="I324:I387" si="62">H324/AL324*1000</f>
        <v>10.869565217391305</v>
      </c>
      <c r="J324" s="235"/>
      <c r="K324" s="4">
        <v>2</v>
      </c>
      <c r="L324" s="235">
        <f t="shared" ref="L324:L387" si="63">K324/AM324*1000</f>
        <v>17.857142857142858</v>
      </c>
      <c r="M324" s="235"/>
      <c r="N324" s="4">
        <v>1</v>
      </c>
      <c r="O324" s="235">
        <f t="shared" ref="O324:O387" si="64">N324/AN324*1000</f>
        <v>10.526315789473683</v>
      </c>
      <c r="P324" s="235"/>
      <c r="Q324" s="4">
        <v>0</v>
      </c>
      <c r="R324" s="235">
        <f t="shared" ref="R324:R387" si="65">Q324/AO324*1000</f>
        <v>0</v>
      </c>
      <c r="S324" s="235"/>
      <c r="T324" s="4">
        <v>1</v>
      </c>
      <c r="U324" s="235">
        <f t="shared" ref="U324:U387" si="66">T324/AP324*1000</f>
        <v>9.1743119266055047</v>
      </c>
      <c r="V324" s="35">
        <v>0</v>
      </c>
      <c r="W324" s="39">
        <f t="shared" ref="W324:W387" si="67">V324/AQ324*1000</f>
        <v>0</v>
      </c>
      <c r="X324" s="35">
        <v>1</v>
      </c>
      <c r="Y324" s="39">
        <f t="shared" ref="Y324:Y387" si="68">X324/AR324*1000</f>
        <v>9.2592592592592595</v>
      </c>
      <c r="Z324" s="35">
        <v>0</v>
      </c>
      <c r="AA324" s="39">
        <f t="shared" ref="AA324:AA387" si="69">Z324/AS324*1000</f>
        <v>0</v>
      </c>
      <c r="AB324" s="35">
        <v>0</v>
      </c>
      <c r="AC324" s="39">
        <f t="shared" ref="AC324:AC387" si="70">AB324/AT324*1000</f>
        <v>0</v>
      </c>
      <c r="AD324" s="35">
        <v>0</v>
      </c>
      <c r="AE324" s="39">
        <f t="shared" ref="AE324:AE387" si="71">AD324/AU324*1000</f>
        <v>0</v>
      </c>
      <c r="AI324" t="s">
        <v>334</v>
      </c>
      <c r="AJ324">
        <v>113</v>
      </c>
      <c r="AK324">
        <v>118</v>
      </c>
      <c r="AL324">
        <v>92</v>
      </c>
      <c r="AM324">
        <v>112</v>
      </c>
      <c r="AN324">
        <v>95</v>
      </c>
      <c r="AO324">
        <v>101</v>
      </c>
      <c r="AP324">
        <v>109</v>
      </c>
      <c r="AQ324">
        <v>107</v>
      </c>
      <c r="AR324">
        <v>108</v>
      </c>
      <c r="AS324">
        <v>91</v>
      </c>
      <c r="AT324">
        <v>112</v>
      </c>
      <c r="AU324">
        <v>94</v>
      </c>
      <c r="AV324">
        <v>1252</v>
      </c>
    </row>
    <row r="325" spans="1:48">
      <c r="A325" s="240" t="s">
        <v>335</v>
      </c>
      <c r="B325" s="4">
        <v>7</v>
      </c>
      <c r="C325" s="235">
        <f t="shared" si="60"/>
        <v>35.175879396984925</v>
      </c>
      <c r="D325" s="235"/>
      <c r="E325" s="4">
        <v>6</v>
      </c>
      <c r="F325" s="235">
        <f t="shared" si="61"/>
        <v>21.582733812949641</v>
      </c>
      <c r="G325" s="235"/>
      <c r="H325" s="4">
        <v>3</v>
      </c>
      <c r="I325" s="235">
        <f t="shared" si="62"/>
        <v>10.676156583629894</v>
      </c>
      <c r="J325" s="235"/>
      <c r="K325" s="4">
        <v>8</v>
      </c>
      <c r="L325" s="235">
        <f t="shared" si="63"/>
        <v>31.25</v>
      </c>
      <c r="M325" s="235"/>
      <c r="N325" s="4">
        <v>1</v>
      </c>
      <c r="O325" s="235">
        <f t="shared" si="64"/>
        <v>4.2918454935622314</v>
      </c>
      <c r="P325" s="235"/>
      <c r="Q325" s="4">
        <v>4</v>
      </c>
      <c r="R325" s="235">
        <f t="shared" si="65"/>
        <v>17.316017316017316</v>
      </c>
      <c r="S325" s="235"/>
      <c r="T325" s="4">
        <v>7</v>
      </c>
      <c r="U325" s="235">
        <f t="shared" si="66"/>
        <v>27.888446215139442</v>
      </c>
      <c r="V325" s="35">
        <v>3</v>
      </c>
      <c r="W325" s="39">
        <f t="shared" si="67"/>
        <v>11.811023622047244</v>
      </c>
      <c r="X325" s="35">
        <v>3</v>
      </c>
      <c r="Y325" s="39">
        <f t="shared" si="68"/>
        <v>14.634146341463415</v>
      </c>
      <c r="Z325" s="35">
        <v>2</v>
      </c>
      <c r="AA325" s="39">
        <f t="shared" si="69"/>
        <v>8.695652173913043</v>
      </c>
      <c r="AB325" s="35">
        <v>1</v>
      </c>
      <c r="AC325" s="39">
        <f t="shared" si="70"/>
        <v>4.9751243781094523</v>
      </c>
      <c r="AD325" s="35">
        <v>1</v>
      </c>
      <c r="AE325" s="39">
        <f t="shared" si="71"/>
        <v>4.5045045045045047</v>
      </c>
      <c r="AI325" t="s">
        <v>335</v>
      </c>
      <c r="AJ325">
        <v>199</v>
      </c>
      <c r="AK325">
        <v>278</v>
      </c>
      <c r="AL325">
        <v>281</v>
      </c>
      <c r="AM325">
        <v>256</v>
      </c>
      <c r="AN325">
        <v>233</v>
      </c>
      <c r="AO325">
        <v>231</v>
      </c>
      <c r="AP325">
        <v>251</v>
      </c>
      <c r="AQ325">
        <v>254</v>
      </c>
      <c r="AR325">
        <v>205</v>
      </c>
      <c r="AS325">
        <v>230</v>
      </c>
      <c r="AT325">
        <v>201</v>
      </c>
      <c r="AU325">
        <v>222</v>
      </c>
      <c r="AV325">
        <v>2841</v>
      </c>
    </row>
    <row r="326" spans="1:48">
      <c r="A326" s="240" t="s">
        <v>336</v>
      </c>
      <c r="B326" s="4">
        <v>1</v>
      </c>
      <c r="C326" s="235">
        <f t="shared" si="60"/>
        <v>6.9930069930069934</v>
      </c>
      <c r="D326" s="235"/>
      <c r="E326" s="4">
        <v>6</v>
      </c>
      <c r="F326" s="235">
        <f t="shared" si="61"/>
        <v>49.180327868852459</v>
      </c>
      <c r="G326" s="235"/>
      <c r="H326" s="4">
        <v>4</v>
      </c>
      <c r="I326" s="235">
        <f t="shared" si="62"/>
        <v>29.411764705882351</v>
      </c>
      <c r="J326" s="235"/>
      <c r="K326" s="4">
        <v>3</v>
      </c>
      <c r="L326" s="235">
        <f t="shared" si="63"/>
        <v>20.833333333333332</v>
      </c>
      <c r="M326" s="235"/>
      <c r="N326" s="4">
        <v>1</v>
      </c>
      <c r="O326" s="235">
        <f t="shared" si="64"/>
        <v>8.1300813008130088</v>
      </c>
      <c r="P326" s="235"/>
      <c r="Q326" s="4">
        <v>4</v>
      </c>
      <c r="R326" s="235">
        <f t="shared" si="65"/>
        <v>35.087719298245609</v>
      </c>
      <c r="S326" s="235"/>
      <c r="T326" s="4">
        <v>4</v>
      </c>
      <c r="U326" s="235">
        <f t="shared" si="66"/>
        <v>26.315789473684209</v>
      </c>
      <c r="V326" s="35">
        <v>0</v>
      </c>
      <c r="W326" s="39">
        <f t="shared" si="67"/>
        <v>0</v>
      </c>
      <c r="X326" s="35">
        <v>2</v>
      </c>
      <c r="Y326" s="39">
        <f t="shared" si="68"/>
        <v>12.5</v>
      </c>
      <c r="Z326" s="35">
        <v>4</v>
      </c>
      <c r="AA326" s="39">
        <f t="shared" si="69"/>
        <v>24.390243902439025</v>
      </c>
      <c r="AB326" s="35">
        <v>1</v>
      </c>
      <c r="AC326" s="39">
        <f t="shared" si="70"/>
        <v>7.4626865671641793</v>
      </c>
      <c r="AD326" s="35">
        <v>2</v>
      </c>
      <c r="AE326" s="39">
        <f t="shared" si="71"/>
        <v>14.388489208633095</v>
      </c>
      <c r="AI326" t="s">
        <v>336</v>
      </c>
      <c r="AJ326">
        <v>143</v>
      </c>
      <c r="AK326">
        <v>122</v>
      </c>
      <c r="AL326">
        <v>136</v>
      </c>
      <c r="AM326">
        <v>144</v>
      </c>
      <c r="AN326">
        <v>123</v>
      </c>
      <c r="AO326">
        <v>114</v>
      </c>
      <c r="AP326">
        <v>152</v>
      </c>
      <c r="AQ326">
        <v>157</v>
      </c>
      <c r="AR326">
        <v>160</v>
      </c>
      <c r="AS326">
        <v>164</v>
      </c>
      <c r="AT326">
        <v>134</v>
      </c>
      <c r="AU326">
        <v>139</v>
      </c>
      <c r="AV326">
        <v>1688</v>
      </c>
    </row>
    <row r="327" spans="1:48">
      <c r="A327" s="240" t="s">
        <v>337</v>
      </c>
      <c r="B327" s="4">
        <v>1</v>
      </c>
      <c r="C327" s="235">
        <f t="shared" si="60"/>
        <v>8.9285714285714288</v>
      </c>
      <c r="D327" s="235"/>
      <c r="E327" s="4">
        <v>1</v>
      </c>
      <c r="F327" s="235">
        <f t="shared" si="61"/>
        <v>7.6335877862595414</v>
      </c>
      <c r="G327" s="235"/>
      <c r="H327" s="4">
        <v>3</v>
      </c>
      <c r="I327" s="235">
        <f t="shared" si="62"/>
        <v>26.086956521739129</v>
      </c>
      <c r="J327" s="235"/>
      <c r="K327" s="4">
        <v>1</v>
      </c>
      <c r="L327" s="235">
        <f t="shared" si="63"/>
        <v>8.7719298245614024</v>
      </c>
      <c r="M327" s="235"/>
      <c r="N327" s="4">
        <v>5</v>
      </c>
      <c r="O327" s="235">
        <f t="shared" si="64"/>
        <v>37.037037037037038</v>
      </c>
      <c r="P327" s="235"/>
      <c r="Q327" s="4">
        <v>3</v>
      </c>
      <c r="R327" s="235">
        <f t="shared" si="65"/>
        <v>26.785714285714285</v>
      </c>
      <c r="S327" s="235"/>
      <c r="T327" s="4">
        <v>3</v>
      </c>
      <c r="U327" s="235">
        <f t="shared" si="66"/>
        <v>23.809523809523807</v>
      </c>
      <c r="V327" s="35">
        <v>1</v>
      </c>
      <c r="W327" s="39">
        <f t="shared" si="67"/>
        <v>11.235955056179774</v>
      </c>
      <c r="X327" s="35">
        <v>6</v>
      </c>
      <c r="Y327" s="39">
        <f t="shared" si="68"/>
        <v>56.074766355140184</v>
      </c>
      <c r="Z327" s="35">
        <v>2</v>
      </c>
      <c r="AA327" s="39">
        <f t="shared" si="69"/>
        <v>19.047619047619051</v>
      </c>
      <c r="AB327" s="35">
        <v>1</v>
      </c>
      <c r="AC327" s="39">
        <f t="shared" si="70"/>
        <v>12.195121951219512</v>
      </c>
      <c r="AD327" s="35">
        <v>0</v>
      </c>
      <c r="AE327" s="39">
        <f t="shared" si="71"/>
        <v>0</v>
      </c>
      <c r="AI327" t="s">
        <v>337</v>
      </c>
      <c r="AJ327">
        <v>112</v>
      </c>
      <c r="AK327">
        <v>131</v>
      </c>
      <c r="AL327">
        <v>115</v>
      </c>
      <c r="AM327">
        <v>114</v>
      </c>
      <c r="AN327">
        <v>135</v>
      </c>
      <c r="AO327">
        <v>112</v>
      </c>
      <c r="AP327">
        <v>126</v>
      </c>
      <c r="AQ327">
        <v>89</v>
      </c>
      <c r="AR327">
        <v>107</v>
      </c>
      <c r="AS327">
        <v>105</v>
      </c>
      <c r="AT327">
        <v>82</v>
      </c>
      <c r="AU327">
        <v>80</v>
      </c>
      <c r="AV327">
        <v>1308</v>
      </c>
    </row>
    <row r="328" spans="1:48">
      <c r="A328" s="240" t="s">
        <v>338</v>
      </c>
      <c r="B328" s="4">
        <v>7</v>
      </c>
      <c r="C328" s="235">
        <f t="shared" si="60"/>
        <v>25.547445255474454</v>
      </c>
      <c r="D328" s="235"/>
      <c r="E328" s="4">
        <v>8</v>
      </c>
      <c r="F328" s="235">
        <f t="shared" si="61"/>
        <v>31.496062992125985</v>
      </c>
      <c r="G328" s="235"/>
      <c r="H328" s="4">
        <v>6</v>
      </c>
      <c r="I328" s="235">
        <f t="shared" si="62"/>
        <v>25.316455696202532</v>
      </c>
      <c r="J328" s="235"/>
      <c r="K328" s="4">
        <v>3</v>
      </c>
      <c r="L328" s="235">
        <f t="shared" si="63"/>
        <v>10.791366906474821</v>
      </c>
      <c r="M328" s="235"/>
      <c r="N328" s="4">
        <v>3</v>
      </c>
      <c r="O328" s="235">
        <f t="shared" si="64"/>
        <v>12.658227848101266</v>
      </c>
      <c r="P328" s="235"/>
      <c r="Q328" s="4">
        <v>3</v>
      </c>
      <c r="R328" s="235">
        <f t="shared" si="65"/>
        <v>11.76470588235294</v>
      </c>
      <c r="S328" s="235"/>
      <c r="T328" s="4">
        <v>5</v>
      </c>
      <c r="U328" s="235">
        <f t="shared" si="66"/>
        <v>18.939393939393941</v>
      </c>
      <c r="V328" s="35">
        <v>4</v>
      </c>
      <c r="W328" s="39">
        <f t="shared" si="67"/>
        <v>15.686274509803921</v>
      </c>
      <c r="X328" s="35">
        <v>3</v>
      </c>
      <c r="Y328" s="39">
        <f t="shared" si="68"/>
        <v>12.931034482758621</v>
      </c>
      <c r="Z328" s="35">
        <v>6</v>
      </c>
      <c r="AA328" s="39">
        <f t="shared" si="69"/>
        <v>25.974025974025977</v>
      </c>
      <c r="AB328" s="35">
        <v>2</v>
      </c>
      <c r="AC328" s="39">
        <f t="shared" si="70"/>
        <v>8.4745762711864412</v>
      </c>
      <c r="AD328" s="35">
        <v>5</v>
      </c>
      <c r="AE328" s="39">
        <f t="shared" si="71"/>
        <v>19.607843137254903</v>
      </c>
      <c r="AI328" t="s">
        <v>338</v>
      </c>
      <c r="AJ328">
        <v>274</v>
      </c>
      <c r="AK328">
        <v>254</v>
      </c>
      <c r="AL328">
        <v>237</v>
      </c>
      <c r="AM328">
        <v>278</v>
      </c>
      <c r="AN328">
        <v>237</v>
      </c>
      <c r="AO328">
        <v>255</v>
      </c>
      <c r="AP328">
        <v>264</v>
      </c>
      <c r="AQ328">
        <v>255</v>
      </c>
      <c r="AR328">
        <v>232</v>
      </c>
      <c r="AS328">
        <v>231</v>
      </c>
      <c r="AT328">
        <v>236</v>
      </c>
      <c r="AU328">
        <v>255</v>
      </c>
      <c r="AV328">
        <v>3008</v>
      </c>
    </row>
    <row r="329" spans="1:48" s="9" customFormat="1">
      <c r="A329" s="243" t="s">
        <v>339</v>
      </c>
      <c r="B329" s="244">
        <v>102</v>
      </c>
      <c r="C329" s="245">
        <f t="shared" si="60"/>
        <v>15.9949819664419</v>
      </c>
      <c r="D329" s="245"/>
      <c r="E329" s="244">
        <v>115</v>
      </c>
      <c r="F329" s="245">
        <f t="shared" si="61"/>
        <v>18.720494872212274</v>
      </c>
      <c r="G329" s="245"/>
      <c r="H329" s="244">
        <v>93</v>
      </c>
      <c r="I329" s="245">
        <f t="shared" si="62"/>
        <v>15.651295859979806</v>
      </c>
      <c r="J329" s="245"/>
      <c r="K329" s="244">
        <v>118</v>
      </c>
      <c r="L329" s="245">
        <f t="shared" si="63"/>
        <v>20.486111111111111</v>
      </c>
      <c r="M329" s="245"/>
      <c r="N329" s="244">
        <v>86</v>
      </c>
      <c r="O329" s="245">
        <f t="shared" si="64"/>
        <v>14.492753623188406</v>
      </c>
      <c r="P329" s="245"/>
      <c r="Q329" s="244">
        <v>89</v>
      </c>
      <c r="R329" s="245">
        <f t="shared" si="65"/>
        <v>15.534997381742015</v>
      </c>
      <c r="S329" s="245"/>
      <c r="T329" s="244">
        <v>78</v>
      </c>
      <c r="U329" s="245">
        <f t="shared" si="66"/>
        <v>13.233797081778079</v>
      </c>
      <c r="V329" s="246">
        <v>60</v>
      </c>
      <c r="W329" s="247">
        <f t="shared" si="67"/>
        <v>10.233668770254136</v>
      </c>
      <c r="X329" s="246">
        <v>81</v>
      </c>
      <c r="Y329" s="247">
        <f t="shared" si="68"/>
        <v>14.482388700160916</v>
      </c>
      <c r="Z329" s="246">
        <v>66</v>
      </c>
      <c r="AA329" s="247">
        <f t="shared" si="69"/>
        <v>11.821601289629232</v>
      </c>
      <c r="AB329" s="246">
        <v>85</v>
      </c>
      <c r="AC329" s="247">
        <f t="shared" si="70"/>
        <v>15.070921985815602</v>
      </c>
      <c r="AD329" s="246">
        <v>89</v>
      </c>
      <c r="AE329" s="247">
        <f t="shared" si="71"/>
        <v>16.193595342066956</v>
      </c>
      <c r="AI329" s="9" t="s">
        <v>339</v>
      </c>
      <c r="AJ329" s="9">
        <v>6377</v>
      </c>
      <c r="AK329" s="9">
        <v>6143</v>
      </c>
      <c r="AL329" s="9">
        <v>5942</v>
      </c>
      <c r="AM329" s="9">
        <v>5760</v>
      </c>
      <c r="AN329" s="9">
        <v>5934</v>
      </c>
      <c r="AO329" s="9">
        <v>5729</v>
      </c>
      <c r="AP329" s="9">
        <v>5894</v>
      </c>
      <c r="AQ329" s="9">
        <v>5863</v>
      </c>
      <c r="AR329" s="9">
        <v>5593</v>
      </c>
      <c r="AS329" s="9">
        <v>5583</v>
      </c>
      <c r="AT329" s="9">
        <v>5640</v>
      </c>
      <c r="AU329" s="9">
        <v>5496</v>
      </c>
      <c r="AV329" s="9">
        <v>69954</v>
      </c>
    </row>
    <row r="330" spans="1:48">
      <c r="A330" s="240" t="s">
        <v>340</v>
      </c>
      <c r="B330" s="4">
        <v>3</v>
      </c>
      <c r="C330" s="235">
        <f t="shared" si="60"/>
        <v>10.380622837370241</v>
      </c>
      <c r="D330" s="235"/>
      <c r="E330" s="4">
        <v>3</v>
      </c>
      <c r="F330" s="235">
        <f t="shared" si="61"/>
        <v>11.363636363636363</v>
      </c>
      <c r="G330" s="235"/>
      <c r="H330" s="4">
        <v>2</v>
      </c>
      <c r="I330" s="235">
        <f t="shared" si="62"/>
        <v>7.0175438596491233</v>
      </c>
      <c r="J330" s="235"/>
      <c r="K330" s="4">
        <v>4</v>
      </c>
      <c r="L330" s="235">
        <f t="shared" si="63"/>
        <v>16.528925619834713</v>
      </c>
      <c r="M330" s="235"/>
      <c r="N330" s="4">
        <v>4</v>
      </c>
      <c r="O330" s="235">
        <f t="shared" si="64"/>
        <v>14.388489208633095</v>
      </c>
      <c r="P330" s="235"/>
      <c r="Q330" s="4">
        <v>1</v>
      </c>
      <c r="R330" s="235">
        <f t="shared" si="65"/>
        <v>3.5335689045936394</v>
      </c>
      <c r="S330" s="235"/>
      <c r="T330" s="4">
        <v>5</v>
      </c>
      <c r="U330" s="235">
        <f t="shared" si="66"/>
        <v>16.393442622950822</v>
      </c>
      <c r="V330" s="35">
        <v>2</v>
      </c>
      <c r="W330" s="39">
        <f t="shared" si="67"/>
        <v>5.8479532163742682</v>
      </c>
      <c r="X330" s="35">
        <v>2</v>
      </c>
      <c r="Y330" s="39">
        <f t="shared" si="68"/>
        <v>6.6006600660066006</v>
      </c>
      <c r="Z330" s="35">
        <v>1</v>
      </c>
      <c r="AA330" s="39">
        <f t="shared" si="69"/>
        <v>3.7313432835820897</v>
      </c>
      <c r="AB330" s="35">
        <v>5</v>
      </c>
      <c r="AC330" s="39">
        <f t="shared" si="70"/>
        <v>16.949152542372882</v>
      </c>
      <c r="AD330" s="35">
        <v>5</v>
      </c>
      <c r="AE330" s="39">
        <f t="shared" si="71"/>
        <v>17.241379310344826</v>
      </c>
      <c r="AI330" t="s">
        <v>340</v>
      </c>
      <c r="AJ330">
        <v>289</v>
      </c>
      <c r="AK330">
        <v>264</v>
      </c>
      <c r="AL330">
        <v>285</v>
      </c>
      <c r="AM330">
        <v>242</v>
      </c>
      <c r="AN330">
        <v>278</v>
      </c>
      <c r="AO330">
        <v>283</v>
      </c>
      <c r="AP330">
        <v>305</v>
      </c>
      <c r="AQ330">
        <v>342</v>
      </c>
      <c r="AR330">
        <v>303</v>
      </c>
      <c r="AS330">
        <v>268</v>
      </c>
      <c r="AT330">
        <v>295</v>
      </c>
      <c r="AU330">
        <v>290</v>
      </c>
      <c r="AV330">
        <v>3444</v>
      </c>
    </row>
    <row r="331" spans="1:48">
      <c r="A331" s="240" t="s">
        <v>341</v>
      </c>
      <c r="B331" s="4">
        <v>11</v>
      </c>
      <c r="C331" s="235">
        <f t="shared" si="60"/>
        <v>13.801756587202007</v>
      </c>
      <c r="D331" s="235"/>
      <c r="E331" s="4">
        <v>17</v>
      </c>
      <c r="F331" s="235">
        <f t="shared" si="61"/>
        <v>23.035230352303522</v>
      </c>
      <c r="G331" s="235"/>
      <c r="H331" s="4">
        <v>10</v>
      </c>
      <c r="I331" s="235">
        <f t="shared" si="62"/>
        <v>15.898251192368837</v>
      </c>
      <c r="J331" s="235"/>
      <c r="K331" s="4">
        <v>20</v>
      </c>
      <c r="L331" s="235">
        <f t="shared" si="63"/>
        <v>28.328611898016998</v>
      </c>
      <c r="M331" s="235"/>
      <c r="N331" s="4">
        <v>12</v>
      </c>
      <c r="O331" s="235">
        <f t="shared" si="64"/>
        <v>15.34526854219949</v>
      </c>
      <c r="P331" s="235"/>
      <c r="Q331" s="4">
        <v>11</v>
      </c>
      <c r="R331" s="235">
        <f t="shared" si="65"/>
        <v>14.78494623655914</v>
      </c>
      <c r="S331" s="235"/>
      <c r="T331" s="4">
        <v>12</v>
      </c>
      <c r="U331" s="235">
        <f t="shared" si="66"/>
        <v>17.291066282420751</v>
      </c>
      <c r="V331" s="35">
        <v>8</v>
      </c>
      <c r="W331" s="39">
        <f t="shared" si="67"/>
        <v>10.38961038961039</v>
      </c>
      <c r="X331" s="35">
        <v>12</v>
      </c>
      <c r="Y331" s="39">
        <f t="shared" si="68"/>
        <v>17.216642754662839</v>
      </c>
      <c r="Z331" s="35">
        <v>5</v>
      </c>
      <c r="AA331" s="39">
        <f t="shared" si="69"/>
        <v>7.2254335260115603</v>
      </c>
      <c r="AB331" s="35">
        <v>13</v>
      </c>
      <c r="AC331" s="39">
        <f t="shared" si="70"/>
        <v>17.955801104972377</v>
      </c>
      <c r="AD331" s="35">
        <v>14</v>
      </c>
      <c r="AE331" s="39">
        <f t="shared" si="71"/>
        <v>21.052631578947366</v>
      </c>
      <c r="AI331" t="s">
        <v>341</v>
      </c>
      <c r="AJ331">
        <v>797</v>
      </c>
      <c r="AK331">
        <v>738</v>
      </c>
      <c r="AL331">
        <v>629</v>
      </c>
      <c r="AM331">
        <v>706</v>
      </c>
      <c r="AN331">
        <v>782</v>
      </c>
      <c r="AO331">
        <v>744</v>
      </c>
      <c r="AP331">
        <v>694</v>
      </c>
      <c r="AQ331">
        <v>770</v>
      </c>
      <c r="AR331">
        <v>697</v>
      </c>
      <c r="AS331">
        <v>692</v>
      </c>
      <c r="AT331">
        <v>724</v>
      </c>
      <c r="AU331">
        <v>665</v>
      </c>
      <c r="AV331">
        <v>8638</v>
      </c>
    </row>
    <row r="332" spans="1:48">
      <c r="A332" s="240" t="s">
        <v>342</v>
      </c>
      <c r="B332" s="4">
        <v>3</v>
      </c>
      <c r="C332" s="235">
        <f t="shared" si="60"/>
        <v>19.607843137254903</v>
      </c>
      <c r="D332" s="235"/>
      <c r="E332" s="4">
        <v>2</v>
      </c>
      <c r="F332" s="235">
        <f t="shared" si="61"/>
        <v>13.157894736842104</v>
      </c>
      <c r="G332" s="235"/>
      <c r="H332" s="4">
        <v>3</v>
      </c>
      <c r="I332" s="235">
        <f t="shared" si="62"/>
        <v>19.867549668874172</v>
      </c>
      <c r="J332" s="235"/>
      <c r="K332" s="4">
        <v>3</v>
      </c>
      <c r="L332" s="235">
        <f t="shared" si="63"/>
        <v>20.134228187919462</v>
      </c>
      <c r="M332" s="235"/>
      <c r="N332" s="4">
        <v>4</v>
      </c>
      <c r="O332" s="235">
        <f t="shared" si="64"/>
        <v>23.52941176470588</v>
      </c>
      <c r="P332" s="235"/>
      <c r="Q332" s="4">
        <v>3</v>
      </c>
      <c r="R332" s="235">
        <f t="shared" si="65"/>
        <v>18.867924528301884</v>
      </c>
      <c r="S332" s="235"/>
      <c r="T332" s="4">
        <v>0</v>
      </c>
      <c r="U332" s="235">
        <f t="shared" si="66"/>
        <v>0</v>
      </c>
      <c r="V332" s="35">
        <v>0</v>
      </c>
      <c r="W332" s="39">
        <f t="shared" si="67"/>
        <v>0</v>
      </c>
      <c r="X332" s="35">
        <v>3</v>
      </c>
      <c r="Y332" s="39">
        <f t="shared" si="68"/>
        <v>21.897810218978105</v>
      </c>
      <c r="Z332" s="35">
        <v>2</v>
      </c>
      <c r="AA332" s="39">
        <f t="shared" si="69"/>
        <v>12.269938650306749</v>
      </c>
      <c r="AB332" s="35">
        <v>3</v>
      </c>
      <c r="AC332" s="39">
        <f t="shared" si="70"/>
        <v>19.230769230769234</v>
      </c>
      <c r="AD332" s="35">
        <v>2</v>
      </c>
      <c r="AE332" s="39">
        <f t="shared" si="71"/>
        <v>14.084507042253522</v>
      </c>
      <c r="AI332" t="s">
        <v>342</v>
      </c>
      <c r="AJ332">
        <v>153</v>
      </c>
      <c r="AK332">
        <v>152</v>
      </c>
      <c r="AL332">
        <v>151</v>
      </c>
      <c r="AM332">
        <v>149</v>
      </c>
      <c r="AN332">
        <v>170</v>
      </c>
      <c r="AO332">
        <v>159</v>
      </c>
      <c r="AP332">
        <v>147</v>
      </c>
      <c r="AQ332">
        <v>164</v>
      </c>
      <c r="AR332">
        <v>137</v>
      </c>
      <c r="AS332">
        <v>163</v>
      </c>
      <c r="AT332">
        <v>156</v>
      </c>
      <c r="AU332">
        <v>142</v>
      </c>
      <c r="AV332">
        <v>1843</v>
      </c>
    </row>
    <row r="333" spans="1:48">
      <c r="A333" s="240" t="s">
        <v>343</v>
      </c>
      <c r="B333" s="4">
        <v>4</v>
      </c>
      <c r="C333" s="235">
        <f t="shared" si="60"/>
        <v>7.518796992481203</v>
      </c>
      <c r="D333" s="235"/>
      <c r="E333" s="4">
        <v>8</v>
      </c>
      <c r="F333" s="235">
        <f t="shared" si="61"/>
        <v>16.494845360824744</v>
      </c>
      <c r="G333" s="235"/>
      <c r="H333" s="4">
        <v>7</v>
      </c>
      <c r="I333" s="235">
        <f t="shared" si="62"/>
        <v>13.7524557956778</v>
      </c>
      <c r="J333" s="235"/>
      <c r="K333" s="4">
        <v>11</v>
      </c>
      <c r="L333" s="235">
        <f t="shared" si="63"/>
        <v>22.08835341365462</v>
      </c>
      <c r="M333" s="235"/>
      <c r="N333" s="4">
        <v>6</v>
      </c>
      <c r="O333" s="235">
        <f t="shared" si="64"/>
        <v>12.024048096192384</v>
      </c>
      <c r="P333" s="235"/>
      <c r="Q333" s="4">
        <v>10</v>
      </c>
      <c r="R333" s="235">
        <f t="shared" si="65"/>
        <v>22.123893805309734</v>
      </c>
      <c r="S333" s="235"/>
      <c r="T333" s="4">
        <v>6</v>
      </c>
      <c r="U333" s="235">
        <f t="shared" si="66"/>
        <v>12.474012474012476</v>
      </c>
      <c r="V333" s="35">
        <v>12</v>
      </c>
      <c r="W333" s="39">
        <f t="shared" si="67"/>
        <v>29.197080291970803</v>
      </c>
      <c r="X333" s="35">
        <v>11</v>
      </c>
      <c r="Y333" s="39">
        <f t="shared" si="68"/>
        <v>24.498886414253896</v>
      </c>
      <c r="Z333" s="35">
        <v>7</v>
      </c>
      <c r="AA333" s="39">
        <f t="shared" si="69"/>
        <v>16.509433962264151</v>
      </c>
      <c r="AB333" s="35">
        <v>7</v>
      </c>
      <c r="AC333" s="39">
        <f t="shared" si="70"/>
        <v>14.705882352941176</v>
      </c>
      <c r="AD333" s="35">
        <v>8</v>
      </c>
      <c r="AE333" s="39">
        <f t="shared" si="71"/>
        <v>19.138755980861244</v>
      </c>
      <c r="AI333" t="s">
        <v>343</v>
      </c>
      <c r="AJ333">
        <v>532</v>
      </c>
      <c r="AK333">
        <v>485</v>
      </c>
      <c r="AL333">
        <v>509</v>
      </c>
      <c r="AM333">
        <v>498</v>
      </c>
      <c r="AN333">
        <v>499</v>
      </c>
      <c r="AO333">
        <v>452</v>
      </c>
      <c r="AP333">
        <v>481</v>
      </c>
      <c r="AQ333">
        <v>411</v>
      </c>
      <c r="AR333">
        <v>449</v>
      </c>
      <c r="AS333">
        <v>424</v>
      </c>
      <c r="AT333">
        <v>476</v>
      </c>
      <c r="AU333">
        <v>418</v>
      </c>
      <c r="AV333">
        <v>5634</v>
      </c>
    </row>
    <row r="334" spans="1:48">
      <c r="A334" s="240" t="s">
        <v>344</v>
      </c>
      <c r="B334" s="4">
        <v>2</v>
      </c>
      <c r="C334" s="235">
        <f t="shared" si="60"/>
        <v>33.898305084745765</v>
      </c>
      <c r="D334" s="235"/>
      <c r="E334" s="4">
        <v>0</v>
      </c>
      <c r="F334" s="235">
        <f t="shared" si="61"/>
        <v>0</v>
      </c>
      <c r="G334" s="235"/>
      <c r="H334" s="4">
        <v>0</v>
      </c>
      <c r="I334" s="235">
        <f t="shared" si="62"/>
        <v>0</v>
      </c>
      <c r="J334" s="235"/>
      <c r="K334" s="4">
        <v>1</v>
      </c>
      <c r="L334" s="235">
        <f t="shared" si="63"/>
        <v>20.833333333333332</v>
      </c>
      <c r="M334" s="235"/>
      <c r="N334" s="4">
        <v>0</v>
      </c>
      <c r="O334" s="235">
        <f t="shared" si="64"/>
        <v>0</v>
      </c>
      <c r="P334" s="235"/>
      <c r="Q334" s="4">
        <v>0</v>
      </c>
      <c r="R334" s="235">
        <f t="shared" si="65"/>
        <v>0</v>
      </c>
      <c r="S334" s="235"/>
      <c r="T334" s="4">
        <v>0</v>
      </c>
      <c r="U334" s="235">
        <f t="shared" si="66"/>
        <v>0</v>
      </c>
      <c r="V334" s="35">
        <v>0</v>
      </c>
      <c r="W334" s="39">
        <f t="shared" si="67"/>
        <v>0</v>
      </c>
      <c r="X334" s="35">
        <v>3</v>
      </c>
      <c r="Y334" s="39">
        <f t="shared" si="68"/>
        <v>58.823529411764703</v>
      </c>
      <c r="Z334" s="35">
        <v>0</v>
      </c>
      <c r="AA334" s="39">
        <f t="shared" si="69"/>
        <v>0</v>
      </c>
      <c r="AB334" s="35">
        <v>1</v>
      </c>
      <c r="AC334" s="39">
        <f t="shared" si="70"/>
        <v>31.25</v>
      </c>
      <c r="AD334" s="35">
        <v>1</v>
      </c>
      <c r="AE334" s="39">
        <f t="shared" si="71"/>
        <v>22.222222222222221</v>
      </c>
      <c r="AI334" t="s">
        <v>344</v>
      </c>
      <c r="AJ334">
        <v>59</v>
      </c>
      <c r="AK334">
        <v>62</v>
      </c>
      <c r="AL334">
        <v>35</v>
      </c>
      <c r="AM334">
        <v>48</v>
      </c>
      <c r="AN334">
        <v>52</v>
      </c>
      <c r="AO334">
        <v>36</v>
      </c>
      <c r="AP334">
        <v>48</v>
      </c>
      <c r="AQ334">
        <v>48</v>
      </c>
      <c r="AR334">
        <v>51</v>
      </c>
      <c r="AS334">
        <v>36</v>
      </c>
      <c r="AT334">
        <v>32</v>
      </c>
      <c r="AU334">
        <v>45</v>
      </c>
      <c r="AV334">
        <v>552</v>
      </c>
    </row>
    <row r="335" spans="1:48">
      <c r="A335" s="240" t="s">
        <v>345</v>
      </c>
      <c r="B335" s="4">
        <v>25</v>
      </c>
      <c r="C335" s="235">
        <f t="shared" si="60"/>
        <v>19.904458598726112</v>
      </c>
      <c r="D335" s="235"/>
      <c r="E335" s="4">
        <v>24</v>
      </c>
      <c r="F335" s="235">
        <f t="shared" si="61"/>
        <v>18.504240555127218</v>
      </c>
      <c r="G335" s="235"/>
      <c r="H335" s="4">
        <v>15</v>
      </c>
      <c r="I335" s="235">
        <f t="shared" si="62"/>
        <v>12.733446519524618</v>
      </c>
      <c r="J335" s="235"/>
      <c r="K335" s="4">
        <v>16</v>
      </c>
      <c r="L335" s="235">
        <f t="shared" si="63"/>
        <v>14.773776546629731</v>
      </c>
      <c r="M335" s="235"/>
      <c r="N335" s="4">
        <v>12</v>
      </c>
      <c r="O335" s="235">
        <f t="shared" si="64"/>
        <v>10.638297872340425</v>
      </c>
      <c r="P335" s="235"/>
      <c r="Q335" s="4">
        <v>7</v>
      </c>
      <c r="R335" s="235">
        <f t="shared" si="65"/>
        <v>5.7947019867549674</v>
      </c>
      <c r="S335" s="235"/>
      <c r="T335" s="4">
        <v>12</v>
      </c>
      <c r="U335" s="235">
        <f t="shared" si="66"/>
        <v>9.5389507154213025</v>
      </c>
      <c r="V335" s="35">
        <v>8</v>
      </c>
      <c r="W335" s="39">
        <f t="shared" si="67"/>
        <v>6.2794348508634226</v>
      </c>
      <c r="X335" s="35">
        <v>14</v>
      </c>
      <c r="Y335" s="39">
        <f t="shared" si="68"/>
        <v>11.864406779661017</v>
      </c>
      <c r="Z335" s="35">
        <v>10</v>
      </c>
      <c r="AA335" s="39">
        <f t="shared" si="69"/>
        <v>8.4033613445378155</v>
      </c>
      <c r="AB335" s="35">
        <v>20</v>
      </c>
      <c r="AC335" s="39">
        <f t="shared" si="70"/>
        <v>15.128593040847202</v>
      </c>
      <c r="AD335" s="35">
        <v>20</v>
      </c>
      <c r="AE335" s="39">
        <f t="shared" si="71"/>
        <v>15.710919088766692</v>
      </c>
      <c r="AI335" t="s">
        <v>345</v>
      </c>
      <c r="AJ335">
        <v>1256</v>
      </c>
      <c r="AK335">
        <v>1297</v>
      </c>
      <c r="AL335">
        <v>1178</v>
      </c>
      <c r="AM335">
        <v>1083</v>
      </c>
      <c r="AN335">
        <v>1128</v>
      </c>
      <c r="AO335">
        <v>1208</v>
      </c>
      <c r="AP335">
        <v>1258</v>
      </c>
      <c r="AQ335">
        <v>1274</v>
      </c>
      <c r="AR335">
        <v>1180</v>
      </c>
      <c r="AS335">
        <v>1190</v>
      </c>
      <c r="AT335">
        <v>1322</v>
      </c>
      <c r="AU335">
        <v>1273</v>
      </c>
      <c r="AV335">
        <v>14647</v>
      </c>
    </row>
    <row r="336" spans="1:48">
      <c r="A336" s="240" t="s">
        <v>346</v>
      </c>
      <c r="B336" s="4">
        <v>3</v>
      </c>
      <c r="C336" s="235">
        <f t="shared" si="60"/>
        <v>19.230769230769234</v>
      </c>
      <c r="D336" s="235"/>
      <c r="E336" s="4">
        <v>2</v>
      </c>
      <c r="F336" s="235">
        <f t="shared" si="61"/>
        <v>13.513513513513514</v>
      </c>
      <c r="G336" s="235"/>
      <c r="H336" s="4">
        <v>2</v>
      </c>
      <c r="I336" s="235">
        <f t="shared" si="62"/>
        <v>15.384615384615385</v>
      </c>
      <c r="J336" s="235"/>
      <c r="K336" s="4">
        <v>5</v>
      </c>
      <c r="L336" s="235">
        <f t="shared" si="63"/>
        <v>39.0625</v>
      </c>
      <c r="M336" s="235"/>
      <c r="N336" s="4">
        <v>4</v>
      </c>
      <c r="O336" s="235">
        <f t="shared" si="64"/>
        <v>35.714285714285715</v>
      </c>
      <c r="P336" s="235"/>
      <c r="Q336" s="4">
        <v>3</v>
      </c>
      <c r="R336" s="235">
        <f t="shared" si="65"/>
        <v>28.037383177570092</v>
      </c>
      <c r="S336" s="235"/>
      <c r="T336" s="4">
        <v>1</v>
      </c>
      <c r="U336" s="235">
        <f t="shared" si="66"/>
        <v>10.101010101010102</v>
      </c>
      <c r="V336" s="35">
        <v>2</v>
      </c>
      <c r="W336" s="39">
        <f t="shared" si="67"/>
        <v>16.260162601626018</v>
      </c>
      <c r="X336" s="35">
        <v>1</v>
      </c>
      <c r="Y336" s="39">
        <f t="shared" si="68"/>
        <v>10.526315789473683</v>
      </c>
      <c r="Z336" s="35">
        <v>2</v>
      </c>
      <c r="AA336" s="39">
        <f t="shared" si="69"/>
        <v>19.417475728155338</v>
      </c>
      <c r="AB336" s="35">
        <v>1</v>
      </c>
      <c r="AC336" s="39">
        <f t="shared" si="70"/>
        <v>9.3457943925233646</v>
      </c>
      <c r="AD336" s="35">
        <v>2</v>
      </c>
      <c r="AE336" s="39">
        <f t="shared" si="71"/>
        <v>24.691358024691358</v>
      </c>
      <c r="AI336" t="s">
        <v>346</v>
      </c>
      <c r="AJ336">
        <v>156</v>
      </c>
      <c r="AK336">
        <v>148</v>
      </c>
      <c r="AL336">
        <v>130</v>
      </c>
      <c r="AM336">
        <v>128</v>
      </c>
      <c r="AN336">
        <v>112</v>
      </c>
      <c r="AO336">
        <v>107</v>
      </c>
      <c r="AP336">
        <v>99</v>
      </c>
      <c r="AQ336">
        <v>123</v>
      </c>
      <c r="AR336">
        <v>95</v>
      </c>
      <c r="AS336">
        <v>103</v>
      </c>
      <c r="AT336">
        <v>107</v>
      </c>
      <c r="AU336">
        <v>81</v>
      </c>
      <c r="AV336">
        <v>1389</v>
      </c>
    </row>
    <row r="337" spans="1:48">
      <c r="A337" s="240" t="s">
        <v>347</v>
      </c>
      <c r="B337" s="4">
        <v>4</v>
      </c>
      <c r="C337" s="235">
        <f t="shared" si="60"/>
        <v>21.276595744680851</v>
      </c>
      <c r="D337" s="235"/>
      <c r="E337" s="4">
        <v>5</v>
      </c>
      <c r="F337" s="235">
        <f t="shared" si="61"/>
        <v>24.390243902439025</v>
      </c>
      <c r="G337" s="235"/>
      <c r="H337" s="4">
        <v>3</v>
      </c>
      <c r="I337" s="235">
        <f t="shared" si="62"/>
        <v>15</v>
      </c>
      <c r="J337" s="235"/>
      <c r="K337" s="4">
        <v>6</v>
      </c>
      <c r="L337" s="235">
        <f t="shared" si="63"/>
        <v>33.149171270718227</v>
      </c>
      <c r="M337" s="235"/>
      <c r="N337" s="4">
        <v>3</v>
      </c>
      <c r="O337" s="235">
        <f t="shared" si="64"/>
        <v>14.705882352941176</v>
      </c>
      <c r="P337" s="235"/>
      <c r="Q337" s="4">
        <v>5</v>
      </c>
      <c r="R337" s="235">
        <f t="shared" si="65"/>
        <v>26.455026455026452</v>
      </c>
      <c r="S337" s="235"/>
      <c r="T337" s="4">
        <v>1</v>
      </c>
      <c r="U337" s="235">
        <f t="shared" si="66"/>
        <v>5.7803468208092479</v>
      </c>
      <c r="V337" s="35">
        <v>1</v>
      </c>
      <c r="W337" s="39">
        <f t="shared" si="67"/>
        <v>4.694835680751174</v>
      </c>
      <c r="X337" s="35">
        <v>1</v>
      </c>
      <c r="Y337" s="39">
        <f t="shared" si="68"/>
        <v>5.7142857142857144</v>
      </c>
      <c r="Z337" s="35">
        <v>5</v>
      </c>
      <c r="AA337" s="39">
        <f t="shared" si="69"/>
        <v>29.239766081871345</v>
      </c>
      <c r="AB337" s="35">
        <v>1</v>
      </c>
      <c r="AC337" s="39">
        <f t="shared" si="70"/>
        <v>6.1349693251533743</v>
      </c>
      <c r="AD337" s="35">
        <v>2</v>
      </c>
      <c r="AE337" s="39">
        <f t="shared" si="71"/>
        <v>11.235955056179774</v>
      </c>
      <c r="AI337" t="s">
        <v>347</v>
      </c>
      <c r="AJ337">
        <v>188</v>
      </c>
      <c r="AK337">
        <v>205</v>
      </c>
      <c r="AL337">
        <v>200</v>
      </c>
      <c r="AM337">
        <v>181</v>
      </c>
      <c r="AN337">
        <v>204</v>
      </c>
      <c r="AO337">
        <v>189</v>
      </c>
      <c r="AP337">
        <v>173</v>
      </c>
      <c r="AQ337">
        <v>213</v>
      </c>
      <c r="AR337">
        <v>175</v>
      </c>
      <c r="AS337">
        <v>171</v>
      </c>
      <c r="AT337">
        <v>163</v>
      </c>
      <c r="AU337">
        <v>178</v>
      </c>
      <c r="AV337">
        <v>2240</v>
      </c>
    </row>
    <row r="338" spans="1:48">
      <c r="A338" s="240" t="s">
        <v>348</v>
      </c>
      <c r="B338" s="4">
        <v>0</v>
      </c>
      <c r="C338" s="235">
        <f t="shared" si="60"/>
        <v>0</v>
      </c>
      <c r="D338" s="235"/>
      <c r="E338" s="4">
        <v>4</v>
      </c>
      <c r="F338" s="235">
        <f t="shared" si="61"/>
        <v>29.197080291970803</v>
      </c>
      <c r="G338" s="235"/>
      <c r="H338" s="4">
        <v>3</v>
      </c>
      <c r="I338" s="235">
        <f t="shared" si="62"/>
        <v>17.647058823529413</v>
      </c>
      <c r="J338" s="235"/>
      <c r="K338" s="4">
        <v>1</v>
      </c>
      <c r="L338" s="235">
        <f t="shared" si="63"/>
        <v>7.1428571428571423</v>
      </c>
      <c r="M338" s="235"/>
      <c r="N338" s="4">
        <v>2</v>
      </c>
      <c r="O338" s="235">
        <f t="shared" si="64"/>
        <v>14.285714285714285</v>
      </c>
      <c r="P338" s="235"/>
      <c r="Q338" s="4">
        <v>6</v>
      </c>
      <c r="R338" s="235">
        <f t="shared" si="65"/>
        <v>47.619047619047613</v>
      </c>
      <c r="S338" s="235"/>
      <c r="T338" s="4">
        <v>4</v>
      </c>
      <c r="U338" s="235">
        <f t="shared" si="66"/>
        <v>28.368794326241133</v>
      </c>
      <c r="V338" s="35">
        <v>0</v>
      </c>
      <c r="W338" s="39">
        <f t="shared" si="67"/>
        <v>0</v>
      </c>
      <c r="X338" s="35">
        <v>5</v>
      </c>
      <c r="Y338" s="39">
        <f t="shared" si="68"/>
        <v>44.642857142857146</v>
      </c>
      <c r="Z338" s="35">
        <v>1</v>
      </c>
      <c r="AA338" s="39">
        <f t="shared" si="69"/>
        <v>8.9285714285714288</v>
      </c>
      <c r="AB338" s="35">
        <v>1</v>
      </c>
      <c r="AC338" s="39">
        <f t="shared" si="70"/>
        <v>8.4745762711864412</v>
      </c>
      <c r="AD338" s="35">
        <v>0</v>
      </c>
      <c r="AE338" s="39">
        <f t="shared" si="71"/>
        <v>0</v>
      </c>
      <c r="AI338" t="s">
        <v>348</v>
      </c>
      <c r="AJ338">
        <v>146</v>
      </c>
      <c r="AK338">
        <v>137</v>
      </c>
      <c r="AL338">
        <v>170</v>
      </c>
      <c r="AM338">
        <v>140</v>
      </c>
      <c r="AN338">
        <v>140</v>
      </c>
      <c r="AO338">
        <v>126</v>
      </c>
      <c r="AP338">
        <v>141</v>
      </c>
      <c r="AQ338">
        <v>117</v>
      </c>
      <c r="AR338">
        <v>112</v>
      </c>
      <c r="AS338">
        <v>112</v>
      </c>
      <c r="AT338">
        <v>118</v>
      </c>
      <c r="AU338">
        <v>135</v>
      </c>
      <c r="AV338">
        <v>1594</v>
      </c>
    </row>
    <row r="339" spans="1:48">
      <c r="A339" s="240" t="s">
        <v>349</v>
      </c>
      <c r="B339" s="4">
        <v>1</v>
      </c>
      <c r="C339" s="235">
        <f t="shared" si="60"/>
        <v>6.8027210884353737</v>
      </c>
      <c r="D339" s="235"/>
      <c r="E339" s="4">
        <v>4</v>
      </c>
      <c r="F339" s="235">
        <f t="shared" si="61"/>
        <v>25.641025641025639</v>
      </c>
      <c r="G339" s="235"/>
      <c r="H339" s="4">
        <v>1</v>
      </c>
      <c r="I339" s="235">
        <f t="shared" si="62"/>
        <v>6.5789473684210522</v>
      </c>
      <c r="J339" s="235"/>
      <c r="K339" s="4">
        <v>1</v>
      </c>
      <c r="L339" s="235">
        <f t="shared" si="63"/>
        <v>7.518796992481203</v>
      </c>
      <c r="M339" s="235"/>
      <c r="N339" s="4">
        <v>3</v>
      </c>
      <c r="O339" s="235">
        <f t="shared" si="64"/>
        <v>26.086956521739129</v>
      </c>
      <c r="P339" s="235"/>
      <c r="Q339" s="4">
        <v>1</v>
      </c>
      <c r="R339" s="235">
        <f t="shared" si="65"/>
        <v>6.7114093959731544</v>
      </c>
      <c r="S339" s="235"/>
      <c r="T339" s="4">
        <v>1</v>
      </c>
      <c r="U339" s="235">
        <f t="shared" si="66"/>
        <v>7.4074074074074074</v>
      </c>
      <c r="V339" s="35">
        <v>2</v>
      </c>
      <c r="W339" s="39">
        <f t="shared" si="67"/>
        <v>16.393442622950822</v>
      </c>
      <c r="X339" s="35">
        <v>0</v>
      </c>
      <c r="Y339" s="39">
        <f t="shared" si="68"/>
        <v>0</v>
      </c>
      <c r="Z339" s="35">
        <v>3</v>
      </c>
      <c r="AA339" s="39">
        <f t="shared" si="69"/>
        <v>19.35483870967742</v>
      </c>
      <c r="AB339" s="35">
        <v>5</v>
      </c>
      <c r="AC339" s="39">
        <f t="shared" si="70"/>
        <v>38.167938931297712</v>
      </c>
      <c r="AD339" s="35">
        <v>4</v>
      </c>
      <c r="AE339" s="39">
        <f t="shared" si="71"/>
        <v>30.76923076923077</v>
      </c>
      <c r="AI339" t="s">
        <v>349</v>
      </c>
      <c r="AJ339">
        <v>147</v>
      </c>
      <c r="AK339">
        <v>156</v>
      </c>
      <c r="AL339">
        <v>152</v>
      </c>
      <c r="AM339">
        <v>133</v>
      </c>
      <c r="AN339">
        <v>115</v>
      </c>
      <c r="AO339">
        <v>149</v>
      </c>
      <c r="AP339">
        <v>135</v>
      </c>
      <c r="AQ339">
        <v>122</v>
      </c>
      <c r="AR339">
        <v>129</v>
      </c>
      <c r="AS339">
        <v>155</v>
      </c>
      <c r="AT339">
        <v>131</v>
      </c>
      <c r="AU339">
        <v>130</v>
      </c>
      <c r="AV339">
        <v>1654</v>
      </c>
    </row>
    <row r="340" spans="1:48">
      <c r="A340" s="240" t="s">
        <v>350</v>
      </c>
      <c r="B340" s="4">
        <v>2</v>
      </c>
      <c r="C340" s="235">
        <f t="shared" si="60"/>
        <v>18.018018018018019</v>
      </c>
      <c r="D340" s="235"/>
      <c r="E340" s="4">
        <v>4</v>
      </c>
      <c r="F340" s="235">
        <f t="shared" si="61"/>
        <v>26.666666666666668</v>
      </c>
      <c r="G340" s="235"/>
      <c r="H340" s="4">
        <v>5</v>
      </c>
      <c r="I340" s="235">
        <f t="shared" si="62"/>
        <v>30.303030303030305</v>
      </c>
      <c r="J340" s="235"/>
      <c r="K340" s="4">
        <v>3</v>
      </c>
      <c r="L340" s="235">
        <f t="shared" si="63"/>
        <v>19.607843137254903</v>
      </c>
      <c r="M340" s="235"/>
      <c r="N340" s="4">
        <v>3</v>
      </c>
      <c r="O340" s="235">
        <f t="shared" si="64"/>
        <v>20.689655172413794</v>
      </c>
      <c r="P340" s="235"/>
      <c r="Q340" s="4">
        <v>4</v>
      </c>
      <c r="R340" s="235">
        <f t="shared" si="65"/>
        <v>31.496062992125985</v>
      </c>
      <c r="S340" s="235"/>
      <c r="T340" s="4">
        <v>4</v>
      </c>
      <c r="U340" s="235">
        <f t="shared" si="66"/>
        <v>30.075187969924812</v>
      </c>
      <c r="V340" s="35">
        <v>1</v>
      </c>
      <c r="W340" s="39">
        <f t="shared" si="67"/>
        <v>6.666666666666667</v>
      </c>
      <c r="X340" s="35">
        <v>1</v>
      </c>
      <c r="Y340" s="39">
        <f t="shared" si="68"/>
        <v>6.9444444444444438</v>
      </c>
      <c r="Z340" s="35">
        <v>0</v>
      </c>
      <c r="AA340" s="39">
        <f t="shared" si="69"/>
        <v>0</v>
      </c>
      <c r="AB340" s="35">
        <v>2</v>
      </c>
      <c r="AC340" s="39">
        <f t="shared" si="70"/>
        <v>15.151515151515152</v>
      </c>
      <c r="AD340" s="35">
        <v>2</v>
      </c>
      <c r="AE340" s="39">
        <f t="shared" si="71"/>
        <v>16.528925619834713</v>
      </c>
      <c r="AI340" t="s">
        <v>350</v>
      </c>
      <c r="AJ340">
        <v>111</v>
      </c>
      <c r="AK340">
        <v>150</v>
      </c>
      <c r="AL340">
        <v>165</v>
      </c>
      <c r="AM340">
        <v>153</v>
      </c>
      <c r="AN340">
        <v>145</v>
      </c>
      <c r="AO340">
        <v>127</v>
      </c>
      <c r="AP340">
        <v>133</v>
      </c>
      <c r="AQ340">
        <v>150</v>
      </c>
      <c r="AR340">
        <v>144</v>
      </c>
      <c r="AS340">
        <v>165</v>
      </c>
      <c r="AT340">
        <v>132</v>
      </c>
      <c r="AU340">
        <v>121</v>
      </c>
      <c r="AV340">
        <v>1696</v>
      </c>
    </row>
    <row r="341" spans="1:48">
      <c r="A341" s="240" t="s">
        <v>351</v>
      </c>
      <c r="B341" s="4">
        <v>3</v>
      </c>
      <c r="C341" s="235">
        <f t="shared" si="60"/>
        <v>17.751479289940828</v>
      </c>
      <c r="D341" s="235"/>
      <c r="E341" s="4">
        <v>2</v>
      </c>
      <c r="F341" s="235">
        <f t="shared" si="61"/>
        <v>12.738853503184714</v>
      </c>
      <c r="G341" s="235"/>
      <c r="H341" s="4">
        <v>1</v>
      </c>
      <c r="I341" s="235">
        <f t="shared" si="62"/>
        <v>5.8139534883720927</v>
      </c>
      <c r="J341" s="235"/>
      <c r="K341" s="4">
        <v>2</v>
      </c>
      <c r="L341" s="235">
        <f t="shared" si="63"/>
        <v>14.388489208633095</v>
      </c>
      <c r="M341" s="235"/>
      <c r="N341" s="4">
        <v>0</v>
      </c>
      <c r="O341" s="235">
        <f t="shared" si="64"/>
        <v>0</v>
      </c>
      <c r="P341" s="235"/>
      <c r="Q341" s="4">
        <v>3</v>
      </c>
      <c r="R341" s="235">
        <f t="shared" si="65"/>
        <v>19.736842105263158</v>
      </c>
      <c r="S341" s="235"/>
      <c r="T341" s="4">
        <v>4</v>
      </c>
      <c r="U341" s="235">
        <f t="shared" si="66"/>
        <v>31.25</v>
      </c>
      <c r="V341" s="35">
        <v>2</v>
      </c>
      <c r="W341" s="39">
        <f t="shared" si="67"/>
        <v>13.986013986013987</v>
      </c>
      <c r="X341" s="35">
        <v>2</v>
      </c>
      <c r="Y341" s="39">
        <f t="shared" si="68"/>
        <v>17.241379310344826</v>
      </c>
      <c r="Z341" s="35">
        <v>4</v>
      </c>
      <c r="AA341" s="39">
        <f t="shared" si="69"/>
        <v>28.776978417266189</v>
      </c>
      <c r="AB341" s="35">
        <v>1</v>
      </c>
      <c r="AC341" s="39">
        <f t="shared" si="70"/>
        <v>8.695652173913043</v>
      </c>
      <c r="AD341" s="35">
        <v>0</v>
      </c>
      <c r="AE341" s="39">
        <f t="shared" si="71"/>
        <v>0</v>
      </c>
      <c r="AI341" t="s">
        <v>351</v>
      </c>
      <c r="AJ341">
        <v>169</v>
      </c>
      <c r="AK341">
        <v>157</v>
      </c>
      <c r="AL341">
        <v>172</v>
      </c>
      <c r="AM341">
        <v>139</v>
      </c>
      <c r="AN341">
        <v>146</v>
      </c>
      <c r="AO341">
        <v>152</v>
      </c>
      <c r="AP341">
        <v>128</v>
      </c>
      <c r="AQ341">
        <v>143</v>
      </c>
      <c r="AR341">
        <v>116</v>
      </c>
      <c r="AS341">
        <v>139</v>
      </c>
      <c r="AT341">
        <v>115</v>
      </c>
      <c r="AU341">
        <v>109</v>
      </c>
      <c r="AV341">
        <v>1685</v>
      </c>
    </row>
    <row r="342" spans="1:48">
      <c r="A342" s="240" t="s">
        <v>352</v>
      </c>
      <c r="B342" s="4">
        <v>2</v>
      </c>
      <c r="C342" s="235">
        <f t="shared" si="60"/>
        <v>6.8259385665529013</v>
      </c>
      <c r="D342" s="235"/>
      <c r="E342" s="4">
        <v>8</v>
      </c>
      <c r="F342" s="235">
        <f t="shared" si="61"/>
        <v>27.210884353741495</v>
      </c>
      <c r="G342" s="235"/>
      <c r="H342" s="4">
        <v>7</v>
      </c>
      <c r="I342" s="235">
        <f t="shared" si="62"/>
        <v>26.119402985074625</v>
      </c>
      <c r="J342" s="235"/>
      <c r="K342" s="4">
        <v>8</v>
      </c>
      <c r="L342" s="235">
        <f t="shared" si="63"/>
        <v>32.388663967611336</v>
      </c>
      <c r="M342" s="235"/>
      <c r="N342" s="4">
        <v>5</v>
      </c>
      <c r="O342" s="235">
        <f t="shared" si="64"/>
        <v>18.796992481203006</v>
      </c>
      <c r="P342" s="235"/>
      <c r="Q342" s="4">
        <v>2</v>
      </c>
      <c r="R342" s="235">
        <f t="shared" si="65"/>
        <v>9.4786729857819907</v>
      </c>
      <c r="S342" s="235"/>
      <c r="T342" s="4">
        <v>1</v>
      </c>
      <c r="U342" s="235">
        <f t="shared" si="66"/>
        <v>3.8759689922480618</v>
      </c>
      <c r="V342" s="35">
        <v>2</v>
      </c>
      <c r="W342" s="39">
        <f t="shared" si="67"/>
        <v>8.7719298245614024</v>
      </c>
      <c r="X342" s="35">
        <v>4</v>
      </c>
      <c r="Y342" s="39">
        <f t="shared" si="68"/>
        <v>13.937282229965156</v>
      </c>
      <c r="Z342" s="35">
        <v>2</v>
      </c>
      <c r="AA342" s="39">
        <f t="shared" si="69"/>
        <v>8.064516129032258</v>
      </c>
      <c r="AB342" s="35">
        <v>2</v>
      </c>
      <c r="AC342" s="39">
        <f t="shared" si="70"/>
        <v>8.064516129032258</v>
      </c>
      <c r="AD342" s="35">
        <v>3</v>
      </c>
      <c r="AE342" s="39">
        <f t="shared" si="71"/>
        <v>14.492753623188406</v>
      </c>
      <c r="AI342" t="s">
        <v>352</v>
      </c>
      <c r="AJ342">
        <v>293</v>
      </c>
      <c r="AK342">
        <v>294</v>
      </c>
      <c r="AL342">
        <v>268</v>
      </c>
      <c r="AM342">
        <v>247</v>
      </c>
      <c r="AN342">
        <v>266</v>
      </c>
      <c r="AO342">
        <v>211</v>
      </c>
      <c r="AP342">
        <v>258</v>
      </c>
      <c r="AQ342">
        <v>228</v>
      </c>
      <c r="AR342">
        <v>287</v>
      </c>
      <c r="AS342">
        <v>248</v>
      </c>
      <c r="AT342">
        <v>248</v>
      </c>
      <c r="AU342">
        <v>207</v>
      </c>
      <c r="AV342">
        <v>3055</v>
      </c>
    </row>
    <row r="343" spans="1:48">
      <c r="A343" s="240" t="s">
        <v>353</v>
      </c>
      <c r="B343" s="4">
        <v>4</v>
      </c>
      <c r="C343" s="235">
        <f t="shared" si="60"/>
        <v>23.668639053254438</v>
      </c>
      <c r="D343" s="235"/>
      <c r="E343" s="4">
        <v>1</v>
      </c>
      <c r="F343" s="235">
        <f t="shared" si="61"/>
        <v>6.2111801242236018</v>
      </c>
      <c r="G343" s="235"/>
      <c r="H343" s="4">
        <v>3</v>
      </c>
      <c r="I343" s="235">
        <f t="shared" si="62"/>
        <v>15.463917525773196</v>
      </c>
      <c r="J343" s="235"/>
      <c r="K343" s="4">
        <v>6</v>
      </c>
      <c r="L343" s="235">
        <f t="shared" si="63"/>
        <v>30.612244897959183</v>
      </c>
      <c r="M343" s="235"/>
      <c r="N343" s="4">
        <v>2</v>
      </c>
      <c r="O343" s="235">
        <f t="shared" si="64"/>
        <v>11.627906976744185</v>
      </c>
      <c r="P343" s="235"/>
      <c r="Q343" s="4">
        <v>1</v>
      </c>
      <c r="R343" s="235">
        <f t="shared" si="65"/>
        <v>5.8479532163742682</v>
      </c>
      <c r="S343" s="235"/>
      <c r="T343" s="4">
        <v>2</v>
      </c>
      <c r="U343" s="235">
        <f t="shared" si="66"/>
        <v>13.422818791946309</v>
      </c>
      <c r="V343" s="35">
        <v>1</v>
      </c>
      <c r="W343" s="39">
        <f t="shared" si="67"/>
        <v>7.0921985815602833</v>
      </c>
      <c r="X343" s="35">
        <v>1</v>
      </c>
      <c r="Y343" s="39">
        <f t="shared" si="68"/>
        <v>6.1728395061728394</v>
      </c>
      <c r="Z343" s="35">
        <v>2</v>
      </c>
      <c r="AA343" s="39">
        <f t="shared" si="69"/>
        <v>15.625</v>
      </c>
      <c r="AB343" s="35">
        <v>1</v>
      </c>
      <c r="AC343" s="39">
        <f t="shared" si="70"/>
        <v>8.2644628099173563</v>
      </c>
      <c r="AD343" s="35">
        <v>3</v>
      </c>
      <c r="AE343" s="39">
        <f t="shared" si="71"/>
        <v>20.97902097902098</v>
      </c>
      <c r="AI343" t="s">
        <v>353</v>
      </c>
      <c r="AJ343">
        <v>169</v>
      </c>
      <c r="AK343">
        <v>161</v>
      </c>
      <c r="AL343">
        <v>194</v>
      </c>
      <c r="AM343">
        <v>196</v>
      </c>
      <c r="AN343">
        <v>172</v>
      </c>
      <c r="AO343">
        <v>171</v>
      </c>
      <c r="AP343">
        <v>149</v>
      </c>
      <c r="AQ343">
        <v>141</v>
      </c>
      <c r="AR343">
        <v>162</v>
      </c>
      <c r="AS343">
        <v>128</v>
      </c>
      <c r="AT343">
        <v>121</v>
      </c>
      <c r="AU343">
        <v>143</v>
      </c>
      <c r="AV343">
        <v>1907</v>
      </c>
    </row>
    <row r="344" spans="1:48">
      <c r="A344" s="240" t="s">
        <v>354</v>
      </c>
      <c r="B344" s="4">
        <v>2</v>
      </c>
      <c r="C344" s="235">
        <f t="shared" si="60"/>
        <v>16.129032258064516</v>
      </c>
      <c r="D344" s="235"/>
      <c r="E344" s="4">
        <v>3</v>
      </c>
      <c r="F344" s="235">
        <f t="shared" si="61"/>
        <v>21.276595744680851</v>
      </c>
      <c r="G344" s="235"/>
      <c r="H344" s="4">
        <v>1</v>
      </c>
      <c r="I344" s="235">
        <f t="shared" si="62"/>
        <v>6.8027210884353737</v>
      </c>
      <c r="J344" s="235"/>
      <c r="K344" s="4">
        <v>3</v>
      </c>
      <c r="L344" s="235">
        <f t="shared" si="63"/>
        <v>20.97902097902098</v>
      </c>
      <c r="M344" s="235"/>
      <c r="N344" s="4">
        <v>1</v>
      </c>
      <c r="O344" s="235">
        <f t="shared" si="64"/>
        <v>7.8125</v>
      </c>
      <c r="P344" s="235"/>
      <c r="Q344" s="4">
        <v>3</v>
      </c>
      <c r="R344" s="235">
        <f t="shared" si="65"/>
        <v>24</v>
      </c>
      <c r="S344" s="235"/>
      <c r="T344" s="4">
        <v>1</v>
      </c>
      <c r="U344" s="235">
        <f t="shared" si="66"/>
        <v>9.7087378640776691</v>
      </c>
      <c r="V344" s="35">
        <v>0</v>
      </c>
      <c r="W344" s="39">
        <f t="shared" si="67"/>
        <v>0</v>
      </c>
      <c r="X344" s="35">
        <v>3</v>
      </c>
      <c r="Y344" s="39">
        <f t="shared" si="68"/>
        <v>30</v>
      </c>
      <c r="Z344" s="35">
        <v>1</v>
      </c>
      <c r="AA344" s="39">
        <f t="shared" si="69"/>
        <v>8.064516129032258</v>
      </c>
      <c r="AB344" s="35">
        <v>4</v>
      </c>
      <c r="AC344" s="39">
        <f t="shared" si="70"/>
        <v>35.714285714285715</v>
      </c>
      <c r="AD344" s="35">
        <v>3</v>
      </c>
      <c r="AE344" s="39">
        <f t="shared" si="71"/>
        <v>24.193548387096772</v>
      </c>
      <c r="AI344" t="s">
        <v>354</v>
      </c>
      <c r="AJ344">
        <v>124</v>
      </c>
      <c r="AK344">
        <v>141</v>
      </c>
      <c r="AL344">
        <v>147</v>
      </c>
      <c r="AM344">
        <v>143</v>
      </c>
      <c r="AN344">
        <v>128</v>
      </c>
      <c r="AO344">
        <v>125</v>
      </c>
      <c r="AP344">
        <v>103</v>
      </c>
      <c r="AQ344">
        <v>111</v>
      </c>
      <c r="AR344">
        <v>100</v>
      </c>
      <c r="AS344">
        <v>124</v>
      </c>
      <c r="AT344">
        <v>112</v>
      </c>
      <c r="AU344">
        <v>124</v>
      </c>
      <c r="AV344">
        <v>1482</v>
      </c>
    </row>
    <row r="345" spans="1:48">
      <c r="A345" s="240" t="s">
        <v>355</v>
      </c>
      <c r="B345" s="4">
        <v>7</v>
      </c>
      <c r="C345" s="235">
        <f t="shared" si="60"/>
        <v>23.569023569023571</v>
      </c>
      <c r="D345" s="235"/>
      <c r="E345" s="4">
        <v>9</v>
      </c>
      <c r="F345" s="235">
        <f t="shared" si="61"/>
        <v>38.961038961038959</v>
      </c>
      <c r="G345" s="235"/>
      <c r="H345" s="4">
        <v>7</v>
      </c>
      <c r="I345" s="235">
        <f t="shared" si="62"/>
        <v>24.475524475524477</v>
      </c>
      <c r="J345" s="235"/>
      <c r="K345" s="4">
        <v>8</v>
      </c>
      <c r="L345" s="235">
        <f t="shared" si="63"/>
        <v>27.303754266211605</v>
      </c>
      <c r="M345" s="235"/>
      <c r="N345" s="4">
        <v>4</v>
      </c>
      <c r="O345" s="235">
        <f t="shared" si="64"/>
        <v>14.234875444839856</v>
      </c>
      <c r="P345" s="235"/>
      <c r="Q345" s="4">
        <v>5</v>
      </c>
      <c r="R345" s="235">
        <f t="shared" si="65"/>
        <v>18.939393939393941</v>
      </c>
      <c r="S345" s="235"/>
      <c r="T345" s="4">
        <v>4</v>
      </c>
      <c r="U345" s="235">
        <f t="shared" si="66"/>
        <v>12.738853503184714</v>
      </c>
      <c r="V345" s="35">
        <v>7</v>
      </c>
      <c r="W345" s="39">
        <f t="shared" si="67"/>
        <v>26.217228464419478</v>
      </c>
      <c r="X345" s="35">
        <v>4</v>
      </c>
      <c r="Y345" s="39">
        <f t="shared" si="68"/>
        <v>15.686274509803921</v>
      </c>
      <c r="Z345" s="35">
        <v>5</v>
      </c>
      <c r="AA345" s="39">
        <f t="shared" si="69"/>
        <v>19.305019305019304</v>
      </c>
      <c r="AB345" s="35">
        <v>0</v>
      </c>
      <c r="AC345" s="39">
        <f t="shared" si="70"/>
        <v>0</v>
      </c>
      <c r="AD345" s="35">
        <v>5</v>
      </c>
      <c r="AE345" s="39">
        <f t="shared" si="71"/>
        <v>19.607843137254903</v>
      </c>
      <c r="AI345" t="s">
        <v>355</v>
      </c>
      <c r="AJ345">
        <v>297</v>
      </c>
      <c r="AK345">
        <v>231</v>
      </c>
      <c r="AL345">
        <v>286</v>
      </c>
      <c r="AM345">
        <v>293</v>
      </c>
      <c r="AN345">
        <v>281</v>
      </c>
      <c r="AO345">
        <v>264</v>
      </c>
      <c r="AP345">
        <v>314</v>
      </c>
      <c r="AQ345">
        <v>267</v>
      </c>
      <c r="AR345">
        <v>255</v>
      </c>
      <c r="AS345">
        <v>259</v>
      </c>
      <c r="AT345">
        <v>274</v>
      </c>
      <c r="AU345">
        <v>255</v>
      </c>
      <c r="AV345">
        <v>3276</v>
      </c>
    </row>
    <row r="346" spans="1:48">
      <c r="A346" s="240" t="s">
        <v>356</v>
      </c>
      <c r="B346" s="4">
        <v>5</v>
      </c>
      <c r="C346" s="235">
        <f t="shared" si="60"/>
        <v>23.696682464454973</v>
      </c>
      <c r="D346" s="235"/>
      <c r="E346" s="4">
        <v>3</v>
      </c>
      <c r="F346" s="235">
        <f t="shared" si="61"/>
        <v>13.513513513513514</v>
      </c>
      <c r="G346" s="235"/>
      <c r="H346" s="4">
        <v>3</v>
      </c>
      <c r="I346" s="235">
        <f t="shared" si="62"/>
        <v>18.867924528301884</v>
      </c>
      <c r="J346" s="235"/>
      <c r="K346" s="4">
        <v>2</v>
      </c>
      <c r="L346" s="235">
        <f t="shared" si="63"/>
        <v>10.471204188481677</v>
      </c>
      <c r="M346" s="235"/>
      <c r="N346" s="4">
        <v>2</v>
      </c>
      <c r="O346" s="235">
        <f t="shared" si="64"/>
        <v>9.8522167487684733</v>
      </c>
      <c r="P346" s="235"/>
      <c r="Q346" s="4">
        <v>1</v>
      </c>
      <c r="R346" s="235">
        <f t="shared" si="65"/>
        <v>5.0761421319796947</v>
      </c>
      <c r="S346" s="235"/>
      <c r="T346" s="4">
        <v>2</v>
      </c>
      <c r="U346" s="235">
        <f t="shared" si="66"/>
        <v>9.9009900990099009</v>
      </c>
      <c r="V346" s="35">
        <v>2</v>
      </c>
      <c r="W346" s="39">
        <f t="shared" si="67"/>
        <v>11.976047904191617</v>
      </c>
      <c r="X346" s="35">
        <v>3</v>
      </c>
      <c r="Y346" s="39">
        <f t="shared" si="68"/>
        <v>18.18181818181818</v>
      </c>
      <c r="Z346" s="35">
        <v>2</v>
      </c>
      <c r="AA346" s="39">
        <f t="shared" si="69"/>
        <v>11.363636363636363</v>
      </c>
      <c r="AB346" s="35">
        <v>2</v>
      </c>
      <c r="AC346" s="39">
        <f t="shared" si="70"/>
        <v>14.184397163120567</v>
      </c>
      <c r="AD346" s="35">
        <v>0</v>
      </c>
      <c r="AE346" s="39">
        <f t="shared" si="71"/>
        <v>0</v>
      </c>
      <c r="AI346" t="s">
        <v>356</v>
      </c>
      <c r="AJ346">
        <v>211</v>
      </c>
      <c r="AK346">
        <v>222</v>
      </c>
      <c r="AL346">
        <v>159</v>
      </c>
      <c r="AM346">
        <v>191</v>
      </c>
      <c r="AN346">
        <v>203</v>
      </c>
      <c r="AO346">
        <v>197</v>
      </c>
      <c r="AP346">
        <v>202</v>
      </c>
      <c r="AQ346">
        <v>167</v>
      </c>
      <c r="AR346">
        <v>165</v>
      </c>
      <c r="AS346">
        <v>176</v>
      </c>
      <c r="AT346">
        <v>141</v>
      </c>
      <c r="AU346">
        <v>210</v>
      </c>
      <c r="AV346">
        <v>2244</v>
      </c>
    </row>
    <row r="347" spans="1:48">
      <c r="A347" s="240" t="s">
        <v>357</v>
      </c>
      <c r="B347" s="4">
        <v>10</v>
      </c>
      <c r="C347" s="235">
        <f t="shared" si="60"/>
        <v>19.762845849802371</v>
      </c>
      <c r="D347" s="235"/>
      <c r="E347" s="4">
        <v>7</v>
      </c>
      <c r="F347" s="235">
        <f t="shared" si="61"/>
        <v>16.279069767441861</v>
      </c>
      <c r="G347" s="235"/>
      <c r="H347" s="4">
        <v>10</v>
      </c>
      <c r="I347" s="235">
        <f t="shared" si="62"/>
        <v>24.154589371980677</v>
      </c>
      <c r="J347" s="235"/>
      <c r="K347" s="4">
        <v>9</v>
      </c>
      <c r="L347" s="235">
        <f t="shared" si="63"/>
        <v>20.930232558139533</v>
      </c>
      <c r="M347" s="235"/>
      <c r="N347" s="4">
        <v>7</v>
      </c>
      <c r="O347" s="235">
        <f t="shared" si="64"/>
        <v>15.452538631346579</v>
      </c>
      <c r="P347" s="235"/>
      <c r="Q347" s="4">
        <v>11</v>
      </c>
      <c r="R347" s="235">
        <f t="shared" si="65"/>
        <v>26.634382566585955</v>
      </c>
      <c r="S347" s="235"/>
      <c r="T347" s="4">
        <v>5</v>
      </c>
      <c r="U347" s="235">
        <f t="shared" si="66"/>
        <v>11.111111111111111</v>
      </c>
      <c r="V347" s="35">
        <v>7</v>
      </c>
      <c r="W347" s="39">
        <f t="shared" si="67"/>
        <v>16.908212560386474</v>
      </c>
      <c r="X347" s="35">
        <v>5</v>
      </c>
      <c r="Y347" s="39">
        <f t="shared" si="68"/>
        <v>12.853470437017995</v>
      </c>
      <c r="Z347" s="35">
        <v>3</v>
      </c>
      <c r="AA347" s="39">
        <f t="shared" si="69"/>
        <v>7.9575596816976129</v>
      </c>
      <c r="AB347" s="35">
        <v>3</v>
      </c>
      <c r="AC347" s="39">
        <f t="shared" si="70"/>
        <v>8.6705202312138727</v>
      </c>
      <c r="AD347" s="35">
        <v>4</v>
      </c>
      <c r="AE347" s="39">
        <f t="shared" si="71"/>
        <v>11.363636363636363</v>
      </c>
      <c r="AI347" t="s">
        <v>357</v>
      </c>
      <c r="AJ347">
        <v>506</v>
      </c>
      <c r="AK347">
        <v>430</v>
      </c>
      <c r="AL347">
        <v>414</v>
      </c>
      <c r="AM347">
        <v>430</v>
      </c>
      <c r="AN347">
        <v>453</v>
      </c>
      <c r="AO347">
        <v>413</v>
      </c>
      <c r="AP347">
        <v>450</v>
      </c>
      <c r="AQ347">
        <v>414</v>
      </c>
      <c r="AR347">
        <v>389</v>
      </c>
      <c r="AS347">
        <v>377</v>
      </c>
      <c r="AT347">
        <v>346</v>
      </c>
      <c r="AU347">
        <v>352</v>
      </c>
      <c r="AV347">
        <v>4974</v>
      </c>
    </row>
    <row r="348" spans="1:48">
      <c r="A348" s="240" t="s">
        <v>358</v>
      </c>
      <c r="B348" s="4">
        <v>2</v>
      </c>
      <c r="C348" s="235">
        <f t="shared" si="60"/>
        <v>11.627906976744185</v>
      </c>
      <c r="D348" s="235"/>
      <c r="E348" s="4">
        <v>1</v>
      </c>
      <c r="F348" s="235">
        <f t="shared" si="61"/>
        <v>6.8027210884353737</v>
      </c>
      <c r="G348" s="235"/>
      <c r="H348" s="4">
        <v>4</v>
      </c>
      <c r="I348" s="235">
        <f t="shared" si="62"/>
        <v>26.845637583892618</v>
      </c>
      <c r="J348" s="235"/>
      <c r="K348" s="4">
        <v>0</v>
      </c>
      <c r="L348" s="235">
        <f t="shared" si="63"/>
        <v>0</v>
      </c>
      <c r="M348" s="235"/>
      <c r="N348" s="4">
        <v>5</v>
      </c>
      <c r="O348" s="235">
        <f t="shared" si="64"/>
        <v>37.31343283582089</v>
      </c>
      <c r="P348" s="235"/>
      <c r="Q348" s="4">
        <v>2</v>
      </c>
      <c r="R348" s="235">
        <f t="shared" si="65"/>
        <v>18.018018018018019</v>
      </c>
      <c r="S348" s="235"/>
      <c r="T348" s="4">
        <v>3</v>
      </c>
      <c r="U348" s="235">
        <f t="shared" si="66"/>
        <v>20.97902097902098</v>
      </c>
      <c r="V348" s="35">
        <v>2</v>
      </c>
      <c r="W348" s="39">
        <f t="shared" si="67"/>
        <v>14.925373134328359</v>
      </c>
      <c r="X348" s="35">
        <v>3</v>
      </c>
      <c r="Y348" s="39">
        <f t="shared" si="68"/>
        <v>23.255813953488371</v>
      </c>
      <c r="Z348" s="35">
        <v>2</v>
      </c>
      <c r="AA348" s="39">
        <f t="shared" si="69"/>
        <v>14.492753623188406</v>
      </c>
      <c r="AB348" s="35">
        <v>1</v>
      </c>
      <c r="AC348" s="39">
        <f t="shared" si="70"/>
        <v>8.7719298245614024</v>
      </c>
      <c r="AD348" s="35">
        <v>2</v>
      </c>
      <c r="AE348" s="39">
        <f t="shared" si="71"/>
        <v>16.393442622950822</v>
      </c>
      <c r="AI348" t="s">
        <v>358</v>
      </c>
      <c r="AJ348">
        <v>172</v>
      </c>
      <c r="AK348">
        <v>147</v>
      </c>
      <c r="AL348">
        <v>149</v>
      </c>
      <c r="AM348">
        <v>134</v>
      </c>
      <c r="AN348">
        <v>134</v>
      </c>
      <c r="AO348">
        <v>111</v>
      </c>
      <c r="AP348">
        <v>143</v>
      </c>
      <c r="AQ348">
        <v>134</v>
      </c>
      <c r="AR348">
        <v>129</v>
      </c>
      <c r="AS348">
        <v>138</v>
      </c>
      <c r="AT348">
        <v>114</v>
      </c>
      <c r="AU348">
        <v>122</v>
      </c>
      <c r="AV348">
        <v>1627</v>
      </c>
    </row>
    <row r="349" spans="1:48">
      <c r="A349" s="240" t="s">
        <v>359</v>
      </c>
      <c r="B349" s="4">
        <v>5</v>
      </c>
      <c r="C349" s="235">
        <f t="shared" si="60"/>
        <v>39.0625</v>
      </c>
      <c r="D349" s="235"/>
      <c r="E349" s="4">
        <v>1</v>
      </c>
      <c r="F349" s="235">
        <f t="shared" si="61"/>
        <v>8.1300813008130088</v>
      </c>
      <c r="G349" s="235"/>
      <c r="H349" s="4">
        <v>0</v>
      </c>
      <c r="I349" s="235">
        <f t="shared" si="62"/>
        <v>0</v>
      </c>
      <c r="J349" s="235"/>
      <c r="K349" s="4">
        <v>2</v>
      </c>
      <c r="L349" s="235">
        <f t="shared" si="63"/>
        <v>17.543859649122805</v>
      </c>
      <c r="M349" s="235"/>
      <c r="N349" s="4">
        <v>1</v>
      </c>
      <c r="O349" s="235">
        <f t="shared" si="64"/>
        <v>8.695652173913043</v>
      </c>
      <c r="P349" s="235"/>
      <c r="Q349" s="4">
        <v>2</v>
      </c>
      <c r="R349" s="235">
        <f t="shared" si="65"/>
        <v>17.391304347826086</v>
      </c>
      <c r="S349" s="235"/>
      <c r="T349" s="4">
        <v>3</v>
      </c>
      <c r="U349" s="235">
        <f t="shared" si="66"/>
        <v>29.411764705882351</v>
      </c>
      <c r="V349" s="35">
        <v>1</v>
      </c>
      <c r="W349" s="39">
        <f t="shared" si="67"/>
        <v>9.4339622641509422</v>
      </c>
      <c r="X349" s="35">
        <v>0</v>
      </c>
      <c r="Y349" s="39">
        <f t="shared" si="68"/>
        <v>0</v>
      </c>
      <c r="Z349" s="35">
        <v>1</v>
      </c>
      <c r="AA349" s="39">
        <f t="shared" si="69"/>
        <v>11.904761904761903</v>
      </c>
      <c r="AB349" s="35">
        <v>5</v>
      </c>
      <c r="AC349" s="39">
        <f t="shared" si="70"/>
        <v>51.546391752577314</v>
      </c>
      <c r="AD349" s="35">
        <v>4</v>
      </c>
      <c r="AE349" s="39">
        <f t="shared" si="71"/>
        <v>40.816326530612244</v>
      </c>
      <c r="AI349" t="s">
        <v>359</v>
      </c>
      <c r="AJ349">
        <v>128</v>
      </c>
      <c r="AK349">
        <v>123</v>
      </c>
      <c r="AL349">
        <v>127</v>
      </c>
      <c r="AM349">
        <v>114</v>
      </c>
      <c r="AN349">
        <v>115</v>
      </c>
      <c r="AO349">
        <v>115</v>
      </c>
      <c r="AP349">
        <v>102</v>
      </c>
      <c r="AQ349">
        <v>106</v>
      </c>
      <c r="AR349">
        <v>103</v>
      </c>
      <c r="AS349">
        <v>84</v>
      </c>
      <c r="AT349">
        <v>97</v>
      </c>
      <c r="AU349">
        <v>98</v>
      </c>
      <c r="AV349">
        <v>1312</v>
      </c>
    </row>
    <row r="350" spans="1:48">
      <c r="A350" s="240" t="s">
        <v>360</v>
      </c>
      <c r="B350" s="4">
        <v>0</v>
      </c>
      <c r="C350" s="235">
        <f t="shared" si="60"/>
        <v>0</v>
      </c>
      <c r="D350" s="235"/>
      <c r="E350" s="4">
        <v>5</v>
      </c>
      <c r="F350" s="235">
        <f t="shared" si="61"/>
        <v>21.645021645021643</v>
      </c>
      <c r="G350" s="235"/>
      <c r="H350" s="4">
        <v>3</v>
      </c>
      <c r="I350" s="235">
        <f t="shared" si="62"/>
        <v>14.218009478672984</v>
      </c>
      <c r="J350" s="235"/>
      <c r="K350" s="4">
        <v>4</v>
      </c>
      <c r="L350" s="235">
        <f t="shared" si="63"/>
        <v>19.047619047619051</v>
      </c>
      <c r="M350" s="235"/>
      <c r="N350" s="4">
        <v>4</v>
      </c>
      <c r="O350" s="235">
        <f t="shared" si="64"/>
        <v>18.433179723502302</v>
      </c>
      <c r="P350" s="235"/>
      <c r="Q350" s="4">
        <v>4</v>
      </c>
      <c r="R350" s="235">
        <f t="shared" si="65"/>
        <v>19.417475728155338</v>
      </c>
      <c r="S350" s="235"/>
      <c r="T350" s="4">
        <v>6</v>
      </c>
      <c r="U350" s="235">
        <f t="shared" si="66"/>
        <v>28.985507246376812</v>
      </c>
      <c r="V350" s="35">
        <v>0</v>
      </c>
      <c r="W350" s="39">
        <f t="shared" si="67"/>
        <v>0</v>
      </c>
      <c r="X350" s="35">
        <v>2</v>
      </c>
      <c r="Y350" s="39">
        <f t="shared" si="68"/>
        <v>10.204081632653061</v>
      </c>
      <c r="Z350" s="35">
        <v>4</v>
      </c>
      <c r="AA350" s="39">
        <f t="shared" si="69"/>
        <v>17.857142857142858</v>
      </c>
      <c r="AB350" s="35">
        <v>5</v>
      </c>
      <c r="AC350" s="39">
        <f t="shared" si="70"/>
        <v>21.367521367521366</v>
      </c>
      <c r="AD350" s="35">
        <v>5</v>
      </c>
      <c r="AE350" s="39">
        <f t="shared" si="71"/>
        <v>21.459227467811157</v>
      </c>
      <c r="AI350" t="s">
        <v>360</v>
      </c>
      <c r="AJ350">
        <v>212</v>
      </c>
      <c r="AK350">
        <v>231</v>
      </c>
      <c r="AL350">
        <v>211</v>
      </c>
      <c r="AM350">
        <v>210</v>
      </c>
      <c r="AN350">
        <v>217</v>
      </c>
      <c r="AO350">
        <v>206</v>
      </c>
      <c r="AP350">
        <v>207</v>
      </c>
      <c r="AQ350">
        <v>184</v>
      </c>
      <c r="AR350">
        <v>196</v>
      </c>
      <c r="AS350">
        <v>224</v>
      </c>
      <c r="AT350">
        <v>234</v>
      </c>
      <c r="AU350">
        <v>233</v>
      </c>
      <c r="AV350">
        <v>2565</v>
      </c>
    </row>
    <row r="351" spans="1:48">
      <c r="A351" s="240" t="s">
        <v>361</v>
      </c>
      <c r="B351" s="4">
        <v>4</v>
      </c>
      <c r="C351" s="235">
        <f t="shared" si="60"/>
        <v>15.267175572519083</v>
      </c>
      <c r="D351" s="235"/>
      <c r="E351" s="4">
        <v>2</v>
      </c>
      <c r="F351" s="235">
        <f t="shared" si="61"/>
        <v>9.4339622641509422</v>
      </c>
      <c r="G351" s="235"/>
      <c r="H351" s="4">
        <v>3</v>
      </c>
      <c r="I351" s="235">
        <f t="shared" si="62"/>
        <v>14.218009478672984</v>
      </c>
      <c r="J351" s="235"/>
      <c r="K351" s="4">
        <v>3</v>
      </c>
      <c r="L351" s="235">
        <f t="shared" si="63"/>
        <v>14.85148514851485</v>
      </c>
      <c r="M351" s="235"/>
      <c r="N351" s="4">
        <v>2</v>
      </c>
      <c r="O351" s="235">
        <f t="shared" si="64"/>
        <v>10.309278350515465</v>
      </c>
      <c r="P351" s="235"/>
      <c r="Q351" s="4">
        <v>4</v>
      </c>
      <c r="R351" s="235">
        <f t="shared" si="65"/>
        <v>21.739130434782609</v>
      </c>
      <c r="S351" s="235"/>
      <c r="T351" s="4">
        <v>1</v>
      </c>
      <c r="U351" s="235">
        <f t="shared" si="66"/>
        <v>4.4642857142857144</v>
      </c>
      <c r="V351" s="35">
        <v>0</v>
      </c>
      <c r="W351" s="39">
        <f t="shared" si="67"/>
        <v>0</v>
      </c>
      <c r="X351" s="35">
        <v>1</v>
      </c>
      <c r="Y351" s="39">
        <f t="shared" si="68"/>
        <v>4.5662100456620998</v>
      </c>
      <c r="Z351" s="35">
        <v>4</v>
      </c>
      <c r="AA351" s="39">
        <f t="shared" si="69"/>
        <v>19.323671497584542</v>
      </c>
      <c r="AB351" s="35">
        <v>2</v>
      </c>
      <c r="AC351" s="39">
        <f t="shared" si="70"/>
        <v>10.989010989010989</v>
      </c>
      <c r="AD351" s="35">
        <v>0</v>
      </c>
      <c r="AE351" s="39">
        <f t="shared" si="71"/>
        <v>0</v>
      </c>
      <c r="AI351" t="s">
        <v>361</v>
      </c>
      <c r="AJ351">
        <v>262</v>
      </c>
      <c r="AK351">
        <v>212</v>
      </c>
      <c r="AL351">
        <v>211</v>
      </c>
      <c r="AM351">
        <v>202</v>
      </c>
      <c r="AN351">
        <v>194</v>
      </c>
      <c r="AO351">
        <v>184</v>
      </c>
      <c r="AP351">
        <v>224</v>
      </c>
      <c r="AQ351">
        <v>234</v>
      </c>
      <c r="AR351">
        <v>219</v>
      </c>
      <c r="AS351">
        <v>207</v>
      </c>
      <c r="AT351">
        <v>182</v>
      </c>
      <c r="AU351">
        <v>165</v>
      </c>
      <c r="AV351">
        <v>2496</v>
      </c>
    </row>
    <row r="352" spans="1:48" s="9" customFormat="1">
      <c r="A352" s="243" t="s">
        <v>362</v>
      </c>
      <c r="B352" s="244">
        <v>69</v>
      </c>
      <c r="C352" s="245">
        <f t="shared" si="60"/>
        <v>17.931392931392931</v>
      </c>
      <c r="D352" s="245"/>
      <c r="E352" s="244">
        <v>82</v>
      </c>
      <c r="F352" s="245">
        <f t="shared" si="61"/>
        <v>23.658395845354875</v>
      </c>
      <c r="G352" s="245"/>
      <c r="H352" s="244">
        <v>80</v>
      </c>
      <c r="I352" s="245">
        <f t="shared" si="62"/>
        <v>22.365110427732738</v>
      </c>
      <c r="J352" s="245"/>
      <c r="K352" s="244">
        <v>78</v>
      </c>
      <c r="L352" s="245">
        <f t="shared" si="63"/>
        <v>21.299836155106501</v>
      </c>
      <c r="M352" s="245"/>
      <c r="N352" s="244">
        <v>71</v>
      </c>
      <c r="O352" s="245">
        <f t="shared" si="64"/>
        <v>20.627542126670541</v>
      </c>
      <c r="P352" s="245"/>
      <c r="Q352" s="244">
        <v>59</v>
      </c>
      <c r="R352" s="245">
        <f t="shared" si="65"/>
        <v>18.801784576163161</v>
      </c>
      <c r="S352" s="245"/>
      <c r="T352" s="244">
        <v>65</v>
      </c>
      <c r="U352" s="245">
        <f t="shared" si="66"/>
        <v>20.687460216422661</v>
      </c>
      <c r="V352" s="246">
        <v>59</v>
      </c>
      <c r="W352" s="247">
        <f t="shared" si="67"/>
        <v>18.688628444726003</v>
      </c>
      <c r="X352" s="246">
        <v>55</v>
      </c>
      <c r="Y352" s="247">
        <f t="shared" si="68"/>
        <v>19.325368938861562</v>
      </c>
      <c r="Z352" s="246">
        <v>55</v>
      </c>
      <c r="AA352" s="247">
        <f t="shared" si="69"/>
        <v>19.083969465648856</v>
      </c>
      <c r="AB352" s="246">
        <v>54</v>
      </c>
      <c r="AC352" s="247">
        <f t="shared" si="70"/>
        <v>18.505825908156272</v>
      </c>
      <c r="AD352" s="246">
        <v>51</v>
      </c>
      <c r="AE352" s="247">
        <f t="shared" si="71"/>
        <v>17.549896765313147</v>
      </c>
      <c r="AI352" s="9" t="s">
        <v>362</v>
      </c>
      <c r="AJ352" s="9">
        <v>3848</v>
      </c>
      <c r="AK352" s="9">
        <v>3466</v>
      </c>
      <c r="AL352" s="9">
        <v>3577</v>
      </c>
      <c r="AM352" s="9">
        <v>3662</v>
      </c>
      <c r="AN352" s="9">
        <v>3442</v>
      </c>
      <c r="AO352" s="9">
        <v>3138</v>
      </c>
      <c r="AP352" s="9">
        <v>3142</v>
      </c>
      <c r="AQ352" s="9">
        <v>3157</v>
      </c>
      <c r="AR352" s="9">
        <v>2846</v>
      </c>
      <c r="AS352" s="9">
        <v>2882</v>
      </c>
      <c r="AT352" s="9">
        <v>2918</v>
      </c>
      <c r="AU352" s="9">
        <v>2906</v>
      </c>
      <c r="AV352" s="9">
        <v>38984</v>
      </c>
    </row>
    <row r="353" spans="1:48">
      <c r="A353" s="240" t="s">
        <v>363</v>
      </c>
      <c r="B353" s="4">
        <v>1</v>
      </c>
      <c r="C353" s="235">
        <f t="shared" si="60"/>
        <v>9.0090090090090094</v>
      </c>
      <c r="D353" s="235"/>
      <c r="E353" s="4">
        <v>2</v>
      </c>
      <c r="F353" s="235">
        <f t="shared" si="61"/>
        <v>20.408163265306122</v>
      </c>
      <c r="G353" s="235"/>
      <c r="H353" s="4">
        <v>1</v>
      </c>
      <c r="I353" s="235">
        <f t="shared" si="62"/>
        <v>13.513513513513514</v>
      </c>
      <c r="J353" s="235"/>
      <c r="K353" s="4">
        <v>1</v>
      </c>
      <c r="L353" s="235">
        <f t="shared" si="63"/>
        <v>11.235955056179774</v>
      </c>
      <c r="M353" s="235"/>
      <c r="N353" s="4">
        <v>0</v>
      </c>
      <c r="O353" s="235">
        <f t="shared" si="64"/>
        <v>0</v>
      </c>
      <c r="P353" s="235"/>
      <c r="Q353" s="4">
        <v>4</v>
      </c>
      <c r="R353" s="235">
        <f t="shared" si="65"/>
        <v>38.834951456310677</v>
      </c>
      <c r="S353" s="235"/>
      <c r="T353" s="4">
        <v>0</v>
      </c>
      <c r="U353" s="235">
        <f t="shared" si="66"/>
        <v>0</v>
      </c>
      <c r="V353" s="35">
        <v>2</v>
      </c>
      <c r="W353" s="39">
        <f t="shared" si="67"/>
        <v>20.618556701030929</v>
      </c>
      <c r="X353" s="35">
        <v>2</v>
      </c>
      <c r="Y353" s="39">
        <f t="shared" si="68"/>
        <v>23.809523809523807</v>
      </c>
      <c r="Z353" s="35">
        <v>1</v>
      </c>
      <c r="AA353" s="39">
        <f t="shared" si="69"/>
        <v>13.888888888888888</v>
      </c>
      <c r="AB353" s="35">
        <v>0</v>
      </c>
      <c r="AC353" s="39">
        <f t="shared" si="70"/>
        <v>0</v>
      </c>
      <c r="AD353" s="35">
        <v>0</v>
      </c>
      <c r="AE353" s="39">
        <f t="shared" si="71"/>
        <v>0</v>
      </c>
      <c r="AI353" t="s">
        <v>363</v>
      </c>
      <c r="AJ353">
        <v>111</v>
      </c>
      <c r="AK353">
        <v>98</v>
      </c>
      <c r="AL353">
        <v>74</v>
      </c>
      <c r="AM353">
        <v>89</v>
      </c>
      <c r="AN353">
        <v>88</v>
      </c>
      <c r="AO353">
        <v>103</v>
      </c>
      <c r="AP353">
        <v>110</v>
      </c>
      <c r="AQ353">
        <v>97</v>
      </c>
      <c r="AR353">
        <v>84</v>
      </c>
      <c r="AS353">
        <v>72</v>
      </c>
      <c r="AT353">
        <v>70</v>
      </c>
      <c r="AU353">
        <v>84</v>
      </c>
      <c r="AV353">
        <v>1080</v>
      </c>
    </row>
    <row r="354" spans="1:48">
      <c r="A354" s="240" t="s">
        <v>364</v>
      </c>
      <c r="B354" s="4">
        <v>0</v>
      </c>
      <c r="C354" s="235">
        <f t="shared" si="60"/>
        <v>0</v>
      </c>
      <c r="D354" s="235"/>
      <c r="E354" s="4">
        <v>1</v>
      </c>
      <c r="F354" s="235">
        <f t="shared" si="61"/>
        <v>13.333333333333334</v>
      </c>
      <c r="G354" s="235"/>
      <c r="H354" s="4">
        <v>1</v>
      </c>
      <c r="I354" s="235">
        <f t="shared" si="62"/>
        <v>12.5</v>
      </c>
      <c r="J354" s="235"/>
      <c r="K354" s="4">
        <v>2</v>
      </c>
      <c r="L354" s="235">
        <f t="shared" si="63"/>
        <v>21.505376344086024</v>
      </c>
      <c r="M354" s="235"/>
      <c r="N354" s="4">
        <v>1</v>
      </c>
      <c r="O354" s="235">
        <f t="shared" si="64"/>
        <v>11.627906976744185</v>
      </c>
      <c r="P354" s="235"/>
      <c r="Q354" s="4">
        <v>1</v>
      </c>
      <c r="R354" s="235">
        <f t="shared" si="65"/>
        <v>15.151515151515152</v>
      </c>
      <c r="S354" s="235"/>
      <c r="T354" s="4">
        <v>0</v>
      </c>
      <c r="U354" s="235">
        <f t="shared" si="66"/>
        <v>0</v>
      </c>
      <c r="V354" s="35">
        <v>1</v>
      </c>
      <c r="W354" s="39">
        <f t="shared" si="67"/>
        <v>12.658227848101266</v>
      </c>
      <c r="X354" s="35">
        <v>0</v>
      </c>
      <c r="Y354" s="39">
        <f t="shared" si="68"/>
        <v>0</v>
      </c>
      <c r="Z354" s="35">
        <v>1</v>
      </c>
      <c r="AA354" s="39">
        <f t="shared" si="69"/>
        <v>22.727272727272727</v>
      </c>
      <c r="AB354" s="35">
        <v>2</v>
      </c>
      <c r="AC354" s="39">
        <f t="shared" si="70"/>
        <v>40</v>
      </c>
      <c r="AD354" s="35">
        <v>1</v>
      </c>
      <c r="AE354" s="39">
        <f t="shared" si="71"/>
        <v>20.408163265306122</v>
      </c>
      <c r="AI354" t="s">
        <v>364</v>
      </c>
      <c r="AJ354">
        <v>93</v>
      </c>
      <c r="AK354">
        <v>75</v>
      </c>
      <c r="AL354">
        <v>80</v>
      </c>
      <c r="AM354">
        <v>93</v>
      </c>
      <c r="AN354">
        <v>86</v>
      </c>
      <c r="AO354">
        <v>66</v>
      </c>
      <c r="AP354">
        <v>54</v>
      </c>
      <c r="AQ354">
        <v>79</v>
      </c>
      <c r="AR354">
        <v>62</v>
      </c>
      <c r="AS354">
        <v>44</v>
      </c>
      <c r="AT354">
        <v>50</v>
      </c>
      <c r="AU354">
        <v>49</v>
      </c>
      <c r="AV354">
        <v>831</v>
      </c>
    </row>
    <row r="355" spans="1:48">
      <c r="A355" s="240" t="s">
        <v>365</v>
      </c>
      <c r="B355" s="4">
        <v>0</v>
      </c>
      <c r="C355" s="235">
        <f t="shared" si="60"/>
        <v>0</v>
      </c>
      <c r="D355" s="235"/>
      <c r="E355" s="4">
        <v>7</v>
      </c>
      <c r="F355" s="235">
        <f t="shared" si="61"/>
        <v>34.653465346534659</v>
      </c>
      <c r="G355" s="235"/>
      <c r="H355" s="4">
        <v>3</v>
      </c>
      <c r="I355" s="235">
        <f t="shared" si="62"/>
        <v>13.636363636363635</v>
      </c>
      <c r="J355" s="235"/>
      <c r="K355" s="4">
        <v>5</v>
      </c>
      <c r="L355" s="235">
        <f t="shared" si="63"/>
        <v>25</v>
      </c>
      <c r="M355" s="235"/>
      <c r="N355" s="4">
        <v>5</v>
      </c>
      <c r="O355" s="235">
        <f t="shared" si="64"/>
        <v>26.178010471204189</v>
      </c>
      <c r="P355" s="235"/>
      <c r="Q355" s="4">
        <v>3</v>
      </c>
      <c r="R355" s="235">
        <f t="shared" si="65"/>
        <v>18.867924528301884</v>
      </c>
      <c r="S355" s="235"/>
      <c r="T355" s="4">
        <v>2</v>
      </c>
      <c r="U355" s="235">
        <f t="shared" si="66"/>
        <v>12.195121951219512</v>
      </c>
      <c r="V355" s="35">
        <v>4</v>
      </c>
      <c r="W355" s="39">
        <f t="shared" si="67"/>
        <v>25.974025974025977</v>
      </c>
      <c r="X355" s="35">
        <v>3</v>
      </c>
      <c r="Y355" s="39">
        <f t="shared" si="68"/>
        <v>19.230769230769234</v>
      </c>
      <c r="Z355" s="35">
        <v>2</v>
      </c>
      <c r="AA355" s="39">
        <f t="shared" si="69"/>
        <v>13.157894736842104</v>
      </c>
      <c r="AB355" s="35">
        <v>3</v>
      </c>
      <c r="AC355" s="39">
        <f t="shared" si="70"/>
        <v>23.255813953488371</v>
      </c>
      <c r="AD355" s="35">
        <v>0</v>
      </c>
      <c r="AE355" s="39">
        <f t="shared" si="71"/>
        <v>0</v>
      </c>
      <c r="AI355" t="s">
        <v>365</v>
      </c>
      <c r="AJ355">
        <v>232</v>
      </c>
      <c r="AK355">
        <v>202</v>
      </c>
      <c r="AL355">
        <v>220</v>
      </c>
      <c r="AM355">
        <v>200</v>
      </c>
      <c r="AN355">
        <v>191</v>
      </c>
      <c r="AO355">
        <v>159</v>
      </c>
      <c r="AP355">
        <v>164</v>
      </c>
      <c r="AQ355">
        <v>154</v>
      </c>
      <c r="AR355">
        <v>156</v>
      </c>
      <c r="AS355">
        <v>152</v>
      </c>
      <c r="AT355">
        <v>129</v>
      </c>
      <c r="AU355">
        <v>142</v>
      </c>
      <c r="AV355">
        <v>2101</v>
      </c>
    </row>
    <row r="356" spans="1:48">
      <c r="A356" s="240" t="s">
        <v>366</v>
      </c>
      <c r="B356" s="4">
        <v>6</v>
      </c>
      <c r="C356" s="235">
        <f t="shared" si="60"/>
        <v>13.66742596810934</v>
      </c>
      <c r="D356" s="235"/>
      <c r="E356" s="4">
        <v>6</v>
      </c>
      <c r="F356" s="235">
        <f t="shared" si="61"/>
        <v>15.584415584415584</v>
      </c>
      <c r="G356" s="235"/>
      <c r="H356" s="4">
        <v>8</v>
      </c>
      <c r="I356" s="235">
        <f t="shared" si="62"/>
        <v>21.447721179624665</v>
      </c>
      <c r="J356" s="235"/>
      <c r="K356" s="4">
        <v>3</v>
      </c>
      <c r="L356" s="235">
        <f t="shared" si="63"/>
        <v>8.5714285714285712</v>
      </c>
      <c r="M356" s="235"/>
      <c r="N356" s="4">
        <v>8</v>
      </c>
      <c r="O356" s="235">
        <f t="shared" si="64"/>
        <v>24.767801857585141</v>
      </c>
      <c r="P356" s="235"/>
      <c r="Q356" s="4">
        <v>2</v>
      </c>
      <c r="R356" s="235">
        <f t="shared" si="65"/>
        <v>6.666666666666667</v>
      </c>
      <c r="S356" s="235"/>
      <c r="T356" s="4">
        <v>3</v>
      </c>
      <c r="U356" s="235">
        <f t="shared" si="66"/>
        <v>9.4339622641509422</v>
      </c>
      <c r="V356" s="35">
        <v>4</v>
      </c>
      <c r="W356" s="39">
        <f t="shared" si="67"/>
        <v>12.048192771084338</v>
      </c>
      <c r="X356" s="35">
        <v>6</v>
      </c>
      <c r="Y356" s="39">
        <f t="shared" si="68"/>
        <v>18.633540372670808</v>
      </c>
      <c r="Z356" s="35">
        <v>3</v>
      </c>
      <c r="AA356" s="39">
        <f t="shared" si="69"/>
        <v>8.064516129032258</v>
      </c>
      <c r="AB356" s="35">
        <v>3</v>
      </c>
      <c r="AC356" s="39">
        <f t="shared" si="70"/>
        <v>8.0213903743315509</v>
      </c>
      <c r="AD356" s="35">
        <v>7</v>
      </c>
      <c r="AE356" s="39">
        <f t="shared" si="71"/>
        <v>16.317016317016318</v>
      </c>
      <c r="AI356" t="s">
        <v>366</v>
      </c>
      <c r="AJ356">
        <v>439</v>
      </c>
      <c r="AK356">
        <v>385</v>
      </c>
      <c r="AL356">
        <v>373</v>
      </c>
      <c r="AM356">
        <v>350</v>
      </c>
      <c r="AN356">
        <v>323</v>
      </c>
      <c r="AO356">
        <v>300</v>
      </c>
      <c r="AP356">
        <v>318</v>
      </c>
      <c r="AQ356">
        <v>332</v>
      </c>
      <c r="AR356">
        <v>322</v>
      </c>
      <c r="AS356">
        <v>372</v>
      </c>
      <c r="AT356">
        <v>374</v>
      </c>
      <c r="AU356">
        <v>429</v>
      </c>
      <c r="AV356">
        <v>4317</v>
      </c>
    </row>
    <row r="357" spans="1:48">
      <c r="A357" s="240" t="s">
        <v>367</v>
      </c>
      <c r="B357" s="4">
        <v>10</v>
      </c>
      <c r="C357" s="235">
        <f t="shared" si="60"/>
        <v>31.055900621118013</v>
      </c>
      <c r="D357" s="235"/>
      <c r="E357" s="4">
        <v>7</v>
      </c>
      <c r="F357" s="235">
        <f t="shared" si="61"/>
        <v>22.222222222222221</v>
      </c>
      <c r="G357" s="235"/>
      <c r="H357" s="4">
        <v>13</v>
      </c>
      <c r="I357" s="235">
        <f t="shared" si="62"/>
        <v>40.123456790123456</v>
      </c>
      <c r="J357" s="235"/>
      <c r="K357" s="4">
        <v>14</v>
      </c>
      <c r="L357" s="235">
        <f t="shared" si="63"/>
        <v>31.818181818181817</v>
      </c>
      <c r="M357" s="235"/>
      <c r="N357" s="4">
        <v>6</v>
      </c>
      <c r="O357" s="235">
        <f t="shared" si="64"/>
        <v>16.666666666666668</v>
      </c>
      <c r="P357" s="235"/>
      <c r="Q357" s="4">
        <v>7</v>
      </c>
      <c r="R357" s="235">
        <f t="shared" si="65"/>
        <v>19.662921348314605</v>
      </c>
      <c r="S357" s="235"/>
      <c r="T357" s="4">
        <v>7</v>
      </c>
      <c r="U357" s="235">
        <f t="shared" si="66"/>
        <v>23.648648648648649</v>
      </c>
      <c r="V357" s="35">
        <v>4</v>
      </c>
      <c r="W357" s="39">
        <f t="shared" si="67"/>
        <v>13.071895424836601</v>
      </c>
      <c r="X357" s="35">
        <v>6</v>
      </c>
      <c r="Y357" s="39">
        <f t="shared" si="68"/>
        <v>23.346303501945524</v>
      </c>
      <c r="Z357" s="35">
        <v>5</v>
      </c>
      <c r="AA357" s="39">
        <f t="shared" si="69"/>
        <v>18.315018315018317</v>
      </c>
      <c r="AB357" s="35">
        <v>6</v>
      </c>
      <c r="AC357" s="39">
        <f t="shared" si="70"/>
        <v>21.352313167259787</v>
      </c>
      <c r="AD357" s="35">
        <v>5</v>
      </c>
      <c r="AE357" s="39">
        <f t="shared" si="71"/>
        <v>18.587360594795541</v>
      </c>
      <c r="AI357" t="s">
        <v>367</v>
      </c>
      <c r="AJ357">
        <v>322</v>
      </c>
      <c r="AK357">
        <v>315</v>
      </c>
      <c r="AL357">
        <v>324</v>
      </c>
      <c r="AM357">
        <v>440</v>
      </c>
      <c r="AN357">
        <v>360</v>
      </c>
      <c r="AO357">
        <v>356</v>
      </c>
      <c r="AP357">
        <v>296</v>
      </c>
      <c r="AQ357">
        <v>306</v>
      </c>
      <c r="AR357">
        <v>257</v>
      </c>
      <c r="AS357">
        <v>273</v>
      </c>
      <c r="AT357">
        <v>281</v>
      </c>
      <c r="AU357">
        <v>269</v>
      </c>
      <c r="AV357">
        <v>3799</v>
      </c>
    </row>
    <row r="358" spans="1:48">
      <c r="A358" s="240" t="s">
        <v>368</v>
      </c>
      <c r="B358" s="4">
        <v>24</v>
      </c>
      <c r="C358" s="235">
        <f t="shared" si="60"/>
        <v>19.801980198019802</v>
      </c>
      <c r="D358" s="235"/>
      <c r="E358" s="4">
        <v>27</v>
      </c>
      <c r="F358" s="235">
        <f t="shared" si="61"/>
        <v>23.684210526315791</v>
      </c>
      <c r="G358" s="235"/>
      <c r="H358" s="4">
        <v>25</v>
      </c>
      <c r="I358" s="235">
        <f t="shared" si="62"/>
        <v>20.973154362416107</v>
      </c>
      <c r="J358" s="235"/>
      <c r="K358" s="4">
        <v>26</v>
      </c>
      <c r="L358" s="235">
        <f t="shared" si="63"/>
        <v>22.433132010353756</v>
      </c>
      <c r="M358" s="235"/>
      <c r="N358" s="4">
        <v>25</v>
      </c>
      <c r="O358" s="235">
        <f t="shared" si="64"/>
        <v>22.401433691756271</v>
      </c>
      <c r="P358" s="235"/>
      <c r="Q358" s="4">
        <v>17</v>
      </c>
      <c r="R358" s="235">
        <f t="shared" si="65"/>
        <v>15.992474129821261</v>
      </c>
      <c r="S358" s="235"/>
      <c r="T358" s="4">
        <v>24</v>
      </c>
      <c r="U358" s="235">
        <f t="shared" si="66"/>
        <v>22.242817423540316</v>
      </c>
      <c r="V358" s="35">
        <v>23</v>
      </c>
      <c r="W358" s="39">
        <f t="shared" si="67"/>
        <v>20.68345323741007</v>
      </c>
      <c r="X358" s="35">
        <v>22</v>
      </c>
      <c r="Y358" s="39">
        <f t="shared" si="68"/>
        <v>20.696142991533399</v>
      </c>
      <c r="Z358" s="35">
        <v>17</v>
      </c>
      <c r="AA358" s="39">
        <f t="shared" si="69"/>
        <v>17.051153460381144</v>
      </c>
      <c r="AB358" s="35">
        <v>23</v>
      </c>
      <c r="AC358" s="39">
        <f t="shared" si="70"/>
        <v>22.704837117472852</v>
      </c>
      <c r="AD358" s="35">
        <v>17</v>
      </c>
      <c r="AE358" s="39">
        <f t="shared" si="71"/>
        <v>17.034068136272545</v>
      </c>
      <c r="AI358" t="s">
        <v>368</v>
      </c>
      <c r="AJ358">
        <v>1212</v>
      </c>
      <c r="AK358">
        <v>1140</v>
      </c>
      <c r="AL358">
        <v>1192</v>
      </c>
      <c r="AM358">
        <v>1159</v>
      </c>
      <c r="AN358">
        <v>1116</v>
      </c>
      <c r="AO358">
        <v>1063</v>
      </c>
      <c r="AP358">
        <v>1079</v>
      </c>
      <c r="AQ358">
        <v>1112</v>
      </c>
      <c r="AR358">
        <v>1063</v>
      </c>
      <c r="AS358">
        <v>997</v>
      </c>
      <c r="AT358">
        <v>1013</v>
      </c>
      <c r="AU358">
        <v>998</v>
      </c>
      <c r="AV358">
        <v>13144</v>
      </c>
    </row>
    <row r="359" spans="1:48">
      <c r="A359" s="240" t="s">
        <v>369</v>
      </c>
      <c r="B359" s="4">
        <v>2</v>
      </c>
      <c r="C359" s="235">
        <f t="shared" si="60"/>
        <v>7.8740157480314963</v>
      </c>
      <c r="D359" s="235"/>
      <c r="E359" s="4">
        <v>3</v>
      </c>
      <c r="F359" s="235">
        <f t="shared" si="61"/>
        <v>11.857707509881422</v>
      </c>
      <c r="G359" s="235"/>
      <c r="H359" s="4">
        <v>2</v>
      </c>
      <c r="I359" s="235">
        <f t="shared" si="62"/>
        <v>8.2644628099173563</v>
      </c>
      <c r="J359" s="235"/>
      <c r="K359" s="4">
        <v>4</v>
      </c>
      <c r="L359" s="235">
        <f t="shared" si="63"/>
        <v>14.9812734082397</v>
      </c>
      <c r="M359" s="235"/>
      <c r="N359" s="4">
        <v>5</v>
      </c>
      <c r="O359" s="235">
        <f t="shared" si="64"/>
        <v>19.685039370078741</v>
      </c>
      <c r="P359" s="235"/>
      <c r="Q359" s="4">
        <v>7</v>
      </c>
      <c r="R359" s="235">
        <f t="shared" si="65"/>
        <v>34.82587064676617</v>
      </c>
      <c r="S359" s="235"/>
      <c r="T359" s="4">
        <v>8</v>
      </c>
      <c r="U359" s="235">
        <f t="shared" si="66"/>
        <v>32.128514056224894</v>
      </c>
      <c r="V359" s="35">
        <v>8</v>
      </c>
      <c r="W359" s="39">
        <f t="shared" si="67"/>
        <v>40.609137055837557</v>
      </c>
      <c r="X359" s="35">
        <v>2</v>
      </c>
      <c r="Y359" s="39">
        <f t="shared" si="68"/>
        <v>9.5238095238095255</v>
      </c>
      <c r="Z359" s="35">
        <v>5</v>
      </c>
      <c r="AA359" s="39">
        <f t="shared" si="69"/>
        <v>23.364485981308409</v>
      </c>
      <c r="AB359" s="35">
        <v>4</v>
      </c>
      <c r="AC359" s="39">
        <f t="shared" si="70"/>
        <v>17.241379310344826</v>
      </c>
      <c r="AD359" s="35">
        <v>3</v>
      </c>
      <c r="AE359" s="39">
        <f t="shared" si="71"/>
        <v>14.634146341463415</v>
      </c>
      <c r="AI359" t="s">
        <v>369</v>
      </c>
      <c r="AJ359">
        <v>254</v>
      </c>
      <c r="AK359">
        <v>253</v>
      </c>
      <c r="AL359">
        <v>242</v>
      </c>
      <c r="AM359">
        <v>267</v>
      </c>
      <c r="AN359">
        <v>254</v>
      </c>
      <c r="AO359">
        <v>201</v>
      </c>
      <c r="AP359">
        <v>249</v>
      </c>
      <c r="AQ359">
        <v>197</v>
      </c>
      <c r="AR359">
        <v>210</v>
      </c>
      <c r="AS359">
        <v>214</v>
      </c>
      <c r="AT359">
        <v>232</v>
      </c>
      <c r="AU359">
        <v>205</v>
      </c>
      <c r="AV359">
        <v>2778</v>
      </c>
    </row>
    <row r="360" spans="1:48">
      <c r="A360" s="240" t="s">
        <v>370</v>
      </c>
      <c r="B360" s="4">
        <v>10</v>
      </c>
      <c r="C360" s="235">
        <f t="shared" si="60"/>
        <v>28.735632183908045</v>
      </c>
      <c r="D360" s="235"/>
      <c r="E360" s="4">
        <v>6</v>
      </c>
      <c r="F360" s="235">
        <f t="shared" si="61"/>
        <v>20.202020202020204</v>
      </c>
      <c r="G360" s="235"/>
      <c r="H360" s="4">
        <v>10</v>
      </c>
      <c r="I360" s="235">
        <f t="shared" si="62"/>
        <v>28.490028490028489</v>
      </c>
      <c r="J360" s="235"/>
      <c r="K360" s="4">
        <v>7</v>
      </c>
      <c r="L360" s="235">
        <f t="shared" si="63"/>
        <v>25.179856115107913</v>
      </c>
      <c r="M360" s="235"/>
      <c r="N360" s="4">
        <v>4</v>
      </c>
      <c r="O360" s="235">
        <f t="shared" si="64"/>
        <v>14.545454545454545</v>
      </c>
      <c r="P360" s="235"/>
      <c r="Q360" s="4">
        <v>6</v>
      </c>
      <c r="R360" s="235">
        <f t="shared" si="65"/>
        <v>27.149321266968325</v>
      </c>
      <c r="S360" s="235"/>
      <c r="T360" s="4">
        <v>6</v>
      </c>
      <c r="U360" s="235">
        <f t="shared" si="66"/>
        <v>28.436018957345969</v>
      </c>
      <c r="V360" s="35">
        <v>4</v>
      </c>
      <c r="W360" s="39">
        <f t="shared" si="67"/>
        <v>20.100502512562816</v>
      </c>
      <c r="X360" s="35">
        <v>3</v>
      </c>
      <c r="Y360" s="39">
        <f t="shared" si="68"/>
        <v>23.4375</v>
      </c>
      <c r="Z360" s="35">
        <v>4</v>
      </c>
      <c r="AA360" s="39">
        <f t="shared" si="69"/>
        <v>23.809523809523807</v>
      </c>
      <c r="AB360" s="35">
        <v>2</v>
      </c>
      <c r="AC360" s="39">
        <f t="shared" si="70"/>
        <v>8.9686098654708513</v>
      </c>
      <c r="AD360" s="35">
        <v>8</v>
      </c>
      <c r="AE360" s="39">
        <f t="shared" si="71"/>
        <v>36.697247706422019</v>
      </c>
      <c r="AI360" t="s">
        <v>370</v>
      </c>
      <c r="AJ360">
        <v>348</v>
      </c>
      <c r="AK360">
        <v>297</v>
      </c>
      <c r="AL360">
        <v>351</v>
      </c>
      <c r="AM360">
        <v>278</v>
      </c>
      <c r="AN360">
        <v>275</v>
      </c>
      <c r="AO360">
        <v>221</v>
      </c>
      <c r="AP360">
        <v>211</v>
      </c>
      <c r="AQ360">
        <v>199</v>
      </c>
      <c r="AR360">
        <v>128</v>
      </c>
      <c r="AS360">
        <v>168</v>
      </c>
      <c r="AT360">
        <v>223</v>
      </c>
      <c r="AU360">
        <v>218</v>
      </c>
      <c r="AV360">
        <v>2917</v>
      </c>
    </row>
    <row r="361" spans="1:48">
      <c r="A361" s="240" t="s">
        <v>371</v>
      </c>
      <c r="B361" s="4">
        <v>6</v>
      </c>
      <c r="C361" s="235">
        <f t="shared" si="60"/>
        <v>20.905923344947738</v>
      </c>
      <c r="D361" s="235"/>
      <c r="E361" s="4">
        <v>10</v>
      </c>
      <c r="F361" s="235">
        <f t="shared" si="61"/>
        <v>43.103448275862071</v>
      </c>
      <c r="G361" s="235"/>
      <c r="H361" s="4">
        <v>10</v>
      </c>
      <c r="I361" s="235">
        <f t="shared" si="62"/>
        <v>44.642857142857146</v>
      </c>
      <c r="J361" s="235"/>
      <c r="K361" s="4">
        <v>8</v>
      </c>
      <c r="L361" s="235">
        <f t="shared" si="63"/>
        <v>27.397260273972602</v>
      </c>
      <c r="M361" s="235"/>
      <c r="N361" s="4">
        <v>7</v>
      </c>
      <c r="O361" s="235">
        <f t="shared" si="64"/>
        <v>25.270758122743679</v>
      </c>
      <c r="P361" s="235"/>
      <c r="Q361" s="4">
        <v>6</v>
      </c>
      <c r="R361" s="235">
        <f t="shared" si="65"/>
        <v>25.316455696202532</v>
      </c>
      <c r="S361" s="235"/>
      <c r="T361" s="4">
        <v>5</v>
      </c>
      <c r="U361" s="235">
        <f t="shared" si="66"/>
        <v>23.923444976076556</v>
      </c>
      <c r="V361" s="35">
        <v>6</v>
      </c>
      <c r="W361" s="39">
        <f t="shared" si="67"/>
        <v>24.096385542168676</v>
      </c>
      <c r="X361" s="35">
        <v>5</v>
      </c>
      <c r="Y361" s="39">
        <f t="shared" si="68"/>
        <v>24.154589371980677</v>
      </c>
      <c r="Z361" s="35">
        <v>8</v>
      </c>
      <c r="AA361" s="39">
        <f t="shared" si="69"/>
        <v>35.398230088495573</v>
      </c>
      <c r="AB361" s="35">
        <v>3</v>
      </c>
      <c r="AC361" s="39">
        <f t="shared" si="70"/>
        <v>15.306122448979592</v>
      </c>
      <c r="AD361" s="35">
        <v>3</v>
      </c>
      <c r="AE361" s="39">
        <f t="shared" si="71"/>
        <v>18.18181818181818</v>
      </c>
      <c r="AI361" t="s">
        <v>371</v>
      </c>
      <c r="AJ361">
        <v>287</v>
      </c>
      <c r="AK361">
        <v>232</v>
      </c>
      <c r="AL361">
        <v>224</v>
      </c>
      <c r="AM361">
        <v>292</v>
      </c>
      <c r="AN361">
        <v>277</v>
      </c>
      <c r="AO361">
        <v>237</v>
      </c>
      <c r="AP361">
        <v>209</v>
      </c>
      <c r="AQ361">
        <v>249</v>
      </c>
      <c r="AR361">
        <v>207</v>
      </c>
      <c r="AS361">
        <v>226</v>
      </c>
      <c r="AT361">
        <v>196</v>
      </c>
      <c r="AU361">
        <v>165</v>
      </c>
      <c r="AV361">
        <v>2801</v>
      </c>
    </row>
    <row r="362" spans="1:48">
      <c r="A362" s="240" t="s">
        <v>372</v>
      </c>
      <c r="B362" s="4">
        <v>4</v>
      </c>
      <c r="C362" s="235">
        <f t="shared" si="60"/>
        <v>27.777777777777775</v>
      </c>
      <c r="D362" s="235"/>
      <c r="E362" s="4">
        <v>2</v>
      </c>
      <c r="F362" s="235">
        <f t="shared" si="61"/>
        <v>19.801980198019802</v>
      </c>
      <c r="G362" s="235"/>
      <c r="H362" s="4">
        <v>2</v>
      </c>
      <c r="I362" s="235">
        <f t="shared" si="62"/>
        <v>16.666666666666668</v>
      </c>
      <c r="J362" s="235"/>
      <c r="K362" s="4">
        <v>3</v>
      </c>
      <c r="L362" s="235">
        <f t="shared" si="63"/>
        <v>20.27027027027027</v>
      </c>
      <c r="M362" s="235"/>
      <c r="N362" s="4">
        <v>1</v>
      </c>
      <c r="O362" s="235">
        <f t="shared" si="64"/>
        <v>7.4074074074074074</v>
      </c>
      <c r="P362" s="235"/>
      <c r="Q362" s="4">
        <v>4</v>
      </c>
      <c r="R362" s="235">
        <f t="shared" si="65"/>
        <v>36.36363636363636</v>
      </c>
      <c r="S362" s="235"/>
      <c r="T362" s="4">
        <v>2</v>
      </c>
      <c r="U362" s="235">
        <f t="shared" si="66"/>
        <v>14.925373134328359</v>
      </c>
      <c r="V362" s="35">
        <v>1</v>
      </c>
      <c r="W362" s="39">
        <f t="shared" si="67"/>
        <v>8.3333333333333339</v>
      </c>
      <c r="X362" s="35">
        <v>0</v>
      </c>
      <c r="Y362" s="39">
        <f t="shared" si="68"/>
        <v>0</v>
      </c>
      <c r="Z362" s="35">
        <v>2</v>
      </c>
      <c r="AA362" s="39">
        <f t="shared" si="69"/>
        <v>19.607843137254903</v>
      </c>
      <c r="AB362" s="35">
        <v>2</v>
      </c>
      <c r="AC362" s="39">
        <f t="shared" si="70"/>
        <v>20</v>
      </c>
      <c r="AD362" s="35">
        <v>0</v>
      </c>
      <c r="AE362" s="39">
        <f t="shared" si="71"/>
        <v>0</v>
      </c>
      <c r="AI362" t="s">
        <v>372</v>
      </c>
      <c r="AJ362">
        <v>144</v>
      </c>
      <c r="AK362">
        <v>101</v>
      </c>
      <c r="AL362">
        <v>120</v>
      </c>
      <c r="AM362">
        <v>148</v>
      </c>
      <c r="AN362">
        <v>135</v>
      </c>
      <c r="AO362">
        <v>110</v>
      </c>
      <c r="AP362">
        <v>134</v>
      </c>
      <c r="AQ362">
        <v>120</v>
      </c>
      <c r="AR362">
        <v>102</v>
      </c>
      <c r="AS362">
        <v>102</v>
      </c>
      <c r="AT362">
        <v>100</v>
      </c>
      <c r="AU362">
        <v>88</v>
      </c>
      <c r="AV362">
        <v>1404</v>
      </c>
    </row>
    <row r="363" spans="1:48">
      <c r="A363" s="240" t="s">
        <v>373</v>
      </c>
      <c r="B363" s="4">
        <v>4</v>
      </c>
      <c r="C363" s="235">
        <f t="shared" si="60"/>
        <v>16.949152542372882</v>
      </c>
      <c r="D363" s="235"/>
      <c r="E363" s="4">
        <v>7</v>
      </c>
      <c r="F363" s="235">
        <f t="shared" si="61"/>
        <v>32.11009174311927</v>
      </c>
      <c r="G363" s="235"/>
      <c r="H363" s="4">
        <v>1</v>
      </c>
      <c r="I363" s="235">
        <f t="shared" si="62"/>
        <v>4.6728971962616823</v>
      </c>
      <c r="J363" s="235"/>
      <c r="K363" s="4">
        <v>4</v>
      </c>
      <c r="L363" s="235">
        <f t="shared" si="63"/>
        <v>21.857923497267759</v>
      </c>
      <c r="M363" s="235"/>
      <c r="N363" s="4">
        <v>6</v>
      </c>
      <c r="O363" s="235">
        <f t="shared" si="64"/>
        <v>32.258064516129032</v>
      </c>
      <c r="P363" s="235"/>
      <c r="Q363" s="4">
        <v>1</v>
      </c>
      <c r="R363" s="235">
        <f t="shared" si="65"/>
        <v>5.7142857142857144</v>
      </c>
      <c r="S363" s="235"/>
      <c r="T363" s="4">
        <v>7</v>
      </c>
      <c r="U363" s="235">
        <f t="shared" si="66"/>
        <v>35.897435897435898</v>
      </c>
      <c r="V363" s="35">
        <v>1</v>
      </c>
      <c r="W363" s="39">
        <f t="shared" si="67"/>
        <v>5.6179775280898872</v>
      </c>
      <c r="X363" s="35">
        <v>4</v>
      </c>
      <c r="Y363" s="39">
        <f t="shared" si="68"/>
        <v>27.586206896551722</v>
      </c>
      <c r="Z363" s="35">
        <v>5</v>
      </c>
      <c r="AA363" s="39">
        <f t="shared" si="69"/>
        <v>33.333333333333336</v>
      </c>
      <c r="AB363" s="35">
        <v>3</v>
      </c>
      <c r="AC363" s="39">
        <f t="shared" si="70"/>
        <v>22.556390977443609</v>
      </c>
      <c r="AD363" s="35">
        <v>3</v>
      </c>
      <c r="AE363" s="39">
        <f t="shared" si="71"/>
        <v>19.736842105263158</v>
      </c>
      <c r="AI363" t="s">
        <v>373</v>
      </c>
      <c r="AJ363">
        <v>236</v>
      </c>
      <c r="AK363">
        <v>218</v>
      </c>
      <c r="AL363">
        <v>214</v>
      </c>
      <c r="AM363">
        <v>183</v>
      </c>
      <c r="AN363">
        <v>186</v>
      </c>
      <c r="AO363">
        <v>175</v>
      </c>
      <c r="AP363">
        <v>195</v>
      </c>
      <c r="AQ363">
        <v>178</v>
      </c>
      <c r="AR363">
        <v>145</v>
      </c>
      <c r="AS363">
        <v>150</v>
      </c>
      <c r="AT363">
        <v>133</v>
      </c>
      <c r="AU363">
        <v>152</v>
      </c>
      <c r="AV363">
        <v>2165</v>
      </c>
    </row>
    <row r="364" spans="1:48">
      <c r="A364" s="240" t="s">
        <v>374</v>
      </c>
      <c r="B364" s="4">
        <v>2</v>
      </c>
      <c r="C364" s="235">
        <f t="shared" si="60"/>
        <v>11.76470588235294</v>
      </c>
      <c r="D364" s="235"/>
      <c r="E364" s="4">
        <v>4</v>
      </c>
      <c r="F364" s="235">
        <f t="shared" si="61"/>
        <v>26.666666666666668</v>
      </c>
      <c r="G364" s="235"/>
      <c r="H364" s="4">
        <v>4</v>
      </c>
      <c r="I364" s="235">
        <f t="shared" si="62"/>
        <v>24.539877300613497</v>
      </c>
      <c r="J364" s="235"/>
      <c r="K364" s="4">
        <v>1</v>
      </c>
      <c r="L364" s="235">
        <f t="shared" si="63"/>
        <v>6.1349693251533743</v>
      </c>
      <c r="M364" s="235"/>
      <c r="N364" s="4">
        <v>3</v>
      </c>
      <c r="O364" s="235">
        <f t="shared" si="64"/>
        <v>19.867549668874172</v>
      </c>
      <c r="P364" s="235"/>
      <c r="Q364" s="4">
        <v>1</v>
      </c>
      <c r="R364" s="235">
        <f t="shared" si="65"/>
        <v>6.8027210884353737</v>
      </c>
      <c r="S364" s="235"/>
      <c r="T364" s="4">
        <v>1</v>
      </c>
      <c r="U364" s="235">
        <f t="shared" si="66"/>
        <v>8.1300813008130088</v>
      </c>
      <c r="V364" s="35">
        <v>1</v>
      </c>
      <c r="W364" s="39">
        <f t="shared" si="67"/>
        <v>7.4626865671641793</v>
      </c>
      <c r="X364" s="35">
        <v>2</v>
      </c>
      <c r="Y364" s="39">
        <f t="shared" si="68"/>
        <v>18.18181818181818</v>
      </c>
      <c r="Z364" s="35">
        <v>2</v>
      </c>
      <c r="AA364" s="39">
        <f t="shared" si="69"/>
        <v>17.857142857142858</v>
      </c>
      <c r="AB364" s="35">
        <v>3</v>
      </c>
      <c r="AC364" s="39">
        <f t="shared" si="70"/>
        <v>25.641025641025639</v>
      </c>
      <c r="AD364" s="35">
        <v>4</v>
      </c>
      <c r="AE364" s="39">
        <f t="shared" si="71"/>
        <v>37.383177570093459</v>
      </c>
      <c r="AI364" t="s">
        <v>374</v>
      </c>
      <c r="AJ364">
        <v>170</v>
      </c>
      <c r="AK364">
        <v>150</v>
      </c>
      <c r="AL364">
        <v>163</v>
      </c>
      <c r="AM364">
        <v>163</v>
      </c>
      <c r="AN364">
        <v>151</v>
      </c>
      <c r="AO364">
        <v>147</v>
      </c>
      <c r="AP364">
        <v>123</v>
      </c>
      <c r="AQ364">
        <v>134</v>
      </c>
      <c r="AR364">
        <v>110</v>
      </c>
      <c r="AS364">
        <v>112</v>
      </c>
      <c r="AT364">
        <v>117</v>
      </c>
      <c r="AU364">
        <v>107</v>
      </c>
      <c r="AV364">
        <v>1647</v>
      </c>
    </row>
    <row r="365" spans="1:48" s="9" customFormat="1">
      <c r="A365" s="243" t="s">
        <v>375</v>
      </c>
      <c r="B365" s="244">
        <v>234</v>
      </c>
      <c r="C365" s="245">
        <f t="shared" si="60"/>
        <v>22.775939264161963</v>
      </c>
      <c r="D365" s="245"/>
      <c r="E365" s="244">
        <v>225</v>
      </c>
      <c r="F365" s="245">
        <f t="shared" si="61"/>
        <v>22.518014411529222</v>
      </c>
      <c r="G365" s="245"/>
      <c r="H365" s="244">
        <v>210</v>
      </c>
      <c r="I365" s="245">
        <f t="shared" si="62"/>
        <v>21.81818181818182</v>
      </c>
      <c r="J365" s="245"/>
      <c r="K365" s="244">
        <v>199</v>
      </c>
      <c r="L365" s="245">
        <f t="shared" si="63"/>
        <v>20.585497051825797</v>
      </c>
      <c r="M365" s="245"/>
      <c r="N365" s="244">
        <v>178</v>
      </c>
      <c r="O365" s="245">
        <f t="shared" si="64"/>
        <v>18.853934964516469</v>
      </c>
      <c r="P365" s="245"/>
      <c r="Q365" s="244">
        <v>163</v>
      </c>
      <c r="R365" s="245">
        <f t="shared" si="65"/>
        <v>17.723170599108403</v>
      </c>
      <c r="S365" s="245"/>
      <c r="T365" s="244">
        <v>155</v>
      </c>
      <c r="U365" s="245">
        <f t="shared" si="66"/>
        <v>16.689996769678046</v>
      </c>
      <c r="V365" s="246">
        <v>161</v>
      </c>
      <c r="W365" s="247">
        <f t="shared" si="67"/>
        <v>16.774327984996873</v>
      </c>
      <c r="X365" s="246">
        <v>159</v>
      </c>
      <c r="Y365" s="247">
        <f t="shared" si="68"/>
        <v>16.907698851552531</v>
      </c>
      <c r="Z365" s="246">
        <v>143</v>
      </c>
      <c r="AA365" s="247">
        <f t="shared" si="69"/>
        <v>14.7666253614209</v>
      </c>
      <c r="AB365" s="246">
        <v>116</v>
      </c>
      <c r="AC365" s="247">
        <f t="shared" si="70"/>
        <v>12.202819272038713</v>
      </c>
      <c r="AD365" s="246">
        <v>107</v>
      </c>
      <c r="AE365" s="247">
        <f t="shared" si="71"/>
        <v>11.636759108210983</v>
      </c>
      <c r="AI365" s="9" t="s">
        <v>375</v>
      </c>
      <c r="AJ365" s="9">
        <v>10274</v>
      </c>
      <c r="AK365" s="9">
        <v>9992</v>
      </c>
      <c r="AL365" s="9">
        <v>9625</v>
      </c>
      <c r="AM365" s="9">
        <v>9667</v>
      </c>
      <c r="AN365" s="9">
        <v>9441</v>
      </c>
      <c r="AO365" s="9">
        <v>9197</v>
      </c>
      <c r="AP365" s="9">
        <v>9287</v>
      </c>
      <c r="AQ365" s="9">
        <v>9598</v>
      </c>
      <c r="AR365" s="9">
        <v>9404</v>
      </c>
      <c r="AS365" s="9">
        <v>9684</v>
      </c>
      <c r="AT365" s="9">
        <v>9506</v>
      </c>
      <c r="AU365" s="9">
        <v>9195</v>
      </c>
      <c r="AV365" s="9">
        <v>114870</v>
      </c>
    </row>
    <row r="366" spans="1:48">
      <c r="A366" s="240" t="s">
        <v>376</v>
      </c>
      <c r="B366" s="4">
        <v>8</v>
      </c>
      <c r="C366" s="235">
        <f t="shared" si="60"/>
        <v>25.806451612903224</v>
      </c>
      <c r="D366" s="235"/>
      <c r="E366" s="4">
        <v>8</v>
      </c>
      <c r="F366" s="235">
        <f t="shared" si="61"/>
        <v>29.62962962962963</v>
      </c>
      <c r="G366" s="235"/>
      <c r="H366" s="4">
        <v>3</v>
      </c>
      <c r="I366" s="235">
        <f t="shared" si="62"/>
        <v>10.869565217391305</v>
      </c>
      <c r="J366" s="235"/>
      <c r="K366" s="4">
        <v>7</v>
      </c>
      <c r="L366" s="235">
        <f t="shared" si="63"/>
        <v>29.535864978902953</v>
      </c>
      <c r="M366" s="235"/>
      <c r="N366" s="4">
        <v>4</v>
      </c>
      <c r="O366" s="235">
        <f t="shared" si="64"/>
        <v>16.528925619834713</v>
      </c>
      <c r="P366" s="235"/>
      <c r="Q366" s="4">
        <v>3</v>
      </c>
      <c r="R366" s="235">
        <f t="shared" si="65"/>
        <v>12.820512820512819</v>
      </c>
      <c r="S366" s="235"/>
      <c r="T366" s="4">
        <v>6</v>
      </c>
      <c r="U366" s="235">
        <f t="shared" si="66"/>
        <v>21.660649819494584</v>
      </c>
      <c r="V366" s="35">
        <v>5</v>
      </c>
      <c r="W366" s="39">
        <f t="shared" si="67"/>
        <v>20</v>
      </c>
      <c r="X366" s="35">
        <v>7</v>
      </c>
      <c r="Y366" s="39">
        <f t="shared" si="68"/>
        <v>30.701754385964911</v>
      </c>
      <c r="Z366" s="35">
        <v>3</v>
      </c>
      <c r="AA366" s="39">
        <f t="shared" si="69"/>
        <v>14.084507042253522</v>
      </c>
      <c r="AB366" s="35">
        <v>3</v>
      </c>
      <c r="AC366" s="39">
        <f t="shared" si="70"/>
        <v>14.018691588785046</v>
      </c>
      <c r="AD366" s="35">
        <v>6</v>
      </c>
      <c r="AE366" s="39">
        <f t="shared" si="71"/>
        <v>26.548672566371682</v>
      </c>
      <c r="AI366" t="s">
        <v>376</v>
      </c>
      <c r="AJ366">
        <v>310</v>
      </c>
      <c r="AK366">
        <v>270</v>
      </c>
      <c r="AL366">
        <v>276</v>
      </c>
      <c r="AM366">
        <v>237</v>
      </c>
      <c r="AN366">
        <v>242</v>
      </c>
      <c r="AO366">
        <v>234</v>
      </c>
      <c r="AP366">
        <v>277</v>
      </c>
      <c r="AQ366">
        <v>250</v>
      </c>
      <c r="AR366">
        <v>228</v>
      </c>
      <c r="AS366">
        <v>213</v>
      </c>
      <c r="AT366">
        <v>214</v>
      </c>
      <c r="AU366">
        <v>226</v>
      </c>
      <c r="AV366">
        <v>2977</v>
      </c>
    </row>
    <row r="367" spans="1:48">
      <c r="A367" s="240" t="s">
        <v>377</v>
      </c>
      <c r="B367" s="4">
        <v>18</v>
      </c>
      <c r="C367" s="235">
        <f t="shared" si="60"/>
        <v>27.231467473524962</v>
      </c>
      <c r="D367" s="235"/>
      <c r="E367" s="4">
        <v>14</v>
      </c>
      <c r="F367" s="235">
        <f t="shared" si="61"/>
        <v>21.538461538461537</v>
      </c>
      <c r="G367" s="235"/>
      <c r="H367" s="4">
        <v>15</v>
      </c>
      <c r="I367" s="235">
        <f t="shared" si="62"/>
        <v>28.195488721804509</v>
      </c>
      <c r="J367" s="235"/>
      <c r="K367" s="4">
        <v>7</v>
      </c>
      <c r="L367" s="235">
        <f t="shared" si="63"/>
        <v>12.345679012345679</v>
      </c>
      <c r="M367" s="235"/>
      <c r="N367" s="4">
        <v>15</v>
      </c>
      <c r="O367" s="235">
        <f t="shared" si="64"/>
        <v>24.469820554649267</v>
      </c>
      <c r="P367" s="235"/>
      <c r="Q367" s="4">
        <v>8</v>
      </c>
      <c r="R367" s="235">
        <f t="shared" si="65"/>
        <v>14.9812734082397</v>
      </c>
      <c r="S367" s="235"/>
      <c r="T367" s="4">
        <v>10</v>
      </c>
      <c r="U367" s="235">
        <f t="shared" si="66"/>
        <v>17.761989342806395</v>
      </c>
      <c r="V367" s="35">
        <v>6</v>
      </c>
      <c r="W367" s="39">
        <f t="shared" si="67"/>
        <v>9.67741935483871</v>
      </c>
      <c r="X367" s="35">
        <v>10</v>
      </c>
      <c r="Y367" s="39">
        <f t="shared" si="68"/>
        <v>17.793594306049823</v>
      </c>
      <c r="Z367" s="35">
        <v>5</v>
      </c>
      <c r="AA367" s="39">
        <f t="shared" si="69"/>
        <v>9.2421441774491697</v>
      </c>
      <c r="AB367" s="35">
        <v>10</v>
      </c>
      <c r="AC367" s="39">
        <f t="shared" si="70"/>
        <v>20.408163265306122</v>
      </c>
      <c r="AD367" s="35">
        <v>6</v>
      </c>
      <c r="AE367" s="39">
        <f t="shared" si="71"/>
        <v>12.396694214876034</v>
      </c>
      <c r="AI367" t="s">
        <v>377</v>
      </c>
      <c r="AJ367">
        <v>661</v>
      </c>
      <c r="AK367">
        <v>650</v>
      </c>
      <c r="AL367">
        <v>532</v>
      </c>
      <c r="AM367">
        <v>567</v>
      </c>
      <c r="AN367">
        <v>613</v>
      </c>
      <c r="AO367">
        <v>534</v>
      </c>
      <c r="AP367">
        <v>563</v>
      </c>
      <c r="AQ367">
        <v>620</v>
      </c>
      <c r="AR367">
        <v>562</v>
      </c>
      <c r="AS367">
        <v>541</v>
      </c>
      <c r="AT367">
        <v>490</v>
      </c>
      <c r="AU367">
        <v>484</v>
      </c>
      <c r="AV367">
        <v>6817</v>
      </c>
    </row>
    <row r="368" spans="1:48">
      <c r="A368" s="240" t="s">
        <v>378</v>
      </c>
      <c r="B368" s="4">
        <v>4</v>
      </c>
      <c r="C368" s="235">
        <f t="shared" si="60"/>
        <v>14.545454545454545</v>
      </c>
      <c r="D368" s="235"/>
      <c r="E368" s="4">
        <v>3</v>
      </c>
      <c r="F368" s="235">
        <f t="shared" si="61"/>
        <v>13.043478260869565</v>
      </c>
      <c r="G368" s="235"/>
      <c r="H368" s="4">
        <v>3</v>
      </c>
      <c r="I368" s="235">
        <f t="shared" si="62"/>
        <v>13.761467889908257</v>
      </c>
      <c r="J368" s="235"/>
      <c r="K368" s="4">
        <v>1</v>
      </c>
      <c r="L368" s="235">
        <f t="shared" si="63"/>
        <v>4.8309178743961354</v>
      </c>
      <c r="M368" s="235"/>
      <c r="N368" s="4">
        <v>5</v>
      </c>
      <c r="O368" s="235">
        <f t="shared" si="64"/>
        <v>22.421524663677129</v>
      </c>
      <c r="P368" s="235"/>
      <c r="Q368" s="4">
        <v>7</v>
      </c>
      <c r="R368" s="235">
        <f t="shared" si="65"/>
        <v>32.407407407407405</v>
      </c>
      <c r="S368" s="235"/>
      <c r="T368" s="4">
        <v>9</v>
      </c>
      <c r="U368" s="235">
        <f t="shared" si="66"/>
        <v>41.860465116279066</v>
      </c>
      <c r="V368" s="35">
        <v>9</v>
      </c>
      <c r="W368" s="39">
        <f t="shared" si="67"/>
        <v>41.284403669724774</v>
      </c>
      <c r="X368" s="35">
        <v>7</v>
      </c>
      <c r="Y368" s="39">
        <f t="shared" si="68"/>
        <v>32.407407407407405</v>
      </c>
      <c r="Z368" s="35">
        <v>7</v>
      </c>
      <c r="AA368" s="39">
        <f t="shared" si="69"/>
        <v>30.434782608695652</v>
      </c>
      <c r="AB368" s="35">
        <v>4</v>
      </c>
      <c r="AC368" s="39">
        <f t="shared" si="70"/>
        <v>16.460905349794238</v>
      </c>
      <c r="AD368" s="35">
        <v>2</v>
      </c>
      <c r="AE368" s="39">
        <f t="shared" si="71"/>
        <v>9.0090090090090094</v>
      </c>
      <c r="AI368" t="s">
        <v>378</v>
      </c>
      <c r="AJ368">
        <v>275</v>
      </c>
      <c r="AK368">
        <v>230</v>
      </c>
      <c r="AL368">
        <v>218</v>
      </c>
      <c r="AM368">
        <v>207</v>
      </c>
      <c r="AN368">
        <v>223</v>
      </c>
      <c r="AO368">
        <v>216</v>
      </c>
      <c r="AP368">
        <v>215</v>
      </c>
      <c r="AQ368">
        <v>218</v>
      </c>
      <c r="AR368">
        <v>216</v>
      </c>
      <c r="AS368">
        <v>230</v>
      </c>
      <c r="AT368">
        <v>243</v>
      </c>
      <c r="AU368">
        <v>222</v>
      </c>
      <c r="AV368">
        <v>2713</v>
      </c>
    </row>
    <row r="369" spans="1:48">
      <c r="A369" s="240" t="s">
        <v>379</v>
      </c>
      <c r="B369" s="4">
        <v>5</v>
      </c>
      <c r="C369" s="235">
        <f t="shared" si="60"/>
        <v>27.932960893854748</v>
      </c>
      <c r="D369" s="235"/>
      <c r="E369" s="4">
        <v>2</v>
      </c>
      <c r="F369" s="235">
        <f t="shared" si="61"/>
        <v>12.738853503184714</v>
      </c>
      <c r="G369" s="235"/>
      <c r="H369" s="4">
        <v>3</v>
      </c>
      <c r="I369" s="235">
        <f t="shared" si="62"/>
        <v>21.276595744680851</v>
      </c>
      <c r="J369" s="235"/>
      <c r="K369" s="4">
        <v>1</v>
      </c>
      <c r="L369" s="235">
        <f t="shared" si="63"/>
        <v>5.9171597633136095</v>
      </c>
      <c r="M369" s="235"/>
      <c r="N369" s="4">
        <v>1</v>
      </c>
      <c r="O369" s="235">
        <f t="shared" si="64"/>
        <v>6.4102564102564097</v>
      </c>
      <c r="P369" s="235"/>
      <c r="Q369" s="4">
        <v>1</v>
      </c>
      <c r="R369" s="235">
        <f t="shared" si="65"/>
        <v>8.3333333333333339</v>
      </c>
      <c r="S369" s="235"/>
      <c r="T369" s="4">
        <v>3</v>
      </c>
      <c r="U369" s="235">
        <f t="shared" si="66"/>
        <v>24.390243902439025</v>
      </c>
      <c r="V369" s="35">
        <v>2</v>
      </c>
      <c r="W369" s="39">
        <f t="shared" si="67"/>
        <v>17.543859649122805</v>
      </c>
      <c r="X369" s="35">
        <v>1</v>
      </c>
      <c r="Y369" s="39">
        <f t="shared" si="68"/>
        <v>7.9365079365079358</v>
      </c>
      <c r="Z369" s="35">
        <v>0</v>
      </c>
      <c r="AA369" s="39">
        <f t="shared" si="69"/>
        <v>0</v>
      </c>
      <c r="AB369" s="35">
        <v>2</v>
      </c>
      <c r="AC369" s="39">
        <f t="shared" si="70"/>
        <v>16.666666666666668</v>
      </c>
      <c r="AD369" s="35">
        <v>0</v>
      </c>
      <c r="AE369" s="39">
        <f t="shared" si="71"/>
        <v>0</v>
      </c>
      <c r="AI369" t="s">
        <v>379</v>
      </c>
      <c r="AJ369">
        <v>179</v>
      </c>
      <c r="AK369">
        <v>157</v>
      </c>
      <c r="AL369">
        <v>141</v>
      </c>
      <c r="AM369">
        <v>169</v>
      </c>
      <c r="AN369">
        <v>156</v>
      </c>
      <c r="AO369">
        <v>120</v>
      </c>
      <c r="AP369">
        <v>123</v>
      </c>
      <c r="AQ369">
        <v>114</v>
      </c>
      <c r="AR369">
        <v>126</v>
      </c>
      <c r="AS369">
        <v>133</v>
      </c>
      <c r="AT369">
        <v>120</v>
      </c>
      <c r="AU369">
        <v>111</v>
      </c>
      <c r="AV369">
        <v>1649</v>
      </c>
    </row>
    <row r="370" spans="1:48">
      <c r="A370" s="240" t="s">
        <v>380</v>
      </c>
      <c r="B370" s="4">
        <v>3</v>
      </c>
      <c r="C370" s="235">
        <f t="shared" si="60"/>
        <v>28.037383177570092</v>
      </c>
      <c r="D370" s="235"/>
      <c r="E370" s="4">
        <v>3</v>
      </c>
      <c r="F370" s="235">
        <f t="shared" si="61"/>
        <v>23.4375</v>
      </c>
      <c r="G370" s="235"/>
      <c r="H370" s="4">
        <v>4</v>
      </c>
      <c r="I370" s="235">
        <f t="shared" si="62"/>
        <v>31.25</v>
      </c>
      <c r="J370" s="235"/>
      <c r="K370" s="4">
        <v>2</v>
      </c>
      <c r="L370" s="235">
        <f t="shared" si="63"/>
        <v>12.121212121212121</v>
      </c>
      <c r="M370" s="235"/>
      <c r="N370" s="4">
        <v>1</v>
      </c>
      <c r="O370" s="235">
        <f t="shared" si="64"/>
        <v>6.8493150684931505</v>
      </c>
      <c r="P370" s="235"/>
      <c r="Q370" s="4">
        <v>4</v>
      </c>
      <c r="R370" s="235">
        <f t="shared" si="65"/>
        <v>28.571428571428569</v>
      </c>
      <c r="S370" s="235"/>
      <c r="T370" s="4">
        <v>1</v>
      </c>
      <c r="U370" s="235">
        <f t="shared" si="66"/>
        <v>6.756756756756757</v>
      </c>
      <c r="V370" s="35">
        <v>2</v>
      </c>
      <c r="W370" s="39">
        <f t="shared" si="67"/>
        <v>13.071895424836601</v>
      </c>
      <c r="X370" s="35">
        <v>1</v>
      </c>
      <c r="Y370" s="39">
        <f t="shared" si="68"/>
        <v>7.5757575757575761</v>
      </c>
      <c r="Z370" s="35">
        <v>3</v>
      </c>
      <c r="AA370" s="39">
        <f t="shared" si="69"/>
        <v>26.785714285714285</v>
      </c>
      <c r="AB370" s="35">
        <v>2</v>
      </c>
      <c r="AC370" s="39">
        <f t="shared" si="70"/>
        <v>17.094017094017097</v>
      </c>
      <c r="AD370" s="35">
        <v>2</v>
      </c>
      <c r="AE370" s="39">
        <f t="shared" si="71"/>
        <v>15.503875968992247</v>
      </c>
      <c r="AI370" t="s">
        <v>380</v>
      </c>
      <c r="AJ370">
        <v>107</v>
      </c>
      <c r="AK370">
        <v>128</v>
      </c>
      <c r="AL370">
        <v>128</v>
      </c>
      <c r="AM370">
        <v>165</v>
      </c>
      <c r="AN370">
        <v>146</v>
      </c>
      <c r="AO370">
        <v>140</v>
      </c>
      <c r="AP370">
        <v>148</v>
      </c>
      <c r="AQ370">
        <v>153</v>
      </c>
      <c r="AR370">
        <v>132</v>
      </c>
      <c r="AS370">
        <v>112</v>
      </c>
      <c r="AT370">
        <v>117</v>
      </c>
      <c r="AU370">
        <v>129</v>
      </c>
      <c r="AV370">
        <v>1605</v>
      </c>
    </row>
    <row r="371" spans="1:48">
      <c r="A371" s="240" t="s">
        <v>381</v>
      </c>
      <c r="B371" s="4">
        <v>17</v>
      </c>
      <c r="C371" s="235">
        <f t="shared" si="60"/>
        <v>37.694013303769403</v>
      </c>
      <c r="D371" s="235"/>
      <c r="E371" s="4">
        <v>7</v>
      </c>
      <c r="F371" s="235">
        <f t="shared" si="61"/>
        <v>16.990291262135923</v>
      </c>
      <c r="G371" s="235"/>
      <c r="H371" s="4">
        <v>13</v>
      </c>
      <c r="I371" s="235">
        <f t="shared" si="62"/>
        <v>29.017857142857142</v>
      </c>
      <c r="J371" s="235"/>
      <c r="K371" s="4">
        <v>7</v>
      </c>
      <c r="L371" s="235">
        <f t="shared" si="63"/>
        <v>17.632241813602015</v>
      </c>
      <c r="M371" s="235"/>
      <c r="N371" s="4">
        <v>8</v>
      </c>
      <c r="O371" s="235">
        <f t="shared" si="64"/>
        <v>23.952095808383234</v>
      </c>
      <c r="P371" s="235"/>
      <c r="Q371" s="4">
        <v>9</v>
      </c>
      <c r="R371" s="235">
        <f t="shared" si="65"/>
        <v>23.936170212765958</v>
      </c>
      <c r="S371" s="235"/>
      <c r="T371" s="4">
        <v>4</v>
      </c>
      <c r="U371" s="235">
        <f t="shared" si="66"/>
        <v>11.235955056179774</v>
      </c>
      <c r="V371" s="35">
        <v>8</v>
      </c>
      <c r="W371" s="39">
        <f t="shared" si="67"/>
        <v>23.188405797101449</v>
      </c>
      <c r="X371" s="35">
        <v>6</v>
      </c>
      <c r="Y371" s="39">
        <f t="shared" si="68"/>
        <v>16.666666666666668</v>
      </c>
      <c r="Z371" s="35">
        <v>8</v>
      </c>
      <c r="AA371" s="39">
        <f t="shared" si="69"/>
        <v>23.391812865497073</v>
      </c>
      <c r="AB371" s="35">
        <v>4</v>
      </c>
      <c r="AC371" s="39">
        <f t="shared" si="70"/>
        <v>12.578616352201259</v>
      </c>
      <c r="AD371" s="35">
        <v>6</v>
      </c>
      <c r="AE371" s="39">
        <f t="shared" si="71"/>
        <v>20.477815699658702</v>
      </c>
      <c r="AI371" t="s">
        <v>381</v>
      </c>
      <c r="AJ371">
        <v>451</v>
      </c>
      <c r="AK371">
        <v>412</v>
      </c>
      <c r="AL371">
        <v>448</v>
      </c>
      <c r="AM371">
        <v>397</v>
      </c>
      <c r="AN371">
        <v>334</v>
      </c>
      <c r="AO371">
        <v>376</v>
      </c>
      <c r="AP371">
        <v>356</v>
      </c>
      <c r="AQ371">
        <v>345</v>
      </c>
      <c r="AR371">
        <v>360</v>
      </c>
      <c r="AS371">
        <v>342</v>
      </c>
      <c r="AT371">
        <v>318</v>
      </c>
      <c r="AU371">
        <v>293</v>
      </c>
      <c r="AV371">
        <v>4432</v>
      </c>
    </row>
    <row r="372" spans="1:48">
      <c r="A372" s="240" t="s">
        <v>382</v>
      </c>
      <c r="B372" s="4">
        <v>1</v>
      </c>
      <c r="C372" s="235">
        <f t="shared" si="60"/>
        <v>7.3529411764705879</v>
      </c>
      <c r="D372" s="235"/>
      <c r="E372" s="4">
        <v>1</v>
      </c>
      <c r="F372" s="235">
        <f t="shared" si="61"/>
        <v>8.4033613445378155</v>
      </c>
      <c r="G372" s="235"/>
      <c r="H372" s="4">
        <v>3</v>
      </c>
      <c r="I372" s="235">
        <f t="shared" si="62"/>
        <v>25.423728813559325</v>
      </c>
      <c r="J372" s="235"/>
      <c r="K372" s="4">
        <v>4</v>
      </c>
      <c r="L372" s="235">
        <f t="shared" si="63"/>
        <v>33.898305084745765</v>
      </c>
      <c r="M372" s="235"/>
      <c r="N372" s="4">
        <v>4</v>
      </c>
      <c r="O372" s="235">
        <f t="shared" si="64"/>
        <v>32.258064516129032</v>
      </c>
      <c r="P372" s="235"/>
      <c r="Q372" s="4">
        <v>4</v>
      </c>
      <c r="R372" s="235">
        <f t="shared" si="65"/>
        <v>45.454545454545453</v>
      </c>
      <c r="S372" s="235"/>
      <c r="T372" s="4">
        <v>0</v>
      </c>
      <c r="U372" s="235">
        <f t="shared" si="66"/>
        <v>0</v>
      </c>
      <c r="V372" s="35">
        <v>0</v>
      </c>
      <c r="W372" s="39">
        <f t="shared" si="67"/>
        <v>0</v>
      </c>
      <c r="X372" s="35">
        <v>4</v>
      </c>
      <c r="Y372" s="39">
        <f t="shared" si="68"/>
        <v>41.237113402061858</v>
      </c>
      <c r="Z372" s="35">
        <v>0</v>
      </c>
      <c r="AA372" s="39">
        <f t="shared" si="69"/>
        <v>0</v>
      </c>
      <c r="AB372" s="35">
        <v>1</v>
      </c>
      <c r="AC372" s="39">
        <f t="shared" si="70"/>
        <v>9.7087378640776691</v>
      </c>
      <c r="AD372" s="35">
        <v>3</v>
      </c>
      <c r="AE372" s="39">
        <f t="shared" si="71"/>
        <v>36.144578313253014</v>
      </c>
      <c r="AI372" t="s">
        <v>382</v>
      </c>
      <c r="AJ372">
        <v>136</v>
      </c>
      <c r="AK372">
        <v>119</v>
      </c>
      <c r="AL372">
        <v>118</v>
      </c>
      <c r="AM372">
        <v>118</v>
      </c>
      <c r="AN372">
        <v>124</v>
      </c>
      <c r="AO372">
        <v>88</v>
      </c>
      <c r="AP372">
        <v>101</v>
      </c>
      <c r="AQ372">
        <v>107</v>
      </c>
      <c r="AR372">
        <v>97</v>
      </c>
      <c r="AS372">
        <v>104</v>
      </c>
      <c r="AT372">
        <v>103</v>
      </c>
      <c r="AU372">
        <v>83</v>
      </c>
      <c r="AV372">
        <v>1298</v>
      </c>
    </row>
    <row r="373" spans="1:48">
      <c r="A373" s="240" t="s">
        <v>383</v>
      </c>
      <c r="B373" s="4">
        <v>7</v>
      </c>
      <c r="C373" s="235">
        <f t="shared" si="60"/>
        <v>32.11009174311927</v>
      </c>
      <c r="D373" s="235"/>
      <c r="E373" s="4">
        <v>3</v>
      </c>
      <c r="F373" s="235">
        <f t="shared" si="61"/>
        <v>13.513513513513514</v>
      </c>
      <c r="G373" s="235"/>
      <c r="H373" s="4">
        <v>8</v>
      </c>
      <c r="I373" s="235">
        <f t="shared" si="62"/>
        <v>40.201005025125632</v>
      </c>
      <c r="J373" s="235"/>
      <c r="K373" s="4">
        <v>3</v>
      </c>
      <c r="L373" s="235">
        <f t="shared" si="63"/>
        <v>15.789473684210527</v>
      </c>
      <c r="M373" s="235"/>
      <c r="N373" s="4">
        <v>3</v>
      </c>
      <c r="O373" s="235">
        <f t="shared" si="64"/>
        <v>16.129032258064516</v>
      </c>
      <c r="P373" s="235"/>
      <c r="Q373" s="4">
        <v>3</v>
      </c>
      <c r="R373" s="235">
        <f t="shared" si="65"/>
        <v>14.084507042253522</v>
      </c>
      <c r="S373" s="235"/>
      <c r="T373" s="4">
        <v>3</v>
      </c>
      <c r="U373" s="235">
        <f t="shared" si="66"/>
        <v>15.306122448979592</v>
      </c>
      <c r="V373" s="35">
        <v>1</v>
      </c>
      <c r="W373" s="39">
        <f t="shared" si="67"/>
        <v>5.025125628140704</v>
      </c>
      <c r="X373" s="35">
        <v>3</v>
      </c>
      <c r="Y373" s="39">
        <f t="shared" si="68"/>
        <v>14.150943396226415</v>
      </c>
      <c r="Z373" s="35">
        <v>2</v>
      </c>
      <c r="AA373" s="39">
        <f t="shared" si="69"/>
        <v>11.173184357541899</v>
      </c>
      <c r="AB373" s="35">
        <v>0</v>
      </c>
      <c r="AC373" s="39">
        <f t="shared" si="70"/>
        <v>0</v>
      </c>
      <c r="AD373" s="35">
        <v>2</v>
      </c>
      <c r="AE373" s="39">
        <f t="shared" si="71"/>
        <v>9.9502487562189046</v>
      </c>
      <c r="AI373" t="s">
        <v>383</v>
      </c>
      <c r="AJ373">
        <v>218</v>
      </c>
      <c r="AK373">
        <v>222</v>
      </c>
      <c r="AL373">
        <v>199</v>
      </c>
      <c r="AM373">
        <v>190</v>
      </c>
      <c r="AN373">
        <v>186</v>
      </c>
      <c r="AO373">
        <v>213</v>
      </c>
      <c r="AP373">
        <v>196</v>
      </c>
      <c r="AQ373">
        <v>199</v>
      </c>
      <c r="AR373">
        <v>212</v>
      </c>
      <c r="AS373">
        <v>179</v>
      </c>
      <c r="AT373">
        <v>188</v>
      </c>
      <c r="AU373">
        <v>201</v>
      </c>
      <c r="AV373">
        <v>2403</v>
      </c>
    </row>
    <row r="374" spans="1:48">
      <c r="A374" s="240" t="s">
        <v>384</v>
      </c>
      <c r="B374" s="4">
        <v>1</v>
      </c>
      <c r="C374" s="235">
        <f t="shared" si="60"/>
        <v>12.345679012345679</v>
      </c>
      <c r="D374" s="235"/>
      <c r="E374" s="4">
        <v>2</v>
      </c>
      <c r="F374" s="235">
        <f t="shared" si="61"/>
        <v>21.052631578947366</v>
      </c>
      <c r="G374" s="235"/>
      <c r="H374" s="4">
        <v>0</v>
      </c>
      <c r="I374" s="235">
        <f t="shared" si="62"/>
        <v>0</v>
      </c>
      <c r="J374" s="235"/>
      <c r="K374" s="4">
        <v>4</v>
      </c>
      <c r="L374" s="235">
        <f t="shared" si="63"/>
        <v>51.948051948051955</v>
      </c>
      <c r="M374" s="235"/>
      <c r="N374" s="4">
        <v>3</v>
      </c>
      <c r="O374" s="235">
        <f t="shared" si="64"/>
        <v>39.473684210526315</v>
      </c>
      <c r="P374" s="235"/>
      <c r="Q374" s="4">
        <v>3</v>
      </c>
      <c r="R374" s="235">
        <f t="shared" si="65"/>
        <v>39.473684210526315</v>
      </c>
      <c r="S374" s="235"/>
      <c r="T374" s="4">
        <v>2</v>
      </c>
      <c r="U374" s="235">
        <f t="shared" si="66"/>
        <v>28.169014084507044</v>
      </c>
      <c r="V374" s="35">
        <v>2</v>
      </c>
      <c r="W374" s="39">
        <f t="shared" si="67"/>
        <v>26.315789473684209</v>
      </c>
      <c r="X374" s="35">
        <v>1</v>
      </c>
      <c r="Y374" s="39">
        <f t="shared" si="68"/>
        <v>11.494252873563218</v>
      </c>
      <c r="Z374" s="35">
        <v>1</v>
      </c>
      <c r="AA374" s="39">
        <f t="shared" si="69"/>
        <v>12.5</v>
      </c>
      <c r="AB374" s="35">
        <v>0</v>
      </c>
      <c r="AC374" s="39">
        <f t="shared" si="70"/>
        <v>0</v>
      </c>
      <c r="AD374" s="35">
        <v>0</v>
      </c>
      <c r="AE374" s="39">
        <f t="shared" si="71"/>
        <v>0</v>
      </c>
      <c r="AI374" t="s">
        <v>384</v>
      </c>
      <c r="AJ374">
        <v>81</v>
      </c>
      <c r="AK374">
        <v>95</v>
      </c>
      <c r="AL374">
        <v>85</v>
      </c>
      <c r="AM374">
        <v>77</v>
      </c>
      <c r="AN374">
        <v>76</v>
      </c>
      <c r="AO374">
        <v>76</v>
      </c>
      <c r="AP374">
        <v>71</v>
      </c>
      <c r="AQ374">
        <v>76</v>
      </c>
      <c r="AR374">
        <v>87</v>
      </c>
      <c r="AS374">
        <v>80</v>
      </c>
      <c r="AT374">
        <v>84</v>
      </c>
      <c r="AU374">
        <v>81</v>
      </c>
      <c r="AV374">
        <v>969</v>
      </c>
    </row>
    <row r="375" spans="1:48">
      <c r="A375" s="240" t="s">
        <v>385</v>
      </c>
      <c r="B375" s="4">
        <v>9</v>
      </c>
      <c r="C375" s="235">
        <f t="shared" si="60"/>
        <v>22.670025188916874</v>
      </c>
      <c r="D375" s="235"/>
      <c r="E375" s="4">
        <v>11</v>
      </c>
      <c r="F375" s="235">
        <f t="shared" si="61"/>
        <v>26.894865525672369</v>
      </c>
      <c r="G375" s="235"/>
      <c r="H375" s="4">
        <v>10</v>
      </c>
      <c r="I375" s="235">
        <f t="shared" si="62"/>
        <v>31.446540880503143</v>
      </c>
      <c r="J375" s="235"/>
      <c r="K375" s="4">
        <v>5</v>
      </c>
      <c r="L375" s="235">
        <f t="shared" si="63"/>
        <v>13.698630136986301</v>
      </c>
      <c r="M375" s="235"/>
      <c r="N375" s="4">
        <v>6</v>
      </c>
      <c r="O375" s="235">
        <f t="shared" si="64"/>
        <v>19.607843137254903</v>
      </c>
      <c r="P375" s="235"/>
      <c r="Q375" s="4">
        <v>6</v>
      </c>
      <c r="R375" s="235">
        <f t="shared" si="65"/>
        <v>19.867549668874172</v>
      </c>
      <c r="S375" s="235"/>
      <c r="T375" s="4">
        <v>5</v>
      </c>
      <c r="U375" s="235">
        <f t="shared" si="66"/>
        <v>19.841269841269842</v>
      </c>
      <c r="V375" s="35">
        <v>15</v>
      </c>
      <c r="W375" s="39">
        <f t="shared" si="67"/>
        <v>51.020408163265309</v>
      </c>
      <c r="X375" s="35">
        <v>3</v>
      </c>
      <c r="Y375" s="39">
        <f t="shared" si="68"/>
        <v>10.90909090909091</v>
      </c>
      <c r="Z375" s="35">
        <v>5</v>
      </c>
      <c r="AA375" s="39">
        <f t="shared" si="69"/>
        <v>19.841269841269842</v>
      </c>
      <c r="AB375" s="35">
        <v>4</v>
      </c>
      <c r="AC375" s="39">
        <f t="shared" si="70"/>
        <v>14.545454545454545</v>
      </c>
      <c r="AD375" s="35">
        <v>3</v>
      </c>
      <c r="AE375" s="39">
        <f t="shared" si="71"/>
        <v>11.194029850746269</v>
      </c>
      <c r="AI375" t="s">
        <v>385</v>
      </c>
      <c r="AJ375">
        <v>397</v>
      </c>
      <c r="AK375">
        <v>409</v>
      </c>
      <c r="AL375">
        <v>318</v>
      </c>
      <c r="AM375">
        <v>365</v>
      </c>
      <c r="AN375">
        <v>306</v>
      </c>
      <c r="AO375">
        <v>302</v>
      </c>
      <c r="AP375">
        <v>252</v>
      </c>
      <c r="AQ375">
        <v>294</v>
      </c>
      <c r="AR375">
        <v>275</v>
      </c>
      <c r="AS375">
        <v>252</v>
      </c>
      <c r="AT375">
        <v>275</v>
      </c>
      <c r="AU375">
        <v>268</v>
      </c>
      <c r="AV375">
        <v>3713</v>
      </c>
    </row>
    <row r="376" spans="1:48">
      <c r="A376" s="240" t="s">
        <v>386</v>
      </c>
      <c r="B376" s="4">
        <v>2</v>
      </c>
      <c r="C376" s="235">
        <f t="shared" si="60"/>
        <v>25.641025641025639</v>
      </c>
      <c r="D376" s="235"/>
      <c r="E376" s="4">
        <v>5</v>
      </c>
      <c r="F376" s="235">
        <f t="shared" si="61"/>
        <v>87.719298245614027</v>
      </c>
      <c r="G376" s="235"/>
      <c r="H376" s="4">
        <v>1</v>
      </c>
      <c r="I376" s="235">
        <f t="shared" si="62"/>
        <v>15.873015873015872</v>
      </c>
      <c r="J376" s="235"/>
      <c r="K376" s="4">
        <v>2</v>
      </c>
      <c r="L376" s="235">
        <f t="shared" si="63"/>
        <v>23.52941176470588</v>
      </c>
      <c r="M376" s="235"/>
      <c r="N376" s="4">
        <v>2</v>
      </c>
      <c r="O376" s="235">
        <f t="shared" si="64"/>
        <v>21.505376344086024</v>
      </c>
      <c r="P376" s="235"/>
      <c r="Q376" s="4">
        <v>0</v>
      </c>
      <c r="R376" s="235">
        <f t="shared" si="65"/>
        <v>0</v>
      </c>
      <c r="S376" s="235"/>
      <c r="T376" s="4">
        <v>2</v>
      </c>
      <c r="U376" s="235">
        <f t="shared" si="66"/>
        <v>24.390243902439025</v>
      </c>
      <c r="V376" s="35">
        <v>2</v>
      </c>
      <c r="W376" s="39">
        <f t="shared" si="67"/>
        <v>23.255813953488371</v>
      </c>
      <c r="X376" s="35">
        <v>3</v>
      </c>
      <c r="Y376" s="39">
        <f t="shared" si="68"/>
        <v>32.608695652173914</v>
      </c>
      <c r="Z376" s="35">
        <v>1</v>
      </c>
      <c r="AA376" s="39">
        <f t="shared" si="69"/>
        <v>14.492753623188406</v>
      </c>
      <c r="AB376" s="35">
        <v>3</v>
      </c>
      <c r="AC376" s="39">
        <f t="shared" si="70"/>
        <v>44.117647058823529</v>
      </c>
      <c r="AD376" s="35">
        <v>1</v>
      </c>
      <c r="AE376" s="39">
        <f t="shared" si="71"/>
        <v>11.904761904761903</v>
      </c>
      <c r="AI376" t="s">
        <v>386</v>
      </c>
      <c r="AJ376">
        <v>78</v>
      </c>
      <c r="AK376">
        <v>57</v>
      </c>
      <c r="AL376">
        <v>63</v>
      </c>
      <c r="AM376">
        <v>85</v>
      </c>
      <c r="AN376">
        <v>93</v>
      </c>
      <c r="AO376">
        <v>74</v>
      </c>
      <c r="AP376">
        <v>82</v>
      </c>
      <c r="AQ376">
        <v>86</v>
      </c>
      <c r="AR376">
        <v>92</v>
      </c>
      <c r="AS376">
        <v>69</v>
      </c>
      <c r="AT376">
        <v>68</v>
      </c>
      <c r="AU376">
        <v>84</v>
      </c>
      <c r="AV376">
        <v>931</v>
      </c>
    </row>
    <row r="377" spans="1:48">
      <c r="A377" s="240" t="s">
        <v>387</v>
      </c>
      <c r="B377" s="4">
        <v>1</v>
      </c>
      <c r="C377" s="235">
        <f t="shared" si="60"/>
        <v>9.0909090909090899</v>
      </c>
      <c r="D377" s="235"/>
      <c r="E377" s="4">
        <v>0</v>
      </c>
      <c r="F377" s="235">
        <f t="shared" si="61"/>
        <v>0</v>
      </c>
      <c r="G377" s="235"/>
      <c r="H377" s="4">
        <v>1</v>
      </c>
      <c r="I377" s="235">
        <f t="shared" si="62"/>
        <v>8.8495575221238933</v>
      </c>
      <c r="J377" s="235"/>
      <c r="K377" s="4">
        <v>4</v>
      </c>
      <c r="L377" s="235">
        <f t="shared" si="63"/>
        <v>36.697247706422019</v>
      </c>
      <c r="M377" s="235"/>
      <c r="N377" s="4">
        <v>4</v>
      </c>
      <c r="O377" s="235">
        <f t="shared" si="64"/>
        <v>35.087719298245609</v>
      </c>
      <c r="P377" s="235"/>
      <c r="Q377" s="4">
        <v>2</v>
      </c>
      <c r="R377" s="235">
        <f t="shared" si="65"/>
        <v>17.391304347826086</v>
      </c>
      <c r="S377" s="235"/>
      <c r="T377" s="4">
        <v>1</v>
      </c>
      <c r="U377" s="235">
        <f t="shared" si="66"/>
        <v>10.869565217391305</v>
      </c>
      <c r="V377" s="35">
        <v>5</v>
      </c>
      <c r="W377" s="39">
        <f t="shared" si="67"/>
        <v>51.546391752577314</v>
      </c>
      <c r="X377" s="35">
        <v>2</v>
      </c>
      <c r="Y377" s="39">
        <f t="shared" si="68"/>
        <v>23.255813953488371</v>
      </c>
      <c r="Z377" s="35">
        <v>3</v>
      </c>
      <c r="AA377" s="39">
        <f t="shared" si="69"/>
        <v>32.608695652173914</v>
      </c>
      <c r="AB377" s="35">
        <v>1</v>
      </c>
      <c r="AC377" s="39">
        <f t="shared" si="70"/>
        <v>9.5238095238095255</v>
      </c>
      <c r="AD377" s="35">
        <v>3</v>
      </c>
      <c r="AE377" s="39">
        <f t="shared" si="71"/>
        <v>36.144578313253014</v>
      </c>
      <c r="AI377" t="s">
        <v>387</v>
      </c>
      <c r="AJ377">
        <v>110</v>
      </c>
      <c r="AK377">
        <v>119</v>
      </c>
      <c r="AL377">
        <v>113</v>
      </c>
      <c r="AM377">
        <v>109</v>
      </c>
      <c r="AN377">
        <v>114</v>
      </c>
      <c r="AO377">
        <v>115</v>
      </c>
      <c r="AP377">
        <v>92</v>
      </c>
      <c r="AQ377">
        <v>97</v>
      </c>
      <c r="AR377">
        <v>86</v>
      </c>
      <c r="AS377">
        <v>92</v>
      </c>
      <c r="AT377">
        <v>105</v>
      </c>
      <c r="AU377">
        <v>83</v>
      </c>
      <c r="AV377">
        <v>1235</v>
      </c>
    </row>
    <row r="378" spans="1:48">
      <c r="A378" s="240" t="s">
        <v>388</v>
      </c>
      <c r="B378" s="4">
        <v>3</v>
      </c>
      <c r="C378" s="235">
        <f t="shared" si="60"/>
        <v>26.315789473684209</v>
      </c>
      <c r="D378" s="235"/>
      <c r="E378" s="4">
        <v>3</v>
      </c>
      <c r="F378" s="235">
        <f t="shared" si="61"/>
        <v>24.390243902439025</v>
      </c>
      <c r="G378" s="235"/>
      <c r="H378" s="4">
        <v>3</v>
      </c>
      <c r="I378" s="235">
        <f t="shared" si="62"/>
        <v>26.086956521739129</v>
      </c>
      <c r="J378" s="235"/>
      <c r="K378" s="4">
        <v>1</v>
      </c>
      <c r="L378" s="235">
        <f t="shared" si="63"/>
        <v>8.8495575221238933</v>
      </c>
      <c r="M378" s="235"/>
      <c r="N378" s="4">
        <v>2</v>
      </c>
      <c r="O378" s="235">
        <f t="shared" si="64"/>
        <v>17.241379310344826</v>
      </c>
      <c r="P378" s="235"/>
      <c r="Q378" s="4">
        <v>1</v>
      </c>
      <c r="R378" s="235">
        <f t="shared" si="65"/>
        <v>9.7087378640776691</v>
      </c>
      <c r="S378" s="235"/>
      <c r="T378" s="4">
        <v>0</v>
      </c>
      <c r="U378" s="235">
        <f t="shared" si="66"/>
        <v>0</v>
      </c>
      <c r="V378" s="35">
        <v>1</v>
      </c>
      <c r="W378" s="39">
        <f t="shared" si="67"/>
        <v>10.752688172043012</v>
      </c>
      <c r="X378" s="35">
        <v>0</v>
      </c>
      <c r="Y378" s="39">
        <f t="shared" si="68"/>
        <v>0</v>
      </c>
      <c r="Z378" s="35">
        <v>0</v>
      </c>
      <c r="AA378" s="39">
        <f t="shared" si="69"/>
        <v>0</v>
      </c>
      <c r="AB378" s="35">
        <v>2</v>
      </c>
      <c r="AC378" s="39">
        <f t="shared" si="70"/>
        <v>17.094017094017097</v>
      </c>
      <c r="AD378" s="35">
        <v>0</v>
      </c>
      <c r="AE378" s="39">
        <f t="shared" si="71"/>
        <v>0</v>
      </c>
      <c r="AI378" t="s">
        <v>388</v>
      </c>
      <c r="AJ378">
        <v>114</v>
      </c>
      <c r="AK378">
        <v>123</v>
      </c>
      <c r="AL378">
        <v>115</v>
      </c>
      <c r="AM378">
        <v>113</v>
      </c>
      <c r="AN378">
        <v>116</v>
      </c>
      <c r="AO378">
        <v>103</v>
      </c>
      <c r="AP378">
        <v>122</v>
      </c>
      <c r="AQ378">
        <v>93</v>
      </c>
      <c r="AR378">
        <v>104</v>
      </c>
      <c r="AS378">
        <v>100</v>
      </c>
      <c r="AT378">
        <v>117</v>
      </c>
      <c r="AU378">
        <v>110</v>
      </c>
      <c r="AV378">
        <v>1330</v>
      </c>
    </row>
    <row r="379" spans="1:48">
      <c r="A379" s="240" t="s">
        <v>389</v>
      </c>
      <c r="B379" s="4">
        <v>11</v>
      </c>
      <c r="C379" s="235">
        <f t="shared" si="60"/>
        <v>25.943396226415096</v>
      </c>
      <c r="D379" s="235"/>
      <c r="E379" s="4">
        <v>10</v>
      </c>
      <c r="F379" s="235">
        <f t="shared" si="61"/>
        <v>24.937655860349128</v>
      </c>
      <c r="G379" s="235"/>
      <c r="H379" s="4">
        <v>9</v>
      </c>
      <c r="I379" s="235">
        <f t="shared" si="62"/>
        <v>23.872679045092838</v>
      </c>
      <c r="J379" s="235"/>
      <c r="K379" s="4">
        <v>11</v>
      </c>
      <c r="L379" s="235">
        <f t="shared" si="63"/>
        <v>28.350515463917525</v>
      </c>
      <c r="M379" s="235"/>
      <c r="N379" s="4">
        <v>7</v>
      </c>
      <c r="O379" s="235">
        <f t="shared" si="64"/>
        <v>19.28374655647383</v>
      </c>
      <c r="P379" s="235"/>
      <c r="Q379" s="4">
        <v>8</v>
      </c>
      <c r="R379" s="235">
        <f t="shared" si="65"/>
        <v>24.390243902439025</v>
      </c>
      <c r="S379" s="235"/>
      <c r="T379" s="4">
        <v>7</v>
      </c>
      <c r="U379" s="235">
        <f t="shared" si="66"/>
        <v>21.472392638036812</v>
      </c>
      <c r="V379" s="35">
        <v>8</v>
      </c>
      <c r="W379" s="39">
        <f t="shared" si="67"/>
        <v>22.03856749311295</v>
      </c>
      <c r="X379" s="35">
        <v>6</v>
      </c>
      <c r="Y379" s="39">
        <f t="shared" si="68"/>
        <v>20.905923344947738</v>
      </c>
      <c r="Z379" s="35">
        <v>4</v>
      </c>
      <c r="AA379" s="39">
        <f t="shared" si="69"/>
        <v>13.422818791946309</v>
      </c>
      <c r="AB379" s="35">
        <v>8</v>
      </c>
      <c r="AC379" s="39">
        <f t="shared" si="70"/>
        <v>25.477707006369428</v>
      </c>
      <c r="AD379" s="35">
        <v>3</v>
      </c>
      <c r="AE379" s="39">
        <f t="shared" si="71"/>
        <v>10.273972602739725</v>
      </c>
      <c r="AI379" t="s">
        <v>389</v>
      </c>
      <c r="AJ379">
        <v>424</v>
      </c>
      <c r="AK379">
        <v>401</v>
      </c>
      <c r="AL379">
        <v>377</v>
      </c>
      <c r="AM379">
        <v>388</v>
      </c>
      <c r="AN379">
        <v>363</v>
      </c>
      <c r="AO379">
        <v>328</v>
      </c>
      <c r="AP379">
        <v>326</v>
      </c>
      <c r="AQ379">
        <v>363</v>
      </c>
      <c r="AR379">
        <v>287</v>
      </c>
      <c r="AS379">
        <v>298</v>
      </c>
      <c r="AT379">
        <v>314</v>
      </c>
      <c r="AU379">
        <v>292</v>
      </c>
      <c r="AV379">
        <v>4161</v>
      </c>
    </row>
    <row r="380" spans="1:48">
      <c r="A380" s="240" t="s">
        <v>390</v>
      </c>
      <c r="B380" s="4">
        <v>21</v>
      </c>
      <c r="C380" s="235">
        <f t="shared" si="60"/>
        <v>25.990099009900987</v>
      </c>
      <c r="D380" s="235"/>
      <c r="E380" s="4">
        <v>17</v>
      </c>
      <c r="F380" s="235">
        <f t="shared" si="61"/>
        <v>23.909985935302391</v>
      </c>
      <c r="G380" s="235"/>
      <c r="H380" s="4">
        <v>6</v>
      </c>
      <c r="I380" s="235">
        <f t="shared" si="62"/>
        <v>8.2530949105914715</v>
      </c>
      <c r="J380" s="235"/>
      <c r="K380" s="4">
        <v>13</v>
      </c>
      <c r="L380" s="235">
        <f t="shared" si="63"/>
        <v>20.66772655007949</v>
      </c>
      <c r="M380" s="235"/>
      <c r="N380" s="4">
        <v>9</v>
      </c>
      <c r="O380" s="235">
        <f t="shared" si="64"/>
        <v>12.949640287769784</v>
      </c>
      <c r="P380" s="235"/>
      <c r="Q380" s="4">
        <v>13</v>
      </c>
      <c r="R380" s="235">
        <f t="shared" si="65"/>
        <v>20.155038759689923</v>
      </c>
      <c r="S380" s="235"/>
      <c r="T380" s="4">
        <v>17</v>
      </c>
      <c r="U380" s="235">
        <f t="shared" si="66"/>
        <v>25.602409638554217</v>
      </c>
      <c r="V380" s="35">
        <v>12</v>
      </c>
      <c r="W380" s="39">
        <f t="shared" si="67"/>
        <v>18.09954751131222</v>
      </c>
      <c r="X380" s="35">
        <v>7</v>
      </c>
      <c r="Y380" s="39">
        <f t="shared" si="68"/>
        <v>11.146496815286623</v>
      </c>
      <c r="Z380" s="35">
        <v>10</v>
      </c>
      <c r="AA380" s="39">
        <f t="shared" si="69"/>
        <v>15.527950310559007</v>
      </c>
      <c r="AB380" s="35">
        <v>5</v>
      </c>
      <c r="AC380" s="39">
        <f t="shared" si="70"/>
        <v>7.6103500761035008</v>
      </c>
      <c r="AD380" s="35">
        <v>4</v>
      </c>
      <c r="AE380" s="39">
        <f t="shared" si="71"/>
        <v>6.4829821717990272</v>
      </c>
      <c r="AI380" t="s">
        <v>390</v>
      </c>
      <c r="AJ380">
        <v>808</v>
      </c>
      <c r="AK380">
        <v>711</v>
      </c>
      <c r="AL380">
        <v>727</v>
      </c>
      <c r="AM380">
        <v>629</v>
      </c>
      <c r="AN380">
        <v>695</v>
      </c>
      <c r="AO380">
        <v>645</v>
      </c>
      <c r="AP380">
        <v>664</v>
      </c>
      <c r="AQ380">
        <v>663</v>
      </c>
      <c r="AR380">
        <v>628</v>
      </c>
      <c r="AS380">
        <v>644</v>
      </c>
      <c r="AT380">
        <v>657</v>
      </c>
      <c r="AU380">
        <v>617</v>
      </c>
      <c r="AV380">
        <v>8088</v>
      </c>
    </row>
    <row r="381" spans="1:48">
      <c r="A381" s="240" t="s">
        <v>391</v>
      </c>
      <c r="B381" s="4">
        <v>6</v>
      </c>
      <c r="C381" s="235">
        <f t="shared" si="60"/>
        <v>37.037037037037038</v>
      </c>
      <c r="D381" s="235"/>
      <c r="E381" s="4">
        <v>3</v>
      </c>
      <c r="F381" s="235">
        <f t="shared" si="61"/>
        <v>20.547945205479451</v>
      </c>
      <c r="G381" s="235"/>
      <c r="H381" s="4">
        <v>2</v>
      </c>
      <c r="I381" s="235">
        <f t="shared" si="62"/>
        <v>14.492753623188406</v>
      </c>
      <c r="J381" s="235"/>
      <c r="K381" s="4">
        <v>5</v>
      </c>
      <c r="L381" s="235">
        <f t="shared" si="63"/>
        <v>34.965034965034967</v>
      </c>
      <c r="M381" s="235"/>
      <c r="N381" s="4">
        <v>1</v>
      </c>
      <c r="O381" s="235">
        <f t="shared" si="64"/>
        <v>9.6153846153846168</v>
      </c>
      <c r="P381" s="235"/>
      <c r="Q381" s="4">
        <v>3</v>
      </c>
      <c r="R381" s="235">
        <f t="shared" si="65"/>
        <v>24.193548387096772</v>
      </c>
      <c r="S381" s="235"/>
      <c r="T381" s="4">
        <v>0</v>
      </c>
      <c r="U381" s="235">
        <f t="shared" si="66"/>
        <v>0</v>
      </c>
      <c r="V381" s="35">
        <v>5</v>
      </c>
      <c r="W381" s="39">
        <f t="shared" si="67"/>
        <v>40</v>
      </c>
      <c r="X381" s="35">
        <v>2</v>
      </c>
      <c r="Y381" s="39">
        <f t="shared" si="68"/>
        <v>12.422360248447204</v>
      </c>
      <c r="Z381" s="35">
        <v>2</v>
      </c>
      <c r="AA381" s="39">
        <f t="shared" si="69"/>
        <v>13.793103448275861</v>
      </c>
      <c r="AB381" s="35">
        <v>2</v>
      </c>
      <c r="AC381" s="39">
        <f t="shared" si="70"/>
        <v>16.260162601626018</v>
      </c>
      <c r="AD381" s="35">
        <v>4</v>
      </c>
      <c r="AE381" s="39">
        <f t="shared" si="71"/>
        <v>34.782608695652172</v>
      </c>
      <c r="AI381" t="s">
        <v>391</v>
      </c>
      <c r="AJ381">
        <v>162</v>
      </c>
      <c r="AK381">
        <v>146</v>
      </c>
      <c r="AL381">
        <v>138</v>
      </c>
      <c r="AM381">
        <v>143</v>
      </c>
      <c r="AN381">
        <v>104</v>
      </c>
      <c r="AO381">
        <v>124</v>
      </c>
      <c r="AP381">
        <v>126</v>
      </c>
      <c r="AQ381">
        <v>125</v>
      </c>
      <c r="AR381">
        <v>161</v>
      </c>
      <c r="AS381">
        <v>145</v>
      </c>
      <c r="AT381">
        <v>123</v>
      </c>
      <c r="AU381">
        <v>115</v>
      </c>
      <c r="AV381">
        <v>1612</v>
      </c>
    </row>
    <row r="382" spans="1:48">
      <c r="A382" s="240" t="s">
        <v>392</v>
      </c>
      <c r="B382" s="4">
        <v>2</v>
      </c>
      <c r="C382" s="235">
        <f t="shared" si="60"/>
        <v>12.738853503184714</v>
      </c>
      <c r="D382" s="235"/>
      <c r="E382" s="4">
        <v>4</v>
      </c>
      <c r="F382" s="235">
        <f t="shared" si="61"/>
        <v>28.571428571428569</v>
      </c>
      <c r="G382" s="235"/>
      <c r="H382" s="4">
        <v>3</v>
      </c>
      <c r="I382" s="235">
        <f t="shared" si="62"/>
        <v>23.255813953488371</v>
      </c>
      <c r="J382" s="235"/>
      <c r="K382" s="4">
        <v>1</v>
      </c>
      <c r="L382" s="235">
        <f t="shared" si="63"/>
        <v>12.987012987012989</v>
      </c>
      <c r="M382" s="235"/>
      <c r="N382" s="4">
        <v>1</v>
      </c>
      <c r="O382" s="235">
        <f t="shared" si="64"/>
        <v>10.989010989010989</v>
      </c>
      <c r="P382" s="235"/>
      <c r="Q382" s="4">
        <v>1</v>
      </c>
      <c r="R382" s="235">
        <f t="shared" si="65"/>
        <v>14.285714285714285</v>
      </c>
      <c r="S382" s="235"/>
      <c r="T382" s="4">
        <v>3</v>
      </c>
      <c r="U382" s="235">
        <f t="shared" si="66"/>
        <v>46.153846153846153</v>
      </c>
      <c r="V382" s="35">
        <v>2</v>
      </c>
      <c r="W382" s="39">
        <f t="shared" si="67"/>
        <v>25.974025974025977</v>
      </c>
      <c r="X382" s="35">
        <v>5</v>
      </c>
      <c r="Y382" s="39">
        <f t="shared" si="68"/>
        <v>59.523809523809518</v>
      </c>
      <c r="Z382" s="35">
        <v>1</v>
      </c>
      <c r="AA382" s="39">
        <f t="shared" si="69"/>
        <v>11.627906976744185</v>
      </c>
      <c r="AB382" s="35">
        <v>2</v>
      </c>
      <c r="AC382" s="39">
        <f t="shared" si="70"/>
        <v>19.230769230769234</v>
      </c>
      <c r="AD382" s="35">
        <v>2</v>
      </c>
      <c r="AE382" s="39">
        <f t="shared" si="71"/>
        <v>23.809523809523807</v>
      </c>
      <c r="AI382" t="s">
        <v>392</v>
      </c>
      <c r="AJ382">
        <v>157</v>
      </c>
      <c r="AK382">
        <v>140</v>
      </c>
      <c r="AL382">
        <v>129</v>
      </c>
      <c r="AM382">
        <v>77</v>
      </c>
      <c r="AN382">
        <v>91</v>
      </c>
      <c r="AO382">
        <v>70</v>
      </c>
      <c r="AP382">
        <v>65</v>
      </c>
      <c r="AQ382">
        <v>77</v>
      </c>
      <c r="AR382">
        <v>84</v>
      </c>
      <c r="AS382">
        <v>86</v>
      </c>
      <c r="AT382">
        <v>104</v>
      </c>
      <c r="AU382">
        <v>84</v>
      </c>
      <c r="AV382">
        <v>1164</v>
      </c>
    </row>
    <row r="383" spans="1:48">
      <c r="A383" s="240" t="s">
        <v>393</v>
      </c>
      <c r="B383" s="4">
        <v>6</v>
      </c>
      <c r="C383" s="235">
        <f t="shared" si="60"/>
        <v>28.169014084507044</v>
      </c>
      <c r="D383" s="235"/>
      <c r="E383" s="4">
        <v>6</v>
      </c>
      <c r="F383" s="235">
        <f t="shared" si="61"/>
        <v>24.896265560165972</v>
      </c>
      <c r="G383" s="235"/>
      <c r="H383" s="4">
        <v>8</v>
      </c>
      <c r="I383" s="235">
        <f t="shared" si="62"/>
        <v>35.242290748898682</v>
      </c>
      <c r="J383" s="235"/>
      <c r="K383" s="4">
        <v>9</v>
      </c>
      <c r="L383" s="235">
        <f t="shared" si="63"/>
        <v>37.344398340248965</v>
      </c>
      <c r="M383" s="235"/>
      <c r="N383" s="4">
        <v>3</v>
      </c>
      <c r="O383" s="235">
        <f t="shared" si="64"/>
        <v>15.706806282722512</v>
      </c>
      <c r="P383" s="235"/>
      <c r="Q383" s="4">
        <v>1</v>
      </c>
      <c r="R383" s="235">
        <f t="shared" si="65"/>
        <v>5.1546391752577323</v>
      </c>
      <c r="S383" s="235"/>
      <c r="T383" s="4">
        <v>3</v>
      </c>
      <c r="U383" s="235">
        <f t="shared" si="66"/>
        <v>16.574585635359114</v>
      </c>
      <c r="V383" s="35">
        <v>5</v>
      </c>
      <c r="W383" s="39">
        <f t="shared" si="67"/>
        <v>27.932960893854748</v>
      </c>
      <c r="X383" s="35">
        <v>2</v>
      </c>
      <c r="Y383" s="39">
        <f t="shared" si="68"/>
        <v>15.625</v>
      </c>
      <c r="Z383" s="35">
        <v>1</v>
      </c>
      <c r="AA383" s="39">
        <f t="shared" si="69"/>
        <v>5.4945054945054945</v>
      </c>
      <c r="AB383" s="35">
        <v>3</v>
      </c>
      <c r="AC383" s="39">
        <f t="shared" si="70"/>
        <v>18.18181818181818</v>
      </c>
      <c r="AD383" s="35">
        <v>2</v>
      </c>
      <c r="AE383" s="39">
        <f t="shared" si="71"/>
        <v>11.235955056179774</v>
      </c>
      <c r="AI383" t="s">
        <v>393</v>
      </c>
      <c r="AJ383">
        <v>213</v>
      </c>
      <c r="AK383">
        <v>241</v>
      </c>
      <c r="AL383">
        <v>227</v>
      </c>
      <c r="AM383">
        <v>241</v>
      </c>
      <c r="AN383">
        <v>191</v>
      </c>
      <c r="AO383">
        <v>194</v>
      </c>
      <c r="AP383">
        <v>181</v>
      </c>
      <c r="AQ383">
        <v>179</v>
      </c>
      <c r="AR383">
        <v>128</v>
      </c>
      <c r="AS383">
        <v>182</v>
      </c>
      <c r="AT383">
        <v>165</v>
      </c>
      <c r="AU383">
        <v>178</v>
      </c>
      <c r="AV383">
        <v>2320</v>
      </c>
    </row>
    <row r="384" spans="1:48">
      <c r="A384" s="240" t="s">
        <v>394</v>
      </c>
      <c r="B384" s="4">
        <v>109</v>
      </c>
      <c r="C384" s="235">
        <f t="shared" si="60"/>
        <v>20.211385128870759</v>
      </c>
      <c r="D384" s="235"/>
      <c r="E384" s="4">
        <v>123</v>
      </c>
      <c r="F384" s="235">
        <f t="shared" si="61"/>
        <v>22.939201790376725</v>
      </c>
      <c r="G384" s="235"/>
      <c r="H384" s="4">
        <v>115</v>
      </c>
      <c r="I384" s="235">
        <f t="shared" si="62"/>
        <v>21.809216764650103</v>
      </c>
      <c r="J384" s="235"/>
      <c r="K384" s="4">
        <v>112</v>
      </c>
      <c r="L384" s="235">
        <f t="shared" si="63"/>
        <v>20.779220779220779</v>
      </c>
      <c r="M384" s="235"/>
      <c r="N384" s="4">
        <v>99</v>
      </c>
      <c r="O384" s="235">
        <f t="shared" si="64"/>
        <v>18.792710706150341</v>
      </c>
      <c r="P384" s="235"/>
      <c r="Q384" s="4">
        <v>86</v>
      </c>
      <c r="R384" s="235">
        <f t="shared" si="65"/>
        <v>16.396568160152526</v>
      </c>
      <c r="S384" s="235"/>
      <c r="T384" s="4">
        <v>79</v>
      </c>
      <c r="U384" s="235">
        <f t="shared" si="66"/>
        <v>14.830110756523371</v>
      </c>
      <c r="V384" s="35">
        <v>71</v>
      </c>
      <c r="W384" s="39">
        <f t="shared" si="67"/>
        <v>12.818198230727569</v>
      </c>
      <c r="X384" s="35">
        <v>89</v>
      </c>
      <c r="Y384" s="39">
        <f t="shared" si="68"/>
        <v>16.067882289221881</v>
      </c>
      <c r="Z384" s="35">
        <v>87</v>
      </c>
      <c r="AA384" s="39">
        <f t="shared" si="69"/>
        <v>14.790887453247194</v>
      </c>
      <c r="AB384" s="35">
        <v>60</v>
      </c>
      <c r="AC384" s="39">
        <f t="shared" si="70"/>
        <v>10.524469391334852</v>
      </c>
      <c r="AD384" s="35">
        <v>58</v>
      </c>
      <c r="AE384" s="39">
        <f t="shared" si="71"/>
        <v>10.480664980122878</v>
      </c>
      <c r="AI384" t="s">
        <v>394</v>
      </c>
      <c r="AJ384">
        <v>5393</v>
      </c>
      <c r="AK384">
        <v>5362</v>
      </c>
      <c r="AL384">
        <v>5273</v>
      </c>
      <c r="AM384">
        <v>5390</v>
      </c>
      <c r="AN384">
        <v>5268</v>
      </c>
      <c r="AO384">
        <v>5245</v>
      </c>
      <c r="AP384">
        <v>5327</v>
      </c>
      <c r="AQ384">
        <v>5539</v>
      </c>
      <c r="AR384">
        <v>5539</v>
      </c>
      <c r="AS384">
        <v>5882</v>
      </c>
      <c r="AT384">
        <v>5701</v>
      </c>
      <c r="AU384">
        <v>5534</v>
      </c>
      <c r="AV384">
        <v>65453</v>
      </c>
    </row>
    <row r="385" spans="1:48" s="9" customFormat="1">
      <c r="A385" s="243" t="s">
        <v>395</v>
      </c>
      <c r="B385" s="244">
        <v>530</v>
      </c>
      <c r="C385" s="245">
        <f t="shared" si="60"/>
        <v>19.978137132948849</v>
      </c>
      <c r="D385" s="245"/>
      <c r="E385" s="244">
        <v>551</v>
      </c>
      <c r="F385" s="245">
        <f t="shared" si="61"/>
        <v>21.287281718436102</v>
      </c>
      <c r="G385" s="245"/>
      <c r="H385" s="244">
        <v>528</v>
      </c>
      <c r="I385" s="245">
        <f t="shared" si="62"/>
        <v>21.061029118468291</v>
      </c>
      <c r="J385" s="245"/>
      <c r="K385" s="244">
        <v>516</v>
      </c>
      <c r="L385" s="245">
        <f t="shared" si="63"/>
        <v>20.449411484960169</v>
      </c>
      <c r="M385" s="245"/>
      <c r="N385" s="244">
        <v>480</v>
      </c>
      <c r="O385" s="245">
        <f t="shared" si="64"/>
        <v>19.710097318605509</v>
      </c>
      <c r="P385" s="245"/>
      <c r="Q385" s="244">
        <v>458</v>
      </c>
      <c r="R385" s="245">
        <f t="shared" si="65"/>
        <v>19.638952017494962</v>
      </c>
      <c r="S385" s="245"/>
      <c r="T385" s="244">
        <v>447</v>
      </c>
      <c r="U385" s="245">
        <f t="shared" si="66"/>
        <v>19.619892024755298</v>
      </c>
      <c r="V385" s="246">
        <v>407</v>
      </c>
      <c r="W385" s="247">
        <f t="shared" si="67"/>
        <v>17.446844993141291</v>
      </c>
      <c r="X385" s="246">
        <v>424</v>
      </c>
      <c r="Y385" s="247">
        <f t="shared" si="68"/>
        <v>19.033937870353746</v>
      </c>
      <c r="Z385" s="246">
        <v>403</v>
      </c>
      <c r="AA385" s="247">
        <f t="shared" si="69"/>
        <v>17.536225577651102</v>
      </c>
      <c r="AB385" s="246">
        <v>353</v>
      </c>
      <c r="AC385" s="247">
        <f t="shared" si="70"/>
        <v>15.47431176573733</v>
      </c>
      <c r="AD385" s="246">
        <v>367</v>
      </c>
      <c r="AE385" s="247">
        <f t="shared" si="71"/>
        <v>17.051526274218279</v>
      </c>
      <c r="AI385" s="9" t="s">
        <v>395</v>
      </c>
      <c r="AJ385" s="9">
        <v>26529</v>
      </c>
      <c r="AK385" s="9">
        <v>25884</v>
      </c>
      <c r="AL385" s="9">
        <v>25070</v>
      </c>
      <c r="AM385" s="9">
        <v>25233</v>
      </c>
      <c r="AN385" s="9">
        <v>24353</v>
      </c>
      <c r="AO385" s="9">
        <v>23321</v>
      </c>
      <c r="AP385" s="9">
        <v>22783</v>
      </c>
      <c r="AQ385" s="9">
        <v>23328</v>
      </c>
      <c r="AR385" s="9">
        <v>22276</v>
      </c>
      <c r="AS385" s="9">
        <v>22981</v>
      </c>
      <c r="AT385" s="9">
        <v>22812</v>
      </c>
      <c r="AU385" s="9">
        <v>21523</v>
      </c>
      <c r="AV385" s="9">
        <v>286093</v>
      </c>
    </row>
    <row r="386" spans="1:48" s="9" customFormat="1">
      <c r="A386" s="243" t="s">
        <v>396</v>
      </c>
      <c r="B386" s="244">
        <v>106</v>
      </c>
      <c r="C386" s="245">
        <f t="shared" si="60"/>
        <v>20.961044097290884</v>
      </c>
      <c r="D386" s="245"/>
      <c r="E386" s="244">
        <v>124</v>
      </c>
      <c r="F386" s="245">
        <f t="shared" si="61"/>
        <v>23.827824750192161</v>
      </c>
      <c r="G386" s="245"/>
      <c r="H386" s="244">
        <v>105</v>
      </c>
      <c r="I386" s="245">
        <f t="shared" si="62"/>
        <v>21.259364243774041</v>
      </c>
      <c r="J386" s="245"/>
      <c r="K386" s="244">
        <v>108</v>
      </c>
      <c r="L386" s="245">
        <f t="shared" si="63"/>
        <v>21.356535495352976</v>
      </c>
      <c r="M386" s="245"/>
      <c r="N386" s="244">
        <v>93</v>
      </c>
      <c r="O386" s="245">
        <f t="shared" si="64"/>
        <v>19.423558897243108</v>
      </c>
      <c r="P386" s="245"/>
      <c r="Q386" s="244">
        <v>104</v>
      </c>
      <c r="R386" s="245">
        <f t="shared" si="65"/>
        <v>22.917584839136182</v>
      </c>
      <c r="S386" s="245"/>
      <c r="T386" s="244">
        <v>90</v>
      </c>
      <c r="U386" s="245">
        <f t="shared" si="66"/>
        <v>20.510483135824977</v>
      </c>
      <c r="V386" s="246">
        <v>71</v>
      </c>
      <c r="W386" s="247">
        <f t="shared" si="67"/>
        <v>16.333103289625029</v>
      </c>
      <c r="X386" s="246">
        <v>96</v>
      </c>
      <c r="Y386" s="247">
        <f t="shared" si="68"/>
        <v>22.764998814322979</v>
      </c>
      <c r="Z386" s="246">
        <v>83</v>
      </c>
      <c r="AA386" s="247">
        <f t="shared" si="69"/>
        <v>18.988789750629149</v>
      </c>
      <c r="AB386" s="246">
        <v>73</v>
      </c>
      <c r="AC386" s="247">
        <f t="shared" si="70"/>
        <v>16.700983756577443</v>
      </c>
      <c r="AD386" s="246">
        <v>78</v>
      </c>
      <c r="AE386" s="247">
        <f t="shared" si="71"/>
        <v>18.808777429467085</v>
      </c>
      <c r="AI386" s="9" t="s">
        <v>396</v>
      </c>
      <c r="AJ386" s="9">
        <v>5057</v>
      </c>
      <c r="AK386" s="9">
        <v>5204</v>
      </c>
      <c r="AL386" s="9">
        <v>4939</v>
      </c>
      <c r="AM386" s="9">
        <v>5057</v>
      </c>
      <c r="AN386" s="9">
        <v>4788</v>
      </c>
      <c r="AO386" s="9">
        <v>4538</v>
      </c>
      <c r="AP386" s="9">
        <v>4388</v>
      </c>
      <c r="AQ386" s="9">
        <v>4347</v>
      </c>
      <c r="AR386" s="9">
        <v>4217</v>
      </c>
      <c r="AS386" s="9">
        <v>4371</v>
      </c>
      <c r="AT386" s="9">
        <v>4371</v>
      </c>
      <c r="AU386" s="9">
        <v>4147</v>
      </c>
      <c r="AV386" s="9">
        <v>55424</v>
      </c>
    </row>
    <row r="387" spans="1:48">
      <c r="A387" s="240" t="s">
        <v>397</v>
      </c>
      <c r="B387" s="4">
        <v>4</v>
      </c>
      <c r="C387" s="235">
        <f t="shared" si="60"/>
        <v>36.697247706422019</v>
      </c>
      <c r="D387" s="235"/>
      <c r="E387" s="4">
        <v>6</v>
      </c>
      <c r="F387" s="235">
        <f t="shared" si="61"/>
        <v>34.482758620689651</v>
      </c>
      <c r="G387" s="235"/>
      <c r="H387" s="4">
        <v>3</v>
      </c>
      <c r="I387" s="235">
        <f t="shared" si="62"/>
        <v>18.867924528301884</v>
      </c>
      <c r="J387" s="235"/>
      <c r="K387" s="4">
        <v>1</v>
      </c>
      <c r="L387" s="235">
        <f t="shared" si="63"/>
        <v>5.9880239520958085</v>
      </c>
      <c r="M387" s="235"/>
      <c r="N387" s="4">
        <v>4</v>
      </c>
      <c r="O387" s="235">
        <f t="shared" si="64"/>
        <v>27.210884353741495</v>
      </c>
      <c r="P387" s="235"/>
      <c r="Q387" s="4">
        <v>3</v>
      </c>
      <c r="R387" s="235">
        <f t="shared" si="65"/>
        <v>21.739130434782609</v>
      </c>
      <c r="S387" s="235"/>
      <c r="T387" s="4">
        <v>1</v>
      </c>
      <c r="U387" s="235">
        <f t="shared" si="66"/>
        <v>7.6335877862595414</v>
      </c>
      <c r="V387" s="35">
        <v>1</v>
      </c>
      <c r="W387" s="39">
        <f t="shared" si="67"/>
        <v>8.064516129032258</v>
      </c>
      <c r="X387" s="35">
        <v>2</v>
      </c>
      <c r="Y387" s="39">
        <f t="shared" si="68"/>
        <v>15.267175572519083</v>
      </c>
      <c r="Z387" s="35">
        <v>0</v>
      </c>
      <c r="AA387" s="39">
        <f t="shared" si="69"/>
        <v>0</v>
      </c>
      <c r="AB387" s="35">
        <v>2</v>
      </c>
      <c r="AC387" s="39">
        <f t="shared" si="70"/>
        <v>16.949152542372882</v>
      </c>
      <c r="AD387" s="35">
        <v>5</v>
      </c>
      <c r="AE387" s="39">
        <f t="shared" si="71"/>
        <v>46.296296296296291</v>
      </c>
      <c r="AI387" t="s">
        <v>397</v>
      </c>
      <c r="AJ387">
        <v>109</v>
      </c>
      <c r="AK387">
        <v>174</v>
      </c>
      <c r="AL387">
        <v>159</v>
      </c>
      <c r="AM387">
        <v>167</v>
      </c>
      <c r="AN387">
        <v>147</v>
      </c>
      <c r="AO387">
        <v>138</v>
      </c>
      <c r="AP387">
        <v>131</v>
      </c>
      <c r="AQ387">
        <v>124</v>
      </c>
      <c r="AR387">
        <v>131</v>
      </c>
      <c r="AS387">
        <v>119</v>
      </c>
      <c r="AT387">
        <v>118</v>
      </c>
      <c r="AU387">
        <v>108</v>
      </c>
      <c r="AV387">
        <v>1625</v>
      </c>
    </row>
    <row r="388" spans="1:48">
      <c r="A388" s="240" t="s">
        <v>398</v>
      </c>
      <c r="B388" s="4">
        <v>3</v>
      </c>
      <c r="C388" s="235">
        <f t="shared" ref="C388:C451" si="72">B388/AJ388*1000</f>
        <v>6.1475409836065573</v>
      </c>
      <c r="D388" s="235"/>
      <c r="E388" s="4">
        <v>12</v>
      </c>
      <c r="F388" s="235">
        <f t="shared" ref="F388:F451" si="73">E388/AK388*1000</f>
        <v>21.015761821366024</v>
      </c>
      <c r="G388" s="235"/>
      <c r="H388" s="4">
        <v>7</v>
      </c>
      <c r="I388" s="235">
        <f t="shared" ref="I388:I451" si="74">H388/AL388*1000</f>
        <v>14.43298969072165</v>
      </c>
      <c r="J388" s="235"/>
      <c r="K388" s="4">
        <v>7</v>
      </c>
      <c r="L388" s="235">
        <f t="shared" ref="L388:L451" si="75">K388/AM388*1000</f>
        <v>13.565891472868216</v>
      </c>
      <c r="M388" s="235"/>
      <c r="N388" s="4">
        <v>11</v>
      </c>
      <c r="O388" s="235">
        <f t="shared" ref="O388:O451" si="76">N388/AN388*1000</f>
        <v>22.044088176352705</v>
      </c>
      <c r="P388" s="235"/>
      <c r="Q388" s="4">
        <v>9</v>
      </c>
      <c r="R388" s="235">
        <f t="shared" ref="R388:R451" si="77">Q388/AO388*1000</f>
        <v>18.367346938775512</v>
      </c>
      <c r="S388" s="235"/>
      <c r="T388" s="4">
        <v>10</v>
      </c>
      <c r="U388" s="235">
        <f t="shared" ref="U388:U451" si="78">T388/AP388*1000</f>
        <v>21.691973969631235</v>
      </c>
      <c r="V388" s="35">
        <v>4</v>
      </c>
      <c r="W388" s="39">
        <f t="shared" ref="W388:W451" si="79">V388/AQ388*1000</f>
        <v>8.7527352297592991</v>
      </c>
      <c r="X388" s="35">
        <v>14</v>
      </c>
      <c r="Y388" s="39">
        <f t="shared" ref="Y388:Y451" si="80">X388/AR388*1000</f>
        <v>28.225806451612904</v>
      </c>
      <c r="Z388" s="35">
        <v>10</v>
      </c>
      <c r="AA388" s="39">
        <f t="shared" ref="AA388:AA451" si="81">Z388/AS388*1000</f>
        <v>20.533880903490758</v>
      </c>
      <c r="AB388" s="35">
        <v>7</v>
      </c>
      <c r="AC388" s="39">
        <f t="shared" ref="AC388:AC451" si="82">AB388/AT388*1000</f>
        <v>13.888888888888888</v>
      </c>
      <c r="AD388" s="35">
        <v>4</v>
      </c>
      <c r="AE388" s="39">
        <f t="shared" ref="AE388:AE451" si="83">AD388/AU388*1000</f>
        <v>10.025062656641603</v>
      </c>
      <c r="AI388" t="s">
        <v>398</v>
      </c>
      <c r="AJ388">
        <v>488</v>
      </c>
      <c r="AK388">
        <v>571</v>
      </c>
      <c r="AL388">
        <v>485</v>
      </c>
      <c r="AM388">
        <v>516</v>
      </c>
      <c r="AN388">
        <v>499</v>
      </c>
      <c r="AO388">
        <v>490</v>
      </c>
      <c r="AP388">
        <v>461</v>
      </c>
      <c r="AQ388">
        <v>457</v>
      </c>
      <c r="AR388">
        <v>496</v>
      </c>
      <c r="AS388">
        <v>487</v>
      </c>
      <c r="AT388">
        <v>504</v>
      </c>
      <c r="AU388">
        <v>399</v>
      </c>
      <c r="AV388">
        <v>5853</v>
      </c>
    </row>
    <row r="389" spans="1:48">
      <c r="A389" s="240" t="s">
        <v>399</v>
      </c>
      <c r="B389" s="4">
        <v>63</v>
      </c>
      <c r="C389" s="235">
        <f t="shared" si="72"/>
        <v>20.696452036793694</v>
      </c>
      <c r="D389" s="235"/>
      <c r="E389" s="4">
        <v>73</v>
      </c>
      <c r="F389" s="235">
        <f t="shared" si="73"/>
        <v>24.537815126050422</v>
      </c>
      <c r="G389" s="235"/>
      <c r="H389" s="4">
        <v>71</v>
      </c>
      <c r="I389" s="235">
        <f t="shared" si="74"/>
        <v>24.982406755805769</v>
      </c>
      <c r="J389" s="235"/>
      <c r="K389" s="4">
        <v>70</v>
      </c>
      <c r="L389" s="235">
        <f t="shared" si="75"/>
        <v>24.432809773123907</v>
      </c>
      <c r="M389" s="235"/>
      <c r="N389" s="4">
        <v>49</v>
      </c>
      <c r="O389" s="235">
        <f t="shared" si="76"/>
        <v>18.539538403329548</v>
      </c>
      <c r="P389" s="235"/>
      <c r="Q389" s="4">
        <v>60</v>
      </c>
      <c r="R389" s="235">
        <f t="shared" si="77"/>
        <v>23.818975784041285</v>
      </c>
      <c r="S389" s="235"/>
      <c r="T389" s="4">
        <v>56</v>
      </c>
      <c r="U389" s="235">
        <f t="shared" si="78"/>
        <v>22.03856749311295</v>
      </c>
      <c r="V389" s="35">
        <v>47</v>
      </c>
      <c r="W389" s="39">
        <f t="shared" si="79"/>
        <v>18.70274572224433</v>
      </c>
      <c r="X389" s="35">
        <v>58</v>
      </c>
      <c r="Y389" s="39">
        <f t="shared" si="80"/>
        <v>24.25763278962777</v>
      </c>
      <c r="Z389" s="35">
        <v>47</v>
      </c>
      <c r="AA389" s="39">
        <f t="shared" si="81"/>
        <v>18.518518518518519</v>
      </c>
      <c r="AB389" s="35">
        <v>44</v>
      </c>
      <c r="AC389" s="39">
        <f t="shared" si="82"/>
        <v>17.79935275080906</v>
      </c>
      <c r="AD389" s="35">
        <v>51</v>
      </c>
      <c r="AE389" s="39">
        <f t="shared" si="83"/>
        <v>21.12676056338028</v>
      </c>
      <c r="AI389" t="s">
        <v>399</v>
      </c>
      <c r="AJ389">
        <v>3044</v>
      </c>
      <c r="AK389">
        <v>2975</v>
      </c>
      <c r="AL389">
        <v>2842</v>
      </c>
      <c r="AM389">
        <v>2865</v>
      </c>
      <c r="AN389">
        <v>2643</v>
      </c>
      <c r="AO389">
        <v>2519</v>
      </c>
      <c r="AP389">
        <v>2541</v>
      </c>
      <c r="AQ389">
        <v>2513</v>
      </c>
      <c r="AR389">
        <v>2391</v>
      </c>
      <c r="AS389">
        <v>2538</v>
      </c>
      <c r="AT389">
        <v>2472</v>
      </c>
      <c r="AU389">
        <v>2414</v>
      </c>
      <c r="AV389">
        <v>31757</v>
      </c>
    </row>
    <row r="390" spans="1:48">
      <c r="A390" s="240" t="s">
        <v>400</v>
      </c>
      <c r="B390" s="4">
        <v>10</v>
      </c>
      <c r="C390" s="235">
        <f t="shared" si="72"/>
        <v>25.839793281653744</v>
      </c>
      <c r="D390" s="235"/>
      <c r="E390" s="4">
        <v>10</v>
      </c>
      <c r="F390" s="235">
        <f t="shared" si="73"/>
        <v>28.409090909090907</v>
      </c>
      <c r="G390" s="235"/>
      <c r="H390" s="4">
        <v>6</v>
      </c>
      <c r="I390" s="235">
        <f t="shared" si="74"/>
        <v>17.595307917888565</v>
      </c>
      <c r="J390" s="235"/>
      <c r="K390" s="4">
        <v>6</v>
      </c>
      <c r="L390" s="235">
        <f t="shared" si="75"/>
        <v>18.518518518518519</v>
      </c>
      <c r="M390" s="235"/>
      <c r="N390" s="4">
        <v>7</v>
      </c>
      <c r="O390" s="235">
        <f t="shared" si="76"/>
        <v>20.408163265306122</v>
      </c>
      <c r="P390" s="235"/>
      <c r="Q390" s="4">
        <v>6</v>
      </c>
      <c r="R390" s="235">
        <f t="shared" si="77"/>
        <v>19.672131147540984</v>
      </c>
      <c r="S390" s="235"/>
      <c r="T390" s="4">
        <v>11</v>
      </c>
      <c r="U390" s="235">
        <f t="shared" si="78"/>
        <v>34.920634920634924</v>
      </c>
      <c r="V390" s="35">
        <v>4</v>
      </c>
      <c r="W390" s="39">
        <f t="shared" si="79"/>
        <v>12.461059190031152</v>
      </c>
      <c r="X390" s="35">
        <v>5</v>
      </c>
      <c r="Y390" s="39">
        <f t="shared" si="80"/>
        <v>15.24390243902439</v>
      </c>
      <c r="Z390" s="35">
        <v>7</v>
      </c>
      <c r="AA390" s="39">
        <f t="shared" si="81"/>
        <v>20.408163265306122</v>
      </c>
      <c r="AB390" s="35">
        <v>5</v>
      </c>
      <c r="AC390" s="39">
        <f t="shared" si="82"/>
        <v>13.966480446927374</v>
      </c>
      <c r="AD390" s="35">
        <v>3</v>
      </c>
      <c r="AE390" s="39">
        <f t="shared" si="83"/>
        <v>8.4745762711864412</v>
      </c>
      <c r="AI390" t="s">
        <v>400</v>
      </c>
      <c r="AJ390">
        <v>387</v>
      </c>
      <c r="AK390">
        <v>352</v>
      </c>
      <c r="AL390">
        <v>341</v>
      </c>
      <c r="AM390">
        <v>324</v>
      </c>
      <c r="AN390">
        <v>343</v>
      </c>
      <c r="AO390">
        <v>305</v>
      </c>
      <c r="AP390">
        <v>315</v>
      </c>
      <c r="AQ390">
        <v>321</v>
      </c>
      <c r="AR390">
        <v>328</v>
      </c>
      <c r="AS390">
        <v>343</v>
      </c>
      <c r="AT390">
        <v>358</v>
      </c>
      <c r="AU390">
        <v>354</v>
      </c>
      <c r="AV390">
        <v>4071</v>
      </c>
    </row>
    <row r="391" spans="1:48">
      <c r="A391" s="240" t="s">
        <v>401</v>
      </c>
      <c r="B391" s="4">
        <v>4</v>
      </c>
      <c r="C391" s="235">
        <f t="shared" si="72"/>
        <v>22.471910112359549</v>
      </c>
      <c r="D391" s="235"/>
      <c r="E391" s="4">
        <v>8</v>
      </c>
      <c r="F391" s="235">
        <f t="shared" si="73"/>
        <v>29.850746268656717</v>
      </c>
      <c r="G391" s="235"/>
      <c r="H391" s="4">
        <v>2</v>
      </c>
      <c r="I391" s="235">
        <f t="shared" si="74"/>
        <v>8.4388185654008439</v>
      </c>
      <c r="J391" s="235"/>
      <c r="K391" s="4">
        <v>5</v>
      </c>
      <c r="L391" s="235">
        <f t="shared" si="75"/>
        <v>18.796992481203006</v>
      </c>
      <c r="M391" s="235"/>
      <c r="N391" s="4">
        <v>3</v>
      </c>
      <c r="O391" s="235">
        <f t="shared" si="76"/>
        <v>12.295081967213115</v>
      </c>
      <c r="P391" s="235"/>
      <c r="Q391" s="4">
        <v>3</v>
      </c>
      <c r="R391" s="235">
        <f t="shared" si="77"/>
        <v>14.634146341463415</v>
      </c>
      <c r="S391" s="235"/>
      <c r="T391" s="4">
        <v>3</v>
      </c>
      <c r="U391" s="235">
        <f t="shared" si="78"/>
        <v>17.142857142857142</v>
      </c>
      <c r="V391" s="35">
        <v>3</v>
      </c>
      <c r="W391" s="39">
        <f t="shared" si="79"/>
        <v>17.341040462427745</v>
      </c>
      <c r="X391" s="35">
        <v>2</v>
      </c>
      <c r="Y391" s="39">
        <f t="shared" si="80"/>
        <v>11.494252873563218</v>
      </c>
      <c r="Z391" s="35">
        <v>3</v>
      </c>
      <c r="AA391" s="39">
        <f t="shared" si="81"/>
        <v>17.241379310344826</v>
      </c>
      <c r="AB391" s="35">
        <v>4</v>
      </c>
      <c r="AC391" s="39">
        <f t="shared" si="82"/>
        <v>25.157232704402517</v>
      </c>
      <c r="AD391" s="35">
        <v>1</v>
      </c>
      <c r="AE391" s="39">
        <f t="shared" si="83"/>
        <v>7.1428571428571423</v>
      </c>
      <c r="AI391" t="s">
        <v>401</v>
      </c>
      <c r="AJ391">
        <v>178</v>
      </c>
      <c r="AK391">
        <v>268</v>
      </c>
      <c r="AL391">
        <v>237</v>
      </c>
      <c r="AM391">
        <v>266</v>
      </c>
      <c r="AN391">
        <v>244</v>
      </c>
      <c r="AO391">
        <v>205</v>
      </c>
      <c r="AP391">
        <v>175</v>
      </c>
      <c r="AQ391">
        <v>173</v>
      </c>
      <c r="AR391">
        <v>174</v>
      </c>
      <c r="AS391">
        <v>174</v>
      </c>
      <c r="AT391">
        <v>159</v>
      </c>
      <c r="AU391">
        <v>140</v>
      </c>
      <c r="AV391">
        <v>2393</v>
      </c>
    </row>
    <row r="392" spans="1:48">
      <c r="A392" s="240" t="s">
        <v>402</v>
      </c>
      <c r="B392" s="4">
        <v>5</v>
      </c>
      <c r="C392" s="235">
        <f t="shared" si="72"/>
        <v>37.878787878787882</v>
      </c>
      <c r="D392" s="235"/>
      <c r="E392" s="4">
        <v>7</v>
      </c>
      <c r="F392" s="235">
        <f t="shared" si="73"/>
        <v>35.714285714285715</v>
      </c>
      <c r="G392" s="235"/>
      <c r="H392" s="4">
        <v>3</v>
      </c>
      <c r="I392" s="235">
        <f t="shared" si="74"/>
        <v>15.625</v>
      </c>
      <c r="J392" s="235"/>
      <c r="K392" s="4">
        <v>1</v>
      </c>
      <c r="L392" s="235">
        <f t="shared" si="75"/>
        <v>4.6296296296296298</v>
      </c>
      <c r="M392" s="235"/>
      <c r="N392" s="4">
        <v>4</v>
      </c>
      <c r="O392" s="235">
        <f t="shared" si="76"/>
        <v>18.348623853211009</v>
      </c>
      <c r="P392" s="235"/>
      <c r="Q392" s="4">
        <v>3</v>
      </c>
      <c r="R392" s="235">
        <f t="shared" si="77"/>
        <v>15.625</v>
      </c>
      <c r="S392" s="235"/>
      <c r="T392" s="4">
        <v>3</v>
      </c>
      <c r="U392" s="235">
        <f t="shared" si="78"/>
        <v>16.666666666666668</v>
      </c>
      <c r="V392" s="35">
        <v>3</v>
      </c>
      <c r="W392" s="39">
        <f t="shared" si="79"/>
        <v>15.544041450777202</v>
      </c>
      <c r="X392" s="35">
        <v>4</v>
      </c>
      <c r="Y392" s="39">
        <f t="shared" si="80"/>
        <v>20.100502512562816</v>
      </c>
      <c r="Z392" s="35">
        <v>5</v>
      </c>
      <c r="AA392" s="39">
        <f t="shared" si="81"/>
        <v>29.411764705882351</v>
      </c>
      <c r="AB392" s="35">
        <v>4</v>
      </c>
      <c r="AC392" s="39">
        <f t="shared" si="82"/>
        <v>19.607843137254903</v>
      </c>
      <c r="AD392" s="35">
        <v>6</v>
      </c>
      <c r="AE392" s="39">
        <f t="shared" si="83"/>
        <v>33.898305084745765</v>
      </c>
      <c r="AI392" t="s">
        <v>402</v>
      </c>
      <c r="AJ392">
        <v>132</v>
      </c>
      <c r="AK392">
        <v>196</v>
      </c>
      <c r="AL392">
        <v>192</v>
      </c>
      <c r="AM392">
        <v>216</v>
      </c>
      <c r="AN392">
        <v>218</v>
      </c>
      <c r="AO392">
        <v>192</v>
      </c>
      <c r="AP392">
        <v>180</v>
      </c>
      <c r="AQ392">
        <v>193</v>
      </c>
      <c r="AR392">
        <v>199</v>
      </c>
      <c r="AS392">
        <v>170</v>
      </c>
      <c r="AT392">
        <v>204</v>
      </c>
      <c r="AU392">
        <v>177</v>
      </c>
      <c r="AV392">
        <v>2269</v>
      </c>
    </row>
    <row r="393" spans="1:48">
      <c r="A393" s="240" t="s">
        <v>403</v>
      </c>
      <c r="B393" s="4">
        <v>10</v>
      </c>
      <c r="C393" s="235">
        <f t="shared" si="72"/>
        <v>28.901734104046241</v>
      </c>
      <c r="D393" s="235"/>
      <c r="E393" s="4">
        <v>5</v>
      </c>
      <c r="F393" s="235">
        <f t="shared" si="73"/>
        <v>14.836795252225519</v>
      </c>
      <c r="G393" s="235"/>
      <c r="H393" s="4">
        <v>7</v>
      </c>
      <c r="I393" s="235">
        <f t="shared" si="74"/>
        <v>21.212121212121215</v>
      </c>
      <c r="J393" s="235"/>
      <c r="K393" s="4">
        <v>10</v>
      </c>
      <c r="L393" s="235">
        <f t="shared" si="75"/>
        <v>30.959752321981423</v>
      </c>
      <c r="M393" s="235"/>
      <c r="N393" s="4">
        <v>5</v>
      </c>
      <c r="O393" s="235">
        <f t="shared" si="76"/>
        <v>15.723270440251572</v>
      </c>
      <c r="P393" s="235"/>
      <c r="Q393" s="4">
        <v>11</v>
      </c>
      <c r="R393" s="235">
        <f t="shared" si="77"/>
        <v>34.482758620689651</v>
      </c>
      <c r="S393" s="235"/>
      <c r="T393" s="4">
        <v>3</v>
      </c>
      <c r="U393" s="235">
        <f t="shared" si="78"/>
        <v>11.406844106463879</v>
      </c>
      <c r="V393" s="35">
        <v>4</v>
      </c>
      <c r="W393" s="39">
        <f t="shared" si="79"/>
        <v>16</v>
      </c>
      <c r="X393" s="35">
        <v>6</v>
      </c>
      <c r="Y393" s="39">
        <f t="shared" si="80"/>
        <v>24.691358024691358</v>
      </c>
      <c r="Z393" s="35">
        <v>6</v>
      </c>
      <c r="AA393" s="39">
        <f t="shared" si="81"/>
        <v>23.904382470119522</v>
      </c>
      <c r="AB393" s="35">
        <v>3</v>
      </c>
      <c r="AC393" s="39">
        <f t="shared" si="82"/>
        <v>12.875536480686696</v>
      </c>
      <c r="AD393" s="35">
        <v>4</v>
      </c>
      <c r="AE393" s="39">
        <f t="shared" si="83"/>
        <v>16.129032258064516</v>
      </c>
      <c r="AI393" t="s">
        <v>403</v>
      </c>
      <c r="AJ393">
        <v>346</v>
      </c>
      <c r="AK393">
        <v>337</v>
      </c>
      <c r="AL393">
        <v>330</v>
      </c>
      <c r="AM393">
        <v>323</v>
      </c>
      <c r="AN393">
        <v>318</v>
      </c>
      <c r="AO393">
        <v>319</v>
      </c>
      <c r="AP393">
        <v>263</v>
      </c>
      <c r="AQ393">
        <v>250</v>
      </c>
      <c r="AR393">
        <v>243</v>
      </c>
      <c r="AS393">
        <v>251</v>
      </c>
      <c r="AT393">
        <v>233</v>
      </c>
      <c r="AU393">
        <v>248</v>
      </c>
      <c r="AV393">
        <v>3461</v>
      </c>
    </row>
    <row r="394" spans="1:48">
      <c r="A394" s="240" t="s">
        <v>404</v>
      </c>
      <c r="B394" s="4">
        <v>7</v>
      </c>
      <c r="C394" s="235">
        <f t="shared" si="72"/>
        <v>18.766756032171582</v>
      </c>
      <c r="D394" s="235"/>
      <c r="E394" s="4">
        <v>3</v>
      </c>
      <c r="F394" s="235">
        <f t="shared" si="73"/>
        <v>9.0634441087613293</v>
      </c>
      <c r="G394" s="235"/>
      <c r="H394" s="4">
        <v>6</v>
      </c>
      <c r="I394" s="235">
        <f t="shared" si="74"/>
        <v>16.997167138810202</v>
      </c>
      <c r="J394" s="235"/>
      <c r="K394" s="4">
        <v>8</v>
      </c>
      <c r="L394" s="235">
        <f t="shared" si="75"/>
        <v>21.052631578947366</v>
      </c>
      <c r="M394" s="235"/>
      <c r="N394" s="4">
        <v>10</v>
      </c>
      <c r="O394" s="235">
        <f t="shared" si="76"/>
        <v>26.595744680851062</v>
      </c>
      <c r="P394" s="235"/>
      <c r="Q394" s="4">
        <v>9</v>
      </c>
      <c r="R394" s="235">
        <f t="shared" si="77"/>
        <v>24.324324324324326</v>
      </c>
      <c r="S394" s="235"/>
      <c r="T394" s="4">
        <v>3</v>
      </c>
      <c r="U394" s="235">
        <f t="shared" si="78"/>
        <v>9.316770186335404</v>
      </c>
      <c r="V394" s="35">
        <v>5</v>
      </c>
      <c r="W394" s="39">
        <f t="shared" si="79"/>
        <v>15.822784810126583</v>
      </c>
      <c r="X394" s="35">
        <v>5</v>
      </c>
      <c r="Y394" s="39">
        <f t="shared" si="80"/>
        <v>19.607843137254903</v>
      </c>
      <c r="Z394" s="35">
        <v>5</v>
      </c>
      <c r="AA394" s="39">
        <f t="shared" si="81"/>
        <v>17.301038062283737</v>
      </c>
      <c r="AB394" s="35">
        <v>4</v>
      </c>
      <c r="AC394" s="39">
        <f t="shared" si="82"/>
        <v>12.383900928792571</v>
      </c>
      <c r="AD394" s="35">
        <v>4</v>
      </c>
      <c r="AE394" s="39">
        <f t="shared" si="83"/>
        <v>13.029315960912053</v>
      </c>
      <c r="AI394" t="s">
        <v>404</v>
      </c>
      <c r="AJ394">
        <v>373</v>
      </c>
      <c r="AK394">
        <v>331</v>
      </c>
      <c r="AL394">
        <v>353</v>
      </c>
      <c r="AM394">
        <v>380</v>
      </c>
      <c r="AN394">
        <v>376</v>
      </c>
      <c r="AO394">
        <v>370</v>
      </c>
      <c r="AP394">
        <v>322</v>
      </c>
      <c r="AQ394">
        <v>316</v>
      </c>
      <c r="AR394">
        <v>255</v>
      </c>
      <c r="AS394">
        <v>289</v>
      </c>
      <c r="AT394">
        <v>323</v>
      </c>
      <c r="AU394">
        <v>307</v>
      </c>
      <c r="AV394">
        <v>3995</v>
      </c>
    </row>
    <row r="395" spans="1:48" s="9" customFormat="1">
      <c r="A395" s="243" t="s">
        <v>405</v>
      </c>
      <c r="B395" s="244">
        <v>195</v>
      </c>
      <c r="C395" s="245">
        <f t="shared" si="72"/>
        <v>22.989860881867482</v>
      </c>
      <c r="D395" s="245"/>
      <c r="E395" s="244">
        <v>193</v>
      </c>
      <c r="F395" s="245">
        <f t="shared" si="73"/>
        <v>23.571079628724963</v>
      </c>
      <c r="G395" s="245"/>
      <c r="H395" s="244">
        <v>191</v>
      </c>
      <c r="I395" s="245">
        <f t="shared" si="74"/>
        <v>23.922845691382765</v>
      </c>
      <c r="J395" s="245"/>
      <c r="K395" s="244">
        <v>183</v>
      </c>
      <c r="L395" s="245">
        <f t="shared" si="75"/>
        <v>22.668153102935712</v>
      </c>
      <c r="M395" s="245"/>
      <c r="N395" s="244">
        <v>173</v>
      </c>
      <c r="O395" s="245">
        <f t="shared" si="76"/>
        <v>22.826230373400186</v>
      </c>
      <c r="P395" s="245"/>
      <c r="Q395" s="244">
        <v>154</v>
      </c>
      <c r="R395" s="245">
        <f t="shared" si="77"/>
        <v>21.285418106427091</v>
      </c>
      <c r="S395" s="245"/>
      <c r="T395" s="244">
        <v>140</v>
      </c>
      <c r="U395" s="245">
        <f t="shared" si="78"/>
        <v>19.968620738838968</v>
      </c>
      <c r="V395" s="246">
        <v>134</v>
      </c>
      <c r="W395" s="247">
        <f t="shared" si="79"/>
        <v>19.053035688895207</v>
      </c>
      <c r="X395" s="246">
        <v>142</v>
      </c>
      <c r="Y395" s="247">
        <f t="shared" si="80"/>
        <v>21.071375575011128</v>
      </c>
      <c r="Z395" s="246">
        <v>135</v>
      </c>
      <c r="AA395" s="247">
        <f t="shared" si="81"/>
        <v>19.644935972060534</v>
      </c>
      <c r="AB395" s="246">
        <v>118</v>
      </c>
      <c r="AC395" s="247">
        <f t="shared" si="82"/>
        <v>17.819389912413168</v>
      </c>
      <c r="AD395" s="246">
        <v>119</v>
      </c>
      <c r="AE395" s="247">
        <f t="shared" si="83"/>
        <v>18.909899888765295</v>
      </c>
      <c r="AI395" s="9" t="s">
        <v>405</v>
      </c>
      <c r="AJ395" s="9">
        <v>8482</v>
      </c>
      <c r="AK395" s="9">
        <v>8188</v>
      </c>
      <c r="AL395" s="9">
        <v>7984</v>
      </c>
      <c r="AM395" s="9">
        <v>8073</v>
      </c>
      <c r="AN395" s="9">
        <v>7579</v>
      </c>
      <c r="AO395" s="9">
        <v>7235</v>
      </c>
      <c r="AP395" s="9">
        <v>7011</v>
      </c>
      <c r="AQ395" s="9">
        <v>7033</v>
      </c>
      <c r="AR395" s="9">
        <v>6739</v>
      </c>
      <c r="AS395" s="9">
        <v>6872</v>
      </c>
      <c r="AT395" s="9">
        <v>6622</v>
      </c>
      <c r="AU395" s="9">
        <v>6293</v>
      </c>
      <c r="AV395" s="9">
        <v>88111</v>
      </c>
    </row>
    <row r="396" spans="1:48">
      <c r="A396" s="240" t="s">
        <v>406</v>
      </c>
      <c r="B396" s="4">
        <v>2</v>
      </c>
      <c r="C396" s="235">
        <f t="shared" si="72"/>
        <v>25.974025974025977</v>
      </c>
      <c r="D396" s="235"/>
      <c r="E396" s="4">
        <v>2</v>
      </c>
      <c r="F396" s="235">
        <f t="shared" si="73"/>
        <v>18.518518518518519</v>
      </c>
      <c r="G396" s="235"/>
      <c r="H396" s="4">
        <v>1</v>
      </c>
      <c r="I396" s="235">
        <f t="shared" si="74"/>
        <v>10.526315789473683</v>
      </c>
      <c r="J396" s="235"/>
      <c r="K396" s="4">
        <v>3</v>
      </c>
      <c r="L396" s="235">
        <f t="shared" si="75"/>
        <v>36.585365853658537</v>
      </c>
      <c r="M396" s="235"/>
      <c r="N396" s="4">
        <v>1</v>
      </c>
      <c r="O396" s="235">
        <f t="shared" si="76"/>
        <v>14.705882352941176</v>
      </c>
      <c r="P396" s="235"/>
      <c r="Q396" s="4">
        <v>2</v>
      </c>
      <c r="R396" s="235">
        <f t="shared" si="77"/>
        <v>25.974025974025977</v>
      </c>
      <c r="S396" s="235"/>
      <c r="T396" s="4">
        <v>0</v>
      </c>
      <c r="U396" s="235">
        <f t="shared" si="78"/>
        <v>0</v>
      </c>
      <c r="V396" s="35">
        <v>0</v>
      </c>
      <c r="W396" s="39">
        <f t="shared" si="79"/>
        <v>0</v>
      </c>
      <c r="X396" s="35">
        <v>3</v>
      </c>
      <c r="Y396" s="39">
        <f t="shared" si="80"/>
        <v>41.095890410958901</v>
      </c>
      <c r="Z396" s="35">
        <v>2</v>
      </c>
      <c r="AA396" s="39">
        <f t="shared" si="81"/>
        <v>26.315789473684209</v>
      </c>
      <c r="AB396" s="35">
        <v>0</v>
      </c>
      <c r="AC396" s="39">
        <f t="shared" si="82"/>
        <v>0</v>
      </c>
      <c r="AD396" s="35">
        <v>1</v>
      </c>
      <c r="AE396" s="39">
        <f t="shared" si="83"/>
        <v>18.18181818181818</v>
      </c>
      <c r="AI396" t="s">
        <v>406</v>
      </c>
      <c r="AJ396">
        <v>77</v>
      </c>
      <c r="AK396">
        <v>108</v>
      </c>
      <c r="AL396">
        <v>95</v>
      </c>
      <c r="AM396">
        <v>82</v>
      </c>
      <c r="AN396">
        <v>68</v>
      </c>
      <c r="AO396">
        <v>77</v>
      </c>
      <c r="AP396">
        <v>68</v>
      </c>
      <c r="AQ396">
        <v>74</v>
      </c>
      <c r="AR396">
        <v>73</v>
      </c>
      <c r="AS396">
        <v>76</v>
      </c>
      <c r="AT396">
        <v>51</v>
      </c>
      <c r="AU396">
        <v>55</v>
      </c>
      <c r="AV396">
        <v>904</v>
      </c>
    </row>
    <row r="397" spans="1:48">
      <c r="A397" s="240" t="s">
        <v>407</v>
      </c>
      <c r="B397" s="4">
        <v>4</v>
      </c>
      <c r="C397" s="235">
        <f t="shared" si="72"/>
        <v>17.021276595744681</v>
      </c>
      <c r="D397" s="235"/>
      <c r="E397" s="4">
        <v>6</v>
      </c>
      <c r="F397" s="235">
        <f t="shared" si="73"/>
        <v>24.590163934426229</v>
      </c>
      <c r="G397" s="235"/>
      <c r="H397" s="4">
        <v>8</v>
      </c>
      <c r="I397" s="235">
        <f t="shared" si="74"/>
        <v>37.209302325581397</v>
      </c>
      <c r="J397" s="235"/>
      <c r="K397" s="4">
        <v>5</v>
      </c>
      <c r="L397" s="235">
        <f t="shared" si="75"/>
        <v>22.624434389140269</v>
      </c>
      <c r="M397" s="235"/>
      <c r="N397" s="4">
        <v>5</v>
      </c>
      <c r="O397" s="235">
        <f t="shared" si="76"/>
        <v>20.325203252032519</v>
      </c>
      <c r="P397" s="235"/>
      <c r="Q397" s="4">
        <v>7</v>
      </c>
      <c r="R397" s="235">
        <f t="shared" si="77"/>
        <v>34.313725490196084</v>
      </c>
      <c r="S397" s="235"/>
      <c r="T397" s="4">
        <v>5</v>
      </c>
      <c r="U397" s="235">
        <f t="shared" si="78"/>
        <v>22.026431718061676</v>
      </c>
      <c r="V397" s="35">
        <v>2</v>
      </c>
      <c r="W397" s="39">
        <f t="shared" si="79"/>
        <v>10.309278350515465</v>
      </c>
      <c r="X397" s="35">
        <v>5</v>
      </c>
      <c r="Y397" s="39">
        <f t="shared" si="80"/>
        <v>23.696682464454973</v>
      </c>
      <c r="Z397" s="35">
        <v>3</v>
      </c>
      <c r="AA397" s="39">
        <f t="shared" si="81"/>
        <v>14.084507042253522</v>
      </c>
      <c r="AB397" s="35">
        <v>6</v>
      </c>
      <c r="AC397" s="39">
        <f t="shared" si="82"/>
        <v>32.967032967032971</v>
      </c>
      <c r="AD397" s="35">
        <v>2</v>
      </c>
      <c r="AE397" s="39">
        <f t="shared" si="83"/>
        <v>11.363636363636363</v>
      </c>
      <c r="AI397" t="s">
        <v>407</v>
      </c>
      <c r="AJ397">
        <v>235</v>
      </c>
      <c r="AK397">
        <v>244</v>
      </c>
      <c r="AL397">
        <v>215</v>
      </c>
      <c r="AM397">
        <v>221</v>
      </c>
      <c r="AN397">
        <v>246</v>
      </c>
      <c r="AO397">
        <v>204</v>
      </c>
      <c r="AP397">
        <v>227</v>
      </c>
      <c r="AQ397">
        <v>194</v>
      </c>
      <c r="AR397">
        <v>211</v>
      </c>
      <c r="AS397">
        <v>213</v>
      </c>
      <c r="AT397">
        <v>182</v>
      </c>
      <c r="AU397">
        <v>176</v>
      </c>
      <c r="AV397">
        <v>2568</v>
      </c>
    </row>
    <row r="398" spans="1:48">
      <c r="A398" s="240" t="s">
        <v>408</v>
      </c>
      <c r="B398" s="4">
        <v>4</v>
      </c>
      <c r="C398" s="235">
        <f t="shared" si="72"/>
        <v>44.943820224719097</v>
      </c>
      <c r="D398" s="235"/>
      <c r="E398" s="4">
        <v>2</v>
      </c>
      <c r="F398" s="235">
        <f t="shared" si="73"/>
        <v>22.727272727272727</v>
      </c>
      <c r="G398" s="235"/>
      <c r="H398" s="4">
        <v>1</v>
      </c>
      <c r="I398" s="235">
        <f t="shared" si="74"/>
        <v>11.904761904761903</v>
      </c>
      <c r="J398" s="235"/>
      <c r="K398" s="4">
        <v>1</v>
      </c>
      <c r="L398" s="235">
        <f t="shared" si="75"/>
        <v>11.494252873563218</v>
      </c>
      <c r="M398" s="235"/>
      <c r="N398" s="4">
        <v>3</v>
      </c>
      <c r="O398" s="235">
        <f t="shared" si="76"/>
        <v>33.333333333333336</v>
      </c>
      <c r="P398" s="235"/>
      <c r="Q398" s="4">
        <v>2</v>
      </c>
      <c r="R398" s="235">
        <f t="shared" si="77"/>
        <v>23.809523809523807</v>
      </c>
      <c r="S398" s="235"/>
      <c r="T398" s="4">
        <v>4</v>
      </c>
      <c r="U398" s="235">
        <f t="shared" si="78"/>
        <v>50</v>
      </c>
      <c r="V398" s="35">
        <v>2</v>
      </c>
      <c r="W398" s="39">
        <f t="shared" si="79"/>
        <v>25</v>
      </c>
      <c r="X398" s="35">
        <v>1</v>
      </c>
      <c r="Y398" s="39">
        <f t="shared" si="80"/>
        <v>10.526315789473683</v>
      </c>
      <c r="Z398" s="35">
        <v>2</v>
      </c>
      <c r="AA398" s="39">
        <f t="shared" si="81"/>
        <v>19.801980198019802</v>
      </c>
      <c r="AB398" s="35">
        <v>4</v>
      </c>
      <c r="AC398" s="39">
        <f t="shared" si="82"/>
        <v>41.237113402061858</v>
      </c>
      <c r="AD398" s="35">
        <v>2</v>
      </c>
      <c r="AE398" s="39">
        <f t="shared" si="83"/>
        <v>27.027027027027028</v>
      </c>
      <c r="AI398" t="s">
        <v>408</v>
      </c>
      <c r="AJ398">
        <v>89</v>
      </c>
      <c r="AK398">
        <v>88</v>
      </c>
      <c r="AL398">
        <v>84</v>
      </c>
      <c r="AM398">
        <v>87</v>
      </c>
      <c r="AN398">
        <v>90</v>
      </c>
      <c r="AO398">
        <v>84</v>
      </c>
      <c r="AP398">
        <v>80</v>
      </c>
      <c r="AQ398">
        <v>80</v>
      </c>
      <c r="AR398">
        <v>95</v>
      </c>
      <c r="AS398">
        <v>101</v>
      </c>
      <c r="AT398">
        <v>97</v>
      </c>
      <c r="AU398">
        <v>74</v>
      </c>
      <c r="AV398">
        <v>1049</v>
      </c>
    </row>
    <row r="399" spans="1:48">
      <c r="A399" s="240" t="s">
        <v>409</v>
      </c>
      <c r="B399" s="4">
        <v>6</v>
      </c>
      <c r="C399" s="235">
        <f t="shared" si="72"/>
        <v>19.801980198019802</v>
      </c>
      <c r="D399" s="235"/>
      <c r="E399" s="4">
        <v>5</v>
      </c>
      <c r="F399" s="235">
        <f t="shared" si="73"/>
        <v>16.556291390728479</v>
      </c>
      <c r="G399" s="235"/>
      <c r="H399" s="4">
        <v>7</v>
      </c>
      <c r="I399" s="235">
        <f t="shared" si="74"/>
        <v>23.48993288590604</v>
      </c>
      <c r="J399" s="235"/>
      <c r="K399" s="4">
        <v>14</v>
      </c>
      <c r="L399" s="235">
        <f t="shared" si="75"/>
        <v>41.176470588235297</v>
      </c>
      <c r="M399" s="235"/>
      <c r="N399" s="4">
        <v>3</v>
      </c>
      <c r="O399" s="235">
        <f t="shared" si="76"/>
        <v>11.363636363636363</v>
      </c>
      <c r="P399" s="235"/>
      <c r="Q399" s="4">
        <v>7</v>
      </c>
      <c r="R399" s="235">
        <f t="shared" si="77"/>
        <v>27.027027027027028</v>
      </c>
      <c r="S399" s="235"/>
      <c r="T399" s="4">
        <v>2</v>
      </c>
      <c r="U399" s="235">
        <f t="shared" si="78"/>
        <v>8.2304526748971192</v>
      </c>
      <c r="V399" s="35">
        <v>7</v>
      </c>
      <c r="W399" s="39">
        <f t="shared" si="79"/>
        <v>31.111111111111111</v>
      </c>
      <c r="X399" s="35">
        <v>5</v>
      </c>
      <c r="Y399" s="39">
        <f t="shared" si="80"/>
        <v>20.408163265306122</v>
      </c>
      <c r="Z399" s="35">
        <v>5</v>
      </c>
      <c r="AA399" s="39">
        <f t="shared" si="81"/>
        <v>21.834061135371179</v>
      </c>
      <c r="AB399" s="35">
        <v>4</v>
      </c>
      <c r="AC399" s="39">
        <f t="shared" si="82"/>
        <v>16.736401673640167</v>
      </c>
      <c r="AD399" s="35">
        <v>5</v>
      </c>
      <c r="AE399" s="39">
        <f t="shared" si="83"/>
        <v>23.474178403755868</v>
      </c>
      <c r="AI399" t="s">
        <v>409</v>
      </c>
      <c r="AJ399">
        <v>303</v>
      </c>
      <c r="AK399">
        <v>302</v>
      </c>
      <c r="AL399">
        <v>298</v>
      </c>
      <c r="AM399">
        <v>340</v>
      </c>
      <c r="AN399">
        <v>264</v>
      </c>
      <c r="AO399">
        <v>259</v>
      </c>
      <c r="AP399">
        <v>243</v>
      </c>
      <c r="AQ399">
        <v>225</v>
      </c>
      <c r="AR399">
        <v>245</v>
      </c>
      <c r="AS399">
        <v>229</v>
      </c>
      <c r="AT399">
        <v>239</v>
      </c>
      <c r="AU399">
        <v>213</v>
      </c>
      <c r="AV399">
        <v>3160</v>
      </c>
    </row>
    <row r="400" spans="1:48">
      <c r="A400" s="240" t="s">
        <v>410</v>
      </c>
      <c r="B400" s="4">
        <v>9</v>
      </c>
      <c r="C400" s="235">
        <f t="shared" si="72"/>
        <v>11.508951406649617</v>
      </c>
      <c r="D400" s="235"/>
      <c r="E400" s="4">
        <v>11</v>
      </c>
      <c r="F400" s="235">
        <f t="shared" si="73"/>
        <v>18.272425249169437</v>
      </c>
      <c r="G400" s="235"/>
      <c r="H400" s="4">
        <v>16</v>
      </c>
      <c r="I400" s="235">
        <f t="shared" si="74"/>
        <v>26.936026936026934</v>
      </c>
      <c r="J400" s="235"/>
      <c r="K400" s="4">
        <v>15</v>
      </c>
      <c r="L400" s="235">
        <f t="shared" si="75"/>
        <v>30</v>
      </c>
      <c r="M400" s="235"/>
      <c r="N400" s="4">
        <v>13</v>
      </c>
      <c r="O400" s="235">
        <f t="shared" si="76"/>
        <v>25.540275049115913</v>
      </c>
      <c r="P400" s="235"/>
      <c r="Q400" s="4">
        <v>16</v>
      </c>
      <c r="R400" s="235">
        <f t="shared" si="77"/>
        <v>37.037037037037038</v>
      </c>
      <c r="S400" s="235"/>
      <c r="T400" s="4">
        <v>9</v>
      </c>
      <c r="U400" s="235">
        <f t="shared" si="78"/>
        <v>22.167487684729064</v>
      </c>
      <c r="V400" s="35">
        <v>3</v>
      </c>
      <c r="W400" s="39">
        <f t="shared" si="79"/>
        <v>7.3710073710073711</v>
      </c>
      <c r="X400" s="35">
        <v>5</v>
      </c>
      <c r="Y400" s="39">
        <f t="shared" si="80"/>
        <v>13.157894736842104</v>
      </c>
      <c r="Z400" s="35">
        <v>9</v>
      </c>
      <c r="AA400" s="39">
        <f t="shared" si="81"/>
        <v>24.128686327077748</v>
      </c>
      <c r="AB400" s="35">
        <v>3</v>
      </c>
      <c r="AC400" s="39">
        <f t="shared" si="82"/>
        <v>7.5</v>
      </c>
      <c r="AD400" s="35">
        <v>9</v>
      </c>
      <c r="AE400" s="39">
        <f t="shared" si="83"/>
        <v>27.355623100303951</v>
      </c>
      <c r="AI400" t="s">
        <v>410</v>
      </c>
      <c r="AJ400">
        <v>782</v>
      </c>
      <c r="AK400">
        <v>602</v>
      </c>
      <c r="AL400">
        <v>594</v>
      </c>
      <c r="AM400">
        <v>500</v>
      </c>
      <c r="AN400">
        <v>509</v>
      </c>
      <c r="AO400">
        <v>432</v>
      </c>
      <c r="AP400">
        <v>406</v>
      </c>
      <c r="AQ400">
        <v>407</v>
      </c>
      <c r="AR400">
        <v>380</v>
      </c>
      <c r="AS400">
        <v>373</v>
      </c>
      <c r="AT400">
        <v>400</v>
      </c>
      <c r="AU400">
        <v>329</v>
      </c>
      <c r="AV400">
        <v>5714</v>
      </c>
    </row>
    <row r="401" spans="1:48">
      <c r="A401" s="240" t="s">
        <v>411</v>
      </c>
      <c r="B401" s="4">
        <v>10</v>
      </c>
      <c r="C401" s="235">
        <f t="shared" si="72"/>
        <v>27.173913043478262</v>
      </c>
      <c r="D401" s="235"/>
      <c r="E401" s="4">
        <v>7</v>
      </c>
      <c r="F401" s="235">
        <f t="shared" si="73"/>
        <v>22.292993630573246</v>
      </c>
      <c r="G401" s="235"/>
      <c r="H401" s="4">
        <v>6</v>
      </c>
      <c r="I401" s="235">
        <f t="shared" si="74"/>
        <v>17.341040462427745</v>
      </c>
      <c r="J401" s="235"/>
      <c r="K401" s="4">
        <v>5</v>
      </c>
      <c r="L401" s="235">
        <f t="shared" si="75"/>
        <v>15.974440894568689</v>
      </c>
      <c r="M401" s="235"/>
      <c r="N401" s="4">
        <v>13</v>
      </c>
      <c r="O401" s="235">
        <f t="shared" si="76"/>
        <v>43.046357615894038</v>
      </c>
      <c r="P401" s="235"/>
      <c r="Q401" s="4">
        <v>5</v>
      </c>
      <c r="R401" s="235">
        <f t="shared" si="77"/>
        <v>17.667844522968199</v>
      </c>
      <c r="S401" s="235"/>
      <c r="T401" s="4">
        <v>7</v>
      </c>
      <c r="U401" s="235">
        <f t="shared" si="78"/>
        <v>26.119402985074625</v>
      </c>
      <c r="V401" s="35">
        <v>7</v>
      </c>
      <c r="W401" s="39">
        <f t="shared" si="79"/>
        <v>25.362318840579711</v>
      </c>
      <c r="X401" s="35">
        <v>3</v>
      </c>
      <c r="Y401" s="39">
        <f t="shared" si="80"/>
        <v>11.76470588235294</v>
      </c>
      <c r="Z401" s="35">
        <v>7</v>
      </c>
      <c r="AA401" s="39">
        <f t="shared" si="81"/>
        <v>26.315789473684209</v>
      </c>
      <c r="AB401" s="35">
        <v>4</v>
      </c>
      <c r="AC401" s="39">
        <f t="shared" si="82"/>
        <v>15.686274509803921</v>
      </c>
      <c r="AD401" s="35">
        <v>7</v>
      </c>
      <c r="AE401" s="39">
        <f t="shared" si="83"/>
        <v>30.837004405286343</v>
      </c>
      <c r="AI401" t="s">
        <v>411</v>
      </c>
      <c r="AJ401">
        <v>368</v>
      </c>
      <c r="AK401">
        <v>314</v>
      </c>
      <c r="AL401">
        <v>346</v>
      </c>
      <c r="AM401">
        <v>313</v>
      </c>
      <c r="AN401">
        <v>302</v>
      </c>
      <c r="AO401">
        <v>283</v>
      </c>
      <c r="AP401">
        <v>268</v>
      </c>
      <c r="AQ401">
        <v>276</v>
      </c>
      <c r="AR401">
        <v>255</v>
      </c>
      <c r="AS401">
        <v>266</v>
      </c>
      <c r="AT401">
        <v>255</v>
      </c>
      <c r="AU401">
        <v>227</v>
      </c>
      <c r="AV401">
        <v>3473</v>
      </c>
    </row>
    <row r="402" spans="1:48">
      <c r="A402" s="240" t="s">
        <v>412</v>
      </c>
      <c r="B402" s="4">
        <v>2</v>
      </c>
      <c r="C402" s="235">
        <f t="shared" si="72"/>
        <v>11.834319526627219</v>
      </c>
      <c r="D402" s="235"/>
      <c r="E402" s="4">
        <v>4</v>
      </c>
      <c r="F402" s="235">
        <f t="shared" si="73"/>
        <v>25.641025641025639</v>
      </c>
      <c r="G402" s="235"/>
      <c r="H402" s="4">
        <v>0</v>
      </c>
      <c r="I402" s="235">
        <f t="shared" si="74"/>
        <v>0</v>
      </c>
      <c r="J402" s="235"/>
      <c r="K402" s="4">
        <v>3</v>
      </c>
      <c r="L402" s="235">
        <f t="shared" si="75"/>
        <v>20.27027027027027</v>
      </c>
      <c r="M402" s="235"/>
      <c r="N402" s="4">
        <v>5</v>
      </c>
      <c r="O402" s="235">
        <f t="shared" si="76"/>
        <v>41.666666666666664</v>
      </c>
      <c r="P402" s="235"/>
      <c r="Q402" s="4">
        <v>2</v>
      </c>
      <c r="R402" s="235">
        <f t="shared" si="77"/>
        <v>14.814814814814815</v>
      </c>
      <c r="S402" s="235"/>
      <c r="T402" s="4">
        <v>1</v>
      </c>
      <c r="U402" s="235">
        <f t="shared" si="78"/>
        <v>8.2644628099173563</v>
      </c>
      <c r="V402" s="35">
        <v>6</v>
      </c>
      <c r="W402" s="39">
        <f t="shared" si="79"/>
        <v>58.252427184466022</v>
      </c>
      <c r="X402" s="35">
        <v>3</v>
      </c>
      <c r="Y402" s="39">
        <f t="shared" si="80"/>
        <v>23.076923076923077</v>
      </c>
      <c r="Z402" s="35">
        <v>1</v>
      </c>
      <c r="AA402" s="39">
        <f t="shared" si="81"/>
        <v>9.2592592592592595</v>
      </c>
      <c r="AB402" s="35">
        <v>4</v>
      </c>
      <c r="AC402" s="39">
        <f t="shared" si="82"/>
        <v>54.054054054054056</v>
      </c>
      <c r="AD402" s="35">
        <v>2</v>
      </c>
      <c r="AE402" s="39">
        <f t="shared" si="83"/>
        <v>20.202020202020204</v>
      </c>
      <c r="AI402" t="s">
        <v>412</v>
      </c>
      <c r="AJ402">
        <v>169</v>
      </c>
      <c r="AK402">
        <v>156</v>
      </c>
      <c r="AL402">
        <v>163</v>
      </c>
      <c r="AM402">
        <v>148</v>
      </c>
      <c r="AN402">
        <v>120</v>
      </c>
      <c r="AO402">
        <v>135</v>
      </c>
      <c r="AP402">
        <v>121</v>
      </c>
      <c r="AQ402">
        <v>103</v>
      </c>
      <c r="AR402">
        <v>130</v>
      </c>
      <c r="AS402">
        <v>108</v>
      </c>
      <c r="AT402">
        <v>74</v>
      </c>
      <c r="AU402">
        <v>99</v>
      </c>
      <c r="AV402">
        <v>1526</v>
      </c>
    </row>
    <row r="403" spans="1:48">
      <c r="A403" s="240" t="s">
        <v>413</v>
      </c>
      <c r="B403" s="4">
        <v>2</v>
      </c>
      <c r="C403" s="235">
        <f t="shared" si="72"/>
        <v>19.801980198019802</v>
      </c>
      <c r="D403" s="235"/>
      <c r="E403" s="4">
        <v>1</v>
      </c>
      <c r="F403" s="235">
        <f t="shared" si="73"/>
        <v>10.752688172043012</v>
      </c>
      <c r="G403" s="235"/>
      <c r="H403" s="4">
        <v>5</v>
      </c>
      <c r="I403" s="235">
        <f t="shared" si="74"/>
        <v>60.975609756097562</v>
      </c>
      <c r="J403" s="235"/>
      <c r="K403" s="4">
        <v>3</v>
      </c>
      <c r="L403" s="235">
        <f t="shared" si="75"/>
        <v>37.5</v>
      </c>
      <c r="M403" s="235"/>
      <c r="N403" s="4">
        <v>0</v>
      </c>
      <c r="O403" s="235">
        <f t="shared" si="76"/>
        <v>0</v>
      </c>
      <c r="P403" s="235"/>
      <c r="Q403" s="4">
        <v>1</v>
      </c>
      <c r="R403" s="235">
        <f t="shared" si="77"/>
        <v>13.698630136986301</v>
      </c>
      <c r="S403" s="235"/>
      <c r="T403" s="4">
        <v>1</v>
      </c>
      <c r="U403" s="235">
        <f t="shared" si="78"/>
        <v>10.416666666666666</v>
      </c>
      <c r="V403" s="35">
        <v>1</v>
      </c>
      <c r="W403" s="39">
        <f t="shared" si="79"/>
        <v>9.5238095238095255</v>
      </c>
      <c r="X403" s="35">
        <v>3</v>
      </c>
      <c r="Y403" s="39">
        <f t="shared" si="80"/>
        <v>33.707865168539328</v>
      </c>
      <c r="Z403" s="35">
        <v>3</v>
      </c>
      <c r="AA403" s="39">
        <f t="shared" si="81"/>
        <v>29.411764705882351</v>
      </c>
      <c r="AB403" s="35">
        <v>0</v>
      </c>
      <c r="AC403" s="39">
        <f t="shared" si="82"/>
        <v>0</v>
      </c>
      <c r="AD403" s="35">
        <v>1</v>
      </c>
      <c r="AE403" s="39">
        <f t="shared" si="83"/>
        <v>13.888888888888888</v>
      </c>
      <c r="AI403" t="s">
        <v>413</v>
      </c>
      <c r="AJ403">
        <v>101</v>
      </c>
      <c r="AK403">
        <v>93</v>
      </c>
      <c r="AL403">
        <v>82</v>
      </c>
      <c r="AM403">
        <v>80</v>
      </c>
      <c r="AN403">
        <v>79</v>
      </c>
      <c r="AO403">
        <v>73</v>
      </c>
      <c r="AP403">
        <v>96</v>
      </c>
      <c r="AQ403">
        <v>105</v>
      </c>
      <c r="AR403">
        <v>89</v>
      </c>
      <c r="AS403">
        <v>102</v>
      </c>
      <c r="AT403">
        <v>60</v>
      </c>
      <c r="AU403">
        <v>72</v>
      </c>
      <c r="AV403">
        <v>1032</v>
      </c>
    </row>
    <row r="404" spans="1:48">
      <c r="A404" s="240" t="s">
        <v>414</v>
      </c>
      <c r="B404" s="4">
        <v>10</v>
      </c>
      <c r="C404" s="235">
        <f t="shared" si="72"/>
        <v>27.100271002710027</v>
      </c>
      <c r="D404" s="235"/>
      <c r="E404" s="4">
        <v>7</v>
      </c>
      <c r="F404" s="235">
        <f t="shared" si="73"/>
        <v>25.089605734767026</v>
      </c>
      <c r="G404" s="235"/>
      <c r="H404" s="4">
        <v>9</v>
      </c>
      <c r="I404" s="235">
        <f t="shared" si="74"/>
        <v>27.190332326283986</v>
      </c>
      <c r="J404" s="235"/>
      <c r="K404" s="4">
        <v>6</v>
      </c>
      <c r="L404" s="235">
        <f t="shared" si="75"/>
        <v>14.778325123152708</v>
      </c>
      <c r="M404" s="235"/>
      <c r="N404" s="4">
        <v>10</v>
      </c>
      <c r="O404" s="235">
        <f t="shared" si="76"/>
        <v>25.70694087403599</v>
      </c>
      <c r="P404" s="235"/>
      <c r="Q404" s="4">
        <v>2</v>
      </c>
      <c r="R404" s="235">
        <f t="shared" si="77"/>
        <v>5.9347181008902083</v>
      </c>
      <c r="S404" s="235"/>
      <c r="T404" s="4">
        <v>3</v>
      </c>
      <c r="U404" s="235">
        <f t="shared" si="78"/>
        <v>9.8684210526315788</v>
      </c>
      <c r="V404" s="35">
        <v>11</v>
      </c>
      <c r="W404" s="39">
        <f t="shared" si="79"/>
        <v>36.423841059602651</v>
      </c>
      <c r="X404" s="35">
        <v>9</v>
      </c>
      <c r="Y404" s="39">
        <f t="shared" si="80"/>
        <v>34.482758620689651</v>
      </c>
      <c r="Z404" s="35">
        <v>4</v>
      </c>
      <c r="AA404" s="39">
        <f t="shared" si="81"/>
        <v>14.134275618374557</v>
      </c>
      <c r="AB404" s="35">
        <v>3</v>
      </c>
      <c r="AC404" s="39">
        <f t="shared" si="82"/>
        <v>11.583011583011583</v>
      </c>
      <c r="AD404" s="35">
        <v>3</v>
      </c>
      <c r="AE404" s="39">
        <f t="shared" si="83"/>
        <v>12.145748987854251</v>
      </c>
      <c r="AI404" t="s">
        <v>414</v>
      </c>
      <c r="AJ404">
        <v>369</v>
      </c>
      <c r="AK404">
        <v>279</v>
      </c>
      <c r="AL404">
        <v>331</v>
      </c>
      <c r="AM404">
        <v>406</v>
      </c>
      <c r="AN404">
        <v>389</v>
      </c>
      <c r="AO404">
        <v>337</v>
      </c>
      <c r="AP404">
        <v>304</v>
      </c>
      <c r="AQ404">
        <v>302</v>
      </c>
      <c r="AR404">
        <v>261</v>
      </c>
      <c r="AS404">
        <v>283</v>
      </c>
      <c r="AT404">
        <v>259</v>
      </c>
      <c r="AU404">
        <v>247</v>
      </c>
      <c r="AV404">
        <v>3767</v>
      </c>
    </row>
    <row r="405" spans="1:48">
      <c r="A405" s="240" t="s">
        <v>415</v>
      </c>
      <c r="B405" s="4">
        <v>5</v>
      </c>
      <c r="C405" s="235">
        <f t="shared" si="72"/>
        <v>10.548523206751055</v>
      </c>
      <c r="D405" s="235"/>
      <c r="E405" s="4">
        <v>7</v>
      </c>
      <c r="F405" s="235">
        <f t="shared" si="73"/>
        <v>15.555555555555555</v>
      </c>
      <c r="G405" s="235"/>
      <c r="H405" s="4">
        <v>9</v>
      </c>
      <c r="I405" s="235">
        <f t="shared" si="74"/>
        <v>21.739130434782609</v>
      </c>
      <c r="J405" s="235"/>
      <c r="K405" s="4">
        <v>11</v>
      </c>
      <c r="L405" s="235">
        <f t="shared" si="75"/>
        <v>23.01255230125523</v>
      </c>
      <c r="M405" s="235"/>
      <c r="N405" s="4">
        <v>10</v>
      </c>
      <c r="O405" s="235">
        <f t="shared" si="76"/>
        <v>22.321428571428573</v>
      </c>
      <c r="P405" s="235"/>
      <c r="Q405" s="4">
        <v>9</v>
      </c>
      <c r="R405" s="235">
        <f t="shared" si="77"/>
        <v>24.390243902439025</v>
      </c>
      <c r="S405" s="235"/>
      <c r="T405" s="4">
        <v>9</v>
      </c>
      <c r="U405" s="235">
        <f t="shared" si="78"/>
        <v>25.35211267605634</v>
      </c>
      <c r="V405" s="35">
        <v>9</v>
      </c>
      <c r="W405" s="39">
        <f t="shared" si="79"/>
        <v>23.076923076923077</v>
      </c>
      <c r="X405" s="35">
        <v>6</v>
      </c>
      <c r="Y405" s="39">
        <f t="shared" si="80"/>
        <v>15.34526854219949</v>
      </c>
      <c r="Z405" s="35">
        <v>5</v>
      </c>
      <c r="AA405" s="39">
        <f t="shared" si="81"/>
        <v>13.736263736263735</v>
      </c>
      <c r="AB405" s="35">
        <v>9</v>
      </c>
      <c r="AC405" s="39">
        <f t="shared" si="82"/>
        <v>29.702970297029701</v>
      </c>
      <c r="AD405" s="35">
        <v>7</v>
      </c>
      <c r="AE405" s="39">
        <f t="shared" si="83"/>
        <v>20.588235294117649</v>
      </c>
      <c r="AI405" t="s">
        <v>415</v>
      </c>
      <c r="AJ405">
        <v>474</v>
      </c>
      <c r="AK405">
        <v>450</v>
      </c>
      <c r="AL405">
        <v>414</v>
      </c>
      <c r="AM405">
        <v>478</v>
      </c>
      <c r="AN405">
        <v>448</v>
      </c>
      <c r="AO405">
        <v>369</v>
      </c>
      <c r="AP405">
        <v>355</v>
      </c>
      <c r="AQ405">
        <v>390</v>
      </c>
      <c r="AR405">
        <v>391</v>
      </c>
      <c r="AS405">
        <v>364</v>
      </c>
      <c r="AT405">
        <v>303</v>
      </c>
      <c r="AU405">
        <v>340</v>
      </c>
      <c r="AV405">
        <v>4776</v>
      </c>
    </row>
    <row r="406" spans="1:48">
      <c r="A406" s="240" t="s">
        <v>416</v>
      </c>
      <c r="B406" s="4">
        <v>81</v>
      </c>
      <c r="C406" s="235">
        <f t="shared" si="72"/>
        <v>24.486094316807741</v>
      </c>
      <c r="D406" s="235"/>
      <c r="E406" s="4">
        <v>101</v>
      </c>
      <c r="F406" s="235">
        <f t="shared" si="73"/>
        <v>29.428904428904428</v>
      </c>
      <c r="G406" s="235"/>
      <c r="H406" s="4">
        <v>78</v>
      </c>
      <c r="I406" s="235">
        <f t="shared" si="74"/>
        <v>23.248882265275711</v>
      </c>
      <c r="J406" s="235"/>
      <c r="K406" s="4">
        <v>68</v>
      </c>
      <c r="L406" s="235">
        <f t="shared" si="75"/>
        <v>19.801980198019802</v>
      </c>
      <c r="M406" s="235"/>
      <c r="N406" s="4">
        <v>78</v>
      </c>
      <c r="O406" s="235">
        <f t="shared" si="76"/>
        <v>24.253731343283583</v>
      </c>
      <c r="P406" s="235"/>
      <c r="Q406" s="4">
        <v>66</v>
      </c>
      <c r="R406" s="235">
        <f t="shared" si="77"/>
        <v>20.414475719146303</v>
      </c>
      <c r="S406" s="235"/>
      <c r="T406" s="4">
        <v>69</v>
      </c>
      <c r="U406" s="235">
        <f t="shared" si="78"/>
        <v>21.897810218978105</v>
      </c>
      <c r="V406" s="35">
        <v>56</v>
      </c>
      <c r="W406" s="39">
        <f t="shared" si="79"/>
        <v>17.908538535337385</v>
      </c>
      <c r="X406" s="35">
        <v>61</v>
      </c>
      <c r="Y406" s="39">
        <f t="shared" si="80"/>
        <v>21.433591004919187</v>
      </c>
      <c r="Z406" s="35">
        <v>56</v>
      </c>
      <c r="AA406" s="39">
        <f t="shared" si="81"/>
        <v>19.054100034025179</v>
      </c>
      <c r="AB406" s="35">
        <v>50</v>
      </c>
      <c r="AC406" s="39">
        <f t="shared" si="82"/>
        <v>17.217630853994489</v>
      </c>
      <c r="AD406" s="35">
        <v>43</v>
      </c>
      <c r="AE406" s="39">
        <f t="shared" si="83"/>
        <v>15.832106038291604</v>
      </c>
      <c r="AI406" t="s">
        <v>416</v>
      </c>
      <c r="AJ406">
        <v>3308</v>
      </c>
      <c r="AK406">
        <v>3432</v>
      </c>
      <c r="AL406">
        <v>3355</v>
      </c>
      <c r="AM406">
        <v>3434</v>
      </c>
      <c r="AN406">
        <v>3216</v>
      </c>
      <c r="AO406">
        <v>3233</v>
      </c>
      <c r="AP406">
        <v>3151</v>
      </c>
      <c r="AQ406">
        <v>3127</v>
      </c>
      <c r="AR406">
        <v>2846</v>
      </c>
      <c r="AS406">
        <v>2939</v>
      </c>
      <c r="AT406">
        <v>2904</v>
      </c>
      <c r="AU406">
        <v>2716</v>
      </c>
      <c r="AV406">
        <v>37661</v>
      </c>
    </row>
    <row r="407" spans="1:48">
      <c r="A407" s="240" t="s">
        <v>417</v>
      </c>
      <c r="B407" s="4">
        <v>4</v>
      </c>
      <c r="C407" s="235">
        <f t="shared" si="72"/>
        <v>35.398230088495573</v>
      </c>
      <c r="D407" s="235"/>
      <c r="E407" s="4">
        <v>1</v>
      </c>
      <c r="F407" s="235">
        <f t="shared" si="73"/>
        <v>10.416666666666666</v>
      </c>
      <c r="G407" s="235"/>
      <c r="H407" s="4">
        <v>5</v>
      </c>
      <c r="I407" s="235">
        <f t="shared" si="74"/>
        <v>63.291139240506332</v>
      </c>
      <c r="J407" s="235"/>
      <c r="K407" s="4">
        <v>3</v>
      </c>
      <c r="L407" s="235">
        <f t="shared" si="75"/>
        <v>38.961038961038959</v>
      </c>
      <c r="M407" s="235"/>
      <c r="N407" s="4">
        <v>4</v>
      </c>
      <c r="O407" s="235">
        <f t="shared" si="76"/>
        <v>60.606060606060609</v>
      </c>
      <c r="P407" s="235"/>
      <c r="Q407" s="4">
        <v>2</v>
      </c>
      <c r="R407" s="235">
        <f t="shared" si="77"/>
        <v>35.714285714285715</v>
      </c>
      <c r="S407" s="235"/>
      <c r="T407" s="4">
        <v>0</v>
      </c>
      <c r="U407" s="235">
        <f t="shared" si="78"/>
        <v>0</v>
      </c>
      <c r="V407" s="35">
        <v>1</v>
      </c>
      <c r="W407" s="39">
        <f t="shared" si="79"/>
        <v>11.494252873563218</v>
      </c>
      <c r="X407" s="35">
        <v>1</v>
      </c>
      <c r="Y407" s="39">
        <f t="shared" si="80"/>
        <v>11.904761904761903</v>
      </c>
      <c r="Z407" s="35">
        <v>0</v>
      </c>
      <c r="AA407" s="39">
        <f t="shared" si="81"/>
        <v>0</v>
      </c>
      <c r="AB407" s="35">
        <v>1</v>
      </c>
      <c r="AC407" s="39">
        <f t="shared" si="82"/>
        <v>10.638297872340425</v>
      </c>
      <c r="AD407" s="35">
        <v>2</v>
      </c>
      <c r="AE407" s="39">
        <f t="shared" si="83"/>
        <v>20.408163265306122</v>
      </c>
      <c r="AI407" t="s">
        <v>417</v>
      </c>
      <c r="AJ407">
        <v>113</v>
      </c>
      <c r="AK407">
        <v>96</v>
      </c>
      <c r="AL407">
        <v>79</v>
      </c>
      <c r="AM407">
        <v>77</v>
      </c>
      <c r="AN407">
        <v>66</v>
      </c>
      <c r="AO407">
        <v>56</v>
      </c>
      <c r="AP407">
        <v>83</v>
      </c>
      <c r="AQ407">
        <v>87</v>
      </c>
      <c r="AR407">
        <v>84</v>
      </c>
      <c r="AS407">
        <v>116</v>
      </c>
      <c r="AT407">
        <v>94</v>
      </c>
      <c r="AU407">
        <v>98</v>
      </c>
      <c r="AV407">
        <v>1049</v>
      </c>
    </row>
    <row r="408" spans="1:48">
      <c r="A408" s="240" t="s">
        <v>418</v>
      </c>
      <c r="B408" s="4">
        <v>15</v>
      </c>
      <c r="C408" s="235">
        <f t="shared" si="72"/>
        <v>38.461538461538467</v>
      </c>
      <c r="D408" s="235"/>
      <c r="E408" s="4">
        <v>6</v>
      </c>
      <c r="F408" s="235">
        <f t="shared" si="73"/>
        <v>17.857142857142858</v>
      </c>
      <c r="G408" s="235"/>
      <c r="H408" s="4">
        <v>7</v>
      </c>
      <c r="I408" s="235">
        <f t="shared" si="74"/>
        <v>21.739130434782609</v>
      </c>
      <c r="J408" s="235"/>
      <c r="K408" s="4">
        <v>9</v>
      </c>
      <c r="L408" s="235">
        <f t="shared" si="75"/>
        <v>29.508196721311478</v>
      </c>
      <c r="M408" s="235"/>
      <c r="N408" s="4">
        <v>6</v>
      </c>
      <c r="O408" s="235">
        <f t="shared" si="76"/>
        <v>20.689655172413794</v>
      </c>
      <c r="P408" s="235"/>
      <c r="Q408" s="4">
        <v>8</v>
      </c>
      <c r="R408" s="235">
        <f t="shared" si="77"/>
        <v>27.874564459930312</v>
      </c>
      <c r="S408" s="235"/>
      <c r="T408" s="4">
        <v>6</v>
      </c>
      <c r="U408" s="235">
        <f t="shared" si="78"/>
        <v>21.897810218978105</v>
      </c>
      <c r="V408" s="35">
        <v>5</v>
      </c>
      <c r="W408" s="39">
        <f t="shared" si="79"/>
        <v>16.556291390728479</v>
      </c>
      <c r="X408" s="35">
        <v>8</v>
      </c>
      <c r="Y408" s="39">
        <f t="shared" si="80"/>
        <v>32.786885245901644</v>
      </c>
      <c r="Z408" s="35">
        <v>6</v>
      </c>
      <c r="AA408" s="39">
        <f t="shared" si="81"/>
        <v>21.352313167259787</v>
      </c>
      <c r="AB408" s="35">
        <v>4</v>
      </c>
      <c r="AC408" s="39">
        <f t="shared" si="82"/>
        <v>12.658227848101266</v>
      </c>
      <c r="AD408" s="35">
        <v>7</v>
      </c>
      <c r="AE408" s="39">
        <f t="shared" si="83"/>
        <v>29.166666666666668</v>
      </c>
      <c r="AI408" t="s">
        <v>418</v>
      </c>
      <c r="AJ408">
        <v>390</v>
      </c>
      <c r="AK408">
        <v>336</v>
      </c>
      <c r="AL408">
        <v>322</v>
      </c>
      <c r="AM408">
        <v>305</v>
      </c>
      <c r="AN408">
        <v>290</v>
      </c>
      <c r="AO408">
        <v>287</v>
      </c>
      <c r="AP408">
        <v>274</v>
      </c>
      <c r="AQ408">
        <v>302</v>
      </c>
      <c r="AR408">
        <v>244</v>
      </c>
      <c r="AS408">
        <v>281</v>
      </c>
      <c r="AT408">
        <v>316</v>
      </c>
      <c r="AU408">
        <v>240</v>
      </c>
      <c r="AV408">
        <v>3587</v>
      </c>
    </row>
    <row r="409" spans="1:48">
      <c r="A409" s="240" t="s">
        <v>419</v>
      </c>
      <c r="B409" s="4">
        <v>4</v>
      </c>
      <c r="C409" s="235">
        <f t="shared" si="72"/>
        <v>29.411764705882351</v>
      </c>
      <c r="D409" s="235"/>
      <c r="E409" s="4">
        <v>4</v>
      </c>
      <c r="F409" s="235">
        <f t="shared" si="73"/>
        <v>27.210884353741495</v>
      </c>
      <c r="G409" s="235"/>
      <c r="H409" s="4">
        <v>3</v>
      </c>
      <c r="I409" s="235">
        <f t="shared" si="74"/>
        <v>16.393442622950822</v>
      </c>
      <c r="J409" s="235"/>
      <c r="K409" s="4">
        <v>5</v>
      </c>
      <c r="L409" s="235">
        <f t="shared" si="75"/>
        <v>35.211267605633807</v>
      </c>
      <c r="M409" s="235"/>
      <c r="N409" s="4">
        <v>2</v>
      </c>
      <c r="O409" s="235">
        <f t="shared" si="76"/>
        <v>14.492753623188406</v>
      </c>
      <c r="P409" s="235"/>
      <c r="Q409" s="4">
        <v>2</v>
      </c>
      <c r="R409" s="235">
        <f t="shared" si="77"/>
        <v>16.806722689075631</v>
      </c>
      <c r="S409" s="235"/>
      <c r="T409" s="4">
        <v>1</v>
      </c>
      <c r="U409" s="235">
        <f t="shared" si="78"/>
        <v>7.8740157480314963</v>
      </c>
      <c r="V409" s="35">
        <v>2</v>
      </c>
      <c r="W409" s="39">
        <f t="shared" si="79"/>
        <v>15.384615384615385</v>
      </c>
      <c r="X409" s="35">
        <v>4</v>
      </c>
      <c r="Y409" s="39">
        <f t="shared" si="80"/>
        <v>38.461538461538467</v>
      </c>
      <c r="Z409" s="35">
        <v>4</v>
      </c>
      <c r="AA409" s="39">
        <f t="shared" si="81"/>
        <v>32.520325203252035</v>
      </c>
      <c r="AB409" s="35">
        <v>6</v>
      </c>
      <c r="AC409" s="39">
        <f t="shared" si="82"/>
        <v>45.112781954887218</v>
      </c>
      <c r="AD409" s="35">
        <v>0</v>
      </c>
      <c r="AE409" s="39">
        <f t="shared" si="83"/>
        <v>0</v>
      </c>
      <c r="AI409" t="s">
        <v>419</v>
      </c>
      <c r="AJ409">
        <v>136</v>
      </c>
      <c r="AK409">
        <v>147</v>
      </c>
      <c r="AL409">
        <v>183</v>
      </c>
      <c r="AM409">
        <v>142</v>
      </c>
      <c r="AN409">
        <v>138</v>
      </c>
      <c r="AO409">
        <v>119</v>
      </c>
      <c r="AP409">
        <v>127</v>
      </c>
      <c r="AQ409">
        <v>130</v>
      </c>
      <c r="AR409">
        <v>104</v>
      </c>
      <c r="AS409">
        <v>123</v>
      </c>
      <c r="AT409">
        <v>133</v>
      </c>
      <c r="AU409">
        <v>126</v>
      </c>
      <c r="AV409">
        <v>1608</v>
      </c>
    </row>
    <row r="410" spans="1:48">
      <c r="A410" s="240" t="s">
        <v>420</v>
      </c>
      <c r="B410" s="4">
        <v>2</v>
      </c>
      <c r="C410" s="235">
        <f t="shared" si="72"/>
        <v>18.867924528301884</v>
      </c>
      <c r="D410" s="235"/>
      <c r="E410" s="4">
        <v>0</v>
      </c>
      <c r="F410" s="235">
        <f t="shared" si="73"/>
        <v>0</v>
      </c>
      <c r="G410" s="235"/>
      <c r="H410" s="4">
        <v>1</v>
      </c>
      <c r="I410" s="235">
        <f t="shared" si="74"/>
        <v>10.989010989010989</v>
      </c>
      <c r="J410" s="235"/>
      <c r="K410" s="4">
        <v>1</v>
      </c>
      <c r="L410" s="235">
        <f t="shared" si="75"/>
        <v>10.989010989010989</v>
      </c>
      <c r="M410" s="235"/>
      <c r="N410" s="4">
        <v>3</v>
      </c>
      <c r="O410" s="235">
        <f t="shared" si="76"/>
        <v>29.411764705882351</v>
      </c>
      <c r="P410" s="235"/>
      <c r="Q410" s="4">
        <v>3</v>
      </c>
      <c r="R410" s="235">
        <f t="shared" si="77"/>
        <v>37.974683544303801</v>
      </c>
      <c r="S410" s="235"/>
      <c r="T410" s="4">
        <v>0</v>
      </c>
      <c r="U410" s="235">
        <f t="shared" si="78"/>
        <v>0</v>
      </c>
      <c r="V410" s="35">
        <v>3</v>
      </c>
      <c r="W410" s="39">
        <f t="shared" si="79"/>
        <v>34.883720930232556</v>
      </c>
      <c r="X410" s="35">
        <v>2</v>
      </c>
      <c r="Y410" s="39">
        <f t="shared" si="80"/>
        <v>17.094017094017097</v>
      </c>
      <c r="Z410" s="35">
        <v>4</v>
      </c>
      <c r="AA410" s="39">
        <f t="shared" si="81"/>
        <v>43.478260869565219</v>
      </c>
      <c r="AB410" s="35">
        <v>4</v>
      </c>
      <c r="AC410" s="39">
        <f t="shared" si="82"/>
        <v>43.956043956043956</v>
      </c>
      <c r="AD410" s="35">
        <v>1</v>
      </c>
      <c r="AE410" s="39">
        <f t="shared" si="83"/>
        <v>12.658227848101266</v>
      </c>
      <c r="AI410" t="s">
        <v>420</v>
      </c>
      <c r="AJ410">
        <v>106</v>
      </c>
      <c r="AK410">
        <v>100</v>
      </c>
      <c r="AL410">
        <v>91</v>
      </c>
      <c r="AM410">
        <v>91</v>
      </c>
      <c r="AN410">
        <v>102</v>
      </c>
      <c r="AO410">
        <v>79</v>
      </c>
      <c r="AP410">
        <v>95</v>
      </c>
      <c r="AQ410">
        <v>86</v>
      </c>
      <c r="AR410">
        <v>117</v>
      </c>
      <c r="AS410">
        <v>92</v>
      </c>
      <c r="AT410">
        <v>91</v>
      </c>
      <c r="AU410">
        <v>79</v>
      </c>
      <c r="AV410">
        <v>1129</v>
      </c>
    </row>
    <row r="411" spans="1:48">
      <c r="A411" s="240" t="s">
        <v>421</v>
      </c>
      <c r="B411" s="4">
        <v>3</v>
      </c>
      <c r="C411" s="235">
        <f t="shared" si="72"/>
        <v>26.548672566371682</v>
      </c>
      <c r="D411" s="235"/>
      <c r="E411" s="4">
        <v>4</v>
      </c>
      <c r="F411" s="235">
        <f t="shared" si="73"/>
        <v>36.697247706422019</v>
      </c>
      <c r="G411" s="235"/>
      <c r="H411" s="4">
        <v>3</v>
      </c>
      <c r="I411" s="235">
        <f t="shared" si="74"/>
        <v>30.927835051546392</v>
      </c>
      <c r="J411" s="235"/>
      <c r="K411" s="4">
        <v>3</v>
      </c>
      <c r="L411" s="235">
        <f t="shared" si="75"/>
        <v>33.333333333333336</v>
      </c>
      <c r="M411" s="235"/>
      <c r="N411" s="4">
        <v>0</v>
      </c>
      <c r="O411" s="235">
        <f t="shared" si="76"/>
        <v>0</v>
      </c>
      <c r="P411" s="235"/>
      <c r="Q411" s="4">
        <v>0</v>
      </c>
      <c r="R411" s="235">
        <f t="shared" si="77"/>
        <v>0</v>
      </c>
      <c r="S411" s="235"/>
      <c r="T411" s="4">
        <v>2</v>
      </c>
      <c r="U411" s="235">
        <f t="shared" si="78"/>
        <v>21.978021978021978</v>
      </c>
      <c r="V411" s="35">
        <v>1</v>
      </c>
      <c r="W411" s="39">
        <f t="shared" si="79"/>
        <v>14.705882352941176</v>
      </c>
      <c r="X411" s="35">
        <v>3</v>
      </c>
      <c r="Y411" s="39">
        <f t="shared" si="80"/>
        <v>31.914893617021274</v>
      </c>
      <c r="Z411" s="35">
        <v>3</v>
      </c>
      <c r="AA411" s="39">
        <f t="shared" si="81"/>
        <v>30.612244897959183</v>
      </c>
      <c r="AB411" s="35">
        <v>3</v>
      </c>
      <c r="AC411" s="39">
        <f t="shared" si="82"/>
        <v>37.037037037037038</v>
      </c>
      <c r="AD411" s="35">
        <v>2</v>
      </c>
      <c r="AE411" s="39">
        <f t="shared" si="83"/>
        <v>29.411764705882351</v>
      </c>
      <c r="AI411" t="s">
        <v>421</v>
      </c>
      <c r="AJ411">
        <v>113</v>
      </c>
      <c r="AK411">
        <v>109</v>
      </c>
      <c r="AL411">
        <v>97</v>
      </c>
      <c r="AM411">
        <v>90</v>
      </c>
      <c r="AN411">
        <v>83</v>
      </c>
      <c r="AO411">
        <v>83</v>
      </c>
      <c r="AP411">
        <v>91</v>
      </c>
      <c r="AQ411">
        <v>68</v>
      </c>
      <c r="AR411">
        <v>94</v>
      </c>
      <c r="AS411">
        <v>98</v>
      </c>
      <c r="AT411">
        <v>81</v>
      </c>
      <c r="AU411">
        <v>68</v>
      </c>
      <c r="AV411">
        <v>1075</v>
      </c>
    </row>
    <row r="412" spans="1:48">
      <c r="A412" s="240" t="s">
        <v>422</v>
      </c>
      <c r="B412" s="4">
        <v>1</v>
      </c>
      <c r="C412" s="235">
        <f t="shared" si="72"/>
        <v>4.6511627906976747</v>
      </c>
      <c r="D412" s="235"/>
      <c r="E412" s="4">
        <v>5</v>
      </c>
      <c r="F412" s="235">
        <f t="shared" si="73"/>
        <v>24.752475247524753</v>
      </c>
      <c r="G412" s="235"/>
      <c r="H412" s="4">
        <v>8</v>
      </c>
      <c r="I412" s="235">
        <f t="shared" si="74"/>
        <v>36.866359447004605</v>
      </c>
      <c r="J412" s="235"/>
      <c r="K412" s="4">
        <v>5</v>
      </c>
      <c r="L412" s="235">
        <f t="shared" si="75"/>
        <v>23.364485981308409</v>
      </c>
      <c r="M412" s="235"/>
      <c r="N412" s="4">
        <v>5</v>
      </c>
      <c r="O412" s="235">
        <f t="shared" si="76"/>
        <v>23.041474654377883</v>
      </c>
      <c r="P412" s="235"/>
      <c r="Q412" s="4">
        <v>1</v>
      </c>
      <c r="R412" s="235">
        <f t="shared" si="77"/>
        <v>4.5248868778280551</v>
      </c>
      <c r="S412" s="235"/>
      <c r="T412" s="4">
        <v>5</v>
      </c>
      <c r="U412" s="235">
        <f t="shared" si="78"/>
        <v>23.923444976076556</v>
      </c>
      <c r="V412" s="35">
        <v>2</v>
      </c>
      <c r="W412" s="39">
        <f t="shared" si="79"/>
        <v>10</v>
      </c>
      <c r="X412" s="35">
        <v>2</v>
      </c>
      <c r="Y412" s="39">
        <f t="shared" si="80"/>
        <v>8.8495575221238933</v>
      </c>
      <c r="Z412" s="35">
        <v>2</v>
      </c>
      <c r="AA412" s="39">
        <f t="shared" si="81"/>
        <v>8.064516129032258</v>
      </c>
      <c r="AB412" s="35">
        <v>5</v>
      </c>
      <c r="AC412" s="39">
        <f t="shared" si="82"/>
        <v>18.796992481203006</v>
      </c>
      <c r="AD412" s="35">
        <v>5</v>
      </c>
      <c r="AE412" s="39">
        <f t="shared" si="83"/>
        <v>17.921146953405017</v>
      </c>
      <c r="AI412" t="s">
        <v>422</v>
      </c>
      <c r="AJ412">
        <v>215</v>
      </c>
      <c r="AK412">
        <v>202</v>
      </c>
      <c r="AL412">
        <v>217</v>
      </c>
      <c r="AM412">
        <v>214</v>
      </c>
      <c r="AN412">
        <v>217</v>
      </c>
      <c r="AO412">
        <v>221</v>
      </c>
      <c r="AP412">
        <v>209</v>
      </c>
      <c r="AQ412">
        <v>200</v>
      </c>
      <c r="AR412">
        <v>226</v>
      </c>
      <c r="AS412">
        <v>248</v>
      </c>
      <c r="AT412">
        <v>266</v>
      </c>
      <c r="AU412">
        <v>279</v>
      </c>
      <c r="AV412">
        <v>2714</v>
      </c>
    </row>
    <row r="413" spans="1:48">
      <c r="A413" s="240" t="s">
        <v>423</v>
      </c>
      <c r="B413" s="4">
        <v>7</v>
      </c>
      <c r="C413" s="235">
        <f t="shared" si="72"/>
        <v>42.424242424242429</v>
      </c>
      <c r="D413" s="235"/>
      <c r="E413" s="4">
        <v>3</v>
      </c>
      <c r="F413" s="235">
        <f t="shared" si="73"/>
        <v>16.304347826086957</v>
      </c>
      <c r="G413" s="235"/>
      <c r="H413" s="4">
        <v>4</v>
      </c>
      <c r="I413" s="235">
        <f t="shared" si="74"/>
        <v>23.255813953488371</v>
      </c>
      <c r="J413" s="235"/>
      <c r="K413" s="4">
        <v>6</v>
      </c>
      <c r="L413" s="235">
        <f t="shared" si="75"/>
        <v>28.30188679245283</v>
      </c>
      <c r="M413" s="235"/>
      <c r="N413" s="4">
        <v>2</v>
      </c>
      <c r="O413" s="235">
        <f t="shared" si="76"/>
        <v>10.582010582010582</v>
      </c>
      <c r="P413" s="235"/>
      <c r="Q413" s="4">
        <v>3</v>
      </c>
      <c r="R413" s="235">
        <f t="shared" si="77"/>
        <v>21.582733812949641</v>
      </c>
      <c r="S413" s="235"/>
      <c r="T413" s="4">
        <v>3</v>
      </c>
      <c r="U413" s="235">
        <f t="shared" si="78"/>
        <v>20</v>
      </c>
      <c r="V413" s="35">
        <v>3</v>
      </c>
      <c r="W413" s="39">
        <f t="shared" si="79"/>
        <v>18.518518518518519</v>
      </c>
      <c r="X413" s="35">
        <v>4</v>
      </c>
      <c r="Y413" s="39">
        <f t="shared" si="80"/>
        <v>21.390374331550802</v>
      </c>
      <c r="Z413" s="35">
        <v>5</v>
      </c>
      <c r="AA413" s="39">
        <f t="shared" si="81"/>
        <v>29.069767441860463</v>
      </c>
      <c r="AB413" s="35">
        <v>0</v>
      </c>
      <c r="AC413" s="39">
        <f t="shared" si="82"/>
        <v>0</v>
      </c>
      <c r="AD413" s="35">
        <v>3</v>
      </c>
      <c r="AE413" s="39">
        <f t="shared" si="83"/>
        <v>21.739130434782609</v>
      </c>
      <c r="AI413" t="s">
        <v>423</v>
      </c>
      <c r="AJ413">
        <v>165</v>
      </c>
      <c r="AK413">
        <v>184</v>
      </c>
      <c r="AL413">
        <v>172</v>
      </c>
      <c r="AM413">
        <v>212</v>
      </c>
      <c r="AN413">
        <v>189</v>
      </c>
      <c r="AO413">
        <v>139</v>
      </c>
      <c r="AP413">
        <v>150</v>
      </c>
      <c r="AQ413">
        <v>162</v>
      </c>
      <c r="AR413">
        <v>187</v>
      </c>
      <c r="AS413">
        <v>172</v>
      </c>
      <c r="AT413">
        <v>162</v>
      </c>
      <c r="AU413">
        <v>138</v>
      </c>
      <c r="AV413">
        <v>2032</v>
      </c>
    </row>
    <row r="414" spans="1:48">
      <c r="A414" s="240" t="s">
        <v>424</v>
      </c>
      <c r="B414" s="4">
        <v>2</v>
      </c>
      <c r="C414" s="235">
        <f t="shared" si="72"/>
        <v>23.809523809523807</v>
      </c>
      <c r="D414" s="235"/>
      <c r="E414" s="4">
        <v>0</v>
      </c>
      <c r="F414" s="235">
        <f t="shared" si="73"/>
        <v>0</v>
      </c>
      <c r="G414" s="235"/>
      <c r="H414" s="4">
        <v>2</v>
      </c>
      <c r="I414" s="235">
        <f t="shared" si="74"/>
        <v>25</v>
      </c>
      <c r="J414" s="235"/>
      <c r="K414" s="4">
        <v>3</v>
      </c>
      <c r="L414" s="235">
        <f t="shared" si="75"/>
        <v>37.5</v>
      </c>
      <c r="M414" s="235"/>
      <c r="N414" s="4">
        <v>0</v>
      </c>
      <c r="O414" s="235">
        <f t="shared" si="76"/>
        <v>0</v>
      </c>
      <c r="P414" s="235"/>
      <c r="Q414" s="4">
        <v>1</v>
      </c>
      <c r="R414" s="235">
        <f t="shared" si="77"/>
        <v>12.658227848101266</v>
      </c>
      <c r="S414" s="235"/>
      <c r="T414" s="4">
        <v>1</v>
      </c>
      <c r="U414" s="235">
        <f t="shared" si="78"/>
        <v>17.543859649122805</v>
      </c>
      <c r="V414" s="35">
        <v>1</v>
      </c>
      <c r="W414" s="39">
        <f t="shared" si="79"/>
        <v>13.157894736842104</v>
      </c>
      <c r="X414" s="35">
        <v>0</v>
      </c>
      <c r="Y414" s="39">
        <f t="shared" si="80"/>
        <v>0</v>
      </c>
      <c r="Z414" s="35">
        <v>1</v>
      </c>
      <c r="AA414" s="39">
        <f t="shared" si="81"/>
        <v>14.925373134328359</v>
      </c>
      <c r="AB414" s="35">
        <v>0</v>
      </c>
      <c r="AC414" s="39">
        <f t="shared" si="82"/>
        <v>0</v>
      </c>
      <c r="AD414" s="35">
        <v>3</v>
      </c>
      <c r="AE414" s="39">
        <f t="shared" si="83"/>
        <v>55.55555555555555</v>
      </c>
      <c r="AI414" t="s">
        <v>424</v>
      </c>
      <c r="AJ414">
        <v>84</v>
      </c>
      <c r="AK414">
        <v>72</v>
      </c>
      <c r="AL414">
        <v>80</v>
      </c>
      <c r="AM414">
        <v>80</v>
      </c>
      <c r="AN414">
        <v>74</v>
      </c>
      <c r="AO414">
        <v>79</v>
      </c>
      <c r="AP414">
        <v>57</v>
      </c>
      <c r="AQ414">
        <v>76</v>
      </c>
      <c r="AR414">
        <v>52</v>
      </c>
      <c r="AS414">
        <v>67</v>
      </c>
      <c r="AT414">
        <v>62</v>
      </c>
      <c r="AU414">
        <v>54</v>
      </c>
      <c r="AV414">
        <v>837</v>
      </c>
    </row>
    <row r="415" spans="1:48">
      <c r="A415" s="240" t="s">
        <v>425</v>
      </c>
      <c r="B415" s="4">
        <v>2</v>
      </c>
      <c r="C415" s="235">
        <f t="shared" si="72"/>
        <v>15.748031496062993</v>
      </c>
      <c r="D415" s="235"/>
      <c r="E415" s="4">
        <v>4</v>
      </c>
      <c r="F415" s="235">
        <f t="shared" si="73"/>
        <v>27.777777777777775</v>
      </c>
      <c r="G415" s="235"/>
      <c r="H415" s="4">
        <v>2</v>
      </c>
      <c r="I415" s="235">
        <f t="shared" si="74"/>
        <v>23.52941176470588</v>
      </c>
      <c r="J415" s="235"/>
      <c r="K415" s="4">
        <v>3</v>
      </c>
      <c r="L415" s="235">
        <f t="shared" si="75"/>
        <v>28.846153846153847</v>
      </c>
      <c r="M415" s="235"/>
      <c r="N415" s="4">
        <v>1</v>
      </c>
      <c r="O415" s="235">
        <f t="shared" si="76"/>
        <v>13.333333333333334</v>
      </c>
      <c r="P415" s="235"/>
      <c r="Q415" s="4">
        <v>2</v>
      </c>
      <c r="R415" s="235">
        <f t="shared" si="77"/>
        <v>25.316455696202532</v>
      </c>
      <c r="S415" s="235"/>
      <c r="T415" s="4">
        <v>0</v>
      </c>
      <c r="U415" s="235">
        <f t="shared" si="78"/>
        <v>0</v>
      </c>
      <c r="V415" s="35">
        <v>2</v>
      </c>
      <c r="W415" s="39">
        <f t="shared" si="79"/>
        <v>18.691588785046729</v>
      </c>
      <c r="X415" s="35">
        <v>5</v>
      </c>
      <c r="Y415" s="39">
        <f t="shared" si="80"/>
        <v>51.020408163265309</v>
      </c>
      <c r="Z415" s="35">
        <v>5</v>
      </c>
      <c r="AA415" s="39">
        <f t="shared" si="81"/>
        <v>50.505050505050505</v>
      </c>
      <c r="AB415" s="35">
        <v>3</v>
      </c>
      <c r="AC415" s="39">
        <f t="shared" si="82"/>
        <v>32.608695652173914</v>
      </c>
      <c r="AD415" s="35">
        <v>3</v>
      </c>
      <c r="AE415" s="39">
        <f t="shared" si="83"/>
        <v>28.037383177570092</v>
      </c>
      <c r="AI415" t="s">
        <v>425</v>
      </c>
      <c r="AJ415">
        <v>127</v>
      </c>
      <c r="AK415">
        <v>144</v>
      </c>
      <c r="AL415">
        <v>85</v>
      </c>
      <c r="AM415">
        <v>104</v>
      </c>
      <c r="AN415">
        <v>75</v>
      </c>
      <c r="AO415">
        <v>79</v>
      </c>
      <c r="AP415">
        <v>92</v>
      </c>
      <c r="AQ415">
        <v>107</v>
      </c>
      <c r="AR415">
        <v>98</v>
      </c>
      <c r="AS415">
        <v>99</v>
      </c>
      <c r="AT415">
        <v>92</v>
      </c>
      <c r="AU415">
        <v>107</v>
      </c>
      <c r="AV415">
        <v>1209</v>
      </c>
    </row>
    <row r="416" spans="1:48">
      <c r="A416" s="240" t="s">
        <v>426</v>
      </c>
      <c r="B416" s="4">
        <v>9</v>
      </c>
      <c r="C416" s="235">
        <f t="shared" si="72"/>
        <v>24.657534246575342</v>
      </c>
      <c r="D416" s="235"/>
      <c r="E416" s="4">
        <v>5</v>
      </c>
      <c r="F416" s="235">
        <f t="shared" si="73"/>
        <v>13.774104683195592</v>
      </c>
      <c r="G416" s="235"/>
      <c r="H416" s="4">
        <v>8</v>
      </c>
      <c r="I416" s="235">
        <f t="shared" si="74"/>
        <v>21.220159151193634</v>
      </c>
      <c r="J416" s="235"/>
      <c r="K416" s="4">
        <v>7</v>
      </c>
      <c r="L416" s="235">
        <f t="shared" si="75"/>
        <v>19.774011299435031</v>
      </c>
      <c r="M416" s="235"/>
      <c r="N416" s="4">
        <v>6</v>
      </c>
      <c r="O416" s="235">
        <f t="shared" si="76"/>
        <v>17.142857142857142</v>
      </c>
      <c r="P416" s="235"/>
      <c r="Q416" s="4">
        <v>8</v>
      </c>
      <c r="R416" s="235">
        <f t="shared" si="77"/>
        <v>24.767801857585141</v>
      </c>
      <c r="S416" s="235"/>
      <c r="T416" s="4">
        <v>6</v>
      </c>
      <c r="U416" s="235">
        <f t="shared" si="78"/>
        <v>20.066889632107024</v>
      </c>
      <c r="V416" s="35">
        <v>7</v>
      </c>
      <c r="W416" s="39">
        <f t="shared" si="79"/>
        <v>23.255813953488371</v>
      </c>
      <c r="X416" s="35">
        <v>6</v>
      </c>
      <c r="Y416" s="39">
        <f t="shared" si="80"/>
        <v>20.066889632107024</v>
      </c>
      <c r="Z416" s="35">
        <v>4</v>
      </c>
      <c r="AA416" s="39">
        <f t="shared" si="81"/>
        <v>12.987012987012989</v>
      </c>
      <c r="AB416" s="35">
        <v>4</v>
      </c>
      <c r="AC416" s="39">
        <f t="shared" si="82"/>
        <v>13.333333333333334</v>
      </c>
      <c r="AD416" s="35">
        <v>8</v>
      </c>
      <c r="AE416" s="39">
        <f t="shared" si="83"/>
        <v>25.723472668810288</v>
      </c>
      <c r="AI416" t="s">
        <v>426</v>
      </c>
      <c r="AJ416">
        <v>365</v>
      </c>
      <c r="AK416">
        <v>363</v>
      </c>
      <c r="AL416">
        <v>377</v>
      </c>
      <c r="AM416">
        <v>354</v>
      </c>
      <c r="AN416">
        <v>350</v>
      </c>
      <c r="AO416">
        <v>323</v>
      </c>
      <c r="AP416">
        <v>299</v>
      </c>
      <c r="AQ416">
        <v>301</v>
      </c>
      <c r="AR416">
        <v>299</v>
      </c>
      <c r="AS416">
        <v>308</v>
      </c>
      <c r="AT416">
        <v>300</v>
      </c>
      <c r="AU416">
        <v>311</v>
      </c>
      <c r="AV416">
        <v>3950</v>
      </c>
    </row>
    <row r="417" spans="1:48">
      <c r="A417" s="240" t="s">
        <v>427</v>
      </c>
      <c r="B417" s="4">
        <v>11</v>
      </c>
      <c r="C417" s="235">
        <f t="shared" si="72"/>
        <v>27.989821882951656</v>
      </c>
      <c r="D417" s="235"/>
      <c r="E417" s="4">
        <v>8</v>
      </c>
      <c r="F417" s="235">
        <f t="shared" si="73"/>
        <v>21.798365122615802</v>
      </c>
      <c r="G417" s="235"/>
      <c r="H417" s="4">
        <v>8</v>
      </c>
      <c r="I417" s="235">
        <f t="shared" si="74"/>
        <v>26.315789473684209</v>
      </c>
      <c r="J417" s="235"/>
      <c r="K417" s="4">
        <v>4</v>
      </c>
      <c r="L417" s="235">
        <f t="shared" si="75"/>
        <v>12.698412698412698</v>
      </c>
      <c r="M417" s="235"/>
      <c r="N417" s="4">
        <v>3</v>
      </c>
      <c r="O417" s="235">
        <f t="shared" si="76"/>
        <v>11.363636363636363</v>
      </c>
      <c r="P417" s="235"/>
      <c r="Q417" s="4">
        <v>5</v>
      </c>
      <c r="R417" s="235">
        <f t="shared" si="77"/>
        <v>17.605633802816904</v>
      </c>
      <c r="S417" s="235"/>
      <c r="T417" s="4">
        <v>6</v>
      </c>
      <c r="U417" s="235">
        <f t="shared" si="78"/>
        <v>27.906976744186046</v>
      </c>
      <c r="V417" s="35">
        <v>3</v>
      </c>
      <c r="W417" s="39">
        <f t="shared" si="79"/>
        <v>12.987012987012989</v>
      </c>
      <c r="X417" s="35">
        <v>3</v>
      </c>
      <c r="Y417" s="39">
        <f t="shared" si="80"/>
        <v>11.627906976744185</v>
      </c>
      <c r="Z417" s="35">
        <v>4</v>
      </c>
      <c r="AA417" s="39">
        <f t="shared" si="81"/>
        <v>18.691588785046729</v>
      </c>
      <c r="AB417" s="35">
        <v>1</v>
      </c>
      <c r="AC417" s="39">
        <f t="shared" si="82"/>
        <v>4.9751243781094523</v>
      </c>
      <c r="AD417" s="35">
        <v>3</v>
      </c>
      <c r="AE417" s="39">
        <f t="shared" si="83"/>
        <v>12.244897959183673</v>
      </c>
      <c r="AI417" t="s">
        <v>427</v>
      </c>
      <c r="AJ417">
        <v>393</v>
      </c>
      <c r="AK417">
        <v>367</v>
      </c>
      <c r="AL417">
        <v>304</v>
      </c>
      <c r="AM417">
        <v>315</v>
      </c>
      <c r="AN417">
        <v>264</v>
      </c>
      <c r="AO417">
        <v>284</v>
      </c>
      <c r="AP417">
        <v>215</v>
      </c>
      <c r="AQ417">
        <v>231</v>
      </c>
      <c r="AR417">
        <v>258</v>
      </c>
      <c r="AS417">
        <v>214</v>
      </c>
      <c r="AT417">
        <v>201</v>
      </c>
      <c r="AU417">
        <v>245</v>
      </c>
      <c r="AV417">
        <v>3291</v>
      </c>
    </row>
    <row r="418" spans="1:48" s="9" customFormat="1">
      <c r="A418" s="243" t="s">
        <v>428</v>
      </c>
      <c r="B418" s="244">
        <v>146</v>
      </c>
      <c r="C418" s="245">
        <f t="shared" si="72"/>
        <v>18.184082700211732</v>
      </c>
      <c r="D418" s="245"/>
      <c r="E418" s="244">
        <v>153</v>
      </c>
      <c r="F418" s="245">
        <f t="shared" si="73"/>
        <v>19.480519480519479</v>
      </c>
      <c r="G418" s="245"/>
      <c r="H418" s="244">
        <v>129</v>
      </c>
      <c r="I418" s="245">
        <f t="shared" si="74"/>
        <v>16.847329241217185</v>
      </c>
      <c r="J418" s="245"/>
      <c r="K418" s="244">
        <v>145</v>
      </c>
      <c r="L418" s="245">
        <f t="shared" si="75"/>
        <v>19.023878247179219</v>
      </c>
      <c r="M418" s="245"/>
      <c r="N418" s="244">
        <v>117</v>
      </c>
      <c r="O418" s="245">
        <f t="shared" si="76"/>
        <v>15.842924847664182</v>
      </c>
      <c r="P418" s="245"/>
      <c r="Q418" s="244">
        <v>115</v>
      </c>
      <c r="R418" s="245">
        <f t="shared" si="77"/>
        <v>15.963353692393115</v>
      </c>
      <c r="S418" s="245"/>
      <c r="T418" s="244">
        <v>133</v>
      </c>
      <c r="U418" s="245">
        <f t="shared" si="78"/>
        <v>18.921610470906245</v>
      </c>
      <c r="V418" s="246">
        <v>136</v>
      </c>
      <c r="W418" s="247">
        <f t="shared" si="79"/>
        <v>18.725044747349582</v>
      </c>
      <c r="X418" s="246">
        <v>122</v>
      </c>
      <c r="Y418" s="247">
        <f t="shared" si="80"/>
        <v>17.609699769053119</v>
      </c>
      <c r="Z418" s="246">
        <v>107</v>
      </c>
      <c r="AA418" s="247">
        <f t="shared" si="81"/>
        <v>15.242165242165242</v>
      </c>
      <c r="AB418" s="246">
        <v>101</v>
      </c>
      <c r="AC418" s="247">
        <f t="shared" si="82"/>
        <v>14.163511428972095</v>
      </c>
      <c r="AD418" s="246">
        <v>103</v>
      </c>
      <c r="AE418" s="247">
        <f t="shared" si="83"/>
        <v>15.227675931401537</v>
      </c>
      <c r="AI418" s="9" t="s">
        <v>428</v>
      </c>
      <c r="AJ418" s="9">
        <v>8029</v>
      </c>
      <c r="AK418" s="9">
        <v>7854</v>
      </c>
      <c r="AL418" s="9">
        <v>7657</v>
      </c>
      <c r="AM418" s="9">
        <v>7622</v>
      </c>
      <c r="AN418" s="9">
        <v>7385</v>
      </c>
      <c r="AO418" s="9">
        <v>7204</v>
      </c>
      <c r="AP418" s="9">
        <v>7029</v>
      </c>
      <c r="AQ418" s="9">
        <v>7263</v>
      </c>
      <c r="AR418" s="9">
        <v>6928</v>
      </c>
      <c r="AS418" s="9">
        <v>7020</v>
      </c>
      <c r="AT418" s="9">
        <v>7131</v>
      </c>
      <c r="AU418" s="9">
        <v>6764</v>
      </c>
      <c r="AV418" s="9">
        <v>87886</v>
      </c>
    </row>
    <row r="419" spans="1:48">
      <c r="A419" s="240" t="s">
        <v>429</v>
      </c>
      <c r="B419" s="4">
        <v>0</v>
      </c>
      <c r="C419" s="235">
        <f t="shared" si="72"/>
        <v>0</v>
      </c>
      <c r="D419" s="235"/>
      <c r="E419" s="4">
        <v>0</v>
      </c>
      <c r="F419" s="235">
        <f t="shared" si="73"/>
        <v>0</v>
      </c>
      <c r="G419" s="235"/>
      <c r="H419" s="4">
        <v>1</v>
      </c>
      <c r="I419" s="235">
        <f t="shared" si="74"/>
        <v>14.925373134328359</v>
      </c>
      <c r="J419" s="235"/>
      <c r="K419" s="4">
        <v>1</v>
      </c>
      <c r="L419" s="235">
        <f t="shared" si="75"/>
        <v>16.393442622950822</v>
      </c>
      <c r="M419" s="235"/>
      <c r="N419" s="4">
        <v>1</v>
      </c>
      <c r="O419" s="235">
        <f t="shared" si="76"/>
        <v>16.949152542372882</v>
      </c>
      <c r="P419" s="235"/>
      <c r="Q419" s="4">
        <v>0</v>
      </c>
      <c r="R419" s="235">
        <f t="shared" si="77"/>
        <v>0</v>
      </c>
      <c r="S419" s="235"/>
      <c r="T419" s="4">
        <v>2</v>
      </c>
      <c r="U419" s="235">
        <f t="shared" si="78"/>
        <v>41.666666666666664</v>
      </c>
      <c r="V419" s="35">
        <v>2</v>
      </c>
      <c r="W419" s="39">
        <f t="shared" si="79"/>
        <v>40</v>
      </c>
      <c r="X419" s="35">
        <v>1</v>
      </c>
      <c r="Y419" s="39">
        <f t="shared" si="80"/>
        <v>16.949152542372882</v>
      </c>
      <c r="Z419" s="35">
        <v>1</v>
      </c>
      <c r="AA419" s="39">
        <f t="shared" si="81"/>
        <v>14.705882352941176</v>
      </c>
      <c r="AB419" s="35">
        <v>1</v>
      </c>
      <c r="AC419" s="39">
        <f t="shared" si="82"/>
        <v>20.833333333333332</v>
      </c>
      <c r="AD419" s="35">
        <v>1</v>
      </c>
      <c r="AE419" s="39">
        <f t="shared" si="83"/>
        <v>16.949152542372882</v>
      </c>
      <c r="AI419" t="s">
        <v>429</v>
      </c>
      <c r="AJ419">
        <v>58</v>
      </c>
      <c r="AK419">
        <v>55</v>
      </c>
      <c r="AL419">
        <v>67</v>
      </c>
      <c r="AM419">
        <v>61</v>
      </c>
      <c r="AN419">
        <v>59</v>
      </c>
      <c r="AO419">
        <v>50</v>
      </c>
      <c r="AP419">
        <v>48</v>
      </c>
      <c r="AQ419">
        <v>50</v>
      </c>
      <c r="AR419">
        <v>59</v>
      </c>
      <c r="AS419">
        <v>68</v>
      </c>
      <c r="AT419">
        <v>48</v>
      </c>
      <c r="AU419">
        <v>59</v>
      </c>
      <c r="AV419">
        <v>682</v>
      </c>
    </row>
    <row r="420" spans="1:48">
      <c r="A420" s="240" t="s">
        <v>430</v>
      </c>
      <c r="B420" s="4">
        <v>0</v>
      </c>
      <c r="C420" s="235">
        <f t="shared" si="72"/>
        <v>0</v>
      </c>
      <c r="D420" s="235"/>
      <c r="E420" s="4">
        <v>1</v>
      </c>
      <c r="F420" s="235">
        <f t="shared" si="73"/>
        <v>8.7719298245614024</v>
      </c>
      <c r="G420" s="235"/>
      <c r="H420" s="4">
        <v>0</v>
      </c>
      <c r="I420" s="235">
        <f t="shared" si="74"/>
        <v>0</v>
      </c>
      <c r="J420" s="235"/>
      <c r="K420" s="4">
        <v>1</v>
      </c>
      <c r="L420" s="235">
        <f t="shared" si="75"/>
        <v>10.204081632653061</v>
      </c>
      <c r="M420" s="235"/>
      <c r="N420" s="4">
        <v>1</v>
      </c>
      <c r="O420" s="235">
        <f t="shared" si="76"/>
        <v>10.101010101010102</v>
      </c>
      <c r="P420" s="235"/>
      <c r="Q420" s="4">
        <v>1</v>
      </c>
      <c r="R420" s="235">
        <f t="shared" si="77"/>
        <v>14.925373134328359</v>
      </c>
      <c r="S420" s="235"/>
      <c r="T420" s="4">
        <v>2</v>
      </c>
      <c r="U420" s="235">
        <f t="shared" si="78"/>
        <v>31.746031746031743</v>
      </c>
      <c r="V420" s="35">
        <v>1</v>
      </c>
      <c r="W420" s="39">
        <f t="shared" si="79"/>
        <v>10.869565217391305</v>
      </c>
      <c r="X420" s="35">
        <v>2</v>
      </c>
      <c r="Y420" s="39">
        <f t="shared" si="80"/>
        <v>24.691358024691358</v>
      </c>
      <c r="Z420" s="35">
        <v>1</v>
      </c>
      <c r="AA420" s="39">
        <f t="shared" si="81"/>
        <v>11.904761904761903</v>
      </c>
      <c r="AB420" s="35">
        <v>0</v>
      </c>
      <c r="AC420" s="39">
        <f t="shared" si="82"/>
        <v>0</v>
      </c>
      <c r="AD420" s="35">
        <v>3</v>
      </c>
      <c r="AE420" s="39">
        <f t="shared" si="83"/>
        <v>28.846153846153847</v>
      </c>
      <c r="AI420" t="s">
        <v>430</v>
      </c>
      <c r="AJ420">
        <v>98</v>
      </c>
      <c r="AK420">
        <v>114</v>
      </c>
      <c r="AL420">
        <v>113</v>
      </c>
      <c r="AM420">
        <v>98</v>
      </c>
      <c r="AN420">
        <v>99</v>
      </c>
      <c r="AO420">
        <v>67</v>
      </c>
      <c r="AP420">
        <v>63</v>
      </c>
      <c r="AQ420">
        <v>92</v>
      </c>
      <c r="AR420">
        <v>81</v>
      </c>
      <c r="AS420">
        <v>84</v>
      </c>
      <c r="AT420">
        <v>93</v>
      </c>
      <c r="AU420">
        <v>104</v>
      </c>
      <c r="AV420">
        <v>1106</v>
      </c>
    </row>
    <row r="421" spans="1:48">
      <c r="A421" s="240" t="s">
        <v>431</v>
      </c>
      <c r="B421" s="4">
        <v>0</v>
      </c>
      <c r="C421" s="235">
        <f t="shared" si="72"/>
        <v>0</v>
      </c>
      <c r="D421" s="235"/>
      <c r="E421" s="4">
        <v>1</v>
      </c>
      <c r="F421" s="235">
        <f t="shared" si="73"/>
        <v>10.989010989010989</v>
      </c>
      <c r="G421" s="235"/>
      <c r="H421" s="4">
        <v>0</v>
      </c>
      <c r="I421" s="235">
        <f t="shared" si="74"/>
        <v>0</v>
      </c>
      <c r="J421" s="235"/>
      <c r="K421" s="4">
        <v>2</v>
      </c>
      <c r="L421" s="235">
        <f t="shared" si="75"/>
        <v>25</v>
      </c>
      <c r="M421" s="235"/>
      <c r="N421" s="4">
        <v>1</v>
      </c>
      <c r="O421" s="235">
        <f t="shared" si="76"/>
        <v>12.658227848101266</v>
      </c>
      <c r="P421" s="235"/>
      <c r="Q421" s="4">
        <v>1</v>
      </c>
      <c r="R421" s="235">
        <f t="shared" si="77"/>
        <v>12.195121951219512</v>
      </c>
      <c r="S421" s="235"/>
      <c r="T421" s="4">
        <v>0</v>
      </c>
      <c r="U421" s="235">
        <f t="shared" si="78"/>
        <v>0</v>
      </c>
      <c r="V421" s="35">
        <v>1</v>
      </c>
      <c r="W421" s="39">
        <f t="shared" si="79"/>
        <v>13.157894736842104</v>
      </c>
      <c r="X421" s="35">
        <v>1</v>
      </c>
      <c r="Y421" s="39">
        <f t="shared" si="80"/>
        <v>15.384615384615385</v>
      </c>
      <c r="Z421" s="35">
        <v>0</v>
      </c>
      <c r="AA421" s="39">
        <f t="shared" si="81"/>
        <v>0</v>
      </c>
      <c r="AB421" s="35">
        <v>1</v>
      </c>
      <c r="AC421" s="39">
        <f t="shared" si="82"/>
        <v>15.873015873015872</v>
      </c>
      <c r="AD421" s="35">
        <v>2</v>
      </c>
      <c r="AE421" s="39">
        <f t="shared" si="83"/>
        <v>25.974025974025977</v>
      </c>
      <c r="AI421" t="s">
        <v>431</v>
      </c>
      <c r="AJ421">
        <v>91</v>
      </c>
      <c r="AK421">
        <v>91</v>
      </c>
      <c r="AL421">
        <v>82</v>
      </c>
      <c r="AM421">
        <v>80</v>
      </c>
      <c r="AN421">
        <v>79</v>
      </c>
      <c r="AO421">
        <v>82</v>
      </c>
      <c r="AP421">
        <v>70</v>
      </c>
      <c r="AQ421">
        <v>76</v>
      </c>
      <c r="AR421">
        <v>65</v>
      </c>
      <c r="AS421">
        <v>60</v>
      </c>
      <c r="AT421">
        <v>63</v>
      </c>
      <c r="AU421">
        <v>77</v>
      </c>
      <c r="AV421">
        <v>916</v>
      </c>
    </row>
    <row r="422" spans="1:48">
      <c r="A422" s="240" t="s">
        <v>432</v>
      </c>
      <c r="B422" s="4">
        <v>3</v>
      </c>
      <c r="C422" s="235">
        <f t="shared" si="72"/>
        <v>16.759776536312849</v>
      </c>
      <c r="D422" s="235"/>
      <c r="E422" s="4">
        <v>7</v>
      </c>
      <c r="F422" s="235">
        <f t="shared" si="73"/>
        <v>31.531531531531527</v>
      </c>
      <c r="G422" s="235"/>
      <c r="H422" s="4">
        <v>3</v>
      </c>
      <c r="I422" s="235">
        <f t="shared" si="74"/>
        <v>14.423076923076923</v>
      </c>
      <c r="J422" s="235"/>
      <c r="K422" s="4">
        <v>1</v>
      </c>
      <c r="L422" s="235">
        <f t="shared" si="75"/>
        <v>5.0505050505050511</v>
      </c>
      <c r="M422" s="235"/>
      <c r="N422" s="4">
        <v>3</v>
      </c>
      <c r="O422" s="235">
        <f t="shared" si="76"/>
        <v>20</v>
      </c>
      <c r="P422" s="235"/>
      <c r="Q422" s="4">
        <v>2</v>
      </c>
      <c r="R422" s="235">
        <f t="shared" si="77"/>
        <v>12.345679012345679</v>
      </c>
      <c r="S422" s="235"/>
      <c r="T422" s="4">
        <v>3</v>
      </c>
      <c r="U422" s="235">
        <f t="shared" si="78"/>
        <v>19.480519480519479</v>
      </c>
      <c r="V422" s="35">
        <v>3</v>
      </c>
      <c r="W422" s="39">
        <f t="shared" si="79"/>
        <v>17.647058823529413</v>
      </c>
      <c r="X422" s="35">
        <v>2</v>
      </c>
      <c r="Y422" s="39">
        <f t="shared" si="80"/>
        <v>12.195121951219512</v>
      </c>
      <c r="Z422" s="35">
        <v>3</v>
      </c>
      <c r="AA422" s="39">
        <f t="shared" si="81"/>
        <v>15.544041450777202</v>
      </c>
      <c r="AB422" s="35">
        <v>4</v>
      </c>
      <c r="AC422" s="39">
        <f t="shared" si="82"/>
        <v>17.777777777777779</v>
      </c>
      <c r="AD422" s="35">
        <v>5</v>
      </c>
      <c r="AE422" s="39">
        <f t="shared" si="83"/>
        <v>27.777777777777775</v>
      </c>
      <c r="AI422" t="s">
        <v>432</v>
      </c>
      <c r="AJ422">
        <v>179</v>
      </c>
      <c r="AK422">
        <v>222</v>
      </c>
      <c r="AL422">
        <v>208</v>
      </c>
      <c r="AM422">
        <v>198</v>
      </c>
      <c r="AN422">
        <v>150</v>
      </c>
      <c r="AO422">
        <v>162</v>
      </c>
      <c r="AP422">
        <v>154</v>
      </c>
      <c r="AQ422">
        <v>170</v>
      </c>
      <c r="AR422">
        <v>164</v>
      </c>
      <c r="AS422">
        <v>193</v>
      </c>
      <c r="AT422">
        <v>225</v>
      </c>
      <c r="AU422">
        <v>180</v>
      </c>
      <c r="AV422">
        <v>2205</v>
      </c>
    </row>
    <row r="423" spans="1:48">
      <c r="A423" s="240" t="s">
        <v>433</v>
      </c>
      <c r="B423" s="4">
        <v>6</v>
      </c>
      <c r="C423" s="235">
        <f t="shared" si="72"/>
        <v>27.906976744186046</v>
      </c>
      <c r="D423" s="235"/>
      <c r="E423" s="4">
        <v>6</v>
      </c>
      <c r="F423" s="235">
        <f t="shared" si="73"/>
        <v>27.027027027027028</v>
      </c>
      <c r="G423" s="235"/>
      <c r="H423" s="4">
        <v>1</v>
      </c>
      <c r="I423" s="235">
        <f t="shared" si="74"/>
        <v>4.1493775933609962</v>
      </c>
      <c r="J423" s="235"/>
      <c r="K423" s="4">
        <v>2</v>
      </c>
      <c r="L423" s="235">
        <f t="shared" si="75"/>
        <v>9.6153846153846168</v>
      </c>
      <c r="M423" s="235"/>
      <c r="N423" s="4">
        <v>3</v>
      </c>
      <c r="O423" s="235">
        <f t="shared" si="76"/>
        <v>15.151515151515152</v>
      </c>
      <c r="P423" s="235"/>
      <c r="Q423" s="4">
        <v>3</v>
      </c>
      <c r="R423" s="235">
        <f t="shared" si="77"/>
        <v>17.751479289940828</v>
      </c>
      <c r="S423" s="235"/>
      <c r="T423" s="4">
        <v>1</v>
      </c>
      <c r="U423" s="235">
        <f t="shared" si="78"/>
        <v>5.5248618784530388</v>
      </c>
      <c r="V423" s="35">
        <v>5</v>
      </c>
      <c r="W423" s="39">
        <f t="shared" si="79"/>
        <v>28.248587570621467</v>
      </c>
      <c r="X423" s="35">
        <v>2</v>
      </c>
      <c r="Y423" s="39">
        <f t="shared" si="80"/>
        <v>13.333333333333334</v>
      </c>
      <c r="Z423" s="35">
        <v>2</v>
      </c>
      <c r="AA423" s="39">
        <f t="shared" si="81"/>
        <v>11.695906432748536</v>
      </c>
      <c r="AB423" s="35">
        <v>3</v>
      </c>
      <c r="AC423" s="39">
        <f t="shared" si="82"/>
        <v>17.751479289940828</v>
      </c>
      <c r="AD423" s="35">
        <v>2</v>
      </c>
      <c r="AE423" s="39">
        <f t="shared" si="83"/>
        <v>13.513513513513514</v>
      </c>
      <c r="AI423" t="s">
        <v>433</v>
      </c>
      <c r="AJ423">
        <v>215</v>
      </c>
      <c r="AK423">
        <v>222</v>
      </c>
      <c r="AL423">
        <v>241</v>
      </c>
      <c r="AM423">
        <v>208</v>
      </c>
      <c r="AN423">
        <v>198</v>
      </c>
      <c r="AO423">
        <v>169</v>
      </c>
      <c r="AP423">
        <v>181</v>
      </c>
      <c r="AQ423">
        <v>177</v>
      </c>
      <c r="AR423">
        <v>150</v>
      </c>
      <c r="AS423">
        <v>171</v>
      </c>
      <c r="AT423">
        <v>169</v>
      </c>
      <c r="AU423">
        <v>148</v>
      </c>
      <c r="AV423">
        <v>2249</v>
      </c>
    </row>
    <row r="424" spans="1:48">
      <c r="A424" s="240" t="s">
        <v>434</v>
      </c>
      <c r="B424" s="4">
        <v>1</v>
      </c>
      <c r="C424" s="235">
        <f t="shared" si="72"/>
        <v>9.2592592592592595</v>
      </c>
      <c r="D424" s="235"/>
      <c r="E424" s="4">
        <v>1</v>
      </c>
      <c r="F424" s="235">
        <f t="shared" si="73"/>
        <v>14.705882352941176</v>
      </c>
      <c r="G424" s="235"/>
      <c r="H424" s="4">
        <v>0</v>
      </c>
      <c r="I424" s="235">
        <f t="shared" si="74"/>
        <v>0</v>
      </c>
      <c r="J424" s="235"/>
      <c r="K424" s="4">
        <v>1</v>
      </c>
      <c r="L424" s="235">
        <f t="shared" si="75"/>
        <v>13.513513513513514</v>
      </c>
      <c r="M424" s="235"/>
      <c r="N424" s="4">
        <v>0</v>
      </c>
      <c r="O424" s="235">
        <f t="shared" si="76"/>
        <v>0</v>
      </c>
      <c r="P424" s="235"/>
      <c r="Q424" s="4">
        <v>0</v>
      </c>
      <c r="R424" s="235">
        <f t="shared" si="77"/>
        <v>0</v>
      </c>
      <c r="S424" s="235"/>
      <c r="T424" s="4">
        <v>1</v>
      </c>
      <c r="U424" s="235">
        <f t="shared" si="78"/>
        <v>17.857142857142858</v>
      </c>
      <c r="V424" s="35">
        <v>0</v>
      </c>
      <c r="W424" s="39">
        <f t="shared" si="79"/>
        <v>0</v>
      </c>
      <c r="X424" s="35">
        <v>1</v>
      </c>
      <c r="Y424" s="39">
        <f t="shared" si="80"/>
        <v>14.925373134328359</v>
      </c>
      <c r="Z424" s="35">
        <v>2</v>
      </c>
      <c r="AA424" s="39">
        <f t="shared" si="81"/>
        <v>26.315789473684209</v>
      </c>
      <c r="AB424" s="35">
        <v>3</v>
      </c>
      <c r="AC424" s="39">
        <f t="shared" si="82"/>
        <v>51.724137931034484</v>
      </c>
      <c r="AD424" s="35">
        <v>1</v>
      </c>
      <c r="AE424" s="39">
        <f t="shared" si="83"/>
        <v>17.241379310344826</v>
      </c>
      <c r="AI424" t="s">
        <v>434</v>
      </c>
      <c r="AJ424">
        <v>108</v>
      </c>
      <c r="AK424">
        <v>68</v>
      </c>
      <c r="AL424">
        <v>63</v>
      </c>
      <c r="AM424">
        <v>74</v>
      </c>
      <c r="AN424">
        <v>51</v>
      </c>
      <c r="AO424">
        <v>50</v>
      </c>
      <c r="AP424">
        <v>56</v>
      </c>
      <c r="AQ424">
        <v>58</v>
      </c>
      <c r="AR424">
        <v>67</v>
      </c>
      <c r="AS424">
        <v>76</v>
      </c>
      <c r="AT424">
        <v>58</v>
      </c>
      <c r="AU424">
        <v>58</v>
      </c>
      <c r="AV424">
        <v>787</v>
      </c>
    </row>
    <row r="425" spans="1:48">
      <c r="A425" s="240" t="s">
        <v>435</v>
      </c>
      <c r="B425" s="4">
        <v>5</v>
      </c>
      <c r="C425" s="235">
        <f t="shared" si="72"/>
        <v>23.923444976076556</v>
      </c>
      <c r="D425" s="235"/>
      <c r="E425" s="4">
        <v>2</v>
      </c>
      <c r="F425" s="235">
        <f t="shared" si="73"/>
        <v>10.582010582010582</v>
      </c>
      <c r="G425" s="235"/>
      <c r="H425" s="4">
        <v>3</v>
      </c>
      <c r="I425" s="235">
        <f t="shared" si="74"/>
        <v>18.9873417721519</v>
      </c>
      <c r="J425" s="235"/>
      <c r="K425" s="4">
        <v>3</v>
      </c>
      <c r="L425" s="235">
        <f t="shared" si="75"/>
        <v>19.230769230769234</v>
      </c>
      <c r="M425" s="235"/>
      <c r="N425" s="4">
        <v>1</v>
      </c>
      <c r="O425" s="235">
        <f t="shared" si="76"/>
        <v>5.4644808743169397</v>
      </c>
      <c r="P425" s="235"/>
      <c r="Q425" s="4">
        <v>0</v>
      </c>
      <c r="R425" s="235">
        <f t="shared" si="77"/>
        <v>0</v>
      </c>
      <c r="S425" s="235"/>
      <c r="T425" s="4">
        <v>4</v>
      </c>
      <c r="U425" s="235">
        <f t="shared" si="78"/>
        <v>30.303030303030305</v>
      </c>
      <c r="V425" s="35">
        <v>4</v>
      </c>
      <c r="W425" s="39">
        <f t="shared" si="79"/>
        <v>27.777777777777775</v>
      </c>
      <c r="X425" s="35">
        <v>5</v>
      </c>
      <c r="Y425" s="39">
        <f t="shared" si="80"/>
        <v>29.411764705882351</v>
      </c>
      <c r="Z425" s="35">
        <v>1</v>
      </c>
      <c r="AA425" s="39">
        <f t="shared" si="81"/>
        <v>5.9171597633136095</v>
      </c>
      <c r="AB425" s="35">
        <v>3</v>
      </c>
      <c r="AC425" s="39">
        <f t="shared" si="82"/>
        <v>20.408163265306122</v>
      </c>
      <c r="AD425" s="35">
        <v>4</v>
      </c>
      <c r="AE425" s="39">
        <f t="shared" si="83"/>
        <v>26.315789473684209</v>
      </c>
      <c r="AI425" t="s">
        <v>435</v>
      </c>
      <c r="AJ425">
        <v>209</v>
      </c>
      <c r="AK425">
        <v>189</v>
      </c>
      <c r="AL425">
        <v>158</v>
      </c>
      <c r="AM425">
        <v>156</v>
      </c>
      <c r="AN425">
        <v>183</v>
      </c>
      <c r="AO425">
        <v>142</v>
      </c>
      <c r="AP425">
        <v>132</v>
      </c>
      <c r="AQ425">
        <v>144</v>
      </c>
      <c r="AR425">
        <v>170</v>
      </c>
      <c r="AS425">
        <v>169</v>
      </c>
      <c r="AT425">
        <v>147</v>
      </c>
      <c r="AU425">
        <v>152</v>
      </c>
      <c r="AV425">
        <v>1951</v>
      </c>
    </row>
    <row r="426" spans="1:48">
      <c r="A426" s="240" t="s">
        <v>436</v>
      </c>
      <c r="B426" s="4">
        <v>4</v>
      </c>
      <c r="C426" s="235">
        <f t="shared" si="72"/>
        <v>9.1116173120728927</v>
      </c>
      <c r="D426" s="235"/>
      <c r="E426" s="4">
        <v>5</v>
      </c>
      <c r="F426" s="235">
        <f t="shared" si="73"/>
        <v>12.406947890818859</v>
      </c>
      <c r="G426" s="235"/>
      <c r="H426" s="4">
        <v>9</v>
      </c>
      <c r="I426" s="235">
        <f t="shared" si="74"/>
        <v>22.727272727272727</v>
      </c>
      <c r="J426" s="235"/>
      <c r="K426" s="4">
        <v>7</v>
      </c>
      <c r="L426" s="235">
        <f t="shared" si="75"/>
        <v>20.833333333333332</v>
      </c>
      <c r="M426" s="235"/>
      <c r="N426" s="4">
        <v>5</v>
      </c>
      <c r="O426" s="235">
        <f t="shared" si="76"/>
        <v>16.722408026755851</v>
      </c>
      <c r="P426" s="235"/>
      <c r="Q426" s="4">
        <v>7</v>
      </c>
      <c r="R426" s="235">
        <f t="shared" si="77"/>
        <v>24.734982332155475</v>
      </c>
      <c r="S426" s="235"/>
      <c r="T426" s="4">
        <v>6</v>
      </c>
      <c r="U426" s="235">
        <f t="shared" si="78"/>
        <v>21.12676056338028</v>
      </c>
      <c r="V426" s="35">
        <v>7</v>
      </c>
      <c r="W426" s="39">
        <f t="shared" si="79"/>
        <v>22.151898734177216</v>
      </c>
      <c r="X426" s="35">
        <v>6</v>
      </c>
      <c r="Y426" s="39">
        <f t="shared" si="80"/>
        <v>19.047619047619051</v>
      </c>
      <c r="Z426" s="35">
        <v>8</v>
      </c>
      <c r="AA426" s="39">
        <f t="shared" si="81"/>
        <v>25.236593059936908</v>
      </c>
      <c r="AB426" s="35">
        <v>5</v>
      </c>
      <c r="AC426" s="39">
        <f t="shared" si="82"/>
        <v>16.5016501650165</v>
      </c>
      <c r="AD426" s="35">
        <v>9</v>
      </c>
      <c r="AE426" s="39">
        <f t="shared" si="83"/>
        <v>32.374100719424462</v>
      </c>
      <c r="AI426" t="s">
        <v>436</v>
      </c>
      <c r="AJ426">
        <v>439</v>
      </c>
      <c r="AK426">
        <v>403</v>
      </c>
      <c r="AL426">
        <v>396</v>
      </c>
      <c r="AM426">
        <v>336</v>
      </c>
      <c r="AN426">
        <v>299</v>
      </c>
      <c r="AO426">
        <v>283</v>
      </c>
      <c r="AP426">
        <v>284</v>
      </c>
      <c r="AQ426">
        <v>316</v>
      </c>
      <c r="AR426">
        <v>315</v>
      </c>
      <c r="AS426">
        <v>317</v>
      </c>
      <c r="AT426">
        <v>303</v>
      </c>
      <c r="AU426">
        <v>278</v>
      </c>
      <c r="AV426">
        <v>3969</v>
      </c>
    </row>
    <row r="427" spans="1:48">
      <c r="A427" s="240" t="s">
        <v>437</v>
      </c>
      <c r="B427" s="4">
        <v>18</v>
      </c>
      <c r="C427" s="235">
        <f t="shared" si="72"/>
        <v>30.664395229982965</v>
      </c>
      <c r="D427" s="235"/>
      <c r="E427" s="4">
        <v>12</v>
      </c>
      <c r="F427" s="235">
        <f t="shared" si="73"/>
        <v>15.915119363395226</v>
      </c>
      <c r="G427" s="235"/>
      <c r="H427" s="4">
        <v>13</v>
      </c>
      <c r="I427" s="235">
        <f t="shared" si="74"/>
        <v>18.361581920903955</v>
      </c>
      <c r="J427" s="235"/>
      <c r="K427" s="4">
        <v>20</v>
      </c>
      <c r="L427" s="235">
        <f t="shared" si="75"/>
        <v>27.359781121751027</v>
      </c>
      <c r="M427" s="235"/>
      <c r="N427" s="4">
        <v>11</v>
      </c>
      <c r="O427" s="235">
        <f t="shared" si="76"/>
        <v>15.625</v>
      </c>
      <c r="P427" s="235"/>
      <c r="Q427" s="4">
        <v>6</v>
      </c>
      <c r="R427" s="235">
        <f t="shared" si="77"/>
        <v>9.7719869706840381</v>
      </c>
      <c r="S427" s="235"/>
      <c r="T427" s="4">
        <v>6</v>
      </c>
      <c r="U427" s="235">
        <f t="shared" si="78"/>
        <v>9.316770186335404</v>
      </c>
      <c r="V427" s="35">
        <v>13</v>
      </c>
      <c r="W427" s="39">
        <f t="shared" si="79"/>
        <v>18.005540166204987</v>
      </c>
      <c r="X427" s="35">
        <v>9</v>
      </c>
      <c r="Y427" s="39">
        <f t="shared" si="80"/>
        <v>13.761467889908257</v>
      </c>
      <c r="Z427" s="35">
        <v>18</v>
      </c>
      <c r="AA427" s="39">
        <f t="shared" si="81"/>
        <v>27.027027027027028</v>
      </c>
      <c r="AB427" s="35">
        <v>7</v>
      </c>
      <c r="AC427" s="39">
        <f t="shared" si="82"/>
        <v>10.401188707280832</v>
      </c>
      <c r="AD427" s="35">
        <v>9</v>
      </c>
      <c r="AE427" s="39">
        <f t="shared" si="83"/>
        <v>14.469453376205788</v>
      </c>
      <c r="AI427" t="s">
        <v>437</v>
      </c>
      <c r="AJ427">
        <v>587</v>
      </c>
      <c r="AK427">
        <v>754</v>
      </c>
      <c r="AL427">
        <v>708</v>
      </c>
      <c r="AM427">
        <v>731</v>
      </c>
      <c r="AN427">
        <v>704</v>
      </c>
      <c r="AO427">
        <v>614</v>
      </c>
      <c r="AP427">
        <v>644</v>
      </c>
      <c r="AQ427">
        <v>722</v>
      </c>
      <c r="AR427">
        <v>654</v>
      </c>
      <c r="AS427">
        <v>666</v>
      </c>
      <c r="AT427">
        <v>673</v>
      </c>
      <c r="AU427">
        <v>622</v>
      </c>
      <c r="AV427">
        <v>8079</v>
      </c>
    </row>
    <row r="428" spans="1:48">
      <c r="A428" s="240" t="s">
        <v>438</v>
      </c>
      <c r="B428" s="4">
        <v>4</v>
      </c>
      <c r="C428" s="235">
        <f t="shared" si="72"/>
        <v>33.057851239669425</v>
      </c>
      <c r="D428" s="235"/>
      <c r="E428" s="4">
        <v>1</v>
      </c>
      <c r="F428" s="235">
        <f t="shared" si="73"/>
        <v>9.5238095238095255</v>
      </c>
      <c r="G428" s="235"/>
      <c r="H428" s="4">
        <v>2</v>
      </c>
      <c r="I428" s="235">
        <f t="shared" si="74"/>
        <v>19.801980198019802</v>
      </c>
      <c r="J428" s="235"/>
      <c r="K428" s="4">
        <v>2</v>
      </c>
      <c r="L428" s="235">
        <f t="shared" si="75"/>
        <v>17.543859649122805</v>
      </c>
      <c r="M428" s="235"/>
      <c r="N428" s="4">
        <v>0</v>
      </c>
      <c r="O428" s="235">
        <f t="shared" si="76"/>
        <v>0</v>
      </c>
      <c r="P428" s="235"/>
      <c r="Q428" s="4">
        <v>1</v>
      </c>
      <c r="R428" s="235">
        <f t="shared" si="77"/>
        <v>10.989010989010989</v>
      </c>
      <c r="S428" s="235"/>
      <c r="T428" s="4">
        <v>2</v>
      </c>
      <c r="U428" s="235">
        <f t="shared" si="78"/>
        <v>23.809523809523807</v>
      </c>
      <c r="V428" s="35">
        <v>1</v>
      </c>
      <c r="W428" s="39">
        <f t="shared" si="79"/>
        <v>10.526315789473683</v>
      </c>
      <c r="X428" s="35">
        <v>4</v>
      </c>
      <c r="Y428" s="39">
        <f t="shared" si="80"/>
        <v>48.780487804878049</v>
      </c>
      <c r="Z428" s="35">
        <v>0</v>
      </c>
      <c r="AA428" s="39">
        <f t="shared" si="81"/>
        <v>0</v>
      </c>
      <c r="AB428" s="35">
        <v>2</v>
      </c>
      <c r="AC428" s="39">
        <f t="shared" si="82"/>
        <v>23.255813953488371</v>
      </c>
      <c r="AD428" s="35">
        <v>1</v>
      </c>
      <c r="AE428" s="39">
        <f t="shared" si="83"/>
        <v>12.345679012345679</v>
      </c>
      <c r="AI428" t="s">
        <v>438</v>
      </c>
      <c r="AJ428">
        <v>121</v>
      </c>
      <c r="AK428">
        <v>105</v>
      </c>
      <c r="AL428">
        <v>101</v>
      </c>
      <c r="AM428">
        <v>114</v>
      </c>
      <c r="AN428">
        <v>96</v>
      </c>
      <c r="AO428">
        <v>91</v>
      </c>
      <c r="AP428">
        <v>84</v>
      </c>
      <c r="AQ428">
        <v>95</v>
      </c>
      <c r="AR428">
        <v>82</v>
      </c>
      <c r="AS428">
        <v>59</v>
      </c>
      <c r="AT428">
        <v>86</v>
      </c>
      <c r="AU428">
        <v>81</v>
      </c>
      <c r="AV428">
        <v>1115</v>
      </c>
    </row>
    <row r="429" spans="1:48">
      <c r="A429" s="240" t="s">
        <v>439</v>
      </c>
      <c r="B429" s="4">
        <v>3</v>
      </c>
      <c r="C429" s="235">
        <f t="shared" si="72"/>
        <v>18.404907975460123</v>
      </c>
      <c r="D429" s="235"/>
      <c r="E429" s="4">
        <v>2</v>
      </c>
      <c r="F429" s="235">
        <f t="shared" si="73"/>
        <v>13.513513513513514</v>
      </c>
      <c r="G429" s="235"/>
      <c r="H429" s="4">
        <v>2</v>
      </c>
      <c r="I429" s="235">
        <f t="shared" si="74"/>
        <v>11.627906976744185</v>
      </c>
      <c r="J429" s="235"/>
      <c r="K429" s="4">
        <v>4</v>
      </c>
      <c r="L429" s="235">
        <f t="shared" si="75"/>
        <v>33.333333333333336</v>
      </c>
      <c r="M429" s="235"/>
      <c r="N429" s="4">
        <v>2</v>
      </c>
      <c r="O429" s="235">
        <f t="shared" si="76"/>
        <v>16.949152542372882</v>
      </c>
      <c r="P429" s="235"/>
      <c r="Q429" s="4">
        <v>1</v>
      </c>
      <c r="R429" s="235">
        <f t="shared" si="77"/>
        <v>8.1967213114754109</v>
      </c>
      <c r="S429" s="235"/>
      <c r="T429" s="4">
        <v>2</v>
      </c>
      <c r="U429" s="235">
        <f t="shared" si="78"/>
        <v>16.949152542372882</v>
      </c>
      <c r="V429" s="35">
        <v>1</v>
      </c>
      <c r="W429" s="39">
        <f t="shared" si="79"/>
        <v>8.5470085470085486</v>
      </c>
      <c r="X429" s="35">
        <v>5</v>
      </c>
      <c r="Y429" s="39">
        <f t="shared" si="80"/>
        <v>53.763440860215056</v>
      </c>
      <c r="Z429" s="35">
        <v>3</v>
      </c>
      <c r="AA429" s="39">
        <f t="shared" si="81"/>
        <v>27.27272727272727</v>
      </c>
      <c r="AB429" s="35">
        <v>1</v>
      </c>
      <c r="AC429" s="39">
        <f t="shared" si="82"/>
        <v>9.5238095238095255</v>
      </c>
      <c r="AD429" s="35">
        <v>1</v>
      </c>
      <c r="AE429" s="39">
        <f t="shared" si="83"/>
        <v>12.048192771084338</v>
      </c>
      <c r="AI429" t="s">
        <v>439</v>
      </c>
      <c r="AJ429">
        <v>163</v>
      </c>
      <c r="AK429">
        <v>148</v>
      </c>
      <c r="AL429">
        <v>172</v>
      </c>
      <c r="AM429">
        <v>120</v>
      </c>
      <c r="AN429">
        <v>118</v>
      </c>
      <c r="AO429">
        <v>122</v>
      </c>
      <c r="AP429">
        <v>118</v>
      </c>
      <c r="AQ429">
        <v>117</v>
      </c>
      <c r="AR429">
        <v>93</v>
      </c>
      <c r="AS429">
        <v>110</v>
      </c>
      <c r="AT429">
        <v>105</v>
      </c>
      <c r="AU429">
        <v>83</v>
      </c>
      <c r="AV429">
        <v>1469</v>
      </c>
    </row>
    <row r="430" spans="1:48">
      <c r="A430" s="240" t="s">
        <v>440</v>
      </c>
      <c r="B430" s="4">
        <v>4</v>
      </c>
      <c r="C430" s="235">
        <f t="shared" si="72"/>
        <v>17.021276595744681</v>
      </c>
      <c r="D430" s="235"/>
      <c r="E430" s="4">
        <v>4</v>
      </c>
      <c r="F430" s="235">
        <f t="shared" si="73"/>
        <v>15.56420233463035</v>
      </c>
      <c r="G430" s="235"/>
      <c r="H430" s="4">
        <v>8</v>
      </c>
      <c r="I430" s="235">
        <f t="shared" si="74"/>
        <v>36.036036036036037</v>
      </c>
      <c r="J430" s="235"/>
      <c r="K430" s="4">
        <v>3</v>
      </c>
      <c r="L430" s="235">
        <f t="shared" si="75"/>
        <v>13.574660633484163</v>
      </c>
      <c r="M430" s="235"/>
      <c r="N430" s="4">
        <v>1</v>
      </c>
      <c r="O430" s="235">
        <f t="shared" si="76"/>
        <v>6.6225165562913908</v>
      </c>
      <c r="P430" s="235"/>
      <c r="Q430" s="4">
        <v>4</v>
      </c>
      <c r="R430" s="235">
        <f t="shared" si="77"/>
        <v>20.942408376963353</v>
      </c>
      <c r="S430" s="235"/>
      <c r="T430" s="4">
        <v>3</v>
      </c>
      <c r="U430" s="235">
        <f t="shared" si="78"/>
        <v>16.949152542372882</v>
      </c>
      <c r="V430" s="35">
        <v>6</v>
      </c>
      <c r="W430" s="39">
        <f t="shared" si="79"/>
        <v>31.088082901554404</v>
      </c>
      <c r="X430" s="35">
        <v>3</v>
      </c>
      <c r="Y430" s="39">
        <f t="shared" si="80"/>
        <v>15.625</v>
      </c>
      <c r="Z430" s="35">
        <v>0</v>
      </c>
      <c r="AA430" s="39">
        <f t="shared" si="81"/>
        <v>0</v>
      </c>
      <c r="AB430" s="35">
        <v>2</v>
      </c>
      <c r="AC430" s="39">
        <f t="shared" si="82"/>
        <v>9.9009900990099009</v>
      </c>
      <c r="AD430" s="35">
        <v>1</v>
      </c>
      <c r="AE430" s="39">
        <f t="shared" si="83"/>
        <v>5.4347826086956523</v>
      </c>
      <c r="AI430" t="s">
        <v>440</v>
      </c>
      <c r="AJ430">
        <v>235</v>
      </c>
      <c r="AK430">
        <v>257</v>
      </c>
      <c r="AL430">
        <v>222</v>
      </c>
      <c r="AM430">
        <v>221</v>
      </c>
      <c r="AN430">
        <v>151</v>
      </c>
      <c r="AO430">
        <v>191</v>
      </c>
      <c r="AP430">
        <v>177</v>
      </c>
      <c r="AQ430">
        <v>193</v>
      </c>
      <c r="AR430">
        <v>192</v>
      </c>
      <c r="AS430">
        <v>173</v>
      </c>
      <c r="AT430">
        <v>202</v>
      </c>
      <c r="AU430">
        <v>184</v>
      </c>
      <c r="AV430">
        <v>2398</v>
      </c>
    </row>
    <row r="431" spans="1:48">
      <c r="A431" s="240" t="s">
        <v>441</v>
      </c>
      <c r="B431" s="4">
        <v>1</v>
      </c>
      <c r="C431" s="235">
        <f t="shared" si="72"/>
        <v>5.1282051282051286</v>
      </c>
      <c r="D431" s="235"/>
      <c r="E431" s="4">
        <v>6</v>
      </c>
      <c r="F431" s="235">
        <f t="shared" si="73"/>
        <v>24.489795918367346</v>
      </c>
      <c r="G431" s="235"/>
      <c r="H431" s="4">
        <v>1</v>
      </c>
      <c r="I431" s="235">
        <f t="shared" si="74"/>
        <v>4.4642857142857144</v>
      </c>
      <c r="J431" s="235"/>
      <c r="K431" s="4">
        <v>5</v>
      </c>
      <c r="L431" s="235">
        <f t="shared" si="75"/>
        <v>25.773195876288657</v>
      </c>
      <c r="M431" s="235"/>
      <c r="N431" s="4">
        <v>4</v>
      </c>
      <c r="O431" s="235">
        <f t="shared" si="76"/>
        <v>19.138755980861244</v>
      </c>
      <c r="P431" s="235"/>
      <c r="Q431" s="4">
        <v>3</v>
      </c>
      <c r="R431" s="235">
        <f t="shared" si="77"/>
        <v>13.45291479820628</v>
      </c>
      <c r="S431" s="235"/>
      <c r="T431" s="4">
        <v>3</v>
      </c>
      <c r="U431" s="235">
        <f t="shared" si="78"/>
        <v>14.492753623188406</v>
      </c>
      <c r="V431" s="35">
        <v>3</v>
      </c>
      <c r="W431" s="39">
        <f t="shared" si="79"/>
        <v>16.304347826086957</v>
      </c>
      <c r="X431" s="35">
        <v>3</v>
      </c>
      <c r="Y431" s="39">
        <f t="shared" si="80"/>
        <v>15.789473684210527</v>
      </c>
      <c r="Z431" s="35">
        <v>3</v>
      </c>
      <c r="AA431" s="39">
        <f t="shared" si="81"/>
        <v>15.463917525773196</v>
      </c>
      <c r="AB431" s="35">
        <v>2</v>
      </c>
      <c r="AC431" s="39">
        <f t="shared" si="82"/>
        <v>12.269938650306749</v>
      </c>
      <c r="AD431" s="35">
        <v>2</v>
      </c>
      <c r="AE431" s="39">
        <f t="shared" si="83"/>
        <v>12.048192771084338</v>
      </c>
      <c r="AI431" t="s">
        <v>441</v>
      </c>
      <c r="AJ431">
        <v>195</v>
      </c>
      <c r="AK431">
        <v>245</v>
      </c>
      <c r="AL431">
        <v>224</v>
      </c>
      <c r="AM431">
        <v>194</v>
      </c>
      <c r="AN431">
        <v>209</v>
      </c>
      <c r="AO431">
        <v>223</v>
      </c>
      <c r="AP431">
        <v>207</v>
      </c>
      <c r="AQ431">
        <v>184</v>
      </c>
      <c r="AR431">
        <v>190</v>
      </c>
      <c r="AS431">
        <v>194</v>
      </c>
      <c r="AT431">
        <v>163</v>
      </c>
      <c r="AU431">
        <v>166</v>
      </c>
      <c r="AV431">
        <v>2394</v>
      </c>
    </row>
    <row r="432" spans="1:48">
      <c r="A432" s="240" t="s">
        <v>442</v>
      </c>
      <c r="B432" s="4">
        <v>4</v>
      </c>
      <c r="C432" s="235">
        <f t="shared" si="72"/>
        <v>29.850746268656717</v>
      </c>
      <c r="D432" s="235"/>
      <c r="E432" s="4">
        <v>3</v>
      </c>
      <c r="F432" s="235">
        <f t="shared" si="73"/>
        <v>19.108280254777068</v>
      </c>
      <c r="G432" s="235"/>
      <c r="H432" s="4">
        <v>2</v>
      </c>
      <c r="I432" s="235">
        <f t="shared" si="74"/>
        <v>13.513513513513514</v>
      </c>
      <c r="J432" s="235"/>
      <c r="K432" s="4">
        <v>4</v>
      </c>
      <c r="L432" s="235">
        <f t="shared" si="75"/>
        <v>25.316455696202532</v>
      </c>
      <c r="M432" s="235"/>
      <c r="N432" s="4">
        <v>4</v>
      </c>
      <c r="O432" s="235">
        <f t="shared" si="76"/>
        <v>30.303030303030305</v>
      </c>
      <c r="P432" s="235"/>
      <c r="Q432" s="4">
        <v>1</v>
      </c>
      <c r="R432" s="235">
        <f t="shared" si="77"/>
        <v>8.9285714285714288</v>
      </c>
      <c r="S432" s="235"/>
      <c r="T432" s="4">
        <v>1</v>
      </c>
      <c r="U432" s="235">
        <f t="shared" si="78"/>
        <v>12.658227848101266</v>
      </c>
      <c r="V432" s="35">
        <v>1</v>
      </c>
      <c r="W432" s="39">
        <f t="shared" si="79"/>
        <v>13.888888888888888</v>
      </c>
      <c r="X432" s="35">
        <v>1</v>
      </c>
      <c r="Y432" s="39">
        <f t="shared" si="80"/>
        <v>10.989010989010989</v>
      </c>
      <c r="Z432" s="35">
        <v>2</v>
      </c>
      <c r="AA432" s="39">
        <f t="shared" si="81"/>
        <v>18.18181818181818</v>
      </c>
      <c r="AB432" s="35">
        <v>1</v>
      </c>
      <c r="AC432" s="39">
        <f t="shared" si="82"/>
        <v>9.4339622641509422</v>
      </c>
      <c r="AD432" s="35">
        <v>1</v>
      </c>
      <c r="AE432" s="39">
        <f t="shared" si="83"/>
        <v>10.638297872340425</v>
      </c>
      <c r="AI432" t="s">
        <v>442</v>
      </c>
      <c r="AJ432">
        <v>134</v>
      </c>
      <c r="AK432">
        <v>157</v>
      </c>
      <c r="AL432">
        <v>148</v>
      </c>
      <c r="AM432">
        <v>158</v>
      </c>
      <c r="AN432">
        <v>132</v>
      </c>
      <c r="AO432">
        <v>112</v>
      </c>
      <c r="AP432">
        <v>79</v>
      </c>
      <c r="AQ432">
        <v>72</v>
      </c>
      <c r="AR432">
        <v>91</v>
      </c>
      <c r="AS432">
        <v>110</v>
      </c>
      <c r="AT432">
        <v>106</v>
      </c>
      <c r="AU432">
        <v>94</v>
      </c>
      <c r="AV432">
        <v>1393</v>
      </c>
    </row>
    <row r="433" spans="1:48">
      <c r="A433" s="240" t="s">
        <v>443</v>
      </c>
      <c r="B433" s="4">
        <v>1</v>
      </c>
      <c r="C433" s="235">
        <f t="shared" si="72"/>
        <v>8.1300813008130088</v>
      </c>
      <c r="D433" s="235"/>
      <c r="E433" s="4">
        <v>2</v>
      </c>
      <c r="F433" s="235">
        <f t="shared" si="73"/>
        <v>14.388489208633095</v>
      </c>
      <c r="G433" s="235"/>
      <c r="H433" s="4">
        <v>2</v>
      </c>
      <c r="I433" s="235">
        <f t="shared" si="74"/>
        <v>16.806722689075631</v>
      </c>
      <c r="J433" s="235"/>
      <c r="K433" s="4">
        <v>2</v>
      </c>
      <c r="L433" s="235">
        <f t="shared" si="75"/>
        <v>13.422818791946309</v>
      </c>
      <c r="M433" s="235"/>
      <c r="N433" s="4">
        <v>0</v>
      </c>
      <c r="O433" s="235">
        <f t="shared" si="76"/>
        <v>0</v>
      </c>
      <c r="P433" s="235"/>
      <c r="Q433" s="4">
        <v>3</v>
      </c>
      <c r="R433" s="235">
        <f t="shared" si="77"/>
        <v>27.027027027027028</v>
      </c>
      <c r="S433" s="235"/>
      <c r="T433" s="4">
        <v>3</v>
      </c>
      <c r="U433" s="235">
        <f t="shared" si="78"/>
        <v>29.411764705882351</v>
      </c>
      <c r="V433" s="35">
        <v>2</v>
      </c>
      <c r="W433" s="39">
        <f t="shared" si="79"/>
        <v>23.255813953488371</v>
      </c>
      <c r="X433" s="35">
        <v>2</v>
      </c>
      <c r="Y433" s="39">
        <f t="shared" si="80"/>
        <v>19.801980198019802</v>
      </c>
      <c r="Z433" s="35">
        <v>4</v>
      </c>
      <c r="AA433" s="39">
        <f t="shared" si="81"/>
        <v>40</v>
      </c>
      <c r="AB433" s="35">
        <v>0</v>
      </c>
      <c r="AC433" s="39">
        <f t="shared" si="82"/>
        <v>0</v>
      </c>
      <c r="AD433" s="35">
        <v>2</v>
      </c>
      <c r="AE433" s="39">
        <f t="shared" si="83"/>
        <v>21.739130434782609</v>
      </c>
      <c r="AI433" t="s">
        <v>443</v>
      </c>
      <c r="AJ433">
        <v>123</v>
      </c>
      <c r="AK433">
        <v>139</v>
      </c>
      <c r="AL433">
        <v>119</v>
      </c>
      <c r="AM433">
        <v>149</v>
      </c>
      <c r="AN433">
        <v>134</v>
      </c>
      <c r="AO433">
        <v>111</v>
      </c>
      <c r="AP433">
        <v>102</v>
      </c>
      <c r="AQ433">
        <v>86</v>
      </c>
      <c r="AR433">
        <v>101</v>
      </c>
      <c r="AS433">
        <v>100</v>
      </c>
      <c r="AT433">
        <v>77</v>
      </c>
      <c r="AU433">
        <v>92</v>
      </c>
      <c r="AV433">
        <v>1333</v>
      </c>
    </row>
    <row r="434" spans="1:48">
      <c r="A434" s="240" t="s">
        <v>444</v>
      </c>
      <c r="B434" s="4">
        <v>4</v>
      </c>
      <c r="C434" s="235">
        <f t="shared" si="72"/>
        <v>18.691588785046729</v>
      </c>
      <c r="D434" s="235"/>
      <c r="E434" s="4">
        <v>1</v>
      </c>
      <c r="F434" s="235">
        <f t="shared" si="73"/>
        <v>6.6225165562913908</v>
      </c>
      <c r="G434" s="235"/>
      <c r="H434" s="4">
        <v>3</v>
      </c>
      <c r="I434" s="235">
        <f t="shared" si="74"/>
        <v>17.045454545454543</v>
      </c>
      <c r="J434" s="235"/>
      <c r="K434" s="4">
        <v>4</v>
      </c>
      <c r="L434" s="235">
        <f t="shared" si="75"/>
        <v>27.586206896551722</v>
      </c>
      <c r="M434" s="235"/>
      <c r="N434" s="4">
        <v>3</v>
      </c>
      <c r="O434" s="235">
        <f t="shared" si="76"/>
        <v>22.222222222222221</v>
      </c>
      <c r="P434" s="235"/>
      <c r="Q434" s="4">
        <v>3</v>
      </c>
      <c r="R434" s="235">
        <f t="shared" si="77"/>
        <v>20.97902097902098</v>
      </c>
      <c r="S434" s="235"/>
      <c r="T434" s="4">
        <v>1</v>
      </c>
      <c r="U434" s="235">
        <f t="shared" si="78"/>
        <v>6.9444444444444438</v>
      </c>
      <c r="V434" s="35">
        <v>6</v>
      </c>
      <c r="W434" s="39">
        <f t="shared" si="79"/>
        <v>42.25352112676056</v>
      </c>
      <c r="X434" s="35">
        <v>7</v>
      </c>
      <c r="Y434" s="39">
        <f t="shared" si="80"/>
        <v>51.851851851851848</v>
      </c>
      <c r="Z434" s="35">
        <v>4</v>
      </c>
      <c r="AA434" s="39">
        <f t="shared" si="81"/>
        <v>33.333333333333336</v>
      </c>
      <c r="AB434" s="35">
        <v>0</v>
      </c>
      <c r="AC434" s="39">
        <f t="shared" si="82"/>
        <v>0</v>
      </c>
      <c r="AD434" s="35">
        <v>0</v>
      </c>
      <c r="AE434" s="39">
        <f t="shared" si="83"/>
        <v>0</v>
      </c>
      <c r="AI434" t="s">
        <v>444</v>
      </c>
      <c r="AJ434">
        <v>214</v>
      </c>
      <c r="AK434">
        <v>151</v>
      </c>
      <c r="AL434">
        <v>176</v>
      </c>
      <c r="AM434">
        <v>145</v>
      </c>
      <c r="AN434">
        <v>135</v>
      </c>
      <c r="AO434">
        <v>143</v>
      </c>
      <c r="AP434">
        <v>144</v>
      </c>
      <c r="AQ434">
        <v>142</v>
      </c>
      <c r="AR434">
        <v>135</v>
      </c>
      <c r="AS434">
        <v>120</v>
      </c>
      <c r="AT434">
        <v>131</v>
      </c>
      <c r="AU434">
        <v>133</v>
      </c>
      <c r="AV434">
        <v>1769</v>
      </c>
    </row>
    <row r="435" spans="1:48">
      <c r="A435" s="240" t="s">
        <v>445</v>
      </c>
      <c r="B435" s="4">
        <v>19</v>
      </c>
      <c r="C435" s="235">
        <f t="shared" si="72"/>
        <v>19.038076152304612</v>
      </c>
      <c r="D435" s="235"/>
      <c r="E435" s="4">
        <v>12</v>
      </c>
      <c r="F435" s="235">
        <f t="shared" si="73"/>
        <v>14.943960149439603</v>
      </c>
      <c r="G435" s="235"/>
      <c r="H435" s="4">
        <v>16</v>
      </c>
      <c r="I435" s="235">
        <f t="shared" si="74"/>
        <v>18.890200708382526</v>
      </c>
      <c r="J435" s="235"/>
      <c r="K435" s="4">
        <v>14</v>
      </c>
      <c r="L435" s="235">
        <f t="shared" si="75"/>
        <v>17.32673267326733</v>
      </c>
      <c r="M435" s="235"/>
      <c r="N435" s="4">
        <v>8</v>
      </c>
      <c r="O435" s="235">
        <f t="shared" si="76"/>
        <v>10.484927916120578</v>
      </c>
      <c r="P435" s="235"/>
      <c r="Q435" s="4">
        <v>7</v>
      </c>
      <c r="R435" s="235">
        <f t="shared" si="77"/>
        <v>9.6551724137931032</v>
      </c>
      <c r="S435" s="235"/>
      <c r="T435" s="4">
        <v>15</v>
      </c>
      <c r="U435" s="235">
        <f t="shared" si="78"/>
        <v>20.463847203274216</v>
      </c>
      <c r="V435" s="35">
        <v>9</v>
      </c>
      <c r="W435" s="39">
        <f t="shared" si="79"/>
        <v>11.597938144329897</v>
      </c>
      <c r="X435" s="35">
        <v>13</v>
      </c>
      <c r="Y435" s="39">
        <f t="shared" si="80"/>
        <v>18.439716312056735</v>
      </c>
      <c r="Z435" s="35">
        <v>10</v>
      </c>
      <c r="AA435" s="39">
        <f t="shared" si="81"/>
        <v>13.140604467805518</v>
      </c>
      <c r="AB435" s="35">
        <v>10</v>
      </c>
      <c r="AC435" s="39">
        <f t="shared" si="82"/>
        <v>12.953367875647668</v>
      </c>
      <c r="AD435" s="35">
        <v>9</v>
      </c>
      <c r="AE435" s="39">
        <f t="shared" si="83"/>
        <v>11.612903225806452</v>
      </c>
      <c r="AI435" t="s">
        <v>445</v>
      </c>
      <c r="AJ435">
        <v>998</v>
      </c>
      <c r="AK435">
        <v>803</v>
      </c>
      <c r="AL435">
        <v>847</v>
      </c>
      <c r="AM435">
        <v>808</v>
      </c>
      <c r="AN435">
        <v>763</v>
      </c>
      <c r="AO435">
        <v>725</v>
      </c>
      <c r="AP435">
        <v>733</v>
      </c>
      <c r="AQ435">
        <v>776</v>
      </c>
      <c r="AR435">
        <v>705</v>
      </c>
      <c r="AS435">
        <v>761</v>
      </c>
      <c r="AT435">
        <v>772</v>
      </c>
      <c r="AU435">
        <v>775</v>
      </c>
      <c r="AV435">
        <v>9466</v>
      </c>
    </row>
    <row r="436" spans="1:48">
      <c r="A436" s="240" t="s">
        <v>446</v>
      </c>
      <c r="B436" s="4">
        <v>49</v>
      </c>
      <c r="C436" s="235">
        <f t="shared" si="72"/>
        <v>19.830028328611899</v>
      </c>
      <c r="D436" s="235"/>
      <c r="E436" s="4">
        <v>58</v>
      </c>
      <c r="F436" s="235">
        <f t="shared" si="73"/>
        <v>24.23735896364396</v>
      </c>
      <c r="G436" s="235"/>
      <c r="H436" s="4">
        <v>47</v>
      </c>
      <c r="I436" s="235">
        <f t="shared" si="74"/>
        <v>19.881556683587139</v>
      </c>
      <c r="J436" s="235"/>
      <c r="K436" s="4">
        <v>42</v>
      </c>
      <c r="L436" s="235">
        <f t="shared" si="75"/>
        <v>16.894609814963797</v>
      </c>
      <c r="M436" s="235"/>
      <c r="N436" s="4">
        <v>52</v>
      </c>
      <c r="O436" s="235">
        <f t="shared" si="76"/>
        <v>19.961612284069098</v>
      </c>
      <c r="P436" s="235"/>
      <c r="Q436" s="4">
        <v>44</v>
      </c>
      <c r="R436" s="235">
        <f t="shared" si="77"/>
        <v>15.97676107480029</v>
      </c>
      <c r="S436" s="235"/>
      <c r="T436" s="4">
        <v>52</v>
      </c>
      <c r="U436" s="235">
        <f t="shared" si="78"/>
        <v>19.976949673453706</v>
      </c>
      <c r="V436" s="35">
        <v>51</v>
      </c>
      <c r="W436" s="39">
        <f t="shared" si="79"/>
        <v>19.660755589822667</v>
      </c>
      <c r="X436" s="35">
        <v>34</v>
      </c>
      <c r="Y436" s="39">
        <f t="shared" si="80"/>
        <v>14.279714405711887</v>
      </c>
      <c r="Z436" s="35">
        <v>33</v>
      </c>
      <c r="AA436" s="39">
        <f t="shared" si="81"/>
        <v>13.507981989357349</v>
      </c>
      <c r="AB436" s="35">
        <v>31</v>
      </c>
      <c r="AC436" s="39">
        <f t="shared" si="82"/>
        <v>12.282091917591124</v>
      </c>
      <c r="AD436" s="35">
        <v>35</v>
      </c>
      <c r="AE436" s="39">
        <f t="shared" si="83"/>
        <v>14.89995742869306</v>
      </c>
      <c r="AI436" t="s">
        <v>446</v>
      </c>
      <c r="AJ436">
        <v>2471</v>
      </c>
      <c r="AK436">
        <v>2393</v>
      </c>
      <c r="AL436">
        <v>2364</v>
      </c>
      <c r="AM436">
        <v>2486</v>
      </c>
      <c r="AN436">
        <v>2605</v>
      </c>
      <c r="AO436">
        <v>2754</v>
      </c>
      <c r="AP436">
        <v>2603</v>
      </c>
      <c r="AQ436">
        <v>2594</v>
      </c>
      <c r="AR436">
        <v>2381</v>
      </c>
      <c r="AS436">
        <v>2443</v>
      </c>
      <c r="AT436">
        <v>2524</v>
      </c>
      <c r="AU436">
        <v>2349</v>
      </c>
      <c r="AV436">
        <v>29967</v>
      </c>
    </row>
    <row r="437" spans="1:48">
      <c r="A437" s="240" t="s">
        <v>447</v>
      </c>
      <c r="B437" s="4">
        <v>4</v>
      </c>
      <c r="C437" s="235">
        <f t="shared" si="72"/>
        <v>19.138755980861244</v>
      </c>
      <c r="D437" s="235"/>
      <c r="E437" s="4">
        <v>4</v>
      </c>
      <c r="F437" s="235">
        <f t="shared" si="73"/>
        <v>19.704433497536947</v>
      </c>
      <c r="G437" s="235"/>
      <c r="H437" s="4">
        <v>1</v>
      </c>
      <c r="I437" s="235">
        <f t="shared" si="74"/>
        <v>5.208333333333333</v>
      </c>
      <c r="J437" s="235"/>
      <c r="K437" s="4">
        <v>4</v>
      </c>
      <c r="L437" s="235">
        <f t="shared" si="75"/>
        <v>24.691358024691358</v>
      </c>
      <c r="M437" s="235"/>
      <c r="N437" s="4">
        <v>2</v>
      </c>
      <c r="O437" s="235">
        <f t="shared" si="76"/>
        <v>12.422360248447204</v>
      </c>
      <c r="P437" s="235"/>
      <c r="Q437" s="4">
        <v>5</v>
      </c>
      <c r="R437" s="235">
        <f t="shared" si="77"/>
        <v>33.112582781456958</v>
      </c>
      <c r="S437" s="235"/>
      <c r="T437" s="4">
        <v>3</v>
      </c>
      <c r="U437" s="235">
        <f t="shared" si="78"/>
        <v>17.142857142857142</v>
      </c>
      <c r="V437" s="35">
        <v>7</v>
      </c>
      <c r="W437" s="39">
        <f t="shared" si="79"/>
        <v>42.682926829268297</v>
      </c>
      <c r="X437" s="35">
        <v>2</v>
      </c>
      <c r="Y437" s="39">
        <f t="shared" si="80"/>
        <v>12.987012987012989</v>
      </c>
      <c r="Z437" s="35">
        <v>4</v>
      </c>
      <c r="AA437" s="39">
        <f t="shared" si="81"/>
        <v>27.777777777777775</v>
      </c>
      <c r="AB437" s="35">
        <v>4</v>
      </c>
      <c r="AC437" s="39">
        <f t="shared" si="82"/>
        <v>23.952095808383234</v>
      </c>
      <c r="AD437" s="35">
        <v>1</v>
      </c>
      <c r="AE437" s="39">
        <f t="shared" si="83"/>
        <v>5.8479532163742682</v>
      </c>
      <c r="AI437" t="s">
        <v>447</v>
      </c>
      <c r="AJ437">
        <v>209</v>
      </c>
      <c r="AK437">
        <v>203</v>
      </c>
      <c r="AL437">
        <v>192</v>
      </c>
      <c r="AM437">
        <v>162</v>
      </c>
      <c r="AN437">
        <v>161</v>
      </c>
      <c r="AO437">
        <v>151</v>
      </c>
      <c r="AP437">
        <v>175</v>
      </c>
      <c r="AQ437">
        <v>164</v>
      </c>
      <c r="AR437">
        <v>154</v>
      </c>
      <c r="AS437">
        <v>144</v>
      </c>
      <c r="AT437">
        <v>167</v>
      </c>
      <c r="AU437">
        <v>171</v>
      </c>
      <c r="AV437">
        <v>2053</v>
      </c>
    </row>
    <row r="438" spans="1:48">
      <c r="A438" s="240" t="s">
        <v>448</v>
      </c>
      <c r="B438" s="4">
        <v>0</v>
      </c>
      <c r="C438" s="235">
        <f t="shared" si="72"/>
        <v>0</v>
      </c>
      <c r="D438" s="235"/>
      <c r="E438" s="4">
        <v>0</v>
      </c>
      <c r="F438" s="235">
        <f t="shared" si="73"/>
        <v>0</v>
      </c>
      <c r="G438" s="235"/>
      <c r="H438" s="4">
        <v>0</v>
      </c>
      <c r="I438" s="235">
        <f t="shared" si="74"/>
        <v>0</v>
      </c>
      <c r="J438" s="235"/>
      <c r="K438" s="4">
        <v>0</v>
      </c>
      <c r="L438" s="235">
        <f t="shared" si="75"/>
        <v>0</v>
      </c>
      <c r="M438" s="235"/>
      <c r="N438" s="4">
        <v>0</v>
      </c>
      <c r="O438" s="235">
        <f t="shared" si="76"/>
        <v>0</v>
      </c>
      <c r="P438" s="235"/>
      <c r="Q438" s="4">
        <v>0</v>
      </c>
      <c r="R438" s="235">
        <f t="shared" si="77"/>
        <v>0</v>
      </c>
      <c r="S438" s="235"/>
      <c r="T438" s="4">
        <v>3</v>
      </c>
      <c r="U438" s="235">
        <f t="shared" si="78"/>
        <v>96.774193548387089</v>
      </c>
      <c r="V438" s="35">
        <v>0</v>
      </c>
      <c r="W438" s="39">
        <f t="shared" si="79"/>
        <v>0</v>
      </c>
      <c r="X438" s="35">
        <v>1</v>
      </c>
      <c r="Y438" s="39">
        <f t="shared" si="80"/>
        <v>22.727272727272727</v>
      </c>
      <c r="Z438" s="35">
        <v>0</v>
      </c>
      <c r="AA438" s="39">
        <f t="shared" si="81"/>
        <v>0</v>
      </c>
      <c r="AB438" s="35">
        <v>1</v>
      </c>
      <c r="AC438" s="39">
        <f t="shared" si="82"/>
        <v>18.518518518518519</v>
      </c>
      <c r="AD438" s="35">
        <v>1</v>
      </c>
      <c r="AE438" s="39">
        <f t="shared" si="83"/>
        <v>22.222222222222221</v>
      </c>
      <c r="AI438" t="s">
        <v>448</v>
      </c>
      <c r="AJ438">
        <v>48</v>
      </c>
      <c r="AK438">
        <v>42</v>
      </c>
      <c r="AL438">
        <v>41</v>
      </c>
      <c r="AM438">
        <v>43</v>
      </c>
      <c r="AN438">
        <v>36</v>
      </c>
      <c r="AO438">
        <v>46</v>
      </c>
      <c r="AP438">
        <v>31</v>
      </c>
      <c r="AQ438">
        <v>37</v>
      </c>
      <c r="AR438">
        <v>44</v>
      </c>
      <c r="AS438">
        <v>44</v>
      </c>
      <c r="AT438">
        <v>54</v>
      </c>
      <c r="AU438">
        <v>45</v>
      </c>
      <c r="AV438">
        <v>511</v>
      </c>
    </row>
    <row r="439" spans="1:48">
      <c r="A439" s="240" t="s">
        <v>449</v>
      </c>
      <c r="B439" s="4">
        <v>1</v>
      </c>
      <c r="C439" s="235">
        <f t="shared" si="72"/>
        <v>7.6923076923076925</v>
      </c>
      <c r="D439" s="235"/>
      <c r="E439" s="4">
        <v>1</v>
      </c>
      <c r="F439" s="235">
        <f t="shared" si="73"/>
        <v>9.2592592592592595</v>
      </c>
      <c r="G439" s="235"/>
      <c r="H439" s="4">
        <v>0</v>
      </c>
      <c r="I439" s="235">
        <f t="shared" si="74"/>
        <v>0</v>
      </c>
      <c r="J439" s="235"/>
      <c r="K439" s="4">
        <v>3</v>
      </c>
      <c r="L439" s="235">
        <f t="shared" si="75"/>
        <v>30.927835051546392</v>
      </c>
      <c r="M439" s="235"/>
      <c r="N439" s="4">
        <v>2</v>
      </c>
      <c r="O439" s="235">
        <f t="shared" si="76"/>
        <v>28.169014084507044</v>
      </c>
      <c r="P439" s="235"/>
      <c r="Q439" s="4">
        <v>0</v>
      </c>
      <c r="R439" s="235">
        <f t="shared" si="77"/>
        <v>0</v>
      </c>
      <c r="S439" s="235"/>
      <c r="T439" s="4">
        <v>0</v>
      </c>
      <c r="U439" s="235">
        <f t="shared" si="78"/>
        <v>0</v>
      </c>
      <c r="V439" s="35">
        <v>0</v>
      </c>
      <c r="W439" s="39">
        <f t="shared" si="79"/>
        <v>0</v>
      </c>
      <c r="X439" s="35">
        <v>3</v>
      </c>
      <c r="Y439" s="39">
        <f t="shared" si="80"/>
        <v>30.612244897959183</v>
      </c>
      <c r="Z439" s="35">
        <v>0</v>
      </c>
      <c r="AA439" s="39">
        <f t="shared" si="81"/>
        <v>0</v>
      </c>
      <c r="AB439" s="35">
        <v>0</v>
      </c>
      <c r="AC439" s="39">
        <f t="shared" si="82"/>
        <v>0</v>
      </c>
      <c r="AD439" s="35">
        <v>0</v>
      </c>
      <c r="AE439" s="39">
        <f t="shared" si="83"/>
        <v>0</v>
      </c>
      <c r="AI439" t="s">
        <v>449</v>
      </c>
      <c r="AJ439">
        <v>130</v>
      </c>
      <c r="AK439">
        <v>108</v>
      </c>
      <c r="AL439">
        <v>85</v>
      </c>
      <c r="AM439">
        <v>97</v>
      </c>
      <c r="AN439">
        <v>71</v>
      </c>
      <c r="AO439">
        <v>71</v>
      </c>
      <c r="AP439">
        <v>63</v>
      </c>
      <c r="AQ439">
        <v>104</v>
      </c>
      <c r="AR439">
        <v>98</v>
      </c>
      <c r="AS439">
        <v>88</v>
      </c>
      <c r="AT439">
        <v>75</v>
      </c>
      <c r="AU439">
        <v>79</v>
      </c>
      <c r="AV439">
        <v>1069</v>
      </c>
    </row>
    <row r="440" spans="1:48">
      <c r="A440" s="240" t="s">
        <v>450</v>
      </c>
      <c r="B440" s="4">
        <v>3</v>
      </c>
      <c r="C440" s="235">
        <f t="shared" si="72"/>
        <v>14.634146341463415</v>
      </c>
      <c r="D440" s="235"/>
      <c r="E440" s="4">
        <v>6</v>
      </c>
      <c r="F440" s="235">
        <f t="shared" si="73"/>
        <v>28.436018957345969</v>
      </c>
      <c r="G440" s="235"/>
      <c r="H440" s="4">
        <v>0</v>
      </c>
      <c r="I440" s="235">
        <f t="shared" si="74"/>
        <v>0</v>
      </c>
      <c r="J440" s="235"/>
      <c r="K440" s="4">
        <v>4</v>
      </c>
      <c r="L440" s="235">
        <f t="shared" si="75"/>
        <v>17.937219730941703</v>
      </c>
      <c r="M440" s="235"/>
      <c r="N440" s="4">
        <v>1</v>
      </c>
      <c r="O440" s="235">
        <f t="shared" si="76"/>
        <v>4.8780487804878048</v>
      </c>
      <c r="P440" s="235"/>
      <c r="Q440" s="4">
        <v>4</v>
      </c>
      <c r="R440" s="235">
        <f t="shared" si="77"/>
        <v>22.988505747126435</v>
      </c>
      <c r="S440" s="235"/>
      <c r="T440" s="4">
        <v>5</v>
      </c>
      <c r="U440" s="235">
        <f t="shared" si="78"/>
        <v>28.089887640449437</v>
      </c>
      <c r="V440" s="35">
        <v>0</v>
      </c>
      <c r="W440" s="39">
        <f t="shared" si="79"/>
        <v>0</v>
      </c>
      <c r="X440" s="35">
        <v>2</v>
      </c>
      <c r="Y440" s="39">
        <f t="shared" si="80"/>
        <v>10</v>
      </c>
      <c r="Z440" s="35">
        <v>1</v>
      </c>
      <c r="AA440" s="39">
        <f t="shared" si="81"/>
        <v>5.1282051282051286</v>
      </c>
      <c r="AB440" s="35">
        <v>5</v>
      </c>
      <c r="AC440" s="39">
        <f t="shared" si="82"/>
        <v>23.584905660377359</v>
      </c>
      <c r="AD440" s="35">
        <v>6</v>
      </c>
      <c r="AE440" s="39">
        <f t="shared" si="83"/>
        <v>34.682080924855491</v>
      </c>
      <c r="AI440" t="s">
        <v>450</v>
      </c>
      <c r="AJ440">
        <v>205</v>
      </c>
      <c r="AK440">
        <v>211</v>
      </c>
      <c r="AL440">
        <v>224</v>
      </c>
      <c r="AM440">
        <v>223</v>
      </c>
      <c r="AN440">
        <v>205</v>
      </c>
      <c r="AO440">
        <v>174</v>
      </c>
      <c r="AP440">
        <v>178</v>
      </c>
      <c r="AQ440">
        <v>184</v>
      </c>
      <c r="AR440">
        <v>200</v>
      </c>
      <c r="AS440">
        <v>195</v>
      </c>
      <c r="AT440">
        <v>212</v>
      </c>
      <c r="AU440">
        <v>173</v>
      </c>
      <c r="AV440">
        <v>2384</v>
      </c>
    </row>
    <row r="441" spans="1:48">
      <c r="A441" s="240" t="s">
        <v>451</v>
      </c>
      <c r="B441" s="4">
        <v>5</v>
      </c>
      <c r="C441" s="235">
        <f t="shared" si="72"/>
        <v>13.054830287206265</v>
      </c>
      <c r="D441" s="235"/>
      <c r="E441" s="4">
        <v>5</v>
      </c>
      <c r="F441" s="235">
        <f t="shared" si="73"/>
        <v>13.477088948787063</v>
      </c>
      <c r="G441" s="235"/>
      <c r="H441" s="4">
        <v>8</v>
      </c>
      <c r="I441" s="235">
        <f t="shared" si="74"/>
        <v>22.284122562674096</v>
      </c>
      <c r="J441" s="235"/>
      <c r="K441" s="4">
        <v>9</v>
      </c>
      <c r="L441" s="235">
        <f t="shared" si="75"/>
        <v>24.861878453038674</v>
      </c>
      <c r="M441" s="235"/>
      <c r="N441" s="4">
        <v>6</v>
      </c>
      <c r="O441" s="235">
        <f t="shared" si="76"/>
        <v>16.085790884718499</v>
      </c>
      <c r="P441" s="235"/>
      <c r="Q441" s="4">
        <v>6</v>
      </c>
      <c r="R441" s="235">
        <f t="shared" si="77"/>
        <v>16.949152542372882</v>
      </c>
      <c r="S441" s="235"/>
      <c r="T441" s="4">
        <v>7</v>
      </c>
      <c r="U441" s="235">
        <f t="shared" si="78"/>
        <v>18.766756032171582</v>
      </c>
      <c r="V441" s="35">
        <v>6</v>
      </c>
      <c r="W441" s="39">
        <f t="shared" si="79"/>
        <v>15.503875968992247</v>
      </c>
      <c r="X441" s="35">
        <v>6</v>
      </c>
      <c r="Y441" s="39">
        <f t="shared" si="80"/>
        <v>16.528925619834713</v>
      </c>
      <c r="Z441" s="35">
        <v>3</v>
      </c>
      <c r="AA441" s="39">
        <f t="shared" si="81"/>
        <v>8.1300813008130088</v>
      </c>
      <c r="AB441" s="35">
        <v>8</v>
      </c>
      <c r="AC441" s="39">
        <f t="shared" si="82"/>
        <v>21.857923497267759</v>
      </c>
      <c r="AD441" s="35">
        <v>6</v>
      </c>
      <c r="AE441" s="39">
        <f t="shared" si="83"/>
        <v>17.699115044247787</v>
      </c>
      <c r="AI441" t="s">
        <v>451</v>
      </c>
      <c r="AJ441">
        <v>383</v>
      </c>
      <c r="AK441">
        <v>371</v>
      </c>
      <c r="AL441">
        <v>359</v>
      </c>
      <c r="AM441">
        <v>362</v>
      </c>
      <c r="AN441">
        <v>373</v>
      </c>
      <c r="AO441">
        <v>354</v>
      </c>
      <c r="AP441">
        <v>373</v>
      </c>
      <c r="AQ441">
        <v>387</v>
      </c>
      <c r="AR441">
        <v>363</v>
      </c>
      <c r="AS441">
        <v>369</v>
      </c>
      <c r="AT441">
        <v>366</v>
      </c>
      <c r="AU441">
        <v>339</v>
      </c>
      <c r="AV441">
        <v>4399</v>
      </c>
    </row>
    <row r="442" spans="1:48">
      <c r="A442" s="240" t="s">
        <v>452</v>
      </c>
      <c r="B442" s="4">
        <v>2</v>
      </c>
      <c r="C442" s="235">
        <f t="shared" si="72"/>
        <v>14.705882352941176</v>
      </c>
      <c r="D442" s="235"/>
      <c r="E442" s="4">
        <v>2</v>
      </c>
      <c r="F442" s="235">
        <f t="shared" si="73"/>
        <v>17.391304347826086</v>
      </c>
      <c r="G442" s="235"/>
      <c r="H442" s="4">
        <v>1</v>
      </c>
      <c r="I442" s="235">
        <f t="shared" si="74"/>
        <v>9.0909090909090899</v>
      </c>
      <c r="J442" s="235"/>
      <c r="K442" s="4">
        <v>3</v>
      </c>
      <c r="L442" s="235">
        <f t="shared" si="75"/>
        <v>22.222222222222221</v>
      </c>
      <c r="M442" s="235"/>
      <c r="N442" s="4">
        <v>2</v>
      </c>
      <c r="O442" s="235">
        <f t="shared" si="76"/>
        <v>16.260162601626018</v>
      </c>
      <c r="P442" s="235"/>
      <c r="Q442" s="4">
        <v>3</v>
      </c>
      <c r="R442" s="235">
        <f t="shared" si="77"/>
        <v>29.126213592233011</v>
      </c>
      <c r="S442" s="235"/>
      <c r="T442" s="4">
        <v>5</v>
      </c>
      <c r="U442" s="235">
        <f t="shared" si="78"/>
        <v>40</v>
      </c>
      <c r="V442" s="35">
        <v>1</v>
      </c>
      <c r="W442" s="39">
        <f t="shared" si="79"/>
        <v>9.7087378640776691</v>
      </c>
      <c r="X442" s="35">
        <v>5</v>
      </c>
      <c r="Y442" s="39">
        <f t="shared" si="80"/>
        <v>37.878787878787882</v>
      </c>
      <c r="Z442" s="35">
        <v>3</v>
      </c>
      <c r="AA442" s="39">
        <f t="shared" si="81"/>
        <v>26.785714285714285</v>
      </c>
      <c r="AB442" s="35">
        <v>2</v>
      </c>
      <c r="AC442" s="39">
        <f t="shared" si="82"/>
        <v>16</v>
      </c>
      <c r="AD442" s="35">
        <v>0</v>
      </c>
      <c r="AE442" s="39">
        <f t="shared" si="83"/>
        <v>0</v>
      </c>
      <c r="AI442" t="s">
        <v>452</v>
      </c>
      <c r="AJ442">
        <v>136</v>
      </c>
      <c r="AK442">
        <v>115</v>
      </c>
      <c r="AL442">
        <v>110</v>
      </c>
      <c r="AM442">
        <v>135</v>
      </c>
      <c r="AN442">
        <v>123</v>
      </c>
      <c r="AO442">
        <v>103</v>
      </c>
      <c r="AP442">
        <v>125</v>
      </c>
      <c r="AQ442">
        <v>103</v>
      </c>
      <c r="AR442">
        <v>132</v>
      </c>
      <c r="AS442">
        <v>112</v>
      </c>
      <c r="AT442">
        <v>125</v>
      </c>
      <c r="AU442">
        <v>128</v>
      </c>
      <c r="AV442">
        <v>1447</v>
      </c>
    </row>
    <row r="443" spans="1:48">
      <c r="A443" s="240" t="s">
        <v>453</v>
      </c>
      <c r="B443" s="4">
        <v>2</v>
      </c>
      <c r="C443" s="235">
        <f t="shared" si="72"/>
        <v>16.260162601626018</v>
      </c>
      <c r="D443" s="235"/>
      <c r="E443" s="4">
        <v>3</v>
      </c>
      <c r="F443" s="235">
        <f t="shared" si="73"/>
        <v>22.727272727272727</v>
      </c>
      <c r="G443" s="235"/>
      <c r="H443" s="4">
        <v>3</v>
      </c>
      <c r="I443" s="235">
        <f t="shared" si="74"/>
        <v>29.702970297029701</v>
      </c>
      <c r="J443" s="235"/>
      <c r="K443" s="4">
        <v>3</v>
      </c>
      <c r="L443" s="235">
        <f t="shared" si="75"/>
        <v>26.785714285714285</v>
      </c>
      <c r="M443" s="235"/>
      <c r="N443" s="4">
        <v>2</v>
      </c>
      <c r="O443" s="235">
        <f t="shared" si="76"/>
        <v>18.691588785046729</v>
      </c>
      <c r="P443" s="235"/>
      <c r="Q443" s="4">
        <v>2</v>
      </c>
      <c r="R443" s="235">
        <f t="shared" si="77"/>
        <v>28.571428571428569</v>
      </c>
      <c r="S443" s="235"/>
      <c r="T443" s="4">
        <v>2</v>
      </c>
      <c r="U443" s="235">
        <f t="shared" si="78"/>
        <v>23.809523809523807</v>
      </c>
      <c r="V443" s="35">
        <v>2</v>
      </c>
      <c r="W443" s="39">
        <f t="shared" si="79"/>
        <v>23.52941176470588</v>
      </c>
      <c r="X443" s="35">
        <v>0</v>
      </c>
      <c r="Y443" s="39">
        <f t="shared" si="80"/>
        <v>0</v>
      </c>
      <c r="Z443" s="35">
        <v>1</v>
      </c>
      <c r="AA443" s="39">
        <f t="shared" si="81"/>
        <v>13.698630136986301</v>
      </c>
      <c r="AB443" s="35">
        <v>1</v>
      </c>
      <c r="AC443" s="39">
        <f t="shared" si="82"/>
        <v>12.5</v>
      </c>
      <c r="AD443" s="35">
        <v>1</v>
      </c>
      <c r="AE443" s="39">
        <f t="shared" si="83"/>
        <v>12.5</v>
      </c>
      <c r="AI443" t="s">
        <v>453</v>
      </c>
      <c r="AJ443">
        <v>123</v>
      </c>
      <c r="AK443">
        <v>132</v>
      </c>
      <c r="AL443">
        <v>101</v>
      </c>
      <c r="AM443">
        <v>112</v>
      </c>
      <c r="AN443">
        <v>107</v>
      </c>
      <c r="AO443">
        <v>70</v>
      </c>
      <c r="AP443">
        <v>84</v>
      </c>
      <c r="AQ443">
        <v>85</v>
      </c>
      <c r="AR443">
        <v>102</v>
      </c>
      <c r="AS443">
        <v>73</v>
      </c>
      <c r="AT443">
        <v>80</v>
      </c>
      <c r="AU443">
        <v>80</v>
      </c>
      <c r="AV443">
        <v>1149</v>
      </c>
    </row>
    <row r="444" spans="1:48">
      <c r="A444" s="240" t="s">
        <v>454</v>
      </c>
      <c r="B444" s="4">
        <v>3</v>
      </c>
      <c r="C444" s="235">
        <f t="shared" si="72"/>
        <v>19.108280254777068</v>
      </c>
      <c r="D444" s="235"/>
      <c r="E444" s="4">
        <v>8</v>
      </c>
      <c r="F444" s="235">
        <f t="shared" si="73"/>
        <v>51.282051282051277</v>
      </c>
      <c r="G444" s="235"/>
      <c r="H444" s="4">
        <v>3</v>
      </c>
      <c r="I444" s="235">
        <f t="shared" si="74"/>
        <v>22.058823529411764</v>
      </c>
      <c r="J444" s="235"/>
      <c r="K444" s="4">
        <v>1</v>
      </c>
      <c r="L444" s="235">
        <f t="shared" si="75"/>
        <v>6.6225165562913908</v>
      </c>
      <c r="M444" s="235"/>
      <c r="N444" s="4">
        <v>2</v>
      </c>
      <c r="O444" s="235">
        <f t="shared" si="76"/>
        <v>13.888888888888888</v>
      </c>
      <c r="P444" s="235"/>
      <c r="Q444" s="4">
        <v>8</v>
      </c>
      <c r="R444" s="235">
        <f t="shared" si="77"/>
        <v>55.55555555555555</v>
      </c>
      <c r="S444" s="235"/>
      <c r="T444" s="4">
        <v>1</v>
      </c>
      <c r="U444" s="235">
        <f t="shared" si="78"/>
        <v>8.2644628099173563</v>
      </c>
      <c r="V444" s="35">
        <v>4</v>
      </c>
      <c r="W444" s="39">
        <f t="shared" si="79"/>
        <v>29.62962962962963</v>
      </c>
      <c r="X444" s="35">
        <v>2</v>
      </c>
      <c r="Y444" s="39">
        <f t="shared" si="80"/>
        <v>14.285714285714285</v>
      </c>
      <c r="Z444" s="35">
        <v>0</v>
      </c>
      <c r="AA444" s="39">
        <f t="shared" si="81"/>
        <v>0</v>
      </c>
      <c r="AB444" s="35">
        <v>4</v>
      </c>
      <c r="AC444" s="39">
        <f t="shared" si="82"/>
        <v>37.383177570093459</v>
      </c>
      <c r="AD444" s="35">
        <v>0</v>
      </c>
      <c r="AE444" s="39">
        <f t="shared" si="83"/>
        <v>0</v>
      </c>
      <c r="AI444" t="s">
        <v>454</v>
      </c>
      <c r="AJ444">
        <v>157</v>
      </c>
      <c r="AK444">
        <v>156</v>
      </c>
      <c r="AL444">
        <v>136</v>
      </c>
      <c r="AM444">
        <v>151</v>
      </c>
      <c r="AN444">
        <v>144</v>
      </c>
      <c r="AO444">
        <v>144</v>
      </c>
      <c r="AP444">
        <v>121</v>
      </c>
      <c r="AQ444">
        <v>135</v>
      </c>
      <c r="AR444">
        <v>140</v>
      </c>
      <c r="AS444">
        <v>121</v>
      </c>
      <c r="AT444">
        <v>107</v>
      </c>
      <c r="AU444">
        <v>114</v>
      </c>
      <c r="AV444">
        <v>1626</v>
      </c>
    </row>
    <row r="445" spans="1:48" s="9" customFormat="1">
      <c r="A445" s="243" t="s">
        <v>455</v>
      </c>
      <c r="B445" s="244">
        <v>83</v>
      </c>
      <c r="C445" s="245">
        <f t="shared" si="72"/>
        <v>16.730497883491232</v>
      </c>
      <c r="D445" s="245"/>
      <c r="E445" s="244">
        <v>81</v>
      </c>
      <c r="F445" s="245">
        <f t="shared" si="73"/>
        <v>17.464424320827945</v>
      </c>
      <c r="G445" s="245"/>
      <c r="H445" s="244">
        <v>103</v>
      </c>
      <c r="I445" s="245">
        <f t="shared" si="74"/>
        <v>22.939866369710465</v>
      </c>
      <c r="J445" s="245"/>
      <c r="K445" s="244">
        <v>80</v>
      </c>
      <c r="L445" s="245">
        <f t="shared" si="75"/>
        <v>17.853157777281858</v>
      </c>
      <c r="M445" s="245"/>
      <c r="N445" s="244">
        <v>97</v>
      </c>
      <c r="O445" s="245">
        <f t="shared" si="76"/>
        <v>21.08237339708759</v>
      </c>
      <c r="P445" s="245"/>
      <c r="Q445" s="244">
        <v>85</v>
      </c>
      <c r="R445" s="245">
        <f t="shared" si="77"/>
        <v>19.567219152854509</v>
      </c>
      <c r="S445" s="245"/>
      <c r="T445" s="244">
        <v>84</v>
      </c>
      <c r="U445" s="245">
        <f t="shared" si="78"/>
        <v>19.288174512055107</v>
      </c>
      <c r="V445" s="246">
        <v>66</v>
      </c>
      <c r="W445" s="247">
        <f t="shared" si="79"/>
        <v>14.087513340448238</v>
      </c>
      <c r="X445" s="246">
        <v>64</v>
      </c>
      <c r="Y445" s="247">
        <f t="shared" si="80"/>
        <v>14.571948998178506</v>
      </c>
      <c r="Z445" s="246">
        <v>78</v>
      </c>
      <c r="AA445" s="247">
        <f t="shared" si="81"/>
        <v>16.532428995337007</v>
      </c>
      <c r="AB445" s="246">
        <v>61</v>
      </c>
      <c r="AC445" s="247">
        <f t="shared" si="82"/>
        <v>13.011945392491468</v>
      </c>
      <c r="AD445" s="246">
        <v>67</v>
      </c>
      <c r="AE445" s="247">
        <f t="shared" si="83"/>
        <v>15.512850196804816</v>
      </c>
      <c r="AI445" s="9" t="s">
        <v>455</v>
      </c>
      <c r="AJ445" s="9">
        <v>4961</v>
      </c>
      <c r="AK445" s="9">
        <v>4638</v>
      </c>
      <c r="AL445" s="9">
        <v>4490</v>
      </c>
      <c r="AM445" s="9">
        <v>4481</v>
      </c>
      <c r="AN445" s="9">
        <v>4601</v>
      </c>
      <c r="AO445" s="9">
        <v>4344</v>
      </c>
      <c r="AP445" s="9">
        <v>4355</v>
      </c>
      <c r="AQ445" s="9">
        <v>4685</v>
      </c>
      <c r="AR445" s="9">
        <v>4392</v>
      </c>
      <c r="AS445" s="9">
        <v>4718</v>
      </c>
      <c r="AT445" s="9">
        <v>4688</v>
      </c>
      <c r="AU445" s="9">
        <v>4319</v>
      </c>
      <c r="AV445" s="9">
        <v>54672</v>
      </c>
    </row>
    <row r="446" spans="1:48">
      <c r="A446" s="240" t="s">
        <v>456</v>
      </c>
      <c r="B446" s="4">
        <v>3</v>
      </c>
      <c r="C446" s="235">
        <f t="shared" si="72"/>
        <v>13.45291479820628</v>
      </c>
      <c r="D446" s="235"/>
      <c r="E446" s="4">
        <v>4</v>
      </c>
      <c r="F446" s="235">
        <f t="shared" si="73"/>
        <v>15.503875968992247</v>
      </c>
      <c r="G446" s="235"/>
      <c r="H446" s="4">
        <v>6</v>
      </c>
      <c r="I446" s="235">
        <f t="shared" si="74"/>
        <v>26.315789473684209</v>
      </c>
      <c r="J446" s="235"/>
      <c r="K446" s="4">
        <v>7</v>
      </c>
      <c r="L446" s="235">
        <f t="shared" si="75"/>
        <v>33.018867924528301</v>
      </c>
      <c r="M446" s="235"/>
      <c r="N446" s="4">
        <v>2</v>
      </c>
      <c r="O446" s="235">
        <f t="shared" si="76"/>
        <v>8.695652173913043</v>
      </c>
      <c r="P446" s="235"/>
      <c r="Q446" s="4">
        <v>7</v>
      </c>
      <c r="R446" s="235">
        <f t="shared" si="77"/>
        <v>28.925619834710744</v>
      </c>
      <c r="S446" s="235"/>
      <c r="T446" s="4">
        <v>6</v>
      </c>
      <c r="U446" s="235">
        <f t="shared" si="78"/>
        <v>24.390243902439025</v>
      </c>
      <c r="V446" s="35">
        <v>4</v>
      </c>
      <c r="W446" s="39">
        <f t="shared" si="79"/>
        <v>14.184397163120567</v>
      </c>
      <c r="X446" s="35">
        <v>3</v>
      </c>
      <c r="Y446" s="39">
        <f t="shared" si="80"/>
        <v>9.9667774086378724</v>
      </c>
      <c r="Z446" s="35">
        <v>8</v>
      </c>
      <c r="AA446" s="39">
        <f t="shared" si="81"/>
        <v>27.777777777777775</v>
      </c>
      <c r="AB446" s="35">
        <v>4</v>
      </c>
      <c r="AC446" s="39">
        <f t="shared" si="82"/>
        <v>11.904761904761903</v>
      </c>
      <c r="AD446" s="35">
        <v>3</v>
      </c>
      <c r="AE446" s="39">
        <f t="shared" si="83"/>
        <v>10.600706713780919</v>
      </c>
      <c r="AI446" t="s">
        <v>456</v>
      </c>
      <c r="AJ446">
        <v>223</v>
      </c>
      <c r="AK446">
        <v>258</v>
      </c>
      <c r="AL446">
        <v>228</v>
      </c>
      <c r="AM446">
        <v>212</v>
      </c>
      <c r="AN446">
        <v>230</v>
      </c>
      <c r="AO446">
        <v>242</v>
      </c>
      <c r="AP446">
        <v>246</v>
      </c>
      <c r="AQ446">
        <v>282</v>
      </c>
      <c r="AR446">
        <v>301</v>
      </c>
      <c r="AS446">
        <v>288</v>
      </c>
      <c r="AT446">
        <v>336</v>
      </c>
      <c r="AU446">
        <v>283</v>
      </c>
      <c r="AV446">
        <v>3129</v>
      </c>
    </row>
    <row r="447" spans="1:48">
      <c r="A447" s="240" t="s">
        <v>457</v>
      </c>
      <c r="B447" s="4">
        <v>12</v>
      </c>
      <c r="C447" s="235">
        <f t="shared" si="72"/>
        <v>20.477815699658702</v>
      </c>
      <c r="D447" s="235"/>
      <c r="E447" s="4">
        <v>11</v>
      </c>
      <c r="F447" s="235">
        <f t="shared" si="73"/>
        <v>21.484375</v>
      </c>
      <c r="G447" s="235"/>
      <c r="H447" s="4">
        <v>12</v>
      </c>
      <c r="I447" s="235">
        <f t="shared" si="74"/>
        <v>21.276595744680851</v>
      </c>
      <c r="J447" s="235"/>
      <c r="K447" s="4">
        <v>11</v>
      </c>
      <c r="L447" s="235">
        <f t="shared" si="75"/>
        <v>22.357723577235774</v>
      </c>
      <c r="M447" s="235"/>
      <c r="N447" s="4">
        <v>17</v>
      </c>
      <c r="O447" s="235">
        <f t="shared" si="76"/>
        <v>26.984126984126984</v>
      </c>
      <c r="P447" s="235"/>
      <c r="Q447" s="4">
        <v>16</v>
      </c>
      <c r="R447" s="235">
        <f t="shared" si="77"/>
        <v>29.143897996357012</v>
      </c>
      <c r="S447" s="235"/>
      <c r="T447" s="4">
        <v>16</v>
      </c>
      <c r="U447" s="235">
        <f t="shared" si="78"/>
        <v>26.402640264026402</v>
      </c>
      <c r="V447" s="35">
        <v>8</v>
      </c>
      <c r="W447" s="39">
        <f t="shared" si="79"/>
        <v>13.093289689034371</v>
      </c>
      <c r="X447" s="35">
        <v>16</v>
      </c>
      <c r="Y447" s="39">
        <f t="shared" si="80"/>
        <v>28.933092224231462</v>
      </c>
      <c r="Z447" s="35">
        <v>13</v>
      </c>
      <c r="AA447" s="39">
        <f t="shared" si="81"/>
        <v>18.413597733711047</v>
      </c>
      <c r="AB447" s="35">
        <v>8</v>
      </c>
      <c r="AC447" s="39">
        <f t="shared" si="82"/>
        <v>14.159292035398231</v>
      </c>
      <c r="AD447" s="35">
        <v>11</v>
      </c>
      <c r="AE447" s="39">
        <f t="shared" si="83"/>
        <v>19.230769230769234</v>
      </c>
      <c r="AI447" t="s">
        <v>457</v>
      </c>
      <c r="AJ447">
        <v>586</v>
      </c>
      <c r="AK447">
        <v>512</v>
      </c>
      <c r="AL447">
        <v>564</v>
      </c>
      <c r="AM447">
        <v>492</v>
      </c>
      <c r="AN447">
        <v>630</v>
      </c>
      <c r="AO447">
        <v>549</v>
      </c>
      <c r="AP447">
        <v>606</v>
      </c>
      <c r="AQ447">
        <v>611</v>
      </c>
      <c r="AR447">
        <v>553</v>
      </c>
      <c r="AS447">
        <v>706</v>
      </c>
      <c r="AT447">
        <v>565</v>
      </c>
      <c r="AU447">
        <v>572</v>
      </c>
      <c r="AV447">
        <v>6946</v>
      </c>
    </row>
    <row r="448" spans="1:48">
      <c r="A448" s="240" t="s">
        <v>458</v>
      </c>
      <c r="B448" s="4">
        <v>13</v>
      </c>
      <c r="C448" s="235">
        <f t="shared" si="72"/>
        <v>24.621212121212121</v>
      </c>
      <c r="D448" s="235"/>
      <c r="E448" s="4">
        <v>10</v>
      </c>
      <c r="F448" s="235">
        <f t="shared" si="73"/>
        <v>19.011406844106464</v>
      </c>
      <c r="G448" s="235"/>
      <c r="H448" s="4">
        <v>11</v>
      </c>
      <c r="I448" s="235">
        <f t="shared" si="74"/>
        <v>19.927536231884055</v>
      </c>
      <c r="J448" s="235"/>
      <c r="K448" s="4">
        <v>10</v>
      </c>
      <c r="L448" s="235">
        <f t="shared" si="75"/>
        <v>18.41620626151013</v>
      </c>
      <c r="M448" s="235"/>
      <c r="N448" s="4">
        <v>8</v>
      </c>
      <c r="O448" s="235">
        <f t="shared" si="76"/>
        <v>15.748031496062993</v>
      </c>
      <c r="P448" s="235"/>
      <c r="Q448" s="4">
        <v>8</v>
      </c>
      <c r="R448" s="235">
        <f t="shared" si="77"/>
        <v>15.325670498084291</v>
      </c>
      <c r="S448" s="235"/>
      <c r="T448" s="4">
        <v>7</v>
      </c>
      <c r="U448" s="235">
        <f t="shared" si="78"/>
        <v>15.730337078651687</v>
      </c>
      <c r="V448" s="35">
        <v>10</v>
      </c>
      <c r="W448" s="39">
        <f t="shared" si="79"/>
        <v>23.923444976076556</v>
      </c>
      <c r="X448" s="35">
        <v>7</v>
      </c>
      <c r="Y448" s="39">
        <f t="shared" si="80"/>
        <v>15.555555555555555</v>
      </c>
      <c r="Z448" s="35">
        <v>5</v>
      </c>
      <c r="AA448" s="39">
        <f t="shared" si="81"/>
        <v>10.989010989010989</v>
      </c>
      <c r="AB448" s="35">
        <v>5</v>
      </c>
      <c r="AC448" s="39">
        <f t="shared" si="82"/>
        <v>10.615711252653927</v>
      </c>
      <c r="AD448" s="35">
        <v>8</v>
      </c>
      <c r="AE448" s="39">
        <f t="shared" si="83"/>
        <v>17.937219730941703</v>
      </c>
      <c r="AI448" t="s">
        <v>458</v>
      </c>
      <c r="AJ448">
        <v>528</v>
      </c>
      <c r="AK448">
        <v>526</v>
      </c>
      <c r="AL448">
        <v>552</v>
      </c>
      <c r="AM448">
        <v>543</v>
      </c>
      <c r="AN448">
        <v>508</v>
      </c>
      <c r="AO448">
        <v>522</v>
      </c>
      <c r="AP448">
        <v>445</v>
      </c>
      <c r="AQ448">
        <v>418</v>
      </c>
      <c r="AR448">
        <v>450</v>
      </c>
      <c r="AS448">
        <v>455</v>
      </c>
      <c r="AT448">
        <v>471</v>
      </c>
      <c r="AU448">
        <v>446</v>
      </c>
      <c r="AV448">
        <v>5864</v>
      </c>
    </row>
    <row r="449" spans="1:48">
      <c r="A449" s="240" t="s">
        <v>459</v>
      </c>
      <c r="B449" s="4">
        <v>3</v>
      </c>
      <c r="C449" s="235">
        <f t="shared" si="72"/>
        <v>14.85148514851485</v>
      </c>
      <c r="D449" s="235"/>
      <c r="E449" s="4">
        <v>4</v>
      </c>
      <c r="F449" s="235">
        <f t="shared" si="73"/>
        <v>20</v>
      </c>
      <c r="G449" s="235"/>
      <c r="H449" s="4">
        <v>3</v>
      </c>
      <c r="I449" s="235">
        <f t="shared" si="74"/>
        <v>15.789473684210527</v>
      </c>
      <c r="J449" s="235"/>
      <c r="K449" s="4">
        <v>5</v>
      </c>
      <c r="L449" s="235">
        <f t="shared" si="75"/>
        <v>28.735632183908045</v>
      </c>
      <c r="M449" s="235"/>
      <c r="N449" s="4">
        <v>1</v>
      </c>
      <c r="O449" s="235">
        <f t="shared" si="76"/>
        <v>5.0761421319796947</v>
      </c>
      <c r="P449" s="235"/>
      <c r="Q449" s="4">
        <v>2</v>
      </c>
      <c r="R449" s="235">
        <f t="shared" si="77"/>
        <v>10.638297872340425</v>
      </c>
      <c r="S449" s="235"/>
      <c r="T449" s="4">
        <v>6</v>
      </c>
      <c r="U449" s="235">
        <f t="shared" si="78"/>
        <v>36.144578313253014</v>
      </c>
      <c r="V449" s="35">
        <v>1</v>
      </c>
      <c r="W449" s="39">
        <f t="shared" si="79"/>
        <v>4.7619047619047628</v>
      </c>
      <c r="X449" s="35">
        <v>2</v>
      </c>
      <c r="Y449" s="39">
        <f t="shared" si="80"/>
        <v>9.6153846153846168</v>
      </c>
      <c r="Z449" s="35">
        <v>1</v>
      </c>
      <c r="AA449" s="39">
        <f t="shared" si="81"/>
        <v>5.4347826086956523</v>
      </c>
      <c r="AB449" s="35">
        <v>1</v>
      </c>
      <c r="AC449" s="39">
        <f t="shared" si="82"/>
        <v>4.8543689320388346</v>
      </c>
      <c r="AD449" s="35">
        <v>1</v>
      </c>
      <c r="AE449" s="39">
        <f t="shared" si="83"/>
        <v>5.2356020942408383</v>
      </c>
      <c r="AI449" t="s">
        <v>459</v>
      </c>
      <c r="AJ449">
        <v>202</v>
      </c>
      <c r="AK449">
        <v>200</v>
      </c>
      <c r="AL449">
        <v>190</v>
      </c>
      <c r="AM449">
        <v>174</v>
      </c>
      <c r="AN449">
        <v>197</v>
      </c>
      <c r="AO449">
        <v>188</v>
      </c>
      <c r="AP449">
        <v>166</v>
      </c>
      <c r="AQ449">
        <v>210</v>
      </c>
      <c r="AR449">
        <v>208</v>
      </c>
      <c r="AS449">
        <v>184</v>
      </c>
      <c r="AT449">
        <v>206</v>
      </c>
      <c r="AU449">
        <v>191</v>
      </c>
      <c r="AV449">
        <v>2316</v>
      </c>
    </row>
    <row r="450" spans="1:48">
      <c r="A450" s="240" t="s">
        <v>460</v>
      </c>
      <c r="B450" s="4">
        <v>13</v>
      </c>
      <c r="C450" s="235">
        <f t="shared" si="72"/>
        <v>22.452504317789295</v>
      </c>
      <c r="D450" s="235"/>
      <c r="E450" s="4">
        <v>9</v>
      </c>
      <c r="F450" s="235">
        <f t="shared" si="73"/>
        <v>17.716535433070867</v>
      </c>
      <c r="G450" s="235"/>
      <c r="H450" s="4">
        <v>10</v>
      </c>
      <c r="I450" s="235">
        <f t="shared" si="74"/>
        <v>21.881838074398249</v>
      </c>
      <c r="J450" s="235"/>
      <c r="K450" s="4">
        <v>7</v>
      </c>
      <c r="L450" s="235">
        <f t="shared" si="75"/>
        <v>14.314928425357873</v>
      </c>
      <c r="M450" s="235"/>
      <c r="N450" s="4">
        <v>8</v>
      </c>
      <c r="O450" s="235">
        <f t="shared" si="76"/>
        <v>17.130620985010708</v>
      </c>
      <c r="P450" s="235"/>
      <c r="Q450" s="4">
        <v>8</v>
      </c>
      <c r="R450" s="235">
        <f t="shared" si="77"/>
        <v>18.140589569160998</v>
      </c>
      <c r="S450" s="235"/>
      <c r="T450" s="4">
        <v>6</v>
      </c>
      <c r="U450" s="235">
        <f t="shared" si="78"/>
        <v>16.853932584269664</v>
      </c>
      <c r="V450" s="35">
        <v>7</v>
      </c>
      <c r="W450" s="39">
        <f t="shared" si="79"/>
        <v>17.156862745098042</v>
      </c>
      <c r="X450" s="35">
        <v>4</v>
      </c>
      <c r="Y450" s="39">
        <f t="shared" si="80"/>
        <v>12.5</v>
      </c>
      <c r="Z450" s="35">
        <v>6</v>
      </c>
      <c r="AA450" s="39">
        <f t="shared" si="81"/>
        <v>16.949152542372882</v>
      </c>
      <c r="AB450" s="35">
        <v>2</v>
      </c>
      <c r="AC450" s="39">
        <f t="shared" si="82"/>
        <v>5.7306590257879657</v>
      </c>
      <c r="AD450" s="35">
        <v>5</v>
      </c>
      <c r="AE450" s="39">
        <f t="shared" si="83"/>
        <v>16.835016835016834</v>
      </c>
      <c r="AI450" t="s">
        <v>460</v>
      </c>
      <c r="AJ450">
        <v>579</v>
      </c>
      <c r="AK450">
        <v>508</v>
      </c>
      <c r="AL450">
        <v>457</v>
      </c>
      <c r="AM450">
        <v>489</v>
      </c>
      <c r="AN450">
        <v>467</v>
      </c>
      <c r="AO450">
        <v>441</v>
      </c>
      <c r="AP450">
        <v>356</v>
      </c>
      <c r="AQ450">
        <v>408</v>
      </c>
      <c r="AR450">
        <v>320</v>
      </c>
      <c r="AS450">
        <v>354</v>
      </c>
      <c r="AT450">
        <v>349</v>
      </c>
      <c r="AU450">
        <v>297</v>
      </c>
      <c r="AV450">
        <v>5025</v>
      </c>
    </row>
    <row r="451" spans="1:48">
      <c r="A451" s="240" t="s">
        <v>461</v>
      </c>
      <c r="B451" s="4">
        <v>1</v>
      </c>
      <c r="C451" s="235">
        <f t="shared" si="72"/>
        <v>5.1546391752577323</v>
      </c>
      <c r="D451" s="235"/>
      <c r="E451" s="4">
        <v>1</v>
      </c>
      <c r="F451" s="235">
        <f t="shared" si="73"/>
        <v>5.5248618784530388</v>
      </c>
      <c r="G451" s="235"/>
      <c r="H451" s="4">
        <v>6</v>
      </c>
      <c r="I451" s="235">
        <f t="shared" si="74"/>
        <v>37.267080745341616</v>
      </c>
      <c r="J451" s="235"/>
      <c r="K451" s="4">
        <v>1</v>
      </c>
      <c r="L451" s="235">
        <f t="shared" si="75"/>
        <v>5.3191489361702127</v>
      </c>
      <c r="M451" s="235"/>
      <c r="N451" s="4">
        <v>3</v>
      </c>
      <c r="O451" s="235">
        <f t="shared" si="76"/>
        <v>14.218009478672984</v>
      </c>
      <c r="P451" s="235"/>
      <c r="Q451" s="4">
        <v>7</v>
      </c>
      <c r="R451" s="235">
        <f t="shared" si="77"/>
        <v>31.674208144796378</v>
      </c>
      <c r="S451" s="235"/>
      <c r="T451" s="4">
        <v>6</v>
      </c>
      <c r="U451" s="235">
        <f t="shared" si="78"/>
        <v>32.608695652173914</v>
      </c>
      <c r="V451" s="35">
        <v>1</v>
      </c>
      <c r="W451" s="39">
        <f t="shared" si="79"/>
        <v>4.9019607843137258</v>
      </c>
      <c r="X451" s="35">
        <v>3</v>
      </c>
      <c r="Y451" s="39">
        <f t="shared" si="80"/>
        <v>16.666666666666668</v>
      </c>
      <c r="Z451" s="35">
        <v>3</v>
      </c>
      <c r="AA451" s="39">
        <f t="shared" si="81"/>
        <v>15.706806282722512</v>
      </c>
      <c r="AB451" s="35">
        <v>3</v>
      </c>
      <c r="AC451" s="39">
        <f t="shared" si="82"/>
        <v>15.544041450777202</v>
      </c>
      <c r="AD451" s="35">
        <v>4</v>
      </c>
      <c r="AE451" s="39">
        <f t="shared" si="83"/>
        <v>23.391812865497073</v>
      </c>
      <c r="AI451" t="s">
        <v>461</v>
      </c>
      <c r="AJ451">
        <v>194</v>
      </c>
      <c r="AK451">
        <v>181</v>
      </c>
      <c r="AL451">
        <v>161</v>
      </c>
      <c r="AM451">
        <v>188</v>
      </c>
      <c r="AN451">
        <v>211</v>
      </c>
      <c r="AO451">
        <v>221</v>
      </c>
      <c r="AP451">
        <v>184</v>
      </c>
      <c r="AQ451">
        <v>204</v>
      </c>
      <c r="AR451">
        <v>180</v>
      </c>
      <c r="AS451">
        <v>191</v>
      </c>
      <c r="AT451">
        <v>193</v>
      </c>
      <c r="AU451">
        <v>171</v>
      </c>
      <c r="AV451">
        <v>2279</v>
      </c>
    </row>
    <row r="452" spans="1:48">
      <c r="A452" s="240" t="s">
        <v>462</v>
      </c>
      <c r="B452" s="4">
        <v>3</v>
      </c>
      <c r="C452" s="235">
        <f t="shared" ref="C452:C458" si="84">B452/AJ452*1000</f>
        <v>35.714285714285715</v>
      </c>
      <c r="D452" s="235"/>
      <c r="E452" s="4">
        <v>1</v>
      </c>
      <c r="F452" s="235">
        <f t="shared" ref="F452:F458" si="85">E452/AK452*1000</f>
        <v>11.111111111111111</v>
      </c>
      <c r="G452" s="235"/>
      <c r="H452" s="4">
        <v>1</v>
      </c>
      <c r="I452" s="235">
        <f t="shared" ref="I452:I458" si="86">H452/AL452*1000</f>
        <v>11.904761904761903</v>
      </c>
      <c r="J452" s="235"/>
      <c r="K452" s="4">
        <v>1</v>
      </c>
      <c r="L452" s="235">
        <f t="shared" ref="L452:L458" si="87">K452/AM452*1000</f>
        <v>12.048192771084338</v>
      </c>
      <c r="M452" s="235"/>
      <c r="N452" s="4">
        <v>0</v>
      </c>
      <c r="O452" s="235">
        <f t="shared" ref="O452:O458" si="88">N452/AN452*1000</f>
        <v>0</v>
      </c>
      <c r="P452" s="235"/>
      <c r="Q452" s="4">
        <v>1</v>
      </c>
      <c r="R452" s="235">
        <f t="shared" ref="R452:R458" si="89">Q452/AO452*1000</f>
        <v>16.949152542372882</v>
      </c>
      <c r="S452" s="235"/>
      <c r="T452" s="4">
        <v>2</v>
      </c>
      <c r="U452" s="235">
        <f t="shared" ref="U452:U458" si="90">T452/AP452*1000</f>
        <v>28.985507246376812</v>
      </c>
      <c r="V452" s="35">
        <v>0</v>
      </c>
      <c r="W452" s="39">
        <f t="shared" ref="W452:W458" si="91">V452/AQ452*1000</f>
        <v>0</v>
      </c>
      <c r="X452" s="35">
        <v>2</v>
      </c>
      <c r="Y452" s="39">
        <f t="shared" ref="Y452:Y458" si="92">X452/AR452*1000</f>
        <v>27.397260273972602</v>
      </c>
      <c r="Z452" s="35">
        <v>2</v>
      </c>
      <c r="AA452" s="39">
        <f t="shared" ref="AA452:AA458" si="93">Z452/AS452*1000</f>
        <v>27.027027027027028</v>
      </c>
      <c r="AB452" s="35">
        <v>0</v>
      </c>
      <c r="AC452" s="39">
        <f t="shared" ref="AC452:AC458" si="94">AB452/AT452*1000</f>
        <v>0</v>
      </c>
      <c r="AD452" s="35">
        <v>1</v>
      </c>
      <c r="AE452" s="39">
        <f t="shared" ref="AE452:AE458" si="95">AD452/AU452*1000</f>
        <v>18.867924528301884</v>
      </c>
      <c r="AI452" t="s">
        <v>462</v>
      </c>
      <c r="AJ452">
        <v>84</v>
      </c>
      <c r="AK452">
        <v>90</v>
      </c>
      <c r="AL452">
        <v>84</v>
      </c>
      <c r="AM452">
        <v>83</v>
      </c>
      <c r="AN452">
        <v>81</v>
      </c>
      <c r="AO452">
        <v>59</v>
      </c>
      <c r="AP452">
        <v>69</v>
      </c>
      <c r="AQ452">
        <v>74</v>
      </c>
      <c r="AR452">
        <v>73</v>
      </c>
      <c r="AS452">
        <v>74</v>
      </c>
      <c r="AT452">
        <v>59</v>
      </c>
      <c r="AU452">
        <v>53</v>
      </c>
      <c r="AV452">
        <v>883</v>
      </c>
    </row>
    <row r="453" spans="1:48">
      <c r="A453" s="240" t="s">
        <v>463</v>
      </c>
      <c r="B453" s="4">
        <v>2</v>
      </c>
      <c r="C453" s="235">
        <f t="shared" si="84"/>
        <v>11.834319526627219</v>
      </c>
      <c r="D453" s="235"/>
      <c r="E453" s="4">
        <v>4</v>
      </c>
      <c r="F453" s="235">
        <f t="shared" si="85"/>
        <v>36.697247706422019</v>
      </c>
      <c r="G453" s="235"/>
      <c r="H453" s="4">
        <v>3</v>
      </c>
      <c r="I453" s="235">
        <f t="shared" si="86"/>
        <v>26.086956521739129</v>
      </c>
      <c r="J453" s="235"/>
      <c r="K453" s="4">
        <v>2</v>
      </c>
      <c r="L453" s="235">
        <f t="shared" si="87"/>
        <v>14.598540145985401</v>
      </c>
      <c r="M453" s="235"/>
      <c r="N453" s="4">
        <v>5</v>
      </c>
      <c r="O453" s="235">
        <f t="shared" si="88"/>
        <v>46.728971962616818</v>
      </c>
      <c r="P453" s="235"/>
      <c r="Q453" s="4">
        <v>2</v>
      </c>
      <c r="R453" s="235">
        <f t="shared" si="89"/>
        <v>20</v>
      </c>
      <c r="S453" s="235"/>
      <c r="T453" s="4">
        <v>4</v>
      </c>
      <c r="U453" s="235">
        <f t="shared" si="90"/>
        <v>38.461538461538467</v>
      </c>
      <c r="V453" s="35">
        <v>3</v>
      </c>
      <c r="W453" s="39">
        <f t="shared" si="91"/>
        <v>25.210084033613445</v>
      </c>
      <c r="X453" s="35">
        <v>1</v>
      </c>
      <c r="Y453" s="39">
        <f t="shared" si="92"/>
        <v>9.0090090090090094</v>
      </c>
      <c r="Z453" s="35">
        <v>2</v>
      </c>
      <c r="AA453" s="39">
        <f t="shared" si="93"/>
        <v>16.129032258064516</v>
      </c>
      <c r="AB453" s="35">
        <v>2</v>
      </c>
      <c r="AC453" s="39">
        <f t="shared" si="94"/>
        <v>22.471910112359549</v>
      </c>
      <c r="AD453" s="35">
        <v>0</v>
      </c>
      <c r="AE453" s="39">
        <f t="shared" si="95"/>
        <v>0</v>
      </c>
      <c r="AI453" t="s">
        <v>463</v>
      </c>
      <c r="AJ453">
        <v>169</v>
      </c>
      <c r="AK453">
        <v>109</v>
      </c>
      <c r="AL453">
        <v>115</v>
      </c>
      <c r="AM453">
        <v>137</v>
      </c>
      <c r="AN453">
        <v>107</v>
      </c>
      <c r="AO453">
        <v>100</v>
      </c>
      <c r="AP453">
        <v>104</v>
      </c>
      <c r="AQ453">
        <v>119</v>
      </c>
      <c r="AR453">
        <v>111</v>
      </c>
      <c r="AS453">
        <v>124</v>
      </c>
      <c r="AT453">
        <v>89</v>
      </c>
      <c r="AU453">
        <v>124</v>
      </c>
      <c r="AV453">
        <v>1408</v>
      </c>
    </row>
    <row r="454" spans="1:48">
      <c r="A454" s="240" t="s">
        <v>464</v>
      </c>
      <c r="B454" s="4">
        <v>3</v>
      </c>
      <c r="C454" s="235">
        <f t="shared" si="84"/>
        <v>8.9285714285714288</v>
      </c>
      <c r="D454" s="235"/>
      <c r="E454" s="4">
        <v>5</v>
      </c>
      <c r="F454" s="235">
        <f t="shared" si="85"/>
        <v>15.290519877675841</v>
      </c>
      <c r="G454" s="235"/>
      <c r="H454" s="4">
        <v>8</v>
      </c>
      <c r="I454" s="235">
        <f t="shared" si="86"/>
        <v>25.078369905956112</v>
      </c>
      <c r="J454" s="235"/>
      <c r="K454" s="4">
        <v>4</v>
      </c>
      <c r="L454" s="235">
        <f t="shared" si="87"/>
        <v>12.987012987012989</v>
      </c>
      <c r="M454" s="235"/>
      <c r="N454" s="4">
        <v>7</v>
      </c>
      <c r="O454" s="235">
        <f t="shared" si="88"/>
        <v>23.569023569023571</v>
      </c>
      <c r="P454" s="235"/>
      <c r="Q454" s="4">
        <v>4</v>
      </c>
      <c r="R454" s="235">
        <f t="shared" si="89"/>
        <v>17.777777777777779</v>
      </c>
      <c r="S454" s="235"/>
      <c r="T454" s="4">
        <v>6</v>
      </c>
      <c r="U454" s="235">
        <f t="shared" si="90"/>
        <v>23.346303501945524</v>
      </c>
      <c r="V454" s="35">
        <v>3</v>
      </c>
      <c r="W454" s="39">
        <f t="shared" si="91"/>
        <v>10.869565217391305</v>
      </c>
      <c r="X454" s="35">
        <v>2</v>
      </c>
      <c r="Y454" s="39">
        <f t="shared" si="92"/>
        <v>8.2987551867219924</v>
      </c>
      <c r="Z454" s="35">
        <v>2</v>
      </c>
      <c r="AA454" s="39">
        <f t="shared" si="93"/>
        <v>8.064516129032258</v>
      </c>
      <c r="AB454" s="35">
        <v>4</v>
      </c>
      <c r="AC454" s="39">
        <f t="shared" si="94"/>
        <v>16.949152542372882</v>
      </c>
      <c r="AD454" s="35">
        <v>2</v>
      </c>
      <c r="AE454" s="39">
        <f t="shared" si="95"/>
        <v>7.518796992481203</v>
      </c>
      <c r="AI454" t="s">
        <v>464</v>
      </c>
      <c r="AJ454">
        <v>336</v>
      </c>
      <c r="AK454">
        <v>327</v>
      </c>
      <c r="AL454">
        <v>319</v>
      </c>
      <c r="AM454">
        <v>308</v>
      </c>
      <c r="AN454">
        <v>297</v>
      </c>
      <c r="AO454">
        <v>225</v>
      </c>
      <c r="AP454">
        <v>257</v>
      </c>
      <c r="AQ454">
        <v>276</v>
      </c>
      <c r="AR454">
        <v>241</v>
      </c>
      <c r="AS454">
        <v>248</v>
      </c>
      <c r="AT454">
        <v>236</v>
      </c>
      <c r="AU454">
        <v>266</v>
      </c>
      <c r="AV454">
        <v>3336</v>
      </c>
    </row>
    <row r="455" spans="1:48">
      <c r="A455" s="240" t="s">
        <v>465</v>
      </c>
      <c r="B455" s="4">
        <v>4</v>
      </c>
      <c r="C455" s="235">
        <f t="shared" si="84"/>
        <v>15.56420233463035</v>
      </c>
      <c r="D455" s="235"/>
      <c r="E455" s="4">
        <v>3</v>
      </c>
      <c r="F455" s="235">
        <f t="shared" si="85"/>
        <v>14.285714285714285</v>
      </c>
      <c r="G455" s="235"/>
      <c r="H455" s="4">
        <v>6</v>
      </c>
      <c r="I455" s="235">
        <f t="shared" si="86"/>
        <v>28.037383177570092</v>
      </c>
      <c r="J455" s="235"/>
      <c r="K455" s="4">
        <v>3</v>
      </c>
      <c r="L455" s="235">
        <f t="shared" si="87"/>
        <v>14.018691588785046</v>
      </c>
      <c r="M455" s="235"/>
      <c r="N455" s="4">
        <v>5</v>
      </c>
      <c r="O455" s="235">
        <f t="shared" si="88"/>
        <v>34.013605442176875</v>
      </c>
      <c r="P455" s="235"/>
      <c r="Q455" s="4">
        <v>3</v>
      </c>
      <c r="R455" s="235">
        <f t="shared" si="89"/>
        <v>15.873015873015872</v>
      </c>
      <c r="S455" s="235"/>
      <c r="T455" s="4">
        <v>1</v>
      </c>
      <c r="U455" s="235">
        <f t="shared" si="90"/>
        <v>5.5555555555555554</v>
      </c>
      <c r="V455" s="35">
        <v>0</v>
      </c>
      <c r="W455" s="39">
        <f t="shared" si="91"/>
        <v>0</v>
      </c>
      <c r="X455" s="35">
        <v>2</v>
      </c>
      <c r="Y455" s="39">
        <f t="shared" si="92"/>
        <v>10.152284263959389</v>
      </c>
      <c r="Z455" s="35">
        <v>1</v>
      </c>
      <c r="AA455" s="39">
        <f t="shared" si="93"/>
        <v>6.0606060606060606</v>
      </c>
      <c r="AB455" s="35">
        <v>1</v>
      </c>
      <c r="AC455" s="39">
        <f t="shared" si="94"/>
        <v>6.0975609756097562</v>
      </c>
      <c r="AD455" s="35">
        <v>3</v>
      </c>
      <c r="AE455" s="39">
        <f t="shared" si="95"/>
        <v>15.873015873015872</v>
      </c>
      <c r="AI455" t="s">
        <v>465</v>
      </c>
      <c r="AJ455">
        <v>257</v>
      </c>
      <c r="AK455">
        <v>210</v>
      </c>
      <c r="AL455">
        <v>214</v>
      </c>
      <c r="AM455">
        <v>214</v>
      </c>
      <c r="AN455">
        <v>147</v>
      </c>
      <c r="AO455">
        <v>189</v>
      </c>
      <c r="AP455">
        <v>180</v>
      </c>
      <c r="AQ455">
        <v>177</v>
      </c>
      <c r="AR455">
        <v>197</v>
      </c>
      <c r="AS455">
        <v>165</v>
      </c>
      <c r="AT455">
        <v>164</v>
      </c>
      <c r="AU455">
        <v>189</v>
      </c>
      <c r="AV455">
        <v>2303</v>
      </c>
    </row>
    <row r="456" spans="1:48">
      <c r="A456" s="240" t="s">
        <v>466</v>
      </c>
      <c r="B456" s="4">
        <v>17</v>
      </c>
      <c r="C456" s="235">
        <f t="shared" si="84"/>
        <v>12.363636363636363</v>
      </c>
      <c r="D456" s="235"/>
      <c r="E456" s="4">
        <v>20</v>
      </c>
      <c r="F456" s="235">
        <f t="shared" si="85"/>
        <v>14.914243102162565</v>
      </c>
      <c r="G456" s="235"/>
      <c r="H456" s="4">
        <v>29</v>
      </c>
      <c r="I456" s="235">
        <f t="shared" si="86"/>
        <v>23.162939297124598</v>
      </c>
      <c r="J456" s="235"/>
      <c r="K456" s="4">
        <v>22</v>
      </c>
      <c r="L456" s="235">
        <f t="shared" si="87"/>
        <v>17.727639000805802</v>
      </c>
      <c r="M456" s="235"/>
      <c r="N456" s="4">
        <v>36</v>
      </c>
      <c r="O456" s="235">
        <f t="shared" si="88"/>
        <v>27.501909854851032</v>
      </c>
      <c r="P456" s="235"/>
      <c r="Q456" s="4">
        <v>20</v>
      </c>
      <c r="R456" s="235">
        <f t="shared" si="89"/>
        <v>16.129032258064516</v>
      </c>
      <c r="S456" s="235"/>
      <c r="T456" s="4">
        <v>21</v>
      </c>
      <c r="U456" s="235">
        <f t="shared" si="90"/>
        <v>14.861995753715499</v>
      </c>
      <c r="V456" s="35">
        <v>26</v>
      </c>
      <c r="W456" s="39">
        <f t="shared" si="91"/>
        <v>17.004578155657292</v>
      </c>
      <c r="X456" s="35">
        <v>17</v>
      </c>
      <c r="Y456" s="39">
        <f t="shared" si="92"/>
        <v>12.168933428775949</v>
      </c>
      <c r="Z456" s="35">
        <v>25</v>
      </c>
      <c r="AA456" s="39">
        <f t="shared" si="93"/>
        <v>16.202203499675957</v>
      </c>
      <c r="AB456" s="35">
        <v>28</v>
      </c>
      <c r="AC456" s="39">
        <f t="shared" si="94"/>
        <v>17.146356399265159</v>
      </c>
      <c r="AD456" s="35">
        <v>25</v>
      </c>
      <c r="AE456" s="39">
        <f t="shared" si="95"/>
        <v>18.782870022539441</v>
      </c>
      <c r="AI456" t="s">
        <v>466</v>
      </c>
      <c r="AJ456">
        <v>1375</v>
      </c>
      <c r="AK456">
        <v>1341</v>
      </c>
      <c r="AL456">
        <v>1252</v>
      </c>
      <c r="AM456">
        <v>1241</v>
      </c>
      <c r="AN456">
        <v>1309</v>
      </c>
      <c r="AO456">
        <v>1240</v>
      </c>
      <c r="AP456">
        <v>1413</v>
      </c>
      <c r="AQ456">
        <v>1529</v>
      </c>
      <c r="AR456">
        <v>1397</v>
      </c>
      <c r="AS456">
        <v>1543</v>
      </c>
      <c r="AT456">
        <v>1633</v>
      </c>
      <c r="AU456">
        <v>1331</v>
      </c>
      <c r="AV456">
        <v>16604</v>
      </c>
    </row>
    <row r="457" spans="1:48">
      <c r="A457" s="240" t="s">
        <v>467</v>
      </c>
      <c r="B457" s="4">
        <v>9</v>
      </c>
      <c r="C457" s="235">
        <f t="shared" si="84"/>
        <v>21.028037383177569</v>
      </c>
      <c r="D457" s="235"/>
      <c r="E457" s="4">
        <v>9</v>
      </c>
      <c r="F457" s="235">
        <f t="shared" si="85"/>
        <v>23.936170212765958</v>
      </c>
      <c r="G457" s="235"/>
      <c r="H457" s="4">
        <v>8</v>
      </c>
      <c r="I457" s="235">
        <f t="shared" si="86"/>
        <v>22.598870056497177</v>
      </c>
      <c r="J457" s="235"/>
      <c r="K457" s="4">
        <v>7</v>
      </c>
      <c r="L457" s="235">
        <f t="shared" si="87"/>
        <v>17.5</v>
      </c>
      <c r="M457" s="235"/>
      <c r="N457" s="4">
        <v>5</v>
      </c>
      <c r="O457" s="235">
        <f t="shared" si="88"/>
        <v>11.990407673860911</v>
      </c>
      <c r="P457" s="235"/>
      <c r="Q457" s="4">
        <v>7</v>
      </c>
      <c r="R457" s="235">
        <f t="shared" si="89"/>
        <v>19.021739130434785</v>
      </c>
      <c r="S457" s="235"/>
      <c r="T457" s="4">
        <v>3</v>
      </c>
      <c r="U457" s="235">
        <f t="shared" si="90"/>
        <v>9.1185410334346493</v>
      </c>
      <c r="V457" s="35">
        <v>3</v>
      </c>
      <c r="W457" s="39">
        <f t="shared" si="91"/>
        <v>7.9575596816976129</v>
      </c>
      <c r="X457" s="35">
        <v>5</v>
      </c>
      <c r="Y457" s="39">
        <f t="shared" si="92"/>
        <v>13.850415512465373</v>
      </c>
      <c r="Z457" s="35">
        <v>10</v>
      </c>
      <c r="AA457" s="39">
        <f t="shared" si="93"/>
        <v>25.906735751295336</v>
      </c>
      <c r="AB457" s="35">
        <v>3</v>
      </c>
      <c r="AC457" s="39">
        <f t="shared" si="94"/>
        <v>7.7519379844961236</v>
      </c>
      <c r="AD457" s="35">
        <v>4</v>
      </c>
      <c r="AE457" s="39">
        <f t="shared" si="95"/>
        <v>10.101010101010102</v>
      </c>
      <c r="AI457" t="s">
        <v>467</v>
      </c>
      <c r="AJ457">
        <v>428</v>
      </c>
      <c r="AK457">
        <v>376</v>
      </c>
      <c r="AL457">
        <v>354</v>
      </c>
      <c r="AM457">
        <v>400</v>
      </c>
      <c r="AN457">
        <v>417</v>
      </c>
      <c r="AO457">
        <v>368</v>
      </c>
      <c r="AP457">
        <v>329</v>
      </c>
      <c r="AQ457">
        <v>377</v>
      </c>
      <c r="AR457">
        <v>361</v>
      </c>
      <c r="AS457">
        <v>386</v>
      </c>
      <c r="AT457">
        <v>387</v>
      </c>
      <c r="AU457">
        <v>396</v>
      </c>
      <c r="AV457">
        <v>4579</v>
      </c>
    </row>
    <row r="458" spans="1:48" ht="16.5" thickBot="1">
      <c r="A458" s="248" t="s">
        <v>472</v>
      </c>
      <c r="B458" s="249">
        <v>4098</v>
      </c>
      <c r="C458" s="250">
        <f t="shared" si="84"/>
        <v>18.450981981251857</v>
      </c>
      <c r="D458" s="250"/>
      <c r="E458" s="249">
        <v>4112</v>
      </c>
      <c r="F458" s="250">
        <f t="shared" si="85"/>
        <v>18.84293733531905</v>
      </c>
      <c r="G458" s="250"/>
      <c r="H458" s="249">
        <v>3863</v>
      </c>
      <c r="I458" s="250">
        <f t="shared" si="86"/>
        <v>18.174889200455429</v>
      </c>
      <c r="J458" s="250"/>
      <c r="K458" s="249">
        <v>3629</v>
      </c>
      <c r="L458" s="250">
        <f t="shared" si="87"/>
        <v>16.848116251537874</v>
      </c>
      <c r="M458" s="250"/>
      <c r="N458" s="249">
        <v>3596</v>
      </c>
      <c r="O458" s="250">
        <f t="shared" si="88"/>
        <v>17.101821467636849</v>
      </c>
      <c r="P458" s="250"/>
      <c r="Q458" s="249">
        <v>3478</v>
      </c>
      <c r="R458" s="250">
        <f t="shared" si="89"/>
        <v>17.094689243321618</v>
      </c>
      <c r="S458" s="250"/>
      <c r="T458" s="249">
        <v>3370</v>
      </c>
      <c r="U458" s="250">
        <f t="shared" si="90"/>
        <v>16.477042150914059</v>
      </c>
      <c r="V458" s="251">
        <v>3167</v>
      </c>
      <c r="W458" s="252">
        <f t="shared" si="91"/>
        <v>15.259047261128698</v>
      </c>
      <c r="X458" s="251">
        <v>3199</v>
      </c>
      <c r="Y458" s="252">
        <f t="shared" si="92"/>
        <v>16.001400560224088</v>
      </c>
      <c r="Z458" s="251">
        <v>3086</v>
      </c>
      <c r="AA458" s="252">
        <f t="shared" si="93"/>
        <v>15.096074824873792</v>
      </c>
      <c r="AB458" s="251">
        <v>3123</v>
      </c>
      <c r="AC458" s="252">
        <f t="shared" si="94"/>
        <v>15.209292132369056</v>
      </c>
      <c r="AD458" s="251">
        <v>2943</v>
      </c>
      <c r="AE458" s="252">
        <f t="shared" si="95"/>
        <v>15.06287714772675</v>
      </c>
      <c r="AI458" t="s">
        <v>13</v>
      </c>
      <c r="AJ458">
        <v>222102</v>
      </c>
      <c r="AK458">
        <v>218225</v>
      </c>
      <c r="AL458">
        <v>212546</v>
      </c>
      <c r="AM458">
        <v>215395</v>
      </c>
      <c r="AN458">
        <v>210270</v>
      </c>
      <c r="AO458">
        <v>203455</v>
      </c>
      <c r="AP458">
        <v>204527</v>
      </c>
      <c r="AQ458">
        <v>207549</v>
      </c>
      <c r="AR458">
        <v>199920</v>
      </c>
      <c r="AS458">
        <v>204424</v>
      </c>
      <c r="AT458">
        <v>205335</v>
      </c>
      <c r="AU458">
        <v>195381</v>
      </c>
      <c r="AV458">
        <v>2499129</v>
      </c>
    </row>
    <row r="459" spans="1:48">
      <c r="A459" s="10" t="s">
        <v>1335</v>
      </c>
    </row>
    <row r="460" spans="1:48">
      <c r="A460" s="10" t="s">
        <v>478</v>
      </c>
    </row>
  </sheetData>
  <mergeCells count="20">
    <mergeCell ref="Q2:R2"/>
    <mergeCell ref="S2:S3"/>
    <mergeCell ref="T2:U2"/>
    <mergeCell ref="AB2:AC2"/>
    <mergeCell ref="AD2:AE2"/>
    <mergeCell ref="V2:W2"/>
    <mergeCell ref="X2:Y2"/>
    <mergeCell ref="Z2:AA2"/>
    <mergeCell ref="A1:AE1"/>
    <mergeCell ref="A2:A3"/>
    <mergeCell ref="B2:C2"/>
    <mergeCell ref="D2:D3"/>
    <mergeCell ref="E2:F2"/>
    <mergeCell ref="G2:G3"/>
    <mergeCell ref="H2:I2"/>
    <mergeCell ref="J2:J3"/>
    <mergeCell ref="K2:L2"/>
    <mergeCell ref="M2:M3"/>
    <mergeCell ref="N2:O2"/>
    <mergeCell ref="P2:P3"/>
  </mergeCells>
  <pageMargins left="0.78740157499999996" right="0.78740157499999996" top="0.984251969" bottom="0.984251969" header="0.4921259845" footer="0.4921259845"/>
  <pageSetup paperSize="9" orientation="portrait" verticalDpi="360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M459"/>
  <sheetViews>
    <sheetView topLeftCell="A443" workbookViewId="0">
      <selection activeCell="S84" sqref="S84"/>
    </sheetView>
  </sheetViews>
  <sheetFormatPr defaultRowHeight="15.75"/>
  <cols>
    <col min="1" max="1" width="52.140625" style="3" customWidth="1"/>
    <col min="2" max="8" width="0" style="16" hidden="1" customWidth="1"/>
    <col min="9" max="13" width="9.140625" style="16"/>
  </cols>
  <sheetData>
    <row r="1" spans="1:13" ht="37.5" customHeight="1" thickBot="1">
      <c r="A1" s="261" t="s">
        <v>1085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</row>
    <row r="2" spans="1:13" ht="23.25" customHeight="1">
      <c r="A2" s="169" t="s">
        <v>0</v>
      </c>
      <c r="B2" s="87" t="s">
        <v>1</v>
      </c>
      <c r="C2" s="87" t="s">
        <v>2</v>
      </c>
      <c r="D2" s="91" t="s">
        <v>3</v>
      </c>
      <c r="E2" s="87" t="s">
        <v>4</v>
      </c>
      <c r="F2" s="87" t="s">
        <v>5</v>
      </c>
      <c r="G2" s="87" t="s">
        <v>6</v>
      </c>
      <c r="H2" s="87" t="s">
        <v>7</v>
      </c>
      <c r="I2" s="87" t="s">
        <v>8</v>
      </c>
      <c r="J2" s="87" t="s">
        <v>9</v>
      </c>
      <c r="K2" s="87" t="s">
        <v>10</v>
      </c>
      <c r="L2" s="87" t="s">
        <v>11</v>
      </c>
      <c r="M2" s="87" t="s">
        <v>12</v>
      </c>
    </row>
    <row r="3" spans="1:13" ht="23.25" customHeight="1">
      <c r="A3" s="34" t="s">
        <v>14</v>
      </c>
      <c r="B3" s="88">
        <v>25</v>
      </c>
      <c r="C3" s="88">
        <v>27</v>
      </c>
      <c r="D3" s="92">
        <v>24</v>
      </c>
      <c r="E3" s="88">
        <v>26</v>
      </c>
      <c r="F3" s="88">
        <v>13</v>
      </c>
      <c r="G3" s="88">
        <v>23</v>
      </c>
      <c r="H3" s="88">
        <v>22</v>
      </c>
      <c r="I3" s="88">
        <v>26</v>
      </c>
      <c r="J3" s="88">
        <v>21</v>
      </c>
      <c r="K3" s="88">
        <v>22</v>
      </c>
      <c r="L3" s="88">
        <v>17</v>
      </c>
      <c r="M3" s="88">
        <v>16</v>
      </c>
    </row>
    <row r="4" spans="1:13" ht="23.25" customHeight="1">
      <c r="A4" s="34" t="s">
        <v>15</v>
      </c>
      <c r="B4" s="88">
        <v>15</v>
      </c>
      <c r="C4" s="88">
        <v>20</v>
      </c>
      <c r="D4" s="92">
        <v>13</v>
      </c>
      <c r="E4" s="88">
        <v>9</v>
      </c>
      <c r="F4" s="88">
        <v>5</v>
      </c>
      <c r="G4" s="88">
        <v>6</v>
      </c>
      <c r="H4" s="88">
        <v>7</v>
      </c>
      <c r="I4" s="88">
        <v>14</v>
      </c>
      <c r="J4" s="88">
        <v>13</v>
      </c>
      <c r="K4" s="88">
        <v>10</v>
      </c>
      <c r="L4" s="88">
        <v>6</v>
      </c>
      <c r="M4" s="88">
        <v>6</v>
      </c>
    </row>
    <row r="5" spans="1:13" ht="23.25" customHeight="1">
      <c r="A5" s="3" t="s">
        <v>16</v>
      </c>
      <c r="B5" s="89">
        <v>0</v>
      </c>
      <c r="C5" s="89">
        <v>0</v>
      </c>
      <c r="D5" s="93">
        <v>0</v>
      </c>
      <c r="E5" s="89">
        <v>0</v>
      </c>
      <c r="F5" s="89">
        <v>0</v>
      </c>
      <c r="G5" s="89">
        <v>0</v>
      </c>
      <c r="H5" s="89">
        <v>0</v>
      </c>
      <c r="I5" s="89">
        <v>1</v>
      </c>
      <c r="J5" s="89">
        <v>0</v>
      </c>
      <c r="K5" s="89">
        <v>0</v>
      </c>
      <c r="L5" s="89">
        <v>0</v>
      </c>
      <c r="M5" s="89">
        <v>0</v>
      </c>
    </row>
    <row r="6" spans="1:13" ht="23.25" customHeight="1">
      <c r="A6" s="3" t="s">
        <v>17</v>
      </c>
      <c r="B6" s="89">
        <v>1</v>
      </c>
      <c r="C6" s="89">
        <v>0</v>
      </c>
      <c r="D6" s="93">
        <v>0</v>
      </c>
      <c r="E6" s="89">
        <v>0</v>
      </c>
      <c r="F6" s="89">
        <v>0</v>
      </c>
      <c r="G6" s="89">
        <v>0</v>
      </c>
      <c r="H6" s="89">
        <v>0</v>
      </c>
      <c r="I6" s="89">
        <v>0</v>
      </c>
      <c r="J6" s="89">
        <v>0</v>
      </c>
      <c r="K6" s="89">
        <v>0</v>
      </c>
      <c r="L6" s="89">
        <v>0</v>
      </c>
      <c r="M6" s="89">
        <v>0</v>
      </c>
    </row>
    <row r="7" spans="1:13" ht="23.25" customHeight="1">
      <c r="A7" s="3" t="s">
        <v>18</v>
      </c>
      <c r="B7" s="89">
        <v>0</v>
      </c>
      <c r="C7" s="89">
        <v>1</v>
      </c>
      <c r="D7" s="93">
        <v>0</v>
      </c>
      <c r="E7" s="89">
        <v>0</v>
      </c>
      <c r="F7" s="89">
        <v>0</v>
      </c>
      <c r="G7" s="89">
        <v>0</v>
      </c>
      <c r="H7" s="89">
        <v>0</v>
      </c>
      <c r="I7" s="89">
        <v>0</v>
      </c>
      <c r="J7" s="89">
        <v>0</v>
      </c>
      <c r="K7" s="89">
        <v>0</v>
      </c>
      <c r="L7" s="89">
        <v>0</v>
      </c>
      <c r="M7" s="89">
        <v>0</v>
      </c>
    </row>
    <row r="8" spans="1:13" ht="23.25" customHeight="1">
      <c r="A8" s="3" t="s">
        <v>19</v>
      </c>
      <c r="B8" s="89">
        <v>0</v>
      </c>
      <c r="C8" s="89">
        <v>0</v>
      </c>
      <c r="D8" s="93">
        <v>0</v>
      </c>
      <c r="E8" s="89">
        <v>0</v>
      </c>
      <c r="F8" s="89">
        <v>1</v>
      </c>
      <c r="G8" s="89">
        <v>0</v>
      </c>
      <c r="H8" s="89">
        <v>0</v>
      </c>
      <c r="I8" s="89">
        <v>1</v>
      </c>
      <c r="J8" s="89">
        <v>1</v>
      </c>
      <c r="K8" s="89">
        <v>0</v>
      </c>
      <c r="L8" s="89">
        <v>0</v>
      </c>
      <c r="M8" s="89">
        <v>0</v>
      </c>
    </row>
    <row r="9" spans="1:13" ht="23.25" customHeight="1">
      <c r="A9" s="3" t="s">
        <v>20</v>
      </c>
      <c r="B9" s="89">
        <v>0</v>
      </c>
      <c r="C9" s="89">
        <v>1</v>
      </c>
      <c r="D9" s="93">
        <v>0</v>
      </c>
      <c r="E9" s="89">
        <v>0</v>
      </c>
      <c r="F9" s="89">
        <v>0</v>
      </c>
      <c r="G9" s="89">
        <v>0</v>
      </c>
      <c r="H9" s="89">
        <v>0</v>
      </c>
      <c r="I9" s="89">
        <v>0</v>
      </c>
      <c r="J9" s="89">
        <v>1</v>
      </c>
      <c r="K9" s="89">
        <v>0</v>
      </c>
      <c r="L9" s="89">
        <v>0</v>
      </c>
      <c r="M9" s="89">
        <v>0</v>
      </c>
    </row>
    <row r="10" spans="1:13" ht="23.25" customHeight="1">
      <c r="A10" s="3" t="s">
        <v>21</v>
      </c>
      <c r="B10" s="89">
        <v>0</v>
      </c>
      <c r="C10" s="89">
        <v>0</v>
      </c>
      <c r="D10" s="93">
        <v>0</v>
      </c>
      <c r="E10" s="89">
        <v>0</v>
      </c>
      <c r="F10" s="89">
        <v>0</v>
      </c>
      <c r="G10" s="89">
        <v>0</v>
      </c>
      <c r="H10" s="89">
        <v>0</v>
      </c>
      <c r="I10" s="89">
        <v>0</v>
      </c>
      <c r="J10" s="89">
        <v>0</v>
      </c>
      <c r="K10" s="89">
        <v>0</v>
      </c>
      <c r="L10" s="89">
        <v>0</v>
      </c>
      <c r="M10" s="89">
        <v>0</v>
      </c>
    </row>
    <row r="11" spans="1:13" ht="23.25" customHeight="1">
      <c r="A11" s="3" t="s">
        <v>22</v>
      </c>
      <c r="B11" s="89">
        <v>0</v>
      </c>
      <c r="C11" s="89">
        <v>0</v>
      </c>
      <c r="D11" s="93">
        <v>0</v>
      </c>
      <c r="E11" s="89">
        <v>1</v>
      </c>
      <c r="F11" s="89">
        <v>0</v>
      </c>
      <c r="G11" s="89">
        <v>0</v>
      </c>
      <c r="H11" s="89">
        <v>0</v>
      </c>
      <c r="I11" s="89">
        <v>0</v>
      </c>
      <c r="J11" s="89">
        <v>0</v>
      </c>
      <c r="K11" s="89">
        <v>1</v>
      </c>
      <c r="L11" s="89">
        <v>1</v>
      </c>
      <c r="M11" s="89">
        <v>0</v>
      </c>
    </row>
    <row r="12" spans="1:13" ht="23.25" customHeight="1">
      <c r="A12" s="3" t="s">
        <v>23</v>
      </c>
      <c r="B12" s="89">
        <v>1</v>
      </c>
      <c r="C12" s="89">
        <v>0</v>
      </c>
      <c r="D12" s="93">
        <v>0</v>
      </c>
      <c r="E12" s="89">
        <v>1</v>
      </c>
      <c r="F12" s="89">
        <v>0</v>
      </c>
      <c r="G12" s="89">
        <v>0</v>
      </c>
      <c r="H12" s="89">
        <v>0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</row>
    <row r="13" spans="1:13" ht="23.25" customHeight="1">
      <c r="A13" s="3" t="s">
        <v>24</v>
      </c>
      <c r="B13" s="89">
        <v>6</v>
      </c>
      <c r="C13" s="89">
        <v>10</v>
      </c>
      <c r="D13" s="93">
        <v>8</v>
      </c>
      <c r="E13" s="89">
        <v>4</v>
      </c>
      <c r="F13" s="89">
        <v>1</v>
      </c>
      <c r="G13" s="89">
        <v>1</v>
      </c>
      <c r="H13" s="89">
        <v>5</v>
      </c>
      <c r="I13" s="89">
        <v>5</v>
      </c>
      <c r="J13" s="89">
        <v>6</v>
      </c>
      <c r="K13" s="89">
        <v>6</v>
      </c>
      <c r="L13" s="89">
        <v>2</v>
      </c>
      <c r="M13" s="89">
        <v>0</v>
      </c>
    </row>
    <row r="14" spans="1:13" ht="23.25" customHeight="1">
      <c r="A14" s="3" t="s">
        <v>25</v>
      </c>
      <c r="B14" s="89">
        <v>1</v>
      </c>
      <c r="C14" s="89">
        <v>0</v>
      </c>
      <c r="D14" s="93">
        <v>0</v>
      </c>
      <c r="E14" s="89">
        <v>0</v>
      </c>
      <c r="F14" s="89">
        <v>0</v>
      </c>
      <c r="G14" s="89">
        <v>0</v>
      </c>
      <c r="H14" s="89">
        <v>1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</row>
    <row r="15" spans="1:13" ht="23.25" customHeight="1">
      <c r="A15" s="3" t="s">
        <v>26</v>
      </c>
      <c r="B15" s="89">
        <v>0</v>
      </c>
      <c r="C15" s="89">
        <v>0</v>
      </c>
      <c r="D15" s="93">
        <v>0</v>
      </c>
      <c r="E15" s="89">
        <v>0</v>
      </c>
      <c r="F15" s="89">
        <v>0</v>
      </c>
      <c r="G15" s="89">
        <v>1</v>
      </c>
      <c r="H15" s="89">
        <v>0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</row>
    <row r="16" spans="1:13" ht="23.25" customHeight="1">
      <c r="A16" s="3" t="s">
        <v>27</v>
      </c>
      <c r="B16" s="89">
        <v>1</v>
      </c>
      <c r="C16" s="89">
        <v>0</v>
      </c>
      <c r="D16" s="93">
        <v>0</v>
      </c>
      <c r="E16" s="89">
        <v>0</v>
      </c>
      <c r="F16" s="89">
        <v>0</v>
      </c>
      <c r="G16" s="89">
        <v>0</v>
      </c>
      <c r="H16" s="89">
        <v>0</v>
      </c>
      <c r="I16" s="89">
        <v>0</v>
      </c>
      <c r="J16" s="89">
        <v>0</v>
      </c>
      <c r="K16" s="89">
        <v>0</v>
      </c>
      <c r="L16" s="89">
        <v>1</v>
      </c>
      <c r="M16" s="89">
        <v>0</v>
      </c>
    </row>
    <row r="17" spans="1:13" ht="23.25" customHeight="1">
      <c r="A17" s="3" t="s">
        <v>28</v>
      </c>
      <c r="B17" s="89">
        <v>1</v>
      </c>
      <c r="C17" s="89">
        <v>5</v>
      </c>
      <c r="D17" s="93">
        <v>0</v>
      </c>
      <c r="E17" s="89">
        <v>1</v>
      </c>
      <c r="F17" s="89">
        <v>1</v>
      </c>
      <c r="G17" s="89">
        <v>1</v>
      </c>
      <c r="H17" s="89">
        <v>1</v>
      </c>
      <c r="I17" s="89">
        <v>1</v>
      </c>
      <c r="J17" s="89">
        <v>0</v>
      </c>
      <c r="K17" s="89">
        <v>1</v>
      </c>
      <c r="L17" s="89">
        <v>1</v>
      </c>
      <c r="M17" s="89">
        <v>2</v>
      </c>
    </row>
    <row r="18" spans="1:13" ht="23.25" customHeight="1">
      <c r="A18" s="3" t="s">
        <v>29</v>
      </c>
      <c r="B18" s="89">
        <v>0</v>
      </c>
      <c r="C18" s="89">
        <v>0</v>
      </c>
      <c r="D18" s="93">
        <v>0</v>
      </c>
      <c r="E18" s="89">
        <v>0</v>
      </c>
      <c r="F18" s="89">
        <v>0</v>
      </c>
      <c r="G18" s="89">
        <v>0</v>
      </c>
      <c r="H18" s="89">
        <v>0</v>
      </c>
      <c r="I18" s="89">
        <v>0</v>
      </c>
      <c r="J18" s="89">
        <v>0</v>
      </c>
      <c r="K18" s="89">
        <v>0</v>
      </c>
      <c r="L18" s="89">
        <v>0</v>
      </c>
      <c r="M18" s="89">
        <v>1</v>
      </c>
    </row>
    <row r="19" spans="1:13" ht="23.25" customHeight="1">
      <c r="A19" s="3" t="s">
        <v>30</v>
      </c>
      <c r="B19" s="89">
        <v>1</v>
      </c>
      <c r="C19" s="89">
        <v>0</v>
      </c>
      <c r="D19" s="93">
        <v>0</v>
      </c>
      <c r="E19" s="89">
        <v>0</v>
      </c>
      <c r="F19" s="89">
        <v>0</v>
      </c>
      <c r="G19" s="89">
        <v>0</v>
      </c>
      <c r="H19" s="89">
        <v>0</v>
      </c>
      <c r="I19" s="89">
        <v>0</v>
      </c>
      <c r="J19" s="89">
        <v>0</v>
      </c>
      <c r="K19" s="89">
        <v>0</v>
      </c>
      <c r="L19" s="89">
        <v>0</v>
      </c>
      <c r="M19" s="89">
        <v>1</v>
      </c>
    </row>
    <row r="20" spans="1:13" ht="23.25" customHeight="1">
      <c r="A20" s="3" t="s">
        <v>31</v>
      </c>
      <c r="B20" s="89">
        <v>0</v>
      </c>
      <c r="C20" s="89">
        <v>1</v>
      </c>
      <c r="D20" s="93">
        <v>0</v>
      </c>
      <c r="E20" s="89">
        <v>0</v>
      </c>
      <c r="F20" s="89">
        <v>1</v>
      </c>
      <c r="G20" s="89">
        <v>0</v>
      </c>
      <c r="H20" s="89">
        <v>0</v>
      </c>
      <c r="I20" s="89">
        <v>0</v>
      </c>
      <c r="J20" s="89">
        <v>0</v>
      </c>
      <c r="K20" s="89">
        <v>0</v>
      </c>
      <c r="L20" s="89">
        <v>0</v>
      </c>
      <c r="M20" s="89">
        <v>0</v>
      </c>
    </row>
    <row r="21" spans="1:13" ht="23.25" customHeight="1">
      <c r="A21" s="3" t="s">
        <v>32</v>
      </c>
      <c r="B21" s="89">
        <v>0</v>
      </c>
      <c r="C21" s="89">
        <v>0</v>
      </c>
      <c r="D21" s="93">
        <v>1</v>
      </c>
      <c r="E21" s="89">
        <v>0</v>
      </c>
      <c r="F21" s="89">
        <v>1</v>
      </c>
      <c r="G21" s="89">
        <v>0</v>
      </c>
      <c r="H21" s="89">
        <v>0</v>
      </c>
      <c r="I21" s="89">
        <v>1</v>
      </c>
      <c r="J21" s="89">
        <v>0</v>
      </c>
      <c r="K21" s="89">
        <v>0</v>
      </c>
      <c r="L21" s="89">
        <v>0</v>
      </c>
      <c r="M21" s="89">
        <v>0</v>
      </c>
    </row>
    <row r="22" spans="1:13" ht="23.25" customHeight="1">
      <c r="A22" s="3" t="s">
        <v>33</v>
      </c>
      <c r="B22" s="89">
        <v>0</v>
      </c>
      <c r="C22" s="89">
        <v>0</v>
      </c>
      <c r="D22" s="93">
        <v>0</v>
      </c>
      <c r="E22" s="89">
        <v>0</v>
      </c>
      <c r="F22" s="89">
        <v>0</v>
      </c>
      <c r="G22" s="89">
        <v>1</v>
      </c>
      <c r="H22" s="89">
        <v>0</v>
      </c>
      <c r="I22" s="89">
        <v>1</v>
      </c>
      <c r="J22" s="89">
        <v>0</v>
      </c>
      <c r="K22" s="89">
        <v>0</v>
      </c>
      <c r="L22" s="89">
        <v>0</v>
      </c>
      <c r="M22" s="89">
        <v>0</v>
      </c>
    </row>
    <row r="23" spans="1:13" ht="23.25" customHeight="1">
      <c r="A23" s="3" t="s">
        <v>34</v>
      </c>
      <c r="B23" s="89">
        <v>0</v>
      </c>
      <c r="C23" s="89">
        <v>0</v>
      </c>
      <c r="D23" s="93">
        <v>0</v>
      </c>
      <c r="E23" s="89">
        <v>0</v>
      </c>
      <c r="F23" s="89">
        <v>0</v>
      </c>
      <c r="G23" s="89">
        <v>0</v>
      </c>
      <c r="H23" s="89">
        <v>0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</row>
    <row r="24" spans="1:13" ht="23.25" customHeight="1">
      <c r="A24" s="3" t="s">
        <v>35</v>
      </c>
      <c r="B24" s="89">
        <v>0</v>
      </c>
      <c r="C24" s="89">
        <v>0</v>
      </c>
      <c r="D24" s="93">
        <v>1</v>
      </c>
      <c r="E24" s="89">
        <v>0</v>
      </c>
      <c r="F24" s="89">
        <v>0</v>
      </c>
      <c r="G24" s="89">
        <v>2</v>
      </c>
      <c r="H24" s="89">
        <v>0</v>
      </c>
      <c r="I24" s="89">
        <v>0</v>
      </c>
      <c r="J24" s="89">
        <v>1</v>
      </c>
      <c r="K24" s="89">
        <v>1</v>
      </c>
      <c r="L24" s="89">
        <v>0</v>
      </c>
      <c r="M24" s="89">
        <v>1</v>
      </c>
    </row>
    <row r="25" spans="1:13" ht="23.25" customHeight="1">
      <c r="A25" s="3" t="s">
        <v>36</v>
      </c>
      <c r="B25" s="89">
        <v>1</v>
      </c>
      <c r="C25" s="89">
        <v>0</v>
      </c>
      <c r="D25" s="93">
        <v>0</v>
      </c>
      <c r="E25" s="89">
        <v>0</v>
      </c>
      <c r="F25" s="89">
        <v>0</v>
      </c>
      <c r="G25" s="89">
        <v>0</v>
      </c>
      <c r="H25" s="89">
        <v>0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</row>
    <row r="26" spans="1:13" ht="23.25" customHeight="1">
      <c r="A26" s="3" t="s">
        <v>37</v>
      </c>
      <c r="B26" s="89">
        <v>0</v>
      </c>
      <c r="C26" s="89">
        <v>0</v>
      </c>
      <c r="D26" s="93">
        <v>0</v>
      </c>
      <c r="E26" s="89">
        <v>0</v>
      </c>
      <c r="F26" s="89">
        <v>0</v>
      </c>
      <c r="G26" s="89">
        <v>0</v>
      </c>
      <c r="H26" s="89">
        <v>0</v>
      </c>
      <c r="I26" s="89">
        <v>0</v>
      </c>
      <c r="J26" s="89">
        <v>1</v>
      </c>
      <c r="K26" s="89">
        <v>0</v>
      </c>
      <c r="L26" s="89">
        <v>0</v>
      </c>
      <c r="M26" s="89">
        <v>0</v>
      </c>
    </row>
    <row r="27" spans="1:13" ht="23.25" customHeight="1">
      <c r="A27" s="3" t="s">
        <v>38</v>
      </c>
      <c r="B27" s="89">
        <v>1</v>
      </c>
      <c r="C27" s="89">
        <v>0</v>
      </c>
      <c r="D27" s="93">
        <v>1</v>
      </c>
      <c r="E27" s="89">
        <v>1</v>
      </c>
      <c r="F27" s="89">
        <v>0</v>
      </c>
      <c r="G27" s="89">
        <v>0</v>
      </c>
      <c r="H27" s="89">
        <v>0</v>
      </c>
      <c r="I27" s="89">
        <v>2</v>
      </c>
      <c r="J27" s="89">
        <v>2</v>
      </c>
      <c r="K27" s="89">
        <v>1</v>
      </c>
      <c r="L27" s="89">
        <v>0</v>
      </c>
      <c r="M27" s="89">
        <v>1</v>
      </c>
    </row>
    <row r="28" spans="1:13" ht="23.25" customHeight="1">
      <c r="A28" s="3" t="s">
        <v>39</v>
      </c>
      <c r="B28" s="89">
        <v>0</v>
      </c>
      <c r="C28" s="89">
        <v>2</v>
      </c>
      <c r="D28" s="93">
        <v>1</v>
      </c>
      <c r="E28" s="89">
        <v>1</v>
      </c>
      <c r="F28" s="89">
        <v>0</v>
      </c>
      <c r="G28" s="89">
        <v>0</v>
      </c>
      <c r="H28" s="89">
        <v>0</v>
      </c>
      <c r="I28" s="89">
        <v>1</v>
      </c>
      <c r="J28" s="89">
        <v>0</v>
      </c>
      <c r="K28" s="89">
        <v>0</v>
      </c>
      <c r="L28" s="89">
        <v>0</v>
      </c>
      <c r="M28" s="89">
        <v>0</v>
      </c>
    </row>
    <row r="29" spans="1:13" ht="23.25" customHeight="1">
      <c r="A29" s="3" t="s">
        <v>40</v>
      </c>
      <c r="B29" s="89">
        <v>1</v>
      </c>
      <c r="C29" s="89">
        <v>0</v>
      </c>
      <c r="D29" s="93">
        <v>1</v>
      </c>
      <c r="E29" s="89">
        <v>0</v>
      </c>
      <c r="F29" s="89">
        <v>0</v>
      </c>
      <c r="G29" s="89">
        <v>0</v>
      </c>
      <c r="H29" s="89">
        <v>0</v>
      </c>
      <c r="I29" s="89">
        <v>0</v>
      </c>
      <c r="J29" s="89">
        <v>1</v>
      </c>
      <c r="K29" s="89">
        <v>0</v>
      </c>
      <c r="L29" s="89">
        <v>0</v>
      </c>
      <c r="M29" s="89">
        <v>0</v>
      </c>
    </row>
    <row r="30" spans="1:13" ht="23.25" customHeight="1">
      <c r="A30" s="3" t="s">
        <v>41</v>
      </c>
      <c r="B30" s="89">
        <v>0</v>
      </c>
      <c r="C30" s="89">
        <v>0</v>
      </c>
      <c r="D30" s="93">
        <v>0</v>
      </c>
      <c r="E30" s="89">
        <v>0</v>
      </c>
      <c r="F30" s="89">
        <v>0</v>
      </c>
      <c r="G30" s="89">
        <v>0</v>
      </c>
      <c r="H30" s="89">
        <v>0</v>
      </c>
      <c r="I30" s="89">
        <v>1</v>
      </c>
      <c r="J30" s="89">
        <v>0</v>
      </c>
      <c r="K30" s="89">
        <v>0</v>
      </c>
      <c r="L30" s="89">
        <v>1</v>
      </c>
      <c r="M30" s="89">
        <v>0</v>
      </c>
    </row>
    <row r="31" spans="1:13" ht="23.25" customHeight="1">
      <c r="A31" s="3" t="s">
        <v>42</v>
      </c>
      <c r="B31" s="89">
        <v>0</v>
      </c>
      <c r="C31" s="89">
        <v>0</v>
      </c>
      <c r="D31" s="93">
        <v>0</v>
      </c>
      <c r="E31" s="89">
        <v>0</v>
      </c>
      <c r="F31" s="89">
        <v>0</v>
      </c>
      <c r="G31" s="89">
        <v>0</v>
      </c>
      <c r="H31" s="89">
        <v>0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</row>
    <row r="32" spans="1:13" ht="23.25" customHeight="1">
      <c r="A32" s="3" t="s">
        <v>43</v>
      </c>
      <c r="B32" s="89">
        <v>0</v>
      </c>
      <c r="C32" s="89">
        <v>0</v>
      </c>
      <c r="D32" s="93">
        <v>0</v>
      </c>
      <c r="E32" s="89">
        <v>0</v>
      </c>
      <c r="F32" s="89">
        <v>0</v>
      </c>
      <c r="G32" s="89">
        <v>0</v>
      </c>
      <c r="H32" s="89">
        <v>0</v>
      </c>
      <c r="I32" s="89">
        <v>0</v>
      </c>
      <c r="J32" s="89">
        <v>0</v>
      </c>
      <c r="K32" s="89">
        <v>0</v>
      </c>
      <c r="L32" s="89">
        <v>0</v>
      </c>
      <c r="M32" s="89">
        <v>0</v>
      </c>
    </row>
    <row r="33" spans="1:13" ht="23.25" customHeight="1">
      <c r="A33" s="34" t="s">
        <v>44</v>
      </c>
      <c r="B33" s="88">
        <v>5</v>
      </c>
      <c r="C33" s="88">
        <v>3</v>
      </c>
      <c r="D33" s="92">
        <v>3</v>
      </c>
      <c r="E33" s="88">
        <v>5</v>
      </c>
      <c r="F33" s="88">
        <v>3</v>
      </c>
      <c r="G33" s="88">
        <v>1</v>
      </c>
      <c r="H33" s="88">
        <v>5</v>
      </c>
      <c r="I33" s="88">
        <v>3</v>
      </c>
      <c r="J33" s="88">
        <v>4</v>
      </c>
      <c r="K33" s="88">
        <v>3</v>
      </c>
      <c r="L33" s="88">
        <v>7</v>
      </c>
      <c r="M33" s="88">
        <v>3</v>
      </c>
    </row>
    <row r="34" spans="1:13" ht="23.25" customHeight="1">
      <c r="A34" s="3" t="s">
        <v>45</v>
      </c>
      <c r="B34" s="89">
        <v>0</v>
      </c>
      <c r="C34" s="89">
        <v>0</v>
      </c>
      <c r="D34" s="93">
        <v>0</v>
      </c>
      <c r="E34" s="89">
        <v>0</v>
      </c>
      <c r="F34" s="89">
        <v>1</v>
      </c>
      <c r="G34" s="89">
        <v>1</v>
      </c>
      <c r="H34" s="89">
        <v>0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</row>
    <row r="35" spans="1:13" ht="23.25" customHeight="1">
      <c r="A35" s="3" t="s">
        <v>46</v>
      </c>
      <c r="B35" s="89">
        <v>1</v>
      </c>
      <c r="C35" s="89">
        <v>0</v>
      </c>
      <c r="D35" s="93">
        <v>0</v>
      </c>
      <c r="E35" s="89">
        <v>0</v>
      </c>
      <c r="F35" s="89">
        <v>0</v>
      </c>
      <c r="G35" s="89">
        <v>0</v>
      </c>
      <c r="H35" s="89">
        <v>0</v>
      </c>
      <c r="I35" s="89">
        <v>0</v>
      </c>
      <c r="J35" s="89">
        <v>0</v>
      </c>
      <c r="K35" s="89">
        <v>2</v>
      </c>
      <c r="L35" s="89">
        <v>0</v>
      </c>
      <c r="M35" s="89">
        <v>0</v>
      </c>
    </row>
    <row r="36" spans="1:13" ht="23.25" customHeight="1">
      <c r="A36" s="3" t="s">
        <v>47</v>
      </c>
      <c r="B36" s="89">
        <v>0</v>
      </c>
      <c r="C36" s="89">
        <v>0</v>
      </c>
      <c r="D36" s="93">
        <v>0</v>
      </c>
      <c r="E36" s="89">
        <v>0</v>
      </c>
      <c r="F36" s="89">
        <v>0</v>
      </c>
      <c r="G36" s="89">
        <v>0</v>
      </c>
      <c r="H36" s="89">
        <v>0</v>
      </c>
      <c r="I36" s="89">
        <v>0</v>
      </c>
      <c r="J36" s="89">
        <v>0</v>
      </c>
      <c r="K36" s="89">
        <v>0</v>
      </c>
      <c r="L36" s="89">
        <v>1</v>
      </c>
      <c r="M36" s="89">
        <v>0</v>
      </c>
    </row>
    <row r="37" spans="1:13" ht="23.25" customHeight="1">
      <c r="A37" s="3" t="s">
        <v>48</v>
      </c>
      <c r="B37" s="89">
        <v>1</v>
      </c>
      <c r="C37" s="89">
        <v>1</v>
      </c>
      <c r="D37" s="93">
        <v>2</v>
      </c>
      <c r="E37" s="89">
        <v>0</v>
      </c>
      <c r="F37" s="89">
        <v>1</v>
      </c>
      <c r="G37" s="89">
        <v>0</v>
      </c>
      <c r="H37" s="89">
        <v>1</v>
      </c>
      <c r="I37" s="89">
        <v>0</v>
      </c>
      <c r="J37" s="89">
        <v>1</v>
      </c>
      <c r="K37" s="89">
        <v>0</v>
      </c>
      <c r="L37" s="89">
        <v>0</v>
      </c>
      <c r="M37" s="89">
        <v>0</v>
      </c>
    </row>
    <row r="38" spans="1:13" ht="23.25" customHeight="1">
      <c r="A38" s="3" t="s">
        <v>49</v>
      </c>
      <c r="B38" s="89">
        <v>0</v>
      </c>
      <c r="C38" s="89">
        <v>0</v>
      </c>
      <c r="D38" s="93">
        <v>0</v>
      </c>
      <c r="E38" s="89">
        <v>0</v>
      </c>
      <c r="F38" s="89">
        <v>0</v>
      </c>
      <c r="G38" s="89">
        <v>0</v>
      </c>
      <c r="H38" s="89">
        <v>0</v>
      </c>
      <c r="I38" s="89">
        <v>1</v>
      </c>
      <c r="J38" s="89">
        <v>0</v>
      </c>
      <c r="K38" s="89">
        <v>0</v>
      </c>
      <c r="L38" s="89">
        <v>0</v>
      </c>
      <c r="M38" s="89">
        <v>0</v>
      </c>
    </row>
    <row r="39" spans="1:13" ht="23.25" customHeight="1">
      <c r="A39" s="3" t="s">
        <v>50</v>
      </c>
      <c r="B39" s="89">
        <v>0</v>
      </c>
      <c r="C39" s="89">
        <v>1</v>
      </c>
      <c r="D39" s="93">
        <v>0</v>
      </c>
      <c r="E39" s="89">
        <v>1</v>
      </c>
      <c r="F39" s="89">
        <v>1</v>
      </c>
      <c r="G39" s="89">
        <v>0</v>
      </c>
      <c r="H39" s="89">
        <v>3</v>
      </c>
      <c r="I39" s="89">
        <v>1</v>
      </c>
      <c r="J39" s="89">
        <v>1</v>
      </c>
      <c r="K39" s="89">
        <v>0</v>
      </c>
      <c r="L39" s="89">
        <v>1</v>
      </c>
      <c r="M39" s="89">
        <v>1</v>
      </c>
    </row>
    <row r="40" spans="1:13" ht="23.25" customHeight="1">
      <c r="A40" s="3" t="s">
        <v>51</v>
      </c>
      <c r="B40" s="89">
        <v>2</v>
      </c>
      <c r="C40" s="89">
        <v>0</v>
      </c>
      <c r="D40" s="93">
        <v>0</v>
      </c>
      <c r="E40" s="89">
        <v>1</v>
      </c>
      <c r="F40" s="89">
        <v>0</v>
      </c>
      <c r="G40" s="89">
        <v>0</v>
      </c>
      <c r="H40" s="89">
        <v>0</v>
      </c>
      <c r="I40" s="89">
        <v>1</v>
      </c>
      <c r="J40" s="89">
        <v>0</v>
      </c>
      <c r="K40" s="89">
        <v>0</v>
      </c>
      <c r="L40" s="89">
        <v>0</v>
      </c>
      <c r="M40" s="89">
        <v>0</v>
      </c>
    </row>
    <row r="41" spans="1:13" ht="23.25" customHeight="1">
      <c r="A41" s="3" t="s">
        <v>52</v>
      </c>
      <c r="B41" s="89">
        <v>1</v>
      </c>
      <c r="C41" s="89">
        <v>0</v>
      </c>
      <c r="D41" s="93">
        <v>0</v>
      </c>
      <c r="E41" s="89">
        <v>0</v>
      </c>
      <c r="F41" s="89">
        <v>0</v>
      </c>
      <c r="G41" s="89">
        <v>0</v>
      </c>
      <c r="H41" s="89">
        <v>0</v>
      </c>
      <c r="I41" s="89">
        <v>0</v>
      </c>
      <c r="J41" s="89">
        <v>0</v>
      </c>
      <c r="K41" s="89">
        <v>0</v>
      </c>
      <c r="L41" s="89">
        <v>0</v>
      </c>
      <c r="M41" s="89">
        <v>0</v>
      </c>
    </row>
    <row r="42" spans="1:13" ht="23.25" customHeight="1">
      <c r="A42" s="3" t="s">
        <v>53</v>
      </c>
      <c r="B42" s="89">
        <v>0</v>
      </c>
      <c r="C42" s="89">
        <v>0</v>
      </c>
      <c r="D42" s="93">
        <v>1</v>
      </c>
      <c r="E42" s="89">
        <v>2</v>
      </c>
      <c r="F42" s="89">
        <v>0</v>
      </c>
      <c r="G42" s="89">
        <v>0</v>
      </c>
      <c r="H42" s="89">
        <v>1</v>
      </c>
      <c r="I42" s="89">
        <v>0</v>
      </c>
      <c r="J42" s="89">
        <v>0</v>
      </c>
      <c r="K42" s="89">
        <v>0</v>
      </c>
      <c r="L42" s="89">
        <v>0</v>
      </c>
      <c r="M42" s="89">
        <v>0</v>
      </c>
    </row>
    <row r="43" spans="1:13" ht="23.25" customHeight="1">
      <c r="A43" s="3" t="s">
        <v>54</v>
      </c>
      <c r="B43" s="89">
        <v>0</v>
      </c>
      <c r="C43" s="89">
        <v>0</v>
      </c>
      <c r="D43" s="93">
        <v>0</v>
      </c>
      <c r="E43" s="89">
        <v>0</v>
      </c>
      <c r="F43" s="89">
        <v>0</v>
      </c>
      <c r="G43" s="89">
        <v>0</v>
      </c>
      <c r="H43" s="89">
        <v>0</v>
      </c>
      <c r="I43" s="89">
        <v>0</v>
      </c>
      <c r="J43" s="89">
        <v>0</v>
      </c>
      <c r="K43" s="89">
        <v>0</v>
      </c>
      <c r="L43" s="89">
        <v>0</v>
      </c>
      <c r="M43" s="89">
        <v>0</v>
      </c>
    </row>
    <row r="44" spans="1:13" ht="23.25" customHeight="1">
      <c r="A44" s="3" t="s">
        <v>55</v>
      </c>
      <c r="B44" s="89">
        <v>0</v>
      </c>
      <c r="C44" s="89">
        <v>0</v>
      </c>
      <c r="D44" s="93">
        <v>0</v>
      </c>
      <c r="E44" s="89">
        <v>0</v>
      </c>
      <c r="F44" s="89">
        <v>0</v>
      </c>
      <c r="G44" s="89">
        <v>0</v>
      </c>
      <c r="H44" s="89">
        <v>0</v>
      </c>
      <c r="I44" s="89">
        <v>0</v>
      </c>
      <c r="J44" s="89">
        <v>0</v>
      </c>
      <c r="K44" s="89">
        <v>0</v>
      </c>
      <c r="L44" s="89">
        <v>1</v>
      </c>
      <c r="M44" s="89">
        <v>1</v>
      </c>
    </row>
    <row r="45" spans="1:13" ht="23.25" customHeight="1">
      <c r="A45" s="3" t="s">
        <v>56</v>
      </c>
      <c r="B45" s="89">
        <v>0</v>
      </c>
      <c r="C45" s="89">
        <v>1</v>
      </c>
      <c r="D45" s="93">
        <v>0</v>
      </c>
      <c r="E45" s="89">
        <v>0</v>
      </c>
      <c r="F45" s="89">
        <v>0</v>
      </c>
      <c r="G45" s="89">
        <v>0</v>
      </c>
      <c r="H45" s="89">
        <v>0</v>
      </c>
      <c r="I45" s="89">
        <v>0</v>
      </c>
      <c r="J45" s="89">
        <v>1</v>
      </c>
      <c r="K45" s="89">
        <v>0</v>
      </c>
      <c r="L45" s="89">
        <v>3</v>
      </c>
      <c r="M45" s="89">
        <v>1</v>
      </c>
    </row>
    <row r="46" spans="1:13" ht="23.25" customHeight="1">
      <c r="A46" s="3" t="s">
        <v>57</v>
      </c>
      <c r="B46" s="89">
        <v>0</v>
      </c>
      <c r="C46" s="89">
        <v>0</v>
      </c>
      <c r="D46" s="93">
        <v>0</v>
      </c>
      <c r="E46" s="89">
        <v>0</v>
      </c>
      <c r="F46" s="89">
        <v>0</v>
      </c>
      <c r="G46" s="89">
        <v>0</v>
      </c>
      <c r="H46" s="89">
        <v>0</v>
      </c>
      <c r="I46" s="89">
        <v>0</v>
      </c>
      <c r="J46" s="89">
        <v>1</v>
      </c>
      <c r="K46" s="89">
        <v>1</v>
      </c>
      <c r="L46" s="89">
        <v>0</v>
      </c>
      <c r="M46" s="89">
        <v>0</v>
      </c>
    </row>
    <row r="47" spans="1:13" ht="23.25" customHeight="1">
      <c r="A47" s="3" t="s">
        <v>58</v>
      </c>
      <c r="B47" s="89">
        <v>0</v>
      </c>
      <c r="C47" s="89">
        <v>0</v>
      </c>
      <c r="D47" s="93">
        <v>0</v>
      </c>
      <c r="E47" s="89">
        <v>1</v>
      </c>
      <c r="F47" s="89">
        <v>0</v>
      </c>
      <c r="G47" s="89">
        <v>0</v>
      </c>
      <c r="H47" s="89">
        <v>0</v>
      </c>
      <c r="I47" s="89">
        <v>0</v>
      </c>
      <c r="J47" s="89">
        <v>0</v>
      </c>
      <c r="K47" s="89">
        <v>0</v>
      </c>
      <c r="L47" s="89">
        <v>1</v>
      </c>
      <c r="M47" s="89">
        <v>0</v>
      </c>
    </row>
    <row r="48" spans="1:13" ht="23.25" customHeight="1">
      <c r="A48" s="34" t="s">
        <v>59</v>
      </c>
      <c r="B48" s="88">
        <v>0</v>
      </c>
      <c r="C48" s="88">
        <v>1</v>
      </c>
      <c r="D48" s="92">
        <v>0</v>
      </c>
      <c r="E48" s="88">
        <v>0</v>
      </c>
      <c r="F48" s="88">
        <v>1</v>
      </c>
      <c r="G48" s="88">
        <v>5</v>
      </c>
      <c r="H48" s="88">
        <v>1</v>
      </c>
      <c r="I48" s="88">
        <v>1</v>
      </c>
      <c r="J48" s="88">
        <v>0</v>
      </c>
      <c r="K48" s="88">
        <v>4</v>
      </c>
      <c r="L48" s="88">
        <v>2</v>
      </c>
      <c r="M48" s="88">
        <v>0</v>
      </c>
    </row>
    <row r="49" spans="1:13" ht="23.25" customHeight="1">
      <c r="A49" s="3" t="s">
        <v>60</v>
      </c>
      <c r="B49" s="89">
        <v>0</v>
      </c>
      <c r="C49" s="89">
        <v>0</v>
      </c>
      <c r="D49" s="93">
        <v>0</v>
      </c>
      <c r="E49" s="89">
        <v>0</v>
      </c>
      <c r="F49" s="89">
        <v>0</v>
      </c>
      <c r="G49" s="89">
        <v>0</v>
      </c>
      <c r="H49" s="89">
        <v>0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</row>
    <row r="50" spans="1:13" ht="23.25" customHeight="1">
      <c r="A50" s="3" t="s">
        <v>61</v>
      </c>
      <c r="B50" s="89">
        <v>0</v>
      </c>
      <c r="C50" s="89">
        <v>0</v>
      </c>
      <c r="D50" s="93">
        <v>0</v>
      </c>
      <c r="E50" s="89">
        <v>0</v>
      </c>
      <c r="F50" s="89">
        <v>0</v>
      </c>
      <c r="G50" s="89">
        <v>0</v>
      </c>
      <c r="H50" s="89">
        <v>0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</row>
    <row r="51" spans="1:13" ht="23.25" customHeight="1">
      <c r="A51" s="3" t="s">
        <v>62</v>
      </c>
      <c r="B51" s="89">
        <v>0</v>
      </c>
      <c r="C51" s="89">
        <v>0</v>
      </c>
      <c r="D51" s="93">
        <v>0</v>
      </c>
      <c r="E51" s="89">
        <v>0</v>
      </c>
      <c r="F51" s="89">
        <v>1</v>
      </c>
      <c r="G51" s="89">
        <v>1</v>
      </c>
      <c r="H51" s="89">
        <v>0</v>
      </c>
      <c r="I51" s="89">
        <v>0</v>
      </c>
      <c r="J51" s="89">
        <v>0</v>
      </c>
      <c r="K51" s="89">
        <v>0</v>
      </c>
      <c r="L51" s="89">
        <v>1</v>
      </c>
      <c r="M51" s="89">
        <v>0</v>
      </c>
    </row>
    <row r="52" spans="1:13" ht="23.25" customHeight="1">
      <c r="A52" s="3" t="s">
        <v>63</v>
      </c>
      <c r="B52" s="89">
        <v>0</v>
      </c>
      <c r="C52" s="89">
        <v>0</v>
      </c>
      <c r="D52" s="93">
        <v>0</v>
      </c>
      <c r="E52" s="89">
        <v>0</v>
      </c>
      <c r="F52" s="89">
        <v>0</v>
      </c>
      <c r="G52" s="89">
        <v>0</v>
      </c>
      <c r="H52" s="89">
        <v>0</v>
      </c>
      <c r="I52" s="89">
        <v>0</v>
      </c>
      <c r="J52" s="89">
        <v>0</v>
      </c>
      <c r="K52" s="89">
        <v>0</v>
      </c>
      <c r="L52" s="89">
        <v>0</v>
      </c>
      <c r="M52" s="89">
        <v>0</v>
      </c>
    </row>
    <row r="53" spans="1:13" ht="23.25" customHeight="1">
      <c r="A53" s="3" t="s">
        <v>64</v>
      </c>
      <c r="B53" s="89">
        <v>0</v>
      </c>
      <c r="C53" s="89">
        <v>0</v>
      </c>
      <c r="D53" s="93">
        <v>0</v>
      </c>
      <c r="E53" s="89">
        <v>0</v>
      </c>
      <c r="F53" s="89">
        <v>0</v>
      </c>
      <c r="G53" s="89">
        <v>0</v>
      </c>
      <c r="H53" s="89">
        <v>0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</row>
    <row r="54" spans="1:13" ht="23.25" customHeight="1">
      <c r="A54" s="3" t="s">
        <v>65</v>
      </c>
      <c r="B54" s="89">
        <v>0</v>
      </c>
      <c r="C54" s="89">
        <v>0</v>
      </c>
      <c r="D54" s="93">
        <v>0</v>
      </c>
      <c r="E54" s="89">
        <v>0</v>
      </c>
      <c r="F54" s="89">
        <v>0</v>
      </c>
      <c r="G54" s="89">
        <v>1</v>
      </c>
      <c r="H54" s="89">
        <v>0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</row>
    <row r="55" spans="1:13" ht="23.25" customHeight="1">
      <c r="A55" s="3" t="s">
        <v>66</v>
      </c>
      <c r="B55" s="89">
        <v>0</v>
      </c>
      <c r="C55" s="89">
        <v>0</v>
      </c>
      <c r="D55" s="93">
        <v>0</v>
      </c>
      <c r="E55" s="89">
        <v>0</v>
      </c>
      <c r="F55" s="89">
        <v>0</v>
      </c>
      <c r="G55" s="89">
        <v>0</v>
      </c>
      <c r="H55" s="89">
        <v>0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</row>
    <row r="56" spans="1:13" ht="23.25" customHeight="1">
      <c r="A56" s="3" t="s">
        <v>67</v>
      </c>
      <c r="B56" s="89">
        <v>0</v>
      </c>
      <c r="C56" s="89">
        <v>0</v>
      </c>
      <c r="D56" s="93">
        <v>0</v>
      </c>
      <c r="E56" s="89">
        <v>0</v>
      </c>
      <c r="F56" s="89">
        <v>0</v>
      </c>
      <c r="G56" s="89">
        <v>0</v>
      </c>
      <c r="H56" s="89">
        <v>0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</row>
    <row r="57" spans="1:13" ht="23.25" customHeight="1">
      <c r="A57" s="3" t="s">
        <v>68</v>
      </c>
      <c r="B57" s="89">
        <v>0</v>
      </c>
      <c r="C57" s="89">
        <v>0</v>
      </c>
      <c r="D57" s="93">
        <v>0</v>
      </c>
      <c r="E57" s="89">
        <v>0</v>
      </c>
      <c r="F57" s="89">
        <v>0</v>
      </c>
      <c r="G57" s="89">
        <v>0</v>
      </c>
      <c r="H57" s="89">
        <v>0</v>
      </c>
      <c r="I57" s="89">
        <v>0</v>
      </c>
      <c r="J57" s="89">
        <v>0</v>
      </c>
      <c r="K57" s="89">
        <v>2</v>
      </c>
      <c r="L57" s="89">
        <v>0</v>
      </c>
      <c r="M57" s="89">
        <v>0</v>
      </c>
    </row>
    <row r="58" spans="1:13" ht="23.25" customHeight="1">
      <c r="A58" s="3" t="s">
        <v>69</v>
      </c>
      <c r="B58" s="89">
        <v>0</v>
      </c>
      <c r="C58" s="89">
        <v>1</v>
      </c>
      <c r="D58" s="93">
        <v>0</v>
      </c>
      <c r="E58" s="89">
        <v>0</v>
      </c>
      <c r="F58" s="89">
        <v>0</v>
      </c>
      <c r="G58" s="89">
        <v>1</v>
      </c>
      <c r="H58" s="89">
        <v>1</v>
      </c>
      <c r="I58" s="89">
        <v>1</v>
      </c>
      <c r="J58" s="89">
        <v>0</v>
      </c>
      <c r="K58" s="89">
        <v>1</v>
      </c>
      <c r="L58" s="89">
        <v>0</v>
      </c>
      <c r="M58" s="89">
        <v>0</v>
      </c>
    </row>
    <row r="59" spans="1:13" ht="23.25" customHeight="1">
      <c r="A59" s="3" t="s">
        <v>70</v>
      </c>
      <c r="B59" s="89">
        <v>0</v>
      </c>
      <c r="C59" s="89">
        <v>0</v>
      </c>
      <c r="D59" s="93">
        <v>0</v>
      </c>
      <c r="E59" s="89">
        <v>0</v>
      </c>
      <c r="F59" s="89">
        <v>0</v>
      </c>
      <c r="G59" s="89">
        <v>2</v>
      </c>
      <c r="H59" s="89">
        <v>0</v>
      </c>
      <c r="I59" s="89">
        <v>0</v>
      </c>
      <c r="J59" s="89">
        <v>0</v>
      </c>
      <c r="K59" s="89">
        <v>1</v>
      </c>
      <c r="L59" s="89">
        <v>1</v>
      </c>
      <c r="M59" s="89">
        <v>0</v>
      </c>
    </row>
    <row r="60" spans="1:13" ht="23.25" customHeight="1">
      <c r="A60" s="34" t="s">
        <v>71</v>
      </c>
      <c r="B60" s="88">
        <v>5</v>
      </c>
      <c r="C60" s="88">
        <v>3</v>
      </c>
      <c r="D60" s="92">
        <v>8</v>
      </c>
      <c r="E60" s="88">
        <v>12</v>
      </c>
      <c r="F60" s="88">
        <v>4</v>
      </c>
      <c r="G60" s="88">
        <v>11</v>
      </c>
      <c r="H60" s="88">
        <v>9</v>
      </c>
      <c r="I60" s="88">
        <v>8</v>
      </c>
      <c r="J60" s="88">
        <v>4</v>
      </c>
      <c r="K60" s="88">
        <v>5</v>
      </c>
      <c r="L60" s="88">
        <v>2</v>
      </c>
      <c r="M60" s="88">
        <v>7</v>
      </c>
    </row>
    <row r="61" spans="1:13" ht="23.25" customHeight="1">
      <c r="A61" s="3" t="s">
        <v>72</v>
      </c>
      <c r="B61" s="89">
        <v>0</v>
      </c>
      <c r="C61" s="89">
        <v>0</v>
      </c>
      <c r="D61" s="93">
        <v>0</v>
      </c>
      <c r="E61" s="89">
        <v>0</v>
      </c>
      <c r="F61" s="89">
        <v>0</v>
      </c>
      <c r="G61" s="89">
        <v>0</v>
      </c>
      <c r="H61" s="89">
        <v>0</v>
      </c>
      <c r="I61" s="89">
        <v>0</v>
      </c>
      <c r="J61" s="89">
        <v>0</v>
      </c>
      <c r="K61" s="89">
        <v>0</v>
      </c>
      <c r="L61" s="89">
        <v>0</v>
      </c>
      <c r="M61" s="89">
        <v>1</v>
      </c>
    </row>
    <row r="62" spans="1:13" ht="23.25" customHeight="1">
      <c r="A62" s="3" t="s">
        <v>73</v>
      </c>
      <c r="B62" s="89">
        <v>1</v>
      </c>
      <c r="C62" s="89">
        <v>2</v>
      </c>
      <c r="D62" s="93">
        <v>0</v>
      </c>
      <c r="E62" s="89">
        <v>0</v>
      </c>
      <c r="F62" s="89">
        <v>0</v>
      </c>
      <c r="G62" s="89">
        <v>3</v>
      </c>
      <c r="H62" s="89">
        <v>2</v>
      </c>
      <c r="I62" s="89">
        <v>1</v>
      </c>
      <c r="J62" s="89">
        <v>1</v>
      </c>
      <c r="K62" s="89">
        <v>0</v>
      </c>
      <c r="L62" s="89">
        <v>0</v>
      </c>
      <c r="M62" s="89">
        <v>0</v>
      </c>
    </row>
    <row r="63" spans="1:13" ht="23.25" customHeight="1">
      <c r="A63" s="3" t="s">
        <v>74</v>
      </c>
      <c r="B63" s="89">
        <v>0</v>
      </c>
      <c r="C63" s="89">
        <v>0</v>
      </c>
      <c r="D63" s="93">
        <v>0</v>
      </c>
      <c r="E63" s="89">
        <v>0</v>
      </c>
      <c r="F63" s="89">
        <v>0</v>
      </c>
      <c r="G63" s="89">
        <v>0</v>
      </c>
      <c r="H63" s="89">
        <v>0</v>
      </c>
      <c r="I63" s="89">
        <v>1</v>
      </c>
      <c r="J63" s="89">
        <v>0</v>
      </c>
      <c r="K63" s="89">
        <v>0</v>
      </c>
      <c r="L63" s="89">
        <v>0</v>
      </c>
      <c r="M63" s="89">
        <v>0</v>
      </c>
    </row>
    <row r="64" spans="1:13" ht="23.25" customHeight="1">
      <c r="A64" s="3" t="s">
        <v>75</v>
      </c>
      <c r="B64" s="89">
        <v>0</v>
      </c>
      <c r="C64" s="89">
        <v>0</v>
      </c>
      <c r="D64" s="93">
        <v>0</v>
      </c>
      <c r="E64" s="89">
        <v>0</v>
      </c>
      <c r="F64" s="89">
        <v>0</v>
      </c>
      <c r="G64" s="89">
        <v>0</v>
      </c>
      <c r="H64" s="89">
        <v>1</v>
      </c>
      <c r="I64" s="89">
        <v>1</v>
      </c>
      <c r="J64" s="89">
        <v>0</v>
      </c>
      <c r="K64" s="89">
        <v>0</v>
      </c>
      <c r="L64" s="89">
        <v>1</v>
      </c>
      <c r="M64" s="89">
        <v>1</v>
      </c>
    </row>
    <row r="65" spans="1:13" ht="23.25" customHeight="1">
      <c r="A65" s="3" t="s">
        <v>76</v>
      </c>
      <c r="B65" s="89">
        <v>1</v>
      </c>
      <c r="C65" s="89">
        <v>0</v>
      </c>
      <c r="D65" s="93">
        <v>0</v>
      </c>
      <c r="E65" s="89">
        <v>5</v>
      </c>
      <c r="F65" s="89">
        <v>0</v>
      </c>
      <c r="G65" s="89">
        <v>1</v>
      </c>
      <c r="H65" s="89">
        <v>0</v>
      </c>
      <c r="I65" s="89">
        <v>0</v>
      </c>
      <c r="J65" s="89">
        <v>1</v>
      </c>
      <c r="K65" s="89">
        <v>1</v>
      </c>
      <c r="L65" s="89">
        <v>0</v>
      </c>
      <c r="M65" s="89">
        <v>0</v>
      </c>
    </row>
    <row r="66" spans="1:13" ht="23.25" customHeight="1">
      <c r="A66" s="3" t="s">
        <v>77</v>
      </c>
      <c r="B66" s="89">
        <v>0</v>
      </c>
      <c r="C66" s="89">
        <v>0</v>
      </c>
      <c r="D66" s="93">
        <v>1</v>
      </c>
      <c r="E66" s="89">
        <v>0</v>
      </c>
      <c r="F66" s="89">
        <v>0</v>
      </c>
      <c r="G66" s="89">
        <v>1</v>
      </c>
      <c r="H66" s="89">
        <v>1</v>
      </c>
      <c r="I66" s="89">
        <v>1</v>
      </c>
      <c r="J66" s="89">
        <v>0</v>
      </c>
      <c r="K66" s="89">
        <v>2</v>
      </c>
      <c r="L66" s="89">
        <v>0</v>
      </c>
      <c r="M66" s="89">
        <v>1</v>
      </c>
    </row>
    <row r="67" spans="1:13" ht="23.25" customHeight="1">
      <c r="A67" s="3" t="s">
        <v>78</v>
      </c>
      <c r="B67" s="89">
        <v>0</v>
      </c>
      <c r="C67" s="89">
        <v>0</v>
      </c>
      <c r="D67" s="93">
        <v>0</v>
      </c>
      <c r="E67" s="89">
        <v>0</v>
      </c>
      <c r="F67" s="89">
        <v>1</v>
      </c>
      <c r="G67" s="89">
        <v>0</v>
      </c>
      <c r="H67" s="89">
        <v>1</v>
      </c>
      <c r="I67" s="89">
        <v>0</v>
      </c>
      <c r="J67" s="89">
        <v>0</v>
      </c>
      <c r="K67" s="89">
        <v>1</v>
      </c>
      <c r="L67" s="89">
        <v>0</v>
      </c>
      <c r="M67" s="89">
        <v>1</v>
      </c>
    </row>
    <row r="68" spans="1:13" ht="23.25" customHeight="1">
      <c r="A68" s="3" t="s">
        <v>79</v>
      </c>
      <c r="B68" s="89">
        <v>0</v>
      </c>
      <c r="C68" s="89">
        <v>0</v>
      </c>
      <c r="D68" s="93">
        <v>1</v>
      </c>
      <c r="E68" s="89">
        <v>0</v>
      </c>
      <c r="F68" s="89">
        <v>0</v>
      </c>
      <c r="G68" s="89">
        <v>0</v>
      </c>
      <c r="H68" s="89">
        <v>1</v>
      </c>
      <c r="I68" s="89">
        <v>0</v>
      </c>
      <c r="J68" s="89">
        <v>0</v>
      </c>
      <c r="K68" s="89">
        <v>0</v>
      </c>
      <c r="L68" s="89">
        <v>0</v>
      </c>
      <c r="M68" s="89">
        <v>0</v>
      </c>
    </row>
    <row r="69" spans="1:13" ht="23.25" customHeight="1">
      <c r="A69" s="3" t="s">
        <v>80</v>
      </c>
      <c r="B69" s="89">
        <v>0</v>
      </c>
      <c r="C69" s="89">
        <v>0</v>
      </c>
      <c r="D69" s="93">
        <v>0</v>
      </c>
      <c r="E69" s="89">
        <v>1</v>
      </c>
      <c r="F69" s="89">
        <v>0</v>
      </c>
      <c r="G69" s="89">
        <v>2</v>
      </c>
      <c r="H69" s="89">
        <v>2</v>
      </c>
      <c r="I69" s="89">
        <v>0</v>
      </c>
      <c r="J69" s="89">
        <v>1</v>
      </c>
      <c r="K69" s="89">
        <v>0</v>
      </c>
      <c r="L69" s="89">
        <v>0</v>
      </c>
      <c r="M69" s="89">
        <v>0</v>
      </c>
    </row>
    <row r="70" spans="1:13" ht="23.25" customHeight="1">
      <c r="A70" s="3" t="s">
        <v>81</v>
      </c>
      <c r="B70" s="89">
        <v>0</v>
      </c>
      <c r="C70" s="89">
        <v>0</v>
      </c>
      <c r="D70" s="93">
        <v>0</v>
      </c>
      <c r="E70" s="89">
        <v>0</v>
      </c>
      <c r="F70" s="89">
        <v>0</v>
      </c>
      <c r="G70" s="89">
        <v>0</v>
      </c>
      <c r="H70" s="89">
        <v>0</v>
      </c>
      <c r="I70" s="89">
        <v>0</v>
      </c>
      <c r="J70" s="89">
        <v>0</v>
      </c>
      <c r="K70" s="89">
        <v>1</v>
      </c>
      <c r="L70" s="89">
        <v>0</v>
      </c>
      <c r="M70" s="89">
        <v>0</v>
      </c>
    </row>
    <row r="71" spans="1:13" ht="23.25" customHeight="1">
      <c r="A71" s="3" t="s">
        <v>82</v>
      </c>
      <c r="B71" s="89">
        <v>0</v>
      </c>
      <c r="C71" s="89">
        <v>0</v>
      </c>
      <c r="D71" s="93">
        <v>0</v>
      </c>
      <c r="E71" s="89">
        <v>2</v>
      </c>
      <c r="F71" s="89">
        <v>0</v>
      </c>
      <c r="G71" s="89">
        <v>1</v>
      </c>
      <c r="H71" s="89">
        <v>0</v>
      </c>
      <c r="I71" s="89">
        <v>1</v>
      </c>
      <c r="J71" s="89">
        <v>0</v>
      </c>
      <c r="K71" s="89">
        <v>0</v>
      </c>
      <c r="L71" s="89">
        <v>0</v>
      </c>
      <c r="M71" s="89">
        <v>0</v>
      </c>
    </row>
    <row r="72" spans="1:13" ht="23.25" customHeight="1">
      <c r="A72" s="3" t="s">
        <v>83</v>
      </c>
      <c r="B72" s="89">
        <v>2</v>
      </c>
      <c r="C72" s="89">
        <v>1</v>
      </c>
      <c r="D72" s="93">
        <v>0</v>
      </c>
      <c r="E72" s="89">
        <v>0</v>
      </c>
      <c r="F72" s="89">
        <v>0</v>
      </c>
      <c r="G72" s="89">
        <v>0</v>
      </c>
      <c r="H72" s="89">
        <v>0</v>
      </c>
      <c r="I72" s="89">
        <v>1</v>
      </c>
      <c r="J72" s="89">
        <v>0</v>
      </c>
      <c r="K72" s="89">
        <v>0</v>
      </c>
      <c r="L72" s="89">
        <v>0</v>
      </c>
      <c r="M72" s="89">
        <v>1</v>
      </c>
    </row>
    <row r="73" spans="1:13" ht="23.25" customHeight="1">
      <c r="A73" s="3" t="s">
        <v>84</v>
      </c>
      <c r="B73" s="89">
        <v>0</v>
      </c>
      <c r="C73" s="89">
        <v>0</v>
      </c>
      <c r="D73" s="93">
        <v>1</v>
      </c>
      <c r="E73" s="89">
        <v>0</v>
      </c>
      <c r="F73" s="89">
        <v>0</v>
      </c>
      <c r="G73" s="89">
        <v>1</v>
      </c>
      <c r="H73" s="89">
        <v>0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</row>
    <row r="74" spans="1:13" ht="23.25" customHeight="1">
      <c r="A74" s="3" t="s">
        <v>85</v>
      </c>
      <c r="B74" s="89">
        <v>0</v>
      </c>
      <c r="C74" s="89">
        <v>0</v>
      </c>
      <c r="D74" s="93">
        <v>0</v>
      </c>
      <c r="E74" s="89">
        <v>0</v>
      </c>
      <c r="F74" s="89">
        <v>0</v>
      </c>
      <c r="G74" s="89">
        <v>0</v>
      </c>
      <c r="H74" s="89">
        <v>1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</row>
    <row r="75" spans="1:13" ht="23.25" customHeight="1">
      <c r="A75" s="3" t="s">
        <v>86</v>
      </c>
      <c r="B75" s="89">
        <v>1</v>
      </c>
      <c r="C75" s="89">
        <v>0</v>
      </c>
      <c r="D75" s="93">
        <v>1</v>
      </c>
      <c r="E75" s="89">
        <v>0</v>
      </c>
      <c r="F75" s="89">
        <v>0</v>
      </c>
      <c r="G75" s="89">
        <v>0</v>
      </c>
      <c r="H75" s="89">
        <v>0</v>
      </c>
      <c r="I75" s="89">
        <v>0</v>
      </c>
      <c r="J75" s="89">
        <v>0</v>
      </c>
      <c r="K75" s="89">
        <v>0</v>
      </c>
      <c r="L75" s="89">
        <v>0</v>
      </c>
      <c r="M75" s="89">
        <v>1</v>
      </c>
    </row>
    <row r="76" spans="1:13" ht="23.25" customHeight="1">
      <c r="A76" s="3" t="s">
        <v>87</v>
      </c>
      <c r="B76" s="89">
        <v>0</v>
      </c>
      <c r="C76" s="89">
        <v>0</v>
      </c>
      <c r="D76" s="93">
        <v>3</v>
      </c>
      <c r="E76" s="89">
        <v>2</v>
      </c>
      <c r="F76" s="89">
        <v>0</v>
      </c>
      <c r="G76" s="89">
        <v>2</v>
      </c>
      <c r="H76" s="89">
        <v>0</v>
      </c>
      <c r="I76" s="89">
        <v>1</v>
      </c>
      <c r="J76" s="89">
        <v>1</v>
      </c>
      <c r="K76" s="89">
        <v>0</v>
      </c>
      <c r="L76" s="89">
        <v>0</v>
      </c>
      <c r="M76" s="89">
        <v>1</v>
      </c>
    </row>
    <row r="77" spans="1:13" ht="23.25" customHeight="1">
      <c r="A77" s="3" t="s">
        <v>88</v>
      </c>
      <c r="B77" s="89">
        <v>0</v>
      </c>
      <c r="C77" s="89">
        <v>0</v>
      </c>
      <c r="D77" s="93">
        <v>0</v>
      </c>
      <c r="E77" s="89">
        <v>0</v>
      </c>
      <c r="F77" s="89">
        <v>0</v>
      </c>
      <c r="G77" s="89">
        <v>0</v>
      </c>
      <c r="H77" s="89">
        <v>0</v>
      </c>
      <c r="I77" s="89">
        <v>0</v>
      </c>
      <c r="J77" s="89">
        <v>0</v>
      </c>
      <c r="K77" s="89">
        <v>0</v>
      </c>
      <c r="L77" s="89">
        <v>0</v>
      </c>
      <c r="M77" s="89">
        <v>0</v>
      </c>
    </row>
    <row r="78" spans="1:13" ht="23.25" customHeight="1">
      <c r="A78" s="3" t="s">
        <v>89</v>
      </c>
      <c r="B78" s="89">
        <v>0</v>
      </c>
      <c r="C78" s="89">
        <v>0</v>
      </c>
      <c r="D78" s="93">
        <v>1</v>
      </c>
      <c r="E78" s="89">
        <v>2</v>
      </c>
      <c r="F78" s="89">
        <v>2</v>
      </c>
      <c r="G78" s="89">
        <v>0</v>
      </c>
      <c r="H78" s="89">
        <v>0</v>
      </c>
      <c r="I78" s="89">
        <v>1</v>
      </c>
      <c r="J78" s="89">
        <v>0</v>
      </c>
      <c r="K78" s="89">
        <v>0</v>
      </c>
      <c r="L78" s="89">
        <v>1</v>
      </c>
      <c r="M78" s="89">
        <v>0</v>
      </c>
    </row>
    <row r="79" spans="1:13" ht="23.25" customHeight="1">
      <c r="A79" s="3" t="s">
        <v>90</v>
      </c>
      <c r="B79" s="89">
        <v>0</v>
      </c>
      <c r="C79" s="89">
        <v>0</v>
      </c>
      <c r="D79" s="93">
        <v>0</v>
      </c>
      <c r="E79" s="89">
        <v>0</v>
      </c>
      <c r="F79" s="89">
        <v>1</v>
      </c>
      <c r="G79" s="89">
        <v>0</v>
      </c>
      <c r="H79" s="89">
        <v>0</v>
      </c>
      <c r="I79" s="89">
        <v>0</v>
      </c>
      <c r="J79" s="89">
        <v>0</v>
      </c>
      <c r="K79" s="89">
        <v>0</v>
      </c>
      <c r="L79" s="89">
        <v>0</v>
      </c>
      <c r="M79" s="89">
        <v>0</v>
      </c>
    </row>
    <row r="80" spans="1:13" ht="23.25" customHeight="1">
      <c r="A80" s="34" t="s">
        <v>91</v>
      </c>
      <c r="B80" s="88">
        <v>11</v>
      </c>
      <c r="C80" s="88">
        <v>15</v>
      </c>
      <c r="D80" s="92">
        <v>9</v>
      </c>
      <c r="E80" s="88">
        <v>7</v>
      </c>
      <c r="F80" s="88">
        <v>6</v>
      </c>
      <c r="G80" s="88">
        <v>17</v>
      </c>
      <c r="H80" s="88">
        <v>7</v>
      </c>
      <c r="I80" s="88">
        <v>9</v>
      </c>
      <c r="J80" s="88">
        <v>7</v>
      </c>
      <c r="K80" s="88">
        <v>6</v>
      </c>
      <c r="L80" s="88">
        <v>10</v>
      </c>
      <c r="M80" s="88">
        <v>4</v>
      </c>
    </row>
    <row r="81" spans="1:13" ht="23.25" customHeight="1">
      <c r="A81" s="34" t="s">
        <v>92</v>
      </c>
      <c r="B81" s="88">
        <v>5</v>
      </c>
      <c r="C81" s="88">
        <v>3</v>
      </c>
      <c r="D81" s="92">
        <v>3</v>
      </c>
      <c r="E81" s="88">
        <v>5</v>
      </c>
      <c r="F81" s="88">
        <v>5</v>
      </c>
      <c r="G81" s="88">
        <v>10</v>
      </c>
      <c r="H81" s="88">
        <v>3</v>
      </c>
      <c r="I81" s="88">
        <v>2</v>
      </c>
      <c r="J81" s="88">
        <v>3</v>
      </c>
      <c r="K81" s="88">
        <v>4</v>
      </c>
      <c r="L81" s="88">
        <v>7</v>
      </c>
      <c r="M81" s="88">
        <v>2</v>
      </c>
    </row>
    <row r="82" spans="1:13" ht="23.25" customHeight="1">
      <c r="A82" s="3" t="s">
        <v>93</v>
      </c>
      <c r="B82" s="89">
        <v>0</v>
      </c>
      <c r="C82" s="89">
        <v>0</v>
      </c>
      <c r="D82" s="93">
        <v>0</v>
      </c>
      <c r="E82" s="89">
        <v>0</v>
      </c>
      <c r="F82" s="89">
        <v>1</v>
      </c>
      <c r="G82" s="89">
        <v>1</v>
      </c>
      <c r="H82" s="89">
        <v>0</v>
      </c>
      <c r="I82" s="89">
        <v>0</v>
      </c>
      <c r="J82" s="89">
        <v>0</v>
      </c>
      <c r="K82" s="89">
        <v>0</v>
      </c>
      <c r="L82" s="89">
        <v>0</v>
      </c>
      <c r="M82" s="89">
        <v>0</v>
      </c>
    </row>
    <row r="83" spans="1:13" ht="23.25" customHeight="1">
      <c r="A83" s="3" t="s">
        <v>94</v>
      </c>
      <c r="B83" s="89">
        <v>0</v>
      </c>
      <c r="C83" s="89">
        <v>0</v>
      </c>
      <c r="D83" s="93">
        <v>0</v>
      </c>
      <c r="E83" s="89">
        <v>0</v>
      </c>
      <c r="F83" s="89">
        <v>0</v>
      </c>
      <c r="G83" s="89">
        <v>2</v>
      </c>
      <c r="H83" s="89">
        <v>0</v>
      </c>
      <c r="I83" s="89">
        <v>1</v>
      </c>
      <c r="J83" s="89">
        <v>0</v>
      </c>
      <c r="K83" s="89">
        <v>0</v>
      </c>
      <c r="L83" s="89">
        <v>1</v>
      </c>
      <c r="M83" s="89">
        <v>0</v>
      </c>
    </row>
    <row r="84" spans="1:13" ht="23.25" customHeight="1">
      <c r="A84" s="3" t="s">
        <v>95</v>
      </c>
      <c r="B84" s="89">
        <v>0</v>
      </c>
      <c r="C84" s="89">
        <v>0</v>
      </c>
      <c r="D84" s="93">
        <v>0</v>
      </c>
      <c r="E84" s="89">
        <v>0</v>
      </c>
      <c r="F84" s="89">
        <v>0</v>
      </c>
      <c r="G84" s="89">
        <v>0</v>
      </c>
      <c r="H84" s="89">
        <v>0</v>
      </c>
      <c r="I84" s="89">
        <v>0</v>
      </c>
      <c r="J84" s="89">
        <v>0</v>
      </c>
      <c r="K84" s="89">
        <v>0</v>
      </c>
      <c r="L84" s="89">
        <v>0</v>
      </c>
      <c r="M84" s="89">
        <v>1</v>
      </c>
    </row>
    <row r="85" spans="1:13" ht="23.25" customHeight="1">
      <c r="A85" s="3" t="s">
        <v>96</v>
      </c>
      <c r="B85" s="89">
        <v>0</v>
      </c>
      <c r="C85" s="89">
        <v>0</v>
      </c>
      <c r="D85" s="93">
        <v>0</v>
      </c>
      <c r="E85" s="89">
        <v>1</v>
      </c>
      <c r="F85" s="89">
        <v>0</v>
      </c>
      <c r="G85" s="89">
        <v>0</v>
      </c>
      <c r="H85" s="89">
        <v>0</v>
      </c>
      <c r="I85" s="89">
        <v>0</v>
      </c>
      <c r="J85" s="89">
        <v>1</v>
      </c>
      <c r="K85" s="89">
        <v>1</v>
      </c>
      <c r="L85" s="89">
        <v>1</v>
      </c>
      <c r="M85" s="89">
        <v>0</v>
      </c>
    </row>
    <row r="86" spans="1:13" ht="23.25" customHeight="1">
      <c r="A86" s="3" t="s">
        <v>97</v>
      </c>
      <c r="B86" s="89">
        <v>0</v>
      </c>
      <c r="C86" s="89">
        <v>1</v>
      </c>
      <c r="D86" s="93">
        <v>0</v>
      </c>
      <c r="E86" s="89">
        <v>0</v>
      </c>
      <c r="F86" s="89">
        <v>0</v>
      </c>
      <c r="G86" s="89">
        <v>1</v>
      </c>
      <c r="H86" s="89">
        <v>0</v>
      </c>
      <c r="I86" s="89">
        <v>0</v>
      </c>
      <c r="J86" s="89">
        <v>0</v>
      </c>
      <c r="K86" s="89">
        <v>0</v>
      </c>
      <c r="L86" s="89">
        <v>1</v>
      </c>
      <c r="M86" s="89">
        <v>1</v>
      </c>
    </row>
    <row r="87" spans="1:13" ht="23.25" customHeight="1">
      <c r="A87" s="3" t="s">
        <v>98</v>
      </c>
      <c r="B87" s="89">
        <v>0</v>
      </c>
      <c r="C87" s="89">
        <v>1</v>
      </c>
      <c r="D87" s="93">
        <v>0</v>
      </c>
      <c r="E87" s="89">
        <v>0</v>
      </c>
      <c r="F87" s="89">
        <v>1</v>
      </c>
      <c r="G87" s="89">
        <v>1</v>
      </c>
      <c r="H87" s="89">
        <v>1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</row>
    <row r="88" spans="1:13" ht="23.25" customHeight="1">
      <c r="A88" s="3" t="s">
        <v>99</v>
      </c>
      <c r="B88" s="89">
        <v>1</v>
      </c>
      <c r="C88" s="89">
        <v>0</v>
      </c>
      <c r="D88" s="93">
        <v>0</v>
      </c>
      <c r="E88" s="89">
        <v>0</v>
      </c>
      <c r="F88" s="89">
        <v>0</v>
      </c>
      <c r="G88" s="89">
        <v>0</v>
      </c>
      <c r="H88" s="89">
        <v>0</v>
      </c>
      <c r="I88" s="89">
        <v>0</v>
      </c>
      <c r="J88" s="89">
        <v>0</v>
      </c>
      <c r="K88" s="89">
        <v>0</v>
      </c>
      <c r="L88" s="89">
        <v>0</v>
      </c>
      <c r="M88" s="89">
        <v>0</v>
      </c>
    </row>
    <row r="89" spans="1:13" ht="23.25" customHeight="1">
      <c r="A89" s="3" t="s">
        <v>100</v>
      </c>
      <c r="B89" s="89">
        <v>0</v>
      </c>
      <c r="C89" s="89">
        <v>0</v>
      </c>
      <c r="D89" s="93">
        <v>1</v>
      </c>
      <c r="E89" s="89">
        <v>0</v>
      </c>
      <c r="F89" s="89">
        <v>0</v>
      </c>
      <c r="G89" s="89">
        <v>0</v>
      </c>
      <c r="H89" s="89">
        <v>2</v>
      </c>
      <c r="I89" s="89">
        <v>0</v>
      </c>
      <c r="J89" s="89">
        <v>1</v>
      </c>
      <c r="K89" s="89">
        <v>0</v>
      </c>
      <c r="L89" s="89">
        <v>0</v>
      </c>
      <c r="M89" s="89">
        <v>0</v>
      </c>
    </row>
    <row r="90" spans="1:13" ht="23.25" customHeight="1">
      <c r="A90" s="3" t="s">
        <v>101</v>
      </c>
      <c r="B90" s="89">
        <v>0</v>
      </c>
      <c r="C90" s="89">
        <v>0</v>
      </c>
      <c r="D90" s="93">
        <v>1</v>
      </c>
      <c r="E90" s="89">
        <v>0</v>
      </c>
      <c r="F90" s="89">
        <v>0</v>
      </c>
      <c r="G90" s="89">
        <v>0</v>
      </c>
      <c r="H90" s="89">
        <v>0</v>
      </c>
      <c r="I90" s="89">
        <v>0</v>
      </c>
      <c r="J90" s="89">
        <v>0</v>
      </c>
      <c r="K90" s="89">
        <v>0</v>
      </c>
      <c r="L90" s="89">
        <v>0</v>
      </c>
      <c r="M90" s="89">
        <v>0</v>
      </c>
    </row>
    <row r="91" spans="1:13" ht="23.25" customHeight="1">
      <c r="A91" s="3" t="s">
        <v>102</v>
      </c>
      <c r="B91" s="89">
        <v>0</v>
      </c>
      <c r="C91" s="89">
        <v>0</v>
      </c>
      <c r="D91" s="93">
        <v>0</v>
      </c>
      <c r="E91" s="89">
        <v>2</v>
      </c>
      <c r="F91" s="89">
        <v>1</v>
      </c>
      <c r="G91" s="89">
        <v>2</v>
      </c>
      <c r="H91" s="89">
        <v>0</v>
      </c>
      <c r="I91" s="89">
        <v>0</v>
      </c>
      <c r="J91" s="89">
        <v>0</v>
      </c>
      <c r="K91" s="89">
        <v>0</v>
      </c>
      <c r="L91" s="89">
        <v>2</v>
      </c>
      <c r="M91" s="89">
        <v>0</v>
      </c>
    </row>
    <row r="92" spans="1:13" ht="23.25" customHeight="1">
      <c r="A92" s="3" t="s">
        <v>103</v>
      </c>
      <c r="B92" s="89">
        <v>0</v>
      </c>
      <c r="C92" s="89">
        <v>0</v>
      </c>
      <c r="D92" s="93">
        <v>0</v>
      </c>
      <c r="E92" s="89">
        <v>0</v>
      </c>
      <c r="F92" s="89">
        <v>0</v>
      </c>
      <c r="G92" s="89">
        <v>0</v>
      </c>
      <c r="H92" s="89">
        <v>0</v>
      </c>
      <c r="I92" s="89">
        <v>0</v>
      </c>
      <c r="J92" s="89">
        <v>0</v>
      </c>
      <c r="K92" s="89">
        <v>0</v>
      </c>
      <c r="L92" s="89">
        <v>1</v>
      </c>
      <c r="M92" s="89">
        <v>0</v>
      </c>
    </row>
    <row r="93" spans="1:13" ht="23.25" customHeight="1">
      <c r="A93" s="3" t="s">
        <v>104</v>
      </c>
      <c r="B93" s="89">
        <v>0</v>
      </c>
      <c r="C93" s="89">
        <v>0</v>
      </c>
      <c r="D93" s="93">
        <v>0</v>
      </c>
      <c r="E93" s="89">
        <v>0</v>
      </c>
      <c r="F93" s="89">
        <v>0</v>
      </c>
      <c r="G93" s="89">
        <v>1</v>
      </c>
      <c r="H93" s="89">
        <v>0</v>
      </c>
      <c r="I93" s="89">
        <v>0</v>
      </c>
      <c r="J93" s="89">
        <v>0</v>
      </c>
      <c r="K93" s="89">
        <v>2</v>
      </c>
      <c r="L93" s="89">
        <v>0</v>
      </c>
      <c r="M93" s="89">
        <v>0</v>
      </c>
    </row>
    <row r="94" spans="1:13" ht="23.25" customHeight="1">
      <c r="A94" s="3" t="s">
        <v>105</v>
      </c>
      <c r="B94" s="89">
        <v>0</v>
      </c>
      <c r="C94" s="89">
        <v>0</v>
      </c>
      <c r="D94" s="93">
        <v>0</v>
      </c>
      <c r="E94" s="89">
        <v>1</v>
      </c>
      <c r="F94" s="89">
        <v>0</v>
      </c>
      <c r="G94" s="89">
        <v>0</v>
      </c>
      <c r="H94" s="89">
        <v>0</v>
      </c>
      <c r="I94" s="89">
        <v>0</v>
      </c>
      <c r="J94" s="89">
        <v>0</v>
      </c>
      <c r="K94" s="89">
        <v>0</v>
      </c>
      <c r="L94" s="89">
        <v>0</v>
      </c>
      <c r="M94" s="89">
        <v>0</v>
      </c>
    </row>
    <row r="95" spans="1:13" ht="23.25" customHeight="1">
      <c r="A95" s="3" t="s">
        <v>106</v>
      </c>
      <c r="B95" s="89">
        <v>1</v>
      </c>
      <c r="C95" s="89">
        <v>0</v>
      </c>
      <c r="D95" s="93">
        <v>0</v>
      </c>
      <c r="E95" s="89">
        <v>1</v>
      </c>
      <c r="F95" s="89">
        <v>2</v>
      </c>
      <c r="G95" s="89">
        <v>1</v>
      </c>
      <c r="H95" s="89">
        <v>0</v>
      </c>
      <c r="I95" s="89">
        <v>0</v>
      </c>
      <c r="J95" s="89">
        <v>1</v>
      </c>
      <c r="K95" s="89">
        <v>0</v>
      </c>
      <c r="L95" s="89">
        <v>1</v>
      </c>
      <c r="M95" s="89">
        <v>0</v>
      </c>
    </row>
    <row r="96" spans="1:13" ht="23.25" customHeight="1">
      <c r="A96" s="3" t="s">
        <v>107</v>
      </c>
      <c r="B96" s="89">
        <v>0</v>
      </c>
      <c r="C96" s="89">
        <v>0</v>
      </c>
      <c r="D96" s="93">
        <v>1</v>
      </c>
      <c r="E96" s="89">
        <v>0</v>
      </c>
      <c r="F96" s="89">
        <v>0</v>
      </c>
      <c r="G96" s="89">
        <v>0</v>
      </c>
      <c r="H96" s="89">
        <v>0</v>
      </c>
      <c r="I96" s="89">
        <v>0</v>
      </c>
      <c r="J96" s="89">
        <v>0</v>
      </c>
      <c r="K96" s="89">
        <v>0</v>
      </c>
      <c r="L96" s="89">
        <v>0</v>
      </c>
      <c r="M96" s="89">
        <v>0</v>
      </c>
    </row>
    <row r="97" spans="1:13" ht="23.25" customHeight="1">
      <c r="A97" s="3" t="s">
        <v>108</v>
      </c>
      <c r="B97" s="89">
        <v>0</v>
      </c>
      <c r="C97" s="89">
        <v>1</v>
      </c>
      <c r="D97" s="93">
        <v>0</v>
      </c>
      <c r="E97" s="89">
        <v>0</v>
      </c>
      <c r="F97" s="89">
        <v>0</v>
      </c>
      <c r="G97" s="89">
        <v>1</v>
      </c>
      <c r="H97" s="89">
        <v>0</v>
      </c>
      <c r="I97" s="89">
        <v>0</v>
      </c>
      <c r="J97" s="89">
        <v>0</v>
      </c>
      <c r="K97" s="89">
        <v>0</v>
      </c>
      <c r="L97" s="89">
        <v>0</v>
      </c>
      <c r="M97" s="89">
        <v>0</v>
      </c>
    </row>
    <row r="98" spans="1:13" ht="23.25" customHeight="1">
      <c r="A98" s="3" t="s">
        <v>109</v>
      </c>
      <c r="B98" s="89">
        <v>2</v>
      </c>
      <c r="C98" s="89">
        <v>0</v>
      </c>
      <c r="D98" s="93">
        <v>0</v>
      </c>
      <c r="E98" s="89">
        <v>0</v>
      </c>
      <c r="F98" s="89">
        <v>0</v>
      </c>
      <c r="G98" s="89">
        <v>0</v>
      </c>
      <c r="H98" s="89">
        <v>0</v>
      </c>
      <c r="I98" s="89">
        <v>0</v>
      </c>
      <c r="J98" s="89">
        <v>0</v>
      </c>
      <c r="K98" s="89">
        <v>1</v>
      </c>
      <c r="L98" s="89">
        <v>0</v>
      </c>
      <c r="M98" s="89">
        <v>0</v>
      </c>
    </row>
    <row r="99" spans="1:13" ht="23.25" customHeight="1">
      <c r="A99" s="3" t="s">
        <v>110</v>
      </c>
      <c r="B99" s="89">
        <v>0</v>
      </c>
      <c r="C99" s="89">
        <v>0</v>
      </c>
      <c r="D99" s="93">
        <v>0</v>
      </c>
      <c r="E99" s="89">
        <v>0</v>
      </c>
      <c r="F99" s="89">
        <v>0</v>
      </c>
      <c r="G99" s="89">
        <v>0</v>
      </c>
      <c r="H99" s="89">
        <v>0</v>
      </c>
      <c r="I99" s="89">
        <v>0</v>
      </c>
      <c r="J99" s="89">
        <v>0</v>
      </c>
      <c r="K99" s="89">
        <v>0</v>
      </c>
      <c r="L99" s="89">
        <v>0</v>
      </c>
      <c r="M99" s="89">
        <v>0</v>
      </c>
    </row>
    <row r="100" spans="1:13" ht="23.25" customHeight="1">
      <c r="A100" s="3" t="s">
        <v>111</v>
      </c>
      <c r="B100" s="89">
        <v>1</v>
      </c>
      <c r="C100" s="89">
        <v>0</v>
      </c>
      <c r="D100" s="93">
        <v>0</v>
      </c>
      <c r="E100" s="89">
        <v>0</v>
      </c>
      <c r="F100" s="89">
        <v>0</v>
      </c>
      <c r="G100" s="89">
        <v>0</v>
      </c>
      <c r="H100" s="89">
        <v>0</v>
      </c>
      <c r="I100" s="89">
        <v>1</v>
      </c>
      <c r="J100" s="89">
        <v>0</v>
      </c>
      <c r="K100" s="89">
        <v>0</v>
      </c>
      <c r="L100" s="89">
        <v>0</v>
      </c>
      <c r="M100" s="89">
        <v>0</v>
      </c>
    </row>
    <row r="101" spans="1:13" ht="23.25" customHeight="1">
      <c r="A101" s="34" t="s">
        <v>112</v>
      </c>
      <c r="B101" s="88">
        <v>6</v>
      </c>
      <c r="C101" s="88">
        <v>12</v>
      </c>
      <c r="D101" s="92">
        <v>6</v>
      </c>
      <c r="E101" s="88">
        <v>2</v>
      </c>
      <c r="F101" s="88">
        <v>1</v>
      </c>
      <c r="G101" s="88">
        <v>7</v>
      </c>
      <c r="H101" s="88">
        <v>4</v>
      </c>
      <c r="I101" s="88">
        <v>7</v>
      </c>
      <c r="J101" s="88">
        <v>4</v>
      </c>
      <c r="K101" s="88">
        <v>2</v>
      </c>
      <c r="L101" s="88">
        <v>3</v>
      </c>
      <c r="M101" s="88">
        <v>2</v>
      </c>
    </row>
    <row r="102" spans="1:13" ht="23.25" customHeight="1">
      <c r="A102" s="3" t="s">
        <v>113</v>
      </c>
      <c r="B102" s="89">
        <v>0</v>
      </c>
      <c r="C102" s="89">
        <v>0</v>
      </c>
      <c r="D102" s="93">
        <v>0</v>
      </c>
      <c r="E102" s="89">
        <v>0</v>
      </c>
      <c r="F102" s="89">
        <v>0</v>
      </c>
      <c r="G102" s="89">
        <v>0</v>
      </c>
      <c r="H102" s="89">
        <v>0</v>
      </c>
      <c r="I102" s="89">
        <v>0</v>
      </c>
      <c r="J102" s="89">
        <v>0</v>
      </c>
      <c r="K102" s="89">
        <v>0</v>
      </c>
      <c r="L102" s="89">
        <v>0</v>
      </c>
      <c r="M102" s="89">
        <v>0</v>
      </c>
    </row>
    <row r="103" spans="1:13" ht="23.25" customHeight="1">
      <c r="A103" s="3" t="s">
        <v>114</v>
      </c>
      <c r="B103" s="89">
        <v>0</v>
      </c>
      <c r="C103" s="89">
        <v>0</v>
      </c>
      <c r="D103" s="93">
        <v>1</v>
      </c>
      <c r="E103" s="89">
        <v>0</v>
      </c>
      <c r="F103" s="89">
        <v>0</v>
      </c>
      <c r="G103" s="89">
        <v>1</v>
      </c>
      <c r="H103" s="89">
        <v>0</v>
      </c>
      <c r="I103" s="89">
        <v>1</v>
      </c>
      <c r="J103" s="89">
        <v>1</v>
      </c>
      <c r="K103" s="89">
        <v>1</v>
      </c>
      <c r="L103" s="89">
        <v>0</v>
      </c>
      <c r="M103" s="89">
        <v>0</v>
      </c>
    </row>
    <row r="104" spans="1:13" ht="23.25" customHeight="1">
      <c r="A104" s="3" t="s">
        <v>115</v>
      </c>
      <c r="B104" s="89">
        <v>1</v>
      </c>
      <c r="C104" s="89">
        <v>2</v>
      </c>
      <c r="D104" s="93">
        <v>0</v>
      </c>
      <c r="E104" s="89">
        <v>0</v>
      </c>
      <c r="F104" s="89">
        <v>0</v>
      </c>
      <c r="G104" s="89">
        <v>1</v>
      </c>
      <c r="H104" s="89">
        <v>0</v>
      </c>
      <c r="I104" s="89">
        <v>2</v>
      </c>
      <c r="J104" s="89">
        <v>1</v>
      </c>
      <c r="K104" s="89">
        <v>0</v>
      </c>
      <c r="L104" s="89">
        <v>0</v>
      </c>
      <c r="M104" s="89">
        <v>0</v>
      </c>
    </row>
    <row r="105" spans="1:13" ht="23.25" customHeight="1">
      <c r="A105" s="3" t="s">
        <v>116</v>
      </c>
      <c r="B105" s="89">
        <v>1</v>
      </c>
      <c r="C105" s="89">
        <v>5</v>
      </c>
      <c r="D105" s="93">
        <v>0</v>
      </c>
      <c r="E105" s="89">
        <v>0</v>
      </c>
      <c r="F105" s="89">
        <v>0</v>
      </c>
      <c r="G105" s="89">
        <v>1</v>
      </c>
      <c r="H105" s="89">
        <v>2</v>
      </c>
      <c r="I105" s="89">
        <v>3</v>
      </c>
      <c r="J105" s="89">
        <v>1</v>
      </c>
      <c r="K105" s="89">
        <v>0</v>
      </c>
      <c r="L105" s="89">
        <v>0</v>
      </c>
      <c r="M105" s="89">
        <v>1</v>
      </c>
    </row>
    <row r="106" spans="1:13" ht="23.25" customHeight="1">
      <c r="A106" s="3" t="s">
        <v>117</v>
      </c>
      <c r="B106" s="89">
        <v>0</v>
      </c>
      <c r="C106" s="89">
        <v>0</v>
      </c>
      <c r="D106" s="93">
        <v>0</v>
      </c>
      <c r="E106" s="89">
        <v>0</v>
      </c>
      <c r="F106" s="89">
        <v>0</v>
      </c>
      <c r="G106" s="89">
        <v>0</v>
      </c>
      <c r="H106" s="89">
        <v>0</v>
      </c>
      <c r="I106" s="89">
        <v>0</v>
      </c>
      <c r="J106" s="89">
        <v>0</v>
      </c>
      <c r="K106" s="89">
        <v>0</v>
      </c>
      <c r="L106" s="89">
        <v>0</v>
      </c>
      <c r="M106" s="89">
        <v>0</v>
      </c>
    </row>
    <row r="107" spans="1:13" ht="23.25" customHeight="1">
      <c r="A107" s="3" t="s">
        <v>118</v>
      </c>
      <c r="B107" s="89">
        <v>2</v>
      </c>
      <c r="C107" s="89">
        <v>0</v>
      </c>
      <c r="D107" s="93">
        <v>1</v>
      </c>
      <c r="E107" s="89">
        <v>0</v>
      </c>
      <c r="F107" s="89">
        <v>0</v>
      </c>
      <c r="G107" s="89">
        <v>1</v>
      </c>
      <c r="H107" s="89">
        <v>0</v>
      </c>
      <c r="I107" s="89">
        <v>0</v>
      </c>
      <c r="J107" s="89">
        <v>1</v>
      </c>
      <c r="K107" s="89">
        <v>0</v>
      </c>
      <c r="L107" s="89">
        <v>0</v>
      </c>
      <c r="M107" s="89">
        <v>0</v>
      </c>
    </row>
    <row r="108" spans="1:13" ht="23.25" customHeight="1">
      <c r="A108" s="3" t="s">
        <v>119</v>
      </c>
      <c r="B108" s="89">
        <v>2</v>
      </c>
      <c r="C108" s="89">
        <v>1</v>
      </c>
      <c r="D108" s="93">
        <v>0</v>
      </c>
      <c r="E108" s="89">
        <v>0</v>
      </c>
      <c r="F108" s="89">
        <v>0</v>
      </c>
      <c r="G108" s="89">
        <v>0</v>
      </c>
      <c r="H108" s="89">
        <v>0</v>
      </c>
      <c r="I108" s="89">
        <v>0</v>
      </c>
      <c r="J108" s="89">
        <v>0</v>
      </c>
      <c r="K108" s="89">
        <v>0</v>
      </c>
      <c r="L108" s="89">
        <v>0</v>
      </c>
      <c r="M108" s="89">
        <v>0</v>
      </c>
    </row>
    <row r="109" spans="1:13" ht="23.25" customHeight="1">
      <c r="A109" s="3" t="s">
        <v>120</v>
      </c>
      <c r="B109" s="89">
        <v>0</v>
      </c>
      <c r="C109" s="89">
        <v>0</v>
      </c>
      <c r="D109" s="93">
        <v>0</v>
      </c>
      <c r="E109" s="89">
        <v>0</v>
      </c>
      <c r="F109" s="89">
        <v>0</v>
      </c>
      <c r="G109" s="89">
        <v>2</v>
      </c>
      <c r="H109" s="89">
        <v>0</v>
      </c>
      <c r="I109" s="89">
        <v>0</v>
      </c>
      <c r="J109" s="89">
        <v>0</v>
      </c>
      <c r="K109" s="89">
        <v>0</v>
      </c>
      <c r="L109" s="89">
        <v>1</v>
      </c>
      <c r="M109" s="89">
        <v>1</v>
      </c>
    </row>
    <row r="110" spans="1:13" ht="23.25" customHeight="1">
      <c r="A110" s="3" t="s">
        <v>121</v>
      </c>
      <c r="B110" s="89">
        <v>0</v>
      </c>
      <c r="C110" s="89">
        <v>0</v>
      </c>
      <c r="D110" s="93">
        <v>0</v>
      </c>
      <c r="E110" s="89">
        <v>1</v>
      </c>
      <c r="F110" s="89">
        <v>0</v>
      </c>
      <c r="G110" s="89">
        <v>1</v>
      </c>
      <c r="H110" s="89">
        <v>0</v>
      </c>
      <c r="I110" s="89">
        <v>0</v>
      </c>
      <c r="J110" s="89">
        <v>0</v>
      </c>
      <c r="K110" s="89">
        <v>0</v>
      </c>
      <c r="L110" s="89">
        <v>0</v>
      </c>
      <c r="M110" s="89">
        <v>0</v>
      </c>
    </row>
    <row r="111" spans="1:13" ht="23.25" customHeight="1">
      <c r="A111" s="3" t="s">
        <v>122</v>
      </c>
      <c r="B111" s="89">
        <v>0</v>
      </c>
      <c r="C111" s="89">
        <v>1</v>
      </c>
      <c r="D111" s="93">
        <v>0</v>
      </c>
      <c r="E111" s="89">
        <v>0</v>
      </c>
      <c r="F111" s="89">
        <v>0</v>
      </c>
      <c r="G111" s="89">
        <v>0</v>
      </c>
      <c r="H111" s="89">
        <v>0</v>
      </c>
      <c r="I111" s="89">
        <v>0</v>
      </c>
      <c r="J111" s="89">
        <v>0</v>
      </c>
      <c r="K111" s="89">
        <v>0</v>
      </c>
      <c r="L111" s="89">
        <v>0</v>
      </c>
      <c r="M111" s="89">
        <v>0</v>
      </c>
    </row>
    <row r="112" spans="1:13" ht="23.25" customHeight="1">
      <c r="A112" s="3" t="s">
        <v>123</v>
      </c>
      <c r="B112" s="89">
        <v>0</v>
      </c>
      <c r="C112" s="89">
        <v>0</v>
      </c>
      <c r="D112" s="93">
        <v>0</v>
      </c>
      <c r="E112" s="89">
        <v>0</v>
      </c>
      <c r="F112" s="89">
        <v>0</v>
      </c>
      <c r="G112" s="89">
        <v>0</v>
      </c>
      <c r="H112" s="89">
        <v>0</v>
      </c>
      <c r="I112" s="89">
        <v>1</v>
      </c>
      <c r="J112" s="89">
        <v>0</v>
      </c>
      <c r="K112" s="89">
        <v>0</v>
      </c>
      <c r="L112" s="89">
        <v>0</v>
      </c>
      <c r="M112" s="89">
        <v>0</v>
      </c>
    </row>
    <row r="113" spans="1:13" ht="23.25" customHeight="1">
      <c r="A113" s="3" t="s">
        <v>124</v>
      </c>
      <c r="B113" s="89">
        <v>0</v>
      </c>
      <c r="C113" s="89">
        <v>1</v>
      </c>
      <c r="D113" s="93">
        <v>0</v>
      </c>
      <c r="E113" s="89">
        <v>0</v>
      </c>
      <c r="F113" s="89">
        <v>0</v>
      </c>
      <c r="G113" s="89">
        <v>0</v>
      </c>
      <c r="H113" s="89">
        <v>0</v>
      </c>
      <c r="I113" s="89">
        <v>0</v>
      </c>
      <c r="J113" s="89">
        <v>0</v>
      </c>
      <c r="K113" s="89">
        <v>0</v>
      </c>
      <c r="L113" s="89">
        <v>0</v>
      </c>
      <c r="M113" s="89">
        <v>0</v>
      </c>
    </row>
    <row r="114" spans="1:13" ht="23.25" customHeight="1">
      <c r="A114" s="3" t="s">
        <v>125</v>
      </c>
      <c r="B114" s="89">
        <v>0</v>
      </c>
      <c r="C114" s="89">
        <v>1</v>
      </c>
      <c r="D114" s="93">
        <v>1</v>
      </c>
      <c r="E114" s="89">
        <v>1</v>
      </c>
      <c r="F114" s="89">
        <v>0</v>
      </c>
      <c r="G114" s="89">
        <v>0</v>
      </c>
      <c r="H114" s="89">
        <v>0</v>
      </c>
      <c r="I114" s="89">
        <v>0</v>
      </c>
      <c r="J114" s="89">
        <v>0</v>
      </c>
      <c r="K114" s="89">
        <v>0</v>
      </c>
      <c r="L114" s="89">
        <v>0</v>
      </c>
      <c r="M114" s="89">
        <v>0</v>
      </c>
    </row>
    <row r="115" spans="1:13" ht="23.25" customHeight="1">
      <c r="A115" s="3" t="s">
        <v>126</v>
      </c>
      <c r="B115" s="89">
        <v>0</v>
      </c>
      <c r="C115" s="89">
        <v>0</v>
      </c>
      <c r="D115" s="93">
        <v>0</v>
      </c>
      <c r="E115" s="89">
        <v>0</v>
      </c>
      <c r="F115" s="89">
        <v>0</v>
      </c>
      <c r="G115" s="89">
        <v>0</v>
      </c>
      <c r="H115" s="89">
        <v>1</v>
      </c>
      <c r="I115" s="89">
        <v>0</v>
      </c>
      <c r="J115" s="89">
        <v>0</v>
      </c>
      <c r="K115" s="89">
        <v>0</v>
      </c>
      <c r="L115" s="89">
        <v>0</v>
      </c>
      <c r="M115" s="89">
        <v>0</v>
      </c>
    </row>
    <row r="116" spans="1:13" ht="23.25" customHeight="1">
      <c r="A116" s="3" t="s">
        <v>127</v>
      </c>
      <c r="B116" s="89">
        <v>0</v>
      </c>
      <c r="C116" s="89">
        <v>0</v>
      </c>
      <c r="D116" s="93">
        <v>0</v>
      </c>
      <c r="E116" s="89">
        <v>0</v>
      </c>
      <c r="F116" s="89">
        <v>0</v>
      </c>
      <c r="G116" s="89">
        <v>0</v>
      </c>
      <c r="H116" s="89">
        <v>1</v>
      </c>
      <c r="I116" s="89">
        <v>0</v>
      </c>
      <c r="J116" s="89">
        <v>0</v>
      </c>
      <c r="K116" s="89">
        <v>0</v>
      </c>
      <c r="L116" s="89">
        <v>1</v>
      </c>
      <c r="M116" s="89">
        <v>0</v>
      </c>
    </row>
    <row r="117" spans="1:13" ht="23.25" customHeight="1">
      <c r="A117" s="3" t="s">
        <v>128</v>
      </c>
      <c r="B117" s="89">
        <v>0</v>
      </c>
      <c r="C117" s="89">
        <v>0</v>
      </c>
      <c r="D117" s="93">
        <v>1</v>
      </c>
      <c r="E117" s="89">
        <v>0</v>
      </c>
      <c r="F117" s="89">
        <v>1</v>
      </c>
      <c r="G117" s="89">
        <v>0</v>
      </c>
      <c r="H117" s="89">
        <v>0</v>
      </c>
      <c r="I117" s="89">
        <v>0</v>
      </c>
      <c r="J117" s="89">
        <v>0</v>
      </c>
      <c r="K117" s="89">
        <v>0</v>
      </c>
      <c r="L117" s="89">
        <v>0</v>
      </c>
      <c r="M117" s="89">
        <v>0</v>
      </c>
    </row>
    <row r="118" spans="1:13" ht="23.25" customHeight="1">
      <c r="A118" s="3" t="s">
        <v>129</v>
      </c>
      <c r="B118" s="89">
        <v>0</v>
      </c>
      <c r="C118" s="89">
        <v>0</v>
      </c>
      <c r="D118" s="93">
        <v>0</v>
      </c>
      <c r="E118" s="89">
        <v>0</v>
      </c>
      <c r="F118" s="89">
        <v>0</v>
      </c>
      <c r="G118" s="89">
        <v>0</v>
      </c>
      <c r="H118" s="89">
        <v>0</v>
      </c>
      <c r="I118" s="89">
        <v>0</v>
      </c>
      <c r="J118" s="89">
        <v>0</v>
      </c>
      <c r="K118" s="89">
        <v>0</v>
      </c>
      <c r="L118" s="89">
        <v>1</v>
      </c>
      <c r="M118" s="89">
        <v>0</v>
      </c>
    </row>
    <row r="119" spans="1:13" ht="23.25" customHeight="1">
      <c r="A119" s="3" t="s">
        <v>130</v>
      </c>
      <c r="B119" s="89">
        <v>0</v>
      </c>
      <c r="C119" s="89">
        <v>1</v>
      </c>
      <c r="D119" s="93">
        <v>2</v>
      </c>
      <c r="E119" s="89">
        <v>0</v>
      </c>
      <c r="F119" s="89">
        <v>0</v>
      </c>
      <c r="G119" s="89">
        <v>0</v>
      </c>
      <c r="H119" s="89">
        <v>0</v>
      </c>
      <c r="I119" s="89">
        <v>0</v>
      </c>
      <c r="J119" s="89">
        <v>0</v>
      </c>
      <c r="K119" s="89">
        <v>0</v>
      </c>
      <c r="L119" s="89">
        <v>0</v>
      </c>
      <c r="M119" s="89">
        <v>0</v>
      </c>
    </row>
    <row r="120" spans="1:13" ht="23.25" customHeight="1">
      <c r="A120" s="3" t="s">
        <v>131</v>
      </c>
      <c r="B120" s="89">
        <v>0</v>
      </c>
      <c r="C120" s="89">
        <v>0</v>
      </c>
      <c r="D120" s="93">
        <v>0</v>
      </c>
      <c r="E120" s="89">
        <v>0</v>
      </c>
      <c r="F120" s="89">
        <v>0</v>
      </c>
      <c r="G120" s="89">
        <v>0</v>
      </c>
      <c r="H120" s="89">
        <v>0</v>
      </c>
      <c r="I120" s="89">
        <v>0</v>
      </c>
      <c r="J120" s="89">
        <v>0</v>
      </c>
      <c r="K120" s="89">
        <v>1</v>
      </c>
      <c r="L120" s="89">
        <v>0</v>
      </c>
      <c r="M120" s="89">
        <v>0</v>
      </c>
    </row>
    <row r="121" spans="1:13" ht="23.25" customHeight="1">
      <c r="A121" s="34" t="s">
        <v>132</v>
      </c>
      <c r="B121" s="88">
        <v>5</v>
      </c>
      <c r="C121" s="88">
        <v>15</v>
      </c>
      <c r="D121" s="92">
        <v>17</v>
      </c>
      <c r="E121" s="88">
        <v>14</v>
      </c>
      <c r="F121" s="88">
        <v>15</v>
      </c>
      <c r="G121" s="88">
        <v>17</v>
      </c>
      <c r="H121" s="88">
        <v>7</v>
      </c>
      <c r="I121" s="88">
        <v>11</v>
      </c>
      <c r="J121" s="88">
        <v>7</v>
      </c>
      <c r="K121" s="88">
        <v>9</v>
      </c>
      <c r="L121" s="88">
        <v>8</v>
      </c>
      <c r="M121" s="88">
        <v>6</v>
      </c>
    </row>
    <row r="122" spans="1:13" ht="23.25" customHeight="1">
      <c r="A122" s="34" t="s">
        <v>133</v>
      </c>
      <c r="B122" s="88">
        <v>4</v>
      </c>
      <c r="C122" s="88">
        <v>9</v>
      </c>
      <c r="D122" s="92">
        <v>8</v>
      </c>
      <c r="E122" s="88">
        <v>6</v>
      </c>
      <c r="F122" s="88">
        <v>7</v>
      </c>
      <c r="G122" s="88">
        <v>11</v>
      </c>
      <c r="H122" s="88">
        <v>4</v>
      </c>
      <c r="I122" s="88">
        <v>8</v>
      </c>
      <c r="J122" s="88">
        <v>2</v>
      </c>
      <c r="K122" s="88">
        <v>3</v>
      </c>
      <c r="L122" s="88">
        <v>6</v>
      </c>
      <c r="M122" s="88">
        <v>3</v>
      </c>
    </row>
    <row r="123" spans="1:13" ht="23.25" customHeight="1">
      <c r="A123" s="3" t="s">
        <v>134</v>
      </c>
      <c r="B123" s="89">
        <v>1</v>
      </c>
      <c r="C123" s="89">
        <v>0</v>
      </c>
      <c r="D123" s="93">
        <v>0</v>
      </c>
      <c r="E123" s="89">
        <v>0</v>
      </c>
      <c r="F123" s="89">
        <v>2</v>
      </c>
      <c r="G123" s="89">
        <v>4</v>
      </c>
      <c r="H123" s="89">
        <v>1</v>
      </c>
      <c r="I123" s="89">
        <v>1</v>
      </c>
      <c r="J123" s="89">
        <v>0</v>
      </c>
      <c r="K123" s="89">
        <v>1</v>
      </c>
      <c r="L123" s="89">
        <v>0</v>
      </c>
      <c r="M123" s="89">
        <v>1</v>
      </c>
    </row>
    <row r="124" spans="1:13" ht="23.25" customHeight="1">
      <c r="A124" s="3" t="s">
        <v>135</v>
      </c>
      <c r="B124" s="89">
        <v>1</v>
      </c>
      <c r="C124" s="89">
        <v>1</v>
      </c>
      <c r="D124" s="93">
        <v>1</v>
      </c>
      <c r="E124" s="89">
        <v>0</v>
      </c>
      <c r="F124" s="89">
        <v>1</v>
      </c>
      <c r="G124" s="89">
        <v>1</v>
      </c>
      <c r="H124" s="89">
        <v>2</v>
      </c>
      <c r="I124" s="89">
        <v>2</v>
      </c>
      <c r="J124" s="89">
        <v>0</v>
      </c>
      <c r="K124" s="89">
        <v>0</v>
      </c>
      <c r="L124" s="89">
        <v>1</v>
      </c>
      <c r="M124" s="89">
        <v>1</v>
      </c>
    </row>
    <row r="125" spans="1:13" ht="23.25" customHeight="1">
      <c r="A125" s="3" t="s">
        <v>136</v>
      </c>
      <c r="B125" s="89">
        <v>0</v>
      </c>
      <c r="C125" s="89">
        <v>0</v>
      </c>
      <c r="D125" s="93">
        <v>0</v>
      </c>
      <c r="E125" s="89">
        <v>0</v>
      </c>
      <c r="F125" s="89">
        <v>1</v>
      </c>
      <c r="G125" s="89">
        <v>0</v>
      </c>
      <c r="H125" s="89">
        <v>0</v>
      </c>
      <c r="I125" s="89">
        <v>0</v>
      </c>
      <c r="J125" s="89">
        <v>0</v>
      </c>
      <c r="K125" s="89">
        <v>0</v>
      </c>
      <c r="L125" s="89">
        <v>0</v>
      </c>
      <c r="M125" s="89">
        <v>0</v>
      </c>
    </row>
    <row r="126" spans="1:13" ht="23.25" customHeight="1">
      <c r="A126" s="3" t="s">
        <v>137</v>
      </c>
      <c r="B126" s="89">
        <v>1</v>
      </c>
      <c r="C126" s="89">
        <v>2</v>
      </c>
      <c r="D126" s="93">
        <v>1</v>
      </c>
      <c r="E126" s="89">
        <v>1</v>
      </c>
      <c r="F126" s="89">
        <v>0</v>
      </c>
      <c r="G126" s="89">
        <v>1</v>
      </c>
      <c r="H126" s="89">
        <v>0</v>
      </c>
      <c r="I126" s="89">
        <v>1</v>
      </c>
      <c r="J126" s="89">
        <v>0</v>
      </c>
      <c r="K126" s="89">
        <v>1</v>
      </c>
      <c r="L126" s="89">
        <v>2</v>
      </c>
      <c r="M126" s="89">
        <v>0</v>
      </c>
    </row>
    <row r="127" spans="1:13" ht="23.25" customHeight="1">
      <c r="A127" s="3" t="s">
        <v>138</v>
      </c>
      <c r="B127" s="89">
        <v>0</v>
      </c>
      <c r="C127" s="89">
        <v>0</v>
      </c>
      <c r="D127" s="93">
        <v>1</v>
      </c>
      <c r="E127" s="89">
        <v>0</v>
      </c>
      <c r="F127" s="89">
        <v>0</v>
      </c>
      <c r="G127" s="89">
        <v>0</v>
      </c>
      <c r="H127" s="89">
        <v>0</v>
      </c>
      <c r="I127" s="89">
        <v>0</v>
      </c>
      <c r="J127" s="89">
        <v>1</v>
      </c>
      <c r="K127" s="89">
        <v>0</v>
      </c>
      <c r="L127" s="89">
        <v>0</v>
      </c>
      <c r="M127" s="89">
        <v>0</v>
      </c>
    </row>
    <row r="128" spans="1:13" ht="23.25" customHeight="1">
      <c r="A128" s="3" t="s">
        <v>139</v>
      </c>
      <c r="B128" s="89">
        <v>0</v>
      </c>
      <c r="C128" s="89">
        <v>2</v>
      </c>
      <c r="D128" s="93">
        <v>0</v>
      </c>
      <c r="E128" s="89">
        <v>1</v>
      </c>
      <c r="F128" s="89">
        <v>0</v>
      </c>
      <c r="G128" s="89">
        <v>1</v>
      </c>
      <c r="H128" s="89">
        <v>1</v>
      </c>
      <c r="I128" s="89">
        <v>1</v>
      </c>
      <c r="J128" s="89">
        <v>0</v>
      </c>
      <c r="K128" s="89">
        <v>0</v>
      </c>
      <c r="L128" s="89">
        <v>0</v>
      </c>
      <c r="M128" s="89">
        <v>0</v>
      </c>
    </row>
    <row r="129" spans="1:13" ht="23.25" customHeight="1">
      <c r="A129" s="3" t="s">
        <v>140</v>
      </c>
      <c r="B129" s="89">
        <v>1</v>
      </c>
      <c r="C129" s="89">
        <v>4</v>
      </c>
      <c r="D129" s="93">
        <v>3</v>
      </c>
      <c r="E129" s="89">
        <v>3</v>
      </c>
      <c r="F129" s="89">
        <v>3</v>
      </c>
      <c r="G129" s="89">
        <v>3</v>
      </c>
      <c r="H129" s="89">
        <v>0</v>
      </c>
      <c r="I129" s="89">
        <v>3</v>
      </c>
      <c r="J129" s="89">
        <v>1</v>
      </c>
      <c r="K129" s="89">
        <v>1</v>
      </c>
      <c r="L129" s="89">
        <v>3</v>
      </c>
      <c r="M129" s="89">
        <v>1</v>
      </c>
    </row>
    <row r="130" spans="1:13" ht="23.25" customHeight="1">
      <c r="A130" s="3" t="s">
        <v>141</v>
      </c>
      <c r="B130" s="89">
        <v>0</v>
      </c>
      <c r="C130" s="89">
        <v>0</v>
      </c>
      <c r="D130" s="93">
        <v>2</v>
      </c>
      <c r="E130" s="89">
        <v>1</v>
      </c>
      <c r="F130" s="89">
        <v>0</v>
      </c>
      <c r="G130" s="89">
        <v>1</v>
      </c>
      <c r="H130" s="89">
        <v>0</v>
      </c>
      <c r="I130" s="89">
        <v>0</v>
      </c>
      <c r="J130" s="89">
        <v>0</v>
      </c>
      <c r="K130" s="89">
        <v>0</v>
      </c>
      <c r="L130" s="89">
        <v>0</v>
      </c>
      <c r="M130" s="89">
        <v>0</v>
      </c>
    </row>
    <row r="131" spans="1:13" ht="23.25" customHeight="1">
      <c r="A131" s="34" t="s">
        <v>142</v>
      </c>
      <c r="B131" s="88">
        <v>1</v>
      </c>
      <c r="C131" s="88">
        <v>6</v>
      </c>
      <c r="D131" s="92">
        <v>9</v>
      </c>
      <c r="E131" s="88">
        <v>8</v>
      </c>
      <c r="F131" s="88">
        <v>8</v>
      </c>
      <c r="G131" s="88">
        <v>6</v>
      </c>
      <c r="H131" s="88">
        <v>3</v>
      </c>
      <c r="I131" s="88">
        <v>3</v>
      </c>
      <c r="J131" s="88">
        <v>5</v>
      </c>
      <c r="K131" s="88">
        <v>6</v>
      </c>
      <c r="L131" s="88">
        <v>2</v>
      </c>
      <c r="M131" s="88">
        <v>3</v>
      </c>
    </row>
    <row r="132" spans="1:13" ht="23.25" customHeight="1">
      <c r="A132" s="3" t="s">
        <v>143</v>
      </c>
      <c r="B132" s="89">
        <v>0</v>
      </c>
      <c r="C132" s="89">
        <v>0</v>
      </c>
      <c r="D132" s="93">
        <v>0</v>
      </c>
      <c r="E132" s="89">
        <v>0</v>
      </c>
      <c r="F132" s="89">
        <v>1</v>
      </c>
      <c r="G132" s="89">
        <v>0</v>
      </c>
      <c r="H132" s="89">
        <v>0</v>
      </c>
      <c r="I132" s="89">
        <v>0</v>
      </c>
      <c r="J132" s="89">
        <v>0</v>
      </c>
      <c r="K132" s="89">
        <v>0</v>
      </c>
      <c r="L132" s="89">
        <v>0</v>
      </c>
      <c r="M132" s="89">
        <v>0</v>
      </c>
    </row>
    <row r="133" spans="1:13" ht="23.25" customHeight="1">
      <c r="A133" s="3" t="s">
        <v>144</v>
      </c>
      <c r="B133" s="89">
        <v>0</v>
      </c>
      <c r="C133" s="89">
        <v>1</v>
      </c>
      <c r="D133" s="93">
        <v>0</v>
      </c>
      <c r="E133" s="89">
        <v>2</v>
      </c>
      <c r="F133" s="89">
        <v>0</v>
      </c>
      <c r="G133" s="89">
        <v>1</v>
      </c>
      <c r="H133" s="89">
        <v>1</v>
      </c>
      <c r="I133" s="89">
        <v>0</v>
      </c>
      <c r="J133" s="89">
        <v>0</v>
      </c>
      <c r="K133" s="89">
        <v>0</v>
      </c>
      <c r="L133" s="89">
        <v>0</v>
      </c>
      <c r="M133" s="89">
        <v>0</v>
      </c>
    </row>
    <row r="134" spans="1:13" ht="23.25" customHeight="1">
      <c r="A134" s="3" t="s">
        <v>145</v>
      </c>
      <c r="B134" s="89">
        <v>0</v>
      </c>
      <c r="C134" s="89">
        <v>0</v>
      </c>
      <c r="D134" s="93">
        <v>0</v>
      </c>
      <c r="E134" s="89">
        <v>0</v>
      </c>
      <c r="F134" s="89">
        <v>0</v>
      </c>
      <c r="G134" s="89">
        <v>0</v>
      </c>
      <c r="H134" s="89">
        <v>1</v>
      </c>
      <c r="I134" s="89">
        <v>0</v>
      </c>
      <c r="J134" s="89">
        <v>0</v>
      </c>
      <c r="K134" s="89">
        <v>1</v>
      </c>
      <c r="L134" s="89">
        <v>0</v>
      </c>
      <c r="M134" s="89">
        <v>0</v>
      </c>
    </row>
    <row r="135" spans="1:13" ht="23.25" customHeight="1">
      <c r="A135" s="3" t="s">
        <v>146</v>
      </c>
      <c r="B135" s="89">
        <v>0</v>
      </c>
      <c r="C135" s="89">
        <v>1</v>
      </c>
      <c r="D135" s="93">
        <v>2</v>
      </c>
      <c r="E135" s="89">
        <v>0</v>
      </c>
      <c r="F135" s="89">
        <v>2</v>
      </c>
      <c r="G135" s="89">
        <v>2</v>
      </c>
      <c r="H135" s="89">
        <v>0</v>
      </c>
      <c r="I135" s="89">
        <v>1</v>
      </c>
      <c r="J135" s="89">
        <v>1</v>
      </c>
      <c r="K135" s="89">
        <v>3</v>
      </c>
      <c r="L135" s="89">
        <v>1</v>
      </c>
      <c r="M135" s="89">
        <v>0</v>
      </c>
    </row>
    <row r="136" spans="1:13" ht="23.25" customHeight="1">
      <c r="A136" s="3" t="s">
        <v>147</v>
      </c>
      <c r="B136" s="89">
        <v>0</v>
      </c>
      <c r="C136" s="89">
        <v>1</v>
      </c>
      <c r="D136" s="93">
        <v>0</v>
      </c>
      <c r="E136" s="89">
        <v>1</v>
      </c>
      <c r="F136" s="89">
        <v>1</v>
      </c>
      <c r="G136" s="89">
        <v>0</v>
      </c>
      <c r="H136" s="89">
        <v>0</v>
      </c>
      <c r="I136" s="89">
        <v>0</v>
      </c>
      <c r="J136" s="89">
        <v>0</v>
      </c>
      <c r="K136" s="89">
        <v>0</v>
      </c>
      <c r="L136" s="89">
        <v>0</v>
      </c>
      <c r="M136" s="89">
        <v>0</v>
      </c>
    </row>
    <row r="137" spans="1:13" ht="23.25" customHeight="1">
      <c r="A137" s="3" t="s">
        <v>148</v>
      </c>
      <c r="B137" s="89">
        <v>0</v>
      </c>
      <c r="C137" s="89">
        <v>0</v>
      </c>
      <c r="D137" s="93">
        <v>0</v>
      </c>
      <c r="E137" s="89">
        <v>0</v>
      </c>
      <c r="F137" s="89">
        <v>1</v>
      </c>
      <c r="G137" s="89">
        <v>0</v>
      </c>
      <c r="H137" s="89">
        <v>0</v>
      </c>
      <c r="I137" s="89">
        <v>0</v>
      </c>
      <c r="J137" s="89">
        <v>1</v>
      </c>
      <c r="K137" s="89">
        <v>1</v>
      </c>
      <c r="L137" s="89">
        <v>0</v>
      </c>
      <c r="M137" s="89">
        <v>0</v>
      </c>
    </row>
    <row r="138" spans="1:13" ht="23.25" customHeight="1">
      <c r="A138" s="3" t="s">
        <v>149</v>
      </c>
      <c r="B138" s="89">
        <v>0</v>
      </c>
      <c r="C138" s="89">
        <v>0</v>
      </c>
      <c r="D138" s="93">
        <v>0</v>
      </c>
      <c r="E138" s="89">
        <v>0</v>
      </c>
      <c r="F138" s="89">
        <v>0</v>
      </c>
      <c r="G138" s="89">
        <v>0</v>
      </c>
      <c r="H138" s="89">
        <v>0</v>
      </c>
      <c r="I138" s="89">
        <v>0</v>
      </c>
      <c r="J138" s="89">
        <v>0</v>
      </c>
      <c r="K138" s="89">
        <v>0</v>
      </c>
      <c r="L138" s="89">
        <v>0</v>
      </c>
      <c r="M138" s="89">
        <v>0</v>
      </c>
    </row>
    <row r="139" spans="1:13" ht="23.25" customHeight="1">
      <c r="A139" s="3" t="s">
        <v>150</v>
      </c>
      <c r="B139" s="89">
        <v>0</v>
      </c>
      <c r="C139" s="89">
        <v>0</v>
      </c>
      <c r="D139" s="93">
        <v>0</v>
      </c>
      <c r="E139" s="89">
        <v>0</v>
      </c>
      <c r="F139" s="89">
        <v>0</v>
      </c>
      <c r="G139" s="89">
        <v>0</v>
      </c>
      <c r="H139" s="89">
        <v>0</v>
      </c>
      <c r="I139" s="89">
        <v>0</v>
      </c>
      <c r="J139" s="89">
        <v>0</v>
      </c>
      <c r="K139" s="89">
        <v>0</v>
      </c>
      <c r="L139" s="89">
        <v>0</v>
      </c>
      <c r="M139" s="89">
        <v>0</v>
      </c>
    </row>
    <row r="140" spans="1:13" ht="23.25" customHeight="1">
      <c r="A140" s="3" t="s">
        <v>151</v>
      </c>
      <c r="B140" s="89">
        <v>0</v>
      </c>
      <c r="C140" s="89">
        <v>2</v>
      </c>
      <c r="D140" s="93">
        <v>1</v>
      </c>
      <c r="E140" s="89">
        <v>0</v>
      </c>
      <c r="F140" s="89">
        <v>0</v>
      </c>
      <c r="G140" s="89">
        <v>1</v>
      </c>
      <c r="H140" s="89">
        <v>0</v>
      </c>
      <c r="I140" s="89">
        <v>0</v>
      </c>
      <c r="J140" s="89">
        <v>0</v>
      </c>
      <c r="K140" s="89">
        <v>0</v>
      </c>
      <c r="L140" s="89">
        <v>0</v>
      </c>
      <c r="M140" s="89">
        <v>2</v>
      </c>
    </row>
    <row r="141" spans="1:13" ht="23.25" customHeight="1">
      <c r="A141" s="3" t="s">
        <v>152</v>
      </c>
      <c r="B141" s="89">
        <v>1</v>
      </c>
      <c r="C141" s="89">
        <v>0</v>
      </c>
      <c r="D141" s="93">
        <v>3</v>
      </c>
      <c r="E141" s="89">
        <v>0</v>
      </c>
      <c r="F141" s="89">
        <v>1</v>
      </c>
      <c r="G141" s="89">
        <v>1</v>
      </c>
      <c r="H141" s="89">
        <v>0</v>
      </c>
      <c r="I141" s="89">
        <v>1</v>
      </c>
      <c r="J141" s="89">
        <v>0</v>
      </c>
      <c r="K141" s="89">
        <v>0</v>
      </c>
      <c r="L141" s="89">
        <v>0</v>
      </c>
      <c r="M141" s="89">
        <v>1</v>
      </c>
    </row>
    <row r="142" spans="1:13" ht="23.25" customHeight="1">
      <c r="A142" s="3" t="s">
        <v>153</v>
      </c>
      <c r="B142" s="89">
        <v>0</v>
      </c>
      <c r="C142" s="89">
        <v>0</v>
      </c>
      <c r="D142" s="93">
        <v>3</v>
      </c>
      <c r="E142" s="89">
        <v>2</v>
      </c>
      <c r="F142" s="89">
        <v>0</v>
      </c>
      <c r="G142" s="89">
        <v>0</v>
      </c>
      <c r="H142" s="89">
        <v>0</v>
      </c>
      <c r="I142" s="89">
        <v>0</v>
      </c>
      <c r="J142" s="89">
        <v>1</v>
      </c>
      <c r="K142" s="89">
        <v>0</v>
      </c>
      <c r="L142" s="89">
        <v>0</v>
      </c>
      <c r="M142" s="89">
        <v>0</v>
      </c>
    </row>
    <row r="143" spans="1:13" ht="23.25" customHeight="1">
      <c r="A143" s="3" t="s">
        <v>154</v>
      </c>
      <c r="B143" s="89">
        <v>0</v>
      </c>
      <c r="C143" s="89">
        <v>1</v>
      </c>
      <c r="D143" s="93">
        <v>0</v>
      </c>
      <c r="E143" s="89">
        <v>3</v>
      </c>
      <c r="F143" s="89">
        <v>2</v>
      </c>
      <c r="G143" s="89">
        <v>1</v>
      </c>
      <c r="H143" s="89">
        <v>1</v>
      </c>
      <c r="I143" s="89">
        <v>0</v>
      </c>
      <c r="J143" s="89">
        <v>1</v>
      </c>
      <c r="K143" s="89">
        <v>1</v>
      </c>
      <c r="L143" s="89">
        <v>1</v>
      </c>
      <c r="M143" s="89">
        <v>0</v>
      </c>
    </row>
    <row r="144" spans="1:13" ht="23.25" customHeight="1">
      <c r="A144" s="3" t="s">
        <v>155</v>
      </c>
      <c r="B144" s="89">
        <v>0</v>
      </c>
      <c r="C144" s="89">
        <v>0</v>
      </c>
      <c r="D144" s="93">
        <v>0</v>
      </c>
      <c r="E144" s="89">
        <v>0</v>
      </c>
      <c r="F144" s="89">
        <v>0</v>
      </c>
      <c r="G144" s="89">
        <v>0</v>
      </c>
      <c r="H144" s="89">
        <v>0</v>
      </c>
      <c r="I144" s="89">
        <v>1</v>
      </c>
      <c r="J144" s="89">
        <v>1</v>
      </c>
      <c r="K144" s="89">
        <v>0</v>
      </c>
      <c r="L144" s="89">
        <v>0</v>
      </c>
      <c r="M144" s="89">
        <v>0</v>
      </c>
    </row>
    <row r="145" spans="1:13" ht="23.25" customHeight="1">
      <c r="A145" s="34" t="s">
        <v>156</v>
      </c>
      <c r="B145" s="88">
        <v>55</v>
      </c>
      <c r="C145" s="88">
        <v>47</v>
      </c>
      <c r="D145" s="92">
        <v>61</v>
      </c>
      <c r="E145" s="88">
        <v>35</v>
      </c>
      <c r="F145" s="88">
        <v>43</v>
      </c>
      <c r="G145" s="88">
        <v>40</v>
      </c>
      <c r="H145" s="88">
        <v>43</v>
      </c>
      <c r="I145" s="88">
        <v>35</v>
      </c>
      <c r="J145" s="88">
        <v>33</v>
      </c>
      <c r="K145" s="88">
        <v>40</v>
      </c>
      <c r="L145" s="88">
        <v>33</v>
      </c>
      <c r="M145" s="88">
        <v>24</v>
      </c>
    </row>
    <row r="146" spans="1:13" ht="23.25" customHeight="1">
      <c r="A146" s="34" t="s">
        <v>157</v>
      </c>
      <c r="B146" s="88">
        <v>5</v>
      </c>
      <c r="C146" s="88">
        <v>3</v>
      </c>
      <c r="D146" s="92">
        <v>9</v>
      </c>
      <c r="E146" s="88">
        <v>6</v>
      </c>
      <c r="F146" s="88">
        <v>9</v>
      </c>
      <c r="G146" s="88">
        <v>7</v>
      </c>
      <c r="H146" s="88">
        <v>2</v>
      </c>
      <c r="I146" s="88">
        <v>2</v>
      </c>
      <c r="J146" s="88">
        <v>4</v>
      </c>
      <c r="K146" s="88">
        <v>4</v>
      </c>
      <c r="L146" s="88">
        <v>6</v>
      </c>
      <c r="M146" s="88">
        <v>4</v>
      </c>
    </row>
    <row r="147" spans="1:13" ht="23.25" customHeight="1">
      <c r="A147" s="3" t="s">
        <v>158</v>
      </c>
      <c r="B147" s="89">
        <v>3</v>
      </c>
      <c r="C147" s="89">
        <v>1</v>
      </c>
      <c r="D147" s="93">
        <v>5</v>
      </c>
      <c r="E147" s="89">
        <v>3</v>
      </c>
      <c r="F147" s="89">
        <v>4</v>
      </c>
      <c r="G147" s="89">
        <v>4</v>
      </c>
      <c r="H147" s="89">
        <v>0</v>
      </c>
      <c r="I147" s="89">
        <v>1</v>
      </c>
      <c r="J147" s="89">
        <v>1</v>
      </c>
      <c r="K147" s="89">
        <v>2</v>
      </c>
      <c r="L147" s="89">
        <v>1</v>
      </c>
      <c r="M147" s="89">
        <v>1</v>
      </c>
    </row>
    <row r="148" spans="1:13" ht="23.25" customHeight="1">
      <c r="A148" s="3" t="s">
        <v>159</v>
      </c>
      <c r="B148" s="89">
        <v>0</v>
      </c>
      <c r="C148" s="89">
        <v>0</v>
      </c>
      <c r="D148" s="93">
        <v>0</v>
      </c>
      <c r="E148" s="89">
        <v>0</v>
      </c>
      <c r="F148" s="89">
        <v>0</v>
      </c>
      <c r="G148" s="89">
        <v>0</v>
      </c>
      <c r="H148" s="89">
        <v>0</v>
      </c>
      <c r="I148" s="89">
        <v>0</v>
      </c>
      <c r="J148" s="89">
        <v>1</v>
      </c>
      <c r="K148" s="89">
        <v>1</v>
      </c>
      <c r="L148" s="89">
        <v>1</v>
      </c>
      <c r="M148" s="89">
        <v>0</v>
      </c>
    </row>
    <row r="149" spans="1:13" ht="23.25" customHeight="1">
      <c r="A149" s="3" t="s">
        <v>160</v>
      </c>
      <c r="B149" s="89">
        <v>0</v>
      </c>
      <c r="C149" s="89">
        <v>0</v>
      </c>
      <c r="D149" s="93">
        <v>0</v>
      </c>
      <c r="E149" s="89">
        <v>2</v>
      </c>
      <c r="F149" s="89">
        <v>2</v>
      </c>
      <c r="G149" s="89">
        <v>2</v>
      </c>
      <c r="H149" s="89">
        <v>1</v>
      </c>
      <c r="I149" s="89">
        <v>0</v>
      </c>
      <c r="J149" s="89">
        <v>1</v>
      </c>
      <c r="K149" s="89">
        <v>1</v>
      </c>
      <c r="L149" s="89">
        <v>2</v>
      </c>
      <c r="M149" s="89">
        <v>1</v>
      </c>
    </row>
    <row r="150" spans="1:13" ht="23.25" customHeight="1">
      <c r="A150" s="3" t="s">
        <v>161</v>
      </c>
      <c r="B150" s="89">
        <v>0</v>
      </c>
      <c r="C150" s="89">
        <v>0</v>
      </c>
      <c r="D150" s="93">
        <v>2</v>
      </c>
      <c r="E150" s="89">
        <v>1</v>
      </c>
      <c r="F150" s="89">
        <v>1</v>
      </c>
      <c r="G150" s="89">
        <v>0</v>
      </c>
      <c r="H150" s="89">
        <v>0</v>
      </c>
      <c r="I150" s="89">
        <v>0</v>
      </c>
      <c r="J150" s="89">
        <v>0</v>
      </c>
      <c r="K150" s="89">
        <v>0</v>
      </c>
      <c r="L150" s="89">
        <v>1</v>
      </c>
      <c r="M150" s="89">
        <v>0</v>
      </c>
    </row>
    <row r="151" spans="1:13" ht="23.25" customHeight="1">
      <c r="A151" s="3" t="s">
        <v>162</v>
      </c>
      <c r="B151" s="89">
        <v>1</v>
      </c>
      <c r="C151" s="89">
        <v>0</v>
      </c>
      <c r="D151" s="93">
        <v>2</v>
      </c>
      <c r="E151" s="89">
        <v>0</v>
      </c>
      <c r="F151" s="89">
        <v>0</v>
      </c>
      <c r="G151" s="89">
        <v>0</v>
      </c>
      <c r="H151" s="89">
        <v>0</v>
      </c>
      <c r="I151" s="89">
        <v>0</v>
      </c>
      <c r="J151" s="89">
        <v>0</v>
      </c>
      <c r="K151" s="89">
        <v>0</v>
      </c>
      <c r="L151" s="89">
        <v>0</v>
      </c>
      <c r="M151" s="89">
        <v>1</v>
      </c>
    </row>
    <row r="152" spans="1:13" ht="23.25" customHeight="1">
      <c r="A152" s="3" t="s">
        <v>163</v>
      </c>
      <c r="B152" s="89">
        <v>1</v>
      </c>
      <c r="C152" s="89">
        <v>2</v>
      </c>
      <c r="D152" s="93">
        <v>0</v>
      </c>
      <c r="E152" s="89">
        <v>0</v>
      </c>
      <c r="F152" s="89">
        <v>2</v>
      </c>
      <c r="G152" s="89">
        <v>1</v>
      </c>
      <c r="H152" s="89">
        <v>1</v>
      </c>
      <c r="I152" s="89">
        <v>1</v>
      </c>
      <c r="J152" s="89">
        <v>1</v>
      </c>
      <c r="K152" s="89">
        <v>0</v>
      </c>
      <c r="L152" s="89">
        <v>1</v>
      </c>
      <c r="M152" s="89">
        <v>1</v>
      </c>
    </row>
    <row r="153" spans="1:13" ht="23.25" customHeight="1">
      <c r="A153" s="34" t="s">
        <v>164</v>
      </c>
      <c r="B153" s="88">
        <v>2</v>
      </c>
      <c r="C153" s="88">
        <v>5</v>
      </c>
      <c r="D153" s="92">
        <v>2</v>
      </c>
      <c r="E153" s="88">
        <v>2</v>
      </c>
      <c r="F153" s="88">
        <v>0</v>
      </c>
      <c r="G153" s="88">
        <v>2</v>
      </c>
      <c r="H153" s="88">
        <v>3</v>
      </c>
      <c r="I153" s="88">
        <v>2</v>
      </c>
      <c r="J153" s="88">
        <v>2</v>
      </c>
      <c r="K153" s="88">
        <v>3</v>
      </c>
      <c r="L153" s="88">
        <v>1</v>
      </c>
      <c r="M153" s="88">
        <v>1</v>
      </c>
    </row>
    <row r="154" spans="1:13" ht="23.25" customHeight="1">
      <c r="A154" s="3" t="s">
        <v>165</v>
      </c>
      <c r="B154" s="89">
        <v>1</v>
      </c>
      <c r="C154" s="89">
        <v>0</v>
      </c>
      <c r="D154" s="93">
        <v>0</v>
      </c>
      <c r="E154" s="89">
        <v>0</v>
      </c>
      <c r="F154" s="89">
        <v>0</v>
      </c>
      <c r="G154" s="89">
        <v>0</v>
      </c>
      <c r="H154" s="89">
        <v>1</v>
      </c>
      <c r="I154" s="89">
        <v>0</v>
      </c>
      <c r="J154" s="89">
        <v>0</v>
      </c>
      <c r="K154" s="89">
        <v>1</v>
      </c>
      <c r="L154" s="89">
        <v>0</v>
      </c>
      <c r="M154" s="89">
        <v>1</v>
      </c>
    </row>
    <row r="155" spans="1:13" ht="23.25" customHeight="1">
      <c r="A155" s="3" t="s">
        <v>166</v>
      </c>
      <c r="B155" s="89">
        <v>1</v>
      </c>
      <c r="C155" s="89">
        <v>1</v>
      </c>
      <c r="D155" s="93">
        <v>0</v>
      </c>
      <c r="E155" s="89">
        <v>0</v>
      </c>
      <c r="F155" s="89">
        <v>0</v>
      </c>
      <c r="G155" s="89">
        <v>0</v>
      </c>
      <c r="H155" s="89">
        <v>1</v>
      </c>
      <c r="I155" s="89">
        <v>0</v>
      </c>
      <c r="J155" s="89">
        <v>0</v>
      </c>
      <c r="K155" s="89">
        <v>0</v>
      </c>
      <c r="L155" s="89">
        <v>0</v>
      </c>
      <c r="M155" s="89">
        <v>0</v>
      </c>
    </row>
    <row r="156" spans="1:13" ht="23.25" customHeight="1">
      <c r="A156" s="3" t="s">
        <v>167</v>
      </c>
      <c r="B156" s="89">
        <v>0</v>
      </c>
      <c r="C156" s="89">
        <v>0</v>
      </c>
      <c r="D156" s="93">
        <v>0</v>
      </c>
      <c r="E156" s="89">
        <v>0</v>
      </c>
      <c r="F156" s="89">
        <v>0</v>
      </c>
      <c r="G156" s="89">
        <v>0</v>
      </c>
      <c r="H156" s="89">
        <v>0</v>
      </c>
      <c r="I156" s="89">
        <v>0</v>
      </c>
      <c r="J156" s="89">
        <v>0</v>
      </c>
      <c r="K156" s="89">
        <v>0</v>
      </c>
      <c r="L156" s="89">
        <v>0</v>
      </c>
      <c r="M156" s="89">
        <v>0</v>
      </c>
    </row>
    <row r="157" spans="1:13" ht="23.25" customHeight="1">
      <c r="A157" s="3" t="s">
        <v>168</v>
      </c>
      <c r="B157" s="89">
        <v>0</v>
      </c>
      <c r="C157" s="89">
        <v>2</v>
      </c>
      <c r="D157" s="93">
        <v>2</v>
      </c>
      <c r="E157" s="89">
        <v>0</v>
      </c>
      <c r="F157" s="89">
        <v>0</v>
      </c>
      <c r="G157" s="89">
        <v>1</v>
      </c>
      <c r="H157" s="89">
        <v>1</v>
      </c>
      <c r="I157" s="89">
        <v>1</v>
      </c>
      <c r="J157" s="89">
        <v>1</v>
      </c>
      <c r="K157" s="89">
        <v>2</v>
      </c>
      <c r="L157" s="89">
        <v>1</v>
      </c>
      <c r="M157" s="89">
        <v>0</v>
      </c>
    </row>
    <row r="158" spans="1:13" ht="23.25" customHeight="1">
      <c r="A158" s="3" t="s">
        <v>169</v>
      </c>
      <c r="B158" s="89">
        <v>0</v>
      </c>
      <c r="C158" s="89">
        <v>0</v>
      </c>
      <c r="D158" s="93">
        <v>0</v>
      </c>
      <c r="E158" s="89">
        <v>1</v>
      </c>
      <c r="F158" s="89">
        <v>0</v>
      </c>
      <c r="G158" s="89">
        <v>0</v>
      </c>
      <c r="H158" s="89">
        <v>0</v>
      </c>
      <c r="I158" s="89">
        <v>1</v>
      </c>
      <c r="J158" s="89">
        <v>1</v>
      </c>
      <c r="K158" s="89">
        <v>0</v>
      </c>
      <c r="L158" s="89">
        <v>0</v>
      </c>
      <c r="M158" s="89">
        <v>0</v>
      </c>
    </row>
    <row r="159" spans="1:13" ht="23.25" customHeight="1">
      <c r="A159" s="3" t="s">
        <v>170</v>
      </c>
      <c r="B159" s="89">
        <v>0</v>
      </c>
      <c r="C159" s="89">
        <v>2</v>
      </c>
      <c r="D159" s="93">
        <v>0</v>
      </c>
      <c r="E159" s="89">
        <v>1</v>
      </c>
      <c r="F159" s="89">
        <v>0</v>
      </c>
      <c r="G159" s="89">
        <v>0</v>
      </c>
      <c r="H159" s="89">
        <v>0</v>
      </c>
      <c r="I159" s="89">
        <v>0</v>
      </c>
      <c r="J159" s="89">
        <v>0</v>
      </c>
      <c r="K159" s="89">
        <v>0</v>
      </c>
      <c r="L159" s="89">
        <v>0</v>
      </c>
      <c r="M159" s="89">
        <v>0</v>
      </c>
    </row>
    <row r="160" spans="1:13" ht="23.25" customHeight="1">
      <c r="A160" s="3" t="s">
        <v>171</v>
      </c>
      <c r="B160" s="89">
        <v>0</v>
      </c>
      <c r="C160" s="89">
        <v>0</v>
      </c>
      <c r="D160" s="93">
        <v>0</v>
      </c>
      <c r="E160" s="89">
        <v>0</v>
      </c>
      <c r="F160" s="89">
        <v>0</v>
      </c>
      <c r="G160" s="89">
        <v>0</v>
      </c>
      <c r="H160" s="89">
        <v>0</v>
      </c>
      <c r="I160" s="89">
        <v>0</v>
      </c>
      <c r="J160" s="89">
        <v>0</v>
      </c>
      <c r="K160" s="89">
        <v>0</v>
      </c>
      <c r="L160" s="89">
        <v>0</v>
      </c>
      <c r="M160" s="89">
        <v>0</v>
      </c>
    </row>
    <row r="161" spans="1:13" ht="23.25" customHeight="1">
      <c r="A161" s="3" t="s">
        <v>172</v>
      </c>
      <c r="B161" s="89">
        <v>0</v>
      </c>
      <c r="C161" s="89">
        <v>0</v>
      </c>
      <c r="D161" s="93">
        <v>0</v>
      </c>
      <c r="E161" s="89">
        <v>0</v>
      </c>
      <c r="F161" s="89">
        <v>0</v>
      </c>
      <c r="G161" s="89">
        <v>1</v>
      </c>
      <c r="H161" s="89">
        <v>0</v>
      </c>
      <c r="I161" s="89">
        <v>0</v>
      </c>
      <c r="J161" s="89">
        <v>0</v>
      </c>
      <c r="K161" s="89">
        <v>0</v>
      </c>
      <c r="L161" s="89">
        <v>0</v>
      </c>
      <c r="M161" s="89">
        <v>0</v>
      </c>
    </row>
    <row r="162" spans="1:13" ht="23.25" customHeight="1">
      <c r="A162" s="3" t="s">
        <v>173</v>
      </c>
      <c r="B162" s="89">
        <v>0</v>
      </c>
      <c r="C162" s="89">
        <v>0</v>
      </c>
      <c r="D162" s="93">
        <v>0</v>
      </c>
      <c r="E162" s="89">
        <v>0</v>
      </c>
      <c r="F162" s="89">
        <v>0</v>
      </c>
      <c r="G162" s="89">
        <v>0</v>
      </c>
      <c r="H162" s="89">
        <v>0</v>
      </c>
      <c r="I162" s="89">
        <v>0</v>
      </c>
      <c r="J162" s="89">
        <v>0</v>
      </c>
      <c r="K162" s="89">
        <v>0</v>
      </c>
      <c r="L162" s="89">
        <v>0</v>
      </c>
      <c r="M162" s="89">
        <v>0</v>
      </c>
    </row>
    <row r="163" spans="1:13" ht="23.25" customHeight="1">
      <c r="A163" s="34" t="s">
        <v>174</v>
      </c>
      <c r="B163" s="88">
        <v>41</v>
      </c>
      <c r="C163" s="88">
        <v>34</v>
      </c>
      <c r="D163" s="92">
        <v>40</v>
      </c>
      <c r="E163" s="88">
        <v>25</v>
      </c>
      <c r="F163" s="88">
        <v>29</v>
      </c>
      <c r="G163" s="88">
        <v>28</v>
      </c>
      <c r="H163" s="88">
        <v>34</v>
      </c>
      <c r="I163" s="88">
        <v>25</v>
      </c>
      <c r="J163" s="88">
        <v>24</v>
      </c>
      <c r="K163" s="88">
        <v>27</v>
      </c>
      <c r="L163" s="88">
        <v>21</v>
      </c>
      <c r="M163" s="88">
        <v>16</v>
      </c>
    </row>
    <row r="164" spans="1:13" ht="23.25" customHeight="1">
      <c r="A164" s="3" t="s">
        <v>175</v>
      </c>
      <c r="B164" s="89">
        <v>0</v>
      </c>
      <c r="C164" s="89">
        <v>0</v>
      </c>
      <c r="D164" s="93">
        <v>2</v>
      </c>
      <c r="E164" s="89">
        <v>1</v>
      </c>
      <c r="F164" s="89">
        <v>1</v>
      </c>
      <c r="G164" s="89">
        <v>2</v>
      </c>
      <c r="H164" s="89">
        <v>0</v>
      </c>
      <c r="I164" s="89">
        <v>0</v>
      </c>
      <c r="J164" s="89">
        <v>1</v>
      </c>
      <c r="K164" s="89">
        <v>3</v>
      </c>
      <c r="L164" s="89">
        <v>2</v>
      </c>
      <c r="M164" s="89">
        <v>0</v>
      </c>
    </row>
    <row r="165" spans="1:13" ht="23.25" customHeight="1">
      <c r="A165" s="3" t="s">
        <v>176</v>
      </c>
      <c r="B165" s="89">
        <v>1</v>
      </c>
      <c r="C165" s="89">
        <v>0</v>
      </c>
      <c r="D165" s="93">
        <v>1</v>
      </c>
      <c r="E165" s="89">
        <v>0</v>
      </c>
      <c r="F165" s="89">
        <v>0</v>
      </c>
      <c r="G165" s="89">
        <v>0</v>
      </c>
      <c r="H165" s="89">
        <v>0</v>
      </c>
      <c r="I165" s="89">
        <v>0</v>
      </c>
      <c r="J165" s="89">
        <v>0</v>
      </c>
      <c r="K165" s="89">
        <v>1</v>
      </c>
      <c r="L165" s="89">
        <v>1</v>
      </c>
      <c r="M165" s="89">
        <v>0</v>
      </c>
    </row>
    <row r="166" spans="1:13" ht="23.25" customHeight="1">
      <c r="A166" s="3" t="s">
        <v>177</v>
      </c>
      <c r="B166" s="89">
        <v>1</v>
      </c>
      <c r="C166" s="89">
        <v>1</v>
      </c>
      <c r="D166" s="93">
        <v>2</v>
      </c>
      <c r="E166" s="89">
        <v>2</v>
      </c>
      <c r="F166" s="89">
        <v>2</v>
      </c>
      <c r="G166" s="89">
        <v>2</v>
      </c>
      <c r="H166" s="89">
        <v>0</v>
      </c>
      <c r="I166" s="89">
        <v>3</v>
      </c>
      <c r="J166" s="89">
        <v>0</v>
      </c>
      <c r="K166" s="89">
        <v>4</v>
      </c>
      <c r="L166" s="89">
        <v>1</v>
      </c>
      <c r="M166" s="89">
        <v>0</v>
      </c>
    </row>
    <row r="167" spans="1:13" ht="23.25" customHeight="1">
      <c r="A167" s="3" t="s">
        <v>178</v>
      </c>
      <c r="B167" s="89">
        <v>0</v>
      </c>
      <c r="C167" s="89">
        <v>1</v>
      </c>
      <c r="D167" s="93">
        <v>0</v>
      </c>
      <c r="E167" s="89">
        <v>0</v>
      </c>
      <c r="F167" s="89">
        <v>1</v>
      </c>
      <c r="G167" s="89">
        <v>0</v>
      </c>
      <c r="H167" s="89">
        <v>1</v>
      </c>
      <c r="I167" s="89">
        <v>0</v>
      </c>
      <c r="J167" s="89">
        <v>0</v>
      </c>
      <c r="K167" s="89">
        <v>0</v>
      </c>
      <c r="L167" s="89">
        <v>0</v>
      </c>
      <c r="M167" s="89">
        <v>0</v>
      </c>
    </row>
    <row r="168" spans="1:13" ht="23.25" customHeight="1">
      <c r="A168" s="3" t="s">
        <v>179</v>
      </c>
      <c r="B168" s="89">
        <v>36</v>
      </c>
      <c r="C168" s="89">
        <v>31</v>
      </c>
      <c r="D168" s="93">
        <v>33</v>
      </c>
      <c r="E168" s="89">
        <v>21</v>
      </c>
      <c r="F168" s="89">
        <v>25</v>
      </c>
      <c r="G168" s="89">
        <v>23</v>
      </c>
      <c r="H168" s="89">
        <v>33</v>
      </c>
      <c r="I168" s="89">
        <v>21</v>
      </c>
      <c r="J168" s="89">
        <v>21</v>
      </c>
      <c r="K168" s="89">
        <v>19</v>
      </c>
      <c r="L168" s="89">
        <v>17</v>
      </c>
      <c r="M168" s="89">
        <v>15</v>
      </c>
    </row>
    <row r="169" spans="1:13" ht="23.25" customHeight="1">
      <c r="A169" s="3" t="s">
        <v>180</v>
      </c>
      <c r="B169" s="89">
        <v>1</v>
      </c>
      <c r="C169" s="89">
        <v>0</v>
      </c>
      <c r="D169" s="93">
        <v>1</v>
      </c>
      <c r="E169" s="89">
        <v>0</v>
      </c>
      <c r="F169" s="89">
        <v>0</v>
      </c>
      <c r="G169" s="89">
        <v>0</v>
      </c>
      <c r="H169" s="89">
        <v>0</v>
      </c>
      <c r="I169" s="89">
        <v>0</v>
      </c>
      <c r="J169" s="89">
        <v>0</v>
      </c>
      <c r="K169" s="89">
        <v>0</v>
      </c>
      <c r="L169" s="89">
        <v>0</v>
      </c>
      <c r="M169" s="89">
        <v>0</v>
      </c>
    </row>
    <row r="170" spans="1:13" ht="23.25" customHeight="1">
      <c r="A170" s="3" t="s">
        <v>181</v>
      </c>
      <c r="B170" s="89">
        <v>0</v>
      </c>
      <c r="C170" s="89">
        <v>1</v>
      </c>
      <c r="D170" s="93">
        <v>1</v>
      </c>
      <c r="E170" s="89">
        <v>0</v>
      </c>
      <c r="F170" s="89">
        <v>0</v>
      </c>
      <c r="G170" s="89">
        <v>0</v>
      </c>
      <c r="H170" s="89">
        <v>0</v>
      </c>
      <c r="I170" s="89">
        <v>0</v>
      </c>
      <c r="J170" s="89">
        <v>0</v>
      </c>
      <c r="K170" s="89">
        <v>0</v>
      </c>
      <c r="L170" s="89">
        <v>0</v>
      </c>
      <c r="M170" s="89">
        <v>1</v>
      </c>
    </row>
    <row r="171" spans="1:13" ht="23.25" customHeight="1">
      <c r="A171" s="3" t="s">
        <v>182</v>
      </c>
      <c r="B171" s="89">
        <v>1</v>
      </c>
      <c r="C171" s="89">
        <v>0</v>
      </c>
      <c r="D171" s="93">
        <v>0</v>
      </c>
      <c r="E171" s="89">
        <v>1</v>
      </c>
      <c r="F171" s="89">
        <v>0</v>
      </c>
      <c r="G171" s="89">
        <v>0</v>
      </c>
      <c r="H171" s="89">
        <v>0</v>
      </c>
      <c r="I171" s="89">
        <v>1</v>
      </c>
      <c r="J171" s="89">
        <v>2</v>
      </c>
      <c r="K171" s="89">
        <v>0</v>
      </c>
      <c r="L171" s="89">
        <v>0</v>
      </c>
      <c r="M171" s="89">
        <v>0</v>
      </c>
    </row>
    <row r="172" spans="1:13" ht="23.25" customHeight="1">
      <c r="A172" s="3" t="s">
        <v>183</v>
      </c>
      <c r="B172" s="89">
        <v>0</v>
      </c>
      <c r="C172" s="89">
        <v>0</v>
      </c>
      <c r="D172" s="93">
        <v>0</v>
      </c>
      <c r="E172" s="89">
        <v>0</v>
      </c>
      <c r="F172" s="89">
        <v>0</v>
      </c>
      <c r="G172" s="89">
        <v>0</v>
      </c>
      <c r="H172" s="89">
        <v>0</v>
      </c>
      <c r="I172" s="89">
        <v>0</v>
      </c>
      <c r="J172" s="89">
        <v>0</v>
      </c>
      <c r="K172" s="89">
        <v>0</v>
      </c>
      <c r="L172" s="89">
        <v>0</v>
      </c>
      <c r="M172" s="89">
        <v>0</v>
      </c>
    </row>
    <row r="173" spans="1:13" ht="23.25" customHeight="1">
      <c r="A173" s="3" t="s">
        <v>184</v>
      </c>
      <c r="B173" s="89">
        <v>1</v>
      </c>
      <c r="C173" s="89">
        <v>0</v>
      </c>
      <c r="D173" s="93">
        <v>0</v>
      </c>
      <c r="E173" s="89">
        <v>0</v>
      </c>
      <c r="F173" s="89">
        <v>0</v>
      </c>
      <c r="G173" s="89">
        <v>1</v>
      </c>
      <c r="H173" s="89">
        <v>0</v>
      </c>
      <c r="I173" s="89">
        <v>0</v>
      </c>
      <c r="J173" s="89">
        <v>0</v>
      </c>
      <c r="K173" s="89">
        <v>0</v>
      </c>
      <c r="L173" s="89">
        <v>0</v>
      </c>
      <c r="M173" s="89">
        <v>0</v>
      </c>
    </row>
    <row r="174" spans="1:13" ht="23.25" customHeight="1">
      <c r="A174" s="34" t="s">
        <v>185</v>
      </c>
      <c r="B174" s="88">
        <v>7</v>
      </c>
      <c r="C174" s="88">
        <v>5</v>
      </c>
      <c r="D174" s="92">
        <v>10</v>
      </c>
      <c r="E174" s="88">
        <v>2</v>
      </c>
      <c r="F174" s="88">
        <v>5</v>
      </c>
      <c r="G174" s="88">
        <v>3</v>
      </c>
      <c r="H174" s="88">
        <v>4</v>
      </c>
      <c r="I174" s="88">
        <v>6</v>
      </c>
      <c r="J174" s="88">
        <v>3</v>
      </c>
      <c r="K174" s="88">
        <v>6</v>
      </c>
      <c r="L174" s="88">
        <v>5</v>
      </c>
      <c r="M174" s="88">
        <v>3</v>
      </c>
    </row>
    <row r="175" spans="1:13" ht="23.25" customHeight="1">
      <c r="A175" s="3" t="s">
        <v>186</v>
      </c>
      <c r="B175" s="89">
        <v>0</v>
      </c>
      <c r="C175" s="89">
        <v>0</v>
      </c>
      <c r="D175" s="93">
        <v>2</v>
      </c>
      <c r="E175" s="89">
        <v>0</v>
      </c>
      <c r="F175" s="89">
        <v>0</v>
      </c>
      <c r="G175" s="89">
        <v>0</v>
      </c>
      <c r="H175" s="89">
        <v>0</v>
      </c>
      <c r="I175" s="89">
        <v>0</v>
      </c>
      <c r="J175" s="89">
        <v>1</v>
      </c>
      <c r="K175" s="89">
        <v>2</v>
      </c>
      <c r="L175" s="89">
        <v>1</v>
      </c>
      <c r="M175" s="89">
        <v>0</v>
      </c>
    </row>
    <row r="176" spans="1:13" ht="23.25" customHeight="1">
      <c r="A176" s="3" t="s">
        <v>187</v>
      </c>
      <c r="B176" s="89">
        <v>0</v>
      </c>
      <c r="C176" s="89">
        <v>0</v>
      </c>
      <c r="D176" s="93">
        <v>0</v>
      </c>
      <c r="E176" s="89">
        <v>0</v>
      </c>
      <c r="F176" s="89">
        <v>0</v>
      </c>
      <c r="G176" s="89">
        <v>0</v>
      </c>
      <c r="H176" s="89">
        <v>0</v>
      </c>
      <c r="I176" s="89">
        <v>0</v>
      </c>
      <c r="J176" s="89">
        <v>0</v>
      </c>
      <c r="K176" s="89">
        <v>0</v>
      </c>
      <c r="L176" s="89">
        <v>0</v>
      </c>
      <c r="M176" s="89">
        <v>0</v>
      </c>
    </row>
    <row r="177" spans="1:13" ht="23.25" customHeight="1">
      <c r="A177" s="3" t="s">
        <v>188</v>
      </c>
      <c r="B177" s="89">
        <v>0</v>
      </c>
      <c r="C177" s="89">
        <v>0</v>
      </c>
      <c r="D177" s="93">
        <v>1</v>
      </c>
      <c r="E177" s="89">
        <v>0</v>
      </c>
      <c r="F177" s="89">
        <v>1</v>
      </c>
      <c r="G177" s="89">
        <v>0</v>
      </c>
      <c r="H177" s="89">
        <v>1</v>
      </c>
      <c r="I177" s="89">
        <v>0</v>
      </c>
      <c r="J177" s="89">
        <v>0</v>
      </c>
      <c r="K177" s="89">
        <v>1</v>
      </c>
      <c r="L177" s="89">
        <v>0</v>
      </c>
      <c r="M177" s="89">
        <v>0</v>
      </c>
    </row>
    <row r="178" spans="1:13" ht="23.25" customHeight="1">
      <c r="A178" s="3" t="s">
        <v>189</v>
      </c>
      <c r="B178" s="89">
        <v>1</v>
      </c>
      <c r="C178" s="89">
        <v>0</v>
      </c>
      <c r="D178" s="93">
        <v>1</v>
      </c>
      <c r="E178" s="89">
        <v>0</v>
      </c>
      <c r="F178" s="89">
        <v>0</v>
      </c>
      <c r="G178" s="89">
        <v>0</v>
      </c>
      <c r="H178" s="89">
        <v>0</v>
      </c>
      <c r="I178" s="89">
        <v>0</v>
      </c>
      <c r="J178" s="89">
        <v>0</v>
      </c>
      <c r="K178" s="89">
        <v>0</v>
      </c>
      <c r="L178" s="89">
        <v>0</v>
      </c>
      <c r="M178" s="89">
        <v>0</v>
      </c>
    </row>
    <row r="179" spans="1:13" ht="23.25" customHeight="1">
      <c r="A179" s="3" t="s">
        <v>190</v>
      </c>
      <c r="B179" s="89">
        <v>0</v>
      </c>
      <c r="C179" s="89">
        <v>0</v>
      </c>
      <c r="D179" s="93">
        <v>0</v>
      </c>
      <c r="E179" s="89">
        <v>0</v>
      </c>
      <c r="F179" s="89">
        <v>0</v>
      </c>
      <c r="G179" s="89">
        <v>1</v>
      </c>
      <c r="H179" s="89">
        <v>0</v>
      </c>
      <c r="I179" s="89">
        <v>0</v>
      </c>
      <c r="J179" s="89">
        <v>0</v>
      </c>
      <c r="K179" s="89">
        <v>0</v>
      </c>
      <c r="L179" s="89">
        <v>0</v>
      </c>
      <c r="M179" s="89">
        <v>0</v>
      </c>
    </row>
    <row r="180" spans="1:13" ht="23.25" customHeight="1">
      <c r="A180" s="3" t="s">
        <v>191</v>
      </c>
      <c r="B180" s="89">
        <v>0</v>
      </c>
      <c r="C180" s="89">
        <v>0</v>
      </c>
      <c r="D180" s="93">
        <v>0</v>
      </c>
      <c r="E180" s="89">
        <v>0</v>
      </c>
      <c r="F180" s="89">
        <v>1</v>
      </c>
      <c r="G180" s="89">
        <v>0</v>
      </c>
      <c r="H180" s="89">
        <v>0</v>
      </c>
      <c r="I180" s="89">
        <v>1</v>
      </c>
      <c r="J180" s="89">
        <v>0</v>
      </c>
      <c r="K180" s="89">
        <v>0</v>
      </c>
      <c r="L180" s="89">
        <v>1</v>
      </c>
      <c r="M180" s="89">
        <v>0</v>
      </c>
    </row>
    <row r="181" spans="1:13" ht="23.25" customHeight="1">
      <c r="A181" s="3" t="s">
        <v>192</v>
      </c>
      <c r="B181" s="89">
        <v>0</v>
      </c>
      <c r="C181" s="89">
        <v>0</v>
      </c>
      <c r="D181" s="93">
        <v>0</v>
      </c>
      <c r="E181" s="89">
        <v>0</v>
      </c>
      <c r="F181" s="89">
        <v>1</v>
      </c>
      <c r="G181" s="89">
        <v>0</v>
      </c>
      <c r="H181" s="89">
        <v>0</v>
      </c>
      <c r="I181" s="89">
        <v>0</v>
      </c>
      <c r="J181" s="89">
        <v>0</v>
      </c>
      <c r="K181" s="89">
        <v>0</v>
      </c>
      <c r="L181" s="89">
        <v>0</v>
      </c>
      <c r="M181" s="89">
        <v>0</v>
      </c>
    </row>
    <row r="182" spans="1:13" ht="23.25" customHeight="1">
      <c r="A182" s="3" t="s">
        <v>193</v>
      </c>
      <c r="B182" s="89">
        <v>0</v>
      </c>
      <c r="C182" s="89">
        <v>0</v>
      </c>
      <c r="D182" s="93">
        <v>0</v>
      </c>
      <c r="E182" s="89">
        <v>0</v>
      </c>
      <c r="F182" s="89">
        <v>0</v>
      </c>
      <c r="G182" s="89">
        <v>0</v>
      </c>
      <c r="H182" s="89">
        <v>0</v>
      </c>
      <c r="I182" s="89">
        <v>0</v>
      </c>
      <c r="J182" s="89">
        <v>0</v>
      </c>
      <c r="K182" s="89">
        <v>0</v>
      </c>
      <c r="L182" s="89">
        <v>0</v>
      </c>
      <c r="M182" s="89">
        <v>0</v>
      </c>
    </row>
    <row r="183" spans="1:13" ht="23.25" customHeight="1">
      <c r="A183" s="3" t="s">
        <v>194</v>
      </c>
      <c r="B183" s="89">
        <v>0</v>
      </c>
      <c r="C183" s="89">
        <v>0</v>
      </c>
      <c r="D183" s="93">
        <v>0</v>
      </c>
      <c r="E183" s="89">
        <v>0</v>
      </c>
      <c r="F183" s="89">
        <v>0</v>
      </c>
      <c r="G183" s="89">
        <v>0</v>
      </c>
      <c r="H183" s="89">
        <v>0</v>
      </c>
      <c r="I183" s="89">
        <v>0</v>
      </c>
      <c r="J183" s="89">
        <v>0</v>
      </c>
      <c r="K183" s="89">
        <v>0</v>
      </c>
      <c r="L183" s="89">
        <v>0</v>
      </c>
      <c r="M183" s="89">
        <v>0</v>
      </c>
    </row>
    <row r="184" spans="1:13" ht="23.25" customHeight="1">
      <c r="A184" s="3" t="s">
        <v>195</v>
      </c>
      <c r="B184" s="89">
        <v>0</v>
      </c>
      <c r="C184" s="89">
        <v>0</v>
      </c>
      <c r="D184" s="93">
        <v>1</v>
      </c>
      <c r="E184" s="89">
        <v>0</v>
      </c>
      <c r="F184" s="89">
        <v>0</v>
      </c>
      <c r="G184" s="89">
        <v>0</v>
      </c>
      <c r="H184" s="89">
        <v>1</v>
      </c>
      <c r="I184" s="89">
        <v>2</v>
      </c>
      <c r="J184" s="89">
        <v>0</v>
      </c>
      <c r="K184" s="89">
        <v>0</v>
      </c>
      <c r="L184" s="89">
        <v>0</v>
      </c>
      <c r="M184" s="89">
        <v>0</v>
      </c>
    </row>
    <row r="185" spans="1:13" ht="23.25" customHeight="1">
      <c r="A185" s="3" t="s">
        <v>196</v>
      </c>
      <c r="B185" s="89">
        <v>0</v>
      </c>
      <c r="C185" s="89">
        <v>0</v>
      </c>
      <c r="D185" s="93">
        <v>2</v>
      </c>
      <c r="E185" s="89">
        <v>0</v>
      </c>
      <c r="F185" s="89">
        <v>0</v>
      </c>
      <c r="G185" s="89">
        <v>0</v>
      </c>
      <c r="H185" s="89">
        <v>0</v>
      </c>
      <c r="I185" s="89">
        <v>0</v>
      </c>
      <c r="J185" s="89">
        <v>0</v>
      </c>
      <c r="K185" s="89">
        <v>0</v>
      </c>
      <c r="L185" s="89">
        <v>0</v>
      </c>
      <c r="M185" s="89">
        <v>0</v>
      </c>
    </row>
    <row r="186" spans="1:13" ht="23.25" customHeight="1">
      <c r="A186" s="3" t="s">
        <v>197</v>
      </c>
      <c r="B186" s="89">
        <v>0</v>
      </c>
      <c r="C186" s="89">
        <v>0</v>
      </c>
      <c r="D186" s="93">
        <v>0</v>
      </c>
      <c r="E186" s="89">
        <v>0</v>
      </c>
      <c r="F186" s="89">
        <v>0</v>
      </c>
      <c r="G186" s="89">
        <v>0</v>
      </c>
      <c r="H186" s="89">
        <v>0</v>
      </c>
      <c r="I186" s="89">
        <v>0</v>
      </c>
      <c r="J186" s="89">
        <v>0</v>
      </c>
      <c r="K186" s="89">
        <v>0</v>
      </c>
      <c r="L186" s="89">
        <v>0</v>
      </c>
      <c r="M186" s="89">
        <v>0</v>
      </c>
    </row>
    <row r="187" spans="1:13" ht="23.25" customHeight="1">
      <c r="A187" s="3" t="s">
        <v>198</v>
      </c>
      <c r="B187" s="89">
        <v>1</v>
      </c>
      <c r="C187" s="89">
        <v>0</v>
      </c>
      <c r="D187" s="93">
        <v>1</v>
      </c>
      <c r="E187" s="89">
        <v>0</v>
      </c>
      <c r="F187" s="89">
        <v>1</v>
      </c>
      <c r="G187" s="89">
        <v>0</v>
      </c>
      <c r="H187" s="89">
        <v>0</v>
      </c>
      <c r="I187" s="89">
        <v>0</v>
      </c>
      <c r="J187" s="89">
        <v>0</v>
      </c>
      <c r="K187" s="89">
        <v>0</v>
      </c>
      <c r="L187" s="89">
        <v>0</v>
      </c>
      <c r="M187" s="89">
        <v>0</v>
      </c>
    </row>
    <row r="188" spans="1:13" ht="23.25" customHeight="1">
      <c r="A188" s="3" t="s">
        <v>199</v>
      </c>
      <c r="B188" s="89">
        <v>0</v>
      </c>
      <c r="C188" s="89">
        <v>0</v>
      </c>
      <c r="D188" s="93">
        <v>0</v>
      </c>
      <c r="E188" s="89">
        <v>0</v>
      </c>
      <c r="F188" s="89">
        <v>0</v>
      </c>
      <c r="G188" s="89">
        <v>1</v>
      </c>
      <c r="H188" s="89">
        <v>0</v>
      </c>
      <c r="I188" s="89">
        <v>0</v>
      </c>
      <c r="J188" s="89">
        <v>0</v>
      </c>
      <c r="K188" s="89">
        <v>0</v>
      </c>
      <c r="L188" s="89">
        <v>0</v>
      </c>
      <c r="M188" s="89">
        <v>0</v>
      </c>
    </row>
    <row r="189" spans="1:13" ht="23.25" customHeight="1">
      <c r="A189" s="3" t="s">
        <v>200</v>
      </c>
      <c r="B189" s="89">
        <v>0</v>
      </c>
      <c r="C189" s="89">
        <v>1</v>
      </c>
      <c r="D189" s="93">
        <v>0</v>
      </c>
      <c r="E189" s="89">
        <v>1</v>
      </c>
      <c r="F189" s="89">
        <v>0</v>
      </c>
      <c r="G189" s="89">
        <v>0</v>
      </c>
      <c r="H189" s="89">
        <v>1</v>
      </c>
      <c r="I189" s="89">
        <v>0</v>
      </c>
      <c r="J189" s="89">
        <v>0</v>
      </c>
      <c r="K189" s="89">
        <v>0</v>
      </c>
      <c r="L189" s="89">
        <v>0</v>
      </c>
      <c r="M189" s="89">
        <v>0</v>
      </c>
    </row>
    <row r="190" spans="1:13" ht="23.25" customHeight="1">
      <c r="A190" s="3" t="s">
        <v>201</v>
      </c>
      <c r="B190" s="89">
        <v>1</v>
      </c>
      <c r="C190" s="89">
        <v>0</v>
      </c>
      <c r="D190" s="93">
        <v>0</v>
      </c>
      <c r="E190" s="89">
        <v>0</v>
      </c>
      <c r="F190" s="89">
        <v>0</v>
      </c>
      <c r="G190" s="89">
        <v>0</v>
      </c>
      <c r="H190" s="89">
        <v>0</v>
      </c>
      <c r="I190" s="89">
        <v>0</v>
      </c>
      <c r="J190" s="89">
        <v>0</v>
      </c>
      <c r="K190" s="89">
        <v>1</v>
      </c>
      <c r="L190" s="89">
        <v>0</v>
      </c>
      <c r="M190" s="89">
        <v>1</v>
      </c>
    </row>
    <row r="191" spans="1:13" ht="23.25" customHeight="1">
      <c r="A191" s="3" t="s">
        <v>202</v>
      </c>
      <c r="B191" s="89">
        <v>0</v>
      </c>
      <c r="C191" s="89">
        <v>0</v>
      </c>
      <c r="D191" s="93">
        <v>0</v>
      </c>
      <c r="E191" s="89">
        <v>0</v>
      </c>
      <c r="F191" s="89">
        <v>0</v>
      </c>
      <c r="G191" s="89">
        <v>0</v>
      </c>
      <c r="H191" s="89">
        <v>0</v>
      </c>
      <c r="I191" s="89">
        <v>0</v>
      </c>
      <c r="J191" s="89">
        <v>0</v>
      </c>
      <c r="K191" s="89">
        <v>1</v>
      </c>
      <c r="L191" s="89">
        <v>0</v>
      </c>
      <c r="M191" s="89">
        <v>0</v>
      </c>
    </row>
    <row r="192" spans="1:13" ht="23.25" customHeight="1">
      <c r="A192" s="3" t="s">
        <v>203</v>
      </c>
      <c r="B192" s="89">
        <v>1</v>
      </c>
      <c r="C192" s="89">
        <v>0</v>
      </c>
      <c r="D192" s="93">
        <v>0</v>
      </c>
      <c r="E192" s="89">
        <v>0</v>
      </c>
      <c r="F192" s="89">
        <v>0</v>
      </c>
      <c r="G192" s="89">
        <v>0</v>
      </c>
      <c r="H192" s="89">
        <v>1</v>
      </c>
      <c r="I192" s="89">
        <v>0</v>
      </c>
      <c r="J192" s="89">
        <v>0</v>
      </c>
      <c r="K192" s="89">
        <v>0</v>
      </c>
      <c r="L192" s="89">
        <v>1</v>
      </c>
      <c r="M192" s="89">
        <v>0</v>
      </c>
    </row>
    <row r="193" spans="1:13" ht="23.25" customHeight="1">
      <c r="A193" s="3" t="s">
        <v>204</v>
      </c>
      <c r="B193" s="89">
        <v>0</v>
      </c>
      <c r="C193" s="89">
        <v>0</v>
      </c>
      <c r="D193" s="93">
        <v>0</v>
      </c>
      <c r="E193" s="89">
        <v>0</v>
      </c>
      <c r="F193" s="89">
        <v>0</v>
      </c>
      <c r="G193" s="89">
        <v>0</v>
      </c>
      <c r="H193" s="89">
        <v>0</v>
      </c>
      <c r="I193" s="89">
        <v>0</v>
      </c>
      <c r="J193" s="89">
        <v>0</v>
      </c>
      <c r="K193" s="89">
        <v>0</v>
      </c>
      <c r="L193" s="89">
        <v>1</v>
      </c>
      <c r="M193" s="89">
        <v>0</v>
      </c>
    </row>
    <row r="194" spans="1:13" ht="23.25" customHeight="1">
      <c r="A194" s="3" t="s">
        <v>205</v>
      </c>
      <c r="B194" s="89">
        <v>1</v>
      </c>
      <c r="C194" s="89">
        <v>2</v>
      </c>
      <c r="D194" s="93">
        <v>0</v>
      </c>
      <c r="E194" s="89">
        <v>0</v>
      </c>
      <c r="F194" s="89">
        <v>0</v>
      </c>
      <c r="G194" s="89">
        <v>0</v>
      </c>
      <c r="H194" s="89">
        <v>0</v>
      </c>
      <c r="I194" s="89">
        <v>1</v>
      </c>
      <c r="J194" s="89">
        <v>1</v>
      </c>
      <c r="K194" s="89">
        <v>0</v>
      </c>
      <c r="L194" s="89">
        <v>0</v>
      </c>
      <c r="M194" s="89">
        <v>0</v>
      </c>
    </row>
    <row r="195" spans="1:13" ht="23.25" customHeight="1">
      <c r="A195" s="3" t="s">
        <v>206</v>
      </c>
      <c r="B195" s="89">
        <v>0</v>
      </c>
      <c r="C195" s="89">
        <v>0</v>
      </c>
      <c r="D195" s="93">
        <v>0</v>
      </c>
      <c r="E195" s="89">
        <v>0</v>
      </c>
      <c r="F195" s="89">
        <v>0</v>
      </c>
      <c r="G195" s="89">
        <v>1</v>
      </c>
      <c r="H195" s="89">
        <v>0</v>
      </c>
      <c r="I195" s="89">
        <v>0</v>
      </c>
      <c r="J195" s="89">
        <v>0</v>
      </c>
      <c r="K195" s="89">
        <v>0</v>
      </c>
      <c r="L195" s="89">
        <v>0</v>
      </c>
      <c r="M195" s="89">
        <v>0</v>
      </c>
    </row>
    <row r="196" spans="1:13" ht="23.25" customHeight="1">
      <c r="A196" s="3" t="s">
        <v>207</v>
      </c>
      <c r="B196" s="89">
        <v>2</v>
      </c>
      <c r="C196" s="89">
        <v>2</v>
      </c>
      <c r="D196" s="93">
        <v>2</v>
      </c>
      <c r="E196" s="89">
        <v>1</v>
      </c>
      <c r="F196" s="89">
        <v>1</v>
      </c>
      <c r="G196" s="89">
        <v>0</v>
      </c>
      <c r="H196" s="89">
        <v>0</v>
      </c>
      <c r="I196" s="89">
        <v>2</v>
      </c>
      <c r="J196" s="89">
        <v>1</v>
      </c>
      <c r="K196" s="89">
        <v>1</v>
      </c>
      <c r="L196" s="89">
        <v>1</v>
      </c>
      <c r="M196" s="89">
        <v>2</v>
      </c>
    </row>
    <row r="197" spans="1:13" ht="23.25" customHeight="1">
      <c r="A197" s="34" t="s">
        <v>208</v>
      </c>
      <c r="B197" s="88">
        <v>14</v>
      </c>
      <c r="C197" s="88">
        <v>18</v>
      </c>
      <c r="D197" s="92">
        <v>8</v>
      </c>
      <c r="E197" s="88">
        <v>6</v>
      </c>
      <c r="F197" s="88">
        <v>9</v>
      </c>
      <c r="G197" s="88">
        <v>9</v>
      </c>
      <c r="H197" s="88">
        <v>9</v>
      </c>
      <c r="I197" s="88">
        <v>8</v>
      </c>
      <c r="J197" s="88">
        <v>8</v>
      </c>
      <c r="K197" s="88">
        <v>4</v>
      </c>
      <c r="L197" s="88">
        <v>7</v>
      </c>
      <c r="M197" s="88">
        <v>5</v>
      </c>
    </row>
    <row r="198" spans="1:13" ht="23.25" customHeight="1">
      <c r="A198" s="34" t="s">
        <v>209</v>
      </c>
      <c r="B198" s="88">
        <v>9</v>
      </c>
      <c r="C198" s="88">
        <v>11</v>
      </c>
      <c r="D198" s="92">
        <v>6</v>
      </c>
      <c r="E198" s="88">
        <v>2</v>
      </c>
      <c r="F198" s="88">
        <v>4</v>
      </c>
      <c r="G198" s="88">
        <v>6</v>
      </c>
      <c r="H198" s="88">
        <v>7</v>
      </c>
      <c r="I198" s="88">
        <v>6</v>
      </c>
      <c r="J198" s="88">
        <v>7</v>
      </c>
      <c r="K198" s="88">
        <v>4</v>
      </c>
      <c r="L198" s="88">
        <v>6</v>
      </c>
      <c r="M198" s="88">
        <v>4</v>
      </c>
    </row>
    <row r="199" spans="1:13" ht="23.25" customHeight="1">
      <c r="A199" s="3" t="s">
        <v>210</v>
      </c>
      <c r="B199" s="89">
        <v>0</v>
      </c>
      <c r="C199" s="89">
        <v>1</v>
      </c>
      <c r="D199" s="93">
        <v>0</v>
      </c>
      <c r="E199" s="89">
        <v>0</v>
      </c>
      <c r="F199" s="89">
        <v>0</v>
      </c>
      <c r="G199" s="89">
        <v>0</v>
      </c>
      <c r="H199" s="89">
        <v>0</v>
      </c>
      <c r="I199" s="89">
        <v>0</v>
      </c>
      <c r="J199" s="89">
        <v>0</v>
      </c>
      <c r="K199" s="89">
        <v>0</v>
      </c>
      <c r="L199" s="89">
        <v>0</v>
      </c>
      <c r="M199" s="89">
        <v>0</v>
      </c>
    </row>
    <row r="200" spans="1:13" ht="23.25" customHeight="1">
      <c r="A200" s="3" t="s">
        <v>211</v>
      </c>
      <c r="B200" s="89">
        <v>3</v>
      </c>
      <c r="C200" s="89">
        <v>3</v>
      </c>
      <c r="D200" s="93">
        <v>0</v>
      </c>
      <c r="E200" s="89">
        <v>0</v>
      </c>
      <c r="F200" s="89">
        <v>0</v>
      </c>
      <c r="G200" s="89">
        <v>2</v>
      </c>
      <c r="H200" s="89">
        <v>3</v>
      </c>
      <c r="I200" s="89">
        <v>2</v>
      </c>
      <c r="J200" s="89">
        <v>1</v>
      </c>
      <c r="K200" s="89">
        <v>1</v>
      </c>
      <c r="L200" s="89">
        <v>1</v>
      </c>
      <c r="M200" s="89">
        <v>0</v>
      </c>
    </row>
    <row r="201" spans="1:13" ht="23.25" customHeight="1">
      <c r="A201" s="3" t="s">
        <v>212</v>
      </c>
      <c r="B201" s="89">
        <v>0</v>
      </c>
      <c r="C201" s="89">
        <v>0</v>
      </c>
      <c r="D201" s="93">
        <v>0</v>
      </c>
      <c r="E201" s="89">
        <v>0</v>
      </c>
      <c r="F201" s="89">
        <v>0</v>
      </c>
      <c r="G201" s="89">
        <v>0</v>
      </c>
      <c r="H201" s="89">
        <v>0</v>
      </c>
      <c r="I201" s="89">
        <v>0</v>
      </c>
      <c r="J201" s="89">
        <v>0</v>
      </c>
      <c r="K201" s="89">
        <v>0</v>
      </c>
      <c r="L201" s="89">
        <v>0</v>
      </c>
      <c r="M201" s="89">
        <v>0</v>
      </c>
    </row>
    <row r="202" spans="1:13" ht="23.25" customHeight="1">
      <c r="A202" s="3" t="s">
        <v>213</v>
      </c>
      <c r="B202" s="89">
        <v>0</v>
      </c>
      <c r="C202" s="89">
        <v>1</v>
      </c>
      <c r="D202" s="93">
        <v>0</v>
      </c>
      <c r="E202" s="89">
        <v>0</v>
      </c>
      <c r="F202" s="89">
        <v>0</v>
      </c>
      <c r="G202" s="89">
        <v>0</v>
      </c>
      <c r="H202" s="89">
        <v>1</v>
      </c>
      <c r="I202" s="89">
        <v>1</v>
      </c>
      <c r="J202" s="89">
        <v>0</v>
      </c>
      <c r="K202" s="89">
        <v>0</v>
      </c>
      <c r="L202" s="89">
        <v>1</v>
      </c>
      <c r="M202" s="89">
        <v>0</v>
      </c>
    </row>
    <row r="203" spans="1:13" ht="23.25" customHeight="1">
      <c r="A203" s="3" t="s">
        <v>214</v>
      </c>
      <c r="B203" s="89">
        <v>1</v>
      </c>
      <c r="C203" s="89">
        <v>0</v>
      </c>
      <c r="D203" s="93">
        <v>0</v>
      </c>
      <c r="E203" s="89">
        <v>0</v>
      </c>
      <c r="F203" s="89">
        <v>1</v>
      </c>
      <c r="G203" s="89">
        <v>1</v>
      </c>
      <c r="H203" s="89">
        <v>1</v>
      </c>
      <c r="I203" s="89">
        <v>0</v>
      </c>
      <c r="J203" s="89">
        <v>2</v>
      </c>
      <c r="K203" s="89">
        <v>0</v>
      </c>
      <c r="L203" s="89">
        <v>0</v>
      </c>
      <c r="M203" s="89">
        <v>0</v>
      </c>
    </row>
    <row r="204" spans="1:13" ht="23.25" customHeight="1">
      <c r="A204" s="3" t="s">
        <v>215</v>
      </c>
      <c r="B204" s="89">
        <v>0</v>
      </c>
      <c r="C204" s="89">
        <v>0</v>
      </c>
      <c r="D204" s="93">
        <v>0</v>
      </c>
      <c r="E204" s="89">
        <v>0</v>
      </c>
      <c r="F204" s="89">
        <v>0</v>
      </c>
      <c r="G204" s="89">
        <v>0</v>
      </c>
      <c r="H204" s="89">
        <v>0</v>
      </c>
      <c r="I204" s="89">
        <v>0</v>
      </c>
      <c r="J204" s="89">
        <v>0</v>
      </c>
      <c r="K204" s="89">
        <v>0</v>
      </c>
      <c r="L204" s="89">
        <v>0</v>
      </c>
      <c r="M204" s="89">
        <v>0</v>
      </c>
    </row>
    <row r="205" spans="1:13" ht="23.25" customHeight="1">
      <c r="A205" s="3" t="s">
        <v>216</v>
      </c>
      <c r="B205" s="89">
        <v>1</v>
      </c>
      <c r="C205" s="89">
        <v>0</v>
      </c>
      <c r="D205" s="93">
        <v>2</v>
      </c>
      <c r="E205" s="89">
        <v>0</v>
      </c>
      <c r="F205" s="89">
        <v>0</v>
      </c>
      <c r="G205" s="89">
        <v>1</v>
      </c>
      <c r="H205" s="89">
        <v>0</v>
      </c>
      <c r="I205" s="89">
        <v>1</v>
      </c>
      <c r="J205" s="89">
        <v>0</v>
      </c>
      <c r="K205" s="89">
        <v>0</v>
      </c>
      <c r="L205" s="89">
        <v>2</v>
      </c>
      <c r="M205" s="89">
        <v>0</v>
      </c>
    </row>
    <row r="206" spans="1:13" ht="23.25" customHeight="1">
      <c r="A206" s="3" t="s">
        <v>217</v>
      </c>
      <c r="B206" s="89">
        <v>1</v>
      </c>
      <c r="C206" s="89">
        <v>2</v>
      </c>
      <c r="D206" s="93">
        <v>0</v>
      </c>
      <c r="E206" s="89">
        <v>1</v>
      </c>
      <c r="F206" s="89">
        <v>1</v>
      </c>
      <c r="G206" s="89">
        <v>0</v>
      </c>
      <c r="H206" s="89">
        <v>0</v>
      </c>
      <c r="I206" s="89">
        <v>0</v>
      </c>
      <c r="J206" s="89">
        <v>0</v>
      </c>
      <c r="K206" s="89">
        <v>0</v>
      </c>
      <c r="L206" s="89">
        <v>0</v>
      </c>
      <c r="M206" s="89">
        <v>0</v>
      </c>
    </row>
    <row r="207" spans="1:13" ht="23.25" customHeight="1">
      <c r="A207" s="3" t="s">
        <v>218</v>
      </c>
      <c r="B207" s="89">
        <v>0</v>
      </c>
      <c r="C207" s="89">
        <v>1</v>
      </c>
      <c r="D207" s="93">
        <v>1</v>
      </c>
      <c r="E207" s="89">
        <v>0</v>
      </c>
      <c r="F207" s="89">
        <v>0</v>
      </c>
      <c r="G207" s="89">
        <v>0</v>
      </c>
      <c r="H207" s="89">
        <v>0</v>
      </c>
      <c r="I207" s="89">
        <v>0</v>
      </c>
      <c r="J207" s="89">
        <v>1</v>
      </c>
      <c r="K207" s="89">
        <v>0</v>
      </c>
      <c r="L207" s="89">
        <v>0</v>
      </c>
      <c r="M207" s="89">
        <v>1</v>
      </c>
    </row>
    <row r="208" spans="1:13" ht="23.25" customHeight="1">
      <c r="A208" s="3" t="s">
        <v>219</v>
      </c>
      <c r="B208" s="89">
        <v>1</v>
      </c>
      <c r="C208" s="89">
        <v>0</v>
      </c>
      <c r="D208" s="93">
        <v>1</v>
      </c>
      <c r="E208" s="89">
        <v>0</v>
      </c>
      <c r="F208" s="89">
        <v>1</v>
      </c>
      <c r="G208" s="89">
        <v>0</v>
      </c>
      <c r="H208" s="89">
        <v>0</v>
      </c>
      <c r="I208" s="89">
        <v>0</v>
      </c>
      <c r="J208" s="89">
        <v>1</v>
      </c>
      <c r="K208" s="89">
        <v>1</v>
      </c>
      <c r="L208" s="89">
        <v>0</v>
      </c>
      <c r="M208" s="89">
        <v>0</v>
      </c>
    </row>
    <row r="209" spans="1:13" ht="23.25" customHeight="1">
      <c r="A209" s="3" t="s">
        <v>220</v>
      </c>
      <c r="B209" s="89">
        <v>1</v>
      </c>
      <c r="C209" s="89">
        <v>1</v>
      </c>
      <c r="D209" s="93">
        <v>0</v>
      </c>
      <c r="E209" s="89">
        <v>0</v>
      </c>
      <c r="F209" s="89">
        <v>1</v>
      </c>
      <c r="G209" s="89">
        <v>0</v>
      </c>
      <c r="H209" s="89">
        <v>1</v>
      </c>
      <c r="I209" s="89">
        <v>0</v>
      </c>
      <c r="J209" s="89">
        <v>1</v>
      </c>
      <c r="K209" s="89">
        <v>1</v>
      </c>
      <c r="L209" s="89">
        <v>0</v>
      </c>
      <c r="M209" s="89">
        <v>0</v>
      </c>
    </row>
    <row r="210" spans="1:13" ht="23.25" customHeight="1">
      <c r="A210" s="3" t="s">
        <v>221</v>
      </c>
      <c r="B210" s="89">
        <v>0</v>
      </c>
      <c r="C210" s="89">
        <v>0</v>
      </c>
      <c r="D210" s="93">
        <v>0</v>
      </c>
      <c r="E210" s="89">
        <v>0</v>
      </c>
      <c r="F210" s="89">
        <v>0</v>
      </c>
      <c r="G210" s="89">
        <v>0</v>
      </c>
      <c r="H210" s="89">
        <v>0</v>
      </c>
      <c r="I210" s="89">
        <v>0</v>
      </c>
      <c r="J210" s="89">
        <v>0</v>
      </c>
      <c r="K210" s="89">
        <v>0</v>
      </c>
      <c r="L210" s="89">
        <v>1</v>
      </c>
      <c r="M210" s="89">
        <v>0</v>
      </c>
    </row>
    <row r="211" spans="1:13" ht="23.25" customHeight="1">
      <c r="A211" s="3" t="s">
        <v>222</v>
      </c>
      <c r="B211" s="89">
        <v>1</v>
      </c>
      <c r="C211" s="89">
        <v>1</v>
      </c>
      <c r="D211" s="93">
        <v>0</v>
      </c>
      <c r="E211" s="89">
        <v>0</v>
      </c>
      <c r="F211" s="89">
        <v>0</v>
      </c>
      <c r="G211" s="89">
        <v>1</v>
      </c>
      <c r="H211" s="89">
        <v>0</v>
      </c>
      <c r="I211" s="89">
        <v>0</v>
      </c>
      <c r="J211" s="89">
        <v>0</v>
      </c>
      <c r="K211" s="89">
        <v>0</v>
      </c>
      <c r="L211" s="89">
        <v>0</v>
      </c>
      <c r="M211" s="89">
        <v>3</v>
      </c>
    </row>
    <row r="212" spans="1:13" ht="23.25" customHeight="1">
      <c r="A212" s="3" t="s">
        <v>223</v>
      </c>
      <c r="B212" s="89">
        <v>0</v>
      </c>
      <c r="C212" s="89">
        <v>0</v>
      </c>
      <c r="D212" s="93">
        <v>1</v>
      </c>
      <c r="E212" s="89">
        <v>0</v>
      </c>
      <c r="F212" s="89">
        <v>0</v>
      </c>
      <c r="G212" s="89">
        <v>0</v>
      </c>
      <c r="H212" s="89">
        <v>0</v>
      </c>
      <c r="I212" s="89">
        <v>0</v>
      </c>
      <c r="J212" s="89">
        <v>0</v>
      </c>
      <c r="K212" s="89">
        <v>0</v>
      </c>
      <c r="L212" s="89">
        <v>0</v>
      </c>
      <c r="M212" s="89">
        <v>0</v>
      </c>
    </row>
    <row r="213" spans="1:13" ht="23.25" customHeight="1">
      <c r="A213" s="3" t="s">
        <v>224</v>
      </c>
      <c r="B213" s="89">
        <v>0</v>
      </c>
      <c r="C213" s="89">
        <v>0</v>
      </c>
      <c r="D213" s="93">
        <v>0</v>
      </c>
      <c r="E213" s="89">
        <v>0</v>
      </c>
      <c r="F213" s="89">
        <v>0</v>
      </c>
      <c r="G213" s="89">
        <v>0</v>
      </c>
      <c r="H213" s="89">
        <v>0</v>
      </c>
      <c r="I213" s="89">
        <v>1</v>
      </c>
      <c r="J213" s="89">
        <v>0</v>
      </c>
      <c r="K213" s="89">
        <v>0</v>
      </c>
      <c r="L213" s="89">
        <v>0</v>
      </c>
      <c r="M213" s="89">
        <v>0</v>
      </c>
    </row>
    <row r="214" spans="1:13" ht="23.25" customHeight="1">
      <c r="A214" s="3" t="s">
        <v>225</v>
      </c>
      <c r="B214" s="89">
        <v>0</v>
      </c>
      <c r="C214" s="89">
        <v>0</v>
      </c>
      <c r="D214" s="93">
        <v>0</v>
      </c>
      <c r="E214" s="89">
        <v>0</v>
      </c>
      <c r="F214" s="89">
        <v>0</v>
      </c>
      <c r="G214" s="89">
        <v>0</v>
      </c>
      <c r="H214" s="89">
        <v>0</v>
      </c>
      <c r="I214" s="89">
        <v>0</v>
      </c>
      <c r="J214" s="89">
        <v>0</v>
      </c>
      <c r="K214" s="89">
        <v>0</v>
      </c>
      <c r="L214" s="89">
        <v>0</v>
      </c>
      <c r="M214" s="89">
        <v>0</v>
      </c>
    </row>
    <row r="215" spans="1:13" ht="23.25" customHeight="1">
      <c r="A215" s="3" t="s">
        <v>226</v>
      </c>
      <c r="B215" s="89">
        <v>0</v>
      </c>
      <c r="C215" s="89">
        <v>1</v>
      </c>
      <c r="D215" s="93">
        <v>0</v>
      </c>
      <c r="E215" s="89">
        <v>0</v>
      </c>
      <c r="F215" s="89">
        <v>0</v>
      </c>
      <c r="G215" s="89">
        <v>0</v>
      </c>
      <c r="H215" s="89">
        <v>1</v>
      </c>
      <c r="I215" s="89">
        <v>0</v>
      </c>
      <c r="J215" s="89">
        <v>1</v>
      </c>
      <c r="K215" s="89">
        <v>1</v>
      </c>
      <c r="L215" s="89">
        <v>0</v>
      </c>
      <c r="M215" s="89">
        <v>0</v>
      </c>
    </row>
    <row r="216" spans="1:13" ht="23.25" customHeight="1">
      <c r="A216" s="3" t="s">
        <v>227</v>
      </c>
      <c r="B216" s="89">
        <v>0</v>
      </c>
      <c r="C216" s="89">
        <v>0</v>
      </c>
      <c r="D216" s="93">
        <v>1</v>
      </c>
      <c r="E216" s="89">
        <v>1</v>
      </c>
      <c r="F216" s="89">
        <v>0</v>
      </c>
      <c r="G216" s="89">
        <v>1</v>
      </c>
      <c r="H216" s="89">
        <v>0</v>
      </c>
      <c r="I216" s="89">
        <v>1</v>
      </c>
      <c r="J216" s="89">
        <v>0</v>
      </c>
      <c r="K216" s="89">
        <v>0</v>
      </c>
      <c r="L216" s="89">
        <v>1</v>
      </c>
      <c r="M216" s="89">
        <v>0</v>
      </c>
    </row>
    <row r="217" spans="1:13" ht="23.25" customHeight="1">
      <c r="A217" s="34" t="s">
        <v>228</v>
      </c>
      <c r="B217" s="88">
        <v>5</v>
      </c>
      <c r="C217" s="88">
        <v>7</v>
      </c>
      <c r="D217" s="92">
        <v>2</v>
      </c>
      <c r="E217" s="88">
        <v>4</v>
      </c>
      <c r="F217" s="88">
        <v>5</v>
      </c>
      <c r="G217" s="88">
        <v>3</v>
      </c>
      <c r="H217" s="88">
        <v>2</v>
      </c>
      <c r="I217" s="88">
        <v>2</v>
      </c>
      <c r="J217" s="88">
        <v>1</v>
      </c>
      <c r="K217" s="88">
        <v>0</v>
      </c>
      <c r="L217" s="88">
        <v>1</v>
      </c>
      <c r="M217" s="88">
        <v>1</v>
      </c>
    </row>
    <row r="218" spans="1:13" ht="23.25" customHeight="1">
      <c r="A218" s="3" t="s">
        <v>229</v>
      </c>
      <c r="B218" s="89">
        <v>0</v>
      </c>
      <c r="C218" s="89">
        <v>0</v>
      </c>
      <c r="D218" s="93">
        <v>0</v>
      </c>
      <c r="E218" s="89">
        <v>0</v>
      </c>
      <c r="F218" s="89">
        <v>0</v>
      </c>
      <c r="G218" s="89">
        <v>0</v>
      </c>
      <c r="H218" s="89">
        <v>0</v>
      </c>
      <c r="I218" s="89">
        <v>0</v>
      </c>
      <c r="J218" s="89">
        <v>0</v>
      </c>
      <c r="K218" s="89">
        <v>0</v>
      </c>
      <c r="L218" s="89">
        <v>0</v>
      </c>
      <c r="M218" s="89">
        <v>0</v>
      </c>
    </row>
    <row r="219" spans="1:13" ht="23.25" customHeight="1">
      <c r="A219" s="3" t="s">
        <v>230</v>
      </c>
      <c r="B219" s="89">
        <v>1</v>
      </c>
      <c r="C219" s="89">
        <v>0</v>
      </c>
      <c r="D219" s="93">
        <v>0</v>
      </c>
      <c r="E219" s="89">
        <v>0</v>
      </c>
      <c r="F219" s="89">
        <v>0</v>
      </c>
      <c r="G219" s="89">
        <v>1</v>
      </c>
      <c r="H219" s="89">
        <v>0</v>
      </c>
      <c r="I219" s="89">
        <v>0</v>
      </c>
      <c r="J219" s="89">
        <v>0</v>
      </c>
      <c r="K219" s="89">
        <v>0</v>
      </c>
      <c r="L219" s="89">
        <v>0</v>
      </c>
      <c r="M219" s="89">
        <v>0</v>
      </c>
    </row>
    <row r="220" spans="1:13" ht="23.25" customHeight="1">
      <c r="A220" s="3" t="s">
        <v>231</v>
      </c>
      <c r="B220" s="89">
        <v>0</v>
      </c>
      <c r="C220" s="89">
        <v>0</v>
      </c>
      <c r="D220" s="93">
        <v>1</v>
      </c>
      <c r="E220" s="89">
        <v>0</v>
      </c>
      <c r="F220" s="89">
        <v>0</v>
      </c>
      <c r="G220" s="89">
        <v>0</v>
      </c>
      <c r="H220" s="89">
        <v>0</v>
      </c>
      <c r="I220" s="89">
        <v>0</v>
      </c>
      <c r="J220" s="89">
        <v>0</v>
      </c>
      <c r="K220" s="89">
        <v>0</v>
      </c>
      <c r="L220" s="89">
        <v>0</v>
      </c>
      <c r="M220" s="89">
        <v>0</v>
      </c>
    </row>
    <row r="221" spans="1:13" ht="23.25" customHeight="1">
      <c r="A221" s="3" t="s">
        <v>232</v>
      </c>
      <c r="B221" s="89">
        <v>1</v>
      </c>
      <c r="C221" s="89">
        <v>2</v>
      </c>
      <c r="D221" s="93">
        <v>0</v>
      </c>
      <c r="E221" s="89">
        <v>0</v>
      </c>
      <c r="F221" s="89">
        <v>0</v>
      </c>
      <c r="G221" s="89">
        <v>0</v>
      </c>
      <c r="H221" s="89">
        <v>0</v>
      </c>
      <c r="I221" s="89">
        <v>1</v>
      </c>
      <c r="J221" s="89">
        <v>0</v>
      </c>
      <c r="K221" s="89">
        <v>0</v>
      </c>
      <c r="L221" s="89">
        <v>0</v>
      </c>
      <c r="M221" s="89">
        <v>0</v>
      </c>
    </row>
    <row r="222" spans="1:13" ht="23.25" customHeight="1">
      <c r="A222" s="3" t="s">
        <v>233</v>
      </c>
      <c r="B222" s="89">
        <v>0</v>
      </c>
      <c r="C222" s="89">
        <v>0</v>
      </c>
      <c r="D222" s="93">
        <v>0</v>
      </c>
      <c r="E222" s="89">
        <v>0</v>
      </c>
      <c r="F222" s="89">
        <v>1</v>
      </c>
      <c r="G222" s="89">
        <v>0</v>
      </c>
      <c r="H222" s="89">
        <v>1</v>
      </c>
      <c r="I222" s="89">
        <v>0</v>
      </c>
      <c r="J222" s="89">
        <v>1</v>
      </c>
      <c r="K222" s="89">
        <v>0</v>
      </c>
      <c r="L222" s="89">
        <v>0</v>
      </c>
      <c r="M222" s="89">
        <v>0</v>
      </c>
    </row>
    <row r="223" spans="1:13" ht="23.25" customHeight="1">
      <c r="A223" s="3" t="s">
        <v>234</v>
      </c>
      <c r="B223" s="89">
        <v>0</v>
      </c>
      <c r="C223" s="89">
        <v>1</v>
      </c>
      <c r="D223" s="93">
        <v>0</v>
      </c>
      <c r="E223" s="89">
        <v>1</v>
      </c>
      <c r="F223" s="89">
        <v>0</v>
      </c>
      <c r="G223" s="89">
        <v>0</v>
      </c>
      <c r="H223" s="89">
        <v>0</v>
      </c>
      <c r="I223" s="89">
        <v>0</v>
      </c>
      <c r="J223" s="89">
        <v>0</v>
      </c>
      <c r="K223" s="89">
        <v>0</v>
      </c>
      <c r="L223" s="89">
        <v>0</v>
      </c>
      <c r="M223" s="89">
        <v>0</v>
      </c>
    </row>
    <row r="224" spans="1:13" ht="23.25" customHeight="1">
      <c r="A224" s="3" t="s">
        <v>235</v>
      </c>
      <c r="B224" s="89">
        <v>0</v>
      </c>
      <c r="C224" s="89">
        <v>1</v>
      </c>
      <c r="D224" s="93">
        <v>0</v>
      </c>
      <c r="E224" s="89">
        <v>1</v>
      </c>
      <c r="F224" s="89">
        <v>0</v>
      </c>
      <c r="G224" s="89">
        <v>1</v>
      </c>
      <c r="H224" s="89">
        <v>0</v>
      </c>
      <c r="I224" s="89">
        <v>0</v>
      </c>
      <c r="J224" s="89">
        <v>0</v>
      </c>
      <c r="K224" s="89">
        <v>0</v>
      </c>
      <c r="L224" s="89">
        <v>0</v>
      </c>
      <c r="M224" s="89">
        <v>0</v>
      </c>
    </row>
    <row r="225" spans="1:13" ht="23.25" customHeight="1">
      <c r="A225" s="3" t="s">
        <v>236</v>
      </c>
      <c r="B225" s="89">
        <v>0</v>
      </c>
      <c r="C225" s="89">
        <v>0</v>
      </c>
      <c r="D225" s="93">
        <v>0</v>
      </c>
      <c r="E225" s="89">
        <v>0</v>
      </c>
      <c r="F225" s="89">
        <v>0</v>
      </c>
      <c r="G225" s="89">
        <v>0</v>
      </c>
      <c r="H225" s="89">
        <v>1</v>
      </c>
      <c r="I225" s="89">
        <v>1</v>
      </c>
      <c r="J225" s="89">
        <v>0</v>
      </c>
      <c r="K225" s="89">
        <v>0</v>
      </c>
      <c r="L225" s="89">
        <v>0</v>
      </c>
      <c r="M225" s="89">
        <v>0</v>
      </c>
    </row>
    <row r="226" spans="1:13" ht="23.25" customHeight="1">
      <c r="A226" s="3" t="s">
        <v>237</v>
      </c>
      <c r="B226" s="89">
        <v>0</v>
      </c>
      <c r="C226" s="89">
        <v>1</v>
      </c>
      <c r="D226" s="93">
        <v>0</v>
      </c>
      <c r="E226" s="89">
        <v>1</v>
      </c>
      <c r="F226" s="89">
        <v>0</v>
      </c>
      <c r="G226" s="89">
        <v>0</v>
      </c>
      <c r="H226" s="89">
        <v>0</v>
      </c>
      <c r="I226" s="89">
        <v>0</v>
      </c>
      <c r="J226" s="89">
        <v>0</v>
      </c>
      <c r="K226" s="89">
        <v>0</v>
      </c>
      <c r="L226" s="89">
        <v>0</v>
      </c>
      <c r="M226" s="89">
        <v>0</v>
      </c>
    </row>
    <row r="227" spans="1:13" ht="23.25" customHeight="1">
      <c r="A227" s="3" t="s">
        <v>238</v>
      </c>
      <c r="B227" s="89">
        <v>0</v>
      </c>
      <c r="C227" s="89">
        <v>0</v>
      </c>
      <c r="D227" s="93">
        <v>0</v>
      </c>
      <c r="E227" s="89">
        <v>0</v>
      </c>
      <c r="F227" s="89">
        <v>0</v>
      </c>
      <c r="G227" s="89">
        <v>0</v>
      </c>
      <c r="H227" s="89">
        <v>0</v>
      </c>
      <c r="I227" s="89">
        <v>0</v>
      </c>
      <c r="J227" s="89">
        <v>0</v>
      </c>
      <c r="K227" s="89">
        <v>0</v>
      </c>
      <c r="L227" s="89">
        <v>0</v>
      </c>
      <c r="M227" s="89">
        <v>0</v>
      </c>
    </row>
    <row r="228" spans="1:13" ht="23.25" customHeight="1">
      <c r="A228" s="3" t="s">
        <v>239</v>
      </c>
      <c r="B228" s="89">
        <v>0</v>
      </c>
      <c r="C228" s="89">
        <v>1</v>
      </c>
      <c r="D228" s="93">
        <v>0</v>
      </c>
      <c r="E228" s="89">
        <v>0</v>
      </c>
      <c r="F228" s="89">
        <v>2</v>
      </c>
      <c r="G228" s="89">
        <v>0</v>
      </c>
      <c r="H228" s="89">
        <v>0</v>
      </c>
      <c r="I228" s="89">
        <v>0</v>
      </c>
      <c r="J228" s="89">
        <v>0</v>
      </c>
      <c r="K228" s="89">
        <v>0</v>
      </c>
      <c r="L228" s="89">
        <v>0</v>
      </c>
      <c r="M228" s="89">
        <v>0</v>
      </c>
    </row>
    <row r="229" spans="1:13" ht="23.25" customHeight="1">
      <c r="A229" s="3" t="s">
        <v>240</v>
      </c>
      <c r="B229" s="89">
        <v>0</v>
      </c>
      <c r="C229" s="89">
        <v>0</v>
      </c>
      <c r="D229" s="93">
        <v>1</v>
      </c>
      <c r="E229" s="89">
        <v>0</v>
      </c>
      <c r="F229" s="89">
        <v>1</v>
      </c>
      <c r="G229" s="89">
        <v>0</v>
      </c>
      <c r="H229" s="89">
        <v>0</v>
      </c>
      <c r="I229" s="89">
        <v>0</v>
      </c>
      <c r="J229" s="89">
        <v>0</v>
      </c>
      <c r="K229" s="89">
        <v>0</v>
      </c>
      <c r="L229" s="89">
        <v>0</v>
      </c>
      <c r="M229" s="89">
        <v>0</v>
      </c>
    </row>
    <row r="230" spans="1:13" ht="23.25" customHeight="1">
      <c r="A230" s="3" t="s">
        <v>241</v>
      </c>
      <c r="B230" s="89">
        <v>1</v>
      </c>
      <c r="C230" s="89">
        <v>1</v>
      </c>
      <c r="D230" s="93">
        <v>0</v>
      </c>
      <c r="E230" s="89">
        <v>0</v>
      </c>
      <c r="F230" s="89">
        <v>0</v>
      </c>
      <c r="G230" s="89">
        <v>0</v>
      </c>
      <c r="H230" s="89">
        <v>0</v>
      </c>
      <c r="I230" s="89">
        <v>0</v>
      </c>
      <c r="J230" s="89">
        <v>0</v>
      </c>
      <c r="K230" s="89">
        <v>0</v>
      </c>
      <c r="L230" s="89">
        <v>0</v>
      </c>
      <c r="M230" s="89">
        <v>0</v>
      </c>
    </row>
    <row r="231" spans="1:13" ht="23.25" customHeight="1">
      <c r="A231" s="3" t="s">
        <v>242</v>
      </c>
      <c r="B231" s="89">
        <v>2</v>
      </c>
      <c r="C231" s="89">
        <v>0</v>
      </c>
      <c r="D231" s="93">
        <v>0</v>
      </c>
      <c r="E231" s="89">
        <v>1</v>
      </c>
      <c r="F231" s="89">
        <v>1</v>
      </c>
      <c r="G231" s="89">
        <v>1</v>
      </c>
      <c r="H231" s="89">
        <v>0</v>
      </c>
      <c r="I231" s="89">
        <v>0</v>
      </c>
      <c r="J231" s="89">
        <v>0</v>
      </c>
      <c r="K231" s="89">
        <v>0</v>
      </c>
      <c r="L231" s="89">
        <v>1</v>
      </c>
      <c r="M231" s="89">
        <v>1</v>
      </c>
    </row>
    <row r="232" spans="1:13" ht="23.25" customHeight="1">
      <c r="A232" s="3" t="s">
        <v>243</v>
      </c>
      <c r="B232" s="89">
        <v>0</v>
      </c>
      <c r="C232" s="89">
        <v>0</v>
      </c>
      <c r="D232" s="93">
        <v>0</v>
      </c>
      <c r="E232" s="89">
        <v>0</v>
      </c>
      <c r="F232" s="89">
        <v>0</v>
      </c>
      <c r="G232" s="89">
        <v>0</v>
      </c>
      <c r="H232" s="89">
        <v>0</v>
      </c>
      <c r="I232" s="89">
        <v>0</v>
      </c>
      <c r="J232" s="89">
        <v>0</v>
      </c>
      <c r="K232" s="89">
        <v>0</v>
      </c>
      <c r="L232" s="89">
        <v>0</v>
      </c>
      <c r="M232" s="89">
        <v>0</v>
      </c>
    </row>
    <row r="233" spans="1:13" ht="23.25" customHeight="1">
      <c r="A233" s="34" t="s">
        <v>244</v>
      </c>
      <c r="B233" s="88">
        <v>18</v>
      </c>
      <c r="C233" s="88">
        <v>14</v>
      </c>
      <c r="D233" s="92">
        <v>11</v>
      </c>
      <c r="E233" s="88">
        <v>15</v>
      </c>
      <c r="F233" s="88">
        <v>20</v>
      </c>
      <c r="G233" s="88">
        <v>13</v>
      </c>
      <c r="H233" s="88">
        <v>13</v>
      </c>
      <c r="I233" s="88">
        <v>13</v>
      </c>
      <c r="J233" s="88">
        <v>10</v>
      </c>
      <c r="K233" s="88">
        <v>15</v>
      </c>
      <c r="L233" s="88">
        <v>10</v>
      </c>
      <c r="M233" s="88">
        <v>7</v>
      </c>
    </row>
    <row r="234" spans="1:13" ht="23.25" customHeight="1">
      <c r="A234" s="34" t="s">
        <v>245</v>
      </c>
      <c r="B234" s="88">
        <v>11</v>
      </c>
      <c r="C234" s="88">
        <v>4</v>
      </c>
      <c r="D234" s="92">
        <v>5</v>
      </c>
      <c r="E234" s="88">
        <v>4</v>
      </c>
      <c r="F234" s="88">
        <v>9</v>
      </c>
      <c r="G234" s="88">
        <v>8</v>
      </c>
      <c r="H234" s="88">
        <v>8</v>
      </c>
      <c r="I234" s="88">
        <v>5</v>
      </c>
      <c r="J234" s="88">
        <v>5</v>
      </c>
      <c r="K234" s="88">
        <v>9</v>
      </c>
      <c r="L234" s="88">
        <v>3</v>
      </c>
      <c r="M234" s="88">
        <v>1</v>
      </c>
    </row>
    <row r="235" spans="1:13" ht="23.25" customHeight="1">
      <c r="A235" s="3" t="s">
        <v>246</v>
      </c>
      <c r="B235" s="89">
        <v>1</v>
      </c>
      <c r="C235" s="89">
        <v>0</v>
      </c>
      <c r="D235" s="93">
        <v>0</v>
      </c>
      <c r="E235" s="89">
        <v>0</v>
      </c>
      <c r="F235" s="89">
        <v>0</v>
      </c>
      <c r="G235" s="89">
        <v>0</v>
      </c>
      <c r="H235" s="89">
        <v>1</v>
      </c>
      <c r="I235" s="89">
        <v>0</v>
      </c>
      <c r="J235" s="89">
        <v>0</v>
      </c>
      <c r="K235" s="89">
        <v>0</v>
      </c>
      <c r="L235" s="89">
        <v>0</v>
      </c>
      <c r="M235" s="89">
        <v>0</v>
      </c>
    </row>
    <row r="236" spans="1:13" ht="23.25" customHeight="1">
      <c r="A236" s="3" t="s">
        <v>247</v>
      </c>
      <c r="B236" s="89">
        <v>0</v>
      </c>
      <c r="C236" s="89">
        <v>0</v>
      </c>
      <c r="D236" s="93">
        <v>0</v>
      </c>
      <c r="E236" s="89">
        <v>1</v>
      </c>
      <c r="F236" s="89">
        <v>0</v>
      </c>
      <c r="G236" s="89">
        <v>0</v>
      </c>
      <c r="H236" s="89">
        <v>0</v>
      </c>
      <c r="I236" s="89">
        <v>0</v>
      </c>
      <c r="J236" s="89">
        <v>0</v>
      </c>
      <c r="K236" s="89">
        <v>0</v>
      </c>
      <c r="L236" s="89">
        <v>0</v>
      </c>
      <c r="M236" s="89">
        <v>0</v>
      </c>
    </row>
    <row r="237" spans="1:13" ht="23.25" customHeight="1">
      <c r="A237" s="3" t="s">
        <v>248</v>
      </c>
      <c r="B237" s="89">
        <v>3</v>
      </c>
      <c r="C237" s="89">
        <v>1</v>
      </c>
      <c r="D237" s="93">
        <v>1</v>
      </c>
      <c r="E237" s="89">
        <v>2</v>
      </c>
      <c r="F237" s="89">
        <v>2</v>
      </c>
      <c r="G237" s="89">
        <v>2</v>
      </c>
      <c r="H237" s="89">
        <v>0</v>
      </c>
      <c r="I237" s="89">
        <v>1</v>
      </c>
      <c r="J237" s="89">
        <v>0</v>
      </c>
      <c r="K237" s="89">
        <v>1</v>
      </c>
      <c r="L237" s="89">
        <v>1</v>
      </c>
      <c r="M237" s="89">
        <v>0</v>
      </c>
    </row>
    <row r="238" spans="1:13" ht="23.25" customHeight="1">
      <c r="A238" s="3" t="s">
        <v>249</v>
      </c>
      <c r="B238" s="89">
        <v>0</v>
      </c>
      <c r="C238" s="89">
        <v>0</v>
      </c>
      <c r="D238" s="93">
        <v>0</v>
      </c>
      <c r="E238" s="89">
        <v>0</v>
      </c>
      <c r="F238" s="89">
        <v>1</v>
      </c>
      <c r="G238" s="89">
        <v>0</v>
      </c>
      <c r="H238" s="89">
        <v>0</v>
      </c>
      <c r="I238" s="89">
        <v>1</v>
      </c>
      <c r="J238" s="89">
        <v>0</v>
      </c>
      <c r="K238" s="89">
        <v>0</v>
      </c>
      <c r="L238" s="89">
        <v>0</v>
      </c>
      <c r="M238" s="89">
        <v>0</v>
      </c>
    </row>
    <row r="239" spans="1:13" ht="23.25" customHeight="1">
      <c r="A239" s="3" t="s">
        <v>250</v>
      </c>
      <c r="B239" s="89">
        <v>7</v>
      </c>
      <c r="C239" s="89">
        <v>2</v>
      </c>
      <c r="D239" s="93">
        <v>1</v>
      </c>
      <c r="E239" s="89">
        <v>0</v>
      </c>
      <c r="F239" s="89">
        <v>5</v>
      </c>
      <c r="G239" s="89">
        <v>4</v>
      </c>
      <c r="H239" s="89">
        <v>6</v>
      </c>
      <c r="I239" s="89">
        <v>3</v>
      </c>
      <c r="J239" s="89">
        <v>3</v>
      </c>
      <c r="K239" s="89">
        <v>4</v>
      </c>
      <c r="L239" s="89">
        <v>1</v>
      </c>
      <c r="M239" s="89">
        <v>1</v>
      </c>
    </row>
    <row r="240" spans="1:13" ht="23.25" customHeight="1">
      <c r="A240" s="3" t="s">
        <v>251</v>
      </c>
      <c r="B240" s="89">
        <v>0</v>
      </c>
      <c r="C240" s="89">
        <v>1</v>
      </c>
      <c r="D240" s="93">
        <v>1</v>
      </c>
      <c r="E240" s="89">
        <v>0</v>
      </c>
      <c r="F240" s="89">
        <v>1</v>
      </c>
      <c r="G240" s="89">
        <v>1</v>
      </c>
      <c r="H240" s="89">
        <v>0</v>
      </c>
      <c r="I240" s="89">
        <v>0</v>
      </c>
      <c r="J240" s="89">
        <v>0</v>
      </c>
      <c r="K240" s="89">
        <v>1</v>
      </c>
      <c r="L240" s="89">
        <v>0</v>
      </c>
      <c r="M240" s="89">
        <v>0</v>
      </c>
    </row>
    <row r="241" spans="1:13" ht="23.25" customHeight="1">
      <c r="A241" s="3" t="s">
        <v>252</v>
      </c>
      <c r="B241" s="89">
        <v>0</v>
      </c>
      <c r="C241" s="89">
        <v>0</v>
      </c>
      <c r="D241" s="93">
        <v>1</v>
      </c>
      <c r="E241" s="89">
        <v>0</v>
      </c>
      <c r="F241" s="89">
        <v>0</v>
      </c>
      <c r="G241" s="89">
        <v>1</v>
      </c>
      <c r="H241" s="89">
        <v>0</v>
      </c>
      <c r="I241" s="89">
        <v>0</v>
      </c>
      <c r="J241" s="89">
        <v>0</v>
      </c>
      <c r="K241" s="89">
        <v>3</v>
      </c>
      <c r="L241" s="89">
        <v>1</v>
      </c>
      <c r="M241" s="89">
        <v>0</v>
      </c>
    </row>
    <row r="242" spans="1:13" ht="23.25" customHeight="1">
      <c r="A242" s="3" t="s">
        <v>253</v>
      </c>
      <c r="B242" s="89">
        <v>0</v>
      </c>
      <c r="C242" s="89">
        <v>0</v>
      </c>
      <c r="D242" s="93">
        <v>1</v>
      </c>
      <c r="E242" s="89">
        <v>0</v>
      </c>
      <c r="F242" s="89">
        <v>0</v>
      </c>
      <c r="G242" s="89">
        <v>0</v>
      </c>
      <c r="H242" s="89">
        <v>0</v>
      </c>
      <c r="I242" s="89">
        <v>0</v>
      </c>
      <c r="J242" s="89">
        <v>1</v>
      </c>
      <c r="K242" s="89">
        <v>0</v>
      </c>
      <c r="L242" s="89">
        <v>0</v>
      </c>
      <c r="M242" s="89">
        <v>0</v>
      </c>
    </row>
    <row r="243" spans="1:13" ht="23.25" customHeight="1">
      <c r="A243" s="3" t="s">
        <v>254</v>
      </c>
      <c r="B243" s="89">
        <v>0</v>
      </c>
      <c r="C243" s="89">
        <v>0</v>
      </c>
      <c r="D243" s="93">
        <v>0</v>
      </c>
      <c r="E243" s="89">
        <v>0</v>
      </c>
      <c r="F243" s="89">
        <v>0</v>
      </c>
      <c r="G243" s="89">
        <v>0</v>
      </c>
      <c r="H243" s="89">
        <v>1</v>
      </c>
      <c r="I243" s="89">
        <v>0</v>
      </c>
      <c r="J243" s="89">
        <v>0</v>
      </c>
      <c r="K243" s="89">
        <v>0</v>
      </c>
      <c r="L243" s="89">
        <v>0</v>
      </c>
      <c r="M243" s="89">
        <v>0</v>
      </c>
    </row>
    <row r="244" spans="1:13" ht="23.25" customHeight="1">
      <c r="A244" s="3" t="s">
        <v>255</v>
      </c>
      <c r="B244" s="89">
        <v>0</v>
      </c>
      <c r="C244" s="89">
        <v>0</v>
      </c>
      <c r="D244" s="93">
        <v>0</v>
      </c>
      <c r="E244" s="89">
        <v>1</v>
      </c>
      <c r="F244" s="89">
        <v>0</v>
      </c>
      <c r="G244" s="89">
        <v>0</v>
      </c>
      <c r="H244" s="89">
        <v>0</v>
      </c>
      <c r="I244" s="89">
        <v>0</v>
      </c>
      <c r="J244" s="89">
        <v>1</v>
      </c>
      <c r="K244" s="89">
        <v>0</v>
      </c>
      <c r="L244" s="89">
        <v>0</v>
      </c>
      <c r="M244" s="89">
        <v>0</v>
      </c>
    </row>
    <row r="245" spans="1:13" ht="23.25" customHeight="1">
      <c r="A245" s="34" t="s">
        <v>256</v>
      </c>
      <c r="B245" s="88">
        <v>4</v>
      </c>
      <c r="C245" s="88">
        <v>3</v>
      </c>
      <c r="D245" s="92">
        <v>1</v>
      </c>
      <c r="E245" s="88">
        <v>6</v>
      </c>
      <c r="F245" s="88">
        <v>6</v>
      </c>
      <c r="G245" s="88">
        <v>2</v>
      </c>
      <c r="H245" s="88">
        <v>3</v>
      </c>
      <c r="I245" s="88">
        <v>6</v>
      </c>
      <c r="J245" s="88">
        <v>2</v>
      </c>
      <c r="K245" s="88">
        <v>2</v>
      </c>
      <c r="L245" s="88">
        <v>3</v>
      </c>
      <c r="M245" s="88">
        <v>4</v>
      </c>
    </row>
    <row r="246" spans="1:13" ht="23.25" customHeight="1">
      <c r="A246" s="3" t="s">
        <v>257</v>
      </c>
      <c r="B246" s="89">
        <v>0</v>
      </c>
      <c r="C246" s="89">
        <v>1</v>
      </c>
      <c r="D246" s="93">
        <v>0</v>
      </c>
      <c r="E246" s="89">
        <v>1</v>
      </c>
      <c r="F246" s="89">
        <v>1</v>
      </c>
      <c r="G246" s="89">
        <v>1</v>
      </c>
      <c r="H246" s="89">
        <v>0</v>
      </c>
      <c r="I246" s="89">
        <v>2</v>
      </c>
      <c r="J246" s="89">
        <v>0</v>
      </c>
      <c r="K246" s="89">
        <v>0</v>
      </c>
      <c r="L246" s="89">
        <v>1</v>
      </c>
      <c r="M246" s="89">
        <v>1</v>
      </c>
    </row>
    <row r="247" spans="1:13" ht="23.25" customHeight="1">
      <c r="A247" s="3" t="s">
        <v>258</v>
      </c>
      <c r="B247" s="89">
        <v>0</v>
      </c>
      <c r="C247" s="89">
        <v>0</v>
      </c>
      <c r="D247" s="93">
        <v>0</v>
      </c>
      <c r="E247" s="89">
        <v>0</v>
      </c>
      <c r="F247" s="89">
        <v>0</v>
      </c>
      <c r="G247" s="89">
        <v>0</v>
      </c>
      <c r="H247" s="89">
        <v>0</v>
      </c>
      <c r="I247" s="89">
        <v>0</v>
      </c>
      <c r="J247" s="89">
        <v>0</v>
      </c>
      <c r="K247" s="89">
        <v>0</v>
      </c>
      <c r="L247" s="89">
        <v>0</v>
      </c>
      <c r="M247" s="89">
        <v>0</v>
      </c>
    </row>
    <row r="248" spans="1:13" ht="23.25" customHeight="1">
      <c r="A248" s="3" t="s">
        <v>259</v>
      </c>
      <c r="B248" s="89">
        <v>1</v>
      </c>
      <c r="C248" s="89">
        <v>0</v>
      </c>
      <c r="D248" s="93">
        <v>0</v>
      </c>
      <c r="E248" s="89">
        <v>0</v>
      </c>
      <c r="F248" s="89">
        <v>0</v>
      </c>
      <c r="G248" s="89">
        <v>0</v>
      </c>
      <c r="H248" s="89">
        <v>2</v>
      </c>
      <c r="I248" s="89">
        <v>0</v>
      </c>
      <c r="J248" s="89">
        <v>0</v>
      </c>
      <c r="K248" s="89">
        <v>1</v>
      </c>
      <c r="L248" s="89">
        <v>0</v>
      </c>
      <c r="M248" s="89">
        <v>0</v>
      </c>
    </row>
    <row r="249" spans="1:13" ht="23.25" customHeight="1">
      <c r="A249" s="3" t="s">
        <v>260</v>
      </c>
      <c r="B249" s="89">
        <v>1</v>
      </c>
      <c r="C249" s="89">
        <v>0</v>
      </c>
      <c r="D249" s="93">
        <v>1</v>
      </c>
      <c r="E249" s="89">
        <v>3</v>
      </c>
      <c r="F249" s="89">
        <v>0</v>
      </c>
      <c r="G249" s="89">
        <v>0</v>
      </c>
      <c r="H249" s="89">
        <v>1</v>
      </c>
      <c r="I249" s="89">
        <v>2</v>
      </c>
      <c r="J249" s="89">
        <v>0</v>
      </c>
      <c r="K249" s="89">
        <v>1</v>
      </c>
      <c r="L249" s="89">
        <v>1</v>
      </c>
      <c r="M249" s="89">
        <v>1</v>
      </c>
    </row>
    <row r="250" spans="1:13" ht="23.25" customHeight="1">
      <c r="A250" s="3" t="s">
        <v>261</v>
      </c>
      <c r="B250" s="89">
        <v>0</v>
      </c>
      <c r="C250" s="89">
        <v>1</v>
      </c>
      <c r="D250" s="93">
        <v>0</v>
      </c>
      <c r="E250" s="89">
        <v>0</v>
      </c>
      <c r="F250" s="89">
        <v>0</v>
      </c>
      <c r="G250" s="89">
        <v>0</v>
      </c>
      <c r="H250" s="89">
        <v>0</v>
      </c>
      <c r="I250" s="89">
        <v>0</v>
      </c>
      <c r="J250" s="89">
        <v>0</v>
      </c>
      <c r="K250" s="89">
        <v>0</v>
      </c>
      <c r="L250" s="89">
        <v>0</v>
      </c>
      <c r="M250" s="89">
        <v>0</v>
      </c>
    </row>
    <row r="251" spans="1:13" ht="23.25" customHeight="1">
      <c r="A251" s="3" t="s">
        <v>262</v>
      </c>
      <c r="B251" s="89">
        <v>1</v>
      </c>
      <c r="C251" s="89">
        <v>1</v>
      </c>
      <c r="D251" s="93">
        <v>0</v>
      </c>
      <c r="E251" s="89">
        <v>1</v>
      </c>
      <c r="F251" s="89">
        <v>5</v>
      </c>
      <c r="G251" s="89">
        <v>0</v>
      </c>
      <c r="H251" s="89">
        <v>0</v>
      </c>
      <c r="I251" s="89">
        <v>1</v>
      </c>
      <c r="J251" s="89">
        <v>1</v>
      </c>
      <c r="K251" s="89">
        <v>0</v>
      </c>
      <c r="L251" s="89">
        <v>1</v>
      </c>
      <c r="M251" s="89">
        <v>1</v>
      </c>
    </row>
    <row r="252" spans="1:13" ht="23.25" customHeight="1">
      <c r="A252" s="3" t="s">
        <v>263</v>
      </c>
      <c r="B252" s="89">
        <v>0</v>
      </c>
      <c r="C252" s="89">
        <v>0</v>
      </c>
      <c r="D252" s="93">
        <v>0</v>
      </c>
      <c r="E252" s="89">
        <v>0</v>
      </c>
      <c r="F252" s="89">
        <v>0</v>
      </c>
      <c r="G252" s="89">
        <v>0</v>
      </c>
      <c r="H252" s="89">
        <v>0</v>
      </c>
      <c r="I252" s="89">
        <v>0</v>
      </c>
      <c r="J252" s="89">
        <v>0</v>
      </c>
      <c r="K252" s="89">
        <v>0</v>
      </c>
      <c r="L252" s="89">
        <v>0</v>
      </c>
      <c r="M252" s="89">
        <v>1</v>
      </c>
    </row>
    <row r="253" spans="1:13" ht="23.25" customHeight="1">
      <c r="A253" s="3" t="s">
        <v>264</v>
      </c>
      <c r="B253" s="89">
        <v>0</v>
      </c>
      <c r="C253" s="89">
        <v>0</v>
      </c>
      <c r="D253" s="93">
        <v>0</v>
      </c>
      <c r="E253" s="89">
        <v>0</v>
      </c>
      <c r="F253" s="89">
        <v>0</v>
      </c>
      <c r="G253" s="89">
        <v>1</v>
      </c>
      <c r="H253" s="89">
        <v>0</v>
      </c>
      <c r="I253" s="89">
        <v>0</v>
      </c>
      <c r="J253" s="89">
        <v>1</v>
      </c>
      <c r="K253" s="89">
        <v>0</v>
      </c>
      <c r="L253" s="89">
        <v>0</v>
      </c>
      <c r="M253" s="89">
        <v>0</v>
      </c>
    </row>
    <row r="254" spans="1:13" ht="23.25" customHeight="1">
      <c r="A254" s="3" t="s">
        <v>265</v>
      </c>
      <c r="B254" s="89">
        <v>1</v>
      </c>
      <c r="C254" s="89">
        <v>0</v>
      </c>
      <c r="D254" s="93">
        <v>0</v>
      </c>
      <c r="E254" s="89">
        <v>1</v>
      </c>
      <c r="F254" s="89">
        <v>0</v>
      </c>
      <c r="G254" s="89">
        <v>0</v>
      </c>
      <c r="H254" s="89">
        <v>0</v>
      </c>
      <c r="I254" s="89">
        <v>1</v>
      </c>
      <c r="J254" s="89">
        <v>0</v>
      </c>
      <c r="K254" s="89">
        <v>0</v>
      </c>
      <c r="L254" s="89">
        <v>0</v>
      </c>
      <c r="M254" s="89">
        <v>0</v>
      </c>
    </row>
    <row r="255" spans="1:13" ht="23.25" customHeight="1">
      <c r="A255" s="34" t="s">
        <v>266</v>
      </c>
      <c r="B255" s="88">
        <v>3</v>
      </c>
      <c r="C255" s="88">
        <v>7</v>
      </c>
      <c r="D255" s="92">
        <v>5</v>
      </c>
      <c r="E255" s="88">
        <v>5</v>
      </c>
      <c r="F255" s="88">
        <v>5</v>
      </c>
      <c r="G255" s="88">
        <v>3</v>
      </c>
      <c r="H255" s="88">
        <v>2</v>
      </c>
      <c r="I255" s="88">
        <v>2</v>
      </c>
      <c r="J255" s="88">
        <v>3</v>
      </c>
      <c r="K255" s="88">
        <v>4</v>
      </c>
      <c r="L255" s="88">
        <v>4</v>
      </c>
      <c r="M255" s="88">
        <v>2</v>
      </c>
    </row>
    <row r="256" spans="1:13" ht="23.25" customHeight="1">
      <c r="A256" s="3" t="s">
        <v>267</v>
      </c>
      <c r="B256" s="89">
        <v>0</v>
      </c>
      <c r="C256" s="89">
        <v>0</v>
      </c>
      <c r="D256" s="93">
        <v>1</v>
      </c>
      <c r="E256" s="89">
        <v>0</v>
      </c>
      <c r="F256" s="89">
        <v>0</v>
      </c>
      <c r="G256" s="89">
        <v>1</v>
      </c>
      <c r="H256" s="89">
        <v>0</v>
      </c>
      <c r="I256" s="89">
        <v>0</v>
      </c>
      <c r="J256" s="89">
        <v>0</v>
      </c>
      <c r="K256" s="89">
        <v>0</v>
      </c>
      <c r="L256" s="89">
        <v>0</v>
      </c>
      <c r="M256" s="89">
        <v>0</v>
      </c>
    </row>
    <row r="257" spans="1:13" ht="23.25" customHeight="1">
      <c r="A257" s="3" t="s">
        <v>268</v>
      </c>
      <c r="B257" s="89">
        <v>1</v>
      </c>
      <c r="C257" s="89">
        <v>0</v>
      </c>
      <c r="D257" s="93">
        <v>1</v>
      </c>
      <c r="E257" s="89">
        <v>1</v>
      </c>
      <c r="F257" s="89">
        <v>0</v>
      </c>
      <c r="G257" s="89">
        <v>1</v>
      </c>
      <c r="H257" s="89">
        <v>0</v>
      </c>
      <c r="I257" s="89">
        <v>0</v>
      </c>
      <c r="J257" s="89">
        <v>0</v>
      </c>
      <c r="K257" s="89">
        <v>0</v>
      </c>
      <c r="L257" s="89">
        <v>0</v>
      </c>
      <c r="M257" s="89">
        <v>0</v>
      </c>
    </row>
    <row r="258" spans="1:13" ht="23.25" customHeight="1">
      <c r="A258" s="3" t="s">
        <v>269</v>
      </c>
      <c r="B258" s="89">
        <v>1</v>
      </c>
      <c r="C258" s="89">
        <v>1</v>
      </c>
      <c r="D258" s="93">
        <v>0</v>
      </c>
      <c r="E258" s="89">
        <v>0</v>
      </c>
      <c r="F258" s="89">
        <v>1</v>
      </c>
      <c r="G258" s="89">
        <v>0</v>
      </c>
      <c r="H258" s="89">
        <v>0</v>
      </c>
      <c r="I258" s="89">
        <v>2</v>
      </c>
      <c r="J258" s="89">
        <v>0</v>
      </c>
      <c r="K258" s="89">
        <v>1</v>
      </c>
      <c r="L258" s="89">
        <v>2</v>
      </c>
      <c r="M258" s="89">
        <v>1</v>
      </c>
    </row>
    <row r="259" spans="1:13" ht="23.25" customHeight="1">
      <c r="A259" s="3" t="s">
        <v>270</v>
      </c>
      <c r="B259" s="89">
        <v>0</v>
      </c>
      <c r="C259" s="89">
        <v>1</v>
      </c>
      <c r="D259" s="93">
        <v>1</v>
      </c>
      <c r="E259" s="89">
        <v>3</v>
      </c>
      <c r="F259" s="89">
        <v>0</v>
      </c>
      <c r="G259" s="89">
        <v>0</v>
      </c>
      <c r="H259" s="89">
        <v>0</v>
      </c>
      <c r="I259" s="89">
        <v>0</v>
      </c>
      <c r="J259" s="89">
        <v>0</v>
      </c>
      <c r="K259" s="89">
        <v>1</v>
      </c>
      <c r="L259" s="89">
        <v>0</v>
      </c>
      <c r="M259" s="89">
        <v>0</v>
      </c>
    </row>
    <row r="260" spans="1:13" ht="23.25" customHeight="1">
      <c r="A260" s="3" t="s">
        <v>271</v>
      </c>
      <c r="B260" s="89">
        <v>1</v>
      </c>
      <c r="C260" s="89">
        <v>1</v>
      </c>
      <c r="D260" s="93">
        <v>1</v>
      </c>
      <c r="E260" s="89">
        <v>0</v>
      </c>
      <c r="F260" s="89">
        <v>3</v>
      </c>
      <c r="G260" s="89">
        <v>0</v>
      </c>
      <c r="H260" s="89">
        <v>1</v>
      </c>
      <c r="I260" s="89">
        <v>0</v>
      </c>
      <c r="J260" s="89">
        <v>0</v>
      </c>
      <c r="K260" s="89">
        <v>0</v>
      </c>
      <c r="L260" s="89">
        <v>0</v>
      </c>
      <c r="M260" s="89">
        <v>0</v>
      </c>
    </row>
    <row r="261" spans="1:13" ht="23.25" customHeight="1">
      <c r="A261" s="3" t="s">
        <v>272</v>
      </c>
      <c r="B261" s="89">
        <v>0</v>
      </c>
      <c r="C261" s="89">
        <v>0</v>
      </c>
      <c r="D261" s="93">
        <v>0</v>
      </c>
      <c r="E261" s="89">
        <v>0</v>
      </c>
      <c r="F261" s="89">
        <v>0</v>
      </c>
      <c r="G261" s="89">
        <v>0</v>
      </c>
      <c r="H261" s="89">
        <v>0</v>
      </c>
      <c r="I261" s="89">
        <v>0</v>
      </c>
      <c r="J261" s="89">
        <v>1</v>
      </c>
      <c r="K261" s="89">
        <v>0</v>
      </c>
      <c r="L261" s="89">
        <v>1</v>
      </c>
      <c r="M261" s="89">
        <v>0</v>
      </c>
    </row>
    <row r="262" spans="1:13" ht="23.25" customHeight="1">
      <c r="A262" s="3" t="s">
        <v>273</v>
      </c>
      <c r="B262" s="89">
        <v>0</v>
      </c>
      <c r="C262" s="89">
        <v>0</v>
      </c>
      <c r="D262" s="93">
        <v>0</v>
      </c>
      <c r="E262" s="89">
        <v>1</v>
      </c>
      <c r="F262" s="89">
        <v>0</v>
      </c>
      <c r="G262" s="89">
        <v>0</v>
      </c>
      <c r="H262" s="89">
        <v>0</v>
      </c>
      <c r="I262" s="89">
        <v>0</v>
      </c>
      <c r="J262" s="89">
        <v>0</v>
      </c>
      <c r="K262" s="89">
        <v>0</v>
      </c>
      <c r="L262" s="89">
        <v>0</v>
      </c>
      <c r="M262" s="89">
        <v>0</v>
      </c>
    </row>
    <row r="263" spans="1:13" ht="23.25" customHeight="1">
      <c r="A263" s="3" t="s">
        <v>274</v>
      </c>
      <c r="B263" s="89">
        <v>0</v>
      </c>
      <c r="C263" s="89">
        <v>1</v>
      </c>
      <c r="D263" s="93">
        <v>1</v>
      </c>
      <c r="E263" s="89">
        <v>0</v>
      </c>
      <c r="F263" s="89">
        <v>0</v>
      </c>
      <c r="G263" s="89">
        <v>0</v>
      </c>
      <c r="H263" s="89">
        <v>0</v>
      </c>
      <c r="I263" s="89">
        <v>0</v>
      </c>
      <c r="J263" s="89">
        <v>1</v>
      </c>
      <c r="K263" s="89">
        <v>1</v>
      </c>
      <c r="L263" s="89">
        <v>0</v>
      </c>
      <c r="M263" s="89">
        <v>0</v>
      </c>
    </row>
    <row r="264" spans="1:13" ht="23.25" customHeight="1">
      <c r="A264" s="3" t="s">
        <v>275</v>
      </c>
      <c r="B264" s="89">
        <v>0</v>
      </c>
      <c r="C264" s="89">
        <v>3</v>
      </c>
      <c r="D264" s="93">
        <v>0</v>
      </c>
      <c r="E264" s="89">
        <v>0</v>
      </c>
      <c r="F264" s="89">
        <v>1</v>
      </c>
      <c r="G264" s="89">
        <v>1</v>
      </c>
      <c r="H264" s="89">
        <v>1</v>
      </c>
      <c r="I264" s="89">
        <v>0</v>
      </c>
      <c r="J264" s="89">
        <v>1</v>
      </c>
      <c r="K264" s="89">
        <v>1</v>
      </c>
      <c r="L264" s="89">
        <v>1</v>
      </c>
      <c r="M264" s="89">
        <v>1</v>
      </c>
    </row>
    <row r="265" spans="1:13" ht="23.25" customHeight="1">
      <c r="A265" s="34" t="s">
        <v>276</v>
      </c>
      <c r="B265" s="88">
        <v>7</v>
      </c>
      <c r="C265" s="88">
        <v>13</v>
      </c>
      <c r="D265" s="92">
        <v>7</v>
      </c>
      <c r="E265" s="88">
        <v>16</v>
      </c>
      <c r="F265" s="88">
        <v>7</v>
      </c>
      <c r="G265" s="88">
        <v>6</v>
      </c>
      <c r="H265" s="88">
        <v>12</v>
      </c>
      <c r="I265" s="88">
        <v>9</v>
      </c>
      <c r="J265" s="88">
        <v>8</v>
      </c>
      <c r="K265" s="88">
        <v>10</v>
      </c>
      <c r="L265" s="88">
        <v>8</v>
      </c>
      <c r="M265" s="88">
        <v>13</v>
      </c>
    </row>
    <row r="266" spans="1:13" ht="23.25" customHeight="1">
      <c r="A266" s="34" t="s">
        <v>277</v>
      </c>
      <c r="B266" s="88">
        <v>0</v>
      </c>
      <c r="C266" s="88">
        <v>3</v>
      </c>
      <c r="D266" s="92">
        <v>2</v>
      </c>
      <c r="E266" s="88">
        <v>4</v>
      </c>
      <c r="F266" s="88">
        <v>3</v>
      </c>
      <c r="G266" s="88">
        <v>3</v>
      </c>
      <c r="H266" s="88">
        <v>4</v>
      </c>
      <c r="I266" s="88">
        <v>3</v>
      </c>
      <c r="J266" s="88">
        <v>4</v>
      </c>
      <c r="K266" s="88">
        <v>4</v>
      </c>
      <c r="L266" s="88">
        <v>4</v>
      </c>
      <c r="M266" s="88">
        <v>2</v>
      </c>
    </row>
    <row r="267" spans="1:13" ht="23.25" customHeight="1">
      <c r="A267" s="3" t="s">
        <v>278</v>
      </c>
      <c r="B267" s="89">
        <v>0</v>
      </c>
      <c r="C267" s="89">
        <v>0</v>
      </c>
      <c r="D267" s="93">
        <v>0</v>
      </c>
      <c r="E267" s="89">
        <v>0</v>
      </c>
      <c r="F267" s="89">
        <v>0</v>
      </c>
      <c r="G267" s="89">
        <v>0</v>
      </c>
      <c r="H267" s="89">
        <v>0</v>
      </c>
      <c r="I267" s="89">
        <v>0</v>
      </c>
      <c r="J267" s="89">
        <v>0</v>
      </c>
      <c r="K267" s="89">
        <v>0</v>
      </c>
      <c r="L267" s="89">
        <v>0</v>
      </c>
      <c r="M267" s="89">
        <v>0</v>
      </c>
    </row>
    <row r="268" spans="1:13" ht="23.25" customHeight="1">
      <c r="A268" s="3" t="s">
        <v>279</v>
      </c>
      <c r="B268" s="89">
        <v>0</v>
      </c>
      <c r="C268" s="89">
        <v>0</v>
      </c>
      <c r="D268" s="93">
        <v>0</v>
      </c>
      <c r="E268" s="89">
        <v>0</v>
      </c>
      <c r="F268" s="89">
        <v>0</v>
      </c>
      <c r="G268" s="89">
        <v>0</v>
      </c>
      <c r="H268" s="89">
        <v>0</v>
      </c>
      <c r="I268" s="89">
        <v>0</v>
      </c>
      <c r="J268" s="89">
        <v>0</v>
      </c>
      <c r="K268" s="89">
        <v>1</v>
      </c>
      <c r="L268" s="89">
        <v>0</v>
      </c>
      <c r="M268" s="89">
        <v>0</v>
      </c>
    </row>
    <row r="269" spans="1:13" ht="23.25" customHeight="1">
      <c r="A269" s="3" t="s">
        <v>280</v>
      </c>
      <c r="B269" s="89">
        <v>0</v>
      </c>
      <c r="C269" s="89">
        <v>1</v>
      </c>
      <c r="D269" s="93">
        <v>0</v>
      </c>
      <c r="E269" s="89">
        <v>2</v>
      </c>
      <c r="F269" s="89">
        <v>1</v>
      </c>
      <c r="G269" s="89">
        <v>0</v>
      </c>
      <c r="H269" s="89">
        <v>4</v>
      </c>
      <c r="I269" s="89">
        <v>1</v>
      </c>
      <c r="J269" s="89">
        <v>0</v>
      </c>
      <c r="K269" s="89">
        <v>0</v>
      </c>
      <c r="L269" s="89">
        <v>0</v>
      </c>
      <c r="M269" s="89">
        <v>0</v>
      </c>
    </row>
    <row r="270" spans="1:13" ht="23.25" customHeight="1">
      <c r="A270" s="3" t="s">
        <v>281</v>
      </c>
      <c r="B270" s="89">
        <v>0</v>
      </c>
      <c r="C270" s="89">
        <v>0</v>
      </c>
      <c r="D270" s="93">
        <v>0</v>
      </c>
      <c r="E270" s="89">
        <v>1</v>
      </c>
      <c r="F270" s="89">
        <v>0</v>
      </c>
      <c r="G270" s="89">
        <v>0</v>
      </c>
      <c r="H270" s="89">
        <v>0</v>
      </c>
      <c r="I270" s="89">
        <v>0</v>
      </c>
      <c r="J270" s="89">
        <v>0</v>
      </c>
      <c r="K270" s="89">
        <v>0</v>
      </c>
      <c r="L270" s="89">
        <v>0</v>
      </c>
      <c r="M270" s="89">
        <v>0</v>
      </c>
    </row>
    <row r="271" spans="1:13" ht="23.25" customHeight="1">
      <c r="A271" s="3" t="s">
        <v>282</v>
      </c>
      <c r="B271" s="89">
        <v>0</v>
      </c>
      <c r="C271" s="89">
        <v>0</v>
      </c>
      <c r="D271" s="93">
        <v>0</v>
      </c>
      <c r="E271" s="89">
        <v>0</v>
      </c>
      <c r="F271" s="89">
        <v>0</v>
      </c>
      <c r="G271" s="89">
        <v>0</v>
      </c>
      <c r="H271" s="89">
        <v>0</v>
      </c>
      <c r="I271" s="89">
        <v>0</v>
      </c>
      <c r="J271" s="89">
        <v>0</v>
      </c>
      <c r="K271" s="89">
        <v>0</v>
      </c>
      <c r="L271" s="89">
        <v>0</v>
      </c>
      <c r="M271" s="89">
        <v>0</v>
      </c>
    </row>
    <row r="272" spans="1:13" ht="23.25" customHeight="1">
      <c r="A272" s="3" t="s">
        <v>283</v>
      </c>
      <c r="B272" s="89">
        <v>0</v>
      </c>
      <c r="C272" s="89">
        <v>0</v>
      </c>
      <c r="D272" s="93">
        <v>0</v>
      </c>
      <c r="E272" s="89">
        <v>0</v>
      </c>
      <c r="F272" s="89">
        <v>1</v>
      </c>
      <c r="G272" s="89">
        <v>0</v>
      </c>
      <c r="H272" s="89">
        <v>0</v>
      </c>
      <c r="I272" s="89">
        <v>1</v>
      </c>
      <c r="J272" s="89">
        <v>0</v>
      </c>
      <c r="K272" s="89">
        <v>0</v>
      </c>
      <c r="L272" s="89">
        <v>0</v>
      </c>
      <c r="M272" s="89">
        <v>0</v>
      </c>
    </row>
    <row r="273" spans="1:13" ht="23.25" customHeight="1">
      <c r="A273" s="3" t="s">
        <v>284</v>
      </c>
      <c r="B273" s="89">
        <v>0</v>
      </c>
      <c r="C273" s="89">
        <v>0</v>
      </c>
      <c r="D273" s="93">
        <v>0</v>
      </c>
      <c r="E273" s="89">
        <v>0</v>
      </c>
      <c r="F273" s="89">
        <v>0</v>
      </c>
      <c r="G273" s="89">
        <v>0</v>
      </c>
      <c r="H273" s="89">
        <v>0</v>
      </c>
      <c r="I273" s="89">
        <v>0</v>
      </c>
      <c r="J273" s="89">
        <v>0</v>
      </c>
      <c r="K273" s="89">
        <v>0</v>
      </c>
      <c r="L273" s="89">
        <v>0</v>
      </c>
      <c r="M273" s="89">
        <v>0</v>
      </c>
    </row>
    <row r="274" spans="1:13" ht="23.25" customHeight="1">
      <c r="A274" s="3" t="s">
        <v>285</v>
      </c>
      <c r="B274" s="89">
        <v>0</v>
      </c>
      <c r="C274" s="89">
        <v>1</v>
      </c>
      <c r="D274" s="93">
        <v>0</v>
      </c>
      <c r="E274" s="89">
        <v>1</v>
      </c>
      <c r="F274" s="89">
        <v>0</v>
      </c>
      <c r="G274" s="89">
        <v>0</v>
      </c>
      <c r="H274" s="89">
        <v>0</v>
      </c>
      <c r="I274" s="89">
        <v>0</v>
      </c>
      <c r="J274" s="89">
        <v>0</v>
      </c>
      <c r="K274" s="89">
        <v>0</v>
      </c>
      <c r="L274" s="89">
        <v>1</v>
      </c>
      <c r="M274" s="89">
        <v>0</v>
      </c>
    </row>
    <row r="275" spans="1:13" ht="23.25" customHeight="1">
      <c r="A275" s="3" t="s">
        <v>286</v>
      </c>
      <c r="B275" s="89">
        <v>0</v>
      </c>
      <c r="C275" s="89">
        <v>0</v>
      </c>
      <c r="D275" s="93">
        <v>0</v>
      </c>
      <c r="E275" s="89">
        <v>0</v>
      </c>
      <c r="F275" s="89">
        <v>0</v>
      </c>
      <c r="G275" s="89">
        <v>2</v>
      </c>
      <c r="H275" s="89">
        <v>0</v>
      </c>
      <c r="I275" s="89">
        <v>0</v>
      </c>
      <c r="J275" s="89">
        <v>3</v>
      </c>
      <c r="K275" s="89">
        <v>3</v>
      </c>
      <c r="L275" s="89">
        <v>2</v>
      </c>
      <c r="M275" s="89">
        <v>2</v>
      </c>
    </row>
    <row r="276" spans="1:13" ht="23.25" customHeight="1">
      <c r="A276" s="3" t="s">
        <v>287</v>
      </c>
      <c r="B276" s="89">
        <v>0</v>
      </c>
      <c r="C276" s="89">
        <v>1</v>
      </c>
      <c r="D276" s="93">
        <v>1</v>
      </c>
      <c r="E276" s="89">
        <v>0</v>
      </c>
      <c r="F276" s="89">
        <v>0</v>
      </c>
      <c r="G276" s="89">
        <v>0</v>
      </c>
      <c r="H276" s="89">
        <v>0</v>
      </c>
      <c r="I276" s="89">
        <v>0</v>
      </c>
      <c r="J276" s="89">
        <v>1</v>
      </c>
      <c r="K276" s="89">
        <v>0</v>
      </c>
      <c r="L276" s="89">
        <v>0</v>
      </c>
      <c r="M276" s="89">
        <v>0</v>
      </c>
    </row>
    <row r="277" spans="1:13" ht="23.25" customHeight="1">
      <c r="A277" s="3" t="s">
        <v>288</v>
      </c>
      <c r="B277" s="89">
        <v>0</v>
      </c>
      <c r="C277" s="89">
        <v>0</v>
      </c>
      <c r="D277" s="93">
        <v>0</v>
      </c>
      <c r="E277" s="89">
        <v>0</v>
      </c>
      <c r="F277" s="89">
        <v>0</v>
      </c>
      <c r="G277" s="89">
        <v>0</v>
      </c>
      <c r="H277" s="89">
        <v>0</v>
      </c>
      <c r="I277" s="89">
        <v>0</v>
      </c>
      <c r="J277" s="89">
        <v>0</v>
      </c>
      <c r="K277" s="89">
        <v>0</v>
      </c>
      <c r="L277" s="89">
        <v>1</v>
      </c>
      <c r="M277" s="89">
        <v>0</v>
      </c>
    </row>
    <row r="278" spans="1:13" ht="23.25" customHeight="1">
      <c r="A278" s="3" t="s">
        <v>289</v>
      </c>
      <c r="B278" s="89">
        <v>0</v>
      </c>
      <c r="C278" s="89">
        <v>0</v>
      </c>
      <c r="D278" s="93">
        <v>0</v>
      </c>
      <c r="E278" s="89">
        <v>0</v>
      </c>
      <c r="F278" s="89">
        <v>1</v>
      </c>
      <c r="G278" s="89">
        <v>1</v>
      </c>
      <c r="H278" s="89">
        <v>0</v>
      </c>
      <c r="I278" s="89">
        <v>1</v>
      </c>
      <c r="J278" s="89">
        <v>0</v>
      </c>
      <c r="K278" s="89">
        <v>0</v>
      </c>
      <c r="L278" s="89">
        <v>0</v>
      </c>
      <c r="M278" s="89">
        <v>0</v>
      </c>
    </row>
    <row r="279" spans="1:13" ht="23.25" customHeight="1">
      <c r="A279" s="3" t="s">
        <v>290</v>
      </c>
      <c r="B279" s="89">
        <v>0</v>
      </c>
      <c r="C279" s="89">
        <v>0</v>
      </c>
      <c r="D279" s="93">
        <v>1</v>
      </c>
      <c r="E279" s="89">
        <v>0</v>
      </c>
      <c r="F279" s="89">
        <v>0</v>
      </c>
      <c r="G279" s="89">
        <v>0</v>
      </c>
      <c r="H279" s="89">
        <v>0</v>
      </c>
      <c r="I279" s="89">
        <v>0</v>
      </c>
      <c r="J279" s="89">
        <v>0</v>
      </c>
      <c r="K279" s="89">
        <v>0</v>
      </c>
      <c r="L279" s="89">
        <v>0</v>
      </c>
      <c r="M279" s="89">
        <v>0</v>
      </c>
    </row>
    <row r="280" spans="1:13" ht="23.25" customHeight="1">
      <c r="A280" s="3" t="s">
        <v>291</v>
      </c>
      <c r="B280" s="89">
        <v>0</v>
      </c>
      <c r="C280" s="89">
        <v>0</v>
      </c>
      <c r="D280" s="93">
        <v>0</v>
      </c>
      <c r="E280" s="89">
        <v>0</v>
      </c>
      <c r="F280" s="89">
        <v>0</v>
      </c>
      <c r="G280" s="89">
        <v>0</v>
      </c>
      <c r="H280" s="89">
        <v>0</v>
      </c>
      <c r="I280" s="89">
        <v>0</v>
      </c>
      <c r="J280" s="89">
        <v>0</v>
      </c>
      <c r="K280" s="89">
        <v>0</v>
      </c>
      <c r="L280" s="89">
        <v>0</v>
      </c>
      <c r="M280" s="89">
        <v>0</v>
      </c>
    </row>
    <row r="281" spans="1:13" ht="23.25" customHeight="1">
      <c r="A281" s="3" t="s">
        <v>292</v>
      </c>
      <c r="B281" s="89">
        <v>0</v>
      </c>
      <c r="C281" s="89">
        <v>0</v>
      </c>
      <c r="D281" s="93">
        <v>0</v>
      </c>
      <c r="E281" s="89">
        <v>0</v>
      </c>
      <c r="F281" s="89">
        <v>0</v>
      </c>
      <c r="G281" s="89">
        <v>0</v>
      </c>
      <c r="H281" s="89">
        <v>0</v>
      </c>
      <c r="I281" s="89">
        <v>0</v>
      </c>
      <c r="J281" s="89">
        <v>0</v>
      </c>
      <c r="K281" s="89">
        <v>0</v>
      </c>
      <c r="L281" s="89">
        <v>0</v>
      </c>
      <c r="M281" s="89">
        <v>0</v>
      </c>
    </row>
    <row r="282" spans="1:13" ht="23.25" customHeight="1">
      <c r="A282" s="34" t="s">
        <v>293</v>
      </c>
      <c r="B282" s="88">
        <v>2</v>
      </c>
      <c r="C282" s="88">
        <v>2</v>
      </c>
      <c r="D282" s="92">
        <v>4</v>
      </c>
      <c r="E282" s="88">
        <v>5</v>
      </c>
      <c r="F282" s="88">
        <v>1</v>
      </c>
      <c r="G282" s="88">
        <v>2</v>
      </c>
      <c r="H282" s="88">
        <v>2</v>
      </c>
      <c r="I282" s="88">
        <v>2</v>
      </c>
      <c r="J282" s="88">
        <v>2</v>
      </c>
      <c r="K282" s="88">
        <v>2</v>
      </c>
      <c r="L282" s="88">
        <v>2</v>
      </c>
      <c r="M282" s="88">
        <v>5</v>
      </c>
    </row>
    <row r="283" spans="1:13" ht="23.25" customHeight="1">
      <c r="A283" s="3" t="s">
        <v>294</v>
      </c>
      <c r="B283" s="89">
        <v>1</v>
      </c>
      <c r="C283" s="89">
        <v>0</v>
      </c>
      <c r="D283" s="93">
        <v>2</v>
      </c>
      <c r="E283" s="89">
        <v>2</v>
      </c>
      <c r="F283" s="89">
        <v>1</v>
      </c>
      <c r="G283" s="89">
        <v>1</v>
      </c>
      <c r="H283" s="89">
        <v>0</v>
      </c>
      <c r="I283" s="89">
        <v>0</v>
      </c>
      <c r="J283" s="89">
        <v>0</v>
      </c>
      <c r="K283" s="89">
        <v>2</v>
      </c>
      <c r="L283" s="89">
        <v>1</v>
      </c>
      <c r="M283" s="89">
        <v>3</v>
      </c>
    </row>
    <row r="284" spans="1:13" ht="23.25" customHeight="1">
      <c r="A284" s="3" t="s">
        <v>295</v>
      </c>
      <c r="B284" s="89">
        <v>0</v>
      </c>
      <c r="C284" s="89">
        <v>0</v>
      </c>
      <c r="D284" s="93">
        <v>0</v>
      </c>
      <c r="E284" s="89">
        <v>1</v>
      </c>
      <c r="F284" s="89">
        <v>0</v>
      </c>
      <c r="G284" s="89">
        <v>0</v>
      </c>
      <c r="H284" s="89">
        <v>0</v>
      </c>
      <c r="I284" s="89">
        <v>1</v>
      </c>
      <c r="J284" s="89">
        <v>0</v>
      </c>
      <c r="K284" s="89">
        <v>0</v>
      </c>
      <c r="L284" s="89">
        <v>1</v>
      </c>
      <c r="M284" s="89">
        <v>0</v>
      </c>
    </row>
    <row r="285" spans="1:13" ht="23.25" customHeight="1">
      <c r="A285" s="3" t="s">
        <v>296</v>
      </c>
      <c r="B285" s="89">
        <v>0</v>
      </c>
      <c r="C285" s="89">
        <v>0</v>
      </c>
      <c r="D285" s="93">
        <v>0</v>
      </c>
      <c r="E285" s="89">
        <v>1</v>
      </c>
      <c r="F285" s="89">
        <v>0</v>
      </c>
      <c r="G285" s="89">
        <v>0</v>
      </c>
      <c r="H285" s="89">
        <v>1</v>
      </c>
      <c r="I285" s="89">
        <v>1</v>
      </c>
      <c r="J285" s="89">
        <v>0</v>
      </c>
      <c r="K285" s="89">
        <v>0</v>
      </c>
      <c r="L285" s="89">
        <v>0</v>
      </c>
      <c r="M285" s="89">
        <v>0</v>
      </c>
    </row>
    <row r="286" spans="1:13" ht="23.25" customHeight="1">
      <c r="A286" s="3" t="s">
        <v>297</v>
      </c>
      <c r="B286" s="89">
        <v>0</v>
      </c>
      <c r="C286" s="89">
        <v>0</v>
      </c>
      <c r="D286" s="93">
        <v>1</v>
      </c>
      <c r="E286" s="89">
        <v>0</v>
      </c>
      <c r="F286" s="89">
        <v>0</v>
      </c>
      <c r="G286" s="89">
        <v>0</v>
      </c>
      <c r="H286" s="89">
        <v>0</v>
      </c>
      <c r="I286" s="89">
        <v>0</v>
      </c>
      <c r="J286" s="89">
        <v>0</v>
      </c>
      <c r="K286" s="89">
        <v>0</v>
      </c>
      <c r="L286" s="89">
        <v>0</v>
      </c>
      <c r="M286" s="89">
        <v>1</v>
      </c>
    </row>
    <row r="287" spans="1:13" ht="23.25" customHeight="1">
      <c r="A287" s="3" t="s">
        <v>298</v>
      </c>
      <c r="B287" s="89">
        <v>0</v>
      </c>
      <c r="C287" s="89">
        <v>0</v>
      </c>
      <c r="D287" s="93">
        <v>0</v>
      </c>
      <c r="E287" s="89">
        <v>0</v>
      </c>
      <c r="F287" s="89">
        <v>0</v>
      </c>
      <c r="G287" s="89">
        <v>0</v>
      </c>
      <c r="H287" s="89">
        <v>0</v>
      </c>
      <c r="I287" s="89">
        <v>0</v>
      </c>
      <c r="J287" s="89">
        <v>0</v>
      </c>
      <c r="K287" s="89">
        <v>0</v>
      </c>
      <c r="L287" s="89">
        <v>0</v>
      </c>
      <c r="M287" s="89">
        <v>0</v>
      </c>
    </row>
    <row r="288" spans="1:13" ht="23.25" customHeight="1">
      <c r="A288" s="3" t="s">
        <v>299</v>
      </c>
      <c r="B288" s="89">
        <v>0</v>
      </c>
      <c r="C288" s="89">
        <v>0</v>
      </c>
      <c r="D288" s="93">
        <v>0</v>
      </c>
      <c r="E288" s="89">
        <v>1</v>
      </c>
      <c r="F288" s="89">
        <v>0</v>
      </c>
      <c r="G288" s="89">
        <v>0</v>
      </c>
      <c r="H288" s="89">
        <v>0</v>
      </c>
      <c r="I288" s="89">
        <v>0</v>
      </c>
      <c r="J288" s="89">
        <v>0</v>
      </c>
      <c r="K288" s="89">
        <v>0</v>
      </c>
      <c r="L288" s="89">
        <v>0</v>
      </c>
      <c r="M288" s="89">
        <v>0</v>
      </c>
    </row>
    <row r="289" spans="1:13" ht="23.25" customHeight="1">
      <c r="A289" s="3" t="s">
        <v>300</v>
      </c>
      <c r="B289" s="89">
        <v>0</v>
      </c>
      <c r="C289" s="89">
        <v>0</v>
      </c>
      <c r="D289" s="93">
        <v>0</v>
      </c>
      <c r="E289" s="89">
        <v>0</v>
      </c>
      <c r="F289" s="89">
        <v>0</v>
      </c>
      <c r="G289" s="89">
        <v>0</v>
      </c>
      <c r="H289" s="89">
        <v>0</v>
      </c>
      <c r="I289" s="89">
        <v>0</v>
      </c>
      <c r="J289" s="89">
        <v>0</v>
      </c>
      <c r="K289" s="89">
        <v>0</v>
      </c>
      <c r="L289" s="89">
        <v>0</v>
      </c>
      <c r="M289" s="89">
        <v>0</v>
      </c>
    </row>
    <row r="290" spans="1:13" ht="23.25" customHeight="1">
      <c r="A290" s="3" t="s">
        <v>301</v>
      </c>
      <c r="B290" s="89">
        <v>0</v>
      </c>
      <c r="C290" s="89">
        <v>1</v>
      </c>
      <c r="D290" s="93">
        <v>0</v>
      </c>
      <c r="E290" s="89">
        <v>0</v>
      </c>
      <c r="F290" s="89">
        <v>0</v>
      </c>
      <c r="G290" s="89">
        <v>0</v>
      </c>
      <c r="H290" s="89">
        <v>0</v>
      </c>
      <c r="I290" s="89">
        <v>0</v>
      </c>
      <c r="J290" s="89">
        <v>2</v>
      </c>
      <c r="K290" s="89">
        <v>0</v>
      </c>
      <c r="L290" s="89">
        <v>0</v>
      </c>
      <c r="M290" s="89">
        <v>0</v>
      </c>
    </row>
    <row r="291" spans="1:13" ht="23.25" customHeight="1">
      <c r="A291" s="3" t="s">
        <v>302</v>
      </c>
      <c r="B291" s="89">
        <v>1</v>
      </c>
      <c r="C291" s="89">
        <v>1</v>
      </c>
      <c r="D291" s="93">
        <v>1</v>
      </c>
      <c r="E291" s="89">
        <v>0</v>
      </c>
      <c r="F291" s="89">
        <v>0</v>
      </c>
      <c r="G291" s="89">
        <v>1</v>
      </c>
      <c r="H291" s="89">
        <v>1</v>
      </c>
      <c r="I291" s="89">
        <v>0</v>
      </c>
      <c r="J291" s="89">
        <v>0</v>
      </c>
      <c r="K291" s="89">
        <v>0</v>
      </c>
      <c r="L291" s="89">
        <v>0</v>
      </c>
      <c r="M291" s="89">
        <v>1</v>
      </c>
    </row>
    <row r="292" spans="1:13" ht="23.25" customHeight="1">
      <c r="A292" s="34" t="s">
        <v>303</v>
      </c>
      <c r="B292" s="88">
        <v>5</v>
      </c>
      <c r="C292" s="88">
        <v>8</v>
      </c>
      <c r="D292" s="92">
        <v>1</v>
      </c>
      <c r="E292" s="88">
        <v>7</v>
      </c>
      <c r="F292" s="88">
        <v>3</v>
      </c>
      <c r="G292" s="88">
        <v>1</v>
      </c>
      <c r="H292" s="88">
        <v>6</v>
      </c>
      <c r="I292" s="88">
        <v>4</v>
      </c>
      <c r="J292" s="88">
        <v>2</v>
      </c>
      <c r="K292" s="88">
        <v>4</v>
      </c>
      <c r="L292" s="88">
        <v>2</v>
      </c>
      <c r="M292" s="88">
        <v>6</v>
      </c>
    </row>
    <row r="293" spans="1:13" ht="23.25" customHeight="1">
      <c r="A293" s="3" t="s">
        <v>304</v>
      </c>
      <c r="B293" s="89">
        <v>3</v>
      </c>
      <c r="C293" s="89">
        <v>6</v>
      </c>
      <c r="D293" s="93">
        <v>0</v>
      </c>
      <c r="E293" s="89">
        <v>3</v>
      </c>
      <c r="F293" s="89">
        <v>0</v>
      </c>
      <c r="G293" s="89">
        <v>0</v>
      </c>
      <c r="H293" s="89">
        <v>3</v>
      </c>
      <c r="I293" s="89">
        <v>3</v>
      </c>
      <c r="J293" s="89">
        <v>0</v>
      </c>
      <c r="K293" s="89">
        <v>3</v>
      </c>
      <c r="L293" s="89">
        <v>1</v>
      </c>
      <c r="M293" s="89">
        <v>3</v>
      </c>
    </row>
    <row r="294" spans="1:13" ht="23.25" customHeight="1">
      <c r="A294" s="3" t="s">
        <v>305</v>
      </c>
      <c r="B294" s="89">
        <v>0</v>
      </c>
      <c r="C294" s="89">
        <v>0</v>
      </c>
      <c r="D294" s="93">
        <v>0</v>
      </c>
      <c r="E294" s="89">
        <v>0</v>
      </c>
      <c r="F294" s="89">
        <v>0</v>
      </c>
      <c r="G294" s="89">
        <v>0</v>
      </c>
      <c r="H294" s="89">
        <v>0</v>
      </c>
      <c r="I294" s="89">
        <v>1</v>
      </c>
      <c r="J294" s="89">
        <v>0</v>
      </c>
      <c r="K294" s="89">
        <v>0</v>
      </c>
      <c r="L294" s="89">
        <v>0</v>
      </c>
      <c r="M294" s="89">
        <v>0</v>
      </c>
    </row>
    <row r="295" spans="1:13" ht="23.25" customHeight="1">
      <c r="A295" s="3" t="s">
        <v>306</v>
      </c>
      <c r="B295" s="89">
        <v>0</v>
      </c>
      <c r="C295" s="89">
        <v>1</v>
      </c>
      <c r="D295" s="93">
        <v>1</v>
      </c>
      <c r="E295" s="89">
        <v>1</v>
      </c>
      <c r="F295" s="89">
        <v>0</v>
      </c>
      <c r="G295" s="89">
        <v>0</v>
      </c>
      <c r="H295" s="89">
        <v>0</v>
      </c>
      <c r="I295" s="89">
        <v>0</v>
      </c>
      <c r="J295" s="89">
        <v>0</v>
      </c>
      <c r="K295" s="89">
        <v>0</v>
      </c>
      <c r="L295" s="89">
        <v>0</v>
      </c>
      <c r="M295" s="89">
        <v>1</v>
      </c>
    </row>
    <row r="296" spans="1:13" ht="23.25" customHeight="1">
      <c r="A296" s="3" t="s">
        <v>307</v>
      </c>
      <c r="B296" s="89">
        <v>0</v>
      </c>
      <c r="C296" s="89">
        <v>0</v>
      </c>
      <c r="D296" s="93">
        <v>0</v>
      </c>
      <c r="E296" s="89">
        <v>0</v>
      </c>
      <c r="F296" s="89">
        <v>0</v>
      </c>
      <c r="G296" s="89">
        <v>0</v>
      </c>
      <c r="H296" s="89">
        <v>0</v>
      </c>
      <c r="I296" s="89">
        <v>0</v>
      </c>
      <c r="J296" s="89">
        <v>0</v>
      </c>
      <c r="K296" s="89">
        <v>0</v>
      </c>
      <c r="L296" s="89">
        <v>0</v>
      </c>
      <c r="M296" s="89">
        <v>0</v>
      </c>
    </row>
    <row r="297" spans="1:13" ht="23.25" customHeight="1">
      <c r="A297" s="3" t="s">
        <v>308</v>
      </c>
      <c r="B297" s="89">
        <v>0</v>
      </c>
      <c r="C297" s="89">
        <v>0</v>
      </c>
      <c r="D297" s="93">
        <v>0</v>
      </c>
      <c r="E297" s="89">
        <v>1</v>
      </c>
      <c r="F297" s="89">
        <v>1</v>
      </c>
      <c r="G297" s="89">
        <v>1</v>
      </c>
      <c r="H297" s="89">
        <v>0</v>
      </c>
      <c r="I297" s="89">
        <v>0</v>
      </c>
      <c r="J297" s="89">
        <v>1</v>
      </c>
      <c r="K297" s="89">
        <v>0</v>
      </c>
      <c r="L297" s="89">
        <v>1</v>
      </c>
      <c r="M297" s="89">
        <v>0</v>
      </c>
    </row>
    <row r="298" spans="1:13" ht="23.25" customHeight="1">
      <c r="A298" s="3" t="s">
        <v>309</v>
      </c>
      <c r="B298" s="89">
        <v>0</v>
      </c>
      <c r="C298" s="89">
        <v>0</v>
      </c>
      <c r="D298" s="93">
        <v>0</v>
      </c>
      <c r="E298" s="89">
        <v>0</v>
      </c>
      <c r="F298" s="89">
        <v>0</v>
      </c>
      <c r="G298" s="89">
        <v>0</v>
      </c>
      <c r="H298" s="89">
        <v>1</v>
      </c>
      <c r="I298" s="89">
        <v>0</v>
      </c>
      <c r="J298" s="89">
        <v>0</v>
      </c>
      <c r="K298" s="89">
        <v>0</v>
      </c>
      <c r="L298" s="89">
        <v>0</v>
      </c>
      <c r="M298" s="89">
        <v>0</v>
      </c>
    </row>
    <row r="299" spans="1:13" ht="23.25" customHeight="1">
      <c r="A299" s="3" t="s">
        <v>310</v>
      </c>
      <c r="B299" s="89">
        <v>1</v>
      </c>
      <c r="C299" s="89">
        <v>0</v>
      </c>
      <c r="D299" s="93">
        <v>0</v>
      </c>
      <c r="E299" s="89">
        <v>1</v>
      </c>
      <c r="F299" s="89">
        <v>2</v>
      </c>
      <c r="G299" s="89">
        <v>0</v>
      </c>
      <c r="H299" s="89">
        <v>0</v>
      </c>
      <c r="I299" s="89">
        <v>0</v>
      </c>
      <c r="J299" s="89">
        <v>0</v>
      </c>
      <c r="K299" s="89">
        <v>0</v>
      </c>
      <c r="L299" s="89">
        <v>0</v>
      </c>
      <c r="M299" s="89">
        <v>1</v>
      </c>
    </row>
    <row r="300" spans="1:13" ht="23.25" customHeight="1">
      <c r="A300" s="3" t="s">
        <v>311</v>
      </c>
      <c r="B300" s="89">
        <v>0</v>
      </c>
      <c r="C300" s="89">
        <v>0</v>
      </c>
      <c r="D300" s="93">
        <v>0</v>
      </c>
      <c r="E300" s="89">
        <v>0</v>
      </c>
      <c r="F300" s="89">
        <v>0</v>
      </c>
      <c r="G300" s="89">
        <v>0</v>
      </c>
      <c r="H300" s="89">
        <v>0</v>
      </c>
      <c r="I300" s="89">
        <v>0</v>
      </c>
      <c r="J300" s="89">
        <v>0</v>
      </c>
      <c r="K300" s="89">
        <v>0</v>
      </c>
      <c r="L300" s="89">
        <v>0</v>
      </c>
      <c r="M300" s="89">
        <v>1</v>
      </c>
    </row>
    <row r="301" spans="1:13" ht="23.25" customHeight="1">
      <c r="A301" s="3" t="s">
        <v>312</v>
      </c>
      <c r="B301" s="89">
        <v>0</v>
      </c>
      <c r="C301" s="89">
        <v>0</v>
      </c>
      <c r="D301" s="93">
        <v>0</v>
      </c>
      <c r="E301" s="89">
        <v>0</v>
      </c>
      <c r="F301" s="89">
        <v>0</v>
      </c>
      <c r="G301" s="89">
        <v>0</v>
      </c>
      <c r="H301" s="89">
        <v>0</v>
      </c>
      <c r="I301" s="89">
        <v>0</v>
      </c>
      <c r="J301" s="89">
        <v>1</v>
      </c>
      <c r="K301" s="89">
        <v>0</v>
      </c>
      <c r="L301" s="89">
        <v>0</v>
      </c>
      <c r="M301" s="89">
        <v>0</v>
      </c>
    </row>
    <row r="302" spans="1:13" ht="23.25" customHeight="1">
      <c r="A302" s="3" t="s">
        <v>313</v>
      </c>
      <c r="B302" s="89">
        <v>1</v>
      </c>
      <c r="C302" s="89">
        <v>0</v>
      </c>
      <c r="D302" s="93">
        <v>0</v>
      </c>
      <c r="E302" s="89">
        <v>1</v>
      </c>
      <c r="F302" s="89">
        <v>0</v>
      </c>
      <c r="G302" s="89">
        <v>0</v>
      </c>
      <c r="H302" s="89">
        <v>2</v>
      </c>
      <c r="I302" s="89">
        <v>0</v>
      </c>
      <c r="J302" s="89">
        <v>0</v>
      </c>
      <c r="K302" s="89">
        <v>1</v>
      </c>
      <c r="L302" s="89">
        <v>0</v>
      </c>
      <c r="M302" s="89">
        <v>0</v>
      </c>
    </row>
    <row r="303" spans="1:13" ht="23.25" customHeight="1">
      <c r="A303" s="3" t="s">
        <v>314</v>
      </c>
      <c r="B303" s="89">
        <v>0</v>
      </c>
      <c r="C303" s="89">
        <v>1</v>
      </c>
      <c r="D303" s="93">
        <v>0</v>
      </c>
      <c r="E303" s="89">
        <v>0</v>
      </c>
      <c r="F303" s="89">
        <v>0</v>
      </c>
      <c r="G303" s="89">
        <v>0</v>
      </c>
      <c r="H303" s="89">
        <v>0</v>
      </c>
      <c r="I303" s="89">
        <v>0</v>
      </c>
      <c r="J303" s="89">
        <v>0</v>
      </c>
      <c r="K303" s="89">
        <v>0</v>
      </c>
      <c r="L303" s="89">
        <v>0</v>
      </c>
      <c r="M303" s="89">
        <v>0</v>
      </c>
    </row>
    <row r="304" spans="1:13" ht="23.25" customHeight="1">
      <c r="A304" s="3" t="s">
        <v>315</v>
      </c>
      <c r="B304" s="89">
        <v>0</v>
      </c>
      <c r="C304" s="89">
        <v>0</v>
      </c>
      <c r="D304" s="93">
        <v>0</v>
      </c>
      <c r="E304" s="89">
        <v>0</v>
      </c>
      <c r="F304" s="89">
        <v>0</v>
      </c>
      <c r="G304" s="89">
        <v>0</v>
      </c>
      <c r="H304" s="89">
        <v>0</v>
      </c>
      <c r="I304" s="89">
        <v>0</v>
      </c>
      <c r="J304" s="89">
        <v>0</v>
      </c>
      <c r="K304" s="89">
        <v>0</v>
      </c>
      <c r="L304" s="89">
        <v>0</v>
      </c>
      <c r="M304" s="89">
        <v>0</v>
      </c>
    </row>
    <row r="305" spans="1:13" ht="23.25" customHeight="1">
      <c r="A305" s="34" t="s">
        <v>316</v>
      </c>
      <c r="B305" s="88">
        <v>8</v>
      </c>
      <c r="C305" s="88">
        <v>25</v>
      </c>
      <c r="D305" s="92">
        <v>13</v>
      </c>
      <c r="E305" s="88">
        <v>13</v>
      </c>
      <c r="F305" s="88">
        <v>18</v>
      </c>
      <c r="G305" s="88">
        <v>25</v>
      </c>
      <c r="H305" s="88">
        <v>16</v>
      </c>
      <c r="I305" s="88">
        <v>12</v>
      </c>
      <c r="J305" s="88">
        <v>15</v>
      </c>
      <c r="K305" s="88">
        <v>13</v>
      </c>
      <c r="L305" s="88">
        <v>8</v>
      </c>
      <c r="M305" s="88">
        <v>13</v>
      </c>
    </row>
    <row r="306" spans="1:13" ht="23.25" customHeight="1">
      <c r="A306" s="34" t="s">
        <v>317</v>
      </c>
      <c r="B306" s="88">
        <v>2</v>
      </c>
      <c r="C306" s="88">
        <v>5</v>
      </c>
      <c r="D306" s="92">
        <v>1</v>
      </c>
      <c r="E306" s="88">
        <v>4</v>
      </c>
      <c r="F306" s="88">
        <v>8</v>
      </c>
      <c r="G306" s="88">
        <v>2</v>
      </c>
      <c r="H306" s="88">
        <v>4</v>
      </c>
      <c r="I306" s="88">
        <v>0</v>
      </c>
      <c r="J306" s="88">
        <v>2</v>
      </c>
      <c r="K306" s="88">
        <v>3</v>
      </c>
      <c r="L306" s="88">
        <v>1</v>
      </c>
      <c r="M306" s="88">
        <v>1</v>
      </c>
    </row>
    <row r="307" spans="1:13" ht="23.25" customHeight="1">
      <c r="A307" s="3" t="s">
        <v>318</v>
      </c>
      <c r="B307" s="89">
        <v>0</v>
      </c>
      <c r="C307" s="89">
        <v>0</v>
      </c>
      <c r="D307" s="93">
        <v>0</v>
      </c>
      <c r="E307" s="89">
        <v>1</v>
      </c>
      <c r="F307" s="89">
        <v>1</v>
      </c>
      <c r="G307" s="89">
        <v>0</v>
      </c>
      <c r="H307" s="89">
        <v>0</v>
      </c>
      <c r="I307" s="89">
        <v>0</v>
      </c>
      <c r="J307" s="89">
        <v>0</v>
      </c>
      <c r="K307" s="89">
        <v>0</v>
      </c>
      <c r="L307" s="89">
        <v>1</v>
      </c>
      <c r="M307" s="89">
        <v>0</v>
      </c>
    </row>
    <row r="308" spans="1:13" ht="23.25" customHeight="1">
      <c r="A308" s="3" t="s">
        <v>319</v>
      </c>
      <c r="B308" s="89">
        <v>1</v>
      </c>
      <c r="C308" s="89">
        <v>0</v>
      </c>
      <c r="D308" s="93">
        <v>0</v>
      </c>
      <c r="E308" s="89">
        <v>0</v>
      </c>
      <c r="F308" s="89">
        <v>1</v>
      </c>
      <c r="G308" s="89">
        <v>0</v>
      </c>
      <c r="H308" s="89">
        <v>0</v>
      </c>
      <c r="I308" s="89">
        <v>0</v>
      </c>
      <c r="J308" s="89">
        <v>0</v>
      </c>
      <c r="K308" s="89">
        <v>0</v>
      </c>
      <c r="L308" s="89">
        <v>0</v>
      </c>
      <c r="M308" s="89">
        <v>0</v>
      </c>
    </row>
    <row r="309" spans="1:13" ht="23.25" customHeight="1">
      <c r="A309" s="3" t="s">
        <v>320</v>
      </c>
      <c r="B309" s="89">
        <v>0</v>
      </c>
      <c r="C309" s="89">
        <v>1</v>
      </c>
      <c r="D309" s="93">
        <v>0</v>
      </c>
      <c r="E309" s="89">
        <v>0</v>
      </c>
      <c r="F309" s="89">
        <v>0</v>
      </c>
      <c r="G309" s="89">
        <v>1</v>
      </c>
      <c r="H309" s="89">
        <v>0</v>
      </c>
      <c r="I309" s="89">
        <v>0</v>
      </c>
      <c r="J309" s="89">
        <v>0</v>
      </c>
      <c r="K309" s="89">
        <v>0</v>
      </c>
      <c r="L309" s="89">
        <v>0</v>
      </c>
      <c r="M309" s="89">
        <v>0</v>
      </c>
    </row>
    <row r="310" spans="1:13" ht="23.25" customHeight="1">
      <c r="A310" s="3" t="s">
        <v>321</v>
      </c>
      <c r="B310" s="89">
        <v>0</v>
      </c>
      <c r="C310" s="89">
        <v>0</v>
      </c>
      <c r="D310" s="93">
        <v>0</v>
      </c>
      <c r="E310" s="89">
        <v>0</v>
      </c>
      <c r="F310" s="89">
        <v>0</v>
      </c>
      <c r="G310" s="89">
        <v>0</v>
      </c>
      <c r="H310" s="89">
        <v>0</v>
      </c>
      <c r="I310" s="89">
        <v>0</v>
      </c>
      <c r="J310" s="89">
        <v>0</v>
      </c>
      <c r="K310" s="89">
        <v>0</v>
      </c>
      <c r="L310" s="89">
        <v>0</v>
      </c>
      <c r="M310" s="89">
        <v>0</v>
      </c>
    </row>
    <row r="311" spans="1:13" ht="23.25" customHeight="1">
      <c r="A311" s="3" t="s">
        <v>322</v>
      </c>
      <c r="B311" s="89">
        <v>0</v>
      </c>
      <c r="C311" s="89">
        <v>1</v>
      </c>
      <c r="D311" s="93">
        <v>0</v>
      </c>
      <c r="E311" s="89">
        <v>0</v>
      </c>
      <c r="F311" s="89">
        <v>1</v>
      </c>
      <c r="G311" s="89">
        <v>0</v>
      </c>
      <c r="H311" s="89">
        <v>1</v>
      </c>
      <c r="I311" s="89">
        <v>0</v>
      </c>
      <c r="J311" s="89">
        <v>1</v>
      </c>
      <c r="K311" s="89">
        <v>0</v>
      </c>
      <c r="L311" s="89">
        <v>0</v>
      </c>
      <c r="M311" s="89">
        <v>0</v>
      </c>
    </row>
    <row r="312" spans="1:13" ht="23.25" customHeight="1">
      <c r="A312" s="3" t="s">
        <v>323</v>
      </c>
      <c r="B312" s="89">
        <v>0</v>
      </c>
      <c r="C312" s="89">
        <v>0</v>
      </c>
      <c r="D312" s="93">
        <v>0</v>
      </c>
      <c r="E312" s="89">
        <v>0</v>
      </c>
      <c r="F312" s="89">
        <v>0</v>
      </c>
      <c r="G312" s="89">
        <v>0</v>
      </c>
      <c r="H312" s="89">
        <v>0</v>
      </c>
      <c r="I312" s="89">
        <v>0</v>
      </c>
      <c r="J312" s="89">
        <v>0</v>
      </c>
      <c r="K312" s="89">
        <v>0</v>
      </c>
      <c r="L312" s="89">
        <v>0</v>
      </c>
      <c r="M312" s="89">
        <v>0</v>
      </c>
    </row>
    <row r="313" spans="1:13" ht="23.25" customHeight="1">
      <c r="A313" s="3" t="s">
        <v>324</v>
      </c>
      <c r="B313" s="89">
        <v>0</v>
      </c>
      <c r="C313" s="89">
        <v>0</v>
      </c>
      <c r="D313" s="93">
        <v>0</v>
      </c>
      <c r="E313" s="89">
        <v>0</v>
      </c>
      <c r="F313" s="89">
        <v>0</v>
      </c>
      <c r="G313" s="89">
        <v>0</v>
      </c>
      <c r="H313" s="89">
        <v>0</v>
      </c>
      <c r="I313" s="89">
        <v>0</v>
      </c>
      <c r="J313" s="89">
        <v>0</v>
      </c>
      <c r="K313" s="89">
        <v>0</v>
      </c>
      <c r="L313" s="89">
        <v>0</v>
      </c>
      <c r="M313" s="89">
        <v>0</v>
      </c>
    </row>
    <row r="314" spans="1:13" ht="23.25" customHeight="1">
      <c r="A314" s="3" t="s">
        <v>325</v>
      </c>
      <c r="B314" s="89">
        <v>1</v>
      </c>
      <c r="C314" s="89">
        <v>1</v>
      </c>
      <c r="D314" s="93">
        <v>0</v>
      </c>
      <c r="E314" s="89">
        <v>0</v>
      </c>
      <c r="F314" s="89">
        <v>0</v>
      </c>
      <c r="G314" s="89">
        <v>0</v>
      </c>
      <c r="H314" s="89">
        <v>0</v>
      </c>
      <c r="I314" s="89">
        <v>0</v>
      </c>
      <c r="J314" s="89">
        <v>0</v>
      </c>
      <c r="K314" s="89">
        <v>0</v>
      </c>
      <c r="L314" s="89">
        <v>0</v>
      </c>
      <c r="M314" s="89">
        <v>0</v>
      </c>
    </row>
    <row r="315" spans="1:13" ht="23.25" customHeight="1">
      <c r="A315" s="3" t="s">
        <v>326</v>
      </c>
      <c r="B315" s="89">
        <v>0</v>
      </c>
      <c r="C315" s="89">
        <v>0</v>
      </c>
      <c r="D315" s="93">
        <v>0</v>
      </c>
      <c r="E315" s="89">
        <v>0</v>
      </c>
      <c r="F315" s="89">
        <v>0</v>
      </c>
      <c r="G315" s="89">
        <v>0</v>
      </c>
      <c r="H315" s="89">
        <v>0</v>
      </c>
      <c r="I315" s="89">
        <v>0</v>
      </c>
      <c r="J315" s="89">
        <v>0</v>
      </c>
      <c r="K315" s="89">
        <v>0</v>
      </c>
      <c r="L315" s="89">
        <v>0</v>
      </c>
      <c r="M315" s="89">
        <v>0</v>
      </c>
    </row>
    <row r="316" spans="1:13" ht="23.25" customHeight="1">
      <c r="A316" s="3" t="s">
        <v>327</v>
      </c>
      <c r="B316" s="89">
        <v>0</v>
      </c>
      <c r="C316" s="89">
        <v>0</v>
      </c>
      <c r="D316" s="93">
        <v>0</v>
      </c>
      <c r="E316" s="89">
        <v>0</v>
      </c>
      <c r="F316" s="89">
        <v>0</v>
      </c>
      <c r="G316" s="89">
        <v>0</v>
      </c>
      <c r="H316" s="89">
        <v>0</v>
      </c>
      <c r="I316" s="89">
        <v>0</v>
      </c>
      <c r="J316" s="89">
        <v>1</v>
      </c>
      <c r="K316" s="89">
        <v>0</v>
      </c>
      <c r="L316" s="89">
        <v>0</v>
      </c>
      <c r="M316" s="89">
        <v>0</v>
      </c>
    </row>
    <row r="317" spans="1:13" ht="23.25" customHeight="1">
      <c r="A317" s="3" t="s">
        <v>328</v>
      </c>
      <c r="B317" s="89">
        <v>0</v>
      </c>
      <c r="C317" s="89">
        <v>0</v>
      </c>
      <c r="D317" s="93">
        <v>0</v>
      </c>
      <c r="E317" s="89">
        <v>1</v>
      </c>
      <c r="F317" s="89">
        <v>1</v>
      </c>
      <c r="G317" s="89">
        <v>0</v>
      </c>
      <c r="H317" s="89">
        <v>2</v>
      </c>
      <c r="I317" s="89">
        <v>0</v>
      </c>
      <c r="J317" s="89">
        <v>0</v>
      </c>
      <c r="K317" s="89">
        <v>1</v>
      </c>
      <c r="L317" s="89">
        <v>0</v>
      </c>
      <c r="M317" s="89">
        <v>0</v>
      </c>
    </row>
    <row r="318" spans="1:13" ht="23.25" customHeight="1">
      <c r="A318" s="3" t="s">
        <v>329</v>
      </c>
      <c r="B318" s="89">
        <v>0</v>
      </c>
      <c r="C318" s="89">
        <v>0</v>
      </c>
      <c r="D318" s="93">
        <v>0</v>
      </c>
      <c r="E318" s="89">
        <v>0</v>
      </c>
      <c r="F318" s="89">
        <v>1</v>
      </c>
      <c r="G318" s="89">
        <v>0</v>
      </c>
      <c r="H318" s="89">
        <v>0</v>
      </c>
      <c r="I318" s="89">
        <v>0</v>
      </c>
      <c r="J318" s="89">
        <v>0</v>
      </c>
      <c r="K318" s="89">
        <v>0</v>
      </c>
      <c r="L318" s="89">
        <v>0</v>
      </c>
      <c r="M318" s="89">
        <v>0</v>
      </c>
    </row>
    <row r="319" spans="1:13" ht="23.25" customHeight="1">
      <c r="A319" s="3" t="s">
        <v>330</v>
      </c>
      <c r="B319" s="89">
        <v>0</v>
      </c>
      <c r="C319" s="89">
        <v>0</v>
      </c>
      <c r="D319" s="93">
        <v>0</v>
      </c>
      <c r="E319" s="89">
        <v>0</v>
      </c>
      <c r="F319" s="89">
        <v>0</v>
      </c>
      <c r="G319" s="89">
        <v>0</v>
      </c>
      <c r="H319" s="89">
        <v>0</v>
      </c>
      <c r="I319" s="89">
        <v>0</v>
      </c>
      <c r="J319" s="89">
        <v>0</v>
      </c>
      <c r="K319" s="89">
        <v>1</v>
      </c>
      <c r="L319" s="89">
        <v>0</v>
      </c>
      <c r="M319" s="89">
        <v>1</v>
      </c>
    </row>
    <row r="320" spans="1:13" ht="23.25" customHeight="1">
      <c r="A320" s="3" t="s">
        <v>331</v>
      </c>
      <c r="B320" s="89">
        <v>0</v>
      </c>
      <c r="C320" s="89">
        <v>0</v>
      </c>
      <c r="D320" s="93">
        <v>0</v>
      </c>
      <c r="E320" s="89">
        <v>0</v>
      </c>
      <c r="F320" s="89">
        <v>0</v>
      </c>
      <c r="G320" s="89">
        <v>0</v>
      </c>
      <c r="H320" s="89">
        <v>0</v>
      </c>
      <c r="I320" s="89">
        <v>0</v>
      </c>
      <c r="J320" s="89">
        <v>0</v>
      </c>
      <c r="K320" s="89">
        <v>0</v>
      </c>
      <c r="L320" s="89">
        <v>0</v>
      </c>
      <c r="M320" s="89">
        <v>0</v>
      </c>
    </row>
    <row r="321" spans="1:13" ht="23.25" customHeight="1">
      <c r="A321" s="3" t="s">
        <v>332</v>
      </c>
      <c r="B321" s="89">
        <v>0</v>
      </c>
      <c r="C321" s="89">
        <v>1</v>
      </c>
      <c r="D321" s="93">
        <v>0</v>
      </c>
      <c r="E321" s="89">
        <v>0</v>
      </c>
      <c r="F321" s="89">
        <v>0</v>
      </c>
      <c r="G321" s="89">
        <v>0</v>
      </c>
      <c r="H321" s="89">
        <v>0</v>
      </c>
      <c r="I321" s="89">
        <v>0</v>
      </c>
      <c r="J321" s="89">
        <v>0</v>
      </c>
      <c r="K321" s="89">
        <v>0</v>
      </c>
      <c r="L321" s="89">
        <v>0</v>
      </c>
      <c r="M321" s="89">
        <v>0</v>
      </c>
    </row>
    <row r="322" spans="1:13" ht="23.25" customHeight="1">
      <c r="A322" s="3" t="s">
        <v>333</v>
      </c>
      <c r="B322" s="89">
        <v>0</v>
      </c>
      <c r="C322" s="89">
        <v>1</v>
      </c>
      <c r="D322" s="93">
        <v>0</v>
      </c>
      <c r="E322" s="89">
        <v>0</v>
      </c>
      <c r="F322" s="89">
        <v>1</v>
      </c>
      <c r="G322" s="89">
        <v>0</v>
      </c>
      <c r="H322" s="89">
        <v>0</v>
      </c>
      <c r="I322" s="89">
        <v>0</v>
      </c>
      <c r="J322" s="89">
        <v>0</v>
      </c>
      <c r="K322" s="89">
        <v>1</v>
      </c>
      <c r="L322" s="89">
        <v>0</v>
      </c>
      <c r="M322" s="89">
        <v>0</v>
      </c>
    </row>
    <row r="323" spans="1:13" ht="23.25" customHeight="1">
      <c r="A323" s="3" t="s">
        <v>334</v>
      </c>
      <c r="B323" s="89">
        <v>0</v>
      </c>
      <c r="C323" s="89">
        <v>0</v>
      </c>
      <c r="D323" s="93">
        <v>0</v>
      </c>
      <c r="E323" s="89">
        <v>0</v>
      </c>
      <c r="F323" s="89">
        <v>0</v>
      </c>
      <c r="G323" s="89">
        <v>0</v>
      </c>
      <c r="H323" s="89">
        <v>0</v>
      </c>
      <c r="I323" s="89">
        <v>0</v>
      </c>
      <c r="J323" s="89">
        <v>0</v>
      </c>
      <c r="K323" s="89">
        <v>0</v>
      </c>
      <c r="L323" s="89">
        <v>0</v>
      </c>
      <c r="M323" s="89">
        <v>0</v>
      </c>
    </row>
    <row r="324" spans="1:13" ht="23.25" customHeight="1">
      <c r="A324" s="3" t="s">
        <v>335</v>
      </c>
      <c r="B324" s="89">
        <v>0</v>
      </c>
      <c r="C324" s="89">
        <v>0</v>
      </c>
      <c r="D324" s="93">
        <v>0</v>
      </c>
      <c r="E324" s="89">
        <v>0</v>
      </c>
      <c r="F324" s="89">
        <v>1</v>
      </c>
      <c r="G324" s="89">
        <v>0</v>
      </c>
      <c r="H324" s="89">
        <v>0</v>
      </c>
      <c r="I324" s="89">
        <v>0</v>
      </c>
      <c r="J324" s="89">
        <v>0</v>
      </c>
      <c r="K324" s="89">
        <v>0</v>
      </c>
      <c r="L324" s="89">
        <v>0</v>
      </c>
      <c r="M324" s="89">
        <v>0</v>
      </c>
    </row>
    <row r="325" spans="1:13" ht="23.25" customHeight="1">
      <c r="A325" s="3" t="s">
        <v>336</v>
      </c>
      <c r="B325" s="89">
        <v>0</v>
      </c>
      <c r="C325" s="89">
        <v>0</v>
      </c>
      <c r="D325" s="93">
        <v>0</v>
      </c>
      <c r="E325" s="89">
        <v>1</v>
      </c>
      <c r="F325" s="89">
        <v>1</v>
      </c>
      <c r="G325" s="89">
        <v>0</v>
      </c>
      <c r="H325" s="89">
        <v>0</v>
      </c>
      <c r="I325" s="89">
        <v>0</v>
      </c>
      <c r="J325" s="89">
        <v>0</v>
      </c>
      <c r="K325" s="89">
        <v>0</v>
      </c>
      <c r="L325" s="89">
        <v>0</v>
      </c>
      <c r="M325" s="89">
        <v>0</v>
      </c>
    </row>
    <row r="326" spans="1:13" ht="23.25" customHeight="1">
      <c r="A326" s="3" t="s">
        <v>337</v>
      </c>
      <c r="B326" s="89">
        <v>0</v>
      </c>
      <c r="C326" s="89">
        <v>0</v>
      </c>
      <c r="D326" s="93">
        <v>0</v>
      </c>
      <c r="E326" s="89">
        <v>0</v>
      </c>
      <c r="F326" s="89">
        <v>0</v>
      </c>
      <c r="G326" s="89">
        <v>0</v>
      </c>
      <c r="H326" s="89">
        <v>0</v>
      </c>
      <c r="I326" s="89">
        <v>0</v>
      </c>
      <c r="J326" s="89">
        <v>0</v>
      </c>
      <c r="K326" s="89">
        <v>0</v>
      </c>
      <c r="L326" s="89">
        <v>0</v>
      </c>
      <c r="M326" s="89">
        <v>0</v>
      </c>
    </row>
    <row r="327" spans="1:13" ht="23.25" customHeight="1">
      <c r="A327" s="3" t="s">
        <v>338</v>
      </c>
      <c r="B327" s="89">
        <v>0</v>
      </c>
      <c r="C327" s="89">
        <v>0</v>
      </c>
      <c r="D327" s="93">
        <v>1</v>
      </c>
      <c r="E327" s="89">
        <v>1</v>
      </c>
      <c r="F327" s="89">
        <v>0</v>
      </c>
      <c r="G327" s="89">
        <v>1</v>
      </c>
      <c r="H327" s="89">
        <v>1</v>
      </c>
      <c r="I327" s="89">
        <v>0</v>
      </c>
      <c r="J327" s="89">
        <v>0</v>
      </c>
      <c r="K327" s="89">
        <v>0</v>
      </c>
      <c r="L327" s="89">
        <v>0</v>
      </c>
      <c r="M327" s="89">
        <v>0</v>
      </c>
    </row>
    <row r="328" spans="1:13" ht="23.25" customHeight="1">
      <c r="A328" s="34" t="s">
        <v>339</v>
      </c>
      <c r="B328" s="88">
        <v>5</v>
      </c>
      <c r="C328" s="88">
        <v>8</v>
      </c>
      <c r="D328" s="92">
        <v>4</v>
      </c>
      <c r="E328" s="88">
        <v>5</v>
      </c>
      <c r="F328" s="88">
        <v>1</v>
      </c>
      <c r="G328" s="88">
        <v>7</v>
      </c>
      <c r="H328" s="88">
        <v>1</v>
      </c>
      <c r="I328" s="88">
        <v>3</v>
      </c>
      <c r="J328" s="88">
        <v>4</v>
      </c>
      <c r="K328" s="88">
        <v>4</v>
      </c>
      <c r="L328" s="88">
        <v>1</v>
      </c>
      <c r="M328" s="88">
        <v>5</v>
      </c>
    </row>
    <row r="329" spans="1:13" ht="23.25" customHeight="1">
      <c r="A329" s="3" t="s">
        <v>340</v>
      </c>
      <c r="B329" s="89">
        <v>0</v>
      </c>
      <c r="C329" s="89">
        <v>1</v>
      </c>
      <c r="D329" s="93">
        <v>0</v>
      </c>
      <c r="E329" s="89">
        <v>0</v>
      </c>
      <c r="F329" s="89">
        <v>0</v>
      </c>
      <c r="G329" s="89">
        <v>1</v>
      </c>
      <c r="H329" s="89">
        <v>0</v>
      </c>
      <c r="I329" s="89">
        <v>0</v>
      </c>
      <c r="J329" s="89">
        <v>0</v>
      </c>
      <c r="K329" s="89">
        <v>0</v>
      </c>
      <c r="L329" s="89">
        <v>0</v>
      </c>
      <c r="M329" s="89">
        <v>0</v>
      </c>
    </row>
    <row r="330" spans="1:13" ht="23.25" customHeight="1">
      <c r="A330" s="3" t="s">
        <v>341</v>
      </c>
      <c r="B330" s="89">
        <v>0</v>
      </c>
      <c r="C330" s="89">
        <v>0</v>
      </c>
      <c r="D330" s="93">
        <v>1</v>
      </c>
      <c r="E330" s="89">
        <v>0</v>
      </c>
      <c r="F330" s="89">
        <v>1</v>
      </c>
      <c r="G330" s="89">
        <v>3</v>
      </c>
      <c r="H330" s="89">
        <v>0</v>
      </c>
      <c r="I330" s="89">
        <v>0</v>
      </c>
      <c r="J330" s="89">
        <v>0</v>
      </c>
      <c r="K330" s="89">
        <v>0</v>
      </c>
      <c r="L330" s="89">
        <v>0</v>
      </c>
      <c r="M330" s="89">
        <v>0</v>
      </c>
    </row>
    <row r="331" spans="1:13" ht="23.25" customHeight="1">
      <c r="A331" s="3" t="s">
        <v>342</v>
      </c>
      <c r="B331" s="89">
        <v>0</v>
      </c>
      <c r="C331" s="89">
        <v>0</v>
      </c>
      <c r="D331" s="93">
        <v>0</v>
      </c>
      <c r="E331" s="89">
        <v>0</v>
      </c>
      <c r="F331" s="89">
        <v>0</v>
      </c>
      <c r="G331" s="89">
        <v>0</v>
      </c>
      <c r="H331" s="89">
        <v>0</v>
      </c>
      <c r="I331" s="89">
        <v>0</v>
      </c>
      <c r="J331" s="89">
        <v>0</v>
      </c>
      <c r="K331" s="89">
        <v>0</v>
      </c>
      <c r="L331" s="89">
        <v>0</v>
      </c>
      <c r="M331" s="89">
        <v>0</v>
      </c>
    </row>
    <row r="332" spans="1:13" ht="23.25" customHeight="1">
      <c r="A332" s="3" t="s">
        <v>343</v>
      </c>
      <c r="B332" s="89">
        <v>0</v>
      </c>
      <c r="C332" s="89">
        <v>0</v>
      </c>
      <c r="D332" s="93">
        <v>0</v>
      </c>
      <c r="E332" s="89">
        <v>0</v>
      </c>
      <c r="F332" s="89">
        <v>0</v>
      </c>
      <c r="G332" s="89">
        <v>0</v>
      </c>
      <c r="H332" s="89">
        <v>0</v>
      </c>
      <c r="I332" s="89">
        <v>1</v>
      </c>
      <c r="J332" s="89">
        <v>0</v>
      </c>
      <c r="K332" s="89">
        <v>0</v>
      </c>
      <c r="L332" s="89">
        <v>0</v>
      </c>
      <c r="M332" s="89">
        <v>1</v>
      </c>
    </row>
    <row r="333" spans="1:13" ht="23.25" customHeight="1">
      <c r="A333" s="3" t="s">
        <v>344</v>
      </c>
      <c r="B333" s="89">
        <v>0</v>
      </c>
      <c r="C333" s="89">
        <v>1</v>
      </c>
      <c r="D333" s="93">
        <v>0</v>
      </c>
      <c r="E333" s="89">
        <v>0</v>
      </c>
      <c r="F333" s="89">
        <v>0</v>
      </c>
      <c r="G333" s="89">
        <v>0</v>
      </c>
      <c r="H333" s="89">
        <v>0</v>
      </c>
      <c r="I333" s="89">
        <v>0</v>
      </c>
      <c r="J333" s="89">
        <v>0</v>
      </c>
      <c r="K333" s="89">
        <v>0</v>
      </c>
      <c r="L333" s="89">
        <v>0</v>
      </c>
      <c r="M333" s="89">
        <v>1</v>
      </c>
    </row>
    <row r="334" spans="1:13" ht="23.25" customHeight="1">
      <c r="A334" s="3" t="s">
        <v>345</v>
      </c>
      <c r="B334" s="89">
        <v>0</v>
      </c>
      <c r="C334" s="89">
        <v>0</v>
      </c>
      <c r="D334" s="93">
        <v>1</v>
      </c>
      <c r="E334" s="89">
        <v>2</v>
      </c>
      <c r="F334" s="89">
        <v>0</v>
      </c>
      <c r="G334" s="89">
        <v>0</v>
      </c>
      <c r="H334" s="89">
        <v>0</v>
      </c>
      <c r="I334" s="89">
        <v>1</v>
      </c>
      <c r="J334" s="89">
        <v>3</v>
      </c>
      <c r="K334" s="89">
        <v>1</v>
      </c>
      <c r="L334" s="89">
        <v>0</v>
      </c>
      <c r="M334" s="89">
        <v>3</v>
      </c>
    </row>
    <row r="335" spans="1:13" ht="23.25" customHeight="1">
      <c r="A335" s="3" t="s">
        <v>346</v>
      </c>
      <c r="B335" s="89">
        <v>0</v>
      </c>
      <c r="C335" s="89">
        <v>0</v>
      </c>
      <c r="D335" s="93">
        <v>0</v>
      </c>
      <c r="E335" s="89">
        <v>0</v>
      </c>
      <c r="F335" s="89">
        <v>0</v>
      </c>
      <c r="G335" s="89">
        <v>0</v>
      </c>
      <c r="H335" s="89">
        <v>0</v>
      </c>
      <c r="I335" s="89">
        <v>0</v>
      </c>
      <c r="J335" s="89">
        <v>0</v>
      </c>
      <c r="K335" s="89">
        <v>0</v>
      </c>
      <c r="L335" s="89">
        <v>0</v>
      </c>
      <c r="M335" s="89">
        <v>0</v>
      </c>
    </row>
    <row r="336" spans="1:13" ht="23.25" customHeight="1">
      <c r="A336" s="3" t="s">
        <v>347</v>
      </c>
      <c r="B336" s="89">
        <v>0</v>
      </c>
      <c r="C336" s="89">
        <v>0</v>
      </c>
      <c r="D336" s="93">
        <v>0</v>
      </c>
      <c r="E336" s="89">
        <v>0</v>
      </c>
      <c r="F336" s="89">
        <v>0</v>
      </c>
      <c r="G336" s="89">
        <v>0</v>
      </c>
      <c r="H336" s="89">
        <v>0</v>
      </c>
      <c r="I336" s="89">
        <v>0</v>
      </c>
      <c r="J336" s="89">
        <v>0</v>
      </c>
      <c r="K336" s="89">
        <v>0</v>
      </c>
      <c r="L336" s="89">
        <v>0</v>
      </c>
      <c r="M336" s="89">
        <v>0</v>
      </c>
    </row>
    <row r="337" spans="1:13" ht="23.25" customHeight="1">
      <c r="A337" s="3" t="s">
        <v>348</v>
      </c>
      <c r="B337" s="89">
        <v>0</v>
      </c>
      <c r="C337" s="89">
        <v>0</v>
      </c>
      <c r="D337" s="93">
        <v>0</v>
      </c>
      <c r="E337" s="89">
        <v>0</v>
      </c>
      <c r="F337" s="89">
        <v>0</v>
      </c>
      <c r="G337" s="89">
        <v>0</v>
      </c>
      <c r="H337" s="89">
        <v>0</v>
      </c>
      <c r="I337" s="89">
        <v>0</v>
      </c>
      <c r="J337" s="89">
        <v>0</v>
      </c>
      <c r="K337" s="89">
        <v>0</v>
      </c>
      <c r="L337" s="89">
        <v>0</v>
      </c>
      <c r="M337" s="89">
        <v>0</v>
      </c>
    </row>
    <row r="338" spans="1:13" ht="23.25" customHeight="1">
      <c r="A338" s="3" t="s">
        <v>349</v>
      </c>
      <c r="B338" s="89">
        <v>0</v>
      </c>
      <c r="C338" s="89">
        <v>2</v>
      </c>
      <c r="D338" s="93">
        <v>0</v>
      </c>
      <c r="E338" s="89">
        <v>0</v>
      </c>
      <c r="F338" s="89">
        <v>0</v>
      </c>
      <c r="G338" s="89">
        <v>1</v>
      </c>
      <c r="H338" s="89">
        <v>0</v>
      </c>
      <c r="I338" s="89">
        <v>0</v>
      </c>
      <c r="J338" s="89">
        <v>0</v>
      </c>
      <c r="K338" s="89">
        <v>0</v>
      </c>
      <c r="L338" s="89">
        <v>0</v>
      </c>
      <c r="M338" s="89">
        <v>0</v>
      </c>
    </row>
    <row r="339" spans="1:13" ht="23.25" customHeight="1">
      <c r="A339" s="3" t="s">
        <v>350</v>
      </c>
      <c r="B339" s="89">
        <v>0</v>
      </c>
      <c r="C339" s="89">
        <v>0</v>
      </c>
      <c r="D339" s="93">
        <v>0</v>
      </c>
      <c r="E339" s="89">
        <v>1</v>
      </c>
      <c r="F339" s="89">
        <v>0</v>
      </c>
      <c r="G339" s="89">
        <v>0</v>
      </c>
      <c r="H339" s="89">
        <v>0</v>
      </c>
      <c r="I339" s="89">
        <v>0</v>
      </c>
      <c r="J339" s="89">
        <v>0</v>
      </c>
      <c r="K339" s="89">
        <v>0</v>
      </c>
      <c r="L339" s="89">
        <v>0</v>
      </c>
      <c r="M339" s="89">
        <v>0</v>
      </c>
    </row>
    <row r="340" spans="1:13" ht="23.25" customHeight="1">
      <c r="A340" s="3" t="s">
        <v>351</v>
      </c>
      <c r="B340" s="89">
        <v>0</v>
      </c>
      <c r="C340" s="89">
        <v>0</v>
      </c>
      <c r="D340" s="93">
        <v>0</v>
      </c>
      <c r="E340" s="89">
        <v>0</v>
      </c>
      <c r="F340" s="89">
        <v>0</v>
      </c>
      <c r="G340" s="89">
        <v>0</v>
      </c>
      <c r="H340" s="89">
        <v>0</v>
      </c>
      <c r="I340" s="89">
        <v>0</v>
      </c>
      <c r="J340" s="89">
        <v>0</v>
      </c>
      <c r="K340" s="89">
        <v>1</v>
      </c>
      <c r="L340" s="89">
        <v>0</v>
      </c>
      <c r="M340" s="89">
        <v>0</v>
      </c>
    </row>
    <row r="341" spans="1:13" ht="23.25" customHeight="1">
      <c r="A341" s="3" t="s">
        <v>352</v>
      </c>
      <c r="B341" s="89">
        <v>1</v>
      </c>
      <c r="C341" s="89">
        <v>1</v>
      </c>
      <c r="D341" s="93">
        <v>1</v>
      </c>
      <c r="E341" s="89">
        <v>0</v>
      </c>
      <c r="F341" s="89">
        <v>0</v>
      </c>
      <c r="G341" s="89">
        <v>0</v>
      </c>
      <c r="H341" s="89">
        <v>0</v>
      </c>
      <c r="I341" s="89">
        <v>0</v>
      </c>
      <c r="J341" s="89">
        <v>1</v>
      </c>
      <c r="K341" s="89">
        <v>0</v>
      </c>
      <c r="L341" s="89">
        <v>0</v>
      </c>
      <c r="M341" s="89">
        <v>0</v>
      </c>
    </row>
    <row r="342" spans="1:13" ht="23.25" customHeight="1">
      <c r="A342" s="3" t="s">
        <v>353</v>
      </c>
      <c r="B342" s="89">
        <v>1</v>
      </c>
      <c r="C342" s="89">
        <v>0</v>
      </c>
      <c r="D342" s="93">
        <v>0</v>
      </c>
      <c r="E342" s="89">
        <v>0</v>
      </c>
      <c r="F342" s="89">
        <v>0</v>
      </c>
      <c r="G342" s="89">
        <v>0</v>
      </c>
      <c r="H342" s="89">
        <v>0</v>
      </c>
      <c r="I342" s="89">
        <v>0</v>
      </c>
      <c r="J342" s="89">
        <v>0</v>
      </c>
      <c r="K342" s="89">
        <v>0</v>
      </c>
      <c r="L342" s="89">
        <v>0</v>
      </c>
      <c r="M342" s="89">
        <v>0</v>
      </c>
    </row>
    <row r="343" spans="1:13" ht="23.25" customHeight="1">
      <c r="A343" s="3" t="s">
        <v>354</v>
      </c>
      <c r="B343" s="89">
        <v>1</v>
      </c>
      <c r="C343" s="89">
        <v>0</v>
      </c>
      <c r="D343" s="93">
        <v>0</v>
      </c>
      <c r="E343" s="89">
        <v>0</v>
      </c>
      <c r="F343" s="89">
        <v>0</v>
      </c>
      <c r="G343" s="89">
        <v>1</v>
      </c>
      <c r="H343" s="89">
        <v>0</v>
      </c>
      <c r="I343" s="89">
        <v>0</v>
      </c>
      <c r="J343" s="89">
        <v>0</v>
      </c>
      <c r="K343" s="89">
        <v>0</v>
      </c>
      <c r="L343" s="89">
        <v>0</v>
      </c>
      <c r="M343" s="89">
        <v>0</v>
      </c>
    </row>
    <row r="344" spans="1:13" ht="23.25" customHeight="1">
      <c r="A344" s="3" t="s">
        <v>355</v>
      </c>
      <c r="B344" s="89">
        <v>1</v>
      </c>
      <c r="C344" s="89">
        <v>1</v>
      </c>
      <c r="D344" s="93">
        <v>0</v>
      </c>
      <c r="E344" s="89">
        <v>0</v>
      </c>
      <c r="F344" s="89">
        <v>0</v>
      </c>
      <c r="G344" s="89">
        <v>0</v>
      </c>
      <c r="H344" s="89">
        <v>0</v>
      </c>
      <c r="I344" s="89">
        <v>0</v>
      </c>
      <c r="J344" s="89">
        <v>0</v>
      </c>
      <c r="K344" s="89">
        <v>0</v>
      </c>
      <c r="L344" s="89">
        <v>1</v>
      </c>
      <c r="M344" s="89">
        <v>0</v>
      </c>
    </row>
    <row r="345" spans="1:13" ht="23.25" customHeight="1">
      <c r="A345" s="3" t="s">
        <v>356</v>
      </c>
      <c r="B345" s="89">
        <v>0</v>
      </c>
      <c r="C345" s="89">
        <v>0</v>
      </c>
      <c r="D345" s="93">
        <v>0</v>
      </c>
      <c r="E345" s="89">
        <v>1</v>
      </c>
      <c r="F345" s="89">
        <v>0</v>
      </c>
      <c r="G345" s="89">
        <v>1</v>
      </c>
      <c r="H345" s="89">
        <v>0</v>
      </c>
      <c r="I345" s="89">
        <v>0</v>
      </c>
      <c r="J345" s="89">
        <v>0</v>
      </c>
      <c r="K345" s="89">
        <v>0</v>
      </c>
      <c r="L345" s="89">
        <v>0</v>
      </c>
      <c r="M345" s="89">
        <v>0</v>
      </c>
    </row>
    <row r="346" spans="1:13" ht="23.25" customHeight="1">
      <c r="A346" s="3" t="s">
        <v>357</v>
      </c>
      <c r="B346" s="89">
        <v>0</v>
      </c>
      <c r="C346" s="89">
        <v>0</v>
      </c>
      <c r="D346" s="93">
        <v>1</v>
      </c>
      <c r="E346" s="89">
        <v>0</v>
      </c>
      <c r="F346" s="89">
        <v>0</v>
      </c>
      <c r="G346" s="89">
        <v>0</v>
      </c>
      <c r="H346" s="89">
        <v>1</v>
      </c>
      <c r="I346" s="89">
        <v>0</v>
      </c>
      <c r="J346" s="89">
        <v>0</v>
      </c>
      <c r="K346" s="89">
        <v>1</v>
      </c>
      <c r="L346" s="89">
        <v>0</v>
      </c>
      <c r="M346" s="89">
        <v>0</v>
      </c>
    </row>
    <row r="347" spans="1:13" ht="23.25" customHeight="1">
      <c r="A347" s="3" t="s">
        <v>358</v>
      </c>
      <c r="B347" s="89">
        <v>0</v>
      </c>
      <c r="C347" s="89">
        <v>0</v>
      </c>
      <c r="D347" s="93">
        <v>0</v>
      </c>
      <c r="E347" s="89">
        <v>0</v>
      </c>
      <c r="F347" s="89">
        <v>0</v>
      </c>
      <c r="G347" s="89">
        <v>0</v>
      </c>
      <c r="H347" s="89">
        <v>0</v>
      </c>
      <c r="I347" s="89">
        <v>1</v>
      </c>
      <c r="J347" s="89">
        <v>0</v>
      </c>
      <c r="K347" s="89">
        <v>0</v>
      </c>
      <c r="L347" s="89">
        <v>0</v>
      </c>
      <c r="M347" s="89">
        <v>0</v>
      </c>
    </row>
    <row r="348" spans="1:13" ht="23.25" customHeight="1">
      <c r="A348" s="3" t="s">
        <v>359</v>
      </c>
      <c r="B348" s="89">
        <v>1</v>
      </c>
      <c r="C348" s="89">
        <v>1</v>
      </c>
      <c r="D348" s="93">
        <v>0</v>
      </c>
      <c r="E348" s="89">
        <v>0</v>
      </c>
      <c r="F348" s="89">
        <v>0</v>
      </c>
      <c r="G348" s="89">
        <v>0</v>
      </c>
      <c r="H348" s="89">
        <v>0</v>
      </c>
      <c r="I348" s="89">
        <v>0</v>
      </c>
      <c r="J348" s="89">
        <v>0</v>
      </c>
      <c r="K348" s="89">
        <v>0</v>
      </c>
      <c r="L348" s="89">
        <v>0</v>
      </c>
      <c r="M348" s="89">
        <v>0</v>
      </c>
    </row>
    <row r="349" spans="1:13" ht="23.25" customHeight="1">
      <c r="A349" s="3" t="s">
        <v>360</v>
      </c>
      <c r="B349" s="89">
        <v>0</v>
      </c>
      <c r="C349" s="89">
        <v>0</v>
      </c>
      <c r="D349" s="93">
        <v>0</v>
      </c>
      <c r="E349" s="89">
        <v>1</v>
      </c>
      <c r="F349" s="89">
        <v>0</v>
      </c>
      <c r="G349" s="89">
        <v>0</v>
      </c>
      <c r="H349" s="89">
        <v>0</v>
      </c>
      <c r="I349" s="89">
        <v>0</v>
      </c>
      <c r="J349" s="89">
        <v>0</v>
      </c>
      <c r="K349" s="89">
        <v>1</v>
      </c>
      <c r="L349" s="89">
        <v>0</v>
      </c>
      <c r="M349" s="89">
        <v>0</v>
      </c>
    </row>
    <row r="350" spans="1:13" ht="23.25" customHeight="1">
      <c r="A350" s="3" t="s">
        <v>361</v>
      </c>
      <c r="B350" s="89">
        <v>0</v>
      </c>
      <c r="C350" s="89">
        <v>1</v>
      </c>
      <c r="D350" s="93">
        <v>0</v>
      </c>
      <c r="E350" s="89">
        <v>0</v>
      </c>
      <c r="F350" s="89">
        <v>0</v>
      </c>
      <c r="G350" s="89">
        <v>0</v>
      </c>
      <c r="H350" s="89">
        <v>0</v>
      </c>
      <c r="I350" s="89">
        <v>0</v>
      </c>
      <c r="J350" s="89">
        <v>0</v>
      </c>
      <c r="K350" s="89">
        <v>0</v>
      </c>
      <c r="L350" s="89">
        <v>0</v>
      </c>
      <c r="M350" s="89">
        <v>0</v>
      </c>
    </row>
    <row r="351" spans="1:13" ht="23.25" customHeight="1">
      <c r="A351" s="34" t="s">
        <v>362</v>
      </c>
      <c r="B351" s="88">
        <v>1</v>
      </c>
      <c r="C351" s="88">
        <v>2</v>
      </c>
      <c r="D351" s="92">
        <v>5</v>
      </c>
      <c r="E351" s="88">
        <v>2</v>
      </c>
      <c r="F351" s="88">
        <v>1</v>
      </c>
      <c r="G351" s="88">
        <v>5</v>
      </c>
      <c r="H351" s="88">
        <v>3</v>
      </c>
      <c r="I351" s="88">
        <v>4</v>
      </c>
      <c r="J351" s="88">
        <v>3</v>
      </c>
      <c r="K351" s="88">
        <v>3</v>
      </c>
      <c r="L351" s="88">
        <v>3</v>
      </c>
      <c r="M351" s="88">
        <v>1</v>
      </c>
    </row>
    <row r="352" spans="1:13" ht="23.25" customHeight="1">
      <c r="A352" s="3" t="s">
        <v>363</v>
      </c>
      <c r="B352" s="89">
        <v>0</v>
      </c>
      <c r="C352" s="89">
        <v>0</v>
      </c>
      <c r="D352" s="93">
        <v>0</v>
      </c>
      <c r="E352" s="89">
        <v>0</v>
      </c>
      <c r="F352" s="89">
        <v>0</v>
      </c>
      <c r="G352" s="89">
        <v>0</v>
      </c>
      <c r="H352" s="89">
        <v>0</v>
      </c>
      <c r="I352" s="89">
        <v>0</v>
      </c>
      <c r="J352" s="89">
        <v>0</v>
      </c>
      <c r="K352" s="89">
        <v>0</v>
      </c>
      <c r="L352" s="89">
        <v>0</v>
      </c>
      <c r="M352" s="89">
        <v>0</v>
      </c>
    </row>
    <row r="353" spans="1:13" ht="23.25" customHeight="1">
      <c r="A353" s="3" t="s">
        <v>364</v>
      </c>
      <c r="B353" s="89">
        <v>0</v>
      </c>
      <c r="C353" s="89">
        <v>0</v>
      </c>
      <c r="D353" s="93">
        <v>0</v>
      </c>
      <c r="E353" s="89">
        <v>0</v>
      </c>
      <c r="F353" s="89">
        <v>0</v>
      </c>
      <c r="G353" s="89">
        <v>0</v>
      </c>
      <c r="H353" s="89">
        <v>0</v>
      </c>
      <c r="I353" s="89">
        <v>0</v>
      </c>
      <c r="J353" s="89">
        <v>0</v>
      </c>
      <c r="K353" s="89">
        <v>0</v>
      </c>
      <c r="L353" s="89">
        <v>0</v>
      </c>
      <c r="M353" s="89">
        <v>0</v>
      </c>
    </row>
    <row r="354" spans="1:13" ht="23.25" customHeight="1">
      <c r="A354" s="3" t="s">
        <v>365</v>
      </c>
      <c r="B354" s="89">
        <v>0</v>
      </c>
      <c r="C354" s="89">
        <v>0</v>
      </c>
      <c r="D354" s="93">
        <v>0</v>
      </c>
      <c r="E354" s="89">
        <v>1</v>
      </c>
      <c r="F354" s="89">
        <v>0</v>
      </c>
      <c r="G354" s="89">
        <v>1</v>
      </c>
      <c r="H354" s="89">
        <v>0</v>
      </c>
      <c r="I354" s="89">
        <v>0</v>
      </c>
      <c r="J354" s="89">
        <v>0</v>
      </c>
      <c r="K354" s="89">
        <v>0</v>
      </c>
      <c r="L354" s="89">
        <v>0</v>
      </c>
      <c r="M354" s="89">
        <v>0</v>
      </c>
    </row>
    <row r="355" spans="1:13" ht="23.25" customHeight="1">
      <c r="A355" s="3" t="s">
        <v>366</v>
      </c>
      <c r="B355" s="89">
        <v>0</v>
      </c>
      <c r="C355" s="89">
        <v>0</v>
      </c>
      <c r="D355" s="93">
        <v>0</v>
      </c>
      <c r="E355" s="89">
        <v>0</v>
      </c>
      <c r="F355" s="89">
        <v>0</v>
      </c>
      <c r="G355" s="89">
        <v>0</v>
      </c>
      <c r="H355" s="89">
        <v>0</v>
      </c>
      <c r="I355" s="89">
        <v>1</v>
      </c>
      <c r="J355" s="89">
        <v>0</v>
      </c>
      <c r="K355" s="89">
        <v>0</v>
      </c>
      <c r="L355" s="89">
        <v>0</v>
      </c>
      <c r="M355" s="89">
        <v>0</v>
      </c>
    </row>
    <row r="356" spans="1:13" ht="23.25" customHeight="1">
      <c r="A356" s="3" t="s">
        <v>367</v>
      </c>
      <c r="B356" s="89">
        <v>0</v>
      </c>
      <c r="C356" s="89">
        <v>0</v>
      </c>
      <c r="D356" s="93">
        <v>1</v>
      </c>
      <c r="E356" s="89">
        <v>0</v>
      </c>
      <c r="F356" s="89">
        <v>0</v>
      </c>
      <c r="G356" s="89">
        <v>0</v>
      </c>
      <c r="H356" s="89">
        <v>0</v>
      </c>
      <c r="I356" s="89">
        <v>0</v>
      </c>
      <c r="J356" s="89">
        <v>0</v>
      </c>
      <c r="K356" s="89">
        <v>0</v>
      </c>
      <c r="L356" s="89">
        <v>2</v>
      </c>
      <c r="M356" s="89">
        <v>0</v>
      </c>
    </row>
    <row r="357" spans="1:13" ht="23.25" customHeight="1">
      <c r="A357" s="3" t="s">
        <v>368</v>
      </c>
      <c r="B357" s="89">
        <v>0</v>
      </c>
      <c r="C357" s="89">
        <v>0</v>
      </c>
      <c r="D357" s="93">
        <v>2</v>
      </c>
      <c r="E357" s="89">
        <v>0</v>
      </c>
      <c r="F357" s="89">
        <v>1</v>
      </c>
      <c r="G357" s="89">
        <v>2</v>
      </c>
      <c r="H357" s="89">
        <v>2</v>
      </c>
      <c r="I357" s="89">
        <v>2</v>
      </c>
      <c r="J357" s="89">
        <v>3</v>
      </c>
      <c r="K357" s="89">
        <v>3</v>
      </c>
      <c r="L357" s="89">
        <v>0</v>
      </c>
      <c r="M357" s="89">
        <v>0</v>
      </c>
    </row>
    <row r="358" spans="1:13" ht="23.25" customHeight="1">
      <c r="A358" s="3" t="s">
        <v>369</v>
      </c>
      <c r="B358" s="89">
        <v>0</v>
      </c>
      <c r="C358" s="89">
        <v>0</v>
      </c>
      <c r="D358" s="93">
        <v>1</v>
      </c>
      <c r="E358" s="89">
        <v>1</v>
      </c>
      <c r="F358" s="89">
        <v>0</v>
      </c>
      <c r="G358" s="89">
        <v>0</v>
      </c>
      <c r="H358" s="89">
        <v>0</v>
      </c>
      <c r="I358" s="89">
        <v>0</v>
      </c>
      <c r="J358" s="89">
        <v>0</v>
      </c>
      <c r="K358" s="89">
        <v>0</v>
      </c>
      <c r="L358" s="89">
        <v>1</v>
      </c>
      <c r="M358" s="89">
        <v>0</v>
      </c>
    </row>
    <row r="359" spans="1:13" ht="23.25" customHeight="1">
      <c r="A359" s="3" t="s">
        <v>370</v>
      </c>
      <c r="B359" s="89">
        <v>0</v>
      </c>
      <c r="C359" s="89">
        <v>1</v>
      </c>
      <c r="D359" s="93">
        <v>1</v>
      </c>
      <c r="E359" s="89">
        <v>0</v>
      </c>
      <c r="F359" s="89">
        <v>0</v>
      </c>
      <c r="G359" s="89">
        <v>1</v>
      </c>
      <c r="H359" s="89">
        <v>1</v>
      </c>
      <c r="I359" s="89">
        <v>1</v>
      </c>
      <c r="J359" s="89">
        <v>0</v>
      </c>
      <c r="K359" s="89">
        <v>0</v>
      </c>
      <c r="L359" s="89">
        <v>0</v>
      </c>
      <c r="M359" s="89">
        <v>0</v>
      </c>
    </row>
    <row r="360" spans="1:13" ht="23.25" customHeight="1">
      <c r="A360" s="3" t="s">
        <v>371</v>
      </c>
      <c r="B360" s="89">
        <v>1</v>
      </c>
      <c r="C360" s="89">
        <v>0</v>
      </c>
      <c r="D360" s="93">
        <v>0</v>
      </c>
      <c r="E360" s="89">
        <v>0</v>
      </c>
      <c r="F360" s="89">
        <v>0</v>
      </c>
      <c r="G360" s="89">
        <v>1</v>
      </c>
      <c r="H360" s="89">
        <v>0</v>
      </c>
      <c r="I360" s="89">
        <v>0</v>
      </c>
      <c r="J360" s="89">
        <v>0</v>
      </c>
      <c r="K360" s="89">
        <v>0</v>
      </c>
      <c r="L360" s="89">
        <v>0</v>
      </c>
      <c r="M360" s="89">
        <v>0</v>
      </c>
    </row>
    <row r="361" spans="1:13" ht="23.25" customHeight="1">
      <c r="A361" s="3" t="s">
        <v>372</v>
      </c>
      <c r="B361" s="89">
        <v>0</v>
      </c>
      <c r="C361" s="89">
        <v>0</v>
      </c>
      <c r="D361" s="93">
        <v>0</v>
      </c>
      <c r="E361" s="89">
        <v>0</v>
      </c>
      <c r="F361" s="89">
        <v>0</v>
      </c>
      <c r="G361" s="89">
        <v>0</v>
      </c>
      <c r="H361" s="89">
        <v>0</v>
      </c>
      <c r="I361" s="89">
        <v>0</v>
      </c>
      <c r="J361" s="89">
        <v>0</v>
      </c>
      <c r="K361" s="89">
        <v>0</v>
      </c>
      <c r="L361" s="89">
        <v>0</v>
      </c>
      <c r="M361" s="89">
        <v>1</v>
      </c>
    </row>
    <row r="362" spans="1:13" ht="23.25" customHeight="1">
      <c r="A362" s="3" t="s">
        <v>373</v>
      </c>
      <c r="B362" s="89">
        <v>0</v>
      </c>
      <c r="C362" s="89">
        <v>1</v>
      </c>
      <c r="D362" s="93">
        <v>0</v>
      </c>
      <c r="E362" s="89">
        <v>0</v>
      </c>
      <c r="F362" s="89">
        <v>0</v>
      </c>
      <c r="G362" s="89">
        <v>0</v>
      </c>
      <c r="H362" s="89">
        <v>0</v>
      </c>
      <c r="I362" s="89">
        <v>0</v>
      </c>
      <c r="J362" s="89">
        <v>0</v>
      </c>
      <c r="K362" s="89">
        <v>0</v>
      </c>
      <c r="L362" s="89">
        <v>0</v>
      </c>
      <c r="M362" s="89">
        <v>0</v>
      </c>
    </row>
    <row r="363" spans="1:13" ht="23.25" customHeight="1">
      <c r="A363" s="3" t="s">
        <v>374</v>
      </c>
      <c r="B363" s="89">
        <v>0</v>
      </c>
      <c r="C363" s="89">
        <v>0</v>
      </c>
      <c r="D363" s="93">
        <v>0</v>
      </c>
      <c r="E363" s="89">
        <v>0</v>
      </c>
      <c r="F363" s="89">
        <v>0</v>
      </c>
      <c r="G363" s="89">
        <v>0</v>
      </c>
      <c r="H363" s="89">
        <v>0</v>
      </c>
      <c r="I363" s="89">
        <v>0</v>
      </c>
      <c r="J363" s="89">
        <v>0</v>
      </c>
      <c r="K363" s="89">
        <v>0</v>
      </c>
      <c r="L363" s="89">
        <v>0</v>
      </c>
      <c r="M363" s="89">
        <v>0</v>
      </c>
    </row>
    <row r="364" spans="1:13" ht="23.25" customHeight="1">
      <c r="A364" s="34" t="s">
        <v>375</v>
      </c>
      <c r="B364" s="88">
        <v>0</v>
      </c>
      <c r="C364" s="88">
        <v>10</v>
      </c>
      <c r="D364" s="92">
        <v>3</v>
      </c>
      <c r="E364" s="88">
        <v>2</v>
      </c>
      <c r="F364" s="88">
        <v>8</v>
      </c>
      <c r="G364" s="88">
        <v>11</v>
      </c>
      <c r="H364" s="88">
        <v>8</v>
      </c>
      <c r="I364" s="88">
        <v>5</v>
      </c>
      <c r="J364" s="88">
        <v>6</v>
      </c>
      <c r="K364" s="88">
        <v>3</v>
      </c>
      <c r="L364" s="88">
        <v>3</v>
      </c>
      <c r="M364" s="88">
        <v>6</v>
      </c>
    </row>
    <row r="365" spans="1:13" ht="23.25" customHeight="1">
      <c r="A365" s="3" t="s">
        <v>376</v>
      </c>
      <c r="B365" s="89">
        <v>0</v>
      </c>
      <c r="C365" s="89">
        <v>1</v>
      </c>
      <c r="D365" s="93">
        <v>1</v>
      </c>
      <c r="E365" s="89">
        <v>0</v>
      </c>
      <c r="F365" s="89">
        <v>0</v>
      </c>
      <c r="G365" s="89">
        <v>0</v>
      </c>
      <c r="H365" s="89">
        <v>0</v>
      </c>
      <c r="I365" s="89">
        <v>0</v>
      </c>
      <c r="J365" s="89">
        <v>1</v>
      </c>
      <c r="K365" s="89">
        <v>0</v>
      </c>
      <c r="L365" s="89">
        <v>0</v>
      </c>
      <c r="M365" s="89">
        <v>0</v>
      </c>
    </row>
    <row r="366" spans="1:13" ht="23.25" customHeight="1">
      <c r="A366" s="3" t="s">
        <v>377</v>
      </c>
      <c r="B366" s="89">
        <v>0</v>
      </c>
      <c r="C366" s="89">
        <v>1</v>
      </c>
      <c r="D366" s="93">
        <v>0</v>
      </c>
      <c r="E366" s="89">
        <v>1</v>
      </c>
      <c r="F366" s="89">
        <v>1</v>
      </c>
      <c r="G366" s="89">
        <v>1</v>
      </c>
      <c r="H366" s="89">
        <v>0</v>
      </c>
      <c r="I366" s="89">
        <v>0</v>
      </c>
      <c r="J366" s="89">
        <v>0</v>
      </c>
      <c r="K366" s="89">
        <v>0</v>
      </c>
      <c r="L366" s="89">
        <v>0</v>
      </c>
      <c r="M366" s="89">
        <v>0</v>
      </c>
    </row>
    <row r="367" spans="1:13" ht="23.25" customHeight="1">
      <c r="A367" s="3" t="s">
        <v>378</v>
      </c>
      <c r="B367" s="89">
        <v>0</v>
      </c>
      <c r="C367" s="89">
        <v>1</v>
      </c>
      <c r="D367" s="93">
        <v>0</v>
      </c>
      <c r="E367" s="89">
        <v>0</v>
      </c>
      <c r="F367" s="89">
        <v>1</v>
      </c>
      <c r="G367" s="89">
        <v>1</v>
      </c>
      <c r="H367" s="89">
        <v>2</v>
      </c>
      <c r="I367" s="89">
        <v>0</v>
      </c>
      <c r="J367" s="89">
        <v>0</v>
      </c>
      <c r="K367" s="89">
        <v>1</v>
      </c>
      <c r="L367" s="89">
        <v>0</v>
      </c>
      <c r="M367" s="89">
        <v>1</v>
      </c>
    </row>
    <row r="368" spans="1:13" ht="23.25" customHeight="1">
      <c r="A368" s="3" t="s">
        <v>379</v>
      </c>
      <c r="B368" s="89">
        <v>0</v>
      </c>
      <c r="C368" s="89">
        <v>0</v>
      </c>
      <c r="D368" s="93">
        <v>0</v>
      </c>
      <c r="E368" s="89">
        <v>0</v>
      </c>
      <c r="F368" s="89">
        <v>0</v>
      </c>
      <c r="G368" s="89">
        <v>0</v>
      </c>
      <c r="H368" s="89">
        <v>0</v>
      </c>
      <c r="I368" s="89">
        <v>0</v>
      </c>
      <c r="J368" s="89">
        <v>0</v>
      </c>
      <c r="K368" s="89">
        <v>0</v>
      </c>
      <c r="L368" s="89">
        <v>0</v>
      </c>
      <c r="M368" s="89">
        <v>0</v>
      </c>
    </row>
    <row r="369" spans="1:13" ht="23.25" customHeight="1">
      <c r="A369" s="3" t="s">
        <v>380</v>
      </c>
      <c r="B369" s="89">
        <v>0</v>
      </c>
      <c r="C369" s="89">
        <v>0</v>
      </c>
      <c r="D369" s="93">
        <v>0</v>
      </c>
      <c r="E369" s="89">
        <v>0</v>
      </c>
      <c r="F369" s="89">
        <v>0</v>
      </c>
      <c r="G369" s="89">
        <v>0</v>
      </c>
      <c r="H369" s="89">
        <v>0</v>
      </c>
      <c r="I369" s="89">
        <v>0</v>
      </c>
      <c r="J369" s="89">
        <v>0</v>
      </c>
      <c r="K369" s="89">
        <v>0</v>
      </c>
      <c r="L369" s="89">
        <v>0</v>
      </c>
      <c r="M369" s="89">
        <v>0</v>
      </c>
    </row>
    <row r="370" spans="1:13" ht="23.25" customHeight="1">
      <c r="A370" s="3" t="s">
        <v>381</v>
      </c>
      <c r="B370" s="89">
        <v>0</v>
      </c>
      <c r="C370" s="89">
        <v>0</v>
      </c>
      <c r="D370" s="93">
        <v>0</v>
      </c>
      <c r="E370" s="89">
        <v>0</v>
      </c>
      <c r="F370" s="89">
        <v>0</v>
      </c>
      <c r="G370" s="89">
        <v>0</v>
      </c>
      <c r="H370" s="89">
        <v>0</v>
      </c>
      <c r="I370" s="89">
        <v>0</v>
      </c>
      <c r="J370" s="89">
        <v>0</v>
      </c>
      <c r="K370" s="89">
        <v>0</v>
      </c>
      <c r="L370" s="89">
        <v>1</v>
      </c>
      <c r="M370" s="89">
        <v>1</v>
      </c>
    </row>
    <row r="371" spans="1:13" ht="23.25" customHeight="1">
      <c r="A371" s="3" t="s">
        <v>382</v>
      </c>
      <c r="B371" s="89">
        <v>0</v>
      </c>
      <c r="C371" s="89">
        <v>0</v>
      </c>
      <c r="D371" s="93">
        <v>0</v>
      </c>
      <c r="E371" s="89">
        <v>0</v>
      </c>
      <c r="F371" s="89">
        <v>0</v>
      </c>
      <c r="G371" s="89">
        <v>0</v>
      </c>
      <c r="H371" s="89">
        <v>0</v>
      </c>
      <c r="I371" s="89">
        <v>0</v>
      </c>
      <c r="J371" s="89">
        <v>0</v>
      </c>
      <c r="K371" s="89">
        <v>0</v>
      </c>
      <c r="L371" s="89">
        <v>0</v>
      </c>
      <c r="M371" s="89">
        <v>0</v>
      </c>
    </row>
    <row r="372" spans="1:13" ht="23.25" customHeight="1">
      <c r="A372" s="3" t="s">
        <v>383</v>
      </c>
      <c r="B372" s="89">
        <v>0</v>
      </c>
      <c r="C372" s="89">
        <v>1</v>
      </c>
      <c r="D372" s="93">
        <v>0</v>
      </c>
      <c r="E372" s="89">
        <v>0</v>
      </c>
      <c r="F372" s="89">
        <v>0</v>
      </c>
      <c r="G372" s="89">
        <v>0</v>
      </c>
      <c r="H372" s="89">
        <v>0</v>
      </c>
      <c r="I372" s="89">
        <v>0</v>
      </c>
      <c r="J372" s="89">
        <v>0</v>
      </c>
      <c r="K372" s="89">
        <v>0</v>
      </c>
      <c r="L372" s="89">
        <v>0</v>
      </c>
      <c r="M372" s="89">
        <v>0</v>
      </c>
    </row>
    <row r="373" spans="1:13" ht="23.25" customHeight="1">
      <c r="A373" s="3" t="s">
        <v>384</v>
      </c>
      <c r="B373" s="89">
        <v>0</v>
      </c>
      <c r="C373" s="89">
        <v>0</v>
      </c>
      <c r="D373" s="93">
        <v>0</v>
      </c>
      <c r="E373" s="89">
        <v>0</v>
      </c>
      <c r="F373" s="89">
        <v>0</v>
      </c>
      <c r="G373" s="89">
        <v>0</v>
      </c>
      <c r="H373" s="89">
        <v>0</v>
      </c>
      <c r="I373" s="89">
        <v>0</v>
      </c>
      <c r="J373" s="89">
        <v>0</v>
      </c>
      <c r="K373" s="89">
        <v>0</v>
      </c>
      <c r="L373" s="89">
        <v>0</v>
      </c>
      <c r="M373" s="89">
        <v>0</v>
      </c>
    </row>
    <row r="374" spans="1:13" ht="23.25" customHeight="1">
      <c r="A374" s="3" t="s">
        <v>385</v>
      </c>
      <c r="B374" s="89">
        <v>0</v>
      </c>
      <c r="C374" s="89">
        <v>2</v>
      </c>
      <c r="D374" s="93">
        <v>0</v>
      </c>
      <c r="E374" s="89">
        <v>0</v>
      </c>
      <c r="F374" s="89">
        <v>0</v>
      </c>
      <c r="G374" s="89">
        <v>0</v>
      </c>
      <c r="H374" s="89">
        <v>0</v>
      </c>
      <c r="I374" s="89">
        <v>1</v>
      </c>
      <c r="J374" s="89">
        <v>0</v>
      </c>
      <c r="K374" s="89">
        <v>0</v>
      </c>
      <c r="L374" s="89">
        <v>0</v>
      </c>
      <c r="M374" s="89">
        <v>0</v>
      </c>
    </row>
    <row r="375" spans="1:13" ht="23.25" customHeight="1">
      <c r="A375" s="3" t="s">
        <v>386</v>
      </c>
      <c r="B375" s="89">
        <v>0</v>
      </c>
      <c r="C375" s="89">
        <v>0</v>
      </c>
      <c r="D375" s="93">
        <v>0</v>
      </c>
      <c r="E375" s="89">
        <v>0</v>
      </c>
      <c r="F375" s="89">
        <v>0</v>
      </c>
      <c r="G375" s="89">
        <v>0</v>
      </c>
      <c r="H375" s="89">
        <v>0</v>
      </c>
      <c r="I375" s="89">
        <v>0</v>
      </c>
      <c r="J375" s="89">
        <v>0</v>
      </c>
      <c r="K375" s="89">
        <v>0</v>
      </c>
      <c r="L375" s="89">
        <v>0</v>
      </c>
      <c r="M375" s="89">
        <v>0</v>
      </c>
    </row>
    <row r="376" spans="1:13" ht="23.25" customHeight="1">
      <c r="A376" s="3" t="s">
        <v>387</v>
      </c>
      <c r="B376" s="89">
        <v>0</v>
      </c>
      <c r="C376" s="89">
        <v>0</v>
      </c>
      <c r="D376" s="93">
        <v>0</v>
      </c>
      <c r="E376" s="89">
        <v>0</v>
      </c>
      <c r="F376" s="89">
        <v>0</v>
      </c>
      <c r="G376" s="89">
        <v>0</v>
      </c>
      <c r="H376" s="89">
        <v>0</v>
      </c>
      <c r="I376" s="89">
        <v>1</v>
      </c>
      <c r="J376" s="89">
        <v>1</v>
      </c>
      <c r="K376" s="89">
        <v>0</v>
      </c>
      <c r="L376" s="89">
        <v>0</v>
      </c>
      <c r="M376" s="89">
        <v>1</v>
      </c>
    </row>
    <row r="377" spans="1:13" ht="23.25" customHeight="1">
      <c r="A377" s="3" t="s">
        <v>388</v>
      </c>
      <c r="B377" s="89">
        <v>0</v>
      </c>
      <c r="C377" s="89">
        <v>0</v>
      </c>
      <c r="D377" s="93">
        <v>0</v>
      </c>
      <c r="E377" s="89">
        <v>0</v>
      </c>
      <c r="F377" s="89">
        <v>0</v>
      </c>
      <c r="G377" s="89">
        <v>0</v>
      </c>
      <c r="H377" s="89">
        <v>0</v>
      </c>
      <c r="I377" s="89">
        <v>1</v>
      </c>
      <c r="J377" s="89">
        <v>0</v>
      </c>
      <c r="K377" s="89">
        <v>0</v>
      </c>
      <c r="L377" s="89">
        <v>0</v>
      </c>
      <c r="M377" s="89">
        <v>0</v>
      </c>
    </row>
    <row r="378" spans="1:13" ht="23.25" customHeight="1">
      <c r="A378" s="3" t="s">
        <v>389</v>
      </c>
      <c r="B378" s="89">
        <v>0</v>
      </c>
      <c r="C378" s="89">
        <v>1</v>
      </c>
      <c r="D378" s="93">
        <v>0</v>
      </c>
      <c r="E378" s="89">
        <v>0</v>
      </c>
      <c r="F378" s="89">
        <v>0</v>
      </c>
      <c r="G378" s="89">
        <v>0</v>
      </c>
      <c r="H378" s="89">
        <v>0</v>
      </c>
      <c r="I378" s="89">
        <v>0</v>
      </c>
      <c r="J378" s="89">
        <v>0</v>
      </c>
      <c r="K378" s="89">
        <v>0</v>
      </c>
      <c r="L378" s="89">
        <v>0</v>
      </c>
      <c r="M378" s="89">
        <v>0</v>
      </c>
    </row>
    <row r="379" spans="1:13" ht="23.25" customHeight="1">
      <c r="A379" s="3" t="s">
        <v>390</v>
      </c>
      <c r="B379" s="89">
        <v>0</v>
      </c>
      <c r="C379" s="89">
        <v>2</v>
      </c>
      <c r="D379" s="93">
        <v>0</v>
      </c>
      <c r="E379" s="89">
        <v>0</v>
      </c>
      <c r="F379" s="89">
        <v>1</v>
      </c>
      <c r="G379" s="89">
        <v>2</v>
      </c>
      <c r="H379" s="89">
        <v>1</v>
      </c>
      <c r="I379" s="89">
        <v>1</v>
      </c>
      <c r="J379" s="89">
        <v>1</v>
      </c>
      <c r="K379" s="89">
        <v>0</v>
      </c>
      <c r="L379" s="89">
        <v>0</v>
      </c>
      <c r="M379" s="89">
        <v>0</v>
      </c>
    </row>
    <row r="380" spans="1:13" ht="23.25" customHeight="1">
      <c r="A380" s="3" t="s">
        <v>391</v>
      </c>
      <c r="B380" s="89">
        <v>0</v>
      </c>
      <c r="C380" s="89">
        <v>0</v>
      </c>
      <c r="D380" s="93">
        <v>0</v>
      </c>
      <c r="E380" s="89">
        <v>0</v>
      </c>
      <c r="F380" s="89">
        <v>1</v>
      </c>
      <c r="G380" s="89">
        <v>0</v>
      </c>
      <c r="H380" s="89">
        <v>0</v>
      </c>
      <c r="I380" s="89">
        <v>0</v>
      </c>
      <c r="J380" s="89">
        <v>0</v>
      </c>
      <c r="K380" s="89">
        <v>0</v>
      </c>
      <c r="L380" s="89">
        <v>0</v>
      </c>
      <c r="M380" s="89">
        <v>0</v>
      </c>
    </row>
    <row r="381" spans="1:13" ht="23.25" customHeight="1">
      <c r="A381" s="3" t="s">
        <v>392</v>
      </c>
      <c r="B381" s="89">
        <v>0</v>
      </c>
      <c r="C381" s="89">
        <v>0</v>
      </c>
      <c r="D381" s="93">
        <v>0</v>
      </c>
      <c r="E381" s="89">
        <v>1</v>
      </c>
      <c r="F381" s="89">
        <v>0</v>
      </c>
      <c r="G381" s="89">
        <v>0</v>
      </c>
      <c r="H381" s="89">
        <v>0</v>
      </c>
      <c r="I381" s="89">
        <v>0</v>
      </c>
      <c r="J381" s="89">
        <v>0</v>
      </c>
      <c r="K381" s="89">
        <v>0</v>
      </c>
      <c r="L381" s="89">
        <v>0</v>
      </c>
      <c r="M381" s="89">
        <v>0</v>
      </c>
    </row>
    <row r="382" spans="1:13" ht="23.25" customHeight="1">
      <c r="A382" s="3" t="s">
        <v>393</v>
      </c>
      <c r="B382" s="89">
        <v>0</v>
      </c>
      <c r="C382" s="89">
        <v>0</v>
      </c>
      <c r="D382" s="93">
        <v>0</v>
      </c>
      <c r="E382" s="89">
        <v>0</v>
      </c>
      <c r="F382" s="89">
        <v>0</v>
      </c>
      <c r="G382" s="89">
        <v>0</v>
      </c>
      <c r="H382" s="89">
        <v>0</v>
      </c>
      <c r="I382" s="89">
        <v>0</v>
      </c>
      <c r="J382" s="89">
        <v>1</v>
      </c>
      <c r="K382" s="89">
        <v>0</v>
      </c>
      <c r="L382" s="89">
        <v>0</v>
      </c>
      <c r="M382" s="89">
        <v>0</v>
      </c>
    </row>
    <row r="383" spans="1:13" ht="23.25" customHeight="1">
      <c r="A383" s="3" t="s">
        <v>394</v>
      </c>
      <c r="B383" s="89">
        <v>0</v>
      </c>
      <c r="C383" s="89">
        <v>1</v>
      </c>
      <c r="D383" s="93">
        <v>2</v>
      </c>
      <c r="E383" s="89">
        <v>0</v>
      </c>
      <c r="F383" s="89">
        <v>4</v>
      </c>
      <c r="G383" s="89">
        <v>7</v>
      </c>
      <c r="H383" s="89">
        <v>5</v>
      </c>
      <c r="I383" s="89">
        <v>1</v>
      </c>
      <c r="J383" s="89">
        <v>2</v>
      </c>
      <c r="K383" s="89">
        <v>2</v>
      </c>
      <c r="L383" s="89">
        <v>2</v>
      </c>
      <c r="M383" s="89">
        <v>3</v>
      </c>
    </row>
    <row r="384" spans="1:13" ht="23.25" customHeight="1">
      <c r="A384" s="34" t="s">
        <v>395</v>
      </c>
      <c r="B384" s="88">
        <v>29</v>
      </c>
      <c r="C384" s="88">
        <v>21</v>
      </c>
      <c r="D384" s="92">
        <v>15</v>
      </c>
      <c r="E384" s="88">
        <v>20</v>
      </c>
      <c r="F384" s="88">
        <v>22</v>
      </c>
      <c r="G384" s="88">
        <v>11</v>
      </c>
      <c r="H384" s="88">
        <v>22</v>
      </c>
      <c r="I384" s="88">
        <v>15</v>
      </c>
      <c r="J384" s="88">
        <v>9</v>
      </c>
      <c r="K384" s="88">
        <v>15</v>
      </c>
      <c r="L384" s="88">
        <v>13</v>
      </c>
      <c r="M384" s="88">
        <v>10</v>
      </c>
    </row>
    <row r="385" spans="1:13" ht="23.25" customHeight="1">
      <c r="A385" s="34" t="s">
        <v>396</v>
      </c>
      <c r="B385" s="88">
        <v>12</v>
      </c>
      <c r="C385" s="88">
        <v>4</v>
      </c>
      <c r="D385" s="92">
        <v>3</v>
      </c>
      <c r="E385" s="88">
        <v>4</v>
      </c>
      <c r="F385" s="88">
        <v>3</v>
      </c>
      <c r="G385" s="88">
        <v>2</v>
      </c>
      <c r="H385" s="88">
        <v>8</v>
      </c>
      <c r="I385" s="88">
        <v>2</v>
      </c>
      <c r="J385" s="88">
        <v>3</v>
      </c>
      <c r="K385" s="88">
        <v>3</v>
      </c>
      <c r="L385" s="88">
        <v>2</v>
      </c>
      <c r="M385" s="88">
        <v>1</v>
      </c>
    </row>
    <row r="386" spans="1:13" ht="23.25" customHeight="1">
      <c r="A386" s="3" t="s">
        <v>397</v>
      </c>
      <c r="B386" s="89">
        <v>1</v>
      </c>
      <c r="C386" s="89">
        <v>0</v>
      </c>
      <c r="D386" s="93">
        <v>0</v>
      </c>
      <c r="E386" s="89">
        <v>1</v>
      </c>
      <c r="F386" s="89">
        <v>1</v>
      </c>
      <c r="G386" s="89">
        <v>0</v>
      </c>
      <c r="H386" s="89">
        <v>0</v>
      </c>
      <c r="I386" s="89">
        <v>0</v>
      </c>
      <c r="J386" s="89">
        <v>0</v>
      </c>
      <c r="K386" s="89">
        <v>0</v>
      </c>
      <c r="L386" s="89">
        <v>0</v>
      </c>
      <c r="M386" s="89">
        <v>0</v>
      </c>
    </row>
    <row r="387" spans="1:13" ht="23.25" customHeight="1">
      <c r="A387" s="3" t="s">
        <v>398</v>
      </c>
      <c r="B387" s="89">
        <v>1</v>
      </c>
      <c r="C387" s="89">
        <v>0</v>
      </c>
      <c r="D387" s="93">
        <v>0</v>
      </c>
      <c r="E387" s="89">
        <v>0</v>
      </c>
      <c r="F387" s="89">
        <v>0</v>
      </c>
      <c r="G387" s="89">
        <v>0</v>
      </c>
      <c r="H387" s="89">
        <v>0</v>
      </c>
      <c r="I387" s="89">
        <v>0</v>
      </c>
      <c r="J387" s="89">
        <v>0</v>
      </c>
      <c r="K387" s="89">
        <v>0</v>
      </c>
      <c r="L387" s="89">
        <v>0</v>
      </c>
      <c r="M387" s="89">
        <v>0</v>
      </c>
    </row>
    <row r="388" spans="1:13" ht="23.25" customHeight="1">
      <c r="A388" s="3" t="s">
        <v>399</v>
      </c>
      <c r="B388" s="89">
        <v>7</v>
      </c>
      <c r="C388" s="89">
        <v>3</v>
      </c>
      <c r="D388" s="93">
        <v>3</v>
      </c>
      <c r="E388" s="89">
        <v>2</v>
      </c>
      <c r="F388" s="89">
        <v>2</v>
      </c>
      <c r="G388" s="89">
        <v>2</v>
      </c>
      <c r="H388" s="89">
        <v>3</v>
      </c>
      <c r="I388" s="89">
        <v>1</v>
      </c>
      <c r="J388" s="89">
        <v>1</v>
      </c>
      <c r="K388" s="89">
        <v>3</v>
      </c>
      <c r="L388" s="89">
        <v>2</v>
      </c>
      <c r="M388" s="89">
        <v>1</v>
      </c>
    </row>
    <row r="389" spans="1:13" ht="23.25" customHeight="1">
      <c r="A389" s="3" t="s">
        <v>400</v>
      </c>
      <c r="B389" s="89">
        <v>2</v>
      </c>
      <c r="C389" s="89">
        <v>0</v>
      </c>
      <c r="D389" s="93">
        <v>0</v>
      </c>
      <c r="E389" s="89">
        <v>0</v>
      </c>
      <c r="F389" s="89">
        <v>0</v>
      </c>
      <c r="G389" s="89">
        <v>0</v>
      </c>
      <c r="H389" s="89">
        <v>1</v>
      </c>
      <c r="I389" s="89">
        <v>0</v>
      </c>
      <c r="J389" s="89">
        <v>0</v>
      </c>
      <c r="K389" s="89">
        <v>0</v>
      </c>
      <c r="L389" s="89">
        <v>0</v>
      </c>
      <c r="M389" s="89">
        <v>0</v>
      </c>
    </row>
    <row r="390" spans="1:13" ht="23.25" customHeight="1">
      <c r="A390" s="3" t="s">
        <v>401</v>
      </c>
      <c r="B390" s="89">
        <v>0</v>
      </c>
      <c r="C390" s="89">
        <v>0</v>
      </c>
      <c r="D390" s="93">
        <v>0</v>
      </c>
      <c r="E390" s="89">
        <v>0</v>
      </c>
      <c r="F390" s="89">
        <v>0</v>
      </c>
      <c r="G390" s="89">
        <v>0</v>
      </c>
      <c r="H390" s="89">
        <v>2</v>
      </c>
      <c r="I390" s="89">
        <v>0</v>
      </c>
      <c r="J390" s="89">
        <v>0</v>
      </c>
      <c r="K390" s="89">
        <v>0</v>
      </c>
      <c r="L390" s="89">
        <v>0</v>
      </c>
      <c r="M390" s="89">
        <v>0</v>
      </c>
    </row>
    <row r="391" spans="1:13" ht="23.25" customHeight="1">
      <c r="A391" s="3" t="s">
        <v>402</v>
      </c>
      <c r="B391" s="89">
        <v>0</v>
      </c>
      <c r="C391" s="89">
        <v>0</v>
      </c>
      <c r="D391" s="93">
        <v>0</v>
      </c>
      <c r="E391" s="89">
        <v>0</v>
      </c>
      <c r="F391" s="89">
        <v>0</v>
      </c>
      <c r="G391" s="89">
        <v>0</v>
      </c>
      <c r="H391" s="89">
        <v>0</v>
      </c>
      <c r="I391" s="89">
        <v>0</v>
      </c>
      <c r="J391" s="89">
        <v>1</v>
      </c>
      <c r="K391" s="89">
        <v>0</v>
      </c>
      <c r="L391" s="89">
        <v>0</v>
      </c>
      <c r="M391" s="89">
        <v>0</v>
      </c>
    </row>
    <row r="392" spans="1:13" ht="23.25" customHeight="1">
      <c r="A392" s="3" t="s">
        <v>403</v>
      </c>
      <c r="B392" s="89">
        <v>0</v>
      </c>
      <c r="C392" s="89">
        <v>1</v>
      </c>
      <c r="D392" s="93">
        <v>0</v>
      </c>
      <c r="E392" s="89">
        <v>0</v>
      </c>
      <c r="F392" s="89">
        <v>0</v>
      </c>
      <c r="G392" s="89">
        <v>0</v>
      </c>
      <c r="H392" s="89">
        <v>1</v>
      </c>
      <c r="I392" s="89">
        <v>1</v>
      </c>
      <c r="J392" s="89">
        <v>1</v>
      </c>
      <c r="K392" s="89">
        <v>0</v>
      </c>
      <c r="L392" s="89">
        <v>0</v>
      </c>
      <c r="M392" s="89">
        <v>0</v>
      </c>
    </row>
    <row r="393" spans="1:13" ht="23.25" customHeight="1">
      <c r="A393" s="3" t="s">
        <v>404</v>
      </c>
      <c r="B393" s="89">
        <v>1</v>
      </c>
      <c r="C393" s="89">
        <v>0</v>
      </c>
      <c r="D393" s="93">
        <v>0</v>
      </c>
      <c r="E393" s="89">
        <v>1</v>
      </c>
      <c r="F393" s="89">
        <v>0</v>
      </c>
      <c r="G393" s="89">
        <v>0</v>
      </c>
      <c r="H393" s="89">
        <v>1</v>
      </c>
      <c r="I393" s="89">
        <v>0</v>
      </c>
      <c r="J393" s="89">
        <v>0</v>
      </c>
      <c r="K393" s="89">
        <v>0</v>
      </c>
      <c r="L393" s="89">
        <v>0</v>
      </c>
      <c r="M393" s="89">
        <v>0</v>
      </c>
    </row>
    <row r="394" spans="1:13" ht="23.25" customHeight="1">
      <c r="A394" s="34" t="s">
        <v>405</v>
      </c>
      <c r="B394" s="88">
        <v>5</v>
      </c>
      <c r="C394" s="88">
        <v>3</v>
      </c>
      <c r="D394" s="92">
        <v>6</v>
      </c>
      <c r="E394" s="88">
        <v>7</v>
      </c>
      <c r="F394" s="88">
        <v>9</v>
      </c>
      <c r="G394" s="88">
        <v>1</v>
      </c>
      <c r="H394" s="88">
        <v>6</v>
      </c>
      <c r="I394" s="88">
        <v>5</v>
      </c>
      <c r="J394" s="88">
        <v>3</v>
      </c>
      <c r="K394" s="88">
        <v>4</v>
      </c>
      <c r="L394" s="88">
        <v>3</v>
      </c>
      <c r="M394" s="88">
        <v>3</v>
      </c>
    </row>
    <row r="395" spans="1:13" ht="23.25" customHeight="1">
      <c r="A395" s="3" t="s">
        <v>406</v>
      </c>
      <c r="B395" s="89">
        <v>0</v>
      </c>
      <c r="C395" s="89">
        <v>0</v>
      </c>
      <c r="D395" s="93">
        <v>0</v>
      </c>
      <c r="E395" s="89">
        <v>0</v>
      </c>
      <c r="F395" s="89">
        <v>0</v>
      </c>
      <c r="G395" s="89">
        <v>0</v>
      </c>
      <c r="H395" s="89">
        <v>0</v>
      </c>
      <c r="I395" s="89">
        <v>0</v>
      </c>
      <c r="J395" s="89">
        <v>0</v>
      </c>
      <c r="K395" s="89">
        <v>0</v>
      </c>
      <c r="L395" s="89">
        <v>0</v>
      </c>
      <c r="M395" s="89">
        <v>0</v>
      </c>
    </row>
    <row r="396" spans="1:13" ht="23.25" customHeight="1">
      <c r="A396" s="3" t="s">
        <v>407</v>
      </c>
      <c r="B396" s="89">
        <v>0</v>
      </c>
      <c r="C396" s="89">
        <v>0</v>
      </c>
      <c r="D396" s="93">
        <v>0</v>
      </c>
      <c r="E396" s="89">
        <v>0</v>
      </c>
      <c r="F396" s="89">
        <v>0</v>
      </c>
      <c r="G396" s="89">
        <v>0</v>
      </c>
      <c r="H396" s="89">
        <v>1</v>
      </c>
      <c r="I396" s="89">
        <v>0</v>
      </c>
      <c r="J396" s="89">
        <v>0</v>
      </c>
      <c r="K396" s="89">
        <v>0</v>
      </c>
      <c r="L396" s="89">
        <v>0</v>
      </c>
      <c r="M396" s="89">
        <v>0</v>
      </c>
    </row>
    <row r="397" spans="1:13" ht="23.25" customHeight="1">
      <c r="A397" s="3" t="s">
        <v>408</v>
      </c>
      <c r="B397" s="89">
        <v>0</v>
      </c>
      <c r="C397" s="89">
        <v>0</v>
      </c>
      <c r="D397" s="93">
        <v>0</v>
      </c>
      <c r="E397" s="89">
        <v>0</v>
      </c>
      <c r="F397" s="89">
        <v>0</v>
      </c>
      <c r="G397" s="89">
        <v>0</v>
      </c>
      <c r="H397" s="89">
        <v>0</v>
      </c>
      <c r="I397" s="89">
        <v>0</v>
      </c>
      <c r="J397" s="89">
        <v>0</v>
      </c>
      <c r="K397" s="89">
        <v>0</v>
      </c>
      <c r="L397" s="89">
        <v>0</v>
      </c>
      <c r="M397" s="89">
        <v>0</v>
      </c>
    </row>
    <row r="398" spans="1:13" ht="23.25" customHeight="1">
      <c r="A398" s="3" t="s">
        <v>409</v>
      </c>
      <c r="B398" s="89">
        <v>0</v>
      </c>
      <c r="C398" s="89">
        <v>0</v>
      </c>
      <c r="D398" s="93">
        <v>0</v>
      </c>
      <c r="E398" s="89">
        <v>0</v>
      </c>
      <c r="F398" s="89">
        <v>0</v>
      </c>
      <c r="G398" s="89">
        <v>0</v>
      </c>
      <c r="H398" s="89">
        <v>0</v>
      </c>
      <c r="I398" s="89">
        <v>0</v>
      </c>
      <c r="J398" s="89">
        <v>1</v>
      </c>
      <c r="K398" s="89">
        <v>0</v>
      </c>
      <c r="L398" s="89">
        <v>0</v>
      </c>
      <c r="M398" s="89">
        <v>0</v>
      </c>
    </row>
    <row r="399" spans="1:13" ht="23.25" customHeight="1">
      <c r="A399" s="3" t="s">
        <v>410</v>
      </c>
      <c r="B399" s="89">
        <v>0</v>
      </c>
      <c r="C399" s="89">
        <v>0</v>
      </c>
      <c r="D399" s="93">
        <v>0</v>
      </c>
      <c r="E399" s="89">
        <v>1</v>
      </c>
      <c r="F399" s="89">
        <v>0</v>
      </c>
      <c r="G399" s="89">
        <v>0</v>
      </c>
      <c r="H399" s="89">
        <v>0</v>
      </c>
      <c r="I399" s="89">
        <v>0</v>
      </c>
      <c r="J399" s="89">
        <v>0</v>
      </c>
      <c r="K399" s="89">
        <v>0</v>
      </c>
      <c r="L399" s="89">
        <v>0</v>
      </c>
      <c r="M399" s="89">
        <v>0</v>
      </c>
    </row>
    <row r="400" spans="1:13" ht="23.25" customHeight="1">
      <c r="A400" s="3" t="s">
        <v>411</v>
      </c>
      <c r="B400" s="89">
        <v>0</v>
      </c>
      <c r="C400" s="89">
        <v>0</v>
      </c>
      <c r="D400" s="93">
        <v>0</v>
      </c>
      <c r="E400" s="89">
        <v>1</v>
      </c>
      <c r="F400" s="89">
        <v>0</v>
      </c>
      <c r="G400" s="89">
        <v>0</v>
      </c>
      <c r="H400" s="89">
        <v>1</v>
      </c>
      <c r="I400" s="89">
        <v>0</v>
      </c>
      <c r="J400" s="89">
        <v>0</v>
      </c>
      <c r="K400" s="89">
        <v>0</v>
      </c>
      <c r="L400" s="89">
        <v>1</v>
      </c>
      <c r="M400" s="89">
        <v>0</v>
      </c>
    </row>
    <row r="401" spans="1:13" ht="23.25" customHeight="1">
      <c r="A401" s="3" t="s">
        <v>412</v>
      </c>
      <c r="B401" s="89">
        <v>1</v>
      </c>
      <c r="C401" s="89">
        <v>0</v>
      </c>
      <c r="D401" s="93">
        <v>0</v>
      </c>
      <c r="E401" s="89">
        <v>1</v>
      </c>
      <c r="F401" s="89">
        <v>1</v>
      </c>
      <c r="G401" s="89">
        <v>0</v>
      </c>
      <c r="H401" s="89">
        <v>0</v>
      </c>
      <c r="I401" s="89">
        <v>0</v>
      </c>
      <c r="J401" s="89">
        <v>0</v>
      </c>
      <c r="K401" s="89">
        <v>0</v>
      </c>
      <c r="L401" s="89">
        <v>0</v>
      </c>
      <c r="M401" s="89">
        <v>0</v>
      </c>
    </row>
    <row r="402" spans="1:13" ht="23.25" customHeight="1">
      <c r="A402" s="3" t="s">
        <v>413</v>
      </c>
      <c r="B402" s="89">
        <v>0</v>
      </c>
      <c r="C402" s="89">
        <v>1</v>
      </c>
      <c r="D402" s="93">
        <v>0</v>
      </c>
      <c r="E402" s="89">
        <v>1</v>
      </c>
      <c r="F402" s="89">
        <v>0</v>
      </c>
      <c r="G402" s="89">
        <v>0</v>
      </c>
      <c r="H402" s="89">
        <v>1</v>
      </c>
      <c r="I402" s="89">
        <v>0</v>
      </c>
      <c r="J402" s="89">
        <v>0</v>
      </c>
      <c r="K402" s="89">
        <v>0</v>
      </c>
      <c r="L402" s="89">
        <v>0</v>
      </c>
      <c r="M402" s="89">
        <v>0</v>
      </c>
    </row>
    <row r="403" spans="1:13" ht="23.25" customHeight="1">
      <c r="A403" s="3" t="s">
        <v>414</v>
      </c>
      <c r="B403" s="89">
        <v>1</v>
      </c>
      <c r="C403" s="89">
        <v>0</v>
      </c>
      <c r="D403" s="93">
        <v>0</v>
      </c>
      <c r="E403" s="89">
        <v>0</v>
      </c>
      <c r="F403" s="89">
        <v>1</v>
      </c>
      <c r="G403" s="89">
        <v>0</v>
      </c>
      <c r="H403" s="89">
        <v>0</v>
      </c>
      <c r="I403" s="89">
        <v>1</v>
      </c>
      <c r="J403" s="89">
        <v>0</v>
      </c>
      <c r="K403" s="89">
        <v>0</v>
      </c>
      <c r="L403" s="89">
        <v>0</v>
      </c>
      <c r="M403" s="89">
        <v>0</v>
      </c>
    </row>
    <row r="404" spans="1:13" ht="23.25" customHeight="1">
      <c r="A404" s="3" t="s">
        <v>415</v>
      </c>
      <c r="B404" s="89">
        <v>0</v>
      </c>
      <c r="C404" s="89">
        <v>0</v>
      </c>
      <c r="D404" s="93">
        <v>1</v>
      </c>
      <c r="E404" s="89">
        <v>0</v>
      </c>
      <c r="F404" s="89">
        <v>2</v>
      </c>
      <c r="G404" s="89">
        <v>0</v>
      </c>
      <c r="H404" s="89">
        <v>0</v>
      </c>
      <c r="I404" s="89">
        <v>0</v>
      </c>
      <c r="J404" s="89">
        <v>0</v>
      </c>
      <c r="K404" s="89">
        <v>0</v>
      </c>
      <c r="L404" s="89">
        <v>0</v>
      </c>
      <c r="M404" s="89">
        <v>0</v>
      </c>
    </row>
    <row r="405" spans="1:13" ht="23.25" customHeight="1">
      <c r="A405" s="3" t="s">
        <v>416</v>
      </c>
      <c r="B405" s="89">
        <v>1</v>
      </c>
      <c r="C405" s="89">
        <v>0</v>
      </c>
      <c r="D405" s="93">
        <v>5</v>
      </c>
      <c r="E405" s="89">
        <v>1</v>
      </c>
      <c r="F405" s="89">
        <v>3</v>
      </c>
      <c r="G405" s="89">
        <v>0</v>
      </c>
      <c r="H405" s="89">
        <v>1</v>
      </c>
      <c r="I405" s="89">
        <v>3</v>
      </c>
      <c r="J405" s="89">
        <v>2</v>
      </c>
      <c r="K405" s="89">
        <v>3</v>
      </c>
      <c r="L405" s="89">
        <v>0</v>
      </c>
      <c r="M405" s="89">
        <v>2</v>
      </c>
    </row>
    <row r="406" spans="1:13" ht="23.25" customHeight="1">
      <c r="A406" s="3" t="s">
        <v>417</v>
      </c>
      <c r="B406" s="89">
        <v>0</v>
      </c>
      <c r="C406" s="89">
        <v>0</v>
      </c>
      <c r="D406" s="93">
        <v>0</v>
      </c>
      <c r="E406" s="89">
        <v>0</v>
      </c>
      <c r="F406" s="89">
        <v>0</v>
      </c>
      <c r="G406" s="89">
        <v>0</v>
      </c>
      <c r="H406" s="89">
        <v>0</v>
      </c>
      <c r="I406" s="89">
        <v>0</v>
      </c>
      <c r="J406" s="89">
        <v>0</v>
      </c>
      <c r="K406" s="89">
        <v>0</v>
      </c>
      <c r="L406" s="89">
        <v>0</v>
      </c>
      <c r="M406" s="89">
        <v>0</v>
      </c>
    </row>
    <row r="407" spans="1:13" ht="23.25" customHeight="1">
      <c r="A407" s="3" t="s">
        <v>418</v>
      </c>
      <c r="B407" s="89">
        <v>0</v>
      </c>
      <c r="C407" s="89">
        <v>0</v>
      </c>
      <c r="D407" s="93">
        <v>0</v>
      </c>
      <c r="E407" s="89">
        <v>0</v>
      </c>
      <c r="F407" s="89">
        <v>1</v>
      </c>
      <c r="G407" s="89">
        <v>0</v>
      </c>
      <c r="H407" s="89">
        <v>0</v>
      </c>
      <c r="I407" s="89">
        <v>0</v>
      </c>
      <c r="J407" s="89">
        <v>0</v>
      </c>
      <c r="K407" s="89">
        <v>0</v>
      </c>
      <c r="L407" s="89">
        <v>0</v>
      </c>
      <c r="M407" s="89">
        <v>0</v>
      </c>
    </row>
    <row r="408" spans="1:13" ht="23.25" customHeight="1">
      <c r="A408" s="3" t="s">
        <v>419</v>
      </c>
      <c r="B408" s="89">
        <v>0</v>
      </c>
      <c r="C408" s="89">
        <v>0</v>
      </c>
      <c r="D408" s="93">
        <v>0</v>
      </c>
      <c r="E408" s="89">
        <v>0</v>
      </c>
      <c r="F408" s="89">
        <v>0</v>
      </c>
      <c r="G408" s="89">
        <v>0</v>
      </c>
      <c r="H408" s="89">
        <v>0</v>
      </c>
      <c r="I408" s="89">
        <v>0</v>
      </c>
      <c r="J408" s="89">
        <v>0</v>
      </c>
      <c r="K408" s="89">
        <v>0</v>
      </c>
      <c r="L408" s="89">
        <v>1</v>
      </c>
      <c r="M408" s="89">
        <v>0</v>
      </c>
    </row>
    <row r="409" spans="1:13" ht="23.25" customHeight="1">
      <c r="A409" s="3" t="s">
        <v>420</v>
      </c>
      <c r="B409" s="89">
        <v>0</v>
      </c>
      <c r="C409" s="89">
        <v>0</v>
      </c>
      <c r="D409" s="93">
        <v>0</v>
      </c>
      <c r="E409" s="89">
        <v>0</v>
      </c>
      <c r="F409" s="89">
        <v>0</v>
      </c>
      <c r="G409" s="89">
        <v>0</v>
      </c>
      <c r="H409" s="89">
        <v>0</v>
      </c>
      <c r="I409" s="89">
        <v>0</v>
      </c>
      <c r="J409" s="89">
        <v>0</v>
      </c>
      <c r="K409" s="89">
        <v>0</v>
      </c>
      <c r="L409" s="89">
        <v>0</v>
      </c>
      <c r="M409" s="89">
        <v>0</v>
      </c>
    </row>
    <row r="410" spans="1:13" ht="23.25" customHeight="1">
      <c r="A410" s="3" t="s">
        <v>421</v>
      </c>
      <c r="B410" s="89">
        <v>0</v>
      </c>
      <c r="C410" s="89">
        <v>0</v>
      </c>
      <c r="D410" s="93">
        <v>0</v>
      </c>
      <c r="E410" s="89">
        <v>0</v>
      </c>
      <c r="F410" s="89">
        <v>0</v>
      </c>
      <c r="G410" s="89">
        <v>0</v>
      </c>
      <c r="H410" s="89">
        <v>1</v>
      </c>
      <c r="I410" s="89">
        <v>0</v>
      </c>
      <c r="J410" s="89">
        <v>0</v>
      </c>
      <c r="K410" s="89">
        <v>0</v>
      </c>
      <c r="L410" s="89">
        <v>0</v>
      </c>
      <c r="M410" s="89">
        <v>1</v>
      </c>
    </row>
    <row r="411" spans="1:13" ht="23.25" customHeight="1">
      <c r="A411" s="3" t="s">
        <v>422</v>
      </c>
      <c r="B411" s="89">
        <v>1</v>
      </c>
      <c r="C411" s="89">
        <v>0</v>
      </c>
      <c r="D411" s="93">
        <v>0</v>
      </c>
      <c r="E411" s="89">
        <v>1</v>
      </c>
      <c r="F411" s="89">
        <v>1</v>
      </c>
      <c r="G411" s="89">
        <v>0</v>
      </c>
      <c r="H411" s="89">
        <v>0</v>
      </c>
      <c r="I411" s="89">
        <v>1</v>
      </c>
      <c r="J411" s="89">
        <v>0</v>
      </c>
      <c r="K411" s="89">
        <v>0</v>
      </c>
      <c r="L411" s="89">
        <v>1</v>
      </c>
      <c r="M411" s="89">
        <v>0</v>
      </c>
    </row>
    <row r="412" spans="1:13" ht="23.25" customHeight="1">
      <c r="A412" s="3" t="s">
        <v>423</v>
      </c>
      <c r="B412" s="89">
        <v>0</v>
      </c>
      <c r="C412" s="89">
        <v>1</v>
      </c>
      <c r="D412" s="93">
        <v>0</v>
      </c>
      <c r="E412" s="89">
        <v>0</v>
      </c>
      <c r="F412" s="89">
        <v>0</v>
      </c>
      <c r="G412" s="89">
        <v>0</v>
      </c>
      <c r="H412" s="89">
        <v>0</v>
      </c>
      <c r="I412" s="89">
        <v>0</v>
      </c>
      <c r="J412" s="89">
        <v>0</v>
      </c>
      <c r="K412" s="89">
        <v>0</v>
      </c>
      <c r="L412" s="89">
        <v>0</v>
      </c>
      <c r="M412" s="89">
        <v>0</v>
      </c>
    </row>
    <row r="413" spans="1:13" ht="23.25" customHeight="1">
      <c r="A413" s="3" t="s">
        <v>424</v>
      </c>
      <c r="B413" s="89">
        <v>0</v>
      </c>
      <c r="C413" s="89">
        <v>0</v>
      </c>
      <c r="D413" s="93">
        <v>0</v>
      </c>
      <c r="E413" s="89">
        <v>0</v>
      </c>
      <c r="F413" s="89">
        <v>0</v>
      </c>
      <c r="G413" s="89">
        <v>0</v>
      </c>
      <c r="H413" s="89">
        <v>0</v>
      </c>
      <c r="I413" s="89">
        <v>0</v>
      </c>
      <c r="J413" s="89">
        <v>0</v>
      </c>
      <c r="K413" s="89">
        <v>0</v>
      </c>
      <c r="L413" s="89">
        <v>0</v>
      </c>
      <c r="M413" s="89">
        <v>0</v>
      </c>
    </row>
    <row r="414" spans="1:13" ht="23.25" customHeight="1">
      <c r="A414" s="3" t="s">
        <v>425</v>
      </c>
      <c r="B414" s="89">
        <v>0</v>
      </c>
      <c r="C414" s="89">
        <v>0</v>
      </c>
      <c r="D414" s="93">
        <v>0</v>
      </c>
      <c r="E414" s="89">
        <v>0</v>
      </c>
      <c r="F414" s="89">
        <v>0</v>
      </c>
      <c r="G414" s="89">
        <v>0</v>
      </c>
      <c r="H414" s="89">
        <v>1</v>
      </c>
      <c r="I414" s="89">
        <v>0</v>
      </c>
      <c r="J414" s="89">
        <v>0</v>
      </c>
      <c r="K414" s="89">
        <v>0</v>
      </c>
      <c r="L414" s="89">
        <v>0</v>
      </c>
      <c r="M414" s="89">
        <v>0</v>
      </c>
    </row>
    <row r="415" spans="1:13" ht="23.25" customHeight="1">
      <c r="A415" s="3" t="s">
        <v>426</v>
      </c>
      <c r="B415" s="89">
        <v>0</v>
      </c>
      <c r="C415" s="89">
        <v>0</v>
      </c>
      <c r="D415" s="93">
        <v>0</v>
      </c>
      <c r="E415" s="89">
        <v>0</v>
      </c>
      <c r="F415" s="89">
        <v>0</v>
      </c>
      <c r="G415" s="89">
        <v>1</v>
      </c>
      <c r="H415" s="89">
        <v>0</v>
      </c>
      <c r="I415" s="89">
        <v>0</v>
      </c>
      <c r="J415" s="89">
        <v>0</v>
      </c>
      <c r="K415" s="89">
        <v>1</v>
      </c>
      <c r="L415" s="89">
        <v>0</v>
      </c>
      <c r="M415" s="89">
        <v>0</v>
      </c>
    </row>
    <row r="416" spans="1:13" ht="23.25" customHeight="1">
      <c r="A416" s="3" t="s">
        <v>427</v>
      </c>
      <c r="B416" s="89">
        <v>1</v>
      </c>
      <c r="C416" s="89">
        <v>1</v>
      </c>
      <c r="D416" s="93">
        <v>0</v>
      </c>
      <c r="E416" s="89">
        <v>1</v>
      </c>
      <c r="F416" s="89">
        <v>0</v>
      </c>
      <c r="G416" s="89">
        <v>0</v>
      </c>
      <c r="H416" s="89">
        <v>0</v>
      </c>
      <c r="I416" s="89">
        <v>0</v>
      </c>
      <c r="J416" s="89">
        <v>0</v>
      </c>
      <c r="K416" s="89">
        <v>0</v>
      </c>
      <c r="L416" s="89">
        <v>0</v>
      </c>
      <c r="M416" s="89">
        <v>0</v>
      </c>
    </row>
    <row r="417" spans="1:13" ht="23.25" customHeight="1">
      <c r="A417" s="34" t="s">
        <v>428</v>
      </c>
      <c r="B417" s="88">
        <v>5</v>
      </c>
      <c r="C417" s="88">
        <v>8</v>
      </c>
      <c r="D417" s="92">
        <v>2</v>
      </c>
      <c r="E417" s="88">
        <v>6</v>
      </c>
      <c r="F417" s="88">
        <v>5</v>
      </c>
      <c r="G417" s="88">
        <v>4</v>
      </c>
      <c r="H417" s="88">
        <v>4</v>
      </c>
      <c r="I417" s="88">
        <v>5</v>
      </c>
      <c r="J417" s="88">
        <v>3</v>
      </c>
      <c r="K417" s="88">
        <v>5</v>
      </c>
      <c r="L417" s="88">
        <v>5</v>
      </c>
      <c r="M417" s="88">
        <v>4</v>
      </c>
    </row>
    <row r="418" spans="1:13" ht="23.25" customHeight="1">
      <c r="A418" s="3" t="s">
        <v>429</v>
      </c>
      <c r="B418" s="89">
        <v>0</v>
      </c>
      <c r="C418" s="89">
        <v>0</v>
      </c>
      <c r="D418" s="93">
        <v>0</v>
      </c>
      <c r="E418" s="89">
        <v>0</v>
      </c>
      <c r="F418" s="89">
        <v>0</v>
      </c>
      <c r="G418" s="89">
        <v>0</v>
      </c>
      <c r="H418" s="89">
        <v>0</v>
      </c>
      <c r="I418" s="89">
        <v>0</v>
      </c>
      <c r="J418" s="89">
        <v>0</v>
      </c>
      <c r="K418" s="89">
        <v>0</v>
      </c>
      <c r="L418" s="89">
        <v>0</v>
      </c>
      <c r="M418" s="89">
        <v>0</v>
      </c>
    </row>
    <row r="419" spans="1:13" ht="23.25" customHeight="1">
      <c r="A419" s="3" t="s">
        <v>430</v>
      </c>
      <c r="B419" s="89">
        <v>0</v>
      </c>
      <c r="C419" s="89">
        <v>0</v>
      </c>
      <c r="D419" s="93">
        <v>0</v>
      </c>
      <c r="E419" s="89">
        <v>0</v>
      </c>
      <c r="F419" s="89">
        <v>0</v>
      </c>
      <c r="G419" s="89">
        <v>0</v>
      </c>
      <c r="H419" s="89">
        <v>0</v>
      </c>
      <c r="I419" s="89">
        <v>0</v>
      </c>
      <c r="J419" s="89">
        <v>0</v>
      </c>
      <c r="K419" s="89">
        <v>0</v>
      </c>
      <c r="L419" s="89">
        <v>0</v>
      </c>
      <c r="M419" s="89">
        <v>0</v>
      </c>
    </row>
    <row r="420" spans="1:13" ht="23.25" customHeight="1">
      <c r="A420" s="3" t="s">
        <v>431</v>
      </c>
      <c r="B420" s="89">
        <v>0</v>
      </c>
      <c r="C420" s="89">
        <v>0</v>
      </c>
      <c r="D420" s="93">
        <v>0</v>
      </c>
      <c r="E420" s="89">
        <v>0</v>
      </c>
      <c r="F420" s="89">
        <v>0</v>
      </c>
      <c r="G420" s="89">
        <v>0</v>
      </c>
      <c r="H420" s="89">
        <v>0</v>
      </c>
      <c r="I420" s="89">
        <v>0</v>
      </c>
      <c r="J420" s="89">
        <v>0</v>
      </c>
      <c r="K420" s="89">
        <v>0</v>
      </c>
      <c r="L420" s="89">
        <v>0</v>
      </c>
      <c r="M420" s="89">
        <v>0</v>
      </c>
    </row>
    <row r="421" spans="1:13" ht="23.25" customHeight="1">
      <c r="A421" s="3" t="s">
        <v>432</v>
      </c>
      <c r="B421" s="89">
        <v>0</v>
      </c>
      <c r="C421" s="89">
        <v>0</v>
      </c>
      <c r="D421" s="93">
        <v>0</v>
      </c>
      <c r="E421" s="89">
        <v>0</v>
      </c>
      <c r="F421" s="89">
        <v>1</v>
      </c>
      <c r="G421" s="89">
        <v>0</v>
      </c>
      <c r="H421" s="89">
        <v>0</v>
      </c>
      <c r="I421" s="89">
        <v>0</v>
      </c>
      <c r="J421" s="89">
        <v>0</v>
      </c>
      <c r="K421" s="89">
        <v>0</v>
      </c>
      <c r="L421" s="89">
        <v>0</v>
      </c>
      <c r="M421" s="89">
        <v>0</v>
      </c>
    </row>
    <row r="422" spans="1:13" ht="23.25" customHeight="1">
      <c r="A422" s="3" t="s">
        <v>433</v>
      </c>
      <c r="B422" s="89">
        <v>0</v>
      </c>
      <c r="C422" s="89">
        <v>0</v>
      </c>
      <c r="D422" s="93">
        <v>0</v>
      </c>
      <c r="E422" s="89">
        <v>0</v>
      </c>
      <c r="F422" s="89">
        <v>0</v>
      </c>
      <c r="G422" s="89">
        <v>1</v>
      </c>
      <c r="H422" s="89">
        <v>0</v>
      </c>
      <c r="I422" s="89">
        <v>0</v>
      </c>
      <c r="J422" s="89">
        <v>1</v>
      </c>
      <c r="K422" s="89">
        <v>0</v>
      </c>
      <c r="L422" s="89">
        <v>0</v>
      </c>
      <c r="M422" s="89">
        <v>0</v>
      </c>
    </row>
    <row r="423" spans="1:13" ht="23.25" customHeight="1">
      <c r="A423" s="3" t="s">
        <v>434</v>
      </c>
      <c r="B423" s="89">
        <v>0</v>
      </c>
      <c r="C423" s="89">
        <v>0</v>
      </c>
      <c r="D423" s="93">
        <v>0</v>
      </c>
      <c r="E423" s="89">
        <v>0</v>
      </c>
      <c r="F423" s="89">
        <v>0</v>
      </c>
      <c r="G423" s="89">
        <v>0</v>
      </c>
      <c r="H423" s="89">
        <v>0</v>
      </c>
      <c r="I423" s="89">
        <v>0</v>
      </c>
      <c r="J423" s="89">
        <v>0</v>
      </c>
      <c r="K423" s="89">
        <v>0</v>
      </c>
      <c r="L423" s="89">
        <v>0</v>
      </c>
      <c r="M423" s="89">
        <v>0</v>
      </c>
    </row>
    <row r="424" spans="1:13" ht="23.25" customHeight="1">
      <c r="A424" s="3" t="s">
        <v>435</v>
      </c>
      <c r="B424" s="89">
        <v>0</v>
      </c>
      <c r="C424" s="89">
        <v>1</v>
      </c>
      <c r="D424" s="93">
        <v>0</v>
      </c>
      <c r="E424" s="89">
        <v>0</v>
      </c>
      <c r="F424" s="89">
        <v>0</v>
      </c>
      <c r="G424" s="89">
        <v>0</v>
      </c>
      <c r="H424" s="89">
        <v>0</v>
      </c>
      <c r="I424" s="89">
        <v>0</v>
      </c>
      <c r="J424" s="89">
        <v>0</v>
      </c>
      <c r="K424" s="89">
        <v>0</v>
      </c>
      <c r="L424" s="89">
        <v>0</v>
      </c>
      <c r="M424" s="89">
        <v>0</v>
      </c>
    </row>
    <row r="425" spans="1:13" ht="23.25" customHeight="1">
      <c r="A425" s="3" t="s">
        <v>436</v>
      </c>
      <c r="B425" s="89">
        <v>0</v>
      </c>
      <c r="C425" s="89">
        <v>0</v>
      </c>
      <c r="D425" s="93">
        <v>0</v>
      </c>
      <c r="E425" s="89">
        <v>1</v>
      </c>
      <c r="F425" s="89">
        <v>0</v>
      </c>
      <c r="G425" s="89">
        <v>0</v>
      </c>
      <c r="H425" s="89">
        <v>0</v>
      </c>
      <c r="I425" s="89">
        <v>0</v>
      </c>
      <c r="J425" s="89">
        <v>0</v>
      </c>
      <c r="K425" s="89">
        <v>0</v>
      </c>
      <c r="L425" s="89">
        <v>0</v>
      </c>
      <c r="M425" s="89">
        <v>0</v>
      </c>
    </row>
    <row r="426" spans="1:13" ht="23.25" customHeight="1">
      <c r="A426" s="3" t="s">
        <v>437</v>
      </c>
      <c r="B426" s="89">
        <v>2</v>
      </c>
      <c r="C426" s="89">
        <v>2</v>
      </c>
      <c r="D426" s="93">
        <v>0</v>
      </c>
      <c r="E426" s="89">
        <v>0</v>
      </c>
      <c r="F426" s="89">
        <v>1</v>
      </c>
      <c r="G426" s="89">
        <v>0</v>
      </c>
      <c r="H426" s="89">
        <v>0</v>
      </c>
      <c r="I426" s="89">
        <v>0</v>
      </c>
      <c r="J426" s="89">
        <v>0</v>
      </c>
      <c r="K426" s="89">
        <v>3</v>
      </c>
      <c r="L426" s="89">
        <v>0</v>
      </c>
      <c r="M426" s="89">
        <v>0</v>
      </c>
    </row>
    <row r="427" spans="1:13" ht="23.25" customHeight="1">
      <c r="A427" s="3" t="s">
        <v>438</v>
      </c>
      <c r="B427" s="89">
        <v>1</v>
      </c>
      <c r="C427" s="89">
        <v>0</v>
      </c>
      <c r="D427" s="93">
        <v>0</v>
      </c>
      <c r="E427" s="89">
        <v>0</v>
      </c>
      <c r="F427" s="89">
        <v>0</v>
      </c>
      <c r="G427" s="89">
        <v>0</v>
      </c>
      <c r="H427" s="89">
        <v>0</v>
      </c>
      <c r="I427" s="89">
        <v>1</v>
      </c>
      <c r="J427" s="89">
        <v>0</v>
      </c>
      <c r="K427" s="89">
        <v>0</v>
      </c>
      <c r="L427" s="89">
        <v>0</v>
      </c>
      <c r="M427" s="89">
        <v>0</v>
      </c>
    </row>
    <row r="428" spans="1:13" ht="23.25" customHeight="1">
      <c r="A428" s="3" t="s">
        <v>439</v>
      </c>
      <c r="B428" s="89">
        <v>1</v>
      </c>
      <c r="C428" s="89">
        <v>0</v>
      </c>
      <c r="D428" s="93">
        <v>0</v>
      </c>
      <c r="E428" s="89">
        <v>1</v>
      </c>
      <c r="F428" s="89">
        <v>0</v>
      </c>
      <c r="G428" s="89">
        <v>0</v>
      </c>
      <c r="H428" s="89">
        <v>0</v>
      </c>
      <c r="I428" s="89">
        <v>0</v>
      </c>
      <c r="J428" s="89">
        <v>0</v>
      </c>
      <c r="K428" s="89">
        <v>0</v>
      </c>
      <c r="L428" s="89">
        <v>0</v>
      </c>
      <c r="M428" s="89">
        <v>0</v>
      </c>
    </row>
    <row r="429" spans="1:13" ht="23.25" customHeight="1">
      <c r="A429" s="3" t="s">
        <v>440</v>
      </c>
      <c r="B429" s="89">
        <v>0</v>
      </c>
      <c r="C429" s="89">
        <v>1</v>
      </c>
      <c r="D429" s="93">
        <v>0</v>
      </c>
      <c r="E429" s="89">
        <v>0</v>
      </c>
      <c r="F429" s="89">
        <v>0</v>
      </c>
      <c r="G429" s="89">
        <v>0</v>
      </c>
      <c r="H429" s="89">
        <v>0</v>
      </c>
      <c r="I429" s="89">
        <v>0</v>
      </c>
      <c r="J429" s="89">
        <v>0</v>
      </c>
      <c r="K429" s="89">
        <v>0</v>
      </c>
      <c r="L429" s="89">
        <v>0</v>
      </c>
      <c r="M429" s="89">
        <v>0</v>
      </c>
    </row>
    <row r="430" spans="1:13" ht="23.25" customHeight="1">
      <c r="A430" s="3" t="s">
        <v>441</v>
      </c>
      <c r="B430" s="89">
        <v>1</v>
      </c>
      <c r="C430" s="89">
        <v>0</v>
      </c>
      <c r="D430" s="93">
        <v>0</v>
      </c>
      <c r="E430" s="89">
        <v>0</v>
      </c>
      <c r="F430" s="89">
        <v>0</v>
      </c>
      <c r="G430" s="89">
        <v>0</v>
      </c>
      <c r="H430" s="89">
        <v>0</v>
      </c>
      <c r="I430" s="89">
        <v>1</v>
      </c>
      <c r="J430" s="89">
        <v>0</v>
      </c>
      <c r="K430" s="89">
        <v>0</v>
      </c>
      <c r="L430" s="89">
        <v>0</v>
      </c>
      <c r="M430" s="89">
        <v>0</v>
      </c>
    </row>
    <row r="431" spans="1:13" ht="23.25" customHeight="1">
      <c r="A431" s="3" t="s">
        <v>442</v>
      </c>
      <c r="B431" s="89">
        <v>0</v>
      </c>
      <c r="C431" s="89">
        <v>0</v>
      </c>
      <c r="D431" s="93">
        <v>0</v>
      </c>
      <c r="E431" s="89">
        <v>0</v>
      </c>
      <c r="F431" s="89">
        <v>0</v>
      </c>
      <c r="G431" s="89">
        <v>1</v>
      </c>
      <c r="H431" s="89">
        <v>0</v>
      </c>
      <c r="I431" s="89">
        <v>0</v>
      </c>
      <c r="J431" s="89">
        <v>0</v>
      </c>
      <c r="K431" s="89">
        <v>0</v>
      </c>
      <c r="L431" s="89">
        <v>0</v>
      </c>
      <c r="M431" s="89">
        <v>0</v>
      </c>
    </row>
    <row r="432" spans="1:13" ht="23.25" customHeight="1">
      <c r="A432" s="3" t="s">
        <v>443</v>
      </c>
      <c r="B432" s="89">
        <v>0</v>
      </c>
      <c r="C432" s="89">
        <v>0</v>
      </c>
      <c r="D432" s="93">
        <v>0</v>
      </c>
      <c r="E432" s="89">
        <v>0</v>
      </c>
      <c r="F432" s="89">
        <v>0</v>
      </c>
      <c r="G432" s="89">
        <v>0</v>
      </c>
      <c r="H432" s="89">
        <v>0</v>
      </c>
      <c r="I432" s="89">
        <v>0</v>
      </c>
      <c r="J432" s="89">
        <v>0</v>
      </c>
      <c r="K432" s="89">
        <v>0</v>
      </c>
      <c r="L432" s="89">
        <v>0</v>
      </c>
      <c r="M432" s="89">
        <v>0</v>
      </c>
    </row>
    <row r="433" spans="1:13" ht="23.25" customHeight="1">
      <c r="A433" s="3" t="s">
        <v>444</v>
      </c>
      <c r="B433" s="89">
        <v>0</v>
      </c>
      <c r="C433" s="89">
        <v>0</v>
      </c>
      <c r="D433" s="93">
        <v>0</v>
      </c>
      <c r="E433" s="89">
        <v>0</v>
      </c>
      <c r="F433" s="89">
        <v>0</v>
      </c>
      <c r="G433" s="89">
        <v>0</v>
      </c>
      <c r="H433" s="89">
        <v>0</v>
      </c>
      <c r="I433" s="89">
        <v>0</v>
      </c>
      <c r="J433" s="89">
        <v>0</v>
      </c>
      <c r="K433" s="89">
        <v>0</v>
      </c>
      <c r="L433" s="89">
        <v>0</v>
      </c>
      <c r="M433" s="89">
        <v>0</v>
      </c>
    </row>
    <row r="434" spans="1:13" ht="23.25" customHeight="1">
      <c r="A434" s="3" t="s">
        <v>445</v>
      </c>
      <c r="B434" s="89">
        <v>0</v>
      </c>
      <c r="C434" s="89">
        <v>0</v>
      </c>
      <c r="D434" s="93">
        <v>1</v>
      </c>
      <c r="E434" s="89">
        <v>2</v>
      </c>
      <c r="F434" s="89">
        <v>0</v>
      </c>
      <c r="G434" s="89">
        <v>0</v>
      </c>
      <c r="H434" s="89">
        <v>1</v>
      </c>
      <c r="I434" s="89">
        <v>0</v>
      </c>
      <c r="J434" s="89">
        <v>0</v>
      </c>
      <c r="K434" s="89">
        <v>0</v>
      </c>
      <c r="L434" s="89">
        <v>2</v>
      </c>
      <c r="M434" s="89">
        <v>0</v>
      </c>
    </row>
    <row r="435" spans="1:13" ht="23.25" customHeight="1">
      <c r="A435" s="3" t="s">
        <v>446</v>
      </c>
      <c r="B435" s="89">
        <v>0</v>
      </c>
      <c r="C435" s="89">
        <v>3</v>
      </c>
      <c r="D435" s="93">
        <v>1</v>
      </c>
      <c r="E435" s="89">
        <v>1</v>
      </c>
      <c r="F435" s="89">
        <v>2</v>
      </c>
      <c r="G435" s="89">
        <v>2</v>
      </c>
      <c r="H435" s="89">
        <v>0</v>
      </c>
      <c r="I435" s="89">
        <v>2</v>
      </c>
      <c r="J435" s="89">
        <v>1</v>
      </c>
      <c r="K435" s="89">
        <v>1</v>
      </c>
      <c r="L435" s="89">
        <v>1</v>
      </c>
      <c r="M435" s="89">
        <v>1</v>
      </c>
    </row>
    <row r="436" spans="1:13" ht="23.25" customHeight="1">
      <c r="A436" s="3" t="s">
        <v>447</v>
      </c>
      <c r="B436" s="89">
        <v>0</v>
      </c>
      <c r="C436" s="89">
        <v>0</v>
      </c>
      <c r="D436" s="93">
        <v>0</v>
      </c>
      <c r="E436" s="89">
        <v>0</v>
      </c>
      <c r="F436" s="89">
        <v>0</v>
      </c>
      <c r="G436" s="89">
        <v>0</v>
      </c>
      <c r="H436" s="89">
        <v>1</v>
      </c>
      <c r="I436" s="89">
        <v>0</v>
      </c>
      <c r="J436" s="89">
        <v>0</v>
      </c>
      <c r="K436" s="89">
        <v>0</v>
      </c>
      <c r="L436" s="89">
        <v>1</v>
      </c>
      <c r="M436" s="89">
        <v>1</v>
      </c>
    </row>
    <row r="437" spans="1:13" ht="23.25" customHeight="1">
      <c r="A437" s="3" t="s">
        <v>448</v>
      </c>
      <c r="B437" s="89">
        <v>0</v>
      </c>
      <c r="C437" s="89">
        <v>0</v>
      </c>
      <c r="D437" s="93">
        <v>0</v>
      </c>
      <c r="E437" s="89">
        <v>0</v>
      </c>
      <c r="F437" s="89">
        <v>0</v>
      </c>
      <c r="G437" s="89">
        <v>0</v>
      </c>
      <c r="H437" s="89">
        <v>0</v>
      </c>
      <c r="I437" s="89">
        <v>0</v>
      </c>
      <c r="J437" s="89">
        <v>0</v>
      </c>
      <c r="K437" s="89">
        <v>0</v>
      </c>
      <c r="L437" s="89">
        <v>1</v>
      </c>
      <c r="M437" s="89">
        <v>2</v>
      </c>
    </row>
    <row r="438" spans="1:13" ht="23.25" customHeight="1">
      <c r="A438" s="3" t="s">
        <v>449</v>
      </c>
      <c r="B438" s="89">
        <v>0</v>
      </c>
      <c r="C438" s="89">
        <v>0</v>
      </c>
      <c r="D438" s="93">
        <v>0</v>
      </c>
      <c r="E438" s="89">
        <v>1</v>
      </c>
      <c r="F438" s="89">
        <v>0</v>
      </c>
      <c r="G438" s="89">
        <v>0</v>
      </c>
      <c r="H438" s="89">
        <v>0</v>
      </c>
      <c r="I438" s="89">
        <v>0</v>
      </c>
      <c r="J438" s="89">
        <v>0</v>
      </c>
      <c r="K438" s="89">
        <v>0</v>
      </c>
      <c r="L438" s="89">
        <v>0</v>
      </c>
      <c r="M438" s="89">
        <v>0</v>
      </c>
    </row>
    <row r="439" spans="1:13" ht="23.25" customHeight="1">
      <c r="A439" s="3" t="s">
        <v>450</v>
      </c>
      <c r="B439" s="89">
        <v>0</v>
      </c>
      <c r="C439" s="89">
        <v>0</v>
      </c>
      <c r="D439" s="93">
        <v>0</v>
      </c>
      <c r="E439" s="89">
        <v>0</v>
      </c>
      <c r="F439" s="89">
        <v>0</v>
      </c>
      <c r="G439" s="89">
        <v>0</v>
      </c>
      <c r="H439" s="89">
        <v>0</v>
      </c>
      <c r="I439" s="89">
        <v>0</v>
      </c>
      <c r="J439" s="89">
        <v>0</v>
      </c>
      <c r="K439" s="89">
        <v>1</v>
      </c>
      <c r="L439" s="89">
        <v>0</v>
      </c>
      <c r="M439" s="89">
        <v>0</v>
      </c>
    </row>
    <row r="440" spans="1:13" ht="23.25" customHeight="1">
      <c r="A440" s="3" t="s">
        <v>451</v>
      </c>
      <c r="B440" s="89">
        <v>0</v>
      </c>
      <c r="C440" s="89">
        <v>0</v>
      </c>
      <c r="D440" s="93">
        <v>0</v>
      </c>
      <c r="E440" s="89">
        <v>0</v>
      </c>
      <c r="F440" s="89">
        <v>1</v>
      </c>
      <c r="G440" s="89">
        <v>0</v>
      </c>
      <c r="H440" s="89">
        <v>2</v>
      </c>
      <c r="I440" s="89">
        <v>1</v>
      </c>
      <c r="J440" s="89">
        <v>1</v>
      </c>
      <c r="K440" s="89">
        <v>0</v>
      </c>
      <c r="L440" s="89">
        <v>0</v>
      </c>
      <c r="M440" s="89">
        <v>0</v>
      </c>
    </row>
    <row r="441" spans="1:13" ht="23.25" customHeight="1">
      <c r="A441" s="3" t="s">
        <v>452</v>
      </c>
      <c r="B441" s="89">
        <v>0</v>
      </c>
      <c r="C441" s="89">
        <v>0</v>
      </c>
      <c r="D441" s="93">
        <v>0</v>
      </c>
      <c r="E441" s="89">
        <v>0</v>
      </c>
      <c r="F441" s="89">
        <v>0</v>
      </c>
      <c r="G441" s="89">
        <v>0</v>
      </c>
      <c r="H441" s="89">
        <v>0</v>
      </c>
      <c r="I441" s="89">
        <v>0</v>
      </c>
      <c r="J441" s="89">
        <v>0</v>
      </c>
      <c r="K441" s="89">
        <v>0</v>
      </c>
      <c r="L441" s="89">
        <v>0</v>
      </c>
      <c r="M441" s="89">
        <v>0</v>
      </c>
    </row>
    <row r="442" spans="1:13" ht="23.25" customHeight="1">
      <c r="A442" s="3" t="s">
        <v>453</v>
      </c>
      <c r="B442" s="89">
        <v>0</v>
      </c>
      <c r="C442" s="89">
        <v>0</v>
      </c>
      <c r="D442" s="93">
        <v>0</v>
      </c>
      <c r="E442" s="89">
        <v>0</v>
      </c>
      <c r="F442" s="89">
        <v>0</v>
      </c>
      <c r="G442" s="89">
        <v>0</v>
      </c>
      <c r="H442" s="89">
        <v>0</v>
      </c>
      <c r="I442" s="89">
        <v>0</v>
      </c>
      <c r="J442" s="89">
        <v>0</v>
      </c>
      <c r="K442" s="89">
        <v>0</v>
      </c>
      <c r="L442" s="89">
        <v>0</v>
      </c>
      <c r="M442" s="89">
        <v>0</v>
      </c>
    </row>
    <row r="443" spans="1:13" ht="23.25" customHeight="1">
      <c r="A443" s="3" t="s">
        <v>454</v>
      </c>
      <c r="B443" s="89">
        <v>0</v>
      </c>
      <c r="C443" s="89">
        <v>1</v>
      </c>
      <c r="D443" s="93">
        <v>0</v>
      </c>
      <c r="E443" s="89">
        <v>0</v>
      </c>
      <c r="F443" s="89">
        <v>0</v>
      </c>
      <c r="G443" s="89">
        <v>0</v>
      </c>
      <c r="H443" s="89">
        <v>0</v>
      </c>
      <c r="I443" s="89">
        <v>0</v>
      </c>
      <c r="J443" s="89">
        <v>0</v>
      </c>
      <c r="K443" s="89">
        <v>0</v>
      </c>
      <c r="L443" s="89">
        <v>0</v>
      </c>
      <c r="M443" s="89">
        <v>0</v>
      </c>
    </row>
    <row r="444" spans="1:13" ht="23.25" customHeight="1">
      <c r="A444" s="34" t="s">
        <v>455</v>
      </c>
      <c r="B444" s="88">
        <v>7</v>
      </c>
      <c r="C444" s="88">
        <v>6</v>
      </c>
      <c r="D444" s="92">
        <v>4</v>
      </c>
      <c r="E444" s="88">
        <v>3</v>
      </c>
      <c r="F444" s="88">
        <v>5</v>
      </c>
      <c r="G444" s="88">
        <v>4</v>
      </c>
      <c r="H444" s="88">
        <v>4</v>
      </c>
      <c r="I444" s="88">
        <v>3</v>
      </c>
      <c r="J444" s="88">
        <v>0</v>
      </c>
      <c r="K444" s="88">
        <v>3</v>
      </c>
      <c r="L444" s="88">
        <v>3</v>
      </c>
      <c r="M444" s="88">
        <v>2</v>
      </c>
    </row>
    <row r="445" spans="1:13" ht="23.25" customHeight="1">
      <c r="A445" s="3" t="s">
        <v>456</v>
      </c>
      <c r="B445" s="89">
        <v>1</v>
      </c>
      <c r="C445" s="89">
        <v>0</v>
      </c>
      <c r="D445" s="93">
        <v>1</v>
      </c>
      <c r="E445" s="89">
        <v>0</v>
      </c>
      <c r="F445" s="89">
        <v>0</v>
      </c>
      <c r="G445" s="89">
        <v>0</v>
      </c>
      <c r="H445" s="89">
        <v>0</v>
      </c>
      <c r="I445" s="89">
        <v>0</v>
      </c>
      <c r="J445" s="89">
        <v>0</v>
      </c>
      <c r="K445" s="89">
        <v>0</v>
      </c>
      <c r="L445" s="89">
        <v>0</v>
      </c>
      <c r="M445" s="89">
        <v>0</v>
      </c>
    </row>
    <row r="446" spans="1:13" ht="23.25" customHeight="1">
      <c r="A446" s="3" t="s">
        <v>457</v>
      </c>
      <c r="B446" s="89">
        <v>1</v>
      </c>
      <c r="C446" s="89">
        <v>1</v>
      </c>
      <c r="D446" s="93">
        <v>0</v>
      </c>
      <c r="E446" s="89">
        <v>0</v>
      </c>
      <c r="F446" s="89">
        <v>0</v>
      </c>
      <c r="G446" s="89">
        <v>0</v>
      </c>
      <c r="H446" s="89">
        <v>0</v>
      </c>
      <c r="I446" s="89">
        <v>0</v>
      </c>
      <c r="J446" s="89">
        <v>0</v>
      </c>
      <c r="K446" s="89">
        <v>0</v>
      </c>
      <c r="L446" s="89">
        <v>0</v>
      </c>
      <c r="M446" s="89">
        <v>1</v>
      </c>
    </row>
    <row r="447" spans="1:13" ht="23.25" customHeight="1">
      <c r="A447" s="3" t="s">
        <v>458</v>
      </c>
      <c r="B447" s="89">
        <v>1</v>
      </c>
      <c r="C447" s="89">
        <v>1</v>
      </c>
      <c r="D447" s="93">
        <v>0</v>
      </c>
      <c r="E447" s="89">
        <v>1</v>
      </c>
      <c r="F447" s="89">
        <v>0</v>
      </c>
      <c r="G447" s="89">
        <v>1</v>
      </c>
      <c r="H447" s="89">
        <v>0</v>
      </c>
      <c r="I447" s="89">
        <v>1</v>
      </c>
      <c r="J447" s="89">
        <v>0</v>
      </c>
      <c r="K447" s="89">
        <v>0</v>
      </c>
      <c r="L447" s="89">
        <v>2</v>
      </c>
      <c r="M447" s="89">
        <v>0</v>
      </c>
    </row>
    <row r="448" spans="1:13" ht="23.25" customHeight="1">
      <c r="A448" s="3" t="s">
        <v>459</v>
      </c>
      <c r="B448" s="89">
        <v>1</v>
      </c>
      <c r="C448" s="89">
        <v>0</v>
      </c>
      <c r="D448" s="93">
        <v>0</v>
      </c>
      <c r="E448" s="89">
        <v>0</v>
      </c>
      <c r="F448" s="89">
        <v>0</v>
      </c>
      <c r="G448" s="89">
        <v>0</v>
      </c>
      <c r="H448" s="89">
        <v>0</v>
      </c>
      <c r="I448" s="89">
        <v>0</v>
      </c>
      <c r="J448" s="89">
        <v>0</v>
      </c>
      <c r="K448" s="89">
        <v>0</v>
      </c>
      <c r="L448" s="89">
        <v>0</v>
      </c>
      <c r="M448" s="89">
        <v>0</v>
      </c>
    </row>
    <row r="449" spans="1:13" ht="23.25" customHeight="1">
      <c r="A449" s="3" t="s">
        <v>460</v>
      </c>
      <c r="B449" s="89">
        <v>0</v>
      </c>
      <c r="C449" s="89">
        <v>0</v>
      </c>
      <c r="D449" s="93">
        <v>1</v>
      </c>
      <c r="E449" s="89">
        <v>0</v>
      </c>
      <c r="F449" s="89">
        <v>0</v>
      </c>
      <c r="G449" s="89">
        <v>1</v>
      </c>
      <c r="H449" s="89">
        <v>0</v>
      </c>
      <c r="I449" s="89">
        <v>0</v>
      </c>
      <c r="J449" s="89">
        <v>0</v>
      </c>
      <c r="K449" s="89">
        <v>0</v>
      </c>
      <c r="L449" s="89">
        <v>0</v>
      </c>
      <c r="M449" s="89">
        <v>0</v>
      </c>
    </row>
    <row r="450" spans="1:13" ht="23.25" customHeight="1">
      <c r="A450" s="3" t="s">
        <v>461</v>
      </c>
      <c r="B450" s="89">
        <v>0</v>
      </c>
      <c r="C450" s="89">
        <v>0</v>
      </c>
      <c r="D450" s="93">
        <v>0</v>
      </c>
      <c r="E450" s="89">
        <v>0</v>
      </c>
      <c r="F450" s="89">
        <v>1</v>
      </c>
      <c r="G450" s="89">
        <v>0</v>
      </c>
      <c r="H450" s="89">
        <v>0</v>
      </c>
      <c r="I450" s="89">
        <v>0</v>
      </c>
      <c r="J450" s="89">
        <v>0</v>
      </c>
      <c r="K450" s="89">
        <v>0</v>
      </c>
      <c r="L450" s="89">
        <v>0</v>
      </c>
      <c r="M450" s="89">
        <v>0</v>
      </c>
    </row>
    <row r="451" spans="1:13" ht="23.25" customHeight="1">
      <c r="A451" s="3" t="s">
        <v>462</v>
      </c>
      <c r="B451" s="89">
        <v>0</v>
      </c>
      <c r="C451" s="89">
        <v>0</v>
      </c>
      <c r="D451" s="93">
        <v>1</v>
      </c>
      <c r="E451" s="89">
        <v>0</v>
      </c>
      <c r="F451" s="89">
        <v>0</v>
      </c>
      <c r="G451" s="89">
        <v>0</v>
      </c>
      <c r="H451" s="89">
        <v>0</v>
      </c>
      <c r="I451" s="89">
        <v>0</v>
      </c>
      <c r="J451" s="89">
        <v>0</v>
      </c>
      <c r="K451" s="89">
        <v>0</v>
      </c>
      <c r="L451" s="89">
        <v>0</v>
      </c>
      <c r="M451" s="89">
        <v>0</v>
      </c>
    </row>
    <row r="452" spans="1:13" ht="23.25" customHeight="1">
      <c r="A452" s="3" t="s">
        <v>463</v>
      </c>
      <c r="B452" s="89">
        <v>0</v>
      </c>
      <c r="C452" s="89">
        <v>0</v>
      </c>
      <c r="D452" s="93">
        <v>0</v>
      </c>
      <c r="E452" s="89">
        <v>0</v>
      </c>
      <c r="F452" s="89">
        <v>2</v>
      </c>
      <c r="G452" s="89">
        <v>0</v>
      </c>
      <c r="H452" s="89">
        <v>0</v>
      </c>
      <c r="I452" s="89">
        <v>0</v>
      </c>
      <c r="J452" s="89">
        <v>0</v>
      </c>
      <c r="K452" s="89">
        <v>0</v>
      </c>
      <c r="L452" s="89">
        <v>0</v>
      </c>
      <c r="M452" s="89">
        <v>0</v>
      </c>
    </row>
    <row r="453" spans="1:13" ht="23.25" customHeight="1">
      <c r="A453" s="3" t="s">
        <v>464</v>
      </c>
      <c r="B453" s="89">
        <v>1</v>
      </c>
      <c r="C453" s="89">
        <v>0</v>
      </c>
      <c r="D453" s="93">
        <v>0</v>
      </c>
      <c r="E453" s="89">
        <v>1</v>
      </c>
      <c r="F453" s="89">
        <v>0</v>
      </c>
      <c r="G453" s="89">
        <v>0</v>
      </c>
      <c r="H453" s="89">
        <v>0</v>
      </c>
      <c r="I453" s="89">
        <v>0</v>
      </c>
      <c r="J453" s="89">
        <v>0</v>
      </c>
      <c r="K453" s="89">
        <v>0</v>
      </c>
      <c r="L453" s="89">
        <v>1</v>
      </c>
      <c r="M453" s="89">
        <v>0</v>
      </c>
    </row>
    <row r="454" spans="1:13" ht="23.25" customHeight="1">
      <c r="A454" s="3" t="s">
        <v>465</v>
      </c>
      <c r="B454" s="89">
        <v>0</v>
      </c>
      <c r="C454" s="89">
        <v>1</v>
      </c>
      <c r="D454" s="93">
        <v>0</v>
      </c>
      <c r="E454" s="89">
        <v>0</v>
      </c>
      <c r="F454" s="89">
        <v>1</v>
      </c>
      <c r="G454" s="89">
        <v>0</v>
      </c>
      <c r="H454" s="89">
        <v>1</v>
      </c>
      <c r="I454" s="89">
        <v>1</v>
      </c>
      <c r="J454" s="89">
        <v>0</v>
      </c>
      <c r="K454" s="89">
        <v>1</v>
      </c>
      <c r="L454" s="89">
        <v>0</v>
      </c>
      <c r="M454" s="89">
        <v>0</v>
      </c>
    </row>
    <row r="455" spans="1:13" ht="23.25" customHeight="1">
      <c r="A455" s="3" t="s">
        <v>466</v>
      </c>
      <c r="B455" s="89">
        <v>2</v>
      </c>
      <c r="C455" s="89">
        <v>2</v>
      </c>
      <c r="D455" s="93">
        <v>0</v>
      </c>
      <c r="E455" s="89">
        <v>1</v>
      </c>
      <c r="F455" s="89">
        <v>1</v>
      </c>
      <c r="G455" s="89">
        <v>2</v>
      </c>
      <c r="H455" s="89">
        <v>3</v>
      </c>
      <c r="I455" s="89">
        <v>1</v>
      </c>
      <c r="J455" s="89">
        <v>0</v>
      </c>
      <c r="K455" s="89">
        <v>2</v>
      </c>
      <c r="L455" s="89">
        <v>0</v>
      </c>
      <c r="M455" s="89">
        <v>0</v>
      </c>
    </row>
    <row r="456" spans="1:13" ht="23.25" customHeight="1" thickBot="1">
      <c r="A456" s="3" t="s">
        <v>467</v>
      </c>
      <c r="B456" s="89">
        <v>0</v>
      </c>
      <c r="C456" s="89">
        <v>1</v>
      </c>
      <c r="D456" s="93">
        <v>1</v>
      </c>
      <c r="E456" s="89">
        <v>0</v>
      </c>
      <c r="F456" s="89">
        <v>0</v>
      </c>
      <c r="G456" s="89">
        <v>0</v>
      </c>
      <c r="H456" s="89">
        <v>0</v>
      </c>
      <c r="I456" s="89">
        <v>0</v>
      </c>
      <c r="J456" s="89">
        <v>0</v>
      </c>
      <c r="K456" s="89">
        <v>0</v>
      </c>
      <c r="L456" s="89">
        <v>0</v>
      </c>
      <c r="M456" s="89">
        <v>1</v>
      </c>
    </row>
    <row r="457" spans="1:13" ht="23.25" customHeight="1" thickBot="1">
      <c r="A457" s="51" t="s">
        <v>472</v>
      </c>
      <c r="B457" s="90">
        <v>172</v>
      </c>
      <c r="C457" s="90">
        <v>200</v>
      </c>
      <c r="D457" s="86">
        <v>165</v>
      </c>
      <c r="E457" s="90">
        <v>152</v>
      </c>
      <c r="F457" s="90">
        <v>153</v>
      </c>
      <c r="G457" s="90">
        <v>161</v>
      </c>
      <c r="H457" s="90">
        <v>151</v>
      </c>
      <c r="I457" s="90">
        <v>138</v>
      </c>
      <c r="J457" s="90">
        <v>119</v>
      </c>
      <c r="K457" s="90">
        <v>134</v>
      </c>
      <c r="L457" s="90">
        <v>114</v>
      </c>
      <c r="M457" s="90">
        <v>98</v>
      </c>
    </row>
    <row r="458" spans="1:13" ht="15">
      <c r="A458" s="11" t="s">
        <v>484</v>
      </c>
    </row>
    <row r="459" spans="1:13" ht="15">
      <c r="A459" s="11" t="s">
        <v>485</v>
      </c>
    </row>
  </sheetData>
  <mergeCells count="1">
    <mergeCell ref="A1:M1"/>
  </mergeCells>
  <pageMargins left="0.78740157499999996" right="0.78740157499999996" top="0.984251969" bottom="0.984251969" header="0.4921259845" footer="0.4921259845"/>
  <pageSetup paperSize="9" orientation="portrait" horizontalDpi="360" verticalDpi="360"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O428"/>
  <sheetViews>
    <sheetView workbookViewId="0">
      <pane ySplit="4" topLeftCell="A5" activePane="bottomLeft" state="frozen"/>
      <selection activeCell="J6" sqref="J6:N6"/>
      <selection pane="bottomLeft" sqref="A1:O2"/>
    </sheetView>
  </sheetViews>
  <sheetFormatPr defaultColWidth="9" defaultRowHeight="12.75"/>
  <cols>
    <col min="1" max="1" width="14" style="112" customWidth="1"/>
    <col min="2" max="2" width="18.140625" style="112" customWidth="1"/>
    <col min="3" max="3" width="19.85546875" style="112" customWidth="1"/>
    <col min="4" max="4" width="26.5703125" style="112" bestFit="1" customWidth="1"/>
    <col min="5" max="5" width="13" style="112" hidden="1" customWidth="1"/>
    <col min="6" max="10" width="7.7109375" style="112" hidden="1" customWidth="1"/>
    <col min="11" max="11" width="9.7109375" style="112" customWidth="1"/>
    <col min="12" max="12" width="9.85546875" style="112" customWidth="1"/>
    <col min="13" max="13" width="12.42578125" style="112" customWidth="1"/>
    <col min="14" max="14" width="9" style="112" customWidth="1"/>
    <col min="15" max="15" width="12.140625" style="112" customWidth="1"/>
    <col min="16" max="16384" width="9" style="112"/>
  </cols>
  <sheetData>
    <row r="1" spans="1:15" ht="12.75" customHeight="1">
      <c r="A1" s="257" t="s">
        <v>1086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</row>
    <row r="2" spans="1:15" ht="12.75" customHeight="1">
      <c r="A2" s="257"/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</row>
    <row r="3" spans="1:15" ht="13.5" thickBot="1">
      <c r="A3" s="282" t="s">
        <v>1087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</row>
    <row r="4" spans="1:15" ht="16.5" thickBot="1">
      <c r="A4" s="221" t="s">
        <v>491</v>
      </c>
      <c r="B4" s="221" t="s">
        <v>1088</v>
      </c>
      <c r="C4" s="221" t="s">
        <v>1089</v>
      </c>
      <c r="D4" s="221" t="s">
        <v>1063</v>
      </c>
      <c r="E4" s="222" t="s">
        <v>1090</v>
      </c>
      <c r="F4" s="223">
        <v>2010</v>
      </c>
      <c r="G4" s="223">
        <v>2011</v>
      </c>
      <c r="H4" s="223">
        <v>2012</v>
      </c>
      <c r="I4" s="223">
        <v>2013</v>
      </c>
      <c r="J4" s="224">
        <v>2014</v>
      </c>
      <c r="K4" s="223">
        <v>2015</v>
      </c>
      <c r="L4" s="223">
        <v>2016</v>
      </c>
      <c r="M4" s="225">
        <v>2017</v>
      </c>
      <c r="N4" s="223">
        <v>2018</v>
      </c>
      <c r="O4" s="223" t="s">
        <v>1091</v>
      </c>
    </row>
    <row r="5" spans="1:15" ht="16.5" thickBot="1">
      <c r="A5" s="315" t="s">
        <v>472</v>
      </c>
      <c r="B5" s="316"/>
      <c r="C5" s="316"/>
      <c r="D5" s="316"/>
      <c r="E5" s="86">
        <v>15276566</v>
      </c>
      <c r="F5" s="90" t="s">
        <v>1092</v>
      </c>
      <c r="G5" s="90" t="s">
        <v>1093</v>
      </c>
      <c r="H5" s="90" t="s">
        <v>1094</v>
      </c>
      <c r="I5" s="90" t="s">
        <v>1095</v>
      </c>
      <c r="J5" s="229" t="s">
        <v>1096</v>
      </c>
      <c r="K5" s="230">
        <v>0.74729999999999996</v>
      </c>
      <c r="L5" s="230">
        <v>0.74850000000000005</v>
      </c>
      <c r="M5" s="231">
        <v>0.77339999999999998</v>
      </c>
      <c r="N5" s="230">
        <v>0.77590000000000003</v>
      </c>
      <c r="O5" s="230">
        <v>0.81030000000000002</v>
      </c>
    </row>
    <row r="6" spans="1:15">
      <c r="A6" s="112">
        <v>290110</v>
      </c>
      <c r="B6" s="112" t="s">
        <v>494</v>
      </c>
      <c r="C6" s="112" t="s">
        <v>504</v>
      </c>
      <c r="D6" s="112" t="s">
        <v>496</v>
      </c>
      <c r="E6" s="112">
        <v>26424</v>
      </c>
      <c r="F6" s="112" t="s">
        <v>1097</v>
      </c>
      <c r="G6" s="112">
        <v>0.82179999999999997</v>
      </c>
      <c r="H6" s="112">
        <v>0.96079999999999999</v>
      </c>
      <c r="I6" s="112">
        <v>0.82540000000000002</v>
      </c>
      <c r="J6" s="112">
        <v>0.91210000000000002</v>
      </c>
      <c r="K6" s="112">
        <v>0.91210000000000002</v>
      </c>
      <c r="L6" s="112">
        <v>0.91279999999999994</v>
      </c>
      <c r="M6" s="112">
        <v>91.394187102634007</v>
      </c>
      <c r="N6" s="112">
        <v>100</v>
      </c>
      <c r="O6" s="112">
        <f>VLOOKUP(A6,[8]Dados!$D$9:$O$426,12,FALSE)*100</f>
        <v>95.740000000000009</v>
      </c>
    </row>
    <row r="7" spans="1:15">
      <c r="A7" s="112">
        <v>290150</v>
      </c>
      <c r="B7" s="112" t="s">
        <v>494</v>
      </c>
      <c r="C7" s="112" t="s">
        <v>504</v>
      </c>
      <c r="D7" s="112" t="s">
        <v>497</v>
      </c>
      <c r="E7" s="112">
        <v>11402</v>
      </c>
      <c r="F7" s="112" t="s">
        <v>1098</v>
      </c>
      <c r="G7" s="112">
        <v>0.67369999999999997</v>
      </c>
      <c r="H7" s="112">
        <v>1</v>
      </c>
      <c r="I7" s="112">
        <v>1</v>
      </c>
      <c r="J7" s="112">
        <v>1</v>
      </c>
      <c r="K7" s="112">
        <v>1</v>
      </c>
      <c r="L7" s="112">
        <v>1</v>
      </c>
      <c r="M7" s="112">
        <v>1</v>
      </c>
      <c r="N7" s="112">
        <v>100</v>
      </c>
      <c r="O7" s="112">
        <f>VLOOKUP(A7,[8]Dados!$D$9:$O$426,12,FALSE)*100</f>
        <v>100</v>
      </c>
    </row>
    <row r="8" spans="1:15">
      <c r="A8" s="112">
        <v>290170</v>
      </c>
      <c r="B8" s="112" t="s">
        <v>494</v>
      </c>
      <c r="C8" s="112" t="s">
        <v>504</v>
      </c>
      <c r="D8" s="112" t="s">
        <v>498</v>
      </c>
      <c r="E8" s="112">
        <v>12200</v>
      </c>
      <c r="F8" s="112">
        <v>1</v>
      </c>
      <c r="G8" s="112">
        <v>1</v>
      </c>
      <c r="H8" s="112">
        <v>1</v>
      </c>
      <c r="I8" s="112">
        <v>1</v>
      </c>
      <c r="J8" s="112">
        <v>1</v>
      </c>
      <c r="K8" s="112">
        <v>1</v>
      </c>
      <c r="L8" s="112">
        <v>1</v>
      </c>
      <c r="M8" s="112">
        <v>1</v>
      </c>
      <c r="N8" s="112">
        <v>100</v>
      </c>
      <c r="O8" s="112">
        <f>VLOOKUP(A8,[8]Dados!$D$9:$O$426,12,FALSE)*100</f>
        <v>100</v>
      </c>
    </row>
    <row r="9" spans="1:15">
      <c r="A9" s="112">
        <v>290260</v>
      </c>
      <c r="B9" s="112" t="s">
        <v>494</v>
      </c>
      <c r="C9" s="112" t="s">
        <v>504</v>
      </c>
      <c r="D9" s="112" t="s">
        <v>499</v>
      </c>
      <c r="E9" s="112">
        <v>21393</v>
      </c>
      <c r="F9" s="112" t="s">
        <v>1099</v>
      </c>
      <c r="G9" s="112">
        <v>1</v>
      </c>
      <c r="H9" s="112">
        <v>1</v>
      </c>
      <c r="I9" s="112">
        <v>1</v>
      </c>
      <c r="J9" s="112">
        <v>0.97760000000000002</v>
      </c>
      <c r="K9" s="112">
        <v>0.97760000000000002</v>
      </c>
      <c r="L9" s="112">
        <v>0.97709999999999997</v>
      </c>
      <c r="M9" s="112">
        <v>96.7606226335717</v>
      </c>
      <c r="N9" s="112">
        <v>96.72</v>
      </c>
      <c r="O9" s="112">
        <f>VLOOKUP(A9,[8]Dados!$D$9:$O$426,12,FALSE)*100</f>
        <v>67.36</v>
      </c>
    </row>
    <row r="10" spans="1:15">
      <c r="A10" s="112">
        <v>290640</v>
      </c>
      <c r="B10" s="112" t="s">
        <v>494</v>
      </c>
      <c r="C10" s="112" t="s">
        <v>504</v>
      </c>
      <c r="D10" s="112" t="s">
        <v>500</v>
      </c>
      <c r="E10" s="112">
        <v>8894</v>
      </c>
      <c r="F10" s="112">
        <v>1</v>
      </c>
      <c r="G10" s="112">
        <v>1</v>
      </c>
      <c r="H10" s="112">
        <v>1</v>
      </c>
      <c r="I10" s="112">
        <v>1</v>
      </c>
      <c r="J10" s="112">
        <v>1</v>
      </c>
      <c r="K10" s="112">
        <v>1</v>
      </c>
      <c r="L10" s="112">
        <v>1</v>
      </c>
      <c r="M10" s="112">
        <v>1</v>
      </c>
      <c r="N10" s="112">
        <v>100</v>
      </c>
      <c r="O10" s="112">
        <f>VLOOKUP(A10,[8]Dados!$D$9:$O$426,12,FALSE)*100</f>
        <v>100</v>
      </c>
    </row>
    <row r="11" spans="1:15">
      <c r="A11" s="112">
        <v>290685</v>
      </c>
      <c r="B11" s="112" t="s">
        <v>494</v>
      </c>
      <c r="C11" s="112" t="s">
        <v>504</v>
      </c>
      <c r="D11" s="112" t="s">
        <v>501</v>
      </c>
      <c r="E11" s="112">
        <v>12203</v>
      </c>
      <c r="F11" s="112">
        <v>1</v>
      </c>
      <c r="G11" s="112">
        <v>1</v>
      </c>
      <c r="H11" s="112">
        <v>1</v>
      </c>
      <c r="I11" s="112">
        <v>1</v>
      </c>
      <c r="J11" s="112">
        <v>1</v>
      </c>
      <c r="K11" s="112">
        <v>1</v>
      </c>
      <c r="L11" s="112">
        <v>1</v>
      </c>
      <c r="M11" s="112">
        <v>1</v>
      </c>
      <c r="N11" s="112">
        <v>100</v>
      </c>
      <c r="O11" s="112">
        <f>VLOOKUP(A11,[8]Dados!$D$9:$O$426,12,FALSE)*100</f>
        <v>100</v>
      </c>
    </row>
    <row r="12" spans="1:15">
      <c r="A12" s="112">
        <v>290850</v>
      </c>
      <c r="B12" s="112" t="s">
        <v>494</v>
      </c>
      <c r="C12" s="112" t="s">
        <v>504</v>
      </c>
      <c r="D12" s="112" t="s">
        <v>502</v>
      </c>
      <c r="E12" s="112">
        <v>33624</v>
      </c>
      <c r="F12" s="112" t="s">
        <v>1100</v>
      </c>
      <c r="G12" s="112">
        <v>0.90129999999999999</v>
      </c>
      <c r="H12" s="112">
        <v>0.92490000000000006</v>
      </c>
      <c r="I12" s="112">
        <v>0.78620000000000001</v>
      </c>
      <c r="J12" s="112">
        <v>0.73719999999999997</v>
      </c>
      <c r="K12" s="112">
        <v>0.73719999999999997</v>
      </c>
      <c r="L12" s="112">
        <v>0.8347</v>
      </c>
      <c r="M12" s="112">
        <v>1</v>
      </c>
      <c r="N12" s="112">
        <v>100</v>
      </c>
      <c r="O12" s="112">
        <f>VLOOKUP(A12,[8]Dados!$D$9:$O$426,12,FALSE)*100</f>
        <v>100</v>
      </c>
    </row>
    <row r="13" spans="1:15">
      <c r="A13" s="112">
        <v>290890</v>
      </c>
      <c r="B13" s="112" t="s">
        <v>494</v>
      </c>
      <c r="C13" s="112" t="s">
        <v>504</v>
      </c>
      <c r="D13" s="112" t="s">
        <v>503</v>
      </c>
      <c r="E13" s="112">
        <v>23961</v>
      </c>
      <c r="F13" s="112">
        <v>1</v>
      </c>
      <c r="G13" s="112">
        <v>1</v>
      </c>
      <c r="H13" s="112">
        <v>1</v>
      </c>
      <c r="I13" s="112">
        <v>1</v>
      </c>
      <c r="J13" s="112">
        <v>1</v>
      </c>
      <c r="K13" s="112">
        <v>1</v>
      </c>
      <c r="L13" s="112">
        <v>1</v>
      </c>
      <c r="M13" s="112">
        <v>1</v>
      </c>
      <c r="N13" s="112">
        <v>100</v>
      </c>
      <c r="O13" s="112">
        <f>VLOOKUP(A13,[8]Dados!$D$9:$O$426,12,FALSE)*100</f>
        <v>100</v>
      </c>
    </row>
    <row r="14" spans="1:15">
      <c r="A14" s="112">
        <v>291080</v>
      </c>
      <c r="B14" s="112" t="s">
        <v>494</v>
      </c>
      <c r="C14" s="112" t="s">
        <v>504</v>
      </c>
      <c r="D14" s="112" t="s">
        <v>504</v>
      </c>
      <c r="E14" s="112">
        <v>622639</v>
      </c>
      <c r="F14" s="112" t="s">
        <v>1101</v>
      </c>
      <c r="G14" s="112">
        <v>0.64300000000000002</v>
      </c>
      <c r="H14" s="112">
        <v>0.66879999999999995</v>
      </c>
      <c r="I14" s="112">
        <v>0.67379999999999995</v>
      </c>
      <c r="J14" s="112">
        <v>0.62460000000000004</v>
      </c>
      <c r="K14" s="112">
        <v>0.62460000000000004</v>
      </c>
      <c r="L14" s="112">
        <v>0.60240000000000005</v>
      </c>
      <c r="M14" s="112">
        <v>69.815735924026598</v>
      </c>
      <c r="N14" s="112">
        <v>73.680000000000007</v>
      </c>
      <c r="O14" s="112">
        <f>VLOOKUP(A14,[8]Dados!$D$9:$O$426,12,FALSE)*100</f>
        <v>77.400000000000006</v>
      </c>
    </row>
    <row r="15" spans="1:15">
      <c r="A15" s="112">
        <v>291125</v>
      </c>
      <c r="B15" s="112" t="s">
        <v>494</v>
      </c>
      <c r="C15" s="112" t="s">
        <v>504</v>
      </c>
      <c r="D15" s="112" t="s">
        <v>505</v>
      </c>
      <c r="E15" s="112">
        <v>4740</v>
      </c>
      <c r="F15" s="112">
        <v>1</v>
      </c>
      <c r="G15" s="112">
        <v>1</v>
      </c>
      <c r="H15" s="112">
        <v>1</v>
      </c>
      <c r="I15" s="112">
        <v>1</v>
      </c>
      <c r="J15" s="112">
        <v>1</v>
      </c>
      <c r="K15" s="112">
        <v>1</v>
      </c>
      <c r="L15" s="112">
        <v>1</v>
      </c>
      <c r="M15" s="112">
        <v>1</v>
      </c>
      <c r="N15" s="112">
        <v>100</v>
      </c>
      <c r="O15" s="112">
        <f>VLOOKUP(A15,[8]Dados!$D$9:$O$426,12,FALSE)*100</f>
        <v>100</v>
      </c>
    </row>
    <row r="16" spans="1:15">
      <c r="A16" s="112">
        <v>291330</v>
      </c>
      <c r="B16" s="112" t="s">
        <v>494</v>
      </c>
      <c r="C16" s="112" t="s">
        <v>504</v>
      </c>
      <c r="D16" s="112" t="s">
        <v>506</v>
      </c>
      <c r="E16" s="112">
        <v>6418</v>
      </c>
      <c r="F16" s="112">
        <v>1</v>
      </c>
      <c r="G16" s="112">
        <v>1</v>
      </c>
      <c r="H16" s="112">
        <v>1</v>
      </c>
      <c r="I16" s="112">
        <v>1</v>
      </c>
      <c r="J16" s="112">
        <v>1</v>
      </c>
      <c r="K16" s="112">
        <v>1</v>
      </c>
      <c r="L16" s="112">
        <v>1</v>
      </c>
      <c r="M16" s="112">
        <v>1</v>
      </c>
      <c r="N16" s="112">
        <v>100</v>
      </c>
      <c r="O16" s="112">
        <f>VLOOKUP(A16,[8]Dados!$D$9:$O$426,12,FALSE)*100</f>
        <v>100</v>
      </c>
    </row>
    <row r="17" spans="1:15">
      <c r="A17" s="112">
        <v>291380</v>
      </c>
      <c r="B17" s="112" t="s">
        <v>494</v>
      </c>
      <c r="C17" s="112" t="s">
        <v>504</v>
      </c>
      <c r="D17" s="112" t="s">
        <v>507</v>
      </c>
      <c r="E17" s="112">
        <v>15596</v>
      </c>
      <c r="F17" s="112" t="s">
        <v>1102</v>
      </c>
      <c r="G17" s="112">
        <v>0.90010000000000001</v>
      </c>
      <c r="H17" s="112">
        <v>0.90939999999999999</v>
      </c>
      <c r="I17" s="112">
        <v>0.91849999999999998</v>
      </c>
      <c r="J17" s="112">
        <v>1</v>
      </c>
      <c r="K17" s="112">
        <v>1</v>
      </c>
      <c r="L17" s="112">
        <v>1</v>
      </c>
      <c r="M17" s="112">
        <v>1</v>
      </c>
      <c r="N17" s="112">
        <v>100</v>
      </c>
      <c r="O17" s="112">
        <f>VLOOKUP(A17,[8]Dados!$D$9:$O$426,12,FALSE)*100</f>
        <v>100</v>
      </c>
    </row>
    <row r="18" spans="1:15">
      <c r="A18" s="112">
        <v>291400</v>
      </c>
      <c r="B18" s="112" t="s">
        <v>494</v>
      </c>
      <c r="C18" s="112" t="s">
        <v>504</v>
      </c>
      <c r="D18" s="112" t="s">
        <v>508</v>
      </c>
      <c r="E18" s="112">
        <v>62697</v>
      </c>
      <c r="F18" s="112" t="s">
        <v>1103</v>
      </c>
      <c r="G18" s="112">
        <v>0.52829999999999999</v>
      </c>
      <c r="H18" s="112">
        <v>0.52980000000000005</v>
      </c>
      <c r="I18" s="112">
        <v>0.53639999999999999</v>
      </c>
      <c r="J18" s="112">
        <v>0.65059999999999996</v>
      </c>
      <c r="K18" s="112">
        <v>0.65059999999999996</v>
      </c>
      <c r="L18" s="112">
        <v>0.78559999999999997</v>
      </c>
      <c r="M18" s="112">
        <v>71.534523182927401</v>
      </c>
      <c r="N18" s="112">
        <v>71.61</v>
      </c>
      <c r="O18" s="112">
        <f>VLOOKUP(A18,[8]Dados!$D$9:$O$426,12,FALSE)*100</f>
        <v>69.27</v>
      </c>
    </row>
    <row r="19" spans="1:15">
      <c r="A19" s="112">
        <v>291450</v>
      </c>
      <c r="B19" s="112" t="s">
        <v>494</v>
      </c>
      <c r="C19" s="112" t="s">
        <v>504</v>
      </c>
      <c r="D19" s="112" t="s">
        <v>509</v>
      </c>
      <c r="E19" s="112">
        <v>29723</v>
      </c>
      <c r="F19" s="112" t="s">
        <v>1104</v>
      </c>
      <c r="G19" s="112">
        <v>0.628</v>
      </c>
      <c r="H19" s="112">
        <v>0.624</v>
      </c>
      <c r="I19" s="112">
        <v>0.74419999999999997</v>
      </c>
      <c r="J19" s="112">
        <v>0.58320000000000005</v>
      </c>
      <c r="K19" s="112">
        <v>0.58320000000000005</v>
      </c>
      <c r="L19" s="112">
        <v>0.69530000000000003</v>
      </c>
      <c r="M19" s="112">
        <v>1</v>
      </c>
      <c r="N19" s="112">
        <v>100</v>
      </c>
      <c r="O19" s="112">
        <f>VLOOKUP(A19,[8]Dados!$D$9:$O$426,12,FALSE)*100</f>
        <v>100</v>
      </c>
    </row>
    <row r="20" spans="1:15">
      <c r="A20" s="112">
        <v>292210</v>
      </c>
      <c r="B20" s="112" t="s">
        <v>494</v>
      </c>
      <c r="C20" s="112" t="s">
        <v>504</v>
      </c>
      <c r="D20" s="112" t="s">
        <v>510</v>
      </c>
      <c r="E20" s="112">
        <v>27165</v>
      </c>
      <c r="F20" s="112" t="s">
        <v>1105</v>
      </c>
      <c r="G20" s="112">
        <v>0.84850000000000003</v>
      </c>
      <c r="H20" s="112">
        <v>0.84030000000000005</v>
      </c>
      <c r="I20" s="112">
        <v>0.79379999999999995</v>
      </c>
      <c r="J20" s="112">
        <v>0.78059999999999996</v>
      </c>
      <c r="K20" s="112">
        <v>0.78059999999999996</v>
      </c>
      <c r="L20" s="112">
        <v>0.76849999999999996</v>
      </c>
      <c r="M20" s="112">
        <v>76.200993926007698</v>
      </c>
      <c r="N20" s="112">
        <v>75.650000000000006</v>
      </c>
      <c r="O20" s="112">
        <f>VLOOKUP(A20,[8]Dados!$D$9:$O$426,12,FALSE)*100</f>
        <v>90.86999999999999</v>
      </c>
    </row>
    <row r="21" spans="1:15">
      <c r="A21" s="112">
        <v>292273</v>
      </c>
      <c r="B21" s="112" t="s">
        <v>494</v>
      </c>
      <c r="C21" s="112" t="s">
        <v>504</v>
      </c>
      <c r="D21" s="112" t="s">
        <v>511</v>
      </c>
      <c r="E21" s="112">
        <v>8101</v>
      </c>
      <c r="F21" s="112">
        <v>1</v>
      </c>
      <c r="G21" s="112">
        <v>1</v>
      </c>
      <c r="H21" s="112">
        <v>1</v>
      </c>
      <c r="I21" s="112">
        <v>1</v>
      </c>
      <c r="J21" s="112">
        <v>1</v>
      </c>
      <c r="K21" s="112">
        <v>1</v>
      </c>
      <c r="L21" s="112">
        <v>1</v>
      </c>
      <c r="M21" s="112">
        <v>1</v>
      </c>
      <c r="N21" s="112">
        <v>100</v>
      </c>
      <c r="O21" s="112">
        <f>VLOOKUP(A21,[8]Dados!$D$9:$O$426,12,FALSE)*100</f>
        <v>100</v>
      </c>
    </row>
    <row r="22" spans="1:15">
      <c r="A22" s="112">
        <v>292405</v>
      </c>
      <c r="B22" s="112" t="s">
        <v>494</v>
      </c>
      <c r="C22" s="112" t="s">
        <v>504</v>
      </c>
      <c r="D22" s="112" t="s">
        <v>512</v>
      </c>
      <c r="E22" s="112">
        <v>14229</v>
      </c>
      <c r="F22" s="112" t="s">
        <v>1106</v>
      </c>
      <c r="G22" s="112">
        <v>1</v>
      </c>
      <c r="H22" s="112">
        <v>1</v>
      </c>
      <c r="I22" s="112">
        <v>1</v>
      </c>
      <c r="J22" s="112">
        <v>1</v>
      </c>
      <c r="K22" s="112">
        <v>1</v>
      </c>
      <c r="L22" s="112">
        <v>1</v>
      </c>
      <c r="M22" s="112">
        <v>1</v>
      </c>
      <c r="N22" s="112">
        <v>100</v>
      </c>
      <c r="O22" s="112">
        <f>VLOOKUP(A22,[8]Dados!$D$9:$O$426,12,FALSE)*100</f>
        <v>100</v>
      </c>
    </row>
    <row r="23" spans="1:15">
      <c r="A23" s="112">
        <v>292465</v>
      </c>
      <c r="B23" s="112" t="s">
        <v>494</v>
      </c>
      <c r="C23" s="112" t="s">
        <v>504</v>
      </c>
      <c r="D23" s="112" t="s">
        <v>513</v>
      </c>
      <c r="E23" s="112">
        <v>11036</v>
      </c>
      <c r="F23" s="112">
        <v>1</v>
      </c>
      <c r="G23" s="112">
        <v>1</v>
      </c>
      <c r="H23" s="112">
        <v>1</v>
      </c>
      <c r="I23" s="112">
        <v>1</v>
      </c>
      <c r="J23" s="112">
        <v>0.95850000000000002</v>
      </c>
      <c r="K23" s="112">
        <v>0.95850000000000002</v>
      </c>
      <c r="L23" s="112">
        <v>0.91930000000000001</v>
      </c>
      <c r="M23" s="112">
        <v>93.783979702790901</v>
      </c>
      <c r="N23" s="112">
        <v>93.99</v>
      </c>
      <c r="O23" s="112">
        <f>VLOOKUP(A23,[8]Dados!$D$9:$O$426,12,FALSE)*100</f>
        <v>98.740000000000009</v>
      </c>
    </row>
    <row r="24" spans="1:15">
      <c r="A24" s="112">
        <v>292595</v>
      </c>
      <c r="B24" s="112" t="s">
        <v>494</v>
      </c>
      <c r="C24" s="112" t="s">
        <v>504</v>
      </c>
      <c r="D24" s="112" t="s">
        <v>514</v>
      </c>
      <c r="E24" s="112">
        <v>23525</v>
      </c>
      <c r="F24" s="112">
        <v>1</v>
      </c>
      <c r="G24" s="112">
        <v>1</v>
      </c>
      <c r="H24" s="112">
        <v>0.90410000000000001</v>
      </c>
      <c r="I24" s="112">
        <v>1</v>
      </c>
      <c r="J24" s="112">
        <v>1</v>
      </c>
      <c r="K24" s="112">
        <v>1</v>
      </c>
      <c r="L24" s="112">
        <v>1</v>
      </c>
      <c r="M24" s="112">
        <v>1</v>
      </c>
      <c r="N24" s="112">
        <v>100</v>
      </c>
      <c r="O24" s="112">
        <f>VLOOKUP(A24,[8]Dados!$D$9:$O$426,12,FALSE)*100</f>
        <v>100</v>
      </c>
    </row>
    <row r="25" spans="1:15">
      <c r="A25" s="112">
        <v>292630</v>
      </c>
      <c r="B25" s="112" t="s">
        <v>494</v>
      </c>
      <c r="C25" s="112" t="s">
        <v>504</v>
      </c>
      <c r="D25" s="112" t="s">
        <v>515</v>
      </c>
      <c r="E25" s="112">
        <v>34715</v>
      </c>
      <c r="F25" s="112" t="s">
        <v>1107</v>
      </c>
      <c r="G25" s="112">
        <v>1</v>
      </c>
      <c r="H25" s="112">
        <v>1</v>
      </c>
      <c r="I25" s="112">
        <v>1</v>
      </c>
      <c r="J25" s="112">
        <v>1</v>
      </c>
      <c r="K25" s="112">
        <v>1</v>
      </c>
      <c r="L25" s="112">
        <v>0.97670000000000001</v>
      </c>
      <c r="M25" s="112">
        <v>1</v>
      </c>
      <c r="N25" s="112">
        <v>100</v>
      </c>
      <c r="O25" s="112">
        <f>VLOOKUP(A25,[8]Dados!$D$9:$O$426,12,FALSE)*100</f>
        <v>82.63000000000001</v>
      </c>
    </row>
    <row r="26" spans="1:15">
      <c r="A26" s="112">
        <v>292750</v>
      </c>
      <c r="B26" s="112" t="s">
        <v>494</v>
      </c>
      <c r="C26" s="112" t="s">
        <v>504</v>
      </c>
      <c r="D26" s="112" t="s">
        <v>516</v>
      </c>
      <c r="E26" s="112">
        <v>21310</v>
      </c>
      <c r="F26" s="112">
        <v>1</v>
      </c>
      <c r="G26" s="112">
        <v>1</v>
      </c>
      <c r="H26" s="112">
        <v>1</v>
      </c>
      <c r="I26" s="112">
        <v>1</v>
      </c>
      <c r="J26" s="112">
        <v>1</v>
      </c>
      <c r="K26" s="112">
        <v>1</v>
      </c>
      <c r="L26" s="112">
        <v>1</v>
      </c>
      <c r="M26" s="112">
        <v>1</v>
      </c>
      <c r="N26" s="112">
        <v>100</v>
      </c>
      <c r="O26" s="112">
        <f>VLOOKUP(A26,[8]Dados!$D$9:$O$426,12,FALSE)*100</f>
        <v>100</v>
      </c>
    </row>
    <row r="27" spans="1:15">
      <c r="A27" s="112">
        <v>292830</v>
      </c>
      <c r="B27" s="112" t="s">
        <v>494</v>
      </c>
      <c r="C27" s="112" t="s">
        <v>504</v>
      </c>
      <c r="D27" s="112" t="s">
        <v>517</v>
      </c>
      <c r="E27" s="112">
        <v>9232</v>
      </c>
      <c r="F27" s="112" t="s">
        <v>1108</v>
      </c>
      <c r="G27" s="112">
        <v>1</v>
      </c>
      <c r="H27" s="112">
        <v>1</v>
      </c>
      <c r="I27" s="112">
        <v>1</v>
      </c>
      <c r="J27" s="112">
        <v>1</v>
      </c>
      <c r="K27" s="112">
        <v>1</v>
      </c>
      <c r="L27" s="112">
        <v>1</v>
      </c>
      <c r="M27" s="112">
        <v>1</v>
      </c>
      <c r="N27" s="112">
        <v>100</v>
      </c>
      <c r="O27" s="112">
        <f>VLOOKUP(A27,[8]Dados!$D$9:$O$426,12,FALSE)*100</f>
        <v>100</v>
      </c>
    </row>
    <row r="28" spans="1:15">
      <c r="A28" s="112">
        <v>292880</v>
      </c>
      <c r="B28" s="112" t="s">
        <v>494</v>
      </c>
      <c r="C28" s="112" t="s">
        <v>504</v>
      </c>
      <c r="D28" s="112" t="s">
        <v>518</v>
      </c>
      <c r="E28" s="112">
        <v>53473</v>
      </c>
      <c r="F28" s="112" t="s">
        <v>1109</v>
      </c>
      <c r="G28" s="112">
        <v>1</v>
      </c>
      <c r="H28" s="112">
        <v>1</v>
      </c>
      <c r="I28" s="112">
        <v>0.90800000000000003</v>
      </c>
      <c r="J28" s="112">
        <v>0.8508</v>
      </c>
      <c r="K28" s="112">
        <v>0.8508</v>
      </c>
      <c r="L28" s="112">
        <v>0.84240000000000004</v>
      </c>
      <c r="M28" s="112">
        <v>90.325958895143302</v>
      </c>
      <c r="N28" s="112">
        <v>80.989999999999995</v>
      </c>
      <c r="O28" s="112">
        <f>VLOOKUP(A28,[8]Dados!$D$9:$O$426,12,FALSE)*100</f>
        <v>90.44</v>
      </c>
    </row>
    <row r="29" spans="1:15">
      <c r="A29" s="112">
        <v>292930</v>
      </c>
      <c r="B29" s="112" t="s">
        <v>494</v>
      </c>
      <c r="C29" s="112" t="s">
        <v>504</v>
      </c>
      <c r="D29" s="112" t="s">
        <v>519</v>
      </c>
      <c r="E29" s="112">
        <v>37634</v>
      </c>
      <c r="F29" s="112">
        <v>1</v>
      </c>
      <c r="G29" s="112">
        <v>1</v>
      </c>
      <c r="H29" s="112">
        <v>1</v>
      </c>
      <c r="I29" s="112">
        <v>1</v>
      </c>
      <c r="J29" s="112">
        <v>1</v>
      </c>
      <c r="K29" s="112">
        <v>1</v>
      </c>
      <c r="L29" s="112">
        <v>1</v>
      </c>
      <c r="M29" s="112">
        <v>1</v>
      </c>
      <c r="N29" s="112">
        <v>100</v>
      </c>
      <c r="O29" s="112">
        <f>VLOOKUP(A29,[8]Dados!$D$9:$O$426,12,FALSE)*100</f>
        <v>92.89</v>
      </c>
    </row>
    <row r="30" spans="1:15">
      <c r="A30" s="112">
        <v>293040</v>
      </c>
      <c r="B30" s="112" t="s">
        <v>494</v>
      </c>
      <c r="C30" s="112" t="s">
        <v>504</v>
      </c>
      <c r="D30" s="112" t="s">
        <v>520</v>
      </c>
      <c r="E30" s="112">
        <v>16171</v>
      </c>
      <c r="F30" s="112">
        <v>1</v>
      </c>
      <c r="G30" s="112">
        <v>1</v>
      </c>
      <c r="H30" s="112">
        <v>1</v>
      </c>
      <c r="I30" s="112">
        <v>1</v>
      </c>
      <c r="J30" s="112">
        <v>1</v>
      </c>
      <c r="K30" s="112">
        <v>1</v>
      </c>
      <c r="L30" s="112">
        <v>1</v>
      </c>
      <c r="M30" s="112">
        <v>1</v>
      </c>
      <c r="N30" s="112">
        <v>100</v>
      </c>
      <c r="O30" s="112">
        <f>VLOOKUP(A30,[8]Dados!$D$9:$O$426,12,FALSE)*100</f>
        <v>100</v>
      </c>
    </row>
    <row r="31" spans="1:15">
      <c r="A31" s="112">
        <v>293110</v>
      </c>
      <c r="B31" s="112" t="s">
        <v>494</v>
      </c>
      <c r="C31" s="112" t="s">
        <v>504</v>
      </c>
      <c r="D31" s="112" t="s">
        <v>521</v>
      </c>
      <c r="E31" s="112">
        <v>8214</v>
      </c>
      <c r="F31" s="112" t="s">
        <v>1110</v>
      </c>
      <c r="G31" s="112">
        <v>0.92159999999999997</v>
      </c>
      <c r="H31" s="112">
        <v>0.90890000000000004</v>
      </c>
      <c r="I31" s="112">
        <v>1</v>
      </c>
      <c r="J31" s="112">
        <v>1</v>
      </c>
      <c r="K31" s="112">
        <v>1</v>
      </c>
      <c r="L31" s="112">
        <v>1</v>
      </c>
      <c r="M31" s="112">
        <v>1</v>
      </c>
      <c r="N31" s="112">
        <v>100</v>
      </c>
      <c r="O31" s="112">
        <f>VLOOKUP(A31,[8]Dados!$D$9:$O$426,12,FALSE)*100</f>
        <v>100</v>
      </c>
    </row>
    <row r="32" spans="1:15">
      <c r="A32" s="112">
        <v>293140</v>
      </c>
      <c r="B32" s="112" t="s">
        <v>494</v>
      </c>
      <c r="C32" s="112" t="s">
        <v>504</v>
      </c>
      <c r="D32" s="112" t="s">
        <v>522</v>
      </c>
      <c r="E32" s="112">
        <v>7984</v>
      </c>
      <c r="F32" s="112">
        <v>1</v>
      </c>
      <c r="G32" s="112">
        <v>1</v>
      </c>
      <c r="H32" s="112">
        <v>1</v>
      </c>
      <c r="I32" s="112">
        <v>1</v>
      </c>
      <c r="J32" s="112">
        <v>1</v>
      </c>
      <c r="K32" s="112">
        <v>1</v>
      </c>
      <c r="L32" s="112">
        <v>1</v>
      </c>
      <c r="M32" s="112">
        <v>1</v>
      </c>
      <c r="N32" s="112">
        <v>100</v>
      </c>
      <c r="O32" s="112">
        <f>VLOOKUP(A32,[8]Dados!$D$9:$O$426,12,FALSE)*100</f>
        <v>100</v>
      </c>
    </row>
    <row r="33" spans="1:15">
      <c r="A33" s="112">
        <v>293170</v>
      </c>
      <c r="B33" s="112" t="s">
        <v>494</v>
      </c>
      <c r="C33" s="112" t="s">
        <v>504</v>
      </c>
      <c r="D33" s="112" t="s">
        <v>523</v>
      </c>
      <c r="E33" s="112">
        <v>13527</v>
      </c>
      <c r="F33" s="112">
        <v>1</v>
      </c>
      <c r="G33" s="112">
        <v>1</v>
      </c>
      <c r="H33" s="112">
        <v>1</v>
      </c>
      <c r="I33" s="112">
        <v>1</v>
      </c>
      <c r="J33" s="112">
        <v>1</v>
      </c>
      <c r="K33" s="112">
        <v>1</v>
      </c>
      <c r="L33" s="112">
        <v>1</v>
      </c>
      <c r="M33" s="112">
        <v>1</v>
      </c>
      <c r="N33" s="112">
        <v>100</v>
      </c>
      <c r="O33" s="112">
        <f>VLOOKUP(A33,[8]Dados!$D$9:$O$426,12,FALSE)*100</f>
        <v>100</v>
      </c>
    </row>
    <row r="34" spans="1:15">
      <c r="A34" s="112">
        <v>290130</v>
      </c>
      <c r="B34" s="112" t="s">
        <v>494</v>
      </c>
      <c r="C34" s="112" t="s">
        <v>530</v>
      </c>
      <c r="D34" s="112" t="s">
        <v>525</v>
      </c>
      <c r="E34" s="112">
        <v>13732</v>
      </c>
      <c r="F34" s="112">
        <v>1</v>
      </c>
      <c r="G34" s="112">
        <v>1</v>
      </c>
      <c r="H34" s="112">
        <v>1</v>
      </c>
      <c r="I34" s="112">
        <v>1</v>
      </c>
      <c r="J34" s="112">
        <v>1</v>
      </c>
      <c r="K34" s="112">
        <v>1</v>
      </c>
      <c r="L34" s="112">
        <v>1</v>
      </c>
      <c r="M34" s="112">
        <v>1</v>
      </c>
      <c r="N34" s="112">
        <v>100</v>
      </c>
      <c r="O34" s="112">
        <f>VLOOKUP(A34,[8]Dados!$D$9:$O$426,12,FALSE)*100</f>
        <v>100</v>
      </c>
    </row>
    <row r="35" spans="1:15">
      <c r="A35" s="112">
        <v>290380</v>
      </c>
      <c r="B35" s="112" t="s">
        <v>494</v>
      </c>
      <c r="C35" s="112" t="s">
        <v>530</v>
      </c>
      <c r="D35" s="112" t="s">
        <v>526</v>
      </c>
      <c r="E35" s="112">
        <v>19516</v>
      </c>
      <c r="F35" s="112">
        <v>1</v>
      </c>
      <c r="G35" s="112">
        <v>1</v>
      </c>
      <c r="H35" s="112">
        <v>1</v>
      </c>
      <c r="I35" s="112">
        <v>0.96379999999999999</v>
      </c>
      <c r="J35" s="112">
        <v>1</v>
      </c>
      <c r="K35" s="112">
        <v>1</v>
      </c>
      <c r="L35" s="112">
        <v>1</v>
      </c>
      <c r="M35" s="112">
        <v>1</v>
      </c>
      <c r="N35" s="112">
        <v>100</v>
      </c>
      <c r="O35" s="112">
        <f>VLOOKUP(A35,[8]Dados!$D$9:$O$426,12,FALSE)*100</f>
        <v>100</v>
      </c>
    </row>
    <row r="36" spans="1:15">
      <c r="A36" s="112">
        <v>290405</v>
      </c>
      <c r="B36" s="112" t="s">
        <v>494</v>
      </c>
      <c r="C36" s="112" t="s">
        <v>530</v>
      </c>
      <c r="D36" s="112" t="s">
        <v>527</v>
      </c>
      <c r="E36" s="112">
        <v>17006</v>
      </c>
      <c r="F36" s="112">
        <v>1</v>
      </c>
      <c r="G36" s="112">
        <v>1</v>
      </c>
      <c r="H36" s="112">
        <v>1</v>
      </c>
      <c r="I36" s="112">
        <v>1</v>
      </c>
      <c r="J36" s="112">
        <v>1</v>
      </c>
      <c r="K36" s="112">
        <v>1</v>
      </c>
      <c r="L36" s="112">
        <v>1</v>
      </c>
      <c r="M36" s="112">
        <v>1</v>
      </c>
      <c r="N36" s="112">
        <v>100</v>
      </c>
      <c r="O36" s="112">
        <f>VLOOKUP(A36,[8]Dados!$D$9:$O$426,12,FALSE)*100</f>
        <v>100</v>
      </c>
    </row>
    <row r="37" spans="1:15">
      <c r="A37" s="112">
        <v>291190</v>
      </c>
      <c r="B37" s="112" t="s">
        <v>494</v>
      </c>
      <c r="C37" s="112" t="s">
        <v>530</v>
      </c>
      <c r="D37" s="112" t="s">
        <v>528</v>
      </c>
      <c r="E37" s="112">
        <v>26012</v>
      </c>
      <c r="F37" s="112">
        <v>1</v>
      </c>
      <c r="G37" s="112">
        <v>1</v>
      </c>
      <c r="H37" s="112">
        <v>1</v>
      </c>
      <c r="I37" s="112">
        <v>1</v>
      </c>
      <c r="J37" s="112">
        <v>1</v>
      </c>
      <c r="K37" s="112">
        <v>1</v>
      </c>
      <c r="L37" s="112">
        <v>1</v>
      </c>
      <c r="M37" s="112">
        <v>1</v>
      </c>
      <c r="N37" s="112">
        <v>100</v>
      </c>
      <c r="O37" s="112">
        <f>VLOOKUP(A37,[8]Dados!$D$9:$O$426,12,FALSE)*100</f>
        <v>100</v>
      </c>
    </row>
    <row r="38" spans="1:15">
      <c r="A38" s="112">
        <v>291260</v>
      </c>
      <c r="B38" s="112" t="s">
        <v>494</v>
      </c>
      <c r="C38" s="112" t="s">
        <v>530</v>
      </c>
      <c r="D38" s="112" t="s">
        <v>529</v>
      </c>
      <c r="E38" s="112">
        <v>4207</v>
      </c>
      <c r="F38" s="112" t="s">
        <v>1111</v>
      </c>
      <c r="G38" s="112">
        <v>0</v>
      </c>
      <c r="H38" s="112">
        <v>0.70840000000000003</v>
      </c>
      <c r="I38" s="112">
        <v>0.70779999999999998</v>
      </c>
      <c r="J38" s="112">
        <v>0.66890000000000005</v>
      </c>
      <c r="K38" s="112">
        <v>0.66890000000000005</v>
      </c>
      <c r="L38" s="112">
        <v>0.67</v>
      </c>
      <c r="M38" s="112">
        <v>82.006180175897299</v>
      </c>
      <c r="N38" s="112">
        <v>81.87</v>
      </c>
      <c r="O38" s="112">
        <f>VLOOKUP(A38,[8]Dados!$D$9:$O$426,12,FALSE)*100</f>
        <v>85.33</v>
      </c>
    </row>
    <row r="39" spans="1:15">
      <c r="A39" s="112">
        <v>291470</v>
      </c>
      <c r="B39" s="112" t="s">
        <v>494</v>
      </c>
      <c r="C39" s="112" t="s">
        <v>530</v>
      </c>
      <c r="D39" s="112" t="s">
        <v>530</v>
      </c>
      <c r="E39" s="112">
        <v>66592</v>
      </c>
      <c r="F39" s="112" t="s">
        <v>1112</v>
      </c>
      <c r="G39" s="112">
        <v>0.50380000000000003</v>
      </c>
      <c r="H39" s="112">
        <v>0.51180000000000003</v>
      </c>
      <c r="I39" s="112">
        <v>0.58799999999999997</v>
      </c>
      <c r="J39" s="112">
        <v>0.88439999999999996</v>
      </c>
      <c r="K39" s="112">
        <v>0.88439999999999996</v>
      </c>
      <c r="L39" s="112">
        <v>0.83550000000000002</v>
      </c>
      <c r="M39" s="112">
        <v>88.073642479577103</v>
      </c>
      <c r="N39" s="112">
        <v>92.96</v>
      </c>
      <c r="O39" s="112">
        <f>VLOOKUP(A39,[8]Dados!$D$9:$O$426,12,FALSE)*100</f>
        <v>96.54</v>
      </c>
    </row>
    <row r="40" spans="1:15">
      <c r="A40" s="112">
        <v>291500</v>
      </c>
      <c r="B40" s="112" t="s">
        <v>494</v>
      </c>
      <c r="C40" s="112" t="s">
        <v>530</v>
      </c>
      <c r="D40" s="112" t="s">
        <v>531</v>
      </c>
      <c r="E40" s="112">
        <v>16519</v>
      </c>
      <c r="F40" s="112">
        <v>1</v>
      </c>
      <c r="G40" s="112">
        <v>1</v>
      </c>
      <c r="H40" s="112">
        <v>1</v>
      </c>
      <c r="I40" s="112">
        <v>1</v>
      </c>
      <c r="J40" s="112">
        <v>1</v>
      </c>
      <c r="K40" s="112">
        <v>1</v>
      </c>
      <c r="L40" s="112">
        <v>1</v>
      </c>
      <c r="M40" s="112">
        <v>1</v>
      </c>
      <c r="N40" s="112">
        <v>100</v>
      </c>
      <c r="O40" s="112">
        <f>VLOOKUP(A40,[8]Dados!$D$9:$O$426,12,FALSE)*100</f>
        <v>100</v>
      </c>
    </row>
    <row r="41" spans="1:15">
      <c r="A41" s="112">
        <v>291900</v>
      </c>
      <c r="B41" s="112" t="s">
        <v>494</v>
      </c>
      <c r="C41" s="112" t="s">
        <v>530</v>
      </c>
      <c r="D41" s="112" t="s">
        <v>532</v>
      </c>
      <c r="E41" s="112">
        <v>4032</v>
      </c>
      <c r="F41" s="112" t="s">
        <v>1113</v>
      </c>
      <c r="G41" s="112">
        <v>0.87649999999999995</v>
      </c>
      <c r="H41" s="112">
        <v>0.88280000000000003</v>
      </c>
      <c r="I41" s="112">
        <v>0.88890000000000002</v>
      </c>
      <c r="J41" s="112">
        <v>0.8458</v>
      </c>
      <c r="K41" s="112">
        <v>0.8458</v>
      </c>
      <c r="L41" s="112">
        <v>0.86399999999999999</v>
      </c>
      <c r="M41" s="112">
        <v>85.565476190476204</v>
      </c>
      <c r="N41" s="112">
        <v>85.88</v>
      </c>
      <c r="O41" s="112">
        <f>VLOOKUP(A41,[8]Dados!$D$9:$O$426,12,FALSE)*100</f>
        <v>90.600000000000009</v>
      </c>
    </row>
    <row r="42" spans="1:15">
      <c r="A42" s="112">
        <v>291960</v>
      </c>
      <c r="B42" s="112" t="s">
        <v>494</v>
      </c>
      <c r="C42" s="112" t="s">
        <v>530</v>
      </c>
      <c r="D42" s="112" t="s">
        <v>533</v>
      </c>
      <c r="E42" s="112">
        <v>11878</v>
      </c>
      <c r="F42" s="112" t="s">
        <v>1114</v>
      </c>
      <c r="G42" s="112">
        <v>0.92169999999999996</v>
      </c>
      <c r="H42" s="112">
        <v>0.92290000000000005</v>
      </c>
      <c r="I42" s="112">
        <v>0.92400000000000004</v>
      </c>
      <c r="J42" s="112">
        <v>1</v>
      </c>
      <c r="K42" s="112">
        <v>1</v>
      </c>
      <c r="L42" s="112">
        <v>0.87450000000000006</v>
      </c>
      <c r="M42" s="112">
        <v>1</v>
      </c>
      <c r="N42" s="112">
        <v>100</v>
      </c>
      <c r="O42" s="112">
        <f>VLOOKUP(A42,[8]Dados!$D$9:$O$426,12,FALSE)*100</f>
        <v>100</v>
      </c>
    </row>
    <row r="43" spans="1:15">
      <c r="A43" s="112">
        <v>292080</v>
      </c>
      <c r="B43" s="112" t="s">
        <v>494</v>
      </c>
      <c r="C43" s="112" t="s">
        <v>530</v>
      </c>
      <c r="D43" s="112" t="s">
        <v>534</v>
      </c>
      <c r="E43" s="112">
        <v>10941</v>
      </c>
      <c r="F43" s="112">
        <v>1</v>
      </c>
      <c r="G43" s="112">
        <v>1</v>
      </c>
      <c r="H43" s="112">
        <v>1</v>
      </c>
      <c r="I43" s="112">
        <v>1</v>
      </c>
      <c r="J43" s="112">
        <v>1</v>
      </c>
      <c r="K43" s="112">
        <v>1</v>
      </c>
      <c r="L43" s="112">
        <v>1</v>
      </c>
      <c r="M43" s="112">
        <v>1</v>
      </c>
      <c r="N43" s="112">
        <v>100</v>
      </c>
      <c r="O43" s="112">
        <f>VLOOKUP(A43,[8]Dados!$D$9:$O$426,12,FALSE)*100</f>
        <v>100</v>
      </c>
    </row>
    <row r="44" spans="1:15">
      <c r="A44" s="112">
        <v>292285</v>
      </c>
      <c r="B44" s="112" t="s">
        <v>494</v>
      </c>
      <c r="C44" s="112" t="s">
        <v>530</v>
      </c>
      <c r="D44" s="112" t="s">
        <v>535</v>
      </c>
      <c r="E44" s="112">
        <v>9485</v>
      </c>
      <c r="F44" s="112" t="s">
        <v>1115</v>
      </c>
      <c r="G44" s="112">
        <v>1</v>
      </c>
      <c r="H44" s="112">
        <v>1</v>
      </c>
      <c r="I44" s="112">
        <v>1</v>
      </c>
      <c r="J44" s="112">
        <v>1</v>
      </c>
      <c r="K44" s="112">
        <v>1</v>
      </c>
      <c r="L44" s="112">
        <v>1</v>
      </c>
      <c r="M44" s="112">
        <v>1</v>
      </c>
      <c r="N44" s="112">
        <v>100</v>
      </c>
      <c r="O44" s="112">
        <f>VLOOKUP(A44,[8]Dados!$D$9:$O$426,12,FALSE)*100</f>
        <v>100</v>
      </c>
    </row>
    <row r="45" spans="1:15">
      <c r="A45" s="112">
        <v>292720</v>
      </c>
      <c r="B45" s="112" t="s">
        <v>494</v>
      </c>
      <c r="C45" s="112" t="s">
        <v>530</v>
      </c>
      <c r="D45" s="112" t="s">
        <v>536</v>
      </c>
      <c r="E45" s="112">
        <v>31933</v>
      </c>
      <c r="F45" s="112" t="s">
        <v>1116</v>
      </c>
      <c r="G45" s="112">
        <v>0.92349999999999999</v>
      </c>
      <c r="H45" s="112">
        <v>0.92159999999999997</v>
      </c>
      <c r="I45" s="112">
        <v>1</v>
      </c>
      <c r="J45" s="112">
        <v>1</v>
      </c>
      <c r="K45" s="112">
        <v>1</v>
      </c>
      <c r="L45" s="112">
        <v>0.97699999999999998</v>
      </c>
      <c r="M45" s="112">
        <v>97.234835436695604</v>
      </c>
      <c r="N45" s="112">
        <v>97</v>
      </c>
      <c r="O45" s="112">
        <f>VLOOKUP(A45,[8]Dados!$D$9:$O$426,12,FALSE)*100</f>
        <v>100</v>
      </c>
    </row>
    <row r="46" spans="1:15">
      <c r="A46" s="112">
        <v>293280</v>
      </c>
      <c r="B46" s="112" t="s">
        <v>494</v>
      </c>
      <c r="C46" s="112" t="s">
        <v>530</v>
      </c>
      <c r="D46" s="112" t="s">
        <v>537</v>
      </c>
      <c r="E46" s="112">
        <v>19688</v>
      </c>
      <c r="F46" s="112">
        <v>1</v>
      </c>
      <c r="G46" s="112">
        <v>1</v>
      </c>
      <c r="H46" s="112">
        <v>1</v>
      </c>
      <c r="I46" s="112">
        <v>1</v>
      </c>
      <c r="J46" s="112">
        <v>0.88390000000000002</v>
      </c>
      <c r="K46" s="112">
        <v>0.88390000000000002</v>
      </c>
      <c r="L46" s="112">
        <v>0.8851</v>
      </c>
      <c r="M46" s="112">
        <v>70.093457943925202</v>
      </c>
      <c r="N46" s="112">
        <v>69.77</v>
      </c>
      <c r="O46" s="112">
        <f>VLOOKUP(A46,[8]Dados!$D$9:$O$426,12,FALSE)*100</f>
        <v>72.260000000000005</v>
      </c>
    </row>
    <row r="47" spans="1:15">
      <c r="A47" s="112">
        <v>293340</v>
      </c>
      <c r="B47" s="112" t="s">
        <v>494</v>
      </c>
      <c r="C47" s="112" t="s">
        <v>530</v>
      </c>
      <c r="D47" s="112" t="s">
        <v>538</v>
      </c>
      <c r="E47" s="112">
        <v>9743</v>
      </c>
      <c r="F47" s="112">
        <v>1</v>
      </c>
      <c r="G47" s="112">
        <v>1</v>
      </c>
      <c r="H47" s="112">
        <v>1</v>
      </c>
      <c r="I47" s="112">
        <v>1</v>
      </c>
      <c r="J47" s="112">
        <v>1</v>
      </c>
      <c r="K47" s="112">
        <v>1</v>
      </c>
      <c r="L47" s="112">
        <v>1</v>
      </c>
      <c r="M47" s="112">
        <v>1</v>
      </c>
      <c r="N47" s="112">
        <v>100</v>
      </c>
      <c r="O47" s="112">
        <f>VLOOKUP(A47,[8]Dados!$D$9:$O$426,12,FALSE)*100</f>
        <v>100</v>
      </c>
    </row>
    <row r="48" spans="1:15">
      <c r="A48" s="112">
        <v>290010</v>
      </c>
      <c r="B48" s="112" t="s">
        <v>494</v>
      </c>
      <c r="C48" s="112" t="s">
        <v>549</v>
      </c>
      <c r="D48" s="112" t="s">
        <v>540</v>
      </c>
      <c r="E48" s="112">
        <v>9212</v>
      </c>
      <c r="F48" s="112">
        <v>1</v>
      </c>
      <c r="G48" s="112">
        <v>1</v>
      </c>
      <c r="H48" s="112">
        <v>1</v>
      </c>
      <c r="I48" s="112">
        <v>0.79690000000000005</v>
      </c>
      <c r="J48" s="112">
        <v>1</v>
      </c>
      <c r="K48" s="112">
        <v>1</v>
      </c>
      <c r="L48" s="112">
        <v>1</v>
      </c>
      <c r="M48" s="112">
        <v>1</v>
      </c>
      <c r="N48" s="112">
        <v>100</v>
      </c>
      <c r="O48" s="112">
        <f>VLOOKUP(A48,[8]Dados!$D$9:$O$426,12,FALSE)*100</f>
        <v>100</v>
      </c>
    </row>
    <row r="49" spans="1:15">
      <c r="A49" s="112">
        <v>290400</v>
      </c>
      <c r="B49" s="112" t="s">
        <v>494</v>
      </c>
      <c r="C49" s="112" t="s">
        <v>549</v>
      </c>
      <c r="D49" s="112" t="s">
        <v>541</v>
      </c>
      <c r="E49" s="112">
        <v>14675</v>
      </c>
      <c r="F49" s="112" t="s">
        <v>1117</v>
      </c>
      <c r="G49" s="112">
        <v>1</v>
      </c>
      <c r="H49" s="112">
        <v>1</v>
      </c>
      <c r="I49" s="112">
        <v>0.745</v>
      </c>
      <c r="J49" s="112">
        <v>0.93610000000000004</v>
      </c>
      <c r="K49" s="112">
        <v>0.93610000000000004</v>
      </c>
      <c r="L49" s="112">
        <v>0.95240000000000002</v>
      </c>
      <c r="M49" s="112">
        <v>94.037478705281103</v>
      </c>
      <c r="N49" s="112">
        <v>93.5</v>
      </c>
      <c r="O49" s="112">
        <f>VLOOKUP(A49,[8]Dados!$D$9:$O$426,12,FALSE)*100</f>
        <v>96.58</v>
      </c>
    </row>
    <row r="50" spans="1:15">
      <c r="A50" s="112">
        <v>291300</v>
      </c>
      <c r="B50" s="112" t="s">
        <v>494</v>
      </c>
      <c r="C50" s="112" t="s">
        <v>549</v>
      </c>
      <c r="D50" s="112" t="s">
        <v>542</v>
      </c>
      <c r="E50" s="112">
        <v>16779</v>
      </c>
      <c r="F50" s="112">
        <v>1</v>
      </c>
      <c r="G50" s="112">
        <v>1</v>
      </c>
      <c r="H50" s="112">
        <v>1</v>
      </c>
      <c r="I50" s="112">
        <v>1</v>
      </c>
      <c r="J50" s="112">
        <v>1</v>
      </c>
      <c r="K50" s="112">
        <v>1</v>
      </c>
      <c r="L50" s="112">
        <v>1</v>
      </c>
      <c r="M50" s="112">
        <v>1</v>
      </c>
      <c r="N50" s="112">
        <v>100</v>
      </c>
      <c r="O50" s="112">
        <f>VLOOKUP(A50,[8]Dados!$D$9:$O$426,12,FALSE)*100</f>
        <v>100</v>
      </c>
    </row>
    <row r="51" spans="1:15">
      <c r="A51" s="112">
        <v>291440</v>
      </c>
      <c r="B51" s="112" t="s">
        <v>494</v>
      </c>
      <c r="C51" s="112" t="s">
        <v>549</v>
      </c>
      <c r="D51" s="112" t="s">
        <v>543</v>
      </c>
      <c r="E51" s="112">
        <v>25279</v>
      </c>
      <c r="F51" s="112" t="s">
        <v>1118</v>
      </c>
      <c r="G51" s="112">
        <v>0.91590000000000005</v>
      </c>
      <c r="H51" s="112">
        <v>0.90280000000000005</v>
      </c>
      <c r="I51" s="112">
        <v>0.89049999999999996</v>
      </c>
      <c r="J51" s="112">
        <v>0.97060000000000002</v>
      </c>
      <c r="K51" s="112">
        <v>0.97060000000000002</v>
      </c>
      <c r="L51" s="112">
        <v>0.97729999999999995</v>
      </c>
      <c r="M51" s="112">
        <v>1</v>
      </c>
      <c r="N51" s="112">
        <v>94.57</v>
      </c>
      <c r="O51" s="112">
        <f>VLOOKUP(A51,[8]Dados!$D$9:$O$426,12,FALSE)*100</f>
        <v>100</v>
      </c>
    </row>
    <row r="52" spans="1:15">
      <c r="A52" s="112">
        <v>291930</v>
      </c>
      <c r="B52" s="112" t="s">
        <v>494</v>
      </c>
      <c r="C52" s="112" t="s">
        <v>549</v>
      </c>
      <c r="D52" s="112" t="s">
        <v>544</v>
      </c>
      <c r="E52" s="112">
        <v>11544</v>
      </c>
      <c r="F52" s="112">
        <v>1</v>
      </c>
      <c r="G52" s="112">
        <v>0.99829999999999997</v>
      </c>
      <c r="H52" s="112">
        <v>0.98760000000000003</v>
      </c>
      <c r="I52" s="112">
        <v>1</v>
      </c>
      <c r="J52" s="112">
        <v>0.91590000000000005</v>
      </c>
      <c r="K52" s="112">
        <v>0.91590000000000005</v>
      </c>
      <c r="L52" s="112">
        <v>1</v>
      </c>
      <c r="M52" s="112">
        <v>1</v>
      </c>
      <c r="N52" s="112">
        <v>100</v>
      </c>
      <c r="O52" s="112">
        <f>VLOOKUP(A52,[8]Dados!$D$9:$O$426,12,FALSE)*100</f>
        <v>100</v>
      </c>
    </row>
    <row r="53" spans="1:15">
      <c r="A53" s="112">
        <v>292190</v>
      </c>
      <c r="B53" s="112" t="s">
        <v>494</v>
      </c>
      <c r="C53" s="112" t="s">
        <v>549</v>
      </c>
      <c r="D53" s="112" t="s">
        <v>545</v>
      </c>
      <c r="E53" s="112">
        <v>10096</v>
      </c>
      <c r="F53" s="112">
        <v>1</v>
      </c>
      <c r="G53" s="112">
        <v>1</v>
      </c>
      <c r="H53" s="112">
        <v>1</v>
      </c>
      <c r="I53" s="112">
        <v>1</v>
      </c>
      <c r="J53" s="112">
        <v>1</v>
      </c>
      <c r="K53" s="112">
        <v>1</v>
      </c>
      <c r="L53" s="112">
        <v>1</v>
      </c>
      <c r="M53" s="112">
        <v>1</v>
      </c>
      <c r="N53" s="112">
        <v>100</v>
      </c>
      <c r="O53" s="112">
        <f>VLOOKUP(A53,[8]Dados!$D$9:$O$426,12,FALSE)*100</f>
        <v>100</v>
      </c>
    </row>
    <row r="54" spans="1:15">
      <c r="A54" s="112">
        <v>292303</v>
      </c>
      <c r="B54" s="112" t="s">
        <v>494</v>
      </c>
      <c r="C54" s="112" t="s">
        <v>549</v>
      </c>
      <c r="D54" s="112" t="s">
        <v>546</v>
      </c>
      <c r="E54" s="112">
        <v>12381</v>
      </c>
      <c r="F54" s="112">
        <v>1</v>
      </c>
      <c r="G54" s="112">
        <v>1</v>
      </c>
      <c r="H54" s="112">
        <v>1</v>
      </c>
      <c r="I54" s="112">
        <v>0.94079999999999997</v>
      </c>
      <c r="J54" s="112">
        <v>1</v>
      </c>
      <c r="K54" s="112">
        <v>1</v>
      </c>
      <c r="L54" s="112">
        <v>1</v>
      </c>
      <c r="M54" s="112">
        <v>1</v>
      </c>
      <c r="N54" s="112">
        <v>100</v>
      </c>
      <c r="O54" s="112">
        <f>VLOOKUP(A54,[8]Dados!$D$9:$O$426,12,FALSE)*100</f>
        <v>100</v>
      </c>
    </row>
    <row r="55" spans="1:15">
      <c r="A55" s="112">
        <v>292350</v>
      </c>
      <c r="B55" s="112" t="s">
        <v>494</v>
      </c>
      <c r="C55" s="112" t="s">
        <v>549</v>
      </c>
      <c r="D55" s="112" t="s">
        <v>547</v>
      </c>
      <c r="E55" s="112">
        <v>9191</v>
      </c>
      <c r="F55" s="112">
        <v>1</v>
      </c>
      <c r="G55" s="112">
        <v>0.82050000000000001</v>
      </c>
      <c r="H55" s="112">
        <v>0.81389999999999996</v>
      </c>
      <c r="I55" s="112">
        <v>1</v>
      </c>
      <c r="J55" s="112">
        <v>1</v>
      </c>
      <c r="K55" s="112">
        <v>1</v>
      </c>
      <c r="L55" s="112">
        <v>1</v>
      </c>
      <c r="M55" s="112">
        <v>1</v>
      </c>
      <c r="N55" s="112">
        <v>100</v>
      </c>
      <c r="O55" s="112">
        <f>VLOOKUP(A55,[8]Dados!$D$9:$O$426,12,FALSE)*100</f>
        <v>100</v>
      </c>
    </row>
    <row r="56" spans="1:15">
      <c r="A56" s="112">
        <v>292430</v>
      </c>
      <c r="B56" s="112" t="s">
        <v>494</v>
      </c>
      <c r="C56" s="112" t="s">
        <v>549</v>
      </c>
      <c r="D56" s="112" t="s">
        <v>548</v>
      </c>
      <c r="E56" s="112">
        <v>18366</v>
      </c>
      <c r="F56" s="112">
        <v>1</v>
      </c>
      <c r="G56" s="112">
        <v>1</v>
      </c>
      <c r="H56" s="112">
        <v>1</v>
      </c>
      <c r="I56" s="112">
        <v>1</v>
      </c>
      <c r="J56" s="112">
        <v>1</v>
      </c>
      <c r="K56" s="112">
        <v>1</v>
      </c>
      <c r="L56" s="112">
        <v>1</v>
      </c>
      <c r="M56" s="112">
        <v>1</v>
      </c>
      <c r="N56" s="112">
        <v>100</v>
      </c>
      <c r="O56" s="112">
        <f>VLOOKUP(A56,[8]Dados!$D$9:$O$426,12,FALSE)*100</f>
        <v>100</v>
      </c>
    </row>
    <row r="57" spans="1:15">
      <c r="A57" s="112">
        <v>292990</v>
      </c>
      <c r="B57" s="112" t="s">
        <v>494</v>
      </c>
      <c r="C57" s="112" t="s">
        <v>549</v>
      </c>
      <c r="D57" s="112" t="s">
        <v>549</v>
      </c>
      <c r="E57" s="112">
        <v>45395</v>
      </c>
      <c r="F57" s="112" t="s">
        <v>1119</v>
      </c>
      <c r="G57" s="112">
        <v>0.47370000000000001</v>
      </c>
      <c r="H57" s="112">
        <v>0.55379999999999996</v>
      </c>
      <c r="I57" s="112">
        <v>0.4753</v>
      </c>
      <c r="J57" s="112">
        <v>0.44769999999999999</v>
      </c>
      <c r="K57" s="112">
        <v>0.44769999999999999</v>
      </c>
      <c r="L57" s="112">
        <v>0.47070000000000001</v>
      </c>
      <c r="M57" s="112">
        <v>57.825751734772602</v>
      </c>
      <c r="N57" s="112">
        <v>55.37</v>
      </c>
      <c r="O57" s="112">
        <f>VLOOKUP(A57,[8]Dados!$D$9:$O$426,12,FALSE)*100</f>
        <v>61.79</v>
      </c>
    </row>
    <row r="58" spans="1:15">
      <c r="A58" s="112">
        <v>293080</v>
      </c>
      <c r="B58" s="112" t="s">
        <v>494</v>
      </c>
      <c r="C58" s="112" t="s">
        <v>549</v>
      </c>
      <c r="D58" s="112" t="s">
        <v>550</v>
      </c>
      <c r="E58" s="112">
        <v>17419</v>
      </c>
      <c r="F58" s="112" t="s">
        <v>1120</v>
      </c>
      <c r="G58" s="112">
        <v>0.86799999999999999</v>
      </c>
      <c r="H58" s="112">
        <v>0.64749999999999996</v>
      </c>
      <c r="I58" s="112">
        <v>0.85880000000000001</v>
      </c>
      <c r="J58" s="112">
        <v>0.80830000000000002</v>
      </c>
      <c r="K58" s="112">
        <v>0.80830000000000002</v>
      </c>
      <c r="L58" s="112">
        <v>0.80049999999999999</v>
      </c>
      <c r="M58" s="112">
        <v>1</v>
      </c>
      <c r="N58" s="112">
        <v>100</v>
      </c>
      <c r="O58" s="112">
        <f>VLOOKUP(A58,[8]Dados!$D$9:$O$426,12,FALSE)*100</f>
        <v>100</v>
      </c>
    </row>
    <row r="59" spans="1:15">
      <c r="A59" s="112">
        <v>290040</v>
      </c>
      <c r="B59" s="112" t="s">
        <v>494</v>
      </c>
      <c r="C59" s="112" t="s">
        <v>567</v>
      </c>
      <c r="D59" s="112" t="s">
        <v>552</v>
      </c>
      <c r="E59" s="112">
        <v>17431</v>
      </c>
      <c r="F59" s="112">
        <v>1</v>
      </c>
      <c r="G59" s="112">
        <v>1</v>
      </c>
      <c r="H59" s="112">
        <v>1</v>
      </c>
      <c r="I59" s="112">
        <v>1</v>
      </c>
      <c r="J59" s="112">
        <v>1</v>
      </c>
      <c r="K59" s="112">
        <v>1</v>
      </c>
      <c r="L59" s="112">
        <v>1</v>
      </c>
      <c r="M59" s="112">
        <v>1</v>
      </c>
      <c r="N59" s="112">
        <v>100</v>
      </c>
      <c r="O59" s="112">
        <f>VLOOKUP(A59,[8]Dados!$D$9:$O$426,12,FALSE)*100</f>
        <v>100</v>
      </c>
    </row>
    <row r="60" spans="1:15">
      <c r="A60" s="112">
        <v>290210</v>
      </c>
      <c r="B60" s="112" t="s">
        <v>494</v>
      </c>
      <c r="C60" s="112" t="s">
        <v>567</v>
      </c>
      <c r="D60" s="112" t="s">
        <v>553</v>
      </c>
      <c r="E60" s="112">
        <v>55637</v>
      </c>
      <c r="F60" s="112" t="s">
        <v>1121</v>
      </c>
      <c r="G60" s="112">
        <v>0.61280000000000001</v>
      </c>
      <c r="H60" s="112">
        <v>0.77839999999999998</v>
      </c>
      <c r="I60" s="112">
        <v>0.75160000000000005</v>
      </c>
      <c r="J60" s="112">
        <v>0.66249999999999998</v>
      </c>
      <c r="K60" s="112">
        <v>0.66249999999999998</v>
      </c>
      <c r="L60" s="112">
        <v>0.77649999999999997</v>
      </c>
      <c r="M60" s="112">
        <v>74.950123119506799</v>
      </c>
      <c r="N60" s="112">
        <v>74.98</v>
      </c>
      <c r="O60" s="112">
        <f>VLOOKUP(A60,[8]Dados!$D$9:$O$426,12,FALSE)*100</f>
        <v>95.55</v>
      </c>
    </row>
    <row r="61" spans="1:15">
      <c r="A61" s="112">
        <v>290327</v>
      </c>
      <c r="B61" s="112" t="s">
        <v>494</v>
      </c>
      <c r="C61" s="112" t="s">
        <v>567</v>
      </c>
      <c r="D61" s="112" t="s">
        <v>554</v>
      </c>
      <c r="E61" s="112">
        <v>16167</v>
      </c>
      <c r="F61" s="112">
        <v>1</v>
      </c>
      <c r="G61" s="112">
        <v>1</v>
      </c>
      <c r="H61" s="112">
        <v>1</v>
      </c>
      <c r="I61" s="112">
        <v>1</v>
      </c>
      <c r="J61" s="112">
        <v>1</v>
      </c>
      <c r="K61" s="112">
        <v>1</v>
      </c>
      <c r="L61" s="112">
        <v>1</v>
      </c>
      <c r="M61" s="112">
        <v>1</v>
      </c>
      <c r="N61" s="112">
        <v>100</v>
      </c>
      <c r="O61" s="112">
        <f>VLOOKUP(A61,[8]Dados!$D$9:$O$426,12,FALSE)*100</f>
        <v>100</v>
      </c>
    </row>
    <row r="62" spans="1:15">
      <c r="A62" s="112">
        <v>290360</v>
      </c>
      <c r="B62" s="112" t="s">
        <v>494</v>
      </c>
      <c r="C62" s="112" t="s">
        <v>567</v>
      </c>
      <c r="D62" s="112" t="s">
        <v>555</v>
      </c>
      <c r="E62" s="112">
        <v>16628</v>
      </c>
      <c r="F62" s="112">
        <v>1</v>
      </c>
      <c r="G62" s="112">
        <v>1</v>
      </c>
      <c r="H62" s="112">
        <v>1</v>
      </c>
      <c r="I62" s="112">
        <v>1</v>
      </c>
      <c r="J62" s="112">
        <v>1</v>
      </c>
      <c r="K62" s="112">
        <v>1</v>
      </c>
      <c r="L62" s="112">
        <v>1</v>
      </c>
      <c r="M62" s="112">
        <v>1</v>
      </c>
      <c r="N62" s="112">
        <v>100</v>
      </c>
      <c r="O62" s="112">
        <f>VLOOKUP(A62,[8]Dados!$D$9:$O$426,12,FALSE)*100</f>
        <v>100</v>
      </c>
    </row>
    <row r="63" spans="1:15">
      <c r="A63" s="112">
        <v>290680</v>
      </c>
      <c r="B63" s="112" t="s">
        <v>494</v>
      </c>
      <c r="C63" s="112" t="s">
        <v>567</v>
      </c>
      <c r="D63" s="112" t="s">
        <v>556</v>
      </c>
      <c r="E63" s="112">
        <v>36105</v>
      </c>
      <c r="F63" s="112">
        <v>1</v>
      </c>
      <c r="G63" s="112">
        <v>1</v>
      </c>
      <c r="H63" s="112">
        <v>0.96230000000000004</v>
      </c>
      <c r="I63" s="112">
        <v>1</v>
      </c>
      <c r="J63" s="112">
        <v>1</v>
      </c>
      <c r="K63" s="112">
        <v>1</v>
      </c>
      <c r="L63" s="112">
        <v>1</v>
      </c>
      <c r="M63" s="112">
        <v>1</v>
      </c>
      <c r="N63" s="112">
        <v>100</v>
      </c>
      <c r="O63" s="112">
        <f>VLOOKUP(A63,[8]Dados!$D$9:$O$426,12,FALSE)*100</f>
        <v>100</v>
      </c>
    </row>
    <row r="64" spans="1:15">
      <c r="A64" s="112">
        <v>290840</v>
      </c>
      <c r="B64" s="112" t="s">
        <v>494</v>
      </c>
      <c r="C64" s="112" t="s">
        <v>567</v>
      </c>
      <c r="D64" s="112" t="s">
        <v>557</v>
      </c>
      <c r="E64" s="112">
        <v>67875</v>
      </c>
      <c r="F64" s="112" t="s">
        <v>1122</v>
      </c>
      <c r="G64" s="112">
        <v>0.78820000000000001</v>
      </c>
      <c r="H64" s="112">
        <v>0.80730000000000002</v>
      </c>
      <c r="I64" s="112">
        <v>0.80100000000000005</v>
      </c>
      <c r="J64" s="112">
        <v>0.77090000000000003</v>
      </c>
      <c r="K64" s="112">
        <v>0.77090000000000003</v>
      </c>
      <c r="L64" s="112">
        <v>0.66300000000000003</v>
      </c>
      <c r="M64" s="112">
        <v>79.160220994475097</v>
      </c>
      <c r="N64" s="112">
        <v>78.66</v>
      </c>
      <c r="O64" s="112">
        <f>VLOOKUP(A64,[8]Dados!$D$9:$O$426,12,FALSE)*100</f>
        <v>78.180000000000007</v>
      </c>
    </row>
    <row r="65" spans="1:15">
      <c r="A65" s="112">
        <v>291070</v>
      </c>
      <c r="B65" s="112" t="s">
        <v>494</v>
      </c>
      <c r="C65" s="112" t="s">
        <v>567</v>
      </c>
      <c r="D65" s="112" t="s">
        <v>558</v>
      </c>
      <c r="E65" s="112">
        <v>61618</v>
      </c>
      <c r="F65" s="112" t="s">
        <v>1123</v>
      </c>
      <c r="G65" s="112">
        <v>0.25209999999999999</v>
      </c>
      <c r="H65" s="112">
        <v>0.45390000000000003</v>
      </c>
      <c r="I65" s="112">
        <v>0.3634</v>
      </c>
      <c r="J65" s="112">
        <v>1</v>
      </c>
      <c r="K65" s="112">
        <v>1</v>
      </c>
      <c r="L65" s="112">
        <v>1</v>
      </c>
      <c r="M65" s="112">
        <v>1</v>
      </c>
      <c r="N65" s="112">
        <v>100</v>
      </c>
      <c r="O65" s="112">
        <f>VLOOKUP(A65,[8]Dados!$D$9:$O$426,12,FALSE)*100</f>
        <v>100</v>
      </c>
    </row>
    <row r="66" spans="1:15">
      <c r="A66" s="112">
        <v>291910</v>
      </c>
      <c r="B66" s="112" t="s">
        <v>494</v>
      </c>
      <c r="C66" s="112" t="s">
        <v>567</v>
      </c>
      <c r="D66" s="112" t="s">
        <v>559</v>
      </c>
      <c r="E66" s="112">
        <v>9099</v>
      </c>
      <c r="F66" s="112">
        <v>1</v>
      </c>
      <c r="G66" s="112">
        <v>1</v>
      </c>
      <c r="H66" s="112">
        <v>1</v>
      </c>
      <c r="I66" s="112">
        <v>1</v>
      </c>
      <c r="J66" s="112">
        <v>1</v>
      </c>
      <c r="K66" s="112">
        <v>1</v>
      </c>
      <c r="L66" s="112">
        <v>1</v>
      </c>
      <c r="M66" s="112">
        <v>1</v>
      </c>
      <c r="N66" s="112">
        <v>100</v>
      </c>
      <c r="O66" s="112">
        <f>VLOOKUP(A66,[8]Dados!$D$9:$O$426,12,FALSE)*100</f>
        <v>100</v>
      </c>
    </row>
    <row r="67" spans="1:15">
      <c r="A67" s="112">
        <v>292150</v>
      </c>
      <c r="B67" s="112" t="s">
        <v>494</v>
      </c>
      <c r="C67" s="112" t="s">
        <v>567</v>
      </c>
      <c r="D67" s="112" t="s">
        <v>560</v>
      </c>
      <c r="E67" s="112">
        <v>52015</v>
      </c>
      <c r="F67" s="112">
        <v>1</v>
      </c>
      <c r="G67" s="112">
        <v>1</v>
      </c>
      <c r="H67" s="112">
        <v>0.93140000000000001</v>
      </c>
      <c r="I67" s="112">
        <v>1</v>
      </c>
      <c r="J67" s="112">
        <v>1</v>
      </c>
      <c r="K67" s="112">
        <v>1</v>
      </c>
      <c r="L67" s="112">
        <v>1</v>
      </c>
      <c r="M67" s="112">
        <v>1</v>
      </c>
      <c r="N67" s="112">
        <v>100</v>
      </c>
      <c r="O67" s="112">
        <f>VLOOKUP(A67,[8]Dados!$D$9:$O$426,12,FALSE)*100</f>
        <v>100</v>
      </c>
    </row>
    <row r="68" spans="1:15">
      <c r="A68" s="112">
        <v>292265</v>
      </c>
      <c r="B68" s="112" t="s">
        <v>494</v>
      </c>
      <c r="C68" s="112" t="s">
        <v>567</v>
      </c>
      <c r="D68" s="112" t="s">
        <v>561</v>
      </c>
      <c r="E68" s="112">
        <v>13552</v>
      </c>
      <c r="F68" s="112">
        <v>1</v>
      </c>
      <c r="G68" s="112">
        <v>1</v>
      </c>
      <c r="H68" s="112">
        <v>1</v>
      </c>
      <c r="I68" s="112">
        <v>1</v>
      </c>
      <c r="J68" s="112">
        <v>1</v>
      </c>
      <c r="K68" s="112">
        <v>1</v>
      </c>
      <c r="L68" s="112">
        <v>1</v>
      </c>
      <c r="M68" s="112">
        <v>1</v>
      </c>
      <c r="N68" s="112">
        <v>100</v>
      </c>
      <c r="O68" s="112">
        <f>VLOOKUP(A68,[8]Dados!$D$9:$O$426,12,FALSE)*100</f>
        <v>100</v>
      </c>
    </row>
    <row r="69" spans="1:15">
      <c r="A69" s="112">
        <v>292580</v>
      </c>
      <c r="B69" s="112" t="s">
        <v>494</v>
      </c>
      <c r="C69" s="112" t="s">
        <v>567</v>
      </c>
      <c r="D69" s="112" t="s">
        <v>562</v>
      </c>
      <c r="E69" s="112">
        <v>26525</v>
      </c>
      <c r="F69" s="112" t="s">
        <v>1124</v>
      </c>
      <c r="G69" s="112">
        <v>0.65849999999999997</v>
      </c>
      <c r="H69" s="112">
        <v>0.70120000000000005</v>
      </c>
      <c r="I69" s="112">
        <v>0.70120000000000005</v>
      </c>
      <c r="J69" s="112">
        <v>0.79549999999999998</v>
      </c>
      <c r="K69" s="112">
        <v>0.79549999999999998</v>
      </c>
      <c r="L69" s="112">
        <v>0.8095</v>
      </c>
      <c r="M69" s="112">
        <v>82.902921771913299</v>
      </c>
      <c r="N69" s="112">
        <v>77.959999999999994</v>
      </c>
      <c r="O69" s="112">
        <f>VLOOKUP(A69,[8]Dados!$D$9:$O$426,12,FALSE)*100</f>
        <v>81.349999999999994</v>
      </c>
    </row>
    <row r="70" spans="1:15">
      <c r="A70" s="112">
        <v>292590</v>
      </c>
      <c r="B70" s="112" t="s">
        <v>494</v>
      </c>
      <c r="C70" s="112" t="s">
        <v>567</v>
      </c>
      <c r="D70" s="112" t="s">
        <v>563</v>
      </c>
      <c r="E70" s="112">
        <v>28556</v>
      </c>
      <c r="F70" s="112" t="s">
        <v>1125</v>
      </c>
      <c r="G70" s="112">
        <v>0.76019999999999999</v>
      </c>
      <c r="H70" s="112">
        <v>0.75839999999999996</v>
      </c>
      <c r="I70" s="112">
        <v>0.88280000000000003</v>
      </c>
      <c r="J70" s="112">
        <v>1</v>
      </c>
      <c r="K70" s="112">
        <v>1</v>
      </c>
      <c r="L70" s="112">
        <v>1</v>
      </c>
      <c r="M70" s="112">
        <v>1</v>
      </c>
      <c r="N70" s="112">
        <v>100</v>
      </c>
      <c r="O70" s="112">
        <f>VLOOKUP(A70,[8]Dados!$D$9:$O$426,12,FALSE)*100</f>
        <v>75.180000000000007</v>
      </c>
    </row>
    <row r="71" spans="1:15">
      <c r="A71" s="112">
        <v>292610</v>
      </c>
      <c r="B71" s="112" t="s">
        <v>494</v>
      </c>
      <c r="C71" s="112" t="s">
        <v>567</v>
      </c>
      <c r="D71" s="112" t="s">
        <v>564</v>
      </c>
      <c r="E71" s="112">
        <v>14627</v>
      </c>
      <c r="F71" s="112">
        <v>1</v>
      </c>
      <c r="G71" s="112">
        <v>1</v>
      </c>
      <c r="H71" s="112">
        <v>1</v>
      </c>
      <c r="I71" s="112">
        <v>1</v>
      </c>
      <c r="J71" s="112">
        <v>1</v>
      </c>
      <c r="K71" s="112">
        <v>1</v>
      </c>
      <c r="L71" s="112">
        <v>1</v>
      </c>
      <c r="M71" s="112">
        <v>70.759554248991606</v>
      </c>
      <c r="N71" s="112">
        <v>93.69</v>
      </c>
      <c r="O71" s="112">
        <f>VLOOKUP(A71,[8]Dados!$D$9:$O$426,12,FALSE)*100</f>
        <v>100</v>
      </c>
    </row>
    <row r="72" spans="1:15">
      <c r="A72" s="112">
        <v>292800</v>
      </c>
      <c r="B72" s="112" t="s">
        <v>494</v>
      </c>
      <c r="C72" s="112" t="s">
        <v>567</v>
      </c>
      <c r="D72" s="112" t="s">
        <v>565</v>
      </c>
      <c r="E72" s="112">
        <v>38219</v>
      </c>
      <c r="F72" s="112" t="s">
        <v>1126</v>
      </c>
      <c r="G72" s="112">
        <v>0.59840000000000004</v>
      </c>
      <c r="H72" s="112">
        <v>0.69589999999999996</v>
      </c>
      <c r="I72" s="112">
        <v>0.6915</v>
      </c>
      <c r="J72" s="112">
        <v>0.66090000000000004</v>
      </c>
      <c r="K72" s="112">
        <v>0.66090000000000004</v>
      </c>
      <c r="L72" s="112">
        <v>0.8226</v>
      </c>
      <c r="M72" s="112">
        <v>76.611109657500194</v>
      </c>
      <c r="N72" s="112">
        <v>80.81</v>
      </c>
      <c r="O72" s="112">
        <f>VLOOKUP(A72,[8]Dados!$D$9:$O$426,12,FALSE)*100</f>
        <v>83.56</v>
      </c>
    </row>
    <row r="73" spans="1:15">
      <c r="A73" s="112">
        <v>292895</v>
      </c>
      <c r="B73" s="112" t="s">
        <v>494</v>
      </c>
      <c r="C73" s="112" t="s">
        <v>567</v>
      </c>
      <c r="D73" s="112" t="s">
        <v>566</v>
      </c>
      <c r="E73" s="112">
        <v>9381</v>
      </c>
      <c r="F73" s="112">
        <v>1</v>
      </c>
      <c r="G73" s="112">
        <v>1</v>
      </c>
      <c r="H73" s="112">
        <v>1</v>
      </c>
      <c r="I73" s="112">
        <v>1</v>
      </c>
      <c r="J73" s="112">
        <v>1</v>
      </c>
      <c r="K73" s="112">
        <v>1</v>
      </c>
      <c r="L73" s="112">
        <v>1</v>
      </c>
      <c r="M73" s="112">
        <v>1</v>
      </c>
      <c r="N73" s="112">
        <v>100</v>
      </c>
      <c r="O73" s="112">
        <f>VLOOKUP(A73,[8]Dados!$D$9:$O$426,12,FALSE)*100</f>
        <v>100</v>
      </c>
    </row>
    <row r="74" spans="1:15">
      <c r="A74" s="112">
        <v>293050</v>
      </c>
      <c r="B74" s="112" t="s">
        <v>494</v>
      </c>
      <c r="C74" s="112" t="s">
        <v>567</v>
      </c>
      <c r="D74" s="112" t="s">
        <v>567</v>
      </c>
      <c r="E74" s="112">
        <v>82621</v>
      </c>
      <c r="F74" s="112" t="s">
        <v>1127</v>
      </c>
      <c r="G74" s="112">
        <v>0.50729999999999997</v>
      </c>
      <c r="H74" s="112">
        <v>0.54330000000000001</v>
      </c>
      <c r="I74" s="112">
        <v>0.57540000000000002</v>
      </c>
      <c r="J74" s="112">
        <v>0.65359999999999996</v>
      </c>
      <c r="K74" s="112">
        <v>0.65359999999999996</v>
      </c>
      <c r="L74" s="112">
        <v>0.64729999999999999</v>
      </c>
      <c r="M74" s="112">
        <v>82.097771752944197</v>
      </c>
      <c r="N74" s="112">
        <v>81.64</v>
      </c>
      <c r="O74" s="112">
        <f>VLOOKUP(A74,[8]Dados!$D$9:$O$426,12,FALSE)*100</f>
        <v>91.44</v>
      </c>
    </row>
    <row r="75" spans="1:15">
      <c r="A75" s="112">
        <v>293150</v>
      </c>
      <c r="B75" s="112" t="s">
        <v>494</v>
      </c>
      <c r="C75" s="112" t="s">
        <v>567</v>
      </c>
      <c r="D75" s="112" t="s">
        <v>568</v>
      </c>
      <c r="E75" s="112">
        <v>23319</v>
      </c>
      <c r="F75" s="112" t="s">
        <v>1128</v>
      </c>
      <c r="G75" s="112">
        <v>0.80300000000000005</v>
      </c>
      <c r="H75" s="112">
        <v>0.64090000000000003</v>
      </c>
      <c r="I75" s="112">
        <v>0.95920000000000005</v>
      </c>
      <c r="J75" s="112">
        <v>1</v>
      </c>
      <c r="K75" s="112">
        <v>1</v>
      </c>
      <c r="L75" s="112">
        <v>1</v>
      </c>
      <c r="M75" s="112">
        <v>1</v>
      </c>
      <c r="N75" s="112">
        <v>100</v>
      </c>
      <c r="O75" s="112">
        <f>VLOOKUP(A75,[8]Dados!$D$9:$O$426,12,FALSE)*100</f>
        <v>100</v>
      </c>
    </row>
    <row r="76" spans="1:15">
      <c r="A76" s="112">
        <v>293190</v>
      </c>
      <c r="B76" s="112" t="s">
        <v>494</v>
      </c>
      <c r="C76" s="112" t="s">
        <v>567</v>
      </c>
      <c r="D76" s="112" t="s">
        <v>569</v>
      </c>
      <c r="E76" s="112">
        <v>52381</v>
      </c>
      <c r="F76" s="112" t="s">
        <v>1129</v>
      </c>
      <c r="G76" s="112">
        <v>0.65820000000000001</v>
      </c>
      <c r="H76" s="112">
        <v>0.66759999999999997</v>
      </c>
      <c r="I76" s="112">
        <v>0.73839999999999995</v>
      </c>
      <c r="J76" s="112">
        <v>0.95009999999999994</v>
      </c>
      <c r="K76" s="112">
        <v>0.95009999999999994</v>
      </c>
      <c r="L76" s="112">
        <v>0.95720000000000005</v>
      </c>
      <c r="M76" s="112">
        <v>1</v>
      </c>
      <c r="N76" s="112">
        <v>92.67</v>
      </c>
      <c r="O76" s="112">
        <f>VLOOKUP(A76,[8]Dados!$D$9:$O$426,12,FALSE)*100</f>
        <v>88.570000000000007</v>
      </c>
    </row>
    <row r="77" spans="1:15">
      <c r="A77" s="112">
        <v>293300</v>
      </c>
      <c r="B77" s="112" t="s">
        <v>494</v>
      </c>
      <c r="C77" s="112" t="s">
        <v>567</v>
      </c>
      <c r="D77" s="112" t="s">
        <v>570</v>
      </c>
      <c r="E77" s="112">
        <v>28426</v>
      </c>
      <c r="F77" s="112" t="s">
        <v>1130</v>
      </c>
      <c r="G77" s="112">
        <v>0.71209999999999996</v>
      </c>
      <c r="H77" s="112">
        <v>0.75129999999999997</v>
      </c>
      <c r="I77" s="112">
        <v>0.90559999999999996</v>
      </c>
      <c r="J77" s="112">
        <v>0.77090000000000003</v>
      </c>
      <c r="K77" s="112">
        <v>0.77090000000000003</v>
      </c>
      <c r="L77" s="112">
        <v>0.76019999999999999</v>
      </c>
      <c r="M77" s="112">
        <v>81.263631886301297</v>
      </c>
      <c r="N77" s="112">
        <v>96.65</v>
      </c>
      <c r="O77" s="112">
        <f>VLOOKUP(A77,[8]Dados!$D$9:$O$426,12,FALSE)*100</f>
        <v>98.11999999999999</v>
      </c>
    </row>
    <row r="78" spans="1:15">
      <c r="A78" s="112">
        <v>290115</v>
      </c>
      <c r="B78" s="112" t="s">
        <v>571</v>
      </c>
      <c r="C78" s="112" t="s">
        <v>582</v>
      </c>
      <c r="D78" s="112" t="s">
        <v>573</v>
      </c>
      <c r="E78" s="112">
        <v>16781</v>
      </c>
      <c r="F78" s="112">
        <v>1</v>
      </c>
      <c r="G78" s="112">
        <v>1</v>
      </c>
      <c r="H78" s="112">
        <v>1</v>
      </c>
      <c r="I78" s="112">
        <v>1</v>
      </c>
      <c r="J78" s="112">
        <v>1</v>
      </c>
      <c r="K78" s="112">
        <v>1</v>
      </c>
      <c r="L78" s="112">
        <v>1</v>
      </c>
      <c r="M78" s="112">
        <v>1</v>
      </c>
      <c r="N78" s="112">
        <v>100</v>
      </c>
      <c r="O78" s="112">
        <f>VLOOKUP(A78,[8]Dados!$D$9:$O$426,12,FALSE)*100</f>
        <v>100</v>
      </c>
    </row>
    <row r="79" spans="1:15">
      <c r="A79" s="112">
        <v>290300</v>
      </c>
      <c r="B79" s="112" t="s">
        <v>571</v>
      </c>
      <c r="C79" s="112" t="s">
        <v>582</v>
      </c>
      <c r="D79" s="112" t="s">
        <v>574</v>
      </c>
      <c r="E79" s="112">
        <v>14570</v>
      </c>
      <c r="F79" s="112" t="s">
        <v>1131</v>
      </c>
      <c r="G79" s="112">
        <v>1</v>
      </c>
      <c r="H79" s="112">
        <v>1</v>
      </c>
      <c r="I79" s="112">
        <v>1</v>
      </c>
      <c r="J79" s="112">
        <v>1</v>
      </c>
      <c r="K79" s="112">
        <v>1</v>
      </c>
      <c r="L79" s="112">
        <v>1</v>
      </c>
      <c r="M79" s="112">
        <v>1</v>
      </c>
      <c r="N79" s="112">
        <v>100</v>
      </c>
      <c r="O79" s="112">
        <f>VLOOKUP(A79,[8]Dados!$D$9:$O$426,12,FALSE)*100</f>
        <v>100</v>
      </c>
    </row>
    <row r="80" spans="1:15">
      <c r="A80" s="112">
        <v>290323</v>
      </c>
      <c r="B80" s="112" t="s">
        <v>571</v>
      </c>
      <c r="C80" s="112" t="s">
        <v>582</v>
      </c>
      <c r="D80" s="112" t="s">
        <v>575</v>
      </c>
      <c r="E80" s="112">
        <v>15093</v>
      </c>
      <c r="F80" s="112" t="s">
        <v>1132</v>
      </c>
      <c r="G80" s="112">
        <v>1</v>
      </c>
      <c r="H80" s="112">
        <v>1</v>
      </c>
      <c r="I80" s="112">
        <v>1</v>
      </c>
      <c r="J80" s="112">
        <v>1</v>
      </c>
      <c r="K80" s="112">
        <v>1</v>
      </c>
      <c r="L80" s="112">
        <v>1</v>
      </c>
      <c r="M80" s="112">
        <v>1</v>
      </c>
      <c r="N80" s="112">
        <v>100</v>
      </c>
      <c r="O80" s="112">
        <f>VLOOKUP(A80,[8]Dados!$D$9:$O$426,12,FALSE)*100</f>
        <v>100</v>
      </c>
    </row>
    <row r="81" spans="1:15">
      <c r="A81" s="112">
        <v>290530</v>
      </c>
      <c r="B81" s="112" t="s">
        <v>571</v>
      </c>
      <c r="C81" s="112" t="s">
        <v>582</v>
      </c>
      <c r="D81" s="112" t="s">
        <v>576</v>
      </c>
      <c r="E81" s="112">
        <v>18917</v>
      </c>
      <c r="F81" s="112" t="s">
        <v>1133</v>
      </c>
      <c r="G81" s="112">
        <v>0.81240000000000001</v>
      </c>
      <c r="H81" s="112">
        <v>0.43859999999999999</v>
      </c>
      <c r="I81" s="112">
        <v>0.72589999999999999</v>
      </c>
      <c r="J81" s="112">
        <v>0.77239999999999998</v>
      </c>
      <c r="K81" s="112">
        <v>0.77239999999999998</v>
      </c>
      <c r="L81" s="112">
        <v>0.74209999999999998</v>
      </c>
      <c r="M81" s="112">
        <v>1</v>
      </c>
      <c r="N81" s="112">
        <v>100</v>
      </c>
      <c r="O81" s="112">
        <f>VLOOKUP(A81,[8]Dados!$D$9:$O$426,12,FALSE)*100</f>
        <v>100</v>
      </c>
    </row>
    <row r="82" spans="1:15">
      <c r="A82" s="112">
        <v>290620</v>
      </c>
      <c r="B82" s="112" t="s">
        <v>571</v>
      </c>
      <c r="C82" s="112" t="s">
        <v>582</v>
      </c>
      <c r="D82" s="112" t="s">
        <v>577</v>
      </c>
      <c r="E82" s="112">
        <v>26702</v>
      </c>
      <c r="F82" s="112" t="s">
        <v>1134</v>
      </c>
      <c r="G82" s="112">
        <v>0.86009999999999998</v>
      </c>
      <c r="H82" s="112">
        <v>0.85360000000000003</v>
      </c>
      <c r="I82" s="112">
        <v>0.42370000000000002</v>
      </c>
      <c r="J82" s="112">
        <v>1</v>
      </c>
      <c r="K82" s="112">
        <v>1</v>
      </c>
      <c r="L82" s="112">
        <v>1</v>
      </c>
      <c r="M82" s="112">
        <v>1</v>
      </c>
      <c r="N82" s="112">
        <v>100</v>
      </c>
      <c r="O82" s="112">
        <f>VLOOKUP(A82,[8]Dados!$D$9:$O$426,12,FALSE)*100</f>
        <v>100</v>
      </c>
    </row>
    <row r="83" spans="1:15">
      <c r="A83" s="112">
        <v>290760</v>
      </c>
      <c r="B83" s="112" t="s">
        <v>571</v>
      </c>
      <c r="C83" s="112" t="s">
        <v>582</v>
      </c>
      <c r="D83" s="112" t="s">
        <v>578</v>
      </c>
      <c r="E83" s="112">
        <v>17935</v>
      </c>
      <c r="F83" s="112" t="s">
        <v>1135</v>
      </c>
      <c r="G83" s="112">
        <v>0.60840000000000005</v>
      </c>
      <c r="H83" s="112">
        <v>0.60760000000000003</v>
      </c>
      <c r="I83" s="112">
        <v>0.60680000000000001</v>
      </c>
      <c r="J83" s="112">
        <v>1</v>
      </c>
      <c r="K83" s="112">
        <v>1</v>
      </c>
      <c r="L83" s="112">
        <v>1</v>
      </c>
      <c r="M83" s="112">
        <v>1</v>
      </c>
      <c r="N83" s="112">
        <v>100</v>
      </c>
      <c r="O83" s="112">
        <f>VLOOKUP(A83,[8]Dados!$D$9:$O$426,12,FALSE)*100</f>
        <v>100</v>
      </c>
    </row>
    <row r="84" spans="1:15">
      <c r="A84" s="112">
        <v>291130</v>
      </c>
      <c r="B84" s="112" t="s">
        <v>571</v>
      </c>
      <c r="C84" s="112" t="s">
        <v>582</v>
      </c>
      <c r="D84" s="112" t="s">
        <v>579</v>
      </c>
      <c r="E84" s="112">
        <v>11603</v>
      </c>
      <c r="F84" s="112">
        <v>0</v>
      </c>
      <c r="G84" s="112">
        <v>0.97440000000000004</v>
      </c>
      <c r="H84" s="112">
        <v>0.97130000000000005</v>
      </c>
      <c r="I84" s="112">
        <v>0.96819999999999995</v>
      </c>
      <c r="J84" s="112">
        <v>0.91290000000000004</v>
      </c>
      <c r="K84" s="112">
        <v>0.91290000000000004</v>
      </c>
      <c r="L84" s="112">
        <v>1</v>
      </c>
      <c r="M84" s="112">
        <v>1</v>
      </c>
      <c r="N84" s="112">
        <v>100</v>
      </c>
      <c r="O84" s="112">
        <f>VLOOKUP(A84,[8]Dados!$D$9:$O$426,12,FALSE)*100</f>
        <v>100</v>
      </c>
    </row>
    <row r="85" spans="1:15">
      <c r="A85" s="112">
        <v>291240</v>
      </c>
      <c r="B85" s="112" t="s">
        <v>571</v>
      </c>
      <c r="C85" s="112" t="s">
        <v>582</v>
      </c>
      <c r="D85" s="112" t="s">
        <v>580</v>
      </c>
      <c r="E85" s="112">
        <v>18563</v>
      </c>
      <c r="F85" s="112" t="s">
        <v>1136</v>
      </c>
      <c r="G85" s="112">
        <v>1</v>
      </c>
      <c r="H85" s="112">
        <v>0.87490000000000001</v>
      </c>
      <c r="I85" s="112">
        <v>1</v>
      </c>
      <c r="J85" s="112">
        <v>1</v>
      </c>
      <c r="K85" s="112">
        <v>1</v>
      </c>
      <c r="L85" s="112">
        <v>1</v>
      </c>
      <c r="M85" s="112">
        <v>1</v>
      </c>
      <c r="N85" s="112">
        <v>100</v>
      </c>
      <c r="O85" s="112">
        <f>VLOOKUP(A85,[8]Dados!$D$9:$O$426,12,FALSE)*100</f>
        <v>100</v>
      </c>
    </row>
    <row r="86" spans="1:15">
      <c r="A86" s="112">
        <v>291310</v>
      </c>
      <c r="B86" s="112" t="s">
        <v>571</v>
      </c>
      <c r="C86" s="112" t="s">
        <v>582</v>
      </c>
      <c r="D86" s="112" t="s">
        <v>581</v>
      </c>
      <c r="E86" s="112">
        <v>17957</v>
      </c>
      <c r="F86" s="112" t="s">
        <v>1137</v>
      </c>
      <c r="G86" s="112">
        <v>0.96689999999999998</v>
      </c>
      <c r="H86" s="112">
        <v>0.96909999999999996</v>
      </c>
      <c r="I86" s="112">
        <v>0.97109999999999996</v>
      </c>
      <c r="J86" s="112">
        <v>0.91990000000000005</v>
      </c>
      <c r="K86" s="112">
        <v>0.91990000000000005</v>
      </c>
      <c r="L86" s="112">
        <v>0.92049999999999998</v>
      </c>
      <c r="M86" s="112">
        <v>96.062816728852297</v>
      </c>
      <c r="N86" s="112">
        <v>100</v>
      </c>
      <c r="O86" s="112">
        <f>VLOOKUP(A86,[8]Dados!$D$9:$O$426,12,FALSE)*100</f>
        <v>80.47</v>
      </c>
    </row>
    <row r="87" spans="1:15">
      <c r="A87" s="112">
        <v>291460</v>
      </c>
      <c r="B87" s="112" t="s">
        <v>571</v>
      </c>
      <c r="C87" s="112" t="s">
        <v>582</v>
      </c>
      <c r="D87" s="112" t="s">
        <v>582</v>
      </c>
      <c r="E87" s="112">
        <v>73915</v>
      </c>
      <c r="F87" s="112" t="s">
        <v>1138</v>
      </c>
      <c r="G87" s="112">
        <v>0.83409999999999995</v>
      </c>
      <c r="H87" s="112">
        <v>0.85650000000000004</v>
      </c>
      <c r="I87" s="112">
        <v>0.79569999999999996</v>
      </c>
      <c r="J87" s="112">
        <v>0.86199999999999999</v>
      </c>
      <c r="K87" s="112">
        <v>0.86199999999999999</v>
      </c>
      <c r="L87" s="112">
        <v>0.8538</v>
      </c>
      <c r="M87" s="112">
        <v>89.961442197118302</v>
      </c>
      <c r="N87" s="112">
        <v>90.66</v>
      </c>
      <c r="O87" s="112">
        <f>VLOOKUP(A87,[8]Dados!$D$9:$O$426,12,FALSE)*100</f>
        <v>100</v>
      </c>
    </row>
    <row r="88" spans="1:15">
      <c r="A88" s="112">
        <v>291535</v>
      </c>
      <c r="B88" s="112" t="s">
        <v>571</v>
      </c>
      <c r="C88" s="112" t="s">
        <v>582</v>
      </c>
      <c r="D88" s="112" t="s">
        <v>583</v>
      </c>
      <c r="E88" s="112">
        <v>14604</v>
      </c>
      <c r="F88" s="112">
        <v>1</v>
      </c>
      <c r="G88" s="112">
        <v>1</v>
      </c>
      <c r="H88" s="112">
        <v>1</v>
      </c>
      <c r="I88" s="112">
        <v>1</v>
      </c>
      <c r="J88" s="112">
        <v>1</v>
      </c>
      <c r="K88" s="112">
        <v>1</v>
      </c>
      <c r="L88" s="112">
        <v>1</v>
      </c>
      <c r="M88" s="112">
        <v>91.413311421528306</v>
      </c>
      <c r="N88" s="112">
        <v>93.76</v>
      </c>
      <c r="O88" s="112">
        <f>VLOOKUP(A88,[8]Dados!$D$9:$O$426,12,FALSE)*100</f>
        <v>96.43</v>
      </c>
    </row>
    <row r="89" spans="1:15">
      <c r="A89" s="112">
        <v>291835</v>
      </c>
      <c r="B89" s="112" t="s">
        <v>571</v>
      </c>
      <c r="C89" s="112" t="s">
        <v>582</v>
      </c>
      <c r="D89" s="112" t="s">
        <v>584</v>
      </c>
      <c r="E89" s="112">
        <v>25431</v>
      </c>
      <c r="F89" s="112" t="s">
        <v>1139</v>
      </c>
      <c r="G89" s="112">
        <v>0.83150000000000002</v>
      </c>
      <c r="H89" s="112">
        <v>0.61150000000000004</v>
      </c>
      <c r="I89" s="112">
        <v>0.89739999999999998</v>
      </c>
      <c r="J89" s="112">
        <v>0.84030000000000005</v>
      </c>
      <c r="K89" s="112">
        <v>0.84030000000000005</v>
      </c>
      <c r="L89" s="112">
        <v>0.83150000000000002</v>
      </c>
      <c r="M89" s="112">
        <v>81.3967205379261</v>
      </c>
      <c r="N89" s="112">
        <v>67.260000000000005</v>
      </c>
      <c r="O89" s="112">
        <f>VLOOKUP(A89,[8]Dados!$D$9:$O$426,12,FALSE)*100</f>
        <v>82.92</v>
      </c>
    </row>
    <row r="90" spans="1:15">
      <c r="A90" s="112">
        <v>291850</v>
      </c>
      <c r="B90" s="112" t="s">
        <v>571</v>
      </c>
      <c r="C90" s="112" t="s">
        <v>582</v>
      </c>
      <c r="D90" s="112" t="s">
        <v>585</v>
      </c>
      <c r="E90" s="112">
        <v>16006</v>
      </c>
      <c r="F90" s="112" t="s">
        <v>1140</v>
      </c>
      <c r="G90" s="112">
        <v>0.45839999999999997</v>
      </c>
      <c r="H90" s="112">
        <v>0.91830000000000001</v>
      </c>
      <c r="I90" s="112">
        <v>0.91979999999999995</v>
      </c>
      <c r="J90" s="112">
        <v>1</v>
      </c>
      <c r="K90" s="112">
        <v>1</v>
      </c>
      <c r="L90" s="112">
        <v>1</v>
      </c>
      <c r="M90" s="112">
        <v>64.6632512807697</v>
      </c>
      <c r="N90" s="112">
        <v>100</v>
      </c>
      <c r="O90" s="112">
        <f>VLOOKUP(A90,[8]Dados!$D$9:$O$426,12,FALSE)*100</f>
        <v>100</v>
      </c>
    </row>
    <row r="91" spans="1:15">
      <c r="A91" s="112">
        <v>291915</v>
      </c>
      <c r="B91" s="112" t="s">
        <v>571</v>
      </c>
      <c r="C91" s="112" t="s">
        <v>582</v>
      </c>
      <c r="D91" s="112" t="s">
        <v>586</v>
      </c>
      <c r="E91" s="112">
        <v>28166</v>
      </c>
      <c r="F91" s="112" t="s">
        <v>1141</v>
      </c>
      <c r="G91" s="112">
        <v>0.59660000000000002</v>
      </c>
      <c r="H91" s="112">
        <v>0.99739999999999995</v>
      </c>
      <c r="I91" s="112">
        <v>1</v>
      </c>
      <c r="J91" s="112">
        <v>1</v>
      </c>
      <c r="K91" s="112">
        <v>1</v>
      </c>
      <c r="L91" s="112">
        <v>1</v>
      </c>
      <c r="M91" s="112">
        <v>100</v>
      </c>
      <c r="N91" s="112">
        <v>100</v>
      </c>
      <c r="O91" s="112">
        <f>VLOOKUP(A91,[8]Dados!$D$9:$O$426,12,FALSE)*100</f>
        <v>100</v>
      </c>
    </row>
    <row r="92" spans="1:15">
      <c r="A92" s="112">
        <v>292205</v>
      </c>
      <c r="B92" s="112" t="s">
        <v>571</v>
      </c>
      <c r="C92" s="112" t="s">
        <v>582</v>
      </c>
      <c r="D92" s="112" t="s">
        <v>587</v>
      </c>
      <c r="E92" s="112">
        <v>12159</v>
      </c>
      <c r="F92" s="112" t="s">
        <v>1142</v>
      </c>
      <c r="G92" s="112">
        <v>0.56330000000000002</v>
      </c>
      <c r="H92" s="112">
        <v>0.57540000000000002</v>
      </c>
      <c r="I92" s="112">
        <v>0.61309999999999998</v>
      </c>
      <c r="J92" s="112">
        <v>0.56599999999999995</v>
      </c>
      <c r="K92" s="112">
        <v>0.56599999999999995</v>
      </c>
      <c r="L92" s="112">
        <v>0.55649999999999999</v>
      </c>
      <c r="M92" s="112">
        <v>56.748087836170697</v>
      </c>
      <c r="N92" s="112">
        <v>100</v>
      </c>
      <c r="O92" s="112">
        <f>VLOOKUP(A92,[8]Dados!$D$9:$O$426,12,FALSE)*100</f>
        <v>100</v>
      </c>
    </row>
    <row r="93" spans="1:15">
      <c r="A93" s="112">
        <v>292560</v>
      </c>
      <c r="B93" s="112" t="s">
        <v>571</v>
      </c>
      <c r="C93" s="112" t="s">
        <v>582</v>
      </c>
      <c r="D93" s="112" t="s">
        <v>588</v>
      </c>
      <c r="E93" s="112">
        <v>15699</v>
      </c>
      <c r="F93" s="112" t="s">
        <v>1143</v>
      </c>
      <c r="G93" s="112">
        <v>1</v>
      </c>
      <c r="H93" s="112">
        <v>1</v>
      </c>
      <c r="I93" s="112">
        <v>1</v>
      </c>
      <c r="J93" s="112">
        <v>1</v>
      </c>
      <c r="K93" s="112">
        <v>1</v>
      </c>
      <c r="L93" s="112">
        <v>1</v>
      </c>
      <c r="M93" s="112">
        <v>100</v>
      </c>
      <c r="N93" s="112">
        <v>100</v>
      </c>
      <c r="O93" s="112">
        <f>VLOOKUP(A93,[8]Dados!$D$9:$O$426,12,FALSE)*100</f>
        <v>100</v>
      </c>
    </row>
    <row r="94" spans="1:15">
      <c r="A94" s="112">
        <v>292925</v>
      </c>
      <c r="B94" s="112" t="s">
        <v>571</v>
      </c>
      <c r="C94" s="112" t="s">
        <v>582</v>
      </c>
      <c r="D94" s="112" t="s">
        <v>589</v>
      </c>
      <c r="E94" s="112">
        <v>19594</v>
      </c>
      <c r="F94" s="112">
        <v>1</v>
      </c>
      <c r="G94" s="112">
        <v>1</v>
      </c>
      <c r="H94" s="112">
        <v>1</v>
      </c>
      <c r="I94" s="112">
        <v>1</v>
      </c>
      <c r="J94" s="112">
        <v>1</v>
      </c>
      <c r="K94" s="112">
        <v>1</v>
      </c>
      <c r="L94" s="112">
        <v>1</v>
      </c>
      <c r="M94" s="112">
        <v>100</v>
      </c>
      <c r="N94" s="112">
        <v>100</v>
      </c>
      <c r="O94" s="112">
        <f>VLOOKUP(A94,[8]Dados!$D$9:$O$426,12,FALSE)*100</f>
        <v>100</v>
      </c>
    </row>
    <row r="95" spans="1:15">
      <c r="A95" s="112">
        <v>293240</v>
      </c>
      <c r="B95" s="112" t="s">
        <v>571</v>
      </c>
      <c r="C95" s="112" t="s">
        <v>582</v>
      </c>
      <c r="D95" s="112" t="s">
        <v>590</v>
      </c>
      <c r="E95" s="112">
        <v>14454</v>
      </c>
      <c r="F95" s="112" t="s">
        <v>1144</v>
      </c>
      <c r="G95" s="112">
        <v>0.75960000000000005</v>
      </c>
      <c r="H95" s="112">
        <v>1</v>
      </c>
      <c r="I95" s="112">
        <v>1</v>
      </c>
      <c r="J95" s="112">
        <v>1</v>
      </c>
      <c r="K95" s="112">
        <v>1</v>
      </c>
      <c r="L95" s="112">
        <v>1</v>
      </c>
      <c r="M95" s="112">
        <v>100</v>
      </c>
      <c r="N95" s="112">
        <v>100</v>
      </c>
      <c r="O95" s="112">
        <f>VLOOKUP(A95,[8]Dados!$D$9:$O$426,12,FALSE)*100</f>
        <v>100</v>
      </c>
    </row>
    <row r="96" spans="1:15">
      <c r="A96" s="112">
        <v>293360</v>
      </c>
      <c r="B96" s="112" t="s">
        <v>571</v>
      </c>
      <c r="C96" s="112" t="s">
        <v>582</v>
      </c>
      <c r="D96" s="112" t="s">
        <v>591</v>
      </c>
      <c r="E96" s="112">
        <v>48274</v>
      </c>
      <c r="F96" s="112" t="s">
        <v>1145</v>
      </c>
      <c r="G96" s="112">
        <v>0.66739999999999999</v>
      </c>
      <c r="H96" s="112">
        <v>0.72040000000000004</v>
      </c>
      <c r="I96" s="112">
        <v>0.47960000000000003</v>
      </c>
      <c r="J96" s="112">
        <v>0.67049999999999998</v>
      </c>
      <c r="K96" s="112">
        <v>0.67049999999999998</v>
      </c>
      <c r="L96" s="112">
        <v>0.6179</v>
      </c>
      <c r="M96" s="112">
        <v>77.681567717611998</v>
      </c>
      <c r="N96" s="112">
        <v>82.5</v>
      </c>
      <c r="O96" s="112">
        <f>VLOOKUP(A96,[8]Dados!$D$9:$O$426,12,FALSE)*100</f>
        <v>93.73</v>
      </c>
    </row>
    <row r="97" spans="1:15">
      <c r="A97" s="112">
        <v>290510</v>
      </c>
      <c r="B97" s="112" t="s">
        <v>571</v>
      </c>
      <c r="C97" s="112" t="s">
        <v>596</v>
      </c>
      <c r="D97" s="112" t="s">
        <v>593</v>
      </c>
      <c r="E97" s="112">
        <v>10179</v>
      </c>
      <c r="F97" s="112">
        <v>1</v>
      </c>
      <c r="G97" s="112">
        <v>0.99829999999999997</v>
      </c>
      <c r="H97" s="112">
        <v>1</v>
      </c>
      <c r="I97" s="112">
        <v>1</v>
      </c>
      <c r="J97" s="112">
        <v>1</v>
      </c>
      <c r="K97" s="112">
        <v>1</v>
      </c>
      <c r="L97" s="112">
        <v>1</v>
      </c>
      <c r="M97" s="112">
        <v>100</v>
      </c>
      <c r="N97" s="112">
        <v>100</v>
      </c>
      <c r="O97" s="112">
        <f>VLOOKUP(A97,[8]Dados!$D$9:$O$426,12,FALSE)*100</f>
        <v>100</v>
      </c>
    </row>
    <row r="98" spans="1:15">
      <c r="A98" s="112">
        <v>290550</v>
      </c>
      <c r="B98" s="112" t="s">
        <v>571</v>
      </c>
      <c r="C98" s="112" t="s">
        <v>596</v>
      </c>
      <c r="D98" s="112" t="s">
        <v>594</v>
      </c>
      <c r="E98" s="112">
        <v>13643</v>
      </c>
      <c r="F98" s="112" t="s">
        <v>1146</v>
      </c>
      <c r="G98" s="112">
        <v>0.8286</v>
      </c>
      <c r="H98" s="112">
        <v>0.57250000000000001</v>
      </c>
      <c r="I98" s="112">
        <v>1</v>
      </c>
      <c r="J98" s="112">
        <v>1</v>
      </c>
      <c r="K98" s="112">
        <v>1</v>
      </c>
      <c r="L98" s="112">
        <v>1</v>
      </c>
      <c r="M98" s="112">
        <v>100</v>
      </c>
      <c r="N98" s="112">
        <v>100</v>
      </c>
      <c r="O98" s="112">
        <f>VLOOKUP(A98,[8]Dados!$D$9:$O$426,12,FALSE)*100</f>
        <v>78.05</v>
      </c>
    </row>
    <row r="99" spans="1:15">
      <c r="A99" s="112">
        <v>290687</v>
      </c>
      <c r="B99" s="112" t="s">
        <v>571</v>
      </c>
      <c r="C99" s="112" t="s">
        <v>596</v>
      </c>
      <c r="D99" s="112" t="s">
        <v>595</v>
      </c>
      <c r="E99" s="112">
        <v>31181</v>
      </c>
      <c r="F99" s="112" t="s">
        <v>1147</v>
      </c>
      <c r="G99" s="112">
        <v>1</v>
      </c>
      <c r="H99" s="112">
        <v>1</v>
      </c>
      <c r="I99" s="112">
        <v>1</v>
      </c>
      <c r="J99" s="112">
        <v>0.99819999999999998</v>
      </c>
      <c r="K99" s="112">
        <v>0.99819999999999998</v>
      </c>
      <c r="L99" s="112">
        <v>1</v>
      </c>
      <c r="M99" s="112">
        <v>99.579872358166796</v>
      </c>
      <c r="N99" s="112">
        <v>100</v>
      </c>
      <c r="O99" s="112">
        <f>VLOOKUP(A99,[8]Dados!$D$9:$O$426,12,FALSE)*100</f>
        <v>90.64</v>
      </c>
    </row>
    <row r="100" spans="1:15">
      <c r="A100" s="112">
        <v>291750</v>
      </c>
      <c r="B100" s="112" t="s">
        <v>571</v>
      </c>
      <c r="C100" s="112" t="s">
        <v>596</v>
      </c>
      <c r="D100" s="112" t="s">
        <v>596</v>
      </c>
      <c r="E100" s="112">
        <v>83435</v>
      </c>
      <c r="F100" s="112" t="s">
        <v>1148</v>
      </c>
      <c r="G100" s="112">
        <v>0.6038</v>
      </c>
      <c r="H100" s="112">
        <v>0.62139999999999995</v>
      </c>
      <c r="I100" s="112">
        <v>0.8256</v>
      </c>
      <c r="J100" s="112">
        <v>0.94989999999999997</v>
      </c>
      <c r="K100" s="112">
        <v>0.94989999999999997</v>
      </c>
      <c r="L100" s="112">
        <v>0.75229999999999997</v>
      </c>
      <c r="M100" s="112">
        <v>91.0768861988374</v>
      </c>
      <c r="N100" s="112">
        <v>88.46</v>
      </c>
      <c r="O100" s="112">
        <f>VLOOKUP(A100,[8]Dados!$D$9:$O$426,12,FALSE)*100</f>
        <v>100</v>
      </c>
    </row>
    <row r="101" spans="1:15">
      <c r="A101" s="112">
        <v>292010</v>
      </c>
      <c r="B101" s="112" t="s">
        <v>571</v>
      </c>
      <c r="C101" s="112" t="s">
        <v>596</v>
      </c>
      <c r="D101" s="112" t="s">
        <v>597</v>
      </c>
      <c r="E101" s="112">
        <v>19736</v>
      </c>
      <c r="F101" s="112">
        <v>1</v>
      </c>
      <c r="G101" s="112">
        <v>1</v>
      </c>
      <c r="H101" s="112">
        <v>1</v>
      </c>
      <c r="I101" s="112">
        <v>1</v>
      </c>
      <c r="J101" s="112">
        <v>1</v>
      </c>
      <c r="K101" s="112">
        <v>1</v>
      </c>
      <c r="L101" s="112">
        <v>1</v>
      </c>
      <c r="M101" s="112">
        <v>100</v>
      </c>
      <c r="N101" s="112">
        <v>100</v>
      </c>
      <c r="O101" s="112">
        <f>VLOOKUP(A101,[8]Dados!$D$9:$O$426,12,FALSE)*100</f>
        <v>100</v>
      </c>
    </row>
    <row r="102" spans="1:15">
      <c r="A102" s="112">
        <v>292120</v>
      </c>
      <c r="B102" s="112" t="s">
        <v>571</v>
      </c>
      <c r="C102" s="112" t="s">
        <v>596</v>
      </c>
      <c r="D102" s="112" t="s">
        <v>598</v>
      </c>
      <c r="E102" s="112">
        <v>27600</v>
      </c>
      <c r="F102" s="112" t="s">
        <v>1149</v>
      </c>
      <c r="G102" s="112">
        <v>0.67989999999999995</v>
      </c>
      <c r="H102" s="112">
        <v>0.79759999999999998</v>
      </c>
      <c r="I102" s="112">
        <v>0.79039999999999999</v>
      </c>
      <c r="J102" s="112">
        <v>0.85970000000000002</v>
      </c>
      <c r="K102" s="112">
        <v>0.85970000000000002</v>
      </c>
      <c r="L102" s="112">
        <v>0.87409999999999999</v>
      </c>
      <c r="M102" s="112">
        <v>100</v>
      </c>
      <c r="N102" s="112">
        <v>87.75</v>
      </c>
      <c r="O102" s="112">
        <f>VLOOKUP(A102,[8]Dados!$D$9:$O$426,12,FALSE)*100</f>
        <v>92.320000000000007</v>
      </c>
    </row>
    <row r="103" spans="1:15">
      <c r="A103" s="112">
        <v>292140</v>
      </c>
      <c r="B103" s="112" t="s">
        <v>571</v>
      </c>
      <c r="C103" s="112" t="s">
        <v>596</v>
      </c>
      <c r="D103" s="112" t="s">
        <v>599</v>
      </c>
      <c r="E103" s="112">
        <v>18588</v>
      </c>
      <c r="F103" s="112" t="s">
        <v>1150</v>
      </c>
      <c r="G103" s="112">
        <v>1</v>
      </c>
      <c r="H103" s="112">
        <v>1</v>
      </c>
      <c r="I103" s="112">
        <v>1</v>
      </c>
      <c r="J103" s="112">
        <v>0.91959999999999997</v>
      </c>
      <c r="K103" s="112">
        <v>0.91959999999999997</v>
      </c>
      <c r="L103" s="112">
        <v>1</v>
      </c>
      <c r="M103" s="112">
        <v>100</v>
      </c>
      <c r="N103" s="112">
        <v>100</v>
      </c>
      <c r="O103" s="112">
        <f>VLOOKUP(A103,[8]Dados!$D$9:$O$426,12,FALSE)*100</f>
        <v>100</v>
      </c>
    </row>
    <row r="104" spans="1:15">
      <c r="A104" s="112">
        <v>292170</v>
      </c>
      <c r="B104" s="112" t="s">
        <v>571</v>
      </c>
      <c r="C104" s="112" t="s">
        <v>596</v>
      </c>
      <c r="D104" s="112" t="s">
        <v>600</v>
      </c>
      <c r="E104" s="112">
        <v>36789</v>
      </c>
      <c r="F104" s="112" t="s">
        <v>1151</v>
      </c>
      <c r="G104" s="112">
        <v>1</v>
      </c>
      <c r="H104" s="112">
        <v>1</v>
      </c>
      <c r="I104" s="112">
        <v>0.7702</v>
      </c>
      <c r="J104" s="112">
        <v>1</v>
      </c>
      <c r="K104" s="112">
        <v>1</v>
      </c>
      <c r="L104" s="112">
        <v>1</v>
      </c>
      <c r="M104" s="112">
        <v>100</v>
      </c>
      <c r="N104" s="112">
        <v>100</v>
      </c>
      <c r="O104" s="112">
        <f>VLOOKUP(A104,[8]Dados!$D$9:$O$426,12,FALSE)*100</f>
        <v>100</v>
      </c>
    </row>
    <row r="105" spans="1:15">
      <c r="A105" s="112">
        <v>292335</v>
      </c>
      <c r="B105" s="112" t="s">
        <v>571</v>
      </c>
      <c r="C105" s="112" t="s">
        <v>596</v>
      </c>
      <c r="D105" s="112" t="s">
        <v>601</v>
      </c>
      <c r="E105" s="112">
        <v>17954</v>
      </c>
      <c r="F105" s="112">
        <v>1</v>
      </c>
      <c r="G105" s="112">
        <v>1</v>
      </c>
      <c r="H105" s="112">
        <v>1</v>
      </c>
      <c r="I105" s="112">
        <v>1</v>
      </c>
      <c r="J105" s="112">
        <v>1</v>
      </c>
      <c r="K105" s="112">
        <v>1</v>
      </c>
      <c r="L105" s="112">
        <v>1</v>
      </c>
      <c r="M105" s="112">
        <v>100</v>
      </c>
      <c r="N105" s="112">
        <v>100</v>
      </c>
      <c r="O105" s="112">
        <f>VLOOKUP(A105,[8]Dados!$D$9:$O$426,12,FALSE)*100</f>
        <v>100</v>
      </c>
    </row>
    <row r="106" spans="1:15">
      <c r="A106" s="112">
        <v>292480</v>
      </c>
      <c r="B106" s="112" t="s">
        <v>571</v>
      </c>
      <c r="C106" s="112" t="s">
        <v>596</v>
      </c>
      <c r="D106" s="112" t="s">
        <v>602</v>
      </c>
      <c r="E106" s="112">
        <v>25002</v>
      </c>
      <c r="F106" s="112" t="s">
        <v>1152</v>
      </c>
      <c r="G106" s="112">
        <v>0.92410000000000003</v>
      </c>
      <c r="H106" s="112">
        <v>0.91359999999999997</v>
      </c>
      <c r="I106" s="112">
        <v>0.90369999999999995</v>
      </c>
      <c r="J106" s="112">
        <v>0.84619999999999995</v>
      </c>
      <c r="K106" s="112">
        <v>0.84619999999999995</v>
      </c>
      <c r="L106" s="112">
        <v>0.83520000000000005</v>
      </c>
      <c r="M106" s="112">
        <v>82.793376529877605</v>
      </c>
      <c r="N106" s="112">
        <v>82.11</v>
      </c>
      <c r="O106" s="112">
        <f>VLOOKUP(A106,[8]Dados!$D$9:$O$426,12,FALSE)*100</f>
        <v>98.42</v>
      </c>
    </row>
    <row r="107" spans="1:15">
      <c r="A107" s="112">
        <v>292593</v>
      </c>
      <c r="B107" s="112" t="s">
        <v>571</v>
      </c>
      <c r="C107" s="112" t="s">
        <v>596</v>
      </c>
      <c r="D107" s="112" t="s">
        <v>603</v>
      </c>
      <c r="E107" s="112">
        <v>9414</v>
      </c>
      <c r="F107" s="112">
        <v>1</v>
      </c>
      <c r="G107" s="112">
        <v>1</v>
      </c>
      <c r="H107" s="112">
        <v>1</v>
      </c>
      <c r="I107" s="112">
        <v>1</v>
      </c>
      <c r="J107" s="112">
        <v>1</v>
      </c>
      <c r="K107" s="112">
        <v>1</v>
      </c>
      <c r="L107" s="112">
        <v>1</v>
      </c>
      <c r="M107" s="112">
        <v>100</v>
      </c>
      <c r="N107" s="112">
        <v>100</v>
      </c>
      <c r="O107" s="112">
        <f>VLOOKUP(A107,[8]Dados!$D$9:$O$426,12,FALSE)*100</f>
        <v>100</v>
      </c>
    </row>
    <row r="108" spans="1:15">
      <c r="A108" s="112">
        <v>292937</v>
      </c>
      <c r="B108" s="112" t="s">
        <v>571</v>
      </c>
      <c r="C108" s="112" t="s">
        <v>596</v>
      </c>
      <c r="D108" s="112" t="s">
        <v>604</v>
      </c>
      <c r="E108" s="112">
        <v>10735</v>
      </c>
      <c r="F108" s="112" t="s">
        <v>1153</v>
      </c>
      <c r="G108" s="112">
        <v>1</v>
      </c>
      <c r="H108" s="112">
        <v>1</v>
      </c>
      <c r="I108" s="112">
        <v>1</v>
      </c>
      <c r="J108" s="112">
        <v>1</v>
      </c>
      <c r="K108" s="112">
        <v>1</v>
      </c>
      <c r="L108" s="112">
        <v>0.62719999999999998</v>
      </c>
      <c r="M108" s="112">
        <v>100</v>
      </c>
      <c r="N108" s="112">
        <v>100</v>
      </c>
      <c r="O108" s="112">
        <f>VLOOKUP(A108,[8]Dados!$D$9:$O$426,12,FALSE)*100</f>
        <v>100</v>
      </c>
    </row>
    <row r="109" spans="1:15">
      <c r="A109" s="112">
        <v>292980</v>
      </c>
      <c r="B109" s="112" t="s">
        <v>571</v>
      </c>
      <c r="C109" s="112" t="s">
        <v>596</v>
      </c>
      <c r="D109" s="112" t="s">
        <v>605</v>
      </c>
      <c r="E109" s="112">
        <v>13343</v>
      </c>
      <c r="F109" s="112">
        <v>1</v>
      </c>
      <c r="G109" s="112">
        <v>0.87380000000000002</v>
      </c>
      <c r="H109" s="112">
        <v>0.87090000000000001</v>
      </c>
      <c r="I109" s="112">
        <v>0.86819999999999997</v>
      </c>
      <c r="J109" s="112">
        <v>1</v>
      </c>
      <c r="K109" s="112">
        <v>1</v>
      </c>
      <c r="L109" s="112">
        <v>1</v>
      </c>
      <c r="M109" s="112">
        <v>100</v>
      </c>
      <c r="N109" s="112">
        <v>100</v>
      </c>
      <c r="O109" s="112">
        <f>VLOOKUP(A109,[8]Dados!$D$9:$O$426,12,FALSE)*100</f>
        <v>100</v>
      </c>
    </row>
    <row r="110" spans="1:15">
      <c r="A110" s="112">
        <v>293060</v>
      </c>
      <c r="B110" s="112" t="s">
        <v>571</v>
      </c>
      <c r="C110" s="112" t="s">
        <v>596</v>
      </c>
      <c r="D110" s="112" t="s">
        <v>606</v>
      </c>
      <c r="E110" s="112">
        <v>13774</v>
      </c>
      <c r="F110" s="112" t="s">
        <v>1154</v>
      </c>
      <c r="G110" s="112">
        <v>0.83850000000000002</v>
      </c>
      <c r="H110" s="112">
        <v>0.83430000000000004</v>
      </c>
      <c r="I110" s="112">
        <v>0.83040000000000003</v>
      </c>
      <c r="J110" s="112">
        <v>1</v>
      </c>
      <c r="K110" s="112">
        <v>1</v>
      </c>
      <c r="L110" s="112">
        <v>1</v>
      </c>
      <c r="M110" s="112">
        <v>100</v>
      </c>
      <c r="N110" s="112">
        <v>99.77</v>
      </c>
      <c r="O110" s="112">
        <f>VLOOKUP(A110,[8]Dados!$D$9:$O$426,12,FALSE)*100</f>
        <v>100</v>
      </c>
    </row>
    <row r="111" spans="1:15">
      <c r="A111" s="112">
        <v>293130</v>
      </c>
      <c r="B111" s="112" t="s">
        <v>571</v>
      </c>
      <c r="C111" s="112" t="s">
        <v>596</v>
      </c>
      <c r="D111" s="112" t="s">
        <v>607</v>
      </c>
      <c r="E111" s="112">
        <v>17855</v>
      </c>
      <c r="F111" s="112" t="s">
        <v>1155</v>
      </c>
      <c r="G111" s="112">
        <v>1</v>
      </c>
      <c r="H111" s="112">
        <v>1</v>
      </c>
      <c r="I111" s="112">
        <v>1</v>
      </c>
      <c r="J111" s="112">
        <v>0.99450000000000005</v>
      </c>
      <c r="K111" s="112">
        <v>0.99450000000000005</v>
      </c>
      <c r="L111" s="112">
        <v>0.99060000000000004</v>
      </c>
      <c r="M111" s="112">
        <v>99.971996639596796</v>
      </c>
      <c r="N111" s="112">
        <v>100</v>
      </c>
      <c r="O111" s="112">
        <f>VLOOKUP(A111,[8]Dados!$D$9:$O$426,12,FALSE)*100</f>
        <v>80.959999999999994</v>
      </c>
    </row>
    <row r="112" spans="1:15">
      <c r="A112" s="112">
        <v>293245</v>
      </c>
      <c r="B112" s="112" t="s">
        <v>571</v>
      </c>
      <c r="C112" s="112" t="s">
        <v>596</v>
      </c>
      <c r="D112" s="112" t="s">
        <v>608</v>
      </c>
      <c r="E112" s="112">
        <v>19343</v>
      </c>
      <c r="F112" s="112" t="s">
        <v>1156</v>
      </c>
      <c r="G112" s="112">
        <v>0.81179999999999997</v>
      </c>
      <c r="H112" s="112">
        <v>0.8589</v>
      </c>
      <c r="I112" s="112">
        <v>0.84840000000000004</v>
      </c>
      <c r="J112" s="112">
        <v>0.78080000000000005</v>
      </c>
      <c r="K112" s="112">
        <v>0.78080000000000005</v>
      </c>
      <c r="L112" s="112">
        <v>0.73209999999999997</v>
      </c>
      <c r="M112" s="112">
        <v>89.179548156956002</v>
      </c>
      <c r="N112" s="112">
        <v>88.36</v>
      </c>
      <c r="O112" s="112">
        <f>VLOOKUP(A112,[8]Dados!$D$9:$O$426,12,FALSE)*100</f>
        <v>72.5</v>
      </c>
    </row>
    <row r="113" spans="1:15">
      <c r="A113" s="112">
        <v>293305</v>
      </c>
      <c r="B113" s="112" t="s">
        <v>571</v>
      </c>
      <c r="C113" s="112" t="s">
        <v>596</v>
      </c>
      <c r="D113" s="112" t="s">
        <v>609</v>
      </c>
      <c r="E113" s="112">
        <v>14632</v>
      </c>
      <c r="F113" s="112" t="s">
        <v>1157</v>
      </c>
      <c r="G113" s="112">
        <v>1</v>
      </c>
      <c r="H113" s="112">
        <v>0.1434</v>
      </c>
      <c r="I113" s="112">
        <v>1</v>
      </c>
      <c r="J113" s="112">
        <v>1</v>
      </c>
      <c r="K113" s="112">
        <v>1</v>
      </c>
      <c r="L113" s="112">
        <v>1</v>
      </c>
      <c r="M113" s="112">
        <v>100</v>
      </c>
      <c r="N113" s="112">
        <v>100</v>
      </c>
      <c r="O113" s="112">
        <f>VLOOKUP(A113,[8]Dados!$D$9:$O$426,12,FALSE)*100</f>
        <v>100</v>
      </c>
    </row>
    <row r="114" spans="1:15">
      <c r="A114" s="112">
        <v>293310</v>
      </c>
      <c r="B114" s="112" t="s">
        <v>571</v>
      </c>
      <c r="C114" s="112" t="s">
        <v>596</v>
      </c>
      <c r="D114" s="112" t="s">
        <v>610</v>
      </c>
      <c r="E114" s="112">
        <v>9404</v>
      </c>
      <c r="F114" s="112" t="s">
        <v>1158</v>
      </c>
      <c r="G114" s="112">
        <v>0.79669999999999996</v>
      </c>
      <c r="H114" s="112">
        <v>1</v>
      </c>
      <c r="I114" s="112">
        <v>1</v>
      </c>
      <c r="J114" s="112">
        <v>1</v>
      </c>
      <c r="K114" s="112">
        <v>1</v>
      </c>
      <c r="L114" s="112">
        <v>0.7369</v>
      </c>
      <c r="M114" s="112">
        <v>73.373032752020407</v>
      </c>
      <c r="N114" s="112">
        <v>100</v>
      </c>
      <c r="O114" s="112">
        <f>VLOOKUP(A114,[8]Dados!$D$9:$O$426,12,FALSE)*100</f>
        <v>75.58</v>
      </c>
    </row>
    <row r="115" spans="1:15">
      <c r="A115" s="112">
        <v>293315</v>
      </c>
      <c r="B115" s="112" t="s">
        <v>571</v>
      </c>
      <c r="C115" s="112" t="s">
        <v>596</v>
      </c>
      <c r="D115" s="112" t="s">
        <v>611</v>
      </c>
      <c r="E115" s="112">
        <v>13500</v>
      </c>
      <c r="F115" s="112" t="s">
        <v>1159</v>
      </c>
      <c r="G115" s="112">
        <v>1</v>
      </c>
      <c r="H115" s="112">
        <v>1</v>
      </c>
      <c r="I115" s="112">
        <v>1</v>
      </c>
      <c r="J115" s="112">
        <v>1</v>
      </c>
      <c r="K115" s="112">
        <v>1</v>
      </c>
      <c r="L115" s="112">
        <v>1</v>
      </c>
      <c r="M115" s="112">
        <v>1</v>
      </c>
      <c r="N115" s="112">
        <v>100</v>
      </c>
      <c r="O115" s="112">
        <f>VLOOKUP(A115,[8]Dados!$D$9:$O$426,12,FALSE)*100</f>
        <v>100</v>
      </c>
    </row>
    <row r="116" spans="1:15">
      <c r="A116" s="112">
        <v>290340</v>
      </c>
      <c r="B116" s="112" t="s">
        <v>612</v>
      </c>
      <c r="C116" s="112" t="s">
        <v>620</v>
      </c>
      <c r="D116" s="112" t="s">
        <v>614</v>
      </c>
      <c r="E116" s="112">
        <v>23891</v>
      </c>
      <c r="F116" s="112">
        <v>1</v>
      </c>
      <c r="G116" s="112">
        <v>1</v>
      </c>
      <c r="H116" s="112">
        <v>1</v>
      </c>
      <c r="I116" s="112">
        <v>1</v>
      </c>
      <c r="J116" s="112">
        <v>1</v>
      </c>
      <c r="K116" s="112">
        <v>1</v>
      </c>
      <c r="L116" s="112">
        <v>1</v>
      </c>
      <c r="M116" s="112">
        <v>1</v>
      </c>
      <c r="N116" s="112">
        <v>100</v>
      </c>
      <c r="O116" s="112">
        <f>VLOOKUP(A116,[8]Dados!$D$9:$O$426,12,FALSE)*100</f>
        <v>100</v>
      </c>
    </row>
    <row r="117" spans="1:15">
      <c r="A117" s="112">
        <v>291072</v>
      </c>
      <c r="B117" s="112" t="s">
        <v>612</v>
      </c>
      <c r="C117" s="112" t="s">
        <v>620</v>
      </c>
      <c r="D117" s="112" t="s">
        <v>615</v>
      </c>
      <c r="E117" s="112">
        <v>114275</v>
      </c>
      <c r="F117" s="112" t="s">
        <v>1160</v>
      </c>
      <c r="G117" s="112">
        <v>0.68869999999999998</v>
      </c>
      <c r="H117" s="112">
        <v>0.68030000000000002</v>
      </c>
      <c r="I117" s="112">
        <v>0.67230000000000001</v>
      </c>
      <c r="J117" s="112">
        <v>0.7833</v>
      </c>
      <c r="K117" s="112">
        <v>0.7833</v>
      </c>
      <c r="L117" s="112">
        <v>0.93269999999999997</v>
      </c>
      <c r="M117" s="112">
        <v>90.570991030409104</v>
      </c>
      <c r="N117" s="112">
        <v>89.77</v>
      </c>
      <c r="O117" s="112">
        <f>VLOOKUP(A117,[8]Dados!$D$9:$O$426,12,FALSE)*100</f>
        <v>100</v>
      </c>
    </row>
    <row r="118" spans="1:15">
      <c r="A118" s="112">
        <v>291180</v>
      </c>
      <c r="B118" s="112" t="s">
        <v>612</v>
      </c>
      <c r="C118" s="112" t="s">
        <v>620</v>
      </c>
      <c r="D118" s="112" t="s">
        <v>616</v>
      </c>
      <c r="E118" s="112">
        <v>22251</v>
      </c>
      <c r="F118" s="112" t="s">
        <v>1161</v>
      </c>
      <c r="G118" s="112">
        <v>1</v>
      </c>
      <c r="H118" s="112">
        <v>0.94089999999999996</v>
      </c>
      <c r="I118" s="112">
        <v>1</v>
      </c>
      <c r="J118" s="112">
        <v>1</v>
      </c>
      <c r="K118" s="112">
        <v>1</v>
      </c>
      <c r="L118" s="112">
        <v>1</v>
      </c>
      <c r="M118" s="112">
        <v>1</v>
      </c>
      <c r="N118" s="112">
        <v>100</v>
      </c>
      <c r="O118" s="112">
        <f>VLOOKUP(A118,[8]Dados!$D$9:$O$426,12,FALSE)*100</f>
        <v>100</v>
      </c>
    </row>
    <row r="119" spans="1:15">
      <c r="A119" s="112">
        <v>291465</v>
      </c>
      <c r="B119" s="112" t="s">
        <v>612</v>
      </c>
      <c r="C119" s="112" t="s">
        <v>620</v>
      </c>
      <c r="D119" s="112" t="s">
        <v>617</v>
      </c>
      <c r="E119" s="112">
        <v>31244</v>
      </c>
      <c r="F119" s="112">
        <v>1</v>
      </c>
      <c r="G119" s="112">
        <v>1</v>
      </c>
      <c r="H119" s="112">
        <v>1</v>
      </c>
      <c r="I119" s="112">
        <v>1</v>
      </c>
      <c r="J119" s="112">
        <v>1</v>
      </c>
      <c r="K119" s="112">
        <v>1</v>
      </c>
      <c r="L119" s="112">
        <v>1</v>
      </c>
      <c r="M119" s="112">
        <v>1</v>
      </c>
      <c r="N119" s="112">
        <v>100</v>
      </c>
      <c r="O119" s="112">
        <f>VLOOKUP(A119,[8]Dados!$D$9:$O$426,12,FALSE)*100</f>
        <v>100</v>
      </c>
    </row>
    <row r="120" spans="1:15">
      <c r="A120" s="112">
        <v>291530</v>
      </c>
      <c r="B120" s="112" t="s">
        <v>612</v>
      </c>
      <c r="C120" s="112" t="s">
        <v>620</v>
      </c>
      <c r="D120" s="112" t="s">
        <v>618</v>
      </c>
      <c r="E120" s="112">
        <v>7319</v>
      </c>
      <c r="F120" s="112">
        <v>1</v>
      </c>
      <c r="G120" s="112">
        <v>1</v>
      </c>
      <c r="H120" s="112">
        <v>1</v>
      </c>
      <c r="I120" s="112">
        <v>1</v>
      </c>
      <c r="J120" s="112">
        <v>1</v>
      </c>
      <c r="K120" s="112">
        <v>1</v>
      </c>
      <c r="L120" s="112">
        <v>1</v>
      </c>
      <c r="M120" s="112">
        <v>1</v>
      </c>
      <c r="N120" s="112">
        <v>100</v>
      </c>
      <c r="O120" s="112">
        <f>VLOOKUP(A120,[8]Dados!$D$9:$O$426,12,FALSE)*100</f>
        <v>100</v>
      </c>
    </row>
    <row r="121" spans="1:15">
      <c r="A121" s="112">
        <v>291630</v>
      </c>
      <c r="B121" s="112" t="s">
        <v>612</v>
      </c>
      <c r="C121" s="112" t="s">
        <v>620</v>
      </c>
      <c r="D121" s="112" t="s">
        <v>619</v>
      </c>
      <c r="E121" s="112">
        <v>10856</v>
      </c>
      <c r="F121" s="112">
        <v>1</v>
      </c>
      <c r="G121" s="112">
        <v>1</v>
      </c>
      <c r="H121" s="112">
        <v>1</v>
      </c>
      <c r="I121" s="112">
        <v>1</v>
      </c>
      <c r="J121" s="112">
        <v>1</v>
      </c>
      <c r="K121" s="112">
        <v>1</v>
      </c>
      <c r="L121" s="112">
        <v>1</v>
      </c>
      <c r="M121" s="112">
        <v>1</v>
      </c>
      <c r="N121" s="112">
        <v>100</v>
      </c>
      <c r="O121" s="112">
        <f>VLOOKUP(A121,[8]Dados!$D$9:$O$426,12,FALSE)*100</f>
        <v>100</v>
      </c>
    </row>
    <row r="122" spans="1:15">
      <c r="A122" s="112">
        <v>292530</v>
      </c>
      <c r="B122" s="112" t="s">
        <v>612</v>
      </c>
      <c r="C122" s="112" t="s">
        <v>620</v>
      </c>
      <c r="D122" s="112" t="s">
        <v>620</v>
      </c>
      <c r="E122" s="112">
        <v>147444</v>
      </c>
      <c r="F122" s="112" t="s">
        <v>1162</v>
      </c>
      <c r="G122" s="112">
        <v>0.92649999999999999</v>
      </c>
      <c r="H122" s="112">
        <v>0.88849999999999996</v>
      </c>
      <c r="I122" s="112">
        <v>0.93910000000000005</v>
      </c>
      <c r="J122" s="112">
        <v>0.92120000000000002</v>
      </c>
      <c r="K122" s="112">
        <v>0.92120000000000002</v>
      </c>
      <c r="L122" s="112">
        <v>0.89319999999999999</v>
      </c>
      <c r="M122" s="112">
        <v>97.684544640677103</v>
      </c>
      <c r="N122" s="112">
        <v>93.42</v>
      </c>
      <c r="O122" s="112">
        <f>VLOOKUP(A122,[8]Dados!$D$9:$O$426,12,FALSE)*100</f>
        <v>100</v>
      </c>
    </row>
    <row r="123" spans="1:15">
      <c r="A123" s="112">
        <v>292770</v>
      </c>
      <c r="B123" s="112" t="s">
        <v>612</v>
      </c>
      <c r="C123" s="112" t="s">
        <v>620</v>
      </c>
      <c r="D123" s="112" t="s">
        <v>621</v>
      </c>
      <c r="E123" s="112">
        <v>28394</v>
      </c>
      <c r="F123" s="112">
        <v>1</v>
      </c>
      <c r="G123" s="112">
        <v>1</v>
      </c>
      <c r="H123" s="112">
        <v>1</v>
      </c>
      <c r="I123" s="112">
        <v>1</v>
      </c>
      <c r="J123" s="112">
        <v>1</v>
      </c>
      <c r="K123" s="112">
        <v>1</v>
      </c>
      <c r="L123" s="112">
        <v>1</v>
      </c>
      <c r="M123" s="112">
        <v>1</v>
      </c>
      <c r="N123" s="112">
        <v>100</v>
      </c>
      <c r="O123" s="112">
        <f>VLOOKUP(A123,[8]Dados!$D$9:$O$426,12,FALSE)*100</f>
        <v>100</v>
      </c>
    </row>
    <row r="124" spans="1:15">
      <c r="A124" s="112">
        <v>290080</v>
      </c>
      <c r="B124" s="112" t="s">
        <v>612</v>
      </c>
      <c r="C124" s="112" t="s">
        <v>634</v>
      </c>
      <c r="D124" s="112" t="s">
        <v>623</v>
      </c>
      <c r="E124" s="112">
        <v>23331</v>
      </c>
      <c r="F124" s="112">
        <v>1</v>
      </c>
      <c r="G124" s="112">
        <v>1</v>
      </c>
      <c r="H124" s="112">
        <v>1</v>
      </c>
      <c r="I124" s="112">
        <v>1</v>
      </c>
      <c r="J124" s="112">
        <v>1</v>
      </c>
      <c r="K124" s="112">
        <v>1</v>
      </c>
      <c r="L124" s="112">
        <v>1</v>
      </c>
      <c r="M124" s="112">
        <v>1</v>
      </c>
      <c r="N124" s="112">
        <v>100</v>
      </c>
      <c r="O124" s="112">
        <f>VLOOKUP(A124,[8]Dados!$D$9:$O$426,12,FALSE)*100</f>
        <v>100</v>
      </c>
    </row>
    <row r="125" spans="1:15">
      <c r="A125" s="112">
        <v>290690</v>
      </c>
      <c r="B125" s="112" t="s">
        <v>612</v>
      </c>
      <c r="C125" s="112" t="s">
        <v>634</v>
      </c>
      <c r="D125" s="112" t="s">
        <v>624</v>
      </c>
      <c r="E125" s="112">
        <v>22646</v>
      </c>
      <c r="F125" s="112">
        <v>1</v>
      </c>
      <c r="G125" s="112">
        <v>1</v>
      </c>
      <c r="H125" s="112">
        <v>1</v>
      </c>
      <c r="I125" s="112">
        <v>1</v>
      </c>
      <c r="J125" s="112">
        <v>1</v>
      </c>
      <c r="K125" s="112">
        <v>1</v>
      </c>
      <c r="L125" s="112">
        <v>1</v>
      </c>
      <c r="M125" s="112">
        <v>1</v>
      </c>
      <c r="N125" s="112">
        <v>100</v>
      </c>
      <c r="O125" s="112">
        <f>VLOOKUP(A125,[8]Dados!$D$9:$O$426,12,FALSE)*100</f>
        <v>100</v>
      </c>
    </row>
    <row r="126" spans="1:15">
      <c r="A126" s="112">
        <v>291280</v>
      </c>
      <c r="B126" s="112" t="s">
        <v>612</v>
      </c>
      <c r="C126" s="112" t="s">
        <v>634</v>
      </c>
      <c r="D126" s="112" t="s">
        <v>625</v>
      </c>
      <c r="E126" s="112">
        <v>8796</v>
      </c>
      <c r="F126" s="112">
        <v>1</v>
      </c>
      <c r="G126" s="112">
        <v>1</v>
      </c>
      <c r="H126" s="112">
        <v>1</v>
      </c>
      <c r="I126" s="112">
        <v>1</v>
      </c>
      <c r="J126" s="112">
        <v>1</v>
      </c>
      <c r="K126" s="112">
        <v>1</v>
      </c>
      <c r="L126" s="112">
        <v>1</v>
      </c>
      <c r="M126" s="112">
        <v>1</v>
      </c>
      <c r="N126" s="112">
        <v>100</v>
      </c>
      <c r="O126" s="112">
        <f>VLOOKUP(A126,[8]Dados!$D$9:$O$426,12,FALSE)*100</f>
        <v>100</v>
      </c>
    </row>
    <row r="127" spans="1:15">
      <c r="A127" s="112">
        <v>291560</v>
      </c>
      <c r="B127" s="112" t="s">
        <v>612</v>
      </c>
      <c r="C127" s="112" t="s">
        <v>634</v>
      </c>
      <c r="D127" s="112" t="s">
        <v>626</v>
      </c>
      <c r="E127" s="112">
        <v>67305</v>
      </c>
      <c r="F127" s="112" t="s">
        <v>1163</v>
      </c>
      <c r="G127" s="112">
        <v>1</v>
      </c>
      <c r="H127" s="112">
        <v>1</v>
      </c>
      <c r="I127" s="112">
        <v>0.52400000000000002</v>
      </c>
      <c r="J127" s="112">
        <v>1</v>
      </c>
      <c r="K127" s="112">
        <v>1</v>
      </c>
      <c r="L127" s="112">
        <v>1</v>
      </c>
      <c r="M127" s="112">
        <v>1</v>
      </c>
      <c r="N127" s="112">
        <v>100</v>
      </c>
      <c r="O127" s="112">
        <f>VLOOKUP(A127,[8]Dados!$D$9:$O$426,12,FALSE)*100</f>
        <v>100</v>
      </c>
    </row>
    <row r="128" spans="1:15">
      <c r="A128" s="112">
        <v>291600</v>
      </c>
      <c r="B128" s="112" t="s">
        <v>612</v>
      </c>
      <c r="C128" s="112" t="s">
        <v>634</v>
      </c>
      <c r="D128" s="112" t="s">
        <v>627</v>
      </c>
      <c r="E128" s="112">
        <v>20554</v>
      </c>
      <c r="F128" s="112" t="s">
        <v>1164</v>
      </c>
      <c r="G128" s="112">
        <v>1</v>
      </c>
      <c r="H128" s="112">
        <v>1</v>
      </c>
      <c r="I128" s="112">
        <v>1</v>
      </c>
      <c r="J128" s="112">
        <v>1</v>
      </c>
      <c r="K128" s="112">
        <v>1</v>
      </c>
      <c r="L128" s="112">
        <v>1</v>
      </c>
      <c r="M128" s="112">
        <v>1</v>
      </c>
      <c r="N128" s="112">
        <v>100</v>
      </c>
      <c r="O128" s="112">
        <f>VLOOKUP(A128,[8]Dados!$D$9:$O$426,12,FALSE)*100</f>
        <v>100</v>
      </c>
    </row>
    <row r="129" spans="1:15">
      <c r="A129" s="112">
        <v>291845</v>
      </c>
      <c r="B129" s="112" t="s">
        <v>612</v>
      </c>
      <c r="C129" s="112" t="s">
        <v>634</v>
      </c>
      <c r="D129" s="112" t="s">
        <v>628</v>
      </c>
      <c r="E129" s="112">
        <v>10032</v>
      </c>
      <c r="F129" s="112">
        <v>1</v>
      </c>
      <c r="G129" s="112">
        <v>1</v>
      </c>
      <c r="H129" s="112">
        <v>1</v>
      </c>
      <c r="I129" s="112">
        <v>1</v>
      </c>
      <c r="J129" s="112">
        <v>1</v>
      </c>
      <c r="K129" s="112">
        <v>1</v>
      </c>
      <c r="L129" s="112">
        <v>1</v>
      </c>
      <c r="M129" s="112">
        <v>1</v>
      </c>
      <c r="N129" s="112">
        <v>100</v>
      </c>
      <c r="O129" s="112">
        <f>VLOOKUP(A129,[8]Dados!$D$9:$O$426,12,FALSE)*100</f>
        <v>100</v>
      </c>
    </row>
    <row r="130" spans="1:15">
      <c r="A130" s="112">
        <v>291890</v>
      </c>
      <c r="B130" s="112" t="s">
        <v>612</v>
      </c>
      <c r="C130" s="112" t="s">
        <v>634</v>
      </c>
      <c r="D130" s="112" t="s">
        <v>629</v>
      </c>
      <c r="E130" s="112">
        <v>4046</v>
      </c>
      <c r="F130" s="112" t="s">
        <v>1165</v>
      </c>
      <c r="G130" s="112">
        <v>1</v>
      </c>
      <c r="H130" s="112">
        <v>1</v>
      </c>
      <c r="I130" s="112">
        <v>1</v>
      </c>
      <c r="J130" s="112">
        <v>1</v>
      </c>
      <c r="K130" s="112">
        <v>1</v>
      </c>
      <c r="L130" s="112">
        <v>1</v>
      </c>
      <c r="M130" s="112">
        <v>1</v>
      </c>
      <c r="N130" s="112">
        <v>100</v>
      </c>
      <c r="O130" s="112">
        <f>VLOOKUP(A130,[8]Dados!$D$9:$O$426,12,FALSE)*100</f>
        <v>100</v>
      </c>
    </row>
    <row r="131" spans="1:15">
      <c r="A131" s="112">
        <v>292110</v>
      </c>
      <c r="B131" s="112" t="s">
        <v>612</v>
      </c>
      <c r="C131" s="112" t="s">
        <v>634</v>
      </c>
      <c r="D131" s="112" t="s">
        <v>630</v>
      </c>
      <c r="E131" s="112">
        <v>23535</v>
      </c>
      <c r="F131" s="112">
        <v>1</v>
      </c>
      <c r="G131" s="112">
        <v>1</v>
      </c>
      <c r="H131" s="112">
        <v>1</v>
      </c>
      <c r="I131" s="112">
        <v>1</v>
      </c>
      <c r="J131" s="112">
        <v>1</v>
      </c>
      <c r="K131" s="112">
        <v>1</v>
      </c>
      <c r="L131" s="112">
        <v>1</v>
      </c>
      <c r="M131" s="112">
        <v>1</v>
      </c>
      <c r="N131" s="112">
        <v>100</v>
      </c>
      <c r="O131" s="112">
        <f>VLOOKUP(A131,[8]Dados!$D$9:$O$426,12,FALSE)*100</f>
        <v>100</v>
      </c>
    </row>
    <row r="132" spans="1:15">
      <c r="A132" s="112">
        <v>292200</v>
      </c>
      <c r="B132" s="112" t="s">
        <v>612</v>
      </c>
      <c r="C132" s="112" t="s">
        <v>634</v>
      </c>
      <c r="D132" s="112" t="s">
        <v>631</v>
      </c>
      <c r="E132" s="112">
        <v>41587</v>
      </c>
      <c r="F132" s="112">
        <v>1</v>
      </c>
      <c r="G132" s="112">
        <v>1</v>
      </c>
      <c r="H132" s="112">
        <v>1</v>
      </c>
      <c r="I132" s="112">
        <v>1</v>
      </c>
      <c r="J132" s="112">
        <v>1</v>
      </c>
      <c r="K132" s="112">
        <v>1</v>
      </c>
      <c r="L132" s="112">
        <v>1</v>
      </c>
      <c r="M132" s="112">
        <v>1</v>
      </c>
      <c r="N132" s="112">
        <v>100</v>
      </c>
      <c r="O132" s="112">
        <f>VLOOKUP(A132,[8]Dados!$D$9:$O$426,12,FALSE)*100</f>
        <v>100</v>
      </c>
    </row>
    <row r="133" spans="1:15">
      <c r="A133" s="112">
        <v>292300</v>
      </c>
      <c r="B133" s="112" t="s">
        <v>612</v>
      </c>
      <c r="C133" s="112" t="s">
        <v>634</v>
      </c>
      <c r="D133" s="112" t="s">
        <v>632</v>
      </c>
      <c r="E133" s="112">
        <v>43648</v>
      </c>
      <c r="F133" s="112">
        <v>1</v>
      </c>
      <c r="G133" s="112">
        <v>1</v>
      </c>
      <c r="H133" s="112">
        <v>1</v>
      </c>
      <c r="I133" s="112">
        <v>1</v>
      </c>
      <c r="J133" s="112">
        <v>0.97950000000000004</v>
      </c>
      <c r="K133" s="112">
        <v>0.97950000000000004</v>
      </c>
      <c r="L133" s="112">
        <v>0.96830000000000005</v>
      </c>
      <c r="M133" s="112">
        <v>94.849706744868001</v>
      </c>
      <c r="N133" s="112">
        <v>98.47</v>
      </c>
      <c r="O133" s="112">
        <f>VLOOKUP(A133,[8]Dados!$D$9:$O$426,12,FALSE)*100</f>
        <v>96.39</v>
      </c>
    </row>
    <row r="134" spans="1:15">
      <c r="A134" s="112">
        <v>292550</v>
      </c>
      <c r="B134" s="112" t="s">
        <v>612</v>
      </c>
      <c r="C134" s="112" t="s">
        <v>634</v>
      </c>
      <c r="D134" s="112" t="s">
        <v>633</v>
      </c>
      <c r="E134" s="112">
        <v>29273</v>
      </c>
      <c r="F134" s="112">
        <v>1</v>
      </c>
      <c r="G134" s="112">
        <v>1</v>
      </c>
      <c r="H134" s="112">
        <v>1</v>
      </c>
      <c r="I134" s="112">
        <v>1</v>
      </c>
      <c r="J134" s="112">
        <v>1</v>
      </c>
      <c r="K134" s="112">
        <v>1</v>
      </c>
      <c r="L134" s="112">
        <v>1</v>
      </c>
      <c r="M134" s="112">
        <v>100</v>
      </c>
      <c r="N134" s="112">
        <v>100</v>
      </c>
      <c r="O134" s="112">
        <f>VLOOKUP(A134,[8]Dados!$D$9:$O$426,12,FALSE)*100</f>
        <v>100</v>
      </c>
    </row>
    <row r="135" spans="1:15">
      <c r="A135" s="112">
        <v>293135</v>
      </c>
      <c r="B135" s="112" t="s">
        <v>612</v>
      </c>
      <c r="C135" s="112" t="s">
        <v>634</v>
      </c>
      <c r="D135" s="112" t="s">
        <v>634</v>
      </c>
      <c r="E135" s="112">
        <v>159813</v>
      </c>
      <c r="F135" s="112" t="s">
        <v>1166</v>
      </c>
      <c r="G135" s="112">
        <v>0.84789999999999999</v>
      </c>
      <c r="H135" s="112">
        <v>0.86199999999999999</v>
      </c>
      <c r="I135" s="112">
        <v>0.88319999999999999</v>
      </c>
      <c r="J135" s="112">
        <v>0.78390000000000004</v>
      </c>
      <c r="K135" s="112">
        <v>0.78390000000000004</v>
      </c>
      <c r="L135" s="112">
        <v>0.85189999999999999</v>
      </c>
      <c r="M135" s="112">
        <v>89.748643727356395</v>
      </c>
      <c r="N135" s="112">
        <v>87.48</v>
      </c>
      <c r="O135" s="112">
        <f>VLOOKUP(A135,[8]Dados!$D$9:$O$426,12,FALSE)*100</f>
        <v>89.27000000000001</v>
      </c>
    </row>
    <row r="136" spans="1:15">
      <c r="A136" s="112">
        <v>293325</v>
      </c>
      <c r="B136" s="112" t="s">
        <v>612</v>
      </c>
      <c r="C136" s="112" t="s">
        <v>634</v>
      </c>
      <c r="D136" s="112" t="s">
        <v>635</v>
      </c>
      <c r="E136" s="112">
        <v>6657</v>
      </c>
      <c r="F136" s="112">
        <v>1</v>
      </c>
      <c r="G136" s="112">
        <v>1</v>
      </c>
      <c r="H136" s="112">
        <v>1</v>
      </c>
      <c r="I136" s="112">
        <v>1</v>
      </c>
      <c r="J136" s="112">
        <v>1</v>
      </c>
      <c r="K136" s="112">
        <v>1</v>
      </c>
      <c r="L136" s="112">
        <v>1</v>
      </c>
      <c r="M136" s="112">
        <v>100</v>
      </c>
      <c r="N136" s="112">
        <v>100</v>
      </c>
      <c r="O136" s="112">
        <f>VLOOKUP(A136,[8]Dados!$D$9:$O$426,12,FALSE)*100</f>
        <v>100</v>
      </c>
    </row>
    <row r="137" spans="1:15">
      <c r="A137" s="112">
        <v>290570</v>
      </c>
      <c r="B137" s="112" t="s">
        <v>636</v>
      </c>
      <c r="C137" s="112" t="s">
        <v>638</v>
      </c>
      <c r="D137" s="112" t="s">
        <v>638</v>
      </c>
      <c r="E137" s="112">
        <v>292074</v>
      </c>
      <c r="F137" s="112" t="s">
        <v>1167</v>
      </c>
      <c r="G137" s="112">
        <v>0.76</v>
      </c>
      <c r="H137" s="112">
        <v>0.67900000000000005</v>
      </c>
      <c r="I137" s="112">
        <v>0.76519999999999999</v>
      </c>
      <c r="J137" s="112">
        <v>0.77949999999999997</v>
      </c>
      <c r="K137" s="112">
        <v>0.77949999999999997</v>
      </c>
      <c r="L137" s="112">
        <v>0.70679999999999998</v>
      </c>
      <c r="M137" s="112">
        <v>85.313995768195696</v>
      </c>
      <c r="N137" s="112">
        <v>83.26</v>
      </c>
      <c r="O137" s="112">
        <f>VLOOKUP(A137,[8]Dados!$D$9:$O$426,12,FALSE)*100</f>
        <v>82.53</v>
      </c>
    </row>
    <row r="138" spans="1:15">
      <c r="A138" s="112">
        <v>290860</v>
      </c>
      <c r="B138" s="112" t="s">
        <v>636</v>
      </c>
      <c r="C138" s="112" t="s">
        <v>638</v>
      </c>
      <c r="D138" s="112" t="s">
        <v>639</v>
      </c>
      <c r="E138" s="112">
        <v>26412</v>
      </c>
      <c r="F138" s="112">
        <v>1</v>
      </c>
      <c r="G138" s="112">
        <v>1</v>
      </c>
      <c r="H138" s="112">
        <v>0.96789999999999998</v>
      </c>
      <c r="I138" s="112">
        <v>1</v>
      </c>
      <c r="J138" s="112">
        <v>1</v>
      </c>
      <c r="K138" s="112">
        <v>1</v>
      </c>
      <c r="L138" s="112">
        <v>1</v>
      </c>
      <c r="M138" s="112">
        <v>100</v>
      </c>
      <c r="N138" s="112">
        <v>100</v>
      </c>
      <c r="O138" s="112">
        <f>VLOOKUP(A138,[8]Dados!$D$9:$O$426,12,FALSE)*100</f>
        <v>100</v>
      </c>
    </row>
    <row r="139" spans="1:15">
      <c r="A139" s="112">
        <v>291005</v>
      </c>
      <c r="B139" s="112" t="s">
        <v>636</v>
      </c>
      <c r="C139" s="112" t="s">
        <v>638</v>
      </c>
      <c r="D139" s="112" t="s">
        <v>640</v>
      </c>
      <c r="E139" s="112">
        <v>79401</v>
      </c>
      <c r="F139" s="112" t="s">
        <v>1168</v>
      </c>
      <c r="G139" s="112">
        <v>0.3987</v>
      </c>
      <c r="H139" s="112">
        <v>0.443</v>
      </c>
      <c r="I139" s="112">
        <v>0.74319999999999997</v>
      </c>
      <c r="J139" s="112">
        <v>0.75700000000000001</v>
      </c>
      <c r="K139" s="112">
        <v>0.75700000000000001</v>
      </c>
      <c r="L139" s="112">
        <v>0.71450000000000002</v>
      </c>
      <c r="M139" s="112">
        <v>78.210601881588403</v>
      </c>
      <c r="N139" s="112">
        <v>81.27</v>
      </c>
      <c r="O139" s="112">
        <f>VLOOKUP(A139,[8]Dados!$D$9:$O$426,12,FALSE)*100</f>
        <v>86.25</v>
      </c>
    </row>
    <row r="140" spans="1:15">
      <c r="A140" s="112">
        <v>292100</v>
      </c>
      <c r="B140" s="112" t="s">
        <v>636</v>
      </c>
      <c r="C140" s="112" t="s">
        <v>638</v>
      </c>
      <c r="D140" s="112" t="s">
        <v>641</v>
      </c>
      <c r="E140" s="112">
        <v>46392</v>
      </c>
      <c r="F140" s="112">
        <v>1</v>
      </c>
      <c r="G140" s="112">
        <v>1</v>
      </c>
      <c r="H140" s="112">
        <v>1</v>
      </c>
      <c r="I140" s="112">
        <v>1</v>
      </c>
      <c r="J140" s="112">
        <v>1</v>
      </c>
      <c r="K140" s="112">
        <v>1</v>
      </c>
      <c r="L140" s="112">
        <v>1</v>
      </c>
      <c r="M140" s="112">
        <v>100</v>
      </c>
      <c r="N140" s="112">
        <v>100</v>
      </c>
      <c r="O140" s="112">
        <f>VLOOKUP(A140,[8]Dados!$D$9:$O$426,12,FALSE)*100</f>
        <v>97.47</v>
      </c>
    </row>
    <row r="141" spans="1:15">
      <c r="A141" s="112">
        <v>292520</v>
      </c>
      <c r="B141" s="112" t="s">
        <v>636</v>
      </c>
      <c r="C141" s="112" t="s">
        <v>638</v>
      </c>
      <c r="D141" s="112" t="s">
        <v>642</v>
      </c>
      <c r="E141" s="112">
        <v>37993</v>
      </c>
      <c r="F141" s="112">
        <v>1</v>
      </c>
      <c r="G141" s="112">
        <v>1</v>
      </c>
      <c r="H141" s="112">
        <v>1</v>
      </c>
      <c r="I141" s="112">
        <v>1</v>
      </c>
      <c r="J141" s="112">
        <v>1</v>
      </c>
      <c r="K141" s="112">
        <v>1</v>
      </c>
      <c r="L141" s="112">
        <v>1</v>
      </c>
      <c r="M141" s="112">
        <v>100</v>
      </c>
      <c r="N141" s="112">
        <v>100</v>
      </c>
      <c r="O141" s="112">
        <f>VLOOKUP(A141,[8]Dados!$D$9:$O$426,12,FALSE)*100</f>
        <v>100</v>
      </c>
    </row>
    <row r="142" spans="1:15">
      <c r="A142" s="112">
        <v>293070</v>
      </c>
      <c r="B142" s="112" t="s">
        <v>636</v>
      </c>
      <c r="C142" s="112" t="s">
        <v>638</v>
      </c>
      <c r="D142" s="112" t="s">
        <v>643</v>
      </c>
      <c r="E142" s="112">
        <v>134674</v>
      </c>
      <c r="F142" s="112" t="s">
        <v>1169</v>
      </c>
      <c r="G142" s="112">
        <v>0.47139999999999999</v>
      </c>
      <c r="H142" s="112">
        <v>0.54359999999999997</v>
      </c>
      <c r="I142" s="112">
        <v>0.56089999999999995</v>
      </c>
      <c r="J142" s="112">
        <v>0.40860000000000002</v>
      </c>
      <c r="K142" s="112">
        <v>0.40860000000000002</v>
      </c>
      <c r="L142" s="112">
        <v>0.40339999999999998</v>
      </c>
      <c r="M142" s="112">
        <v>48.338951839256303</v>
      </c>
      <c r="N142" s="112">
        <v>50.63</v>
      </c>
      <c r="O142" s="112">
        <f>VLOOKUP(A142,[8]Dados!$D$9:$O$426,12,FALSE)*100</f>
        <v>64.44</v>
      </c>
    </row>
    <row r="143" spans="1:15">
      <c r="A143" s="112">
        <v>290485</v>
      </c>
      <c r="B143" s="112" t="s">
        <v>636</v>
      </c>
      <c r="C143" s="112" t="s">
        <v>648</v>
      </c>
      <c r="D143" s="112" t="s">
        <v>645</v>
      </c>
      <c r="E143" s="112">
        <v>19199</v>
      </c>
      <c r="F143" s="112" t="s">
        <v>1170</v>
      </c>
      <c r="G143" s="112">
        <v>1</v>
      </c>
      <c r="H143" s="112">
        <v>1</v>
      </c>
      <c r="I143" s="112">
        <v>1</v>
      </c>
      <c r="J143" s="112">
        <v>1</v>
      </c>
      <c r="K143" s="112">
        <v>1</v>
      </c>
      <c r="L143" s="112">
        <v>1</v>
      </c>
      <c r="M143" s="112">
        <v>100</v>
      </c>
      <c r="N143" s="112">
        <v>100</v>
      </c>
      <c r="O143" s="112">
        <f>VLOOKUP(A143,[8]Dados!$D$9:$O$426,12,FALSE)*100</f>
        <v>100</v>
      </c>
    </row>
    <row r="144" spans="1:15">
      <c r="A144" s="112">
        <v>290490</v>
      </c>
      <c r="B144" s="112" t="s">
        <v>636</v>
      </c>
      <c r="C144" s="112" t="s">
        <v>648</v>
      </c>
      <c r="D144" s="112" t="s">
        <v>646</v>
      </c>
      <c r="E144" s="112">
        <v>35013</v>
      </c>
      <c r="F144" s="112">
        <v>1</v>
      </c>
      <c r="G144" s="112">
        <v>1</v>
      </c>
      <c r="H144" s="112">
        <v>1</v>
      </c>
      <c r="I144" s="112">
        <v>1</v>
      </c>
      <c r="J144" s="112">
        <v>1</v>
      </c>
      <c r="K144" s="112">
        <v>1</v>
      </c>
      <c r="L144" s="112">
        <v>1</v>
      </c>
      <c r="M144" s="112">
        <v>100</v>
      </c>
      <c r="N144" s="112">
        <v>100</v>
      </c>
      <c r="O144" s="112">
        <f>VLOOKUP(A144,[8]Dados!$D$9:$O$426,12,FALSE)*100</f>
        <v>100</v>
      </c>
    </row>
    <row r="145" spans="1:15">
      <c r="A145" s="112">
        <v>290820</v>
      </c>
      <c r="B145" s="112" t="s">
        <v>636</v>
      </c>
      <c r="C145" s="112" t="s">
        <v>648</v>
      </c>
      <c r="D145" s="112" t="s">
        <v>647</v>
      </c>
      <c r="E145" s="112">
        <v>22840</v>
      </c>
      <c r="F145" s="112" t="s">
        <v>1171</v>
      </c>
      <c r="G145" s="112">
        <v>0.84599999999999997</v>
      </c>
      <c r="H145" s="112">
        <v>0.96060000000000001</v>
      </c>
      <c r="I145" s="112">
        <v>0.99390000000000001</v>
      </c>
      <c r="J145" s="112">
        <v>0.93130000000000002</v>
      </c>
      <c r="K145" s="112">
        <v>0.93130000000000002</v>
      </c>
      <c r="L145" s="112">
        <v>0.92210000000000003</v>
      </c>
      <c r="M145" s="112">
        <v>100</v>
      </c>
      <c r="N145" s="112">
        <v>94.21</v>
      </c>
      <c r="O145" s="112">
        <f>VLOOKUP(A145,[8]Dados!$D$9:$O$426,12,FALSE)*100</f>
        <v>100</v>
      </c>
    </row>
    <row r="146" spans="1:15">
      <c r="A146" s="112">
        <v>290980</v>
      </c>
      <c r="B146" s="112" t="s">
        <v>636</v>
      </c>
      <c r="C146" s="112" t="s">
        <v>648</v>
      </c>
      <c r="D146" s="112" t="s">
        <v>648</v>
      </c>
      <c r="E146" s="112">
        <v>64552</v>
      </c>
      <c r="F146" s="112" t="s">
        <v>1172</v>
      </c>
      <c r="G146" s="112">
        <v>0.57379999999999998</v>
      </c>
      <c r="H146" s="112">
        <v>0.77529999999999999</v>
      </c>
      <c r="I146" s="112">
        <v>0.76680000000000004</v>
      </c>
      <c r="J146" s="112">
        <v>0.7147</v>
      </c>
      <c r="K146" s="112">
        <v>0.7147</v>
      </c>
      <c r="L146" s="112">
        <v>0.70340000000000003</v>
      </c>
      <c r="M146" s="112">
        <v>72.546164332631093</v>
      </c>
      <c r="N146" s="112">
        <v>72.12</v>
      </c>
      <c r="O146" s="112">
        <f>VLOOKUP(A146,[8]Dados!$D$9:$O$426,12,FALSE)*100</f>
        <v>71.34</v>
      </c>
    </row>
    <row r="147" spans="1:15">
      <c r="A147" s="112">
        <v>291160</v>
      </c>
      <c r="B147" s="112" t="s">
        <v>636</v>
      </c>
      <c r="C147" s="112" t="s">
        <v>648</v>
      </c>
      <c r="D147" s="112" t="s">
        <v>649</v>
      </c>
      <c r="E147" s="112">
        <v>21435</v>
      </c>
      <c r="F147" s="112">
        <v>1</v>
      </c>
      <c r="G147" s="112">
        <v>1</v>
      </c>
      <c r="H147" s="112">
        <v>1</v>
      </c>
      <c r="I147" s="112">
        <v>1</v>
      </c>
      <c r="J147" s="112">
        <v>1</v>
      </c>
      <c r="K147" s="112">
        <v>1</v>
      </c>
      <c r="L147" s="112">
        <v>1</v>
      </c>
      <c r="M147" s="112">
        <v>100</v>
      </c>
      <c r="N147" s="112">
        <v>100</v>
      </c>
      <c r="O147" s="112">
        <f>VLOOKUP(A147,[8]Dados!$D$9:$O$426,12,FALSE)*100</f>
        <v>100</v>
      </c>
    </row>
    <row r="148" spans="1:15">
      <c r="A148" s="112">
        <v>292060</v>
      </c>
      <c r="B148" s="112" t="s">
        <v>636</v>
      </c>
      <c r="C148" s="112" t="s">
        <v>648</v>
      </c>
      <c r="D148" s="112" t="s">
        <v>650</v>
      </c>
      <c r="E148" s="112">
        <v>46106</v>
      </c>
      <c r="F148" s="112" t="s">
        <v>1173</v>
      </c>
      <c r="G148" s="112">
        <v>0.67269999999999996</v>
      </c>
      <c r="H148" s="112">
        <v>0.72260000000000002</v>
      </c>
      <c r="I148" s="112">
        <v>0.88019999999999998</v>
      </c>
      <c r="J148" s="112">
        <v>0.79759999999999998</v>
      </c>
      <c r="K148" s="112">
        <v>0.79759999999999998</v>
      </c>
      <c r="L148" s="112">
        <v>0.94450000000000001</v>
      </c>
      <c r="M148" s="112">
        <v>97.275842623519694</v>
      </c>
      <c r="N148" s="112">
        <v>96.95</v>
      </c>
      <c r="O148" s="112">
        <f>VLOOKUP(A148,[8]Dados!$D$9:$O$426,12,FALSE)*100</f>
        <v>100</v>
      </c>
    </row>
    <row r="149" spans="1:15">
      <c r="A149" s="112">
        <v>292230</v>
      </c>
      <c r="B149" s="112" t="s">
        <v>636</v>
      </c>
      <c r="C149" s="112" t="s">
        <v>648</v>
      </c>
      <c r="D149" s="112" t="s">
        <v>651</v>
      </c>
      <c r="E149" s="112">
        <v>30585</v>
      </c>
      <c r="F149" s="112">
        <v>1</v>
      </c>
      <c r="G149" s="112">
        <v>1</v>
      </c>
      <c r="H149" s="112">
        <v>0.95430000000000004</v>
      </c>
      <c r="I149" s="112">
        <v>1</v>
      </c>
      <c r="J149" s="112">
        <v>1</v>
      </c>
      <c r="K149" s="112">
        <v>1</v>
      </c>
      <c r="L149" s="112">
        <v>1</v>
      </c>
      <c r="M149" s="112">
        <v>100</v>
      </c>
      <c r="N149" s="112">
        <v>100</v>
      </c>
      <c r="O149" s="112">
        <f>VLOOKUP(A149,[8]Dados!$D$9:$O$426,12,FALSE)*100</f>
        <v>100</v>
      </c>
    </row>
    <row r="150" spans="1:15">
      <c r="A150" s="112">
        <v>292900</v>
      </c>
      <c r="B150" s="112" t="s">
        <v>636</v>
      </c>
      <c r="C150" s="112" t="s">
        <v>648</v>
      </c>
      <c r="D150" s="112" t="s">
        <v>652</v>
      </c>
      <c r="E150" s="112">
        <v>15272</v>
      </c>
      <c r="F150" s="112">
        <v>1</v>
      </c>
      <c r="G150" s="112">
        <v>1</v>
      </c>
      <c r="H150" s="112">
        <v>1</v>
      </c>
      <c r="I150" s="112">
        <v>1</v>
      </c>
      <c r="J150" s="112">
        <v>1</v>
      </c>
      <c r="K150" s="112">
        <v>1</v>
      </c>
      <c r="L150" s="112">
        <v>1</v>
      </c>
      <c r="M150" s="112">
        <v>100</v>
      </c>
      <c r="N150" s="112">
        <v>100</v>
      </c>
      <c r="O150" s="112">
        <f>VLOOKUP(A150,[8]Dados!$D$9:$O$426,12,FALSE)*100</f>
        <v>100</v>
      </c>
    </row>
    <row r="151" spans="1:15">
      <c r="A151" s="112">
        <v>292960</v>
      </c>
      <c r="B151" s="112" t="s">
        <v>636</v>
      </c>
      <c r="C151" s="112" t="s">
        <v>648</v>
      </c>
      <c r="D151" s="112" t="s">
        <v>653</v>
      </c>
      <c r="E151" s="112">
        <v>18083</v>
      </c>
      <c r="F151" s="112">
        <v>1</v>
      </c>
      <c r="G151" s="112">
        <v>1</v>
      </c>
      <c r="H151" s="112">
        <v>1</v>
      </c>
      <c r="I151" s="112">
        <v>1</v>
      </c>
      <c r="J151" s="112">
        <v>1</v>
      </c>
      <c r="K151" s="112">
        <v>1</v>
      </c>
      <c r="L151" s="112">
        <v>1</v>
      </c>
      <c r="M151" s="112">
        <v>100</v>
      </c>
      <c r="N151" s="112">
        <v>100</v>
      </c>
      <c r="O151" s="112">
        <f>VLOOKUP(A151,[8]Dados!$D$9:$O$426,12,FALSE)*100</f>
        <v>100</v>
      </c>
    </row>
    <row r="152" spans="1:15">
      <c r="A152" s="112">
        <v>290650</v>
      </c>
      <c r="B152" s="112" t="s">
        <v>636</v>
      </c>
      <c r="C152" s="112" t="s">
        <v>659</v>
      </c>
      <c r="D152" s="112" t="s">
        <v>655</v>
      </c>
      <c r="E152" s="112">
        <v>89271</v>
      </c>
      <c r="F152" s="112" t="s">
        <v>1174</v>
      </c>
      <c r="G152" s="112">
        <v>0.64139999999999997</v>
      </c>
      <c r="H152" s="112">
        <v>0.69079999999999997</v>
      </c>
      <c r="I152" s="112">
        <v>0.6744</v>
      </c>
      <c r="J152" s="112">
        <v>0.65290000000000004</v>
      </c>
      <c r="K152" s="112">
        <v>0.65290000000000004</v>
      </c>
      <c r="L152" s="112">
        <v>0.6169</v>
      </c>
      <c r="M152" s="112">
        <v>68.824142218637604</v>
      </c>
      <c r="N152" s="112">
        <v>80.760000000000005</v>
      </c>
      <c r="O152" s="112">
        <f>VLOOKUP(A152,[8]Dados!$D$9:$O$426,12,FALSE)*100</f>
        <v>75.63</v>
      </c>
    </row>
    <row r="153" spans="1:15">
      <c r="A153" s="112">
        <v>291610</v>
      </c>
      <c r="B153" s="112" t="s">
        <v>636</v>
      </c>
      <c r="C153" s="112" t="s">
        <v>659</v>
      </c>
      <c r="D153" s="112" t="s">
        <v>656</v>
      </c>
      <c r="E153" s="112">
        <v>22744</v>
      </c>
      <c r="F153" s="112">
        <v>1</v>
      </c>
      <c r="G153" s="112">
        <v>1</v>
      </c>
      <c r="H153" s="112">
        <v>1</v>
      </c>
      <c r="I153" s="112">
        <v>0.98599999999999999</v>
      </c>
      <c r="J153" s="112">
        <v>1</v>
      </c>
      <c r="K153" s="112">
        <v>1</v>
      </c>
      <c r="L153" s="112">
        <v>1</v>
      </c>
      <c r="M153" s="112">
        <v>100</v>
      </c>
      <c r="N153" s="112">
        <v>100</v>
      </c>
      <c r="O153" s="112">
        <f>VLOOKUP(A153,[8]Dados!$D$9:$O$426,12,FALSE)*100</f>
        <v>100</v>
      </c>
    </row>
    <row r="154" spans="1:15">
      <c r="A154" s="112">
        <v>291920</v>
      </c>
      <c r="B154" s="112" t="s">
        <v>636</v>
      </c>
      <c r="C154" s="112" t="s">
        <v>659</v>
      </c>
      <c r="D154" s="112" t="s">
        <v>657</v>
      </c>
      <c r="E154" s="112">
        <v>194641</v>
      </c>
      <c r="F154" s="112" t="s">
        <v>1175</v>
      </c>
      <c r="G154" s="112">
        <v>0.57030000000000003</v>
      </c>
      <c r="H154" s="112">
        <v>0.70499999999999996</v>
      </c>
      <c r="I154" s="112">
        <v>0.72350000000000003</v>
      </c>
      <c r="J154" s="112">
        <v>0.74570000000000003</v>
      </c>
      <c r="K154" s="112">
        <v>0.74570000000000003</v>
      </c>
      <c r="L154" s="112">
        <v>0.66539999999999999</v>
      </c>
      <c r="M154" s="112">
        <v>73.519967529965399</v>
      </c>
      <c r="N154" s="112">
        <v>79.540000000000006</v>
      </c>
      <c r="O154" s="112">
        <f>VLOOKUP(A154,[8]Dados!$D$9:$O$426,12,FALSE)*100</f>
        <v>82.27</v>
      </c>
    </row>
    <row r="155" spans="1:15">
      <c r="A155" s="112">
        <v>291992</v>
      </c>
      <c r="B155" s="112" t="s">
        <v>636</v>
      </c>
      <c r="C155" s="112" t="s">
        <v>659</v>
      </c>
      <c r="D155" s="112" t="s">
        <v>658</v>
      </c>
      <c r="E155" s="112">
        <v>20689</v>
      </c>
      <c r="F155" s="112">
        <v>1</v>
      </c>
      <c r="G155" s="112">
        <v>0.99270000000000003</v>
      </c>
      <c r="H155" s="112">
        <v>0.96989999999999998</v>
      </c>
      <c r="I155" s="112">
        <v>0.94869999999999999</v>
      </c>
      <c r="J155" s="112">
        <v>0.88009999999999999</v>
      </c>
      <c r="K155" s="112">
        <v>0.88009999999999999</v>
      </c>
      <c r="L155" s="112">
        <v>0.96220000000000006</v>
      </c>
      <c r="M155" s="112">
        <v>100</v>
      </c>
      <c r="N155" s="112">
        <v>98.54</v>
      </c>
      <c r="O155" s="112">
        <f>VLOOKUP(A155,[8]Dados!$D$9:$O$426,12,FALSE)*100</f>
        <v>100</v>
      </c>
    </row>
    <row r="156" spans="1:15">
      <c r="A156" s="112">
        <v>292740</v>
      </c>
      <c r="B156" s="112" t="s">
        <v>636</v>
      </c>
      <c r="C156" s="112" t="s">
        <v>659</v>
      </c>
      <c r="D156" s="112" t="s">
        <v>659</v>
      </c>
      <c r="E156" s="112">
        <v>2938092</v>
      </c>
      <c r="F156" s="112" t="s">
        <v>1176</v>
      </c>
      <c r="G156" s="112">
        <v>0.31169999999999998</v>
      </c>
      <c r="H156" s="112">
        <v>0.2641</v>
      </c>
      <c r="I156" s="112">
        <v>0.35920000000000002</v>
      </c>
      <c r="J156" s="112">
        <v>0.35599999999999998</v>
      </c>
      <c r="K156" s="112">
        <v>0.35599999999999998</v>
      </c>
      <c r="L156" s="112">
        <v>0.37</v>
      </c>
      <c r="M156" s="112">
        <v>37.542731813707697</v>
      </c>
      <c r="N156" s="112">
        <v>38.880000000000003</v>
      </c>
      <c r="O156" s="112">
        <f>VLOOKUP(A156,[8]Dados!$D$9:$O$426,12,FALSE)*100</f>
        <v>42.08</v>
      </c>
    </row>
    <row r="157" spans="1:15">
      <c r="A157" s="112">
        <v>292860</v>
      </c>
      <c r="B157" s="112" t="s">
        <v>636</v>
      </c>
      <c r="C157" s="112" t="s">
        <v>659</v>
      </c>
      <c r="D157" s="112" t="s">
        <v>660</v>
      </c>
      <c r="E157" s="112">
        <v>61836</v>
      </c>
      <c r="F157" s="112" t="s">
        <v>1177</v>
      </c>
      <c r="G157" s="112">
        <v>0.76039999999999996</v>
      </c>
      <c r="H157" s="112">
        <v>0.76180000000000003</v>
      </c>
      <c r="I157" s="112">
        <v>0.82530000000000003</v>
      </c>
      <c r="J157" s="112">
        <v>0.67420000000000002</v>
      </c>
      <c r="K157" s="112">
        <v>0.67420000000000002</v>
      </c>
      <c r="L157" s="112">
        <v>0.78459999999999996</v>
      </c>
      <c r="M157" s="112">
        <v>81.311857170580296</v>
      </c>
      <c r="N157" s="112">
        <v>66.819999999999993</v>
      </c>
      <c r="O157" s="112">
        <f>VLOOKUP(A157,[8]Dados!$D$9:$O$426,12,FALSE)*100</f>
        <v>69.569999999999993</v>
      </c>
    </row>
    <row r="158" spans="1:15">
      <c r="A158" s="112">
        <v>292920</v>
      </c>
      <c r="B158" s="112" t="s">
        <v>636</v>
      </c>
      <c r="C158" s="112" t="s">
        <v>659</v>
      </c>
      <c r="D158" s="112" t="s">
        <v>661</v>
      </c>
      <c r="E158" s="112">
        <v>39790</v>
      </c>
      <c r="F158" s="112">
        <v>1</v>
      </c>
      <c r="G158" s="112">
        <v>1</v>
      </c>
      <c r="H158" s="112">
        <v>1</v>
      </c>
      <c r="I158" s="112">
        <v>0.7056</v>
      </c>
      <c r="J158" s="112">
        <v>0.99460000000000004</v>
      </c>
      <c r="K158" s="112">
        <v>0.99460000000000004</v>
      </c>
      <c r="L158" s="112">
        <v>1</v>
      </c>
      <c r="M158" s="112">
        <v>100</v>
      </c>
      <c r="N158" s="112">
        <v>100</v>
      </c>
      <c r="O158" s="112">
        <f>VLOOKUP(A158,[8]Dados!$D$9:$O$426,12,FALSE)*100</f>
        <v>100</v>
      </c>
    </row>
    <row r="159" spans="1:15">
      <c r="A159" s="112">
        <v>292950</v>
      </c>
      <c r="B159" s="112" t="s">
        <v>636</v>
      </c>
      <c r="C159" s="112" t="s">
        <v>659</v>
      </c>
      <c r="D159" s="112" t="s">
        <v>662</v>
      </c>
      <c r="E159" s="112">
        <v>45660</v>
      </c>
      <c r="F159" s="112">
        <v>1</v>
      </c>
      <c r="G159" s="112">
        <v>0.98209999999999997</v>
      </c>
      <c r="H159" s="112">
        <v>1</v>
      </c>
      <c r="I159" s="112">
        <v>1</v>
      </c>
      <c r="J159" s="112">
        <v>1</v>
      </c>
      <c r="K159" s="112">
        <v>1</v>
      </c>
      <c r="L159" s="112">
        <v>0.98029999999999995</v>
      </c>
      <c r="M159" s="112">
        <v>100</v>
      </c>
      <c r="N159" s="112">
        <v>100</v>
      </c>
      <c r="O159" s="112">
        <f>VLOOKUP(A159,[8]Dados!$D$9:$O$426,12,FALSE)*100</f>
        <v>100</v>
      </c>
    </row>
    <row r="160" spans="1:15">
      <c r="A160" s="112">
        <v>292975</v>
      </c>
      <c r="B160" s="112" t="s">
        <v>636</v>
      </c>
      <c r="C160" s="112" t="s">
        <v>659</v>
      </c>
      <c r="D160" s="112" t="s">
        <v>663</v>
      </c>
      <c r="E160" s="112">
        <v>12311</v>
      </c>
      <c r="F160" s="112" t="s">
        <v>1178</v>
      </c>
      <c r="G160" s="112">
        <v>0.61599999999999999</v>
      </c>
      <c r="H160" s="112">
        <v>0.61180000000000001</v>
      </c>
      <c r="I160" s="112">
        <v>0.3039</v>
      </c>
      <c r="J160" s="112">
        <v>0.57130000000000003</v>
      </c>
      <c r="K160" s="112">
        <v>0.57130000000000003</v>
      </c>
      <c r="L160" s="112">
        <v>0.85109999999999997</v>
      </c>
      <c r="M160" s="112">
        <v>100</v>
      </c>
      <c r="N160" s="112">
        <v>100</v>
      </c>
      <c r="O160" s="112">
        <f>VLOOKUP(A160,[8]Dados!$D$9:$O$426,12,FALSE)*100</f>
        <v>100</v>
      </c>
    </row>
    <row r="161" spans="1:15">
      <c r="A161" s="112">
        <v>293320</v>
      </c>
      <c r="B161" s="112" t="s">
        <v>636</v>
      </c>
      <c r="C161" s="112" t="s">
        <v>659</v>
      </c>
      <c r="D161" s="112" t="s">
        <v>664</v>
      </c>
      <c r="E161" s="112">
        <v>43162</v>
      </c>
      <c r="F161" s="112">
        <v>1</v>
      </c>
      <c r="G161" s="112">
        <v>0.79859999999999998</v>
      </c>
      <c r="H161" s="112">
        <v>1</v>
      </c>
      <c r="I161" s="112">
        <v>1</v>
      </c>
      <c r="J161" s="112">
        <v>0.997</v>
      </c>
      <c r="K161" s="112">
        <v>0.997</v>
      </c>
      <c r="L161" s="112">
        <v>0.90139999999999998</v>
      </c>
      <c r="M161" s="112">
        <v>87.924563273249603</v>
      </c>
      <c r="N161" s="112">
        <v>94.87</v>
      </c>
      <c r="O161" s="112">
        <f>VLOOKUP(A161,[8]Dados!$D$9:$O$426,12,FALSE)*100</f>
        <v>96.94</v>
      </c>
    </row>
    <row r="162" spans="1:15">
      <c r="A162" s="112">
        <v>290100</v>
      </c>
      <c r="B162" s="112" t="s">
        <v>636</v>
      </c>
      <c r="C162" s="112" t="s">
        <v>683</v>
      </c>
      <c r="D162" s="112" t="s">
        <v>666</v>
      </c>
      <c r="E162" s="112">
        <v>38041</v>
      </c>
      <c r="F162" s="112" t="s">
        <v>1179</v>
      </c>
      <c r="G162" s="112">
        <v>0.90390000000000004</v>
      </c>
      <c r="H162" s="112">
        <v>0.98399999999999999</v>
      </c>
      <c r="I162" s="112">
        <v>0.8911</v>
      </c>
      <c r="J162" s="112">
        <v>0.83740000000000003</v>
      </c>
      <c r="K162" s="112">
        <v>0.83740000000000003</v>
      </c>
      <c r="L162" s="112">
        <v>0.82669999999999999</v>
      </c>
      <c r="M162" s="112">
        <v>81.622459977392793</v>
      </c>
      <c r="N162" s="112">
        <v>90.17</v>
      </c>
      <c r="O162" s="112">
        <f>VLOOKUP(A162,[8]Dados!$D$9:$O$426,12,FALSE)*100</f>
        <v>93.17</v>
      </c>
    </row>
    <row r="163" spans="1:15">
      <c r="A163" s="112">
        <v>290230</v>
      </c>
      <c r="B163" s="112" t="s">
        <v>636</v>
      </c>
      <c r="C163" s="112" t="s">
        <v>683</v>
      </c>
      <c r="D163" s="112" t="s">
        <v>667</v>
      </c>
      <c r="E163" s="112">
        <v>9150</v>
      </c>
      <c r="F163" s="112">
        <v>1</v>
      </c>
      <c r="G163" s="112">
        <v>1</v>
      </c>
      <c r="H163" s="112">
        <v>1</v>
      </c>
      <c r="I163" s="112">
        <v>1</v>
      </c>
      <c r="J163" s="112">
        <v>1</v>
      </c>
      <c r="K163" s="112">
        <v>1</v>
      </c>
      <c r="L163" s="112">
        <v>1</v>
      </c>
      <c r="M163" s="112">
        <v>100</v>
      </c>
      <c r="N163" s="112">
        <v>100</v>
      </c>
      <c r="O163" s="112">
        <f>VLOOKUP(A163,[8]Dados!$D$9:$O$426,12,FALSE)*100</f>
        <v>100</v>
      </c>
    </row>
    <row r="164" spans="1:15">
      <c r="A164" s="112">
        <v>290730</v>
      </c>
      <c r="B164" s="112" t="s">
        <v>636</v>
      </c>
      <c r="C164" s="112" t="s">
        <v>683</v>
      </c>
      <c r="D164" s="112" t="s">
        <v>668</v>
      </c>
      <c r="E164" s="112">
        <v>27161</v>
      </c>
      <c r="F164" s="112">
        <v>1</v>
      </c>
      <c r="G164" s="112">
        <v>1</v>
      </c>
      <c r="H164" s="112">
        <v>1</v>
      </c>
      <c r="I164" s="112">
        <v>1</v>
      </c>
      <c r="J164" s="112">
        <v>1</v>
      </c>
      <c r="K164" s="112">
        <v>1</v>
      </c>
      <c r="L164" s="112">
        <v>1</v>
      </c>
      <c r="M164" s="112">
        <v>100</v>
      </c>
      <c r="N164" s="112">
        <v>100</v>
      </c>
      <c r="O164" s="112">
        <f>VLOOKUP(A164,[8]Dados!$D$9:$O$426,12,FALSE)*100</f>
        <v>100</v>
      </c>
    </row>
    <row r="165" spans="1:15">
      <c r="A165" s="112">
        <v>290830</v>
      </c>
      <c r="B165" s="112" t="s">
        <v>636</v>
      </c>
      <c r="C165" s="112" t="s">
        <v>683</v>
      </c>
      <c r="D165" s="112" t="s">
        <v>669</v>
      </c>
      <c r="E165" s="112">
        <v>18278</v>
      </c>
      <c r="F165" s="112">
        <v>1</v>
      </c>
      <c r="G165" s="112">
        <v>1</v>
      </c>
      <c r="H165" s="112">
        <v>1</v>
      </c>
      <c r="I165" s="112">
        <v>1</v>
      </c>
      <c r="J165" s="112">
        <v>1</v>
      </c>
      <c r="K165" s="112">
        <v>1</v>
      </c>
      <c r="L165" s="112">
        <v>1</v>
      </c>
      <c r="M165" s="112">
        <v>100</v>
      </c>
      <c r="N165" s="112">
        <v>100</v>
      </c>
      <c r="O165" s="112">
        <f>VLOOKUP(A165,[8]Dados!$D$9:$O$426,12,FALSE)*100</f>
        <v>100</v>
      </c>
    </row>
    <row r="166" spans="1:15">
      <c r="A166" s="112">
        <v>291020</v>
      </c>
      <c r="B166" s="112" t="s">
        <v>636</v>
      </c>
      <c r="C166" s="112" t="s">
        <v>683</v>
      </c>
      <c r="D166" s="112" t="s">
        <v>670</v>
      </c>
      <c r="E166" s="112">
        <v>4201</v>
      </c>
      <c r="F166" s="112">
        <v>1</v>
      </c>
      <c r="G166" s="112">
        <v>1</v>
      </c>
      <c r="H166" s="112">
        <v>1</v>
      </c>
      <c r="I166" s="112">
        <v>1</v>
      </c>
      <c r="J166" s="112">
        <v>1</v>
      </c>
      <c r="K166" s="112">
        <v>1</v>
      </c>
      <c r="L166" s="112">
        <v>1</v>
      </c>
      <c r="M166" s="112">
        <v>100</v>
      </c>
      <c r="N166" s="112">
        <v>100</v>
      </c>
      <c r="O166" s="112">
        <f>VLOOKUP(A166,[8]Dados!$D$9:$O$426,12,FALSE)*100</f>
        <v>100</v>
      </c>
    </row>
    <row r="167" spans="1:15">
      <c r="A167" s="112">
        <v>291030</v>
      </c>
      <c r="B167" s="112" t="s">
        <v>636</v>
      </c>
      <c r="C167" s="112" t="s">
        <v>683</v>
      </c>
      <c r="D167" s="112" t="s">
        <v>671</v>
      </c>
      <c r="E167" s="112">
        <v>8448</v>
      </c>
      <c r="F167" s="112" t="s">
        <v>1180</v>
      </c>
      <c r="G167" s="112">
        <v>1</v>
      </c>
      <c r="H167" s="112">
        <v>1</v>
      </c>
      <c r="I167" s="112">
        <v>1</v>
      </c>
      <c r="J167" s="112">
        <v>1</v>
      </c>
      <c r="K167" s="112">
        <v>1</v>
      </c>
      <c r="L167" s="112">
        <v>1</v>
      </c>
      <c r="M167" s="112">
        <v>100</v>
      </c>
      <c r="N167" s="112">
        <v>100</v>
      </c>
      <c r="O167" s="112">
        <f>VLOOKUP(A167,[8]Dados!$D$9:$O$426,12,FALSE)*100</f>
        <v>100</v>
      </c>
    </row>
    <row r="168" spans="1:15">
      <c r="A168" s="112">
        <v>291685</v>
      </c>
      <c r="B168" s="112" t="s">
        <v>636</v>
      </c>
      <c r="C168" s="112" t="s">
        <v>683</v>
      </c>
      <c r="D168" s="112" t="s">
        <v>672</v>
      </c>
      <c r="E168" s="112">
        <v>14895</v>
      </c>
      <c r="F168" s="112">
        <v>1</v>
      </c>
      <c r="G168" s="112">
        <v>1</v>
      </c>
      <c r="H168" s="112">
        <v>1</v>
      </c>
      <c r="I168" s="112">
        <v>1</v>
      </c>
      <c r="J168" s="112">
        <v>1</v>
      </c>
      <c r="K168" s="112">
        <v>1</v>
      </c>
      <c r="L168" s="112">
        <v>1</v>
      </c>
      <c r="M168" s="112">
        <v>100</v>
      </c>
      <c r="N168" s="112">
        <v>100</v>
      </c>
      <c r="O168" s="112">
        <f>VLOOKUP(A168,[8]Dados!$D$9:$O$426,12,FALSE)*100</f>
        <v>100</v>
      </c>
    </row>
    <row r="169" spans="1:15">
      <c r="A169" s="112">
        <v>291780</v>
      </c>
      <c r="B169" s="112" t="s">
        <v>636</v>
      </c>
      <c r="C169" s="112" t="s">
        <v>683</v>
      </c>
      <c r="D169" s="112" t="s">
        <v>673</v>
      </c>
      <c r="E169" s="112">
        <v>18849</v>
      </c>
      <c r="F169" s="112">
        <v>1</v>
      </c>
      <c r="G169" s="112">
        <v>1</v>
      </c>
      <c r="H169" s="112">
        <v>0.94489999999999996</v>
      </c>
      <c r="I169" s="112">
        <v>1</v>
      </c>
      <c r="J169" s="112">
        <v>1</v>
      </c>
      <c r="K169" s="112">
        <v>1</v>
      </c>
      <c r="L169" s="112">
        <v>1</v>
      </c>
      <c r="M169" s="112">
        <v>100</v>
      </c>
      <c r="N169" s="112">
        <v>100</v>
      </c>
      <c r="O169" s="112">
        <f>VLOOKUP(A169,[8]Dados!$D$9:$O$426,12,FALSE)*100</f>
        <v>100</v>
      </c>
    </row>
    <row r="170" spans="1:15">
      <c r="A170" s="112">
        <v>291820</v>
      </c>
      <c r="B170" s="112" t="s">
        <v>636</v>
      </c>
      <c r="C170" s="112" t="s">
        <v>683</v>
      </c>
      <c r="D170" s="112" t="s">
        <v>674</v>
      </c>
      <c r="E170" s="112">
        <v>15071</v>
      </c>
      <c r="F170" s="112" t="s">
        <v>1181</v>
      </c>
      <c r="G170" s="112">
        <v>0.48870000000000002</v>
      </c>
      <c r="H170" s="112">
        <v>0.48780000000000001</v>
      </c>
      <c r="I170" s="112">
        <v>0.48949999999999999</v>
      </c>
      <c r="J170" s="112">
        <v>0.92390000000000005</v>
      </c>
      <c r="K170" s="112">
        <v>0.92390000000000005</v>
      </c>
      <c r="L170" s="112">
        <v>0.9204</v>
      </c>
      <c r="M170" s="112">
        <v>100</v>
      </c>
      <c r="N170" s="112">
        <v>100</v>
      </c>
      <c r="O170" s="112">
        <f>VLOOKUP(A170,[8]Dados!$D$9:$O$426,12,FALSE)*100</f>
        <v>100</v>
      </c>
    </row>
    <row r="171" spans="1:15">
      <c r="A171" s="112">
        <v>291880</v>
      </c>
      <c r="B171" s="112" t="s">
        <v>636</v>
      </c>
      <c r="C171" s="112" t="s">
        <v>683</v>
      </c>
      <c r="D171" s="112" t="s">
        <v>675</v>
      </c>
      <c r="E171" s="112">
        <v>24112</v>
      </c>
      <c r="F171" s="112">
        <v>1</v>
      </c>
      <c r="G171" s="112">
        <v>1</v>
      </c>
      <c r="H171" s="112">
        <v>1</v>
      </c>
      <c r="I171" s="112">
        <v>1</v>
      </c>
      <c r="J171" s="112">
        <v>0.99760000000000004</v>
      </c>
      <c r="K171" s="112">
        <v>0.99760000000000004</v>
      </c>
      <c r="L171" s="112">
        <v>0.96150000000000002</v>
      </c>
      <c r="M171" s="112">
        <v>100</v>
      </c>
      <c r="N171" s="112">
        <v>100</v>
      </c>
      <c r="O171" s="112">
        <f>VLOOKUP(A171,[8]Dados!$D$9:$O$426,12,FALSE)*100</f>
        <v>100</v>
      </c>
    </row>
    <row r="172" spans="1:15">
      <c r="A172" s="112">
        <v>292130</v>
      </c>
      <c r="B172" s="112" t="s">
        <v>636</v>
      </c>
      <c r="C172" s="112" t="s">
        <v>683</v>
      </c>
      <c r="D172" s="112" t="s">
        <v>676</v>
      </c>
      <c r="E172" s="112">
        <v>11621</v>
      </c>
      <c r="F172" s="112">
        <v>1</v>
      </c>
      <c r="G172" s="112">
        <v>1</v>
      </c>
      <c r="H172" s="112">
        <v>1</v>
      </c>
      <c r="I172" s="112">
        <v>1</v>
      </c>
      <c r="J172" s="112">
        <v>1</v>
      </c>
      <c r="K172" s="112">
        <v>1</v>
      </c>
      <c r="L172" s="112">
        <v>1</v>
      </c>
      <c r="M172" s="112">
        <v>100</v>
      </c>
      <c r="N172" s="112">
        <v>100</v>
      </c>
      <c r="O172" s="112">
        <f>VLOOKUP(A172,[8]Dados!$D$9:$O$426,12,FALSE)*100</f>
        <v>100</v>
      </c>
    </row>
    <row r="173" spans="1:15">
      <c r="A173" s="112">
        <v>292220</v>
      </c>
      <c r="B173" s="112" t="s">
        <v>636</v>
      </c>
      <c r="C173" s="112" t="s">
        <v>683</v>
      </c>
      <c r="D173" s="112" t="s">
        <v>677</v>
      </c>
      <c r="E173" s="112">
        <v>7650</v>
      </c>
      <c r="F173" s="112">
        <v>1</v>
      </c>
      <c r="G173" s="112">
        <v>1</v>
      </c>
      <c r="H173" s="112">
        <v>1</v>
      </c>
      <c r="I173" s="112">
        <v>1</v>
      </c>
      <c r="J173" s="112">
        <v>1</v>
      </c>
      <c r="K173" s="112">
        <v>1</v>
      </c>
      <c r="L173" s="112">
        <v>1</v>
      </c>
      <c r="M173" s="112">
        <v>100</v>
      </c>
      <c r="N173" s="112">
        <v>100</v>
      </c>
      <c r="O173" s="112">
        <f>VLOOKUP(A173,[8]Dados!$D$9:$O$426,12,FALSE)*100</f>
        <v>100</v>
      </c>
    </row>
    <row r="174" spans="1:15">
      <c r="A174" s="112">
        <v>292240</v>
      </c>
      <c r="B174" s="112" t="s">
        <v>636</v>
      </c>
      <c r="C174" s="112" t="s">
        <v>683</v>
      </c>
      <c r="D174" s="112" t="s">
        <v>678</v>
      </c>
      <c r="E174" s="112">
        <v>22917</v>
      </c>
      <c r="F174" s="112" t="s">
        <v>1182</v>
      </c>
      <c r="G174" s="112">
        <v>0.83220000000000005</v>
      </c>
      <c r="H174" s="112">
        <v>0.87090000000000001</v>
      </c>
      <c r="I174" s="112">
        <v>0.95799999999999996</v>
      </c>
      <c r="J174" s="112">
        <v>1</v>
      </c>
      <c r="K174" s="112">
        <v>1</v>
      </c>
      <c r="L174" s="112">
        <v>1</v>
      </c>
      <c r="M174" s="112">
        <v>100</v>
      </c>
      <c r="N174" s="112">
        <v>100</v>
      </c>
      <c r="O174" s="112">
        <f>VLOOKUP(A174,[8]Dados!$D$9:$O$426,12,FALSE)*100</f>
        <v>100</v>
      </c>
    </row>
    <row r="175" spans="1:15">
      <c r="A175" s="112">
        <v>292250</v>
      </c>
      <c r="B175" s="112" t="s">
        <v>636</v>
      </c>
      <c r="C175" s="112" t="s">
        <v>683</v>
      </c>
      <c r="D175" s="112" t="s">
        <v>679</v>
      </c>
      <c r="E175" s="112">
        <v>29450</v>
      </c>
      <c r="F175" s="112">
        <v>1</v>
      </c>
      <c r="G175" s="112">
        <v>1</v>
      </c>
      <c r="H175" s="112">
        <v>1</v>
      </c>
      <c r="I175" s="112">
        <v>1</v>
      </c>
      <c r="J175" s="112">
        <v>0.94769999999999999</v>
      </c>
      <c r="K175" s="112">
        <v>0.94769999999999999</v>
      </c>
      <c r="L175" s="112">
        <v>1</v>
      </c>
      <c r="M175" s="112">
        <v>100</v>
      </c>
      <c r="N175" s="112">
        <v>100</v>
      </c>
      <c r="O175" s="112">
        <f>VLOOKUP(A175,[8]Dados!$D$9:$O$426,12,FALSE)*100</f>
        <v>100</v>
      </c>
    </row>
    <row r="176" spans="1:15">
      <c r="A176" s="112">
        <v>292575</v>
      </c>
      <c r="B176" s="112" t="s">
        <v>636</v>
      </c>
      <c r="C176" s="112" t="s">
        <v>683</v>
      </c>
      <c r="D176" s="112" t="s">
        <v>680</v>
      </c>
      <c r="E176" s="112">
        <v>27803</v>
      </c>
      <c r="F176" s="112" t="s">
        <v>1183</v>
      </c>
      <c r="G176" s="112">
        <v>0.86809999999999998</v>
      </c>
      <c r="H176" s="112">
        <v>1</v>
      </c>
      <c r="I176" s="112">
        <v>1</v>
      </c>
      <c r="J176" s="112">
        <v>1</v>
      </c>
      <c r="K176" s="112">
        <v>1</v>
      </c>
      <c r="L176" s="112">
        <v>0.94350000000000001</v>
      </c>
      <c r="M176" s="112">
        <v>99.269862964428299</v>
      </c>
      <c r="N176" s="112">
        <v>100</v>
      </c>
      <c r="O176" s="112">
        <f>VLOOKUP(A176,[8]Dados!$D$9:$O$426,12,FALSE)*100</f>
        <v>100</v>
      </c>
    </row>
    <row r="177" spans="1:15">
      <c r="A177" s="112">
        <v>292730</v>
      </c>
      <c r="B177" s="112" t="s">
        <v>636</v>
      </c>
      <c r="C177" s="112" t="s">
        <v>683</v>
      </c>
      <c r="D177" s="112" t="s">
        <v>681</v>
      </c>
      <c r="E177" s="112">
        <v>15585</v>
      </c>
      <c r="F177" s="112">
        <v>1</v>
      </c>
      <c r="G177" s="112">
        <v>1</v>
      </c>
      <c r="H177" s="112">
        <v>1</v>
      </c>
      <c r="I177" s="112">
        <v>1</v>
      </c>
      <c r="J177" s="112">
        <v>0.92390000000000005</v>
      </c>
      <c r="K177" s="112">
        <v>0.92390000000000005</v>
      </c>
      <c r="L177" s="112">
        <v>1</v>
      </c>
      <c r="M177" s="112">
        <v>88.546679499518802</v>
      </c>
      <c r="N177" s="112">
        <v>100</v>
      </c>
      <c r="O177" s="112">
        <f>VLOOKUP(A177,[8]Dados!$D$9:$O$426,12,FALSE)*100</f>
        <v>100</v>
      </c>
    </row>
    <row r="178" spans="1:15">
      <c r="A178" s="112">
        <v>292850</v>
      </c>
      <c r="B178" s="112" t="s">
        <v>636</v>
      </c>
      <c r="C178" s="112" t="s">
        <v>683</v>
      </c>
      <c r="D178" s="112" t="s">
        <v>682</v>
      </c>
      <c r="E178" s="112">
        <v>10619</v>
      </c>
      <c r="F178" s="112">
        <v>1</v>
      </c>
      <c r="G178" s="112">
        <v>1</v>
      </c>
      <c r="H178" s="112">
        <v>1</v>
      </c>
      <c r="I178" s="112">
        <v>1</v>
      </c>
      <c r="J178" s="112">
        <v>1</v>
      </c>
      <c r="K178" s="112">
        <v>1</v>
      </c>
      <c r="L178" s="112">
        <v>1</v>
      </c>
      <c r="M178" s="112">
        <v>100</v>
      </c>
      <c r="N178" s="112">
        <v>100</v>
      </c>
      <c r="O178" s="112">
        <f>VLOOKUP(A178,[8]Dados!$D$9:$O$426,12,FALSE)*100</f>
        <v>100</v>
      </c>
    </row>
    <row r="179" spans="1:15">
      <c r="A179" s="112">
        <v>292870</v>
      </c>
      <c r="B179" s="112" t="s">
        <v>636</v>
      </c>
      <c r="C179" s="112" t="s">
        <v>683</v>
      </c>
      <c r="D179" s="112" t="s">
        <v>683</v>
      </c>
      <c r="E179" s="112">
        <v>102469</v>
      </c>
      <c r="F179" s="112" t="s">
        <v>1184</v>
      </c>
      <c r="G179" s="112">
        <v>0.85329999999999995</v>
      </c>
      <c r="H179" s="112">
        <v>0.84119999999999995</v>
      </c>
      <c r="I179" s="112">
        <v>0.82669999999999999</v>
      </c>
      <c r="J179" s="112">
        <v>0.81510000000000005</v>
      </c>
      <c r="K179" s="112">
        <v>0.81510000000000005</v>
      </c>
      <c r="L179" s="112">
        <v>0.81989999999999996</v>
      </c>
      <c r="M179" s="112">
        <v>78.316368853019</v>
      </c>
      <c r="N179" s="112">
        <v>79.569999999999993</v>
      </c>
      <c r="O179" s="112">
        <f>VLOOKUP(A179,[8]Dados!$D$9:$O$426,12,FALSE)*100</f>
        <v>87.55</v>
      </c>
    </row>
    <row r="180" spans="1:15">
      <c r="A180" s="112">
        <v>292910</v>
      </c>
      <c r="B180" s="112" t="s">
        <v>636</v>
      </c>
      <c r="C180" s="112" t="s">
        <v>683</v>
      </c>
      <c r="D180" s="112" t="s">
        <v>684</v>
      </c>
      <c r="E180" s="112">
        <v>21935</v>
      </c>
      <c r="F180" s="112" t="s">
        <v>1185</v>
      </c>
      <c r="G180" s="112">
        <v>0.84950000000000003</v>
      </c>
      <c r="H180" s="112">
        <v>0.84899999999999998</v>
      </c>
      <c r="I180" s="112">
        <v>0.84850000000000003</v>
      </c>
      <c r="J180" s="112">
        <v>0.80179999999999996</v>
      </c>
      <c r="K180" s="112">
        <v>0.80179999999999996</v>
      </c>
      <c r="L180" s="112">
        <v>0.96060000000000001</v>
      </c>
      <c r="M180" s="112">
        <v>94.369728744016399</v>
      </c>
      <c r="N180" s="112">
        <v>94.25</v>
      </c>
      <c r="O180" s="112">
        <f>VLOOKUP(A180,[8]Dados!$D$9:$O$426,12,FALSE)*100</f>
        <v>98.25</v>
      </c>
    </row>
    <row r="181" spans="1:15">
      <c r="A181" s="112">
        <v>292940</v>
      </c>
      <c r="B181" s="112" t="s">
        <v>636</v>
      </c>
      <c r="C181" s="112" t="s">
        <v>683</v>
      </c>
      <c r="D181" s="112" t="s">
        <v>685</v>
      </c>
      <c r="E181" s="112">
        <v>12051</v>
      </c>
      <c r="F181" s="112">
        <v>1</v>
      </c>
      <c r="G181" s="112">
        <v>1</v>
      </c>
      <c r="H181" s="112">
        <v>1</v>
      </c>
      <c r="I181" s="112">
        <v>1</v>
      </c>
      <c r="J181" s="112">
        <v>1</v>
      </c>
      <c r="K181" s="112">
        <v>1</v>
      </c>
      <c r="L181" s="112">
        <v>1</v>
      </c>
      <c r="M181" s="112">
        <v>100</v>
      </c>
      <c r="N181" s="112">
        <v>100</v>
      </c>
      <c r="O181" s="112">
        <f>VLOOKUP(A181,[8]Dados!$D$9:$O$426,12,FALSE)*100</f>
        <v>100</v>
      </c>
    </row>
    <row r="182" spans="1:15">
      <c r="A182" s="112">
        <v>293210</v>
      </c>
      <c r="B182" s="112" t="s">
        <v>636</v>
      </c>
      <c r="C182" s="112" t="s">
        <v>683</v>
      </c>
      <c r="D182" s="112" t="s">
        <v>686</v>
      </c>
      <c r="E182" s="112">
        <v>20793</v>
      </c>
      <c r="F182" s="112" t="s">
        <v>1186</v>
      </c>
      <c r="G182" s="112">
        <v>0.77470000000000006</v>
      </c>
      <c r="H182" s="112">
        <v>0.69040000000000001</v>
      </c>
      <c r="I182" s="112">
        <v>0.81969999999999998</v>
      </c>
      <c r="J182" s="112">
        <v>0.86450000000000005</v>
      </c>
      <c r="K182" s="112">
        <v>0.86450000000000005</v>
      </c>
      <c r="L182" s="112">
        <v>0.83050000000000002</v>
      </c>
      <c r="M182" s="112">
        <v>89.164622709565705</v>
      </c>
      <c r="N182" s="112">
        <v>89.13</v>
      </c>
      <c r="O182" s="112">
        <f>VLOOKUP(A182,[8]Dados!$D$9:$O$426,12,FALSE)*100</f>
        <v>86.61999999999999</v>
      </c>
    </row>
    <row r="183" spans="1:15">
      <c r="A183" s="112">
        <v>293317</v>
      </c>
      <c r="B183" s="112" t="s">
        <v>636</v>
      </c>
      <c r="C183" s="112" t="s">
        <v>683</v>
      </c>
      <c r="D183" s="112" t="s">
        <v>687</v>
      </c>
      <c r="E183" s="112">
        <v>9409</v>
      </c>
      <c r="F183" s="112">
        <v>1</v>
      </c>
      <c r="G183" s="112">
        <v>1</v>
      </c>
      <c r="H183" s="112">
        <v>1</v>
      </c>
      <c r="I183" s="112">
        <v>1</v>
      </c>
      <c r="J183" s="112">
        <v>1</v>
      </c>
      <c r="K183" s="112">
        <v>1</v>
      </c>
      <c r="L183" s="112">
        <v>1</v>
      </c>
      <c r="M183" s="112">
        <v>100</v>
      </c>
      <c r="N183" s="112">
        <v>100</v>
      </c>
      <c r="O183" s="112">
        <f>VLOOKUP(A183,[8]Dados!$D$9:$O$426,12,FALSE)*100</f>
        <v>100</v>
      </c>
    </row>
    <row r="184" spans="1:15">
      <c r="A184" s="112">
        <v>290030</v>
      </c>
      <c r="B184" s="112" t="s">
        <v>688</v>
      </c>
      <c r="C184" s="112" t="s">
        <v>691</v>
      </c>
      <c r="D184" s="112" t="s">
        <v>690</v>
      </c>
      <c r="E184" s="112">
        <v>15764</v>
      </c>
      <c r="F184" s="112">
        <v>1</v>
      </c>
      <c r="G184" s="112">
        <v>1</v>
      </c>
      <c r="H184" s="112">
        <v>1</v>
      </c>
      <c r="I184" s="112">
        <v>1</v>
      </c>
      <c r="J184" s="112">
        <v>1</v>
      </c>
      <c r="K184" s="112">
        <v>1</v>
      </c>
      <c r="L184" s="112">
        <v>1</v>
      </c>
      <c r="M184" s="112">
        <v>100</v>
      </c>
      <c r="N184" s="112">
        <v>100</v>
      </c>
      <c r="O184" s="112">
        <f>VLOOKUP(A184,[8]Dados!$D$9:$O$426,12,FALSE)*100</f>
        <v>100</v>
      </c>
    </row>
    <row r="185" spans="1:15">
      <c r="A185" s="112">
        <v>290070</v>
      </c>
      <c r="B185" s="112" t="s">
        <v>688</v>
      </c>
      <c r="C185" s="112" t="s">
        <v>691</v>
      </c>
      <c r="D185" s="112" t="s">
        <v>691</v>
      </c>
      <c r="E185" s="112">
        <v>155362</v>
      </c>
      <c r="F185" s="112" t="s">
        <v>1187</v>
      </c>
      <c r="G185" s="112">
        <v>0.3508</v>
      </c>
      <c r="H185" s="112">
        <v>0.57120000000000004</v>
      </c>
      <c r="I185" s="112">
        <v>0.62209999999999999</v>
      </c>
      <c r="J185" s="112">
        <v>0.56530000000000002</v>
      </c>
      <c r="K185" s="112">
        <v>0.56530000000000002</v>
      </c>
      <c r="L185" s="112">
        <v>0.59589999999999999</v>
      </c>
      <c r="M185" s="112">
        <v>51.943203614783499</v>
      </c>
      <c r="N185" s="112">
        <v>78.72</v>
      </c>
      <c r="O185" s="112">
        <f>VLOOKUP(A185,[8]Dados!$D$9:$O$426,12,FALSE)*100</f>
        <v>75.180000000000007</v>
      </c>
    </row>
    <row r="186" spans="1:15">
      <c r="A186" s="112">
        <v>290190</v>
      </c>
      <c r="B186" s="112" t="s">
        <v>688</v>
      </c>
      <c r="C186" s="112" t="s">
        <v>691</v>
      </c>
      <c r="D186" s="112" t="s">
        <v>692</v>
      </c>
      <c r="E186" s="112">
        <v>19223</v>
      </c>
      <c r="F186" s="112">
        <v>1</v>
      </c>
      <c r="G186" s="112">
        <v>1</v>
      </c>
      <c r="H186" s="112">
        <v>1</v>
      </c>
      <c r="I186" s="112">
        <v>1</v>
      </c>
      <c r="J186" s="112">
        <v>1</v>
      </c>
      <c r="K186" s="112">
        <v>1</v>
      </c>
      <c r="L186" s="112">
        <v>1</v>
      </c>
      <c r="M186" s="112">
        <v>100</v>
      </c>
      <c r="N186" s="112">
        <v>100</v>
      </c>
      <c r="O186" s="112">
        <f>VLOOKUP(A186,[8]Dados!$D$9:$O$426,12,FALSE)*100</f>
        <v>100</v>
      </c>
    </row>
    <row r="187" spans="1:15">
      <c r="A187" s="112">
        <v>290205</v>
      </c>
      <c r="B187" s="112" t="s">
        <v>688</v>
      </c>
      <c r="C187" s="112" t="s">
        <v>691</v>
      </c>
      <c r="D187" s="112" t="s">
        <v>693</v>
      </c>
      <c r="E187" s="112">
        <v>12495</v>
      </c>
      <c r="F187" s="112" t="s">
        <v>1188</v>
      </c>
      <c r="G187" s="112">
        <v>0.89529999999999998</v>
      </c>
      <c r="H187" s="112">
        <v>0.97740000000000005</v>
      </c>
      <c r="I187" s="112">
        <v>0.88900000000000001</v>
      </c>
      <c r="J187" s="112">
        <v>0.83799999999999997</v>
      </c>
      <c r="K187" s="112">
        <v>0.83799999999999997</v>
      </c>
      <c r="L187" s="112">
        <v>1</v>
      </c>
      <c r="M187" s="112">
        <v>100</v>
      </c>
      <c r="N187" s="112">
        <v>100</v>
      </c>
      <c r="O187" s="112">
        <f>VLOOKUP(A187,[8]Dados!$D$9:$O$426,12,FALSE)*100</f>
        <v>100</v>
      </c>
    </row>
    <row r="188" spans="1:15">
      <c r="A188" s="112">
        <v>290220</v>
      </c>
      <c r="B188" s="112" t="s">
        <v>688</v>
      </c>
      <c r="C188" s="112" t="s">
        <v>691</v>
      </c>
      <c r="D188" s="112" t="s">
        <v>694</v>
      </c>
      <c r="E188" s="112">
        <v>11385</v>
      </c>
      <c r="F188" s="112">
        <v>1</v>
      </c>
      <c r="G188" s="112">
        <v>1</v>
      </c>
      <c r="H188" s="112">
        <v>1</v>
      </c>
      <c r="I188" s="112">
        <v>1</v>
      </c>
      <c r="J188" s="112">
        <v>1</v>
      </c>
      <c r="K188" s="112">
        <v>1</v>
      </c>
      <c r="L188" s="112">
        <v>1</v>
      </c>
      <c r="M188" s="112">
        <v>100</v>
      </c>
      <c r="N188" s="112">
        <v>100</v>
      </c>
      <c r="O188" s="112">
        <f>VLOOKUP(A188,[8]Dados!$D$9:$O$426,12,FALSE)*100</f>
        <v>100</v>
      </c>
    </row>
    <row r="189" spans="1:15">
      <c r="A189" s="112">
        <v>290700</v>
      </c>
      <c r="B189" s="112" t="s">
        <v>688</v>
      </c>
      <c r="C189" s="112" t="s">
        <v>691</v>
      </c>
      <c r="D189" s="112" t="s">
        <v>695</v>
      </c>
      <c r="E189" s="112">
        <v>9809</v>
      </c>
      <c r="F189" s="112">
        <v>1</v>
      </c>
      <c r="G189" s="112">
        <v>1</v>
      </c>
      <c r="H189" s="112">
        <v>1</v>
      </c>
      <c r="I189" s="112">
        <v>1</v>
      </c>
      <c r="J189" s="112">
        <v>1</v>
      </c>
      <c r="K189" s="112">
        <v>1</v>
      </c>
      <c r="L189" s="112">
        <v>1</v>
      </c>
      <c r="M189" s="112">
        <v>100</v>
      </c>
      <c r="N189" s="112">
        <v>100</v>
      </c>
      <c r="O189" s="112">
        <f>VLOOKUP(A189,[8]Dados!$D$9:$O$426,12,FALSE)*100</f>
        <v>100</v>
      </c>
    </row>
    <row r="190" spans="1:15">
      <c r="A190" s="112">
        <v>290750</v>
      </c>
      <c r="B190" s="112" t="s">
        <v>688</v>
      </c>
      <c r="C190" s="112" t="s">
        <v>691</v>
      </c>
      <c r="D190" s="112" t="s">
        <v>696</v>
      </c>
      <c r="E190" s="112">
        <v>56037</v>
      </c>
      <c r="F190" s="112">
        <v>1</v>
      </c>
      <c r="G190" s="112">
        <v>1</v>
      </c>
      <c r="H190" s="112">
        <v>1</v>
      </c>
      <c r="I190" s="112">
        <v>1</v>
      </c>
      <c r="J190" s="112">
        <v>0.9405</v>
      </c>
      <c r="K190" s="112">
        <v>0.9405</v>
      </c>
      <c r="L190" s="112">
        <v>0.87219999999999998</v>
      </c>
      <c r="M190" s="112">
        <v>92.349697521280603</v>
      </c>
      <c r="N190" s="112">
        <v>67.22</v>
      </c>
      <c r="O190" s="112">
        <f>VLOOKUP(A190,[8]Dados!$D$9:$O$426,12,FALSE)*100</f>
        <v>95.09</v>
      </c>
    </row>
    <row r="191" spans="1:15">
      <c r="A191" s="112">
        <v>290960</v>
      </c>
      <c r="B191" s="112" t="s">
        <v>688</v>
      </c>
      <c r="C191" s="112" t="s">
        <v>691</v>
      </c>
      <c r="D191" s="112" t="s">
        <v>697</v>
      </c>
      <c r="E191" s="112">
        <v>21700</v>
      </c>
      <c r="F191" s="112" t="s">
        <v>1189</v>
      </c>
      <c r="G191" s="112">
        <v>0.86050000000000004</v>
      </c>
      <c r="H191" s="112">
        <v>0.85719999999999996</v>
      </c>
      <c r="I191" s="112">
        <v>1</v>
      </c>
      <c r="J191" s="112">
        <v>0.9657</v>
      </c>
      <c r="K191" s="112">
        <v>0.9657</v>
      </c>
      <c r="L191" s="112">
        <v>1</v>
      </c>
      <c r="M191" s="112">
        <v>95.391705069124399</v>
      </c>
      <c r="N191" s="112">
        <v>100</v>
      </c>
      <c r="O191" s="112">
        <f>VLOOKUP(A191,[8]Dados!$D$9:$O$426,12,FALSE)*100</f>
        <v>100</v>
      </c>
    </row>
    <row r="192" spans="1:15">
      <c r="A192" s="112">
        <v>291050</v>
      </c>
      <c r="B192" s="112" t="s">
        <v>688</v>
      </c>
      <c r="C192" s="112" t="s">
        <v>691</v>
      </c>
      <c r="D192" s="112" t="s">
        <v>698</v>
      </c>
      <c r="E192" s="112">
        <v>43172</v>
      </c>
      <c r="F192" s="112" t="s">
        <v>1190</v>
      </c>
      <c r="G192" s="112">
        <v>0.77869999999999995</v>
      </c>
      <c r="H192" s="112">
        <v>0.77569999999999995</v>
      </c>
      <c r="I192" s="112">
        <v>0.77280000000000004</v>
      </c>
      <c r="J192" s="112">
        <v>0.72819999999999996</v>
      </c>
      <c r="K192" s="112">
        <v>0.72819999999999996</v>
      </c>
      <c r="L192" s="112">
        <v>0.56389999999999996</v>
      </c>
      <c r="M192" s="112">
        <v>87.9041971648291</v>
      </c>
      <c r="N192" s="112">
        <v>87.8</v>
      </c>
      <c r="O192" s="112">
        <f>VLOOKUP(A192,[8]Dados!$D$9:$O$426,12,FALSE)*100</f>
        <v>91.11</v>
      </c>
    </row>
    <row r="193" spans="1:15">
      <c r="A193" s="112">
        <v>291060</v>
      </c>
      <c r="B193" s="112" t="s">
        <v>688</v>
      </c>
      <c r="C193" s="112" t="s">
        <v>691</v>
      </c>
      <c r="D193" s="112" t="s">
        <v>699</v>
      </c>
      <c r="E193" s="112">
        <v>37085</v>
      </c>
      <c r="F193" s="112" t="s">
        <v>1191</v>
      </c>
      <c r="G193" s="112">
        <v>0.85150000000000003</v>
      </c>
      <c r="H193" s="112">
        <v>0.95740000000000003</v>
      </c>
      <c r="I193" s="112">
        <v>1</v>
      </c>
      <c r="J193" s="112">
        <v>0.96689999999999998</v>
      </c>
      <c r="K193" s="112">
        <v>0.96689999999999998</v>
      </c>
      <c r="L193" s="112">
        <v>0.85450000000000004</v>
      </c>
      <c r="M193" s="112">
        <v>86.962383713091597</v>
      </c>
      <c r="N193" s="112">
        <v>87.99</v>
      </c>
      <c r="O193" s="112">
        <f>VLOOKUP(A193,[8]Dados!$D$9:$O$426,12,FALSE)*100</f>
        <v>74.83</v>
      </c>
    </row>
    <row r="194" spans="1:15">
      <c r="A194" s="112">
        <v>291370</v>
      </c>
      <c r="B194" s="112" t="s">
        <v>688</v>
      </c>
      <c r="C194" s="112" t="s">
        <v>691</v>
      </c>
      <c r="D194" s="112" t="s">
        <v>700</v>
      </c>
      <c r="E194" s="112">
        <v>40908</v>
      </c>
      <c r="F194" s="112">
        <v>1</v>
      </c>
      <c r="G194" s="112">
        <v>0.85519999999999996</v>
      </c>
      <c r="H194" s="112">
        <v>0.84319999999999995</v>
      </c>
      <c r="I194" s="112">
        <v>0.83199999999999996</v>
      </c>
      <c r="J194" s="112">
        <v>0.85260000000000002</v>
      </c>
      <c r="K194" s="112">
        <v>0.85260000000000002</v>
      </c>
      <c r="L194" s="112">
        <v>0.92730000000000001</v>
      </c>
      <c r="M194" s="112">
        <v>94.089175711352297</v>
      </c>
      <c r="N194" s="112">
        <v>95.15</v>
      </c>
      <c r="O194" s="112">
        <f>VLOOKUP(A194,[8]Dados!$D$9:$O$426,12,FALSE)*100</f>
        <v>100</v>
      </c>
    </row>
    <row r="195" spans="1:15">
      <c r="A195" s="112">
        <v>291590</v>
      </c>
      <c r="B195" s="112" t="s">
        <v>688</v>
      </c>
      <c r="C195" s="112" t="s">
        <v>691</v>
      </c>
      <c r="D195" s="112" t="s">
        <v>701</v>
      </c>
      <c r="E195" s="112">
        <v>8038</v>
      </c>
      <c r="F195" s="112">
        <v>1</v>
      </c>
      <c r="G195" s="112">
        <v>0.90810000000000002</v>
      </c>
      <c r="H195" s="112">
        <v>0.90869999999999995</v>
      </c>
      <c r="I195" s="112">
        <v>1</v>
      </c>
      <c r="J195" s="112">
        <v>1</v>
      </c>
      <c r="K195" s="112">
        <v>1</v>
      </c>
      <c r="L195" s="112">
        <v>1</v>
      </c>
      <c r="M195" s="112">
        <v>100</v>
      </c>
      <c r="N195" s="112">
        <v>100</v>
      </c>
      <c r="O195" s="112">
        <f>VLOOKUP(A195,[8]Dados!$D$9:$O$426,12,FALSE)*100</f>
        <v>100</v>
      </c>
    </row>
    <row r="196" spans="1:15">
      <c r="A196" s="112">
        <v>291650</v>
      </c>
      <c r="B196" s="112" t="s">
        <v>688</v>
      </c>
      <c r="C196" s="112" t="s">
        <v>691</v>
      </c>
      <c r="D196" s="112" t="s">
        <v>702</v>
      </c>
      <c r="E196" s="112">
        <v>36320</v>
      </c>
      <c r="F196" s="112" t="s">
        <v>1192</v>
      </c>
      <c r="G196" s="112">
        <v>0.79510000000000003</v>
      </c>
      <c r="H196" s="112">
        <v>0.99719999999999998</v>
      </c>
      <c r="I196" s="112">
        <v>1</v>
      </c>
      <c r="J196" s="112">
        <v>1</v>
      </c>
      <c r="K196" s="112">
        <v>1</v>
      </c>
      <c r="L196" s="112">
        <v>0.93879999999999997</v>
      </c>
      <c r="M196" s="112">
        <v>93.75</v>
      </c>
      <c r="N196" s="112">
        <v>94.03</v>
      </c>
      <c r="O196" s="112">
        <f>VLOOKUP(A196,[8]Dados!$D$9:$O$426,12,FALSE)*100</f>
        <v>100</v>
      </c>
    </row>
    <row r="197" spans="1:15">
      <c r="A197" s="112">
        <v>291790</v>
      </c>
      <c r="B197" s="112" t="s">
        <v>688</v>
      </c>
      <c r="C197" s="112" t="s">
        <v>691</v>
      </c>
      <c r="D197" s="112" t="s">
        <v>703</v>
      </c>
      <c r="E197" s="112">
        <v>11092</v>
      </c>
      <c r="F197" s="112">
        <v>1</v>
      </c>
      <c r="G197" s="112">
        <v>1</v>
      </c>
      <c r="H197" s="112">
        <v>0.99960000000000004</v>
      </c>
      <c r="I197" s="112">
        <v>0.99739999999999995</v>
      </c>
      <c r="J197" s="112">
        <v>0.94120000000000004</v>
      </c>
      <c r="K197" s="112">
        <v>0.94120000000000004</v>
      </c>
      <c r="L197" s="112">
        <v>0.93830000000000002</v>
      </c>
      <c r="M197" s="112">
        <v>93.310494049765595</v>
      </c>
      <c r="N197" s="112">
        <v>93.08</v>
      </c>
      <c r="O197" s="112">
        <f>VLOOKUP(A197,[8]Dados!$D$9:$O$426,12,FALSE)*100</f>
        <v>96.81</v>
      </c>
    </row>
    <row r="198" spans="1:15">
      <c r="A198" s="112">
        <v>292330</v>
      </c>
      <c r="B198" s="112" t="s">
        <v>688</v>
      </c>
      <c r="C198" s="112" t="s">
        <v>691</v>
      </c>
      <c r="D198" s="112" t="s">
        <v>704</v>
      </c>
      <c r="E198" s="112">
        <v>8895</v>
      </c>
      <c r="F198" s="112">
        <v>1</v>
      </c>
      <c r="G198" s="112">
        <v>1</v>
      </c>
      <c r="H198" s="112">
        <v>0.87760000000000005</v>
      </c>
      <c r="I198" s="112">
        <v>1</v>
      </c>
      <c r="J198" s="112">
        <v>1</v>
      </c>
      <c r="K198" s="112">
        <v>1</v>
      </c>
      <c r="L198" s="112">
        <v>1</v>
      </c>
      <c r="M198" s="112">
        <v>100</v>
      </c>
      <c r="N198" s="112">
        <v>100</v>
      </c>
      <c r="O198" s="112">
        <f>VLOOKUP(A198,[8]Dados!$D$9:$O$426,12,FALSE)*100</f>
        <v>100</v>
      </c>
    </row>
    <row r="199" spans="1:15">
      <c r="A199" s="112">
        <v>292410</v>
      </c>
      <c r="B199" s="112" t="s">
        <v>688</v>
      </c>
      <c r="C199" s="112" t="s">
        <v>691</v>
      </c>
      <c r="D199" s="112" t="s">
        <v>705</v>
      </c>
      <c r="E199" s="112">
        <v>7486</v>
      </c>
      <c r="F199" s="112">
        <v>1</v>
      </c>
      <c r="G199" s="112">
        <v>1</v>
      </c>
      <c r="H199" s="112">
        <v>1</v>
      </c>
      <c r="I199" s="112">
        <v>1</v>
      </c>
      <c r="J199" s="112">
        <v>1</v>
      </c>
      <c r="K199" s="112">
        <v>1</v>
      </c>
      <c r="L199" s="112">
        <v>1</v>
      </c>
      <c r="M199" s="112">
        <v>100</v>
      </c>
      <c r="N199" s="112">
        <v>100</v>
      </c>
      <c r="O199" s="112">
        <f>VLOOKUP(A199,[8]Dados!$D$9:$O$426,12,FALSE)*100</f>
        <v>100</v>
      </c>
    </row>
    <row r="200" spans="1:15">
      <c r="A200" s="112">
        <v>292700</v>
      </c>
      <c r="B200" s="112" t="s">
        <v>688</v>
      </c>
      <c r="C200" s="112" t="s">
        <v>691</v>
      </c>
      <c r="D200" s="112" t="s">
        <v>706</v>
      </c>
      <c r="E200" s="112">
        <v>41085</v>
      </c>
      <c r="F200" s="112" t="s">
        <v>1193</v>
      </c>
      <c r="G200" s="112">
        <v>0.83550000000000002</v>
      </c>
      <c r="H200" s="112">
        <v>1</v>
      </c>
      <c r="I200" s="112">
        <v>0.82240000000000002</v>
      </c>
      <c r="J200" s="112">
        <v>0.72760000000000002</v>
      </c>
      <c r="K200" s="112">
        <v>0.72760000000000002</v>
      </c>
      <c r="L200" s="112">
        <v>0.93669999999999998</v>
      </c>
      <c r="M200" s="112">
        <v>71.997079225994895</v>
      </c>
      <c r="N200" s="112">
        <v>90.86</v>
      </c>
      <c r="O200" s="112">
        <f>VLOOKUP(A200,[8]Dados!$D$9:$O$426,12,FALSE)*100</f>
        <v>76.709999999999994</v>
      </c>
    </row>
    <row r="201" spans="1:15">
      <c r="A201" s="112">
        <v>292970</v>
      </c>
      <c r="B201" s="112" t="s">
        <v>688</v>
      </c>
      <c r="C201" s="112" t="s">
        <v>691</v>
      </c>
      <c r="D201" s="112" t="s">
        <v>707</v>
      </c>
      <c r="E201" s="112">
        <v>20376</v>
      </c>
      <c r="F201" s="112">
        <v>1</v>
      </c>
      <c r="G201" s="112">
        <v>1</v>
      </c>
      <c r="H201" s="112">
        <v>1</v>
      </c>
      <c r="I201" s="112">
        <v>1</v>
      </c>
      <c r="J201" s="112">
        <v>1</v>
      </c>
      <c r="K201" s="112">
        <v>1</v>
      </c>
      <c r="L201" s="112">
        <v>1</v>
      </c>
      <c r="M201" s="112">
        <v>100</v>
      </c>
      <c r="N201" s="112">
        <v>100</v>
      </c>
      <c r="O201" s="112">
        <f>VLOOKUP(A201,[8]Dados!$D$9:$O$426,12,FALSE)*100</f>
        <v>100</v>
      </c>
    </row>
    <row r="202" spans="1:15">
      <c r="A202" s="112">
        <v>290035</v>
      </c>
      <c r="B202" s="112" t="s">
        <v>688</v>
      </c>
      <c r="C202" s="112" t="s">
        <v>722</v>
      </c>
      <c r="D202" s="112" t="s">
        <v>709</v>
      </c>
      <c r="E202" s="112">
        <v>17254</v>
      </c>
      <c r="F202" s="112" t="s">
        <v>1194</v>
      </c>
      <c r="G202" s="112">
        <v>0.21970000000000001</v>
      </c>
      <c r="H202" s="112">
        <v>0</v>
      </c>
      <c r="I202" s="112">
        <v>0.86719999999999997</v>
      </c>
      <c r="J202" s="112">
        <v>0.81520000000000004</v>
      </c>
      <c r="K202" s="112">
        <v>0.81520000000000004</v>
      </c>
      <c r="L202" s="112">
        <v>0.80969999999999998</v>
      </c>
      <c r="M202" s="112">
        <v>79.9814535759824</v>
      </c>
      <c r="N202" s="112">
        <v>79.540000000000006</v>
      </c>
      <c r="O202" s="112">
        <f>VLOOKUP(A202,[8]Dados!$D$9:$O$426,12,FALSE)*100</f>
        <v>82.22</v>
      </c>
    </row>
    <row r="203" spans="1:15">
      <c r="A203" s="112">
        <v>290160</v>
      </c>
      <c r="B203" s="112" t="s">
        <v>688</v>
      </c>
      <c r="C203" s="112" t="s">
        <v>722</v>
      </c>
      <c r="D203" s="112" t="s">
        <v>710</v>
      </c>
      <c r="E203" s="112">
        <v>19382</v>
      </c>
      <c r="F203" s="112" t="s">
        <v>1195</v>
      </c>
      <c r="G203" s="112">
        <v>0.86629999999999996</v>
      </c>
      <c r="H203" s="112">
        <v>1</v>
      </c>
      <c r="I203" s="112">
        <v>1</v>
      </c>
      <c r="J203" s="112">
        <v>0.92030000000000001</v>
      </c>
      <c r="K203" s="112">
        <v>0.92030000000000001</v>
      </c>
      <c r="L203" s="112">
        <v>0.9093</v>
      </c>
      <c r="M203" s="112">
        <v>89.000103188525401</v>
      </c>
      <c r="N203" s="112">
        <v>88.15</v>
      </c>
      <c r="O203" s="112">
        <f>VLOOKUP(A203,[8]Dados!$D$9:$O$426,12,FALSE)*100</f>
        <v>100</v>
      </c>
    </row>
    <row r="204" spans="1:15">
      <c r="A204" s="112">
        <v>290265</v>
      </c>
      <c r="B204" s="112" t="s">
        <v>688</v>
      </c>
      <c r="C204" s="112" t="s">
        <v>722</v>
      </c>
      <c r="D204" s="112" t="s">
        <v>711</v>
      </c>
      <c r="E204" s="112">
        <v>13738</v>
      </c>
      <c r="F204" s="112">
        <v>1</v>
      </c>
      <c r="G204" s="112">
        <v>1</v>
      </c>
      <c r="H204" s="112">
        <v>1</v>
      </c>
      <c r="I204" s="112">
        <v>1</v>
      </c>
      <c r="J204" s="112">
        <v>1</v>
      </c>
      <c r="K204" s="112">
        <v>1</v>
      </c>
      <c r="L204" s="112">
        <v>1</v>
      </c>
      <c r="M204" s="112">
        <v>100</v>
      </c>
      <c r="N204" s="112">
        <v>100</v>
      </c>
      <c r="O204" s="112">
        <f>VLOOKUP(A204,[8]Dados!$D$9:$O$426,12,FALSE)*100</f>
        <v>100</v>
      </c>
    </row>
    <row r="205" spans="1:15">
      <c r="A205" s="112">
        <v>290780</v>
      </c>
      <c r="B205" s="112" t="s">
        <v>688</v>
      </c>
      <c r="C205" s="112" t="s">
        <v>722</v>
      </c>
      <c r="D205" s="112" t="s">
        <v>712</v>
      </c>
      <c r="E205" s="112">
        <v>34581</v>
      </c>
      <c r="F205" s="112" t="s">
        <v>1196</v>
      </c>
      <c r="G205" s="112">
        <v>0.53410000000000002</v>
      </c>
      <c r="H205" s="112">
        <v>0.42609999999999998</v>
      </c>
      <c r="I205" s="112">
        <v>0.95630000000000004</v>
      </c>
      <c r="J205" s="112">
        <v>0.90200000000000002</v>
      </c>
      <c r="K205" s="112">
        <v>0.90200000000000002</v>
      </c>
      <c r="L205" s="112">
        <v>0.99880000000000002</v>
      </c>
      <c r="M205" s="112">
        <v>99.765767328880003</v>
      </c>
      <c r="N205" s="112">
        <v>89.54</v>
      </c>
      <c r="O205" s="112">
        <f>VLOOKUP(A205,[8]Dados!$D$9:$O$426,12,FALSE)*100</f>
        <v>100</v>
      </c>
    </row>
    <row r="206" spans="1:15">
      <c r="A206" s="112">
        <v>290790</v>
      </c>
      <c r="B206" s="112" t="s">
        <v>688</v>
      </c>
      <c r="C206" s="112" t="s">
        <v>722</v>
      </c>
      <c r="D206" s="112" t="s">
        <v>713</v>
      </c>
      <c r="E206" s="112">
        <v>17673</v>
      </c>
      <c r="F206" s="112">
        <v>1</v>
      </c>
      <c r="G206" s="112">
        <v>1</v>
      </c>
      <c r="H206" s="112">
        <v>1</v>
      </c>
      <c r="I206" s="112">
        <v>1</v>
      </c>
      <c r="J206" s="112">
        <v>1</v>
      </c>
      <c r="K206" s="112">
        <v>1</v>
      </c>
      <c r="L206" s="112">
        <v>1</v>
      </c>
      <c r="M206" s="112">
        <v>100</v>
      </c>
      <c r="N206" s="112">
        <v>100</v>
      </c>
      <c r="O206" s="112">
        <f>VLOOKUP(A206,[8]Dados!$D$9:$O$426,12,FALSE)*100</f>
        <v>100</v>
      </c>
    </row>
    <row r="207" spans="1:15">
      <c r="A207" s="112">
        <v>290920</v>
      </c>
      <c r="B207" s="112" t="s">
        <v>688</v>
      </c>
      <c r="C207" s="112" t="s">
        <v>722</v>
      </c>
      <c r="D207" s="112" t="s">
        <v>714</v>
      </c>
      <c r="E207" s="112">
        <v>16951</v>
      </c>
      <c r="F207" s="112" t="s">
        <v>1197</v>
      </c>
      <c r="G207" s="112">
        <v>1</v>
      </c>
      <c r="H207" s="112">
        <v>0.44140000000000001</v>
      </c>
      <c r="I207" s="112">
        <v>1</v>
      </c>
      <c r="J207" s="112">
        <v>0.84889999999999999</v>
      </c>
      <c r="K207" s="112">
        <v>0.84889999999999999</v>
      </c>
      <c r="L207" s="112">
        <v>1</v>
      </c>
      <c r="M207" s="112">
        <v>100</v>
      </c>
      <c r="N207" s="112">
        <v>100</v>
      </c>
      <c r="O207" s="112">
        <f>VLOOKUP(A207,[8]Dados!$D$9:$O$426,12,FALSE)*100</f>
        <v>100</v>
      </c>
    </row>
    <row r="208" spans="1:15">
      <c r="A208" s="112">
        <v>291075</v>
      </c>
      <c r="B208" s="112" t="s">
        <v>688</v>
      </c>
      <c r="C208" s="112" t="s">
        <v>722</v>
      </c>
      <c r="D208" s="112" t="s">
        <v>715</v>
      </c>
      <c r="E208" s="112">
        <v>18461</v>
      </c>
      <c r="F208" s="112" t="s">
        <v>1198</v>
      </c>
      <c r="G208" s="112">
        <v>0.97719999999999996</v>
      </c>
      <c r="H208" s="112">
        <v>0.98</v>
      </c>
      <c r="I208" s="112">
        <v>1</v>
      </c>
      <c r="J208" s="112">
        <v>1</v>
      </c>
      <c r="K208" s="112">
        <v>1</v>
      </c>
      <c r="L208" s="112">
        <v>1</v>
      </c>
      <c r="M208" s="112">
        <v>100</v>
      </c>
      <c r="N208" s="112">
        <v>100</v>
      </c>
      <c r="O208" s="112">
        <f>VLOOKUP(A208,[8]Dados!$D$9:$O$426,12,FALSE)*100</f>
        <v>100</v>
      </c>
    </row>
    <row r="209" spans="1:15">
      <c r="A209" s="112">
        <v>291185</v>
      </c>
      <c r="B209" s="112" t="s">
        <v>688</v>
      </c>
      <c r="C209" s="112" t="s">
        <v>722</v>
      </c>
      <c r="D209" s="112" t="s">
        <v>716</v>
      </c>
      <c r="E209" s="112">
        <v>13739</v>
      </c>
      <c r="F209" s="112" t="s">
        <v>1199</v>
      </c>
      <c r="G209" s="112">
        <v>1</v>
      </c>
      <c r="H209" s="112">
        <v>1</v>
      </c>
      <c r="I209" s="112">
        <v>1</v>
      </c>
      <c r="J209" s="112">
        <v>0.74929999999999997</v>
      </c>
      <c r="K209" s="112">
        <v>0.74929999999999997</v>
      </c>
      <c r="L209" s="112">
        <v>1</v>
      </c>
      <c r="M209" s="112">
        <v>100</v>
      </c>
      <c r="N209" s="112">
        <v>100</v>
      </c>
      <c r="O209" s="112">
        <f>VLOOKUP(A209,[8]Dados!$D$9:$O$426,12,FALSE)*100</f>
        <v>100</v>
      </c>
    </row>
    <row r="210" spans="1:15">
      <c r="A210" s="112">
        <v>292290</v>
      </c>
      <c r="B210" s="112" t="s">
        <v>688</v>
      </c>
      <c r="C210" s="112" t="s">
        <v>722</v>
      </c>
      <c r="D210" s="112" t="s">
        <v>717</v>
      </c>
      <c r="E210" s="112">
        <v>25931</v>
      </c>
      <c r="F210" s="112" t="s">
        <v>1200</v>
      </c>
      <c r="G210" s="112">
        <v>0.57179999999999997</v>
      </c>
      <c r="H210" s="112">
        <v>0.30990000000000001</v>
      </c>
      <c r="I210" s="112">
        <v>0.56869999999999998</v>
      </c>
      <c r="J210" s="112">
        <v>0.67059999999999997</v>
      </c>
      <c r="K210" s="112">
        <v>0.67059999999999997</v>
      </c>
      <c r="L210" s="112">
        <v>0.63109999999999999</v>
      </c>
      <c r="M210" s="112">
        <v>78.091859164706307</v>
      </c>
      <c r="N210" s="112">
        <v>67.75</v>
      </c>
      <c r="O210" s="112">
        <f>VLOOKUP(A210,[8]Dados!$D$9:$O$426,12,FALSE)*100</f>
        <v>100</v>
      </c>
    </row>
    <row r="211" spans="1:15">
      <c r="A211" s="112">
        <v>292305</v>
      </c>
      <c r="B211" s="112" t="s">
        <v>688</v>
      </c>
      <c r="C211" s="112" t="s">
        <v>722</v>
      </c>
      <c r="D211" s="112" t="s">
        <v>718</v>
      </c>
      <c r="E211" s="112">
        <v>16016</v>
      </c>
      <c r="F211" s="112" t="s">
        <v>1201</v>
      </c>
      <c r="G211" s="112">
        <v>1</v>
      </c>
      <c r="H211" s="112">
        <v>1</v>
      </c>
      <c r="I211" s="112">
        <v>0.91590000000000005</v>
      </c>
      <c r="J211" s="112">
        <v>1</v>
      </c>
      <c r="K211" s="112">
        <v>1</v>
      </c>
      <c r="L211" s="112">
        <v>1</v>
      </c>
      <c r="M211" s="112">
        <v>100</v>
      </c>
      <c r="N211" s="112">
        <v>100</v>
      </c>
      <c r="O211" s="112">
        <f>VLOOKUP(A211,[8]Dados!$D$9:$O$426,12,FALSE)*100</f>
        <v>100</v>
      </c>
    </row>
    <row r="212" spans="1:15">
      <c r="A212" s="112">
        <v>292310</v>
      </c>
      <c r="B212" s="112" t="s">
        <v>688</v>
      </c>
      <c r="C212" s="112" t="s">
        <v>722</v>
      </c>
      <c r="D212" s="112" t="s">
        <v>719</v>
      </c>
      <c r="E212" s="112">
        <v>26907</v>
      </c>
      <c r="F212" s="112" t="s">
        <v>1202</v>
      </c>
      <c r="G212" s="112">
        <v>0.878</v>
      </c>
      <c r="H212" s="112">
        <v>0.73740000000000006</v>
      </c>
      <c r="I212" s="112">
        <v>1</v>
      </c>
      <c r="J212" s="112">
        <v>0.95230000000000004</v>
      </c>
      <c r="K212" s="112">
        <v>0.95230000000000004</v>
      </c>
      <c r="L212" s="112">
        <v>0.9778</v>
      </c>
      <c r="M212" s="112">
        <v>100</v>
      </c>
      <c r="N212" s="112">
        <v>90.12</v>
      </c>
      <c r="O212" s="112">
        <f>VLOOKUP(A212,[8]Dados!$D$9:$O$426,12,FALSE)*100</f>
        <v>85.78</v>
      </c>
    </row>
    <row r="213" spans="1:15">
      <c r="A213" s="112">
        <v>292380</v>
      </c>
      <c r="B213" s="112" t="s">
        <v>688</v>
      </c>
      <c r="C213" s="112" t="s">
        <v>722</v>
      </c>
      <c r="D213" s="112" t="s">
        <v>720</v>
      </c>
      <c r="E213" s="112">
        <v>29980</v>
      </c>
      <c r="F213" s="112" t="s">
        <v>1203</v>
      </c>
      <c r="G213" s="112">
        <v>0.3024</v>
      </c>
      <c r="H213" s="112">
        <v>0.40689999999999998</v>
      </c>
      <c r="I213" s="112">
        <v>0.37659999999999999</v>
      </c>
      <c r="J213" s="112">
        <v>0.48559999999999998</v>
      </c>
      <c r="K213" s="112">
        <v>0.48559999999999998</v>
      </c>
      <c r="L213" s="112">
        <v>0.78200000000000003</v>
      </c>
      <c r="M213" s="112">
        <v>69.046030687124798</v>
      </c>
      <c r="N213" s="112">
        <v>68.83</v>
      </c>
      <c r="O213" s="112">
        <f>VLOOKUP(A213,[8]Dados!$D$9:$O$426,12,FALSE)*100</f>
        <v>83.399999999999991</v>
      </c>
    </row>
    <row r="214" spans="1:15">
      <c r="A214" s="112">
        <v>292650</v>
      </c>
      <c r="B214" s="112" t="s">
        <v>688</v>
      </c>
      <c r="C214" s="112" t="s">
        <v>722</v>
      </c>
      <c r="D214" s="112" t="s">
        <v>721</v>
      </c>
      <c r="E214" s="112">
        <v>15308</v>
      </c>
      <c r="F214" s="112">
        <v>1</v>
      </c>
      <c r="G214" s="112">
        <v>1</v>
      </c>
      <c r="H214" s="112">
        <v>1</v>
      </c>
      <c r="I214" s="112">
        <v>1</v>
      </c>
      <c r="J214" s="112">
        <v>1</v>
      </c>
      <c r="K214" s="112">
        <v>1</v>
      </c>
      <c r="L214" s="112">
        <v>1</v>
      </c>
      <c r="M214" s="112">
        <v>100</v>
      </c>
      <c r="N214" s="112">
        <v>100</v>
      </c>
      <c r="O214" s="112">
        <f>VLOOKUP(A214,[8]Dados!$D$9:$O$426,12,FALSE)*100</f>
        <v>69.73</v>
      </c>
    </row>
    <row r="215" spans="1:15">
      <c r="A215" s="112">
        <v>292660</v>
      </c>
      <c r="B215" s="112" t="s">
        <v>688</v>
      </c>
      <c r="C215" s="112" t="s">
        <v>722</v>
      </c>
      <c r="D215" s="112" t="s">
        <v>722</v>
      </c>
      <c r="E215" s="112">
        <v>54773</v>
      </c>
      <c r="F215" s="112" t="s">
        <v>1204</v>
      </c>
      <c r="G215" s="112">
        <v>0.87949999999999995</v>
      </c>
      <c r="H215" s="112">
        <v>0.97170000000000001</v>
      </c>
      <c r="I215" s="112">
        <v>0.81330000000000002</v>
      </c>
      <c r="J215" s="112">
        <v>0.88280000000000003</v>
      </c>
      <c r="K215" s="112">
        <v>0.88280000000000003</v>
      </c>
      <c r="L215" s="112">
        <v>0.879</v>
      </c>
      <c r="M215" s="112">
        <v>100</v>
      </c>
      <c r="N215" s="112">
        <v>99.61</v>
      </c>
      <c r="O215" s="112">
        <f>VLOOKUP(A215,[8]Dados!$D$9:$O$426,12,FALSE)*100</f>
        <v>78.180000000000007</v>
      </c>
    </row>
    <row r="216" spans="1:15">
      <c r="A216" s="112">
        <v>293076</v>
      </c>
      <c r="B216" s="112" t="s">
        <v>688</v>
      </c>
      <c r="C216" s="112" t="s">
        <v>722</v>
      </c>
      <c r="D216" s="112" t="s">
        <v>723</v>
      </c>
      <c r="E216" s="112">
        <v>11517</v>
      </c>
      <c r="F216" s="112">
        <v>1</v>
      </c>
      <c r="G216" s="112">
        <v>0.82199999999999995</v>
      </c>
      <c r="H216" s="112">
        <v>1</v>
      </c>
      <c r="I216" s="112">
        <v>1</v>
      </c>
      <c r="J216" s="112">
        <v>1</v>
      </c>
      <c r="K216" s="112">
        <v>1</v>
      </c>
      <c r="L216" s="112">
        <v>1</v>
      </c>
      <c r="M216" s="112">
        <v>100</v>
      </c>
      <c r="N216" s="112">
        <v>100</v>
      </c>
      <c r="O216" s="112">
        <f>VLOOKUP(A216,[8]Dados!$D$9:$O$426,12,FALSE)*100</f>
        <v>100</v>
      </c>
    </row>
    <row r="217" spans="1:15">
      <c r="A217" s="112">
        <v>290590</v>
      </c>
      <c r="B217" s="112" t="s">
        <v>724</v>
      </c>
      <c r="C217" s="112" t="s">
        <v>730</v>
      </c>
      <c r="D217" s="112" t="s">
        <v>726</v>
      </c>
      <c r="E217" s="112">
        <v>29994</v>
      </c>
      <c r="F217" s="112" t="s">
        <v>1205</v>
      </c>
      <c r="G217" s="112">
        <v>0.7369</v>
      </c>
      <c r="H217" s="112">
        <v>0.73609999999999998</v>
      </c>
      <c r="I217" s="112">
        <v>0.94830000000000003</v>
      </c>
      <c r="J217" s="112">
        <v>0.69440000000000002</v>
      </c>
      <c r="K217" s="112">
        <v>0.69440000000000002</v>
      </c>
      <c r="L217" s="112">
        <v>0.69279999999999997</v>
      </c>
      <c r="M217" s="112">
        <v>80.516103220644098</v>
      </c>
      <c r="N217" s="112">
        <v>80.37</v>
      </c>
      <c r="O217" s="112">
        <f>VLOOKUP(A217,[8]Dados!$D$9:$O$426,12,FALSE)*100</f>
        <v>100</v>
      </c>
    </row>
    <row r="218" spans="1:15">
      <c r="A218" s="112">
        <v>290682</v>
      </c>
      <c r="B218" s="112" t="s">
        <v>724</v>
      </c>
      <c r="C218" s="112" t="s">
        <v>730</v>
      </c>
      <c r="D218" s="112" t="s">
        <v>727</v>
      </c>
      <c r="E218" s="112">
        <v>17222</v>
      </c>
      <c r="F218" s="112" t="s">
        <v>1206</v>
      </c>
      <c r="G218" s="112">
        <v>0.65790000000000004</v>
      </c>
      <c r="H218" s="112">
        <v>0.87129999999999996</v>
      </c>
      <c r="I218" s="112">
        <v>1</v>
      </c>
      <c r="J218" s="112">
        <v>1</v>
      </c>
      <c r="K218" s="112">
        <v>1</v>
      </c>
      <c r="L218" s="112">
        <v>1</v>
      </c>
      <c r="M218" s="112">
        <v>100</v>
      </c>
      <c r="N218" s="112">
        <v>99.62</v>
      </c>
      <c r="O218" s="112">
        <f>VLOOKUP(A218,[8]Dados!$D$9:$O$426,12,FALSE)*100</f>
        <v>100</v>
      </c>
    </row>
    <row r="219" spans="1:15">
      <c r="A219" s="112">
        <v>290720</v>
      </c>
      <c r="B219" s="112" t="s">
        <v>724</v>
      </c>
      <c r="C219" s="112" t="s">
        <v>730</v>
      </c>
      <c r="D219" s="112" t="s">
        <v>728</v>
      </c>
      <c r="E219" s="112">
        <v>72798</v>
      </c>
      <c r="F219" s="112" t="s">
        <v>1207</v>
      </c>
      <c r="G219" s="112">
        <v>0.57789999999999997</v>
      </c>
      <c r="H219" s="112">
        <v>0.45469999999999999</v>
      </c>
      <c r="I219" s="112">
        <v>0.46810000000000002</v>
      </c>
      <c r="J219" s="112">
        <v>0.48730000000000001</v>
      </c>
      <c r="K219" s="112">
        <v>0.48730000000000001</v>
      </c>
      <c r="L219" s="112">
        <v>0.53069999999999995</v>
      </c>
      <c r="M219" s="112">
        <v>97.461468721668197</v>
      </c>
      <c r="N219" s="112">
        <v>93.42</v>
      </c>
      <c r="O219" s="112">
        <f>VLOOKUP(A219,[8]Dados!$D$9:$O$426,12,FALSE)*100</f>
        <v>97.36</v>
      </c>
    </row>
    <row r="220" spans="1:15">
      <c r="A220" s="112">
        <v>290990</v>
      </c>
      <c r="B220" s="112" t="s">
        <v>724</v>
      </c>
      <c r="C220" s="112" t="s">
        <v>730</v>
      </c>
      <c r="D220" s="112" t="s">
        <v>729</v>
      </c>
      <c r="E220" s="112">
        <v>35320</v>
      </c>
      <c r="F220" s="112" t="s">
        <v>1208</v>
      </c>
      <c r="G220" s="112">
        <v>0.65559999999999996</v>
      </c>
      <c r="H220" s="112">
        <v>0.74529999999999996</v>
      </c>
      <c r="I220" s="112">
        <v>0.87619999999999998</v>
      </c>
      <c r="J220" s="112">
        <v>0.89419999999999999</v>
      </c>
      <c r="K220" s="112">
        <v>0.89419999999999999</v>
      </c>
      <c r="L220" s="112">
        <v>0.88780000000000003</v>
      </c>
      <c r="M220" s="112">
        <v>93.516421291053206</v>
      </c>
      <c r="N220" s="112">
        <v>70.77</v>
      </c>
      <c r="O220" s="112">
        <f>VLOOKUP(A220,[8]Dados!$D$9:$O$426,12,FALSE)*100</f>
        <v>100</v>
      </c>
    </row>
    <row r="221" spans="1:15">
      <c r="A221" s="112">
        <v>291840</v>
      </c>
      <c r="B221" s="112" t="s">
        <v>724</v>
      </c>
      <c r="C221" s="112" t="s">
        <v>730</v>
      </c>
      <c r="D221" s="112" t="s">
        <v>730</v>
      </c>
      <c r="E221" s="112">
        <v>220253</v>
      </c>
      <c r="F221" s="112" t="s">
        <v>1209</v>
      </c>
      <c r="G221" s="112">
        <v>0.96120000000000005</v>
      </c>
      <c r="H221" s="112">
        <v>0.9476</v>
      </c>
      <c r="I221" s="112">
        <v>0.94210000000000005</v>
      </c>
      <c r="J221" s="112">
        <v>0.94410000000000005</v>
      </c>
      <c r="K221" s="112">
        <v>0.94410000000000005</v>
      </c>
      <c r="L221" s="112">
        <v>0.96540000000000004</v>
      </c>
      <c r="M221" s="112">
        <v>99.431108770368596</v>
      </c>
      <c r="N221" s="112">
        <v>98.75</v>
      </c>
      <c r="O221" s="112">
        <f>VLOOKUP(A221,[8]Dados!$D$9:$O$426,12,FALSE)*100</f>
        <v>99.91</v>
      </c>
    </row>
    <row r="222" spans="1:15">
      <c r="A222" s="112">
        <v>292440</v>
      </c>
      <c r="B222" s="112" t="s">
        <v>724</v>
      </c>
      <c r="C222" s="112" t="s">
        <v>730</v>
      </c>
      <c r="D222" s="112" t="s">
        <v>731</v>
      </c>
      <c r="E222" s="112">
        <v>35590</v>
      </c>
      <c r="F222" s="112">
        <v>0</v>
      </c>
      <c r="G222" s="112">
        <v>0.105</v>
      </c>
      <c r="H222" s="112">
        <v>0.31340000000000001</v>
      </c>
      <c r="I222" s="112">
        <v>0.59319999999999995</v>
      </c>
      <c r="J222" s="112">
        <v>0.6028</v>
      </c>
      <c r="K222" s="112">
        <v>0.6028</v>
      </c>
      <c r="L222" s="112">
        <v>0.60250000000000004</v>
      </c>
      <c r="M222" s="112">
        <v>49.817364428210198</v>
      </c>
      <c r="N222" s="112">
        <v>54.64</v>
      </c>
      <c r="O222" s="112">
        <f>VLOOKUP(A222,[8]Dados!$D$9:$O$426,12,FALSE)*100</f>
        <v>50.019999999999996</v>
      </c>
    </row>
    <row r="223" spans="1:15">
      <c r="A223" s="112">
        <v>292600</v>
      </c>
      <c r="B223" s="112" t="s">
        <v>724</v>
      </c>
      <c r="C223" s="112" t="s">
        <v>730</v>
      </c>
      <c r="D223" s="112" t="s">
        <v>732</v>
      </c>
      <c r="E223" s="112">
        <v>42481</v>
      </c>
      <c r="F223" s="112" t="s">
        <v>1210</v>
      </c>
      <c r="G223" s="112">
        <v>0.874</v>
      </c>
      <c r="H223" s="112">
        <v>0.79279999999999995</v>
      </c>
      <c r="I223" s="112">
        <v>0.86499999999999999</v>
      </c>
      <c r="J223" s="112">
        <v>0.81410000000000005</v>
      </c>
      <c r="K223" s="112">
        <v>0.81410000000000005</v>
      </c>
      <c r="L223" s="112">
        <v>0.73829999999999996</v>
      </c>
      <c r="M223" s="112">
        <v>80.153480379463801</v>
      </c>
      <c r="N223" s="112">
        <v>86.83</v>
      </c>
      <c r="O223" s="112">
        <f>VLOOKUP(A223,[8]Dados!$D$9:$O$426,12,FALSE)*100</f>
        <v>95.61</v>
      </c>
    </row>
    <row r="224" spans="1:15">
      <c r="A224" s="112">
        <v>293020</v>
      </c>
      <c r="B224" s="112" t="s">
        <v>724</v>
      </c>
      <c r="C224" s="112" t="s">
        <v>730</v>
      </c>
      <c r="D224" s="112" t="s">
        <v>733</v>
      </c>
      <c r="E224" s="112">
        <v>41576</v>
      </c>
      <c r="F224" s="112" t="s">
        <v>1211</v>
      </c>
      <c r="G224" s="112">
        <v>0.22439999999999999</v>
      </c>
      <c r="H224" s="112">
        <v>0.29199999999999998</v>
      </c>
      <c r="I224" s="112">
        <v>0.18079999999999999</v>
      </c>
      <c r="J224" s="112">
        <v>0.501</v>
      </c>
      <c r="K224" s="112">
        <v>0.501</v>
      </c>
      <c r="L224" s="112">
        <v>0.59119999999999995</v>
      </c>
      <c r="M224" s="112">
        <v>58.086395997691</v>
      </c>
      <c r="N224" s="112">
        <v>74.12</v>
      </c>
      <c r="O224" s="112">
        <f>VLOOKUP(A224,[8]Dados!$D$9:$O$426,12,FALSE)*100</f>
        <v>76.28</v>
      </c>
    </row>
    <row r="225" spans="1:15">
      <c r="A225" s="112">
        <v>293077</v>
      </c>
      <c r="B225" s="112" t="s">
        <v>724</v>
      </c>
      <c r="C225" s="112" t="s">
        <v>730</v>
      </c>
      <c r="D225" s="112" t="s">
        <v>734</v>
      </c>
      <c r="E225" s="112">
        <v>23650</v>
      </c>
      <c r="F225" s="112">
        <v>1</v>
      </c>
      <c r="G225" s="112">
        <v>1</v>
      </c>
      <c r="H225" s="112">
        <v>1</v>
      </c>
      <c r="I225" s="112">
        <v>1</v>
      </c>
      <c r="J225" s="112">
        <v>1</v>
      </c>
      <c r="K225" s="112">
        <v>1</v>
      </c>
      <c r="L225" s="112">
        <v>1</v>
      </c>
      <c r="M225" s="112">
        <v>100</v>
      </c>
      <c r="N225" s="112">
        <v>100</v>
      </c>
      <c r="O225" s="112">
        <f>VLOOKUP(A225,[8]Dados!$D$9:$O$426,12,FALSE)*100</f>
        <v>100</v>
      </c>
    </row>
    <row r="226" spans="1:15">
      <c r="A226" s="112">
        <v>293200</v>
      </c>
      <c r="B226" s="112" t="s">
        <v>724</v>
      </c>
      <c r="C226" s="112" t="s">
        <v>730</v>
      </c>
      <c r="D226" s="112" t="s">
        <v>735</v>
      </c>
      <c r="E226" s="112">
        <v>25853</v>
      </c>
      <c r="F226" s="112" t="s">
        <v>1212</v>
      </c>
      <c r="G226" s="112">
        <v>0.83350000000000002</v>
      </c>
      <c r="H226" s="112">
        <v>0.85709999999999997</v>
      </c>
      <c r="I226" s="112">
        <v>0.9869</v>
      </c>
      <c r="J226" s="112">
        <v>0.95550000000000002</v>
      </c>
      <c r="K226" s="112">
        <v>0.95550000000000002</v>
      </c>
      <c r="L226" s="112">
        <v>1</v>
      </c>
      <c r="M226" s="112">
        <v>100</v>
      </c>
      <c r="N226" s="112">
        <v>100</v>
      </c>
      <c r="O226" s="112">
        <f>VLOOKUP(A226,[8]Dados!$D$9:$O$426,12,FALSE)*100</f>
        <v>100</v>
      </c>
    </row>
    <row r="227" spans="1:15">
      <c r="A227" s="112">
        <v>290020</v>
      </c>
      <c r="B227" s="112" t="s">
        <v>724</v>
      </c>
      <c r="C227" s="112" t="s">
        <v>742</v>
      </c>
      <c r="D227" s="112" t="s">
        <v>737</v>
      </c>
      <c r="E227" s="112">
        <v>19939</v>
      </c>
      <c r="F227" s="112">
        <v>1</v>
      </c>
      <c r="G227" s="112">
        <v>1</v>
      </c>
      <c r="H227" s="112">
        <v>1</v>
      </c>
      <c r="I227" s="112">
        <v>1</v>
      </c>
      <c r="J227" s="112">
        <v>1</v>
      </c>
      <c r="K227" s="112">
        <v>1</v>
      </c>
      <c r="L227" s="112">
        <v>1</v>
      </c>
      <c r="M227" s="112">
        <v>100</v>
      </c>
      <c r="N227" s="112">
        <v>100</v>
      </c>
      <c r="O227" s="112">
        <f>VLOOKUP(A227,[8]Dados!$D$9:$O$426,12,FALSE)*100</f>
        <v>100</v>
      </c>
    </row>
    <row r="228" spans="1:15">
      <c r="A228" s="112">
        <v>290770</v>
      </c>
      <c r="B228" s="112" t="s">
        <v>724</v>
      </c>
      <c r="C228" s="112" t="s">
        <v>742</v>
      </c>
      <c r="D228" s="112" t="s">
        <v>738</v>
      </c>
      <c r="E228" s="112">
        <v>11558</v>
      </c>
      <c r="F228" s="112">
        <v>1</v>
      </c>
      <c r="G228" s="112">
        <v>1</v>
      </c>
      <c r="H228" s="112">
        <v>1</v>
      </c>
      <c r="I228" s="112">
        <v>1</v>
      </c>
      <c r="J228" s="112">
        <v>1</v>
      </c>
      <c r="K228" s="112">
        <v>1</v>
      </c>
      <c r="L228" s="112">
        <v>1</v>
      </c>
      <c r="M228" s="112">
        <v>100</v>
      </c>
      <c r="N228" s="112">
        <v>100</v>
      </c>
      <c r="O228" s="112">
        <f>VLOOKUP(A228,[8]Dados!$D$9:$O$426,12,FALSE)*100</f>
        <v>100</v>
      </c>
    </row>
    <row r="229" spans="1:15">
      <c r="A229" s="112">
        <v>291140</v>
      </c>
      <c r="B229" s="112" t="s">
        <v>724</v>
      </c>
      <c r="C229" s="112" t="s">
        <v>742</v>
      </c>
      <c r="D229" s="112" t="s">
        <v>739</v>
      </c>
      <c r="E229" s="112">
        <v>15810</v>
      </c>
      <c r="F229" s="112">
        <v>1</v>
      </c>
      <c r="G229" s="112">
        <v>1</v>
      </c>
      <c r="H229" s="112">
        <v>1</v>
      </c>
      <c r="I229" s="112">
        <v>1</v>
      </c>
      <c r="J229" s="112">
        <v>1</v>
      </c>
      <c r="K229" s="112">
        <v>1</v>
      </c>
      <c r="L229" s="112">
        <v>1</v>
      </c>
      <c r="M229" s="112">
        <v>100</v>
      </c>
      <c r="N229" s="112">
        <v>100</v>
      </c>
      <c r="O229" s="112">
        <f>VLOOKUP(A229,[8]Dados!$D$9:$O$426,12,FALSE)*100</f>
        <v>100</v>
      </c>
    </row>
    <row r="230" spans="1:15">
      <c r="A230" s="112">
        <v>291810</v>
      </c>
      <c r="B230" s="112" t="s">
        <v>724</v>
      </c>
      <c r="C230" s="112" t="s">
        <v>742</v>
      </c>
      <c r="D230" s="112" t="s">
        <v>740</v>
      </c>
      <c r="E230" s="112">
        <v>41387</v>
      </c>
      <c r="F230" s="112" t="s">
        <v>1213</v>
      </c>
      <c r="G230" s="112">
        <v>0.82399999999999995</v>
      </c>
      <c r="H230" s="112">
        <v>0.81869999999999998</v>
      </c>
      <c r="I230" s="112">
        <v>1</v>
      </c>
      <c r="J230" s="112">
        <v>1</v>
      </c>
      <c r="K230" s="112">
        <v>1</v>
      </c>
      <c r="L230" s="112">
        <v>0.92900000000000005</v>
      </c>
      <c r="M230" s="112">
        <v>100</v>
      </c>
      <c r="N230" s="112">
        <v>100</v>
      </c>
      <c r="O230" s="112">
        <f>VLOOKUP(A230,[8]Dados!$D$9:$O$426,12,FALSE)*100</f>
        <v>100</v>
      </c>
    </row>
    <row r="231" spans="1:15">
      <c r="A231" s="112">
        <v>291990</v>
      </c>
      <c r="B231" s="112" t="s">
        <v>724</v>
      </c>
      <c r="C231" s="112" t="s">
        <v>742</v>
      </c>
      <c r="D231" s="112" t="s">
        <v>741</v>
      </c>
      <c r="E231" s="112">
        <v>8288</v>
      </c>
      <c r="F231" s="112">
        <v>1</v>
      </c>
      <c r="G231" s="112">
        <v>1</v>
      </c>
      <c r="H231" s="112">
        <v>1</v>
      </c>
      <c r="I231" s="112">
        <v>1</v>
      </c>
      <c r="J231" s="112">
        <v>1</v>
      </c>
      <c r="K231" s="112">
        <v>1</v>
      </c>
      <c r="L231" s="112">
        <v>1</v>
      </c>
      <c r="M231" s="112">
        <v>100</v>
      </c>
      <c r="N231" s="112">
        <v>100</v>
      </c>
      <c r="O231" s="112">
        <f>VLOOKUP(A231,[8]Dados!$D$9:$O$426,12,FALSE)*100</f>
        <v>100</v>
      </c>
    </row>
    <row r="232" spans="1:15">
      <c r="A232" s="112">
        <v>292400</v>
      </c>
      <c r="B232" s="112" t="s">
        <v>724</v>
      </c>
      <c r="C232" s="112" t="s">
        <v>742</v>
      </c>
      <c r="D232" s="112" t="s">
        <v>742</v>
      </c>
      <c r="E232" s="112">
        <v>119930</v>
      </c>
      <c r="F232" s="112" t="s">
        <v>1214</v>
      </c>
      <c r="G232" s="112">
        <v>0.78210000000000002</v>
      </c>
      <c r="H232" s="112">
        <v>0.75749999999999995</v>
      </c>
      <c r="I232" s="112">
        <v>0.75139999999999996</v>
      </c>
      <c r="J232" s="112">
        <v>0.70540000000000003</v>
      </c>
      <c r="K232" s="112">
        <v>0.70540000000000003</v>
      </c>
      <c r="L232" s="112">
        <v>0.69979999999999998</v>
      </c>
      <c r="M232" s="112">
        <v>69.040273492870796</v>
      </c>
      <c r="N232" s="112">
        <v>68.599999999999994</v>
      </c>
      <c r="O232" s="112">
        <f>VLOOKUP(A232,[8]Dados!$D$9:$O$426,12,FALSE)*100</f>
        <v>67.81</v>
      </c>
    </row>
    <row r="233" spans="1:15">
      <c r="A233" s="112">
        <v>292420</v>
      </c>
      <c r="B233" s="112" t="s">
        <v>724</v>
      </c>
      <c r="C233" s="112" t="s">
        <v>742</v>
      </c>
      <c r="D233" s="112" t="s">
        <v>743</v>
      </c>
      <c r="E233" s="112">
        <v>18173</v>
      </c>
      <c r="F233" s="112" t="s">
        <v>1215</v>
      </c>
      <c r="G233" s="112">
        <v>0.96199999999999997</v>
      </c>
      <c r="H233" s="112">
        <v>0.58169999999999999</v>
      </c>
      <c r="I233" s="112">
        <v>1</v>
      </c>
      <c r="J233" s="112">
        <v>1</v>
      </c>
      <c r="K233" s="112">
        <v>1</v>
      </c>
      <c r="L233" s="112">
        <v>1</v>
      </c>
      <c r="M233" s="112">
        <v>100</v>
      </c>
      <c r="N233" s="112">
        <v>100</v>
      </c>
      <c r="O233" s="112">
        <f>VLOOKUP(A233,[8]Dados!$D$9:$O$426,12,FALSE)*100</f>
        <v>100</v>
      </c>
    </row>
    <row r="234" spans="1:15">
      <c r="A234" s="112">
        <v>292710</v>
      </c>
      <c r="B234" s="112" t="s">
        <v>724</v>
      </c>
      <c r="C234" s="112" t="s">
        <v>742</v>
      </c>
      <c r="D234" s="112" t="s">
        <v>744</v>
      </c>
      <c r="E234" s="112">
        <v>9297</v>
      </c>
      <c r="F234" s="112">
        <v>1</v>
      </c>
      <c r="G234" s="112">
        <v>1</v>
      </c>
      <c r="H234" s="112">
        <v>1</v>
      </c>
      <c r="I234" s="112">
        <v>1</v>
      </c>
      <c r="J234" s="112">
        <v>1</v>
      </c>
      <c r="K234" s="112">
        <v>1</v>
      </c>
      <c r="L234" s="112">
        <v>1</v>
      </c>
      <c r="M234" s="112">
        <v>96.482736366569895</v>
      </c>
      <c r="N234" s="112">
        <v>100</v>
      </c>
      <c r="O234" s="112">
        <f>VLOOKUP(A234,[8]Dados!$D$9:$O$426,12,FALSE)*100</f>
        <v>97.36</v>
      </c>
    </row>
    <row r="235" spans="1:15">
      <c r="A235" s="112">
        <v>292760</v>
      </c>
      <c r="B235" s="112" t="s">
        <v>724</v>
      </c>
      <c r="C235" s="112" t="s">
        <v>742</v>
      </c>
      <c r="D235" s="112" t="s">
        <v>745</v>
      </c>
      <c r="E235" s="112">
        <v>15091</v>
      </c>
      <c r="F235" s="112">
        <v>1</v>
      </c>
      <c r="G235" s="112">
        <v>1</v>
      </c>
      <c r="H235" s="112">
        <v>1</v>
      </c>
      <c r="I235" s="112">
        <v>1</v>
      </c>
      <c r="J235" s="112">
        <v>1</v>
      </c>
      <c r="K235" s="112">
        <v>1</v>
      </c>
      <c r="L235" s="112">
        <v>1</v>
      </c>
      <c r="M235" s="112">
        <v>100</v>
      </c>
      <c r="N235" s="112">
        <v>100</v>
      </c>
      <c r="O235" s="112">
        <f>VLOOKUP(A235,[8]Dados!$D$9:$O$426,12,FALSE)*100</f>
        <v>100</v>
      </c>
    </row>
    <row r="236" spans="1:15">
      <c r="A236" s="112">
        <v>290135</v>
      </c>
      <c r="B236" s="112" t="s">
        <v>724</v>
      </c>
      <c r="C236" s="112" t="s">
        <v>755</v>
      </c>
      <c r="D236" s="112" t="s">
        <v>747</v>
      </c>
      <c r="E236" s="112">
        <v>15551</v>
      </c>
      <c r="F236" s="112" t="s">
        <v>1216</v>
      </c>
      <c r="G236" s="112">
        <v>0.26640000000000003</v>
      </c>
      <c r="H236" s="112">
        <v>0.80710000000000004</v>
      </c>
      <c r="I236" s="112">
        <v>1</v>
      </c>
      <c r="J236" s="112">
        <v>1</v>
      </c>
      <c r="K236" s="112">
        <v>1</v>
      </c>
      <c r="L236" s="112">
        <v>1</v>
      </c>
      <c r="M236" s="112">
        <v>100</v>
      </c>
      <c r="N236" s="112">
        <v>100</v>
      </c>
      <c r="O236" s="112">
        <f>VLOOKUP(A236,[8]Dados!$D$9:$O$426,12,FALSE)*100</f>
        <v>100</v>
      </c>
    </row>
    <row r="237" spans="1:15">
      <c r="A237" s="112">
        <v>290180</v>
      </c>
      <c r="B237" s="112" t="s">
        <v>724</v>
      </c>
      <c r="C237" s="112" t="s">
        <v>755</v>
      </c>
      <c r="D237" s="112" t="s">
        <v>748</v>
      </c>
      <c r="E237" s="112">
        <v>11989</v>
      </c>
      <c r="F237" s="112" t="s">
        <v>1217</v>
      </c>
      <c r="G237" s="112">
        <v>0.98050000000000004</v>
      </c>
      <c r="H237" s="112">
        <v>0.89</v>
      </c>
      <c r="I237" s="112">
        <v>1</v>
      </c>
      <c r="J237" s="112">
        <v>1</v>
      </c>
      <c r="K237" s="112">
        <v>1</v>
      </c>
      <c r="L237" s="112">
        <v>1</v>
      </c>
      <c r="M237" s="112">
        <v>100</v>
      </c>
      <c r="N237" s="112">
        <v>100</v>
      </c>
      <c r="O237" s="112">
        <f>VLOOKUP(A237,[8]Dados!$D$9:$O$426,12,FALSE)*100</f>
        <v>100</v>
      </c>
    </row>
    <row r="238" spans="1:15">
      <c r="A238" s="112">
        <v>290600</v>
      </c>
      <c r="B238" s="112" t="s">
        <v>724</v>
      </c>
      <c r="C238" s="112" t="s">
        <v>755</v>
      </c>
      <c r="D238" s="112" t="s">
        <v>749</v>
      </c>
      <c r="E238" s="112">
        <v>73118</v>
      </c>
      <c r="F238" s="112" t="s">
        <v>1218</v>
      </c>
      <c r="G238" s="112">
        <v>0.50660000000000005</v>
      </c>
      <c r="H238" s="112">
        <v>0.57789999999999997</v>
      </c>
      <c r="I238" s="112">
        <v>0.71899999999999997</v>
      </c>
      <c r="J238" s="112">
        <v>0.88859999999999995</v>
      </c>
      <c r="K238" s="112">
        <v>0.88859999999999995</v>
      </c>
      <c r="L238" s="112">
        <v>0.85580000000000001</v>
      </c>
      <c r="M238" s="112">
        <v>94.819333132744305</v>
      </c>
      <c r="N238" s="112">
        <v>94.07</v>
      </c>
      <c r="O238" s="112">
        <f>VLOOKUP(A238,[8]Dados!$D$9:$O$426,12,FALSE)*100</f>
        <v>100</v>
      </c>
    </row>
    <row r="239" spans="1:15">
      <c r="A239" s="112">
        <v>291085</v>
      </c>
      <c r="B239" s="112" t="s">
        <v>724</v>
      </c>
      <c r="C239" s="112" t="s">
        <v>755</v>
      </c>
      <c r="D239" s="112" t="s">
        <v>750</v>
      </c>
      <c r="E239" s="112">
        <v>17184</v>
      </c>
      <c r="F239" s="112">
        <v>1</v>
      </c>
      <c r="G239" s="112">
        <v>1</v>
      </c>
      <c r="H239" s="112">
        <v>1</v>
      </c>
      <c r="I239" s="112">
        <v>1</v>
      </c>
      <c r="J239" s="112">
        <v>1</v>
      </c>
      <c r="K239" s="112">
        <v>1</v>
      </c>
      <c r="L239" s="112">
        <v>1</v>
      </c>
      <c r="M239" s="112">
        <v>100</v>
      </c>
      <c r="N239" s="112">
        <v>100</v>
      </c>
      <c r="O239" s="112">
        <f>VLOOKUP(A239,[8]Dados!$D$9:$O$426,12,FALSE)*100</f>
        <v>100</v>
      </c>
    </row>
    <row r="240" spans="1:15">
      <c r="A240" s="112">
        <v>291700</v>
      </c>
      <c r="B240" s="112" t="s">
        <v>724</v>
      </c>
      <c r="C240" s="112" t="s">
        <v>755</v>
      </c>
      <c r="D240" s="112" t="s">
        <v>751</v>
      </c>
      <c r="E240" s="112">
        <v>37500</v>
      </c>
      <c r="F240" s="112" t="s">
        <v>1219</v>
      </c>
      <c r="G240" s="112">
        <v>0.3987</v>
      </c>
      <c r="H240" s="112">
        <v>0.51859999999999995</v>
      </c>
      <c r="I240" s="112">
        <v>0.74670000000000003</v>
      </c>
      <c r="J240" s="112">
        <v>0.74350000000000005</v>
      </c>
      <c r="K240" s="112">
        <v>0.74350000000000005</v>
      </c>
      <c r="L240" s="112">
        <v>0.9083</v>
      </c>
      <c r="M240" s="112">
        <v>92</v>
      </c>
      <c r="N240" s="112">
        <v>94.47</v>
      </c>
      <c r="O240" s="112">
        <f>VLOOKUP(A240,[8]Dados!$D$9:$O$426,12,FALSE)*100</f>
        <v>95.67</v>
      </c>
    </row>
    <row r="241" spans="1:15">
      <c r="A241" s="112">
        <v>291770</v>
      </c>
      <c r="B241" s="112" t="s">
        <v>724</v>
      </c>
      <c r="C241" s="112" t="s">
        <v>755</v>
      </c>
      <c r="D241" s="112" t="s">
        <v>752</v>
      </c>
      <c r="E241" s="112">
        <v>34304</v>
      </c>
      <c r="F241" s="112" t="s">
        <v>1220</v>
      </c>
      <c r="G241" s="112">
        <v>0.71479999999999999</v>
      </c>
      <c r="H241" s="112">
        <v>0.93559999999999999</v>
      </c>
      <c r="I241" s="112">
        <v>1</v>
      </c>
      <c r="J241" s="112">
        <v>1</v>
      </c>
      <c r="K241" s="112">
        <v>1</v>
      </c>
      <c r="L241" s="112">
        <v>0.94730000000000003</v>
      </c>
      <c r="M241" s="112">
        <v>100</v>
      </c>
      <c r="N241" s="112">
        <v>100</v>
      </c>
      <c r="O241" s="112">
        <f>VLOOKUP(A241,[8]Dados!$D$9:$O$426,12,FALSE)*100</f>
        <v>93.01</v>
      </c>
    </row>
    <row r="242" spans="1:15">
      <c r="A242" s="112">
        <v>292460</v>
      </c>
      <c r="B242" s="112" t="s">
        <v>724</v>
      </c>
      <c r="C242" s="112" t="s">
        <v>755</v>
      </c>
      <c r="D242" s="112" t="s">
        <v>753</v>
      </c>
      <c r="E242" s="112">
        <v>21191</v>
      </c>
      <c r="F242" s="112" t="s">
        <v>1221</v>
      </c>
      <c r="G242" s="112">
        <v>1</v>
      </c>
      <c r="H242" s="112">
        <v>1</v>
      </c>
      <c r="I242" s="112">
        <v>1</v>
      </c>
      <c r="J242" s="112">
        <v>1</v>
      </c>
      <c r="K242" s="112">
        <v>1</v>
      </c>
      <c r="L242" s="112">
        <v>1</v>
      </c>
      <c r="M242" s="112">
        <v>100</v>
      </c>
      <c r="N242" s="112">
        <v>100</v>
      </c>
      <c r="O242" s="112">
        <f>VLOOKUP(A242,[8]Dados!$D$9:$O$426,12,FALSE)*100</f>
        <v>100</v>
      </c>
    </row>
    <row r="243" spans="1:15">
      <c r="A243" s="112">
        <v>292525</v>
      </c>
      <c r="B243" s="112" t="s">
        <v>724</v>
      </c>
      <c r="C243" s="112" t="s">
        <v>755</v>
      </c>
      <c r="D243" s="112" t="s">
        <v>754</v>
      </c>
      <c r="E243" s="112">
        <v>15892</v>
      </c>
      <c r="F243" s="112">
        <v>1</v>
      </c>
      <c r="G243" s="112">
        <v>1</v>
      </c>
      <c r="H243" s="112">
        <v>1</v>
      </c>
      <c r="I243" s="112">
        <v>1</v>
      </c>
      <c r="J243" s="112">
        <v>1</v>
      </c>
      <c r="K243" s="112">
        <v>1</v>
      </c>
      <c r="L243" s="112">
        <v>1</v>
      </c>
      <c r="M243" s="112">
        <v>100</v>
      </c>
      <c r="N243" s="112">
        <v>100</v>
      </c>
      <c r="O243" s="112">
        <f>VLOOKUP(A243,[8]Dados!$D$9:$O$426,12,FALSE)*100</f>
        <v>100</v>
      </c>
    </row>
    <row r="244" spans="1:15">
      <c r="A244" s="112">
        <v>293010</v>
      </c>
      <c r="B244" s="112" t="s">
        <v>724</v>
      </c>
      <c r="C244" s="112" t="s">
        <v>755</v>
      </c>
      <c r="D244" s="112" t="s">
        <v>755</v>
      </c>
      <c r="E244" s="112">
        <v>80769</v>
      </c>
      <c r="F244" s="112" t="s">
        <v>1222</v>
      </c>
      <c r="G244" s="112">
        <v>0.59660000000000002</v>
      </c>
      <c r="H244" s="112">
        <v>0.61890000000000001</v>
      </c>
      <c r="I244" s="112">
        <v>0.66059999999999997</v>
      </c>
      <c r="J244" s="112">
        <v>0.54569999999999996</v>
      </c>
      <c r="K244" s="112">
        <v>0.54569999999999996</v>
      </c>
      <c r="L244" s="112">
        <v>0.68310000000000004</v>
      </c>
      <c r="M244" s="112">
        <v>72.911636890391094</v>
      </c>
      <c r="N244" s="112">
        <v>77.94</v>
      </c>
      <c r="O244" s="112">
        <f>VLOOKUP(A244,[8]Dados!$D$9:$O$426,12,FALSE)*100</f>
        <v>75.77000000000001</v>
      </c>
    </row>
    <row r="245" spans="1:15">
      <c r="A245" s="112">
        <v>290140</v>
      </c>
      <c r="B245" s="112" t="s">
        <v>756</v>
      </c>
      <c r="C245" s="112" t="s">
        <v>760</v>
      </c>
      <c r="D245" s="112" t="s">
        <v>758</v>
      </c>
      <c r="E245" s="112">
        <v>14707</v>
      </c>
      <c r="F245" s="112" t="s">
        <v>1223</v>
      </c>
      <c r="G245" s="112">
        <v>0.49030000000000001</v>
      </c>
      <c r="H245" s="112">
        <v>0.49180000000000001</v>
      </c>
      <c r="I245" s="112">
        <v>0.98629999999999995</v>
      </c>
      <c r="J245" s="112">
        <v>0.93479999999999996</v>
      </c>
      <c r="K245" s="112">
        <v>0.93479999999999996</v>
      </c>
      <c r="L245" s="112">
        <v>0.72240000000000004</v>
      </c>
      <c r="M245" s="112">
        <v>100</v>
      </c>
      <c r="N245" s="112">
        <v>100</v>
      </c>
      <c r="O245" s="112">
        <f>VLOOKUP(A245,[8]Dados!$D$9:$O$426,12,FALSE)*100</f>
        <v>98.45</v>
      </c>
    </row>
    <row r="246" spans="1:15">
      <c r="A246" s="112">
        <v>290250</v>
      </c>
      <c r="B246" s="112" t="s">
        <v>756</v>
      </c>
      <c r="C246" s="112" t="s">
        <v>760</v>
      </c>
      <c r="D246" s="112" t="s">
        <v>759</v>
      </c>
      <c r="E246" s="112">
        <v>14262</v>
      </c>
      <c r="F246" s="112" t="s">
        <v>1224</v>
      </c>
      <c r="G246" s="112">
        <v>0.99639999999999995</v>
      </c>
      <c r="H246" s="112">
        <v>0.99150000000000005</v>
      </c>
      <c r="I246" s="112">
        <v>1</v>
      </c>
      <c r="J246" s="112">
        <v>1</v>
      </c>
      <c r="K246" s="112">
        <v>1</v>
      </c>
      <c r="L246" s="112">
        <v>1</v>
      </c>
      <c r="M246" s="112">
        <v>100</v>
      </c>
      <c r="N246" s="112">
        <v>100</v>
      </c>
      <c r="O246" s="112">
        <f>VLOOKUP(A246,[8]Dados!$D$9:$O$426,12,FALSE)*100</f>
        <v>100</v>
      </c>
    </row>
    <row r="247" spans="1:15">
      <c r="A247" s="112">
        <v>290320</v>
      </c>
      <c r="B247" s="112" t="s">
        <v>756</v>
      </c>
      <c r="C247" s="112" t="s">
        <v>760</v>
      </c>
      <c r="D247" s="112" t="s">
        <v>760</v>
      </c>
      <c r="E247" s="112">
        <v>155519</v>
      </c>
      <c r="F247" s="112" t="s">
        <v>1225</v>
      </c>
      <c r="G247" s="112">
        <v>0.54490000000000005</v>
      </c>
      <c r="H247" s="112">
        <v>0.51690000000000003</v>
      </c>
      <c r="I247" s="112">
        <v>0.39250000000000002</v>
      </c>
      <c r="J247" s="112">
        <v>0.43840000000000001</v>
      </c>
      <c r="K247" s="112">
        <v>0.43840000000000001</v>
      </c>
      <c r="L247" s="112">
        <v>0.52780000000000005</v>
      </c>
      <c r="M247" s="112">
        <v>57.446357036760801</v>
      </c>
      <c r="N247" s="112">
        <v>58.9</v>
      </c>
      <c r="O247" s="112">
        <f>VLOOKUP(A247,[8]Dados!$D$9:$O$426,12,FALSE)*100</f>
        <v>73.440000000000012</v>
      </c>
    </row>
    <row r="248" spans="1:15">
      <c r="A248" s="112">
        <v>290440</v>
      </c>
      <c r="B248" s="112" t="s">
        <v>756</v>
      </c>
      <c r="C248" s="112" t="s">
        <v>760</v>
      </c>
      <c r="D248" s="112" t="s">
        <v>761</v>
      </c>
      <c r="E248" s="112">
        <v>10768</v>
      </c>
      <c r="F248" s="112" t="s">
        <v>1212</v>
      </c>
      <c r="G248" s="112">
        <v>1</v>
      </c>
      <c r="H248" s="112">
        <v>1</v>
      </c>
      <c r="I248" s="112">
        <v>1</v>
      </c>
      <c r="J248" s="112">
        <v>1</v>
      </c>
      <c r="K248" s="112">
        <v>1</v>
      </c>
      <c r="L248" s="112">
        <v>1</v>
      </c>
      <c r="M248" s="112">
        <v>100</v>
      </c>
      <c r="N248" s="112">
        <v>100</v>
      </c>
      <c r="O248" s="112">
        <f>VLOOKUP(A248,[8]Dados!$D$9:$O$426,12,FALSE)*100</f>
        <v>100</v>
      </c>
    </row>
    <row r="249" spans="1:15">
      <c r="A249" s="112">
        <v>290740</v>
      </c>
      <c r="B249" s="112" t="s">
        <v>756</v>
      </c>
      <c r="C249" s="112" t="s">
        <v>760</v>
      </c>
      <c r="D249" s="112" t="s">
        <v>762</v>
      </c>
      <c r="E249" s="112">
        <v>3695</v>
      </c>
      <c r="F249" s="112" t="s">
        <v>1226</v>
      </c>
      <c r="G249" s="112">
        <v>1</v>
      </c>
      <c r="H249" s="112">
        <v>1</v>
      </c>
      <c r="I249" s="112">
        <v>1</v>
      </c>
      <c r="J249" s="112">
        <v>1</v>
      </c>
      <c r="K249" s="112">
        <v>1</v>
      </c>
      <c r="L249" s="112">
        <v>1</v>
      </c>
      <c r="M249" s="112">
        <v>100</v>
      </c>
      <c r="N249" s="112">
        <v>94.03</v>
      </c>
      <c r="O249" s="112">
        <f>VLOOKUP(A249,[8]Dados!$D$9:$O$426,12,FALSE)*100</f>
        <v>100</v>
      </c>
    </row>
    <row r="250" spans="1:15">
      <c r="A250" s="112">
        <v>290940</v>
      </c>
      <c r="B250" s="112" t="s">
        <v>756</v>
      </c>
      <c r="C250" s="112" t="s">
        <v>760</v>
      </c>
      <c r="D250" s="112" t="s">
        <v>763</v>
      </c>
      <c r="E250" s="112">
        <v>14409</v>
      </c>
      <c r="F250" s="112" t="s">
        <v>1227</v>
      </c>
      <c r="G250" s="112">
        <v>0.94820000000000004</v>
      </c>
      <c r="H250" s="112">
        <v>0.87639999999999996</v>
      </c>
      <c r="I250" s="112">
        <v>0.78890000000000005</v>
      </c>
      <c r="J250" s="112">
        <v>1</v>
      </c>
      <c r="K250" s="112">
        <v>1</v>
      </c>
      <c r="L250" s="112">
        <v>1</v>
      </c>
      <c r="M250" s="112">
        <v>100</v>
      </c>
      <c r="N250" s="112">
        <v>100</v>
      </c>
      <c r="O250" s="112">
        <f>VLOOKUP(A250,[8]Dados!$D$9:$O$426,12,FALSE)*100</f>
        <v>100</v>
      </c>
    </row>
    <row r="251" spans="1:15">
      <c r="A251" s="112">
        <v>290970</v>
      </c>
      <c r="B251" s="112" t="s">
        <v>756</v>
      </c>
      <c r="C251" s="112" t="s">
        <v>760</v>
      </c>
      <c r="D251" s="112" t="s">
        <v>764</v>
      </c>
      <c r="E251" s="112">
        <v>14354</v>
      </c>
      <c r="F251" s="112">
        <v>1</v>
      </c>
      <c r="G251" s="112">
        <v>1</v>
      </c>
      <c r="H251" s="112">
        <v>1</v>
      </c>
      <c r="I251" s="112">
        <v>1</v>
      </c>
      <c r="J251" s="112">
        <v>1</v>
      </c>
      <c r="K251" s="112">
        <v>1</v>
      </c>
      <c r="L251" s="112">
        <v>1</v>
      </c>
      <c r="M251" s="112">
        <v>100</v>
      </c>
      <c r="N251" s="112">
        <v>100</v>
      </c>
      <c r="O251" s="112">
        <f>VLOOKUP(A251,[8]Dados!$D$9:$O$426,12,FALSE)*100</f>
        <v>100</v>
      </c>
    </row>
    <row r="252" spans="1:15">
      <c r="A252" s="112">
        <v>291110</v>
      </c>
      <c r="B252" s="112" t="s">
        <v>756</v>
      </c>
      <c r="C252" s="112" t="s">
        <v>760</v>
      </c>
      <c r="D252" s="112" t="s">
        <v>765</v>
      </c>
      <c r="E252" s="112">
        <v>25652</v>
      </c>
      <c r="F252" s="112" t="s">
        <v>1228</v>
      </c>
      <c r="G252" s="112">
        <v>0.76570000000000005</v>
      </c>
      <c r="H252" s="112">
        <v>0.6905</v>
      </c>
      <c r="I252" s="112">
        <v>0.74450000000000005</v>
      </c>
      <c r="J252" s="112">
        <v>0.6956</v>
      </c>
      <c r="K252" s="112">
        <v>0.6956</v>
      </c>
      <c r="L252" s="112">
        <v>0.8256</v>
      </c>
      <c r="M252" s="112">
        <v>100</v>
      </c>
      <c r="N252" s="112">
        <v>100</v>
      </c>
      <c r="O252" s="112">
        <f>VLOOKUP(A252,[8]Dados!$D$9:$O$426,12,FALSE)*100</f>
        <v>100</v>
      </c>
    </row>
    <row r="253" spans="1:15">
      <c r="A253" s="112">
        <v>291955</v>
      </c>
      <c r="B253" s="112" t="s">
        <v>756</v>
      </c>
      <c r="C253" s="112" t="s">
        <v>760</v>
      </c>
      <c r="D253" s="112" t="s">
        <v>766</v>
      </c>
      <c r="E253" s="112">
        <v>81730</v>
      </c>
      <c r="F253" s="112" t="s">
        <v>1229</v>
      </c>
      <c r="G253" s="112">
        <v>0.50309999999999999</v>
      </c>
      <c r="H253" s="112">
        <v>0.51190000000000002</v>
      </c>
      <c r="I253" s="112">
        <v>0.4995</v>
      </c>
      <c r="J253" s="112">
        <v>0.61919999999999997</v>
      </c>
      <c r="K253" s="112">
        <v>0.61919999999999997</v>
      </c>
      <c r="L253" s="112">
        <v>0.63639999999999997</v>
      </c>
      <c r="M253" s="112">
        <v>71.7606753945919</v>
      </c>
      <c r="N253" s="112">
        <v>72.56</v>
      </c>
      <c r="O253" s="112">
        <f>VLOOKUP(A253,[8]Dados!$D$9:$O$426,12,FALSE)*100</f>
        <v>69.199999999999989</v>
      </c>
    </row>
    <row r="254" spans="1:15">
      <c r="A254" s="112">
        <v>292045</v>
      </c>
      <c r="B254" s="112" t="s">
        <v>756</v>
      </c>
      <c r="C254" s="112" t="s">
        <v>760</v>
      </c>
      <c r="D254" s="112" t="s">
        <v>767</v>
      </c>
      <c r="E254" s="112">
        <v>13864</v>
      </c>
      <c r="F254" s="112" t="s">
        <v>1230</v>
      </c>
      <c r="G254" s="112">
        <v>0.27400000000000002</v>
      </c>
      <c r="H254" s="112">
        <v>0.54300000000000004</v>
      </c>
      <c r="I254" s="112">
        <v>0.54079999999999995</v>
      </c>
      <c r="J254" s="112">
        <v>0.7611</v>
      </c>
      <c r="K254" s="112">
        <v>0.7611</v>
      </c>
      <c r="L254" s="112">
        <v>0.97789999999999999</v>
      </c>
      <c r="M254" s="112">
        <v>100</v>
      </c>
      <c r="N254" s="112">
        <v>100</v>
      </c>
      <c r="O254" s="112">
        <f>VLOOKUP(A254,[8]Dados!$D$9:$O$426,12,FALSE)*100</f>
        <v>100</v>
      </c>
    </row>
    <row r="255" spans="1:15">
      <c r="A255" s="112">
        <v>292620</v>
      </c>
      <c r="B255" s="112" t="s">
        <v>756</v>
      </c>
      <c r="C255" s="112" t="s">
        <v>760</v>
      </c>
      <c r="D255" s="112" t="s">
        <v>768</v>
      </c>
      <c r="E255" s="112">
        <v>23290</v>
      </c>
      <c r="F255" s="112" t="s">
        <v>1231</v>
      </c>
      <c r="G255" s="112">
        <v>0.7863</v>
      </c>
      <c r="H255" s="112">
        <v>0.7863</v>
      </c>
      <c r="I255" s="112">
        <v>1</v>
      </c>
      <c r="J255" s="112">
        <v>1</v>
      </c>
      <c r="K255" s="112">
        <v>1</v>
      </c>
      <c r="L255" s="112">
        <v>1</v>
      </c>
      <c r="M255" s="112">
        <v>100</v>
      </c>
      <c r="N255" s="112">
        <v>100</v>
      </c>
      <c r="O255" s="112">
        <f>VLOOKUP(A255,[8]Dados!$D$9:$O$426,12,FALSE)*100</f>
        <v>100</v>
      </c>
    </row>
    <row r="256" spans="1:15">
      <c r="A256" s="112">
        <v>292840</v>
      </c>
      <c r="B256" s="112" t="s">
        <v>756</v>
      </c>
      <c r="C256" s="112" t="s">
        <v>760</v>
      </c>
      <c r="D256" s="112" t="s">
        <v>769</v>
      </c>
      <c r="E256" s="112">
        <v>28988</v>
      </c>
      <c r="F256" s="112" t="s">
        <v>1232</v>
      </c>
      <c r="G256" s="112">
        <v>1</v>
      </c>
      <c r="H256" s="112">
        <v>0.91390000000000005</v>
      </c>
      <c r="I256" s="112">
        <v>1</v>
      </c>
      <c r="J256" s="112">
        <v>0.80320000000000003</v>
      </c>
      <c r="K256" s="112">
        <v>0.80320000000000003</v>
      </c>
      <c r="L256" s="112">
        <v>0.91539999999999999</v>
      </c>
      <c r="M256" s="112">
        <v>100</v>
      </c>
      <c r="N256" s="112">
        <v>100</v>
      </c>
      <c r="O256" s="112">
        <f>VLOOKUP(A256,[8]Dados!$D$9:$O$426,12,FALSE)*100</f>
        <v>100</v>
      </c>
    </row>
    <row r="257" spans="1:15">
      <c r="A257" s="112">
        <v>292890</v>
      </c>
      <c r="B257" s="112" t="s">
        <v>756</v>
      </c>
      <c r="C257" s="112" t="s">
        <v>760</v>
      </c>
      <c r="D257" s="112" t="s">
        <v>770</v>
      </c>
      <c r="E257" s="112">
        <v>33168</v>
      </c>
      <c r="F257" s="112" t="s">
        <v>1233</v>
      </c>
      <c r="G257" s="112">
        <v>0.58899999999999997</v>
      </c>
      <c r="H257" s="112">
        <v>0.87560000000000004</v>
      </c>
      <c r="I257" s="112">
        <v>0.93359999999999999</v>
      </c>
      <c r="J257" s="112">
        <v>1</v>
      </c>
      <c r="K257" s="112">
        <v>1</v>
      </c>
      <c r="L257" s="112">
        <v>1</v>
      </c>
      <c r="M257" s="112">
        <v>100</v>
      </c>
      <c r="N257" s="112">
        <v>100</v>
      </c>
      <c r="O257" s="112">
        <f>VLOOKUP(A257,[8]Dados!$D$9:$O$426,12,FALSE)*100</f>
        <v>100</v>
      </c>
    </row>
    <row r="258" spans="1:15">
      <c r="A258" s="112">
        <v>293090</v>
      </c>
      <c r="B258" s="112" t="s">
        <v>756</v>
      </c>
      <c r="C258" s="112" t="s">
        <v>760</v>
      </c>
      <c r="D258" s="112" t="s">
        <v>771</v>
      </c>
      <c r="E258" s="112">
        <v>13043</v>
      </c>
      <c r="F258" s="112">
        <v>1</v>
      </c>
      <c r="G258" s="112">
        <v>1</v>
      </c>
      <c r="H258" s="112">
        <v>1</v>
      </c>
      <c r="I258" s="112">
        <v>1</v>
      </c>
      <c r="J258" s="112">
        <v>1</v>
      </c>
      <c r="K258" s="112">
        <v>1</v>
      </c>
      <c r="L258" s="112">
        <v>1</v>
      </c>
      <c r="M258" s="112">
        <v>100</v>
      </c>
      <c r="N258" s="112">
        <v>100</v>
      </c>
      <c r="O258" s="112">
        <f>VLOOKUP(A258,[8]Dados!$D$9:$O$426,12,FALSE)*100</f>
        <v>100</v>
      </c>
    </row>
    <row r="259" spans="1:15">
      <c r="A259" s="112">
        <v>293345</v>
      </c>
      <c r="B259" s="112" t="s">
        <v>756</v>
      </c>
      <c r="C259" s="112" t="s">
        <v>760</v>
      </c>
      <c r="D259" s="112" t="s">
        <v>772</v>
      </c>
      <c r="E259" s="112">
        <v>12971</v>
      </c>
      <c r="F259" s="112">
        <v>1</v>
      </c>
      <c r="G259" s="112">
        <v>1</v>
      </c>
      <c r="H259" s="112">
        <v>1</v>
      </c>
      <c r="I259" s="112">
        <v>1</v>
      </c>
      <c r="J259" s="112">
        <v>1</v>
      </c>
      <c r="K259" s="112">
        <v>1</v>
      </c>
      <c r="L259" s="112">
        <v>1</v>
      </c>
      <c r="M259" s="112">
        <v>100</v>
      </c>
      <c r="N259" s="112">
        <v>100</v>
      </c>
      <c r="O259" s="112">
        <f>VLOOKUP(A259,[8]Dados!$D$9:$O$426,12,FALSE)*100</f>
        <v>100</v>
      </c>
    </row>
    <row r="260" spans="1:15">
      <c r="A260" s="112">
        <v>290270</v>
      </c>
      <c r="B260" s="112" t="s">
        <v>756</v>
      </c>
      <c r="C260" s="112" t="s">
        <v>777</v>
      </c>
      <c r="D260" s="112" t="s">
        <v>774</v>
      </c>
      <c r="E260" s="112">
        <v>54563</v>
      </c>
      <c r="F260" s="112" t="s">
        <v>1234</v>
      </c>
      <c r="G260" s="112">
        <v>0.57779999999999998</v>
      </c>
      <c r="H260" s="112">
        <v>0.55669999999999997</v>
      </c>
      <c r="I260" s="112">
        <v>0.6169</v>
      </c>
      <c r="J260" s="112">
        <v>0.87990000000000002</v>
      </c>
      <c r="K260" s="112">
        <v>0.87990000000000002</v>
      </c>
      <c r="L260" s="112">
        <v>0.87290000000000001</v>
      </c>
      <c r="M260" s="112">
        <v>87.696790865604896</v>
      </c>
      <c r="N260" s="112">
        <v>80.849999999999994</v>
      </c>
      <c r="O260" s="112">
        <f>VLOOKUP(A260,[8]Dados!$D$9:$O$426,12,FALSE)*100</f>
        <v>77.77</v>
      </c>
    </row>
    <row r="261" spans="1:15">
      <c r="A261" s="112">
        <v>290450</v>
      </c>
      <c r="B261" s="112" t="s">
        <v>756</v>
      </c>
      <c r="C261" s="112" t="s">
        <v>777</v>
      </c>
      <c r="D261" s="112" t="s">
        <v>775</v>
      </c>
      <c r="E261" s="112">
        <v>11049</v>
      </c>
      <c r="F261" s="112" t="s">
        <v>1235</v>
      </c>
      <c r="G261" s="112">
        <v>0.96579999999999999</v>
      </c>
      <c r="H261" s="112">
        <v>1</v>
      </c>
      <c r="I261" s="112">
        <v>1</v>
      </c>
      <c r="J261" s="112">
        <v>1</v>
      </c>
      <c r="K261" s="112">
        <v>1</v>
      </c>
      <c r="L261" s="112">
        <v>1</v>
      </c>
      <c r="M261" s="112">
        <v>100</v>
      </c>
      <c r="N261" s="112">
        <v>100</v>
      </c>
      <c r="O261" s="112">
        <f>VLOOKUP(A261,[8]Dados!$D$9:$O$426,12,FALSE)*100</f>
        <v>100</v>
      </c>
    </row>
    <row r="262" spans="1:15">
      <c r="A262" s="112">
        <v>290475</v>
      </c>
      <c r="B262" s="112" t="s">
        <v>756</v>
      </c>
      <c r="C262" s="112" t="s">
        <v>777</v>
      </c>
      <c r="D262" s="112" t="s">
        <v>776</v>
      </c>
      <c r="E262" s="112">
        <v>21671</v>
      </c>
      <c r="F262" s="112">
        <v>0</v>
      </c>
      <c r="G262" s="112">
        <v>0.17599999999999999</v>
      </c>
      <c r="H262" s="112">
        <v>0.1749</v>
      </c>
      <c r="I262" s="112">
        <v>0.34760000000000002</v>
      </c>
      <c r="J262" s="112">
        <v>0.81699999999999995</v>
      </c>
      <c r="K262" s="112">
        <v>0.81699999999999995</v>
      </c>
      <c r="L262" s="112">
        <v>0.8054</v>
      </c>
      <c r="M262" s="112">
        <v>95.519357666928101</v>
      </c>
      <c r="N262" s="112">
        <v>95.02</v>
      </c>
      <c r="O262" s="112">
        <f>VLOOKUP(A262,[8]Dados!$D$9:$O$426,12,FALSE)*100</f>
        <v>98.26</v>
      </c>
    </row>
    <row r="263" spans="1:15">
      <c r="A263" s="112">
        <v>291320</v>
      </c>
      <c r="B263" s="112" t="s">
        <v>756</v>
      </c>
      <c r="C263" s="112" t="s">
        <v>777</v>
      </c>
      <c r="D263" s="112" t="s">
        <v>777</v>
      </c>
      <c r="E263" s="112">
        <v>27762</v>
      </c>
      <c r="F263" s="112">
        <v>1</v>
      </c>
      <c r="G263" s="112">
        <v>1</v>
      </c>
      <c r="H263" s="112">
        <v>1</v>
      </c>
      <c r="I263" s="112">
        <v>0.84670000000000001</v>
      </c>
      <c r="J263" s="112">
        <v>0.9577</v>
      </c>
      <c r="K263" s="112">
        <v>0.9577</v>
      </c>
      <c r="L263" s="112">
        <v>1</v>
      </c>
      <c r="M263" s="112">
        <v>100</v>
      </c>
      <c r="N263" s="112">
        <v>100</v>
      </c>
      <c r="O263" s="112">
        <f>VLOOKUP(A263,[8]Dados!$D$9:$O$426,12,FALSE)*100</f>
        <v>100</v>
      </c>
    </row>
    <row r="264" spans="1:15">
      <c r="A264" s="112">
        <v>291410</v>
      </c>
      <c r="B264" s="112" t="s">
        <v>756</v>
      </c>
      <c r="C264" s="112" t="s">
        <v>777</v>
      </c>
      <c r="D264" s="112" t="s">
        <v>778</v>
      </c>
      <c r="E264" s="112">
        <v>10107</v>
      </c>
      <c r="F264" s="112">
        <v>1</v>
      </c>
      <c r="G264" s="112">
        <v>1</v>
      </c>
      <c r="H264" s="112">
        <v>1</v>
      </c>
      <c r="I264" s="112">
        <v>1</v>
      </c>
      <c r="J264" s="112">
        <v>1</v>
      </c>
      <c r="K264" s="112">
        <v>1</v>
      </c>
      <c r="L264" s="112">
        <v>1</v>
      </c>
      <c r="M264" s="112">
        <v>100</v>
      </c>
      <c r="N264" s="112">
        <v>100</v>
      </c>
      <c r="O264" s="112">
        <f>VLOOKUP(A264,[8]Dados!$D$9:$O$426,12,FALSE)*100</f>
        <v>100</v>
      </c>
    </row>
    <row r="265" spans="1:15">
      <c r="A265" s="112">
        <v>292160</v>
      </c>
      <c r="B265" s="112" t="s">
        <v>756</v>
      </c>
      <c r="C265" s="112" t="s">
        <v>777</v>
      </c>
      <c r="D265" s="112" t="s">
        <v>779</v>
      </c>
      <c r="E265" s="112">
        <v>8958</v>
      </c>
      <c r="F265" s="112" t="s">
        <v>1236</v>
      </c>
      <c r="G265" s="112">
        <v>0.83330000000000004</v>
      </c>
      <c r="H265" s="112">
        <v>0.83579999999999999</v>
      </c>
      <c r="I265" s="112">
        <v>0.83809999999999996</v>
      </c>
      <c r="J265" s="112">
        <v>1</v>
      </c>
      <c r="K265" s="112">
        <v>1</v>
      </c>
      <c r="L265" s="112">
        <v>1</v>
      </c>
      <c r="M265" s="112">
        <v>100</v>
      </c>
      <c r="N265" s="112">
        <v>100</v>
      </c>
      <c r="O265" s="112">
        <f>VLOOKUP(A265,[8]Dados!$D$9:$O$426,12,FALSE)*100</f>
        <v>100</v>
      </c>
    </row>
    <row r="266" spans="1:15">
      <c r="A266" s="112">
        <v>292225</v>
      </c>
      <c r="B266" s="112" t="s">
        <v>756</v>
      </c>
      <c r="C266" s="112" t="s">
        <v>777</v>
      </c>
      <c r="D266" s="112" t="s">
        <v>780</v>
      </c>
      <c r="E266" s="112">
        <v>11571</v>
      </c>
      <c r="F266" s="112">
        <v>1</v>
      </c>
      <c r="G266" s="112">
        <v>1</v>
      </c>
      <c r="H266" s="112">
        <v>1</v>
      </c>
      <c r="I266" s="112">
        <v>0.9</v>
      </c>
      <c r="J266" s="112">
        <v>1</v>
      </c>
      <c r="K266" s="112">
        <v>1</v>
      </c>
      <c r="L266" s="112">
        <v>1</v>
      </c>
      <c r="M266" s="112">
        <v>100</v>
      </c>
      <c r="N266" s="112">
        <v>100</v>
      </c>
      <c r="O266" s="112">
        <f>VLOOKUP(A266,[8]Dados!$D$9:$O$426,12,FALSE)*100</f>
        <v>100</v>
      </c>
    </row>
    <row r="267" spans="1:15">
      <c r="A267" s="112">
        <v>292320</v>
      </c>
      <c r="B267" s="112" t="s">
        <v>756</v>
      </c>
      <c r="C267" s="112" t="s">
        <v>777</v>
      </c>
      <c r="D267" s="112" t="s">
        <v>781</v>
      </c>
      <c r="E267" s="112">
        <v>22789</v>
      </c>
      <c r="F267" s="112" t="s">
        <v>1237</v>
      </c>
      <c r="G267" s="112">
        <v>0.79020000000000001</v>
      </c>
      <c r="H267" s="112">
        <v>0.9486</v>
      </c>
      <c r="I267" s="112">
        <v>0.94899999999999995</v>
      </c>
      <c r="J267" s="112">
        <v>0.91039999999999999</v>
      </c>
      <c r="K267" s="112">
        <v>0.91039999999999999</v>
      </c>
      <c r="L267" s="112">
        <v>0.90969999999999995</v>
      </c>
      <c r="M267" s="112">
        <v>90.833296765983604</v>
      </c>
      <c r="N267" s="112">
        <v>100</v>
      </c>
      <c r="O267" s="112">
        <f>VLOOKUP(A267,[8]Dados!$D$9:$O$426,12,FALSE)*100</f>
        <v>100</v>
      </c>
    </row>
    <row r="268" spans="1:15">
      <c r="A268" s="112">
        <v>292370</v>
      </c>
      <c r="B268" s="112" t="s">
        <v>756</v>
      </c>
      <c r="C268" s="112" t="s">
        <v>777</v>
      </c>
      <c r="D268" s="112" t="s">
        <v>782</v>
      </c>
      <c r="E268" s="112">
        <v>32807</v>
      </c>
      <c r="F268" s="112" t="s">
        <v>1238</v>
      </c>
      <c r="G268" s="112">
        <v>0.60089999999999999</v>
      </c>
      <c r="H268" s="112">
        <v>0.3821</v>
      </c>
      <c r="I268" s="112">
        <v>0.6462</v>
      </c>
      <c r="J268" s="112">
        <v>0.74870000000000003</v>
      </c>
      <c r="K268" s="112">
        <v>0.74870000000000003</v>
      </c>
      <c r="L268" s="112">
        <v>0.85050000000000003</v>
      </c>
      <c r="M268" s="112">
        <v>94.644435638735601</v>
      </c>
      <c r="N268" s="112">
        <v>100</v>
      </c>
      <c r="O268" s="112">
        <f>VLOOKUP(A268,[8]Dados!$D$9:$O$426,12,FALSE)*100</f>
        <v>97.48</v>
      </c>
    </row>
    <row r="269" spans="1:15">
      <c r="A269" s="112">
        <v>290390</v>
      </c>
      <c r="B269" s="112" t="s">
        <v>756</v>
      </c>
      <c r="C269" s="112" t="s">
        <v>791</v>
      </c>
      <c r="D269" s="112" t="s">
        <v>784</v>
      </c>
      <c r="E269" s="112">
        <v>70090</v>
      </c>
      <c r="F269" s="112" t="s">
        <v>1239</v>
      </c>
      <c r="G269" s="112">
        <v>0.70650000000000002</v>
      </c>
      <c r="H269" s="112">
        <v>0.73029999999999995</v>
      </c>
      <c r="I269" s="112">
        <v>0.99860000000000004</v>
      </c>
      <c r="J269" s="112">
        <v>0.96</v>
      </c>
      <c r="K269" s="112">
        <v>0.96</v>
      </c>
      <c r="L269" s="112">
        <v>0.99460000000000004</v>
      </c>
      <c r="M269" s="112">
        <v>100</v>
      </c>
      <c r="N269" s="112">
        <v>100</v>
      </c>
      <c r="O269" s="112">
        <f>VLOOKUP(A269,[8]Dados!$D$9:$O$426,12,FALSE)*100</f>
        <v>100</v>
      </c>
    </row>
    <row r="270" spans="1:15">
      <c r="A270" s="112">
        <v>290610</v>
      </c>
      <c r="B270" s="112" t="s">
        <v>756</v>
      </c>
      <c r="C270" s="112" t="s">
        <v>791</v>
      </c>
      <c r="D270" s="112" t="s">
        <v>785</v>
      </c>
      <c r="E270" s="112">
        <v>10146</v>
      </c>
      <c r="F270" s="112">
        <v>1</v>
      </c>
      <c r="G270" s="112">
        <v>1</v>
      </c>
      <c r="H270" s="112">
        <v>1</v>
      </c>
      <c r="I270" s="112">
        <v>1</v>
      </c>
      <c r="J270" s="112">
        <v>1</v>
      </c>
      <c r="K270" s="112">
        <v>1</v>
      </c>
      <c r="L270" s="112">
        <v>1</v>
      </c>
      <c r="M270" s="112">
        <v>100</v>
      </c>
      <c r="N270" s="112">
        <v>100</v>
      </c>
      <c r="O270" s="112">
        <f>VLOOKUP(A270,[8]Dados!$D$9:$O$426,12,FALSE)*100</f>
        <v>100</v>
      </c>
    </row>
    <row r="271" spans="1:15">
      <c r="A271" s="112">
        <v>290810</v>
      </c>
      <c r="B271" s="112" t="s">
        <v>756</v>
      </c>
      <c r="C271" s="112" t="s">
        <v>791</v>
      </c>
      <c r="D271" s="112" t="s">
        <v>786</v>
      </c>
      <c r="E271" s="112">
        <v>19449</v>
      </c>
      <c r="F271" s="112" t="s">
        <v>1240</v>
      </c>
      <c r="G271" s="112">
        <v>0.76019999999999999</v>
      </c>
      <c r="H271" s="112">
        <v>0.7964</v>
      </c>
      <c r="I271" s="112">
        <v>0.94599999999999995</v>
      </c>
      <c r="J271" s="112">
        <v>1</v>
      </c>
      <c r="K271" s="112">
        <v>1</v>
      </c>
      <c r="L271" s="112">
        <v>1</v>
      </c>
      <c r="M271" s="112">
        <v>100</v>
      </c>
      <c r="N271" s="112">
        <v>100</v>
      </c>
      <c r="O271" s="112">
        <f>VLOOKUP(A271,[8]Dados!$D$9:$O$426,12,FALSE)*100</f>
        <v>100</v>
      </c>
    </row>
    <row r="272" spans="1:15">
      <c r="A272" s="112">
        <v>290910</v>
      </c>
      <c r="B272" s="112" t="s">
        <v>756</v>
      </c>
      <c r="C272" s="112" t="s">
        <v>791</v>
      </c>
      <c r="D272" s="112" t="s">
        <v>787</v>
      </c>
      <c r="E272" s="112">
        <v>14954</v>
      </c>
      <c r="F272" s="112">
        <v>1</v>
      </c>
      <c r="G272" s="112">
        <v>1</v>
      </c>
      <c r="H272" s="112">
        <v>1</v>
      </c>
      <c r="I272" s="112">
        <v>1</v>
      </c>
      <c r="J272" s="112">
        <v>1</v>
      </c>
      <c r="K272" s="112">
        <v>1</v>
      </c>
      <c r="L272" s="112">
        <v>1</v>
      </c>
      <c r="M272" s="112">
        <v>100</v>
      </c>
      <c r="N272" s="112">
        <v>100</v>
      </c>
      <c r="O272" s="112">
        <f>VLOOKUP(A272,[8]Dados!$D$9:$O$426,12,FALSE)*100</f>
        <v>100</v>
      </c>
    </row>
    <row r="273" spans="1:15">
      <c r="A273" s="112">
        <v>290930</v>
      </c>
      <c r="B273" s="112" t="s">
        <v>756</v>
      </c>
      <c r="C273" s="112" t="s">
        <v>791</v>
      </c>
      <c r="D273" s="112" t="s">
        <v>788</v>
      </c>
      <c r="E273" s="112">
        <v>33275</v>
      </c>
      <c r="F273" s="112" t="s">
        <v>1241</v>
      </c>
      <c r="G273" s="112">
        <v>0.5837</v>
      </c>
      <c r="H273" s="112">
        <v>0.77190000000000003</v>
      </c>
      <c r="I273" s="112">
        <v>0.80259999999999998</v>
      </c>
      <c r="J273" s="112">
        <v>0.85960000000000003</v>
      </c>
      <c r="K273" s="112">
        <v>0.85960000000000003</v>
      </c>
      <c r="L273" s="112">
        <v>0.8206</v>
      </c>
      <c r="M273" s="112">
        <v>81.592787377911307</v>
      </c>
      <c r="N273" s="112">
        <v>81.38</v>
      </c>
      <c r="O273" s="112">
        <f>VLOOKUP(A273,[8]Dados!$D$9:$O$426,12,FALSE)*100</f>
        <v>100</v>
      </c>
    </row>
    <row r="274" spans="1:15">
      <c r="A274" s="112">
        <v>291077</v>
      </c>
      <c r="B274" s="112" t="s">
        <v>756</v>
      </c>
      <c r="C274" s="112" t="s">
        <v>791</v>
      </c>
      <c r="D274" s="112" t="s">
        <v>789</v>
      </c>
      <c r="E274" s="112">
        <v>5918</v>
      </c>
      <c r="F274" s="112">
        <v>1</v>
      </c>
      <c r="G274" s="112">
        <v>1</v>
      </c>
      <c r="H274" s="112">
        <v>0.87860000000000005</v>
      </c>
      <c r="I274" s="112">
        <v>1</v>
      </c>
      <c r="J274" s="112">
        <v>1</v>
      </c>
      <c r="K274" s="112">
        <v>1</v>
      </c>
      <c r="L274" s="112">
        <v>1</v>
      </c>
      <c r="M274" s="112">
        <v>100</v>
      </c>
      <c r="N274" s="112">
        <v>100</v>
      </c>
      <c r="O274" s="112">
        <f>VLOOKUP(A274,[8]Dados!$D$9:$O$426,12,FALSE)*100</f>
        <v>100</v>
      </c>
    </row>
    <row r="275" spans="1:15">
      <c r="A275" s="112">
        <v>291735</v>
      </c>
      <c r="B275" s="112" t="s">
        <v>756</v>
      </c>
      <c r="C275" s="112" t="s">
        <v>791</v>
      </c>
      <c r="D275" s="112" t="s">
        <v>790</v>
      </c>
      <c r="E275" s="112">
        <v>9138</v>
      </c>
      <c r="F275" s="112">
        <v>1</v>
      </c>
      <c r="G275" s="112">
        <v>1</v>
      </c>
      <c r="H275" s="112">
        <v>1</v>
      </c>
      <c r="I275" s="112">
        <v>1</v>
      </c>
      <c r="J275" s="112">
        <v>1</v>
      </c>
      <c r="K275" s="112">
        <v>1</v>
      </c>
      <c r="L275" s="112">
        <v>1</v>
      </c>
      <c r="M275" s="112">
        <v>100</v>
      </c>
      <c r="N275" s="112">
        <v>100</v>
      </c>
      <c r="O275" s="112">
        <f>VLOOKUP(A275,[8]Dados!$D$9:$O$426,12,FALSE)*100</f>
        <v>100</v>
      </c>
    </row>
    <row r="276" spans="1:15">
      <c r="A276" s="112">
        <v>292810</v>
      </c>
      <c r="B276" s="112" t="s">
        <v>756</v>
      </c>
      <c r="C276" s="112" t="s">
        <v>791</v>
      </c>
      <c r="D276" s="112" t="s">
        <v>791</v>
      </c>
      <c r="E276" s="112">
        <v>41782</v>
      </c>
      <c r="F276" s="112" t="s">
        <v>1242</v>
      </c>
      <c r="G276" s="112">
        <v>0.68469999999999998</v>
      </c>
      <c r="H276" s="112">
        <v>0.68600000000000005</v>
      </c>
      <c r="I276" s="112">
        <v>1</v>
      </c>
      <c r="J276" s="112">
        <v>1</v>
      </c>
      <c r="K276" s="112">
        <v>1</v>
      </c>
      <c r="L276" s="112">
        <v>0.99019999999999997</v>
      </c>
      <c r="M276" s="112">
        <v>100</v>
      </c>
      <c r="N276" s="112">
        <v>100</v>
      </c>
      <c r="O276" s="112">
        <f>VLOOKUP(A276,[8]Dados!$D$9:$O$426,12,FALSE)*100</f>
        <v>100</v>
      </c>
    </row>
    <row r="277" spans="1:15">
      <c r="A277" s="112">
        <v>292820</v>
      </c>
      <c r="B277" s="112" t="s">
        <v>756</v>
      </c>
      <c r="C277" s="112" t="s">
        <v>791</v>
      </c>
      <c r="D277" s="112" t="s">
        <v>792</v>
      </c>
      <c r="E277" s="112">
        <v>27381</v>
      </c>
      <c r="F277" s="112" t="s">
        <v>1243</v>
      </c>
      <c r="G277" s="112">
        <v>0.69699999999999995</v>
      </c>
      <c r="H277" s="112">
        <v>0.69359999999999999</v>
      </c>
      <c r="I277" s="112">
        <v>0.69040000000000001</v>
      </c>
      <c r="J277" s="112">
        <v>0.63890000000000002</v>
      </c>
      <c r="K277" s="112">
        <v>0.63890000000000002</v>
      </c>
      <c r="L277" s="112">
        <v>0.6502</v>
      </c>
      <c r="M277" s="112">
        <v>75.599868521967807</v>
      </c>
      <c r="N277" s="112">
        <v>75.290000000000006</v>
      </c>
      <c r="O277" s="112">
        <f>VLOOKUP(A277,[8]Dados!$D$9:$O$426,12,FALSE)*100</f>
        <v>78.06</v>
      </c>
    </row>
    <row r="278" spans="1:15">
      <c r="A278" s="112">
        <v>292905</v>
      </c>
      <c r="B278" s="112" t="s">
        <v>756</v>
      </c>
      <c r="C278" s="112" t="s">
        <v>791</v>
      </c>
      <c r="D278" s="112" t="s">
        <v>793</v>
      </c>
      <c r="E278" s="112">
        <v>15738</v>
      </c>
      <c r="F278" s="112">
        <v>1</v>
      </c>
      <c r="G278" s="112">
        <v>1</v>
      </c>
      <c r="H278" s="112">
        <v>1</v>
      </c>
      <c r="I278" s="112">
        <v>1</v>
      </c>
      <c r="J278" s="112">
        <v>1</v>
      </c>
      <c r="K278" s="112">
        <v>1</v>
      </c>
      <c r="L278" s="112">
        <v>1</v>
      </c>
      <c r="M278" s="112">
        <v>100</v>
      </c>
      <c r="N278" s="112">
        <v>100</v>
      </c>
      <c r="O278" s="112">
        <f>VLOOKUP(A278,[8]Dados!$D$9:$O$426,12,FALSE)*100</f>
        <v>100</v>
      </c>
    </row>
    <row r="279" spans="1:15">
      <c r="A279" s="112">
        <v>293015</v>
      </c>
      <c r="B279" s="112" t="s">
        <v>756</v>
      </c>
      <c r="C279" s="112" t="s">
        <v>791</v>
      </c>
      <c r="D279" s="112" t="s">
        <v>794</v>
      </c>
      <c r="E279" s="112">
        <v>33000</v>
      </c>
      <c r="F279" s="112" t="s">
        <v>1244</v>
      </c>
      <c r="G279" s="112">
        <v>0.43619999999999998</v>
      </c>
      <c r="H279" s="112">
        <v>0.53200000000000003</v>
      </c>
      <c r="I279" s="112">
        <v>0.53290000000000004</v>
      </c>
      <c r="J279" s="112">
        <v>0.92630000000000001</v>
      </c>
      <c r="K279" s="112">
        <v>0.92630000000000001</v>
      </c>
      <c r="L279" s="112">
        <v>0.94030000000000002</v>
      </c>
      <c r="M279" s="112">
        <v>100</v>
      </c>
      <c r="N279" s="112">
        <v>100</v>
      </c>
      <c r="O279" s="112">
        <f>VLOOKUP(A279,[8]Dados!$D$9:$O$426,12,FALSE)*100</f>
        <v>100</v>
      </c>
    </row>
    <row r="280" spans="1:15">
      <c r="A280" s="112">
        <v>293030</v>
      </c>
      <c r="B280" s="112" t="s">
        <v>756</v>
      </c>
      <c r="C280" s="112" t="s">
        <v>791</v>
      </c>
      <c r="D280" s="112" t="s">
        <v>795</v>
      </c>
      <c r="E280" s="112">
        <v>18352</v>
      </c>
      <c r="F280" s="112">
        <v>1</v>
      </c>
      <c r="G280" s="112">
        <v>1</v>
      </c>
      <c r="H280" s="112">
        <v>0.61539999999999995</v>
      </c>
      <c r="I280" s="112">
        <v>1</v>
      </c>
      <c r="J280" s="112">
        <v>1</v>
      </c>
      <c r="K280" s="112">
        <v>1</v>
      </c>
      <c r="L280" s="112">
        <v>1</v>
      </c>
      <c r="M280" s="112">
        <v>100</v>
      </c>
      <c r="N280" s="112">
        <v>100</v>
      </c>
      <c r="O280" s="112">
        <f>VLOOKUP(A280,[8]Dados!$D$9:$O$426,12,FALSE)*100</f>
        <v>100</v>
      </c>
    </row>
    <row r="281" spans="1:15">
      <c r="A281" s="112">
        <v>293075</v>
      </c>
      <c r="B281" s="112" t="s">
        <v>756</v>
      </c>
      <c r="C281" s="112" t="s">
        <v>791</v>
      </c>
      <c r="D281" s="112" t="s">
        <v>796</v>
      </c>
      <c r="E281" s="112">
        <v>13381</v>
      </c>
      <c r="F281" s="112">
        <v>1</v>
      </c>
      <c r="G281" s="112">
        <v>1</v>
      </c>
      <c r="H281" s="112">
        <v>1</v>
      </c>
      <c r="I281" s="112">
        <v>1</v>
      </c>
      <c r="J281" s="112">
        <v>1</v>
      </c>
      <c r="K281" s="112">
        <v>1</v>
      </c>
      <c r="L281" s="112">
        <v>1</v>
      </c>
      <c r="M281" s="112">
        <v>100</v>
      </c>
      <c r="N281" s="112">
        <v>100</v>
      </c>
      <c r="O281" s="112">
        <f>VLOOKUP(A281,[8]Dados!$D$9:$O$426,12,FALSE)*100</f>
        <v>100</v>
      </c>
    </row>
    <row r="282" spans="1:15">
      <c r="A282" s="112">
        <v>290200</v>
      </c>
      <c r="B282" s="112" t="s">
        <v>797</v>
      </c>
      <c r="C282" s="112" t="s">
        <v>803</v>
      </c>
      <c r="D282" s="112" t="s">
        <v>799</v>
      </c>
      <c r="E282" s="112">
        <v>14023</v>
      </c>
      <c r="F282" s="112">
        <v>1</v>
      </c>
      <c r="G282" s="112">
        <v>1</v>
      </c>
      <c r="H282" s="112">
        <v>1</v>
      </c>
      <c r="I282" s="112">
        <v>1</v>
      </c>
      <c r="J282" s="112">
        <v>1</v>
      </c>
      <c r="K282" s="112">
        <v>1</v>
      </c>
      <c r="L282" s="112">
        <v>1</v>
      </c>
      <c r="M282" s="112">
        <v>100</v>
      </c>
      <c r="N282" s="112">
        <v>100</v>
      </c>
      <c r="O282" s="112">
        <f>VLOOKUP(A282,[8]Dados!$D$9:$O$426,12,FALSE)*100</f>
        <v>78.239999999999995</v>
      </c>
    </row>
    <row r="283" spans="1:15">
      <c r="A283" s="112">
        <v>290280</v>
      </c>
      <c r="B283" s="112" t="s">
        <v>797</v>
      </c>
      <c r="C283" s="112" t="s">
        <v>803</v>
      </c>
      <c r="D283" s="112" t="s">
        <v>800</v>
      </c>
      <c r="E283" s="112">
        <v>22232</v>
      </c>
      <c r="F283" s="112">
        <v>1</v>
      </c>
      <c r="G283" s="112">
        <v>1</v>
      </c>
      <c r="H283" s="112">
        <v>0.82250000000000001</v>
      </c>
      <c r="I283" s="112">
        <v>0.99680000000000002</v>
      </c>
      <c r="J283" s="112">
        <v>0.92369999999999997</v>
      </c>
      <c r="K283" s="112">
        <v>0.92369999999999997</v>
      </c>
      <c r="L283" s="112">
        <v>1</v>
      </c>
      <c r="M283" s="112">
        <v>100</v>
      </c>
      <c r="N283" s="112">
        <v>100</v>
      </c>
      <c r="O283" s="112">
        <f>VLOOKUP(A283,[8]Dados!$D$9:$O$426,12,FALSE)*100</f>
        <v>100</v>
      </c>
    </row>
    <row r="284" spans="1:15">
      <c r="A284" s="112">
        <v>290410</v>
      </c>
      <c r="B284" s="112" t="s">
        <v>797</v>
      </c>
      <c r="C284" s="112" t="s">
        <v>803</v>
      </c>
      <c r="D284" s="112" t="s">
        <v>801</v>
      </c>
      <c r="E284" s="112">
        <v>22448</v>
      </c>
      <c r="F284" s="112" t="s">
        <v>1245</v>
      </c>
      <c r="G284" s="112">
        <v>0.81</v>
      </c>
      <c r="H284" s="112">
        <v>0.81020000000000003</v>
      </c>
      <c r="I284" s="112">
        <v>0.93979999999999997</v>
      </c>
      <c r="J284" s="112">
        <v>0.92459999999999998</v>
      </c>
      <c r="K284" s="112">
        <v>0.92459999999999998</v>
      </c>
      <c r="L284" s="112">
        <v>0.92369999999999997</v>
      </c>
      <c r="M284" s="112">
        <v>92.213114754098399</v>
      </c>
      <c r="N284" s="112">
        <v>92.15</v>
      </c>
      <c r="O284" s="112">
        <f>VLOOKUP(A284,[8]Dados!$D$9:$O$426,12,FALSE)*100</f>
        <v>80.16</v>
      </c>
    </row>
    <row r="285" spans="1:15">
      <c r="A285" s="112">
        <v>290420</v>
      </c>
      <c r="B285" s="112" t="s">
        <v>797</v>
      </c>
      <c r="C285" s="112" t="s">
        <v>803</v>
      </c>
      <c r="D285" s="112" t="s">
        <v>802</v>
      </c>
      <c r="E285" s="112">
        <v>10957</v>
      </c>
      <c r="F285" s="112">
        <v>1</v>
      </c>
      <c r="G285" s="112">
        <v>1</v>
      </c>
      <c r="H285" s="112">
        <v>1</v>
      </c>
      <c r="I285" s="112">
        <v>1</v>
      </c>
      <c r="J285" s="112">
        <v>1</v>
      </c>
      <c r="K285" s="112">
        <v>1</v>
      </c>
      <c r="L285" s="112">
        <v>1</v>
      </c>
      <c r="M285" s="112">
        <v>100</v>
      </c>
      <c r="N285" s="112">
        <v>100</v>
      </c>
      <c r="O285" s="112">
        <f>VLOOKUP(A285,[8]Dados!$D$9:$O$426,12,FALSE)*100</f>
        <v>100</v>
      </c>
    </row>
    <row r="286" spans="1:15">
      <c r="A286" s="112">
        <v>290460</v>
      </c>
      <c r="B286" s="112" t="s">
        <v>797</v>
      </c>
      <c r="C286" s="112" t="s">
        <v>803</v>
      </c>
      <c r="D286" s="112" t="s">
        <v>803</v>
      </c>
      <c r="E286" s="112">
        <v>69473</v>
      </c>
      <c r="F286" s="112" t="s">
        <v>1246</v>
      </c>
      <c r="G286" s="112">
        <v>0.81779999999999997</v>
      </c>
      <c r="H286" s="112">
        <v>0.85009999999999997</v>
      </c>
      <c r="I286" s="112">
        <v>0.90080000000000005</v>
      </c>
      <c r="J286" s="112">
        <v>0.81789999999999996</v>
      </c>
      <c r="K286" s="112">
        <v>0.81789999999999996</v>
      </c>
      <c r="L286" s="112">
        <v>0.78239999999999998</v>
      </c>
      <c r="M286" s="112">
        <v>89.387243965281499</v>
      </c>
      <c r="N286" s="112">
        <v>89.13</v>
      </c>
      <c r="O286" s="112">
        <f>VLOOKUP(A286,[8]Dados!$D$9:$O$426,12,FALSE)*100</f>
        <v>97.77</v>
      </c>
    </row>
    <row r="287" spans="1:15">
      <c r="A287" s="112">
        <v>290755</v>
      </c>
      <c r="B287" s="112" t="s">
        <v>797</v>
      </c>
      <c r="C287" s="112" t="s">
        <v>803</v>
      </c>
      <c r="D287" s="112" t="s">
        <v>804</v>
      </c>
      <c r="E287" s="112">
        <v>9764</v>
      </c>
      <c r="F287" s="112">
        <v>1</v>
      </c>
      <c r="G287" s="112">
        <v>1</v>
      </c>
      <c r="H287" s="112">
        <v>1</v>
      </c>
      <c r="I287" s="112">
        <v>1</v>
      </c>
      <c r="J287" s="112">
        <v>1</v>
      </c>
      <c r="K287" s="112">
        <v>1</v>
      </c>
      <c r="L287" s="112">
        <v>1</v>
      </c>
      <c r="M287" s="112">
        <v>100</v>
      </c>
      <c r="N287" s="112">
        <v>100</v>
      </c>
      <c r="O287" s="112">
        <f>VLOOKUP(A287,[8]Dados!$D$9:$O$426,12,FALSE)*100</f>
        <v>100</v>
      </c>
    </row>
    <row r="288" spans="1:15">
      <c r="A288" s="112">
        <v>290880</v>
      </c>
      <c r="B288" s="112" t="s">
        <v>797</v>
      </c>
      <c r="C288" s="112" t="s">
        <v>803</v>
      </c>
      <c r="D288" s="112" t="s">
        <v>805</v>
      </c>
      <c r="E288" s="112">
        <v>4312</v>
      </c>
      <c r="F288" s="112">
        <v>1</v>
      </c>
      <c r="G288" s="112">
        <v>1</v>
      </c>
      <c r="H288" s="112">
        <v>1</v>
      </c>
      <c r="I288" s="112">
        <v>1</v>
      </c>
      <c r="J288" s="112">
        <v>1</v>
      </c>
      <c r="K288" s="112">
        <v>1</v>
      </c>
      <c r="L288" s="112">
        <v>1</v>
      </c>
      <c r="M288" s="112">
        <v>100</v>
      </c>
      <c r="N288" s="112">
        <v>100</v>
      </c>
      <c r="O288" s="112">
        <f>VLOOKUP(A288,[8]Dados!$D$9:$O$426,12,FALSE)*100</f>
        <v>100</v>
      </c>
    </row>
    <row r="289" spans="1:15">
      <c r="A289" s="112">
        <v>291010</v>
      </c>
      <c r="B289" s="112" t="s">
        <v>797</v>
      </c>
      <c r="C289" s="112" t="s">
        <v>803</v>
      </c>
      <c r="D289" s="112" t="s">
        <v>806</v>
      </c>
      <c r="E289" s="112">
        <v>12553</v>
      </c>
      <c r="F289" s="112">
        <v>1</v>
      </c>
      <c r="G289" s="112">
        <v>1</v>
      </c>
      <c r="H289" s="112">
        <v>1</v>
      </c>
      <c r="I289" s="112">
        <v>1</v>
      </c>
      <c r="J289" s="112">
        <v>1</v>
      </c>
      <c r="K289" s="112">
        <v>1</v>
      </c>
      <c r="L289" s="112">
        <v>1</v>
      </c>
      <c r="M289" s="112">
        <v>100</v>
      </c>
      <c r="N289" s="112">
        <v>100</v>
      </c>
      <c r="O289" s="112">
        <f>VLOOKUP(A289,[8]Dados!$D$9:$O$426,12,FALSE)*100</f>
        <v>100</v>
      </c>
    </row>
    <row r="290" spans="1:15">
      <c r="A290" s="112">
        <v>290050</v>
      </c>
      <c r="B290" s="112" t="s">
        <v>797</v>
      </c>
      <c r="C290" s="112" t="s">
        <v>803</v>
      </c>
      <c r="D290" s="112" t="s">
        <v>807</v>
      </c>
      <c r="E290" s="112">
        <v>11405</v>
      </c>
      <c r="F290" s="112">
        <v>1</v>
      </c>
      <c r="G290" s="112">
        <v>1</v>
      </c>
      <c r="H290" s="112">
        <v>1</v>
      </c>
      <c r="I290" s="112">
        <v>1</v>
      </c>
      <c r="J290" s="112">
        <v>1</v>
      </c>
      <c r="K290" s="112">
        <v>1</v>
      </c>
      <c r="L290" s="112">
        <v>1</v>
      </c>
      <c r="M290" s="112">
        <v>100</v>
      </c>
      <c r="N290" s="112">
        <v>100</v>
      </c>
      <c r="O290" s="112">
        <f>VLOOKUP(A290,[8]Dados!$D$9:$O$426,12,FALSE)*100</f>
        <v>100</v>
      </c>
    </row>
    <row r="291" spans="1:15">
      <c r="A291" s="112">
        <v>291165</v>
      </c>
      <c r="B291" s="112" t="s">
        <v>797</v>
      </c>
      <c r="C291" s="112" t="s">
        <v>803</v>
      </c>
      <c r="D291" s="112" t="s">
        <v>808</v>
      </c>
      <c r="E291" s="112">
        <v>8322</v>
      </c>
      <c r="F291" s="112">
        <v>1</v>
      </c>
      <c r="G291" s="112">
        <v>1</v>
      </c>
      <c r="H291" s="112">
        <v>1</v>
      </c>
      <c r="I291" s="112">
        <v>1</v>
      </c>
      <c r="J291" s="112">
        <v>1</v>
      </c>
      <c r="K291" s="112">
        <v>1</v>
      </c>
      <c r="L291" s="112">
        <v>1</v>
      </c>
      <c r="M291" s="112">
        <v>100</v>
      </c>
      <c r="N291" s="112">
        <v>100</v>
      </c>
      <c r="O291" s="112">
        <f>VLOOKUP(A291,[8]Dados!$D$9:$O$426,12,FALSE)*100</f>
        <v>100</v>
      </c>
    </row>
    <row r="292" spans="1:15">
      <c r="A292" s="112">
        <v>291220</v>
      </c>
      <c r="B292" s="112" t="s">
        <v>797</v>
      </c>
      <c r="C292" s="112" t="s">
        <v>803</v>
      </c>
      <c r="D292" s="112" t="s">
        <v>809</v>
      </c>
      <c r="E292" s="112">
        <v>19578</v>
      </c>
      <c r="F292" s="112">
        <v>1</v>
      </c>
      <c r="G292" s="112">
        <v>1</v>
      </c>
      <c r="H292" s="112">
        <v>1</v>
      </c>
      <c r="I292" s="112">
        <v>0.96879999999999999</v>
      </c>
      <c r="J292" s="112">
        <v>1</v>
      </c>
      <c r="K292" s="112">
        <v>1</v>
      </c>
      <c r="L292" s="112">
        <v>0.89339999999999997</v>
      </c>
      <c r="M292" s="112">
        <v>100</v>
      </c>
      <c r="N292" s="112">
        <v>100</v>
      </c>
      <c r="O292" s="112">
        <f>VLOOKUP(A292,[8]Dados!$D$9:$O$426,12,FALSE)*100</f>
        <v>100</v>
      </c>
    </row>
    <row r="293" spans="1:15">
      <c r="A293" s="112">
        <v>291250</v>
      </c>
      <c r="B293" s="112" t="s">
        <v>797</v>
      </c>
      <c r="C293" s="112" t="s">
        <v>803</v>
      </c>
      <c r="D293" s="112" t="s">
        <v>810</v>
      </c>
      <c r="E293" s="112">
        <v>15356</v>
      </c>
      <c r="F293" s="112">
        <v>1</v>
      </c>
      <c r="G293" s="112">
        <v>1</v>
      </c>
      <c r="H293" s="112">
        <v>1</v>
      </c>
      <c r="I293" s="112">
        <v>1</v>
      </c>
      <c r="J293" s="112">
        <v>1</v>
      </c>
      <c r="K293" s="112">
        <v>1</v>
      </c>
      <c r="L293" s="112">
        <v>1</v>
      </c>
      <c r="M293" s="112">
        <v>100</v>
      </c>
      <c r="N293" s="112">
        <v>100</v>
      </c>
      <c r="O293" s="112">
        <f>VLOOKUP(A293,[8]Dados!$D$9:$O$426,12,FALSE)*100</f>
        <v>100</v>
      </c>
    </row>
    <row r="294" spans="1:15">
      <c r="A294" s="112">
        <v>291720</v>
      </c>
      <c r="B294" s="112" t="s">
        <v>797</v>
      </c>
      <c r="C294" s="112" t="s">
        <v>803</v>
      </c>
      <c r="D294" s="112" t="s">
        <v>811</v>
      </c>
      <c r="E294" s="112">
        <v>19494</v>
      </c>
      <c r="F294" s="112">
        <v>1</v>
      </c>
      <c r="G294" s="112">
        <v>1</v>
      </c>
      <c r="H294" s="112">
        <v>1</v>
      </c>
      <c r="I294" s="112">
        <v>1</v>
      </c>
      <c r="J294" s="112">
        <v>1</v>
      </c>
      <c r="K294" s="112">
        <v>1</v>
      </c>
      <c r="L294" s="112">
        <v>1</v>
      </c>
      <c r="M294" s="112">
        <v>100</v>
      </c>
      <c r="N294" s="112">
        <v>100</v>
      </c>
      <c r="O294" s="112">
        <f>VLOOKUP(A294,[8]Dados!$D$9:$O$426,12,FALSE)*100</f>
        <v>100</v>
      </c>
    </row>
    <row r="295" spans="1:15">
      <c r="A295" s="112">
        <v>291860</v>
      </c>
      <c r="B295" s="112" t="s">
        <v>797</v>
      </c>
      <c r="C295" s="112" t="s">
        <v>803</v>
      </c>
      <c r="D295" s="112" t="s">
        <v>812</v>
      </c>
      <c r="E295" s="112">
        <v>7239</v>
      </c>
      <c r="F295" s="112">
        <v>1</v>
      </c>
      <c r="G295" s="112">
        <v>1</v>
      </c>
      <c r="H295" s="112">
        <v>1</v>
      </c>
      <c r="I295" s="112">
        <v>1</v>
      </c>
      <c r="J295" s="112">
        <v>1</v>
      </c>
      <c r="K295" s="112">
        <v>1</v>
      </c>
      <c r="L295" s="112">
        <v>1</v>
      </c>
      <c r="M295" s="112">
        <v>100</v>
      </c>
      <c r="N295" s="112">
        <v>100</v>
      </c>
      <c r="O295" s="112">
        <f>VLOOKUP(A295,[8]Dados!$D$9:$O$426,12,FALSE)*100</f>
        <v>100</v>
      </c>
    </row>
    <row r="296" spans="1:15">
      <c r="A296" s="112">
        <v>291950</v>
      </c>
      <c r="B296" s="112" t="s">
        <v>797</v>
      </c>
      <c r="C296" s="112" t="s">
        <v>803</v>
      </c>
      <c r="D296" s="112" t="s">
        <v>813</v>
      </c>
      <c r="E296" s="112">
        <v>46399</v>
      </c>
      <c r="F296" s="112" t="s">
        <v>1247</v>
      </c>
      <c r="G296" s="112">
        <v>0.72729999999999995</v>
      </c>
      <c r="H296" s="112">
        <v>0.72030000000000005</v>
      </c>
      <c r="I296" s="112">
        <v>0.79279999999999995</v>
      </c>
      <c r="J296" s="112">
        <v>0.91520000000000001</v>
      </c>
      <c r="K296" s="112">
        <v>0.91520000000000001</v>
      </c>
      <c r="L296" s="112">
        <v>0.90700000000000003</v>
      </c>
      <c r="M296" s="112">
        <v>89.226060906485003</v>
      </c>
      <c r="N296" s="112">
        <v>88.58</v>
      </c>
      <c r="O296" s="112">
        <f>VLOOKUP(A296,[8]Dados!$D$9:$O$426,12,FALSE)*100</f>
        <v>91.210000000000008</v>
      </c>
    </row>
    <row r="297" spans="1:15">
      <c r="A297" s="112">
        <v>291980</v>
      </c>
      <c r="B297" s="112" t="s">
        <v>797</v>
      </c>
      <c r="C297" s="112" t="s">
        <v>803</v>
      </c>
      <c r="D297" s="112" t="s">
        <v>814</v>
      </c>
      <c r="E297" s="112">
        <v>50637</v>
      </c>
      <c r="F297" s="112" t="s">
        <v>1248</v>
      </c>
      <c r="G297" s="112">
        <v>0.58660000000000001</v>
      </c>
      <c r="H297" s="112">
        <v>0.58120000000000005</v>
      </c>
      <c r="I297" s="112">
        <v>0.72</v>
      </c>
      <c r="J297" s="112">
        <v>0.76770000000000005</v>
      </c>
      <c r="K297" s="112">
        <v>0.76770000000000005</v>
      </c>
      <c r="L297" s="112">
        <v>0.89049999999999996</v>
      </c>
      <c r="M297" s="112">
        <v>81.758398009360704</v>
      </c>
      <c r="N297" s="112">
        <v>93.85</v>
      </c>
      <c r="O297" s="112">
        <f>VLOOKUP(A297,[8]Dados!$D$9:$O$426,12,FALSE)*100</f>
        <v>96.72</v>
      </c>
    </row>
    <row r="298" spans="1:15">
      <c r="A298" s="112">
        <v>292030</v>
      </c>
      <c r="B298" s="112" t="s">
        <v>797</v>
      </c>
      <c r="C298" s="112" t="s">
        <v>803</v>
      </c>
      <c r="D298" s="112" t="s">
        <v>815</v>
      </c>
      <c r="E298" s="112">
        <v>8875</v>
      </c>
      <c r="F298" s="112" t="s">
        <v>1102</v>
      </c>
      <c r="G298" s="112">
        <v>0.81479999999999997</v>
      </c>
      <c r="H298" s="112">
        <v>1</v>
      </c>
      <c r="I298" s="112">
        <v>1</v>
      </c>
      <c r="J298" s="112">
        <v>1</v>
      </c>
      <c r="K298" s="112">
        <v>1</v>
      </c>
      <c r="L298" s="112">
        <v>1</v>
      </c>
      <c r="M298" s="112">
        <v>100</v>
      </c>
      <c r="N298" s="112">
        <v>100</v>
      </c>
      <c r="O298" s="112">
        <f>VLOOKUP(A298,[8]Dados!$D$9:$O$426,12,FALSE)*100</f>
        <v>100</v>
      </c>
    </row>
    <row r="299" spans="1:15">
      <c r="A299" s="112">
        <v>292360</v>
      </c>
      <c r="B299" s="112" t="s">
        <v>797</v>
      </c>
      <c r="C299" s="112" t="s">
        <v>803</v>
      </c>
      <c r="D299" s="112" t="s">
        <v>816</v>
      </c>
      <c r="E299" s="112">
        <v>22184</v>
      </c>
      <c r="F299" s="112">
        <v>1</v>
      </c>
      <c r="G299" s="112">
        <v>1</v>
      </c>
      <c r="H299" s="112">
        <v>1</v>
      </c>
      <c r="I299" s="112">
        <v>1</v>
      </c>
      <c r="J299" s="112">
        <v>1</v>
      </c>
      <c r="K299" s="112">
        <v>1</v>
      </c>
      <c r="L299" s="112">
        <v>1</v>
      </c>
      <c r="M299" s="112">
        <v>100</v>
      </c>
      <c r="N299" s="112">
        <v>100</v>
      </c>
      <c r="O299" s="112">
        <f>VLOOKUP(A299,[8]Dados!$D$9:$O$426,12,FALSE)*100</f>
        <v>100</v>
      </c>
    </row>
    <row r="300" spans="1:15">
      <c r="A300" s="112">
        <v>292670</v>
      </c>
      <c r="B300" s="112" t="s">
        <v>797</v>
      </c>
      <c r="C300" s="112" t="s">
        <v>803</v>
      </c>
      <c r="D300" s="112" t="s">
        <v>817</v>
      </c>
      <c r="E300" s="112">
        <v>13581</v>
      </c>
      <c r="F300" s="112">
        <v>1</v>
      </c>
      <c r="G300" s="112">
        <v>1</v>
      </c>
      <c r="H300" s="112">
        <v>1</v>
      </c>
      <c r="I300" s="112">
        <v>1</v>
      </c>
      <c r="J300" s="112">
        <v>1</v>
      </c>
      <c r="K300" s="112">
        <v>1</v>
      </c>
      <c r="L300" s="112">
        <v>1</v>
      </c>
      <c r="M300" s="112">
        <v>100</v>
      </c>
      <c r="N300" s="112">
        <v>100</v>
      </c>
      <c r="O300" s="112">
        <f>VLOOKUP(A300,[8]Dados!$D$9:$O$426,12,FALSE)*100</f>
        <v>100</v>
      </c>
    </row>
    <row r="301" spans="1:15">
      <c r="A301" s="112">
        <v>292690</v>
      </c>
      <c r="B301" s="112" t="s">
        <v>797</v>
      </c>
      <c r="C301" s="112" t="s">
        <v>803</v>
      </c>
      <c r="D301" s="112" t="s">
        <v>818</v>
      </c>
      <c r="E301" s="112">
        <v>12109</v>
      </c>
      <c r="F301" s="112">
        <v>1</v>
      </c>
      <c r="G301" s="112">
        <v>1</v>
      </c>
      <c r="H301" s="112">
        <v>1</v>
      </c>
      <c r="I301" s="112">
        <v>1</v>
      </c>
      <c r="J301" s="112">
        <v>1</v>
      </c>
      <c r="K301" s="112">
        <v>1</v>
      </c>
      <c r="L301" s="112">
        <v>1</v>
      </c>
      <c r="M301" s="112">
        <v>100</v>
      </c>
      <c r="N301" s="112">
        <v>100</v>
      </c>
      <c r="O301" s="112">
        <f>VLOOKUP(A301,[8]Dados!$D$9:$O$426,12,FALSE)*100</f>
        <v>100</v>
      </c>
    </row>
    <row r="302" spans="1:15">
      <c r="A302" s="112">
        <v>293100</v>
      </c>
      <c r="B302" s="112" t="s">
        <v>797</v>
      </c>
      <c r="C302" s="112" t="s">
        <v>803</v>
      </c>
      <c r="D302" s="112" t="s">
        <v>819</v>
      </c>
      <c r="E302" s="112">
        <v>21299</v>
      </c>
      <c r="F302" s="112">
        <v>1</v>
      </c>
      <c r="G302" s="112">
        <v>1</v>
      </c>
      <c r="H302" s="112">
        <v>1</v>
      </c>
      <c r="I302" s="112">
        <v>1</v>
      </c>
      <c r="J302" s="112">
        <v>1</v>
      </c>
      <c r="K302" s="112">
        <v>1</v>
      </c>
      <c r="L302" s="112">
        <v>1</v>
      </c>
      <c r="M302" s="112">
        <v>100</v>
      </c>
      <c r="N302" s="112">
        <v>100</v>
      </c>
      <c r="O302" s="112">
        <f>VLOOKUP(A302,[8]Dados!$D$9:$O$426,12,FALSE)*100</f>
        <v>100</v>
      </c>
    </row>
    <row r="303" spans="1:15">
      <c r="A303" s="112">
        <v>290500</v>
      </c>
      <c r="B303" s="112" t="s">
        <v>797</v>
      </c>
      <c r="C303" s="112" t="s">
        <v>825</v>
      </c>
      <c r="D303" s="112" t="s">
        <v>821</v>
      </c>
      <c r="E303" s="112">
        <v>23685</v>
      </c>
      <c r="F303" s="112">
        <v>1</v>
      </c>
      <c r="G303" s="112">
        <v>1</v>
      </c>
      <c r="H303" s="112">
        <v>1</v>
      </c>
      <c r="I303" s="112">
        <v>1</v>
      </c>
      <c r="J303" s="112">
        <v>1</v>
      </c>
      <c r="K303" s="112">
        <v>1</v>
      </c>
      <c r="L303" s="112">
        <v>1</v>
      </c>
      <c r="M303" s="112">
        <v>100</v>
      </c>
      <c r="N303" s="112">
        <v>100</v>
      </c>
      <c r="O303" s="112">
        <f>VLOOKUP(A303,[8]Dados!$D$9:$O$426,12,FALSE)*100</f>
        <v>100</v>
      </c>
    </row>
    <row r="304" spans="1:15">
      <c r="A304" s="112">
        <v>290520</v>
      </c>
      <c r="B304" s="112" t="s">
        <v>797</v>
      </c>
      <c r="C304" s="112" t="s">
        <v>825</v>
      </c>
      <c r="D304" s="112" t="s">
        <v>822</v>
      </c>
      <c r="E304" s="112">
        <v>52696</v>
      </c>
      <c r="F304" s="112" t="s">
        <v>1249</v>
      </c>
      <c r="G304" s="112">
        <v>0.44390000000000002</v>
      </c>
      <c r="H304" s="112">
        <v>0.58740000000000003</v>
      </c>
      <c r="I304" s="112">
        <v>0.65059999999999996</v>
      </c>
      <c r="J304" s="112">
        <v>0.5958</v>
      </c>
      <c r="K304" s="112">
        <v>0.5958</v>
      </c>
      <c r="L304" s="112">
        <v>0.71230000000000004</v>
      </c>
      <c r="M304" s="112">
        <v>65.185213298922093</v>
      </c>
      <c r="N304" s="112">
        <v>75.78</v>
      </c>
      <c r="O304" s="112">
        <f>VLOOKUP(A304,[8]Dados!$D$9:$O$426,12,FALSE)*100</f>
        <v>75.790000000000006</v>
      </c>
    </row>
    <row r="305" spans="1:15">
      <c r="A305" s="112">
        <v>290660</v>
      </c>
      <c r="B305" s="112" t="s">
        <v>797</v>
      </c>
      <c r="C305" s="112" t="s">
        <v>825</v>
      </c>
      <c r="D305" s="112" t="s">
        <v>823</v>
      </c>
      <c r="E305" s="112">
        <v>14732</v>
      </c>
      <c r="F305" s="112" t="s">
        <v>1250</v>
      </c>
      <c r="G305" s="112">
        <v>0.52229999999999999</v>
      </c>
      <c r="H305" s="112">
        <v>0.52</v>
      </c>
      <c r="I305" s="112">
        <v>0.51770000000000005</v>
      </c>
      <c r="J305" s="112">
        <v>0.47499999999999998</v>
      </c>
      <c r="K305" s="112">
        <v>0.47499999999999998</v>
      </c>
      <c r="L305" s="112">
        <v>0.70899999999999996</v>
      </c>
      <c r="M305" s="112">
        <v>70.255226717349998</v>
      </c>
      <c r="N305" s="112">
        <v>69.97</v>
      </c>
      <c r="O305" s="112">
        <f>VLOOKUP(A305,[8]Dados!$D$9:$O$426,12,FALSE)*100</f>
        <v>72.540000000000006</v>
      </c>
    </row>
    <row r="306" spans="1:15">
      <c r="A306" s="112">
        <v>290710</v>
      </c>
      <c r="B306" s="112" t="s">
        <v>797</v>
      </c>
      <c r="C306" s="112" t="s">
        <v>825</v>
      </c>
      <c r="D306" s="112" t="s">
        <v>824</v>
      </c>
      <c r="E306" s="112">
        <v>30041</v>
      </c>
      <c r="F306" s="112" t="s">
        <v>1251</v>
      </c>
      <c r="G306" s="112">
        <v>0.93340000000000001</v>
      </c>
      <c r="H306" s="112">
        <v>0.72760000000000002</v>
      </c>
      <c r="I306" s="112">
        <v>0.8468</v>
      </c>
      <c r="J306" s="112">
        <v>0.92720000000000002</v>
      </c>
      <c r="K306" s="112">
        <v>0.92720000000000002</v>
      </c>
      <c r="L306" s="112">
        <v>0.92420000000000002</v>
      </c>
      <c r="M306" s="112">
        <v>100</v>
      </c>
      <c r="N306" s="112">
        <v>100</v>
      </c>
      <c r="O306" s="112">
        <f>VLOOKUP(A306,[8]Dados!$D$9:$O$426,12,FALSE)*100</f>
        <v>95.289999999999992</v>
      </c>
    </row>
    <row r="307" spans="1:15">
      <c r="A307" s="112">
        <v>291170</v>
      </c>
      <c r="B307" s="112" t="s">
        <v>797</v>
      </c>
      <c r="C307" s="112" t="s">
        <v>825</v>
      </c>
      <c r="D307" s="112" t="s">
        <v>825</v>
      </c>
      <c r="E307" s="112">
        <v>86320</v>
      </c>
      <c r="F307" s="112" t="s">
        <v>1252</v>
      </c>
      <c r="G307" s="112">
        <v>0.87260000000000004</v>
      </c>
      <c r="H307" s="112">
        <v>0.85809999999999997</v>
      </c>
      <c r="I307" s="112">
        <v>0.86060000000000003</v>
      </c>
      <c r="J307" s="112">
        <v>0.86870000000000003</v>
      </c>
      <c r="K307" s="112">
        <v>0.86870000000000003</v>
      </c>
      <c r="L307" s="112">
        <v>0.85809999999999997</v>
      </c>
      <c r="M307" s="112">
        <v>85.356811862835997</v>
      </c>
      <c r="N307" s="112">
        <v>85.12</v>
      </c>
      <c r="O307" s="112">
        <f>VLOOKUP(A307,[8]Dados!$D$9:$O$426,12,FALSE)*100</f>
        <v>100</v>
      </c>
    </row>
    <row r="308" spans="1:15">
      <c r="A308" s="112">
        <v>291200</v>
      </c>
      <c r="B308" s="112" t="s">
        <v>797</v>
      </c>
      <c r="C308" s="112" t="s">
        <v>825</v>
      </c>
      <c r="D308" s="112" t="s">
        <v>826</v>
      </c>
      <c r="E308" s="112">
        <v>10337</v>
      </c>
      <c r="F308" s="112">
        <v>1</v>
      </c>
      <c r="G308" s="112">
        <v>1</v>
      </c>
      <c r="H308" s="112">
        <v>1</v>
      </c>
      <c r="I308" s="112">
        <v>1</v>
      </c>
      <c r="J308" s="112">
        <v>1</v>
      </c>
      <c r="K308" s="112">
        <v>1</v>
      </c>
      <c r="L308" s="112">
        <v>1</v>
      </c>
      <c r="M308" s="112">
        <v>100</v>
      </c>
      <c r="N308" s="112">
        <v>100</v>
      </c>
      <c r="O308" s="112">
        <f>VLOOKUP(A308,[8]Dados!$D$9:$O$426,12,FALSE)*100</f>
        <v>100</v>
      </c>
    </row>
    <row r="309" spans="1:15">
      <c r="A309" s="112">
        <v>291340</v>
      </c>
      <c r="B309" s="112" t="s">
        <v>797</v>
      </c>
      <c r="C309" s="112" t="s">
        <v>825</v>
      </c>
      <c r="D309" s="112" t="s">
        <v>827</v>
      </c>
      <c r="E309" s="112">
        <v>16255</v>
      </c>
      <c r="F309" s="112">
        <v>1</v>
      </c>
      <c r="G309" s="112">
        <v>1</v>
      </c>
      <c r="H309" s="112">
        <v>1</v>
      </c>
      <c r="I309" s="112">
        <v>1</v>
      </c>
      <c r="J309" s="112">
        <v>1</v>
      </c>
      <c r="K309" s="112">
        <v>1</v>
      </c>
      <c r="L309" s="112">
        <v>1</v>
      </c>
      <c r="M309" s="112">
        <v>100</v>
      </c>
      <c r="N309" s="112">
        <v>100</v>
      </c>
      <c r="O309" s="112">
        <f>VLOOKUP(A309,[8]Dados!$D$9:$O$426,12,FALSE)*100</f>
        <v>100</v>
      </c>
    </row>
    <row r="310" spans="1:15">
      <c r="A310" s="112">
        <v>291733</v>
      </c>
      <c r="B310" s="112" t="s">
        <v>797</v>
      </c>
      <c r="C310" s="112" t="s">
        <v>825</v>
      </c>
      <c r="D310" s="112" t="s">
        <v>828</v>
      </c>
      <c r="E310" s="112">
        <v>11366</v>
      </c>
      <c r="F310" s="112" t="s">
        <v>1253</v>
      </c>
      <c r="G310" s="112">
        <v>0.94950000000000001</v>
      </c>
      <c r="H310" s="112">
        <v>0.94679999999999997</v>
      </c>
      <c r="I310" s="112">
        <v>0.33110000000000001</v>
      </c>
      <c r="J310" s="112">
        <v>0.91979999999999995</v>
      </c>
      <c r="K310" s="112">
        <v>0.91979999999999995</v>
      </c>
      <c r="L310" s="112">
        <v>0.91639999999999999</v>
      </c>
      <c r="M310" s="112">
        <v>91.0610592996657</v>
      </c>
      <c r="N310" s="112">
        <v>90.8</v>
      </c>
      <c r="O310" s="112">
        <f>VLOOKUP(A310,[8]Dados!$D$9:$O$426,12,FALSE)*100</f>
        <v>94.36</v>
      </c>
    </row>
    <row r="311" spans="1:15">
      <c r="A311" s="112">
        <v>291740</v>
      </c>
      <c r="B311" s="112" t="s">
        <v>797</v>
      </c>
      <c r="C311" s="112" t="s">
        <v>825</v>
      </c>
      <c r="D311" s="112" t="s">
        <v>829</v>
      </c>
      <c r="E311" s="112">
        <v>15435</v>
      </c>
      <c r="F311" s="112">
        <v>1</v>
      </c>
      <c r="G311" s="112">
        <v>1</v>
      </c>
      <c r="H311" s="112">
        <v>1</v>
      </c>
      <c r="I311" s="112">
        <v>1</v>
      </c>
      <c r="J311" s="112">
        <v>1</v>
      </c>
      <c r="K311" s="112">
        <v>1</v>
      </c>
      <c r="L311" s="112">
        <v>1</v>
      </c>
      <c r="M311" s="112">
        <v>100</v>
      </c>
      <c r="N311" s="112">
        <v>100</v>
      </c>
      <c r="O311" s="112">
        <f>VLOOKUP(A311,[8]Dados!$D$9:$O$426,12,FALSE)*100</f>
        <v>100</v>
      </c>
    </row>
    <row r="312" spans="1:15">
      <c r="A312" s="112">
        <v>291875</v>
      </c>
      <c r="B312" s="112" t="s">
        <v>797</v>
      </c>
      <c r="C312" s="112" t="s">
        <v>825</v>
      </c>
      <c r="D312" s="112" t="s">
        <v>830</v>
      </c>
      <c r="E312" s="112">
        <v>15920</v>
      </c>
      <c r="F312" s="112">
        <v>1</v>
      </c>
      <c r="G312" s="112">
        <v>1</v>
      </c>
      <c r="H312" s="112">
        <v>1</v>
      </c>
      <c r="I312" s="112">
        <v>1</v>
      </c>
      <c r="J312" s="112">
        <v>1</v>
      </c>
      <c r="K312" s="112">
        <v>1</v>
      </c>
      <c r="L312" s="112">
        <v>1</v>
      </c>
      <c r="M312" s="112">
        <v>100</v>
      </c>
      <c r="N312" s="112">
        <v>100</v>
      </c>
      <c r="O312" s="112">
        <f>VLOOKUP(A312,[8]Dados!$D$9:$O$426,12,FALSE)*100</f>
        <v>100</v>
      </c>
    </row>
    <row r="313" spans="1:15">
      <c r="A313" s="112">
        <v>291940</v>
      </c>
      <c r="B313" s="112" t="s">
        <v>797</v>
      </c>
      <c r="C313" s="112" t="s">
        <v>825</v>
      </c>
      <c r="D313" s="112" t="s">
        <v>831</v>
      </c>
      <c r="E313" s="112">
        <v>12967</v>
      </c>
      <c r="F313" s="112">
        <v>1</v>
      </c>
      <c r="G313" s="112">
        <v>1</v>
      </c>
      <c r="H313" s="112">
        <v>1</v>
      </c>
      <c r="I313" s="112">
        <v>1</v>
      </c>
      <c r="J313" s="112">
        <v>1</v>
      </c>
      <c r="K313" s="112">
        <v>1</v>
      </c>
      <c r="L313" s="112">
        <v>1</v>
      </c>
      <c r="M313" s="112">
        <v>100</v>
      </c>
      <c r="N313" s="112">
        <v>100</v>
      </c>
      <c r="O313" s="112">
        <f>VLOOKUP(A313,[8]Dados!$D$9:$O$426,12,FALSE)*100</f>
        <v>100</v>
      </c>
    </row>
    <row r="314" spans="1:15">
      <c r="A314" s="112">
        <v>292020</v>
      </c>
      <c r="B314" s="112" t="s">
        <v>797</v>
      </c>
      <c r="C314" s="112" t="s">
        <v>825</v>
      </c>
      <c r="D314" s="112" t="s">
        <v>832</v>
      </c>
      <c r="E314" s="112">
        <v>17491</v>
      </c>
      <c r="F314" s="112" t="s">
        <v>1254</v>
      </c>
      <c r="G314" s="112">
        <v>0.86170000000000002</v>
      </c>
      <c r="H314" s="112">
        <v>0.21510000000000001</v>
      </c>
      <c r="I314" s="112">
        <v>0.65949999999999998</v>
      </c>
      <c r="J314" s="112">
        <v>0.99280000000000002</v>
      </c>
      <c r="K314" s="112">
        <v>0.99280000000000002</v>
      </c>
      <c r="L314" s="112">
        <v>0.99050000000000005</v>
      </c>
      <c r="M314" s="112">
        <v>98.622148533531501</v>
      </c>
      <c r="N314" s="112">
        <v>98.43</v>
      </c>
      <c r="O314" s="112">
        <f>VLOOKUP(A314,[8]Dados!$D$9:$O$426,12,FALSE)*100</f>
        <v>100</v>
      </c>
    </row>
    <row r="315" spans="1:15">
      <c r="A315" s="112">
        <v>292105</v>
      </c>
      <c r="B315" s="112" t="s">
        <v>797</v>
      </c>
      <c r="C315" s="112" t="s">
        <v>825</v>
      </c>
      <c r="D315" s="112" t="s">
        <v>833</v>
      </c>
      <c r="E315" s="112">
        <v>12404</v>
      </c>
      <c r="F315" s="112">
        <v>1</v>
      </c>
      <c r="G315" s="112">
        <v>1</v>
      </c>
      <c r="H315" s="112">
        <v>1</v>
      </c>
      <c r="I315" s="112">
        <v>1</v>
      </c>
      <c r="J315" s="112">
        <v>1</v>
      </c>
      <c r="K315" s="112">
        <v>1</v>
      </c>
      <c r="L315" s="112">
        <v>1</v>
      </c>
      <c r="M315" s="112">
        <v>100</v>
      </c>
      <c r="N315" s="112">
        <v>100</v>
      </c>
      <c r="O315" s="112">
        <f>VLOOKUP(A315,[8]Dados!$D$9:$O$426,12,FALSE)*100</f>
        <v>100</v>
      </c>
    </row>
    <row r="316" spans="1:15">
      <c r="A316" s="112">
        <v>292180</v>
      </c>
      <c r="B316" s="112" t="s">
        <v>797</v>
      </c>
      <c r="C316" s="112" t="s">
        <v>825</v>
      </c>
      <c r="D316" s="112" t="s">
        <v>834</v>
      </c>
      <c r="E316" s="112">
        <v>12505</v>
      </c>
      <c r="F316" s="112" t="s">
        <v>1255</v>
      </c>
      <c r="G316" s="112">
        <v>1</v>
      </c>
      <c r="H316" s="112">
        <v>1</v>
      </c>
      <c r="I316" s="112">
        <v>1</v>
      </c>
      <c r="J316" s="112">
        <v>1</v>
      </c>
      <c r="K316" s="112">
        <v>1</v>
      </c>
      <c r="L316" s="112">
        <v>1</v>
      </c>
      <c r="M316" s="112">
        <v>100</v>
      </c>
      <c r="N316" s="112">
        <v>100</v>
      </c>
      <c r="O316" s="112">
        <f>VLOOKUP(A316,[8]Dados!$D$9:$O$426,12,FALSE)*100</f>
        <v>100</v>
      </c>
    </row>
    <row r="317" spans="1:15">
      <c r="A317" s="112">
        <v>292340</v>
      </c>
      <c r="B317" s="112" t="s">
        <v>797</v>
      </c>
      <c r="C317" s="112" t="s">
        <v>825</v>
      </c>
      <c r="D317" s="112" t="s">
        <v>835</v>
      </c>
      <c r="E317" s="112">
        <v>22487</v>
      </c>
      <c r="F317" s="112" t="s">
        <v>1256</v>
      </c>
      <c r="G317" s="112">
        <v>0.53569999999999995</v>
      </c>
      <c r="H317" s="112">
        <v>0.52559999999999996</v>
      </c>
      <c r="I317" s="112">
        <v>0.53269999999999995</v>
      </c>
      <c r="J317" s="112">
        <v>0.48249999999999998</v>
      </c>
      <c r="K317" s="112">
        <v>0.48249999999999998</v>
      </c>
      <c r="L317" s="112">
        <v>0.49020000000000002</v>
      </c>
      <c r="M317" s="112">
        <v>59.367634633343698</v>
      </c>
      <c r="N317" s="112">
        <v>64.510000000000005</v>
      </c>
      <c r="O317" s="112">
        <f>VLOOKUP(A317,[8]Dados!$D$9:$O$426,12,FALSE)*100</f>
        <v>77.41</v>
      </c>
    </row>
    <row r="318" spans="1:15">
      <c r="A318" s="112">
        <v>292450</v>
      </c>
      <c r="B318" s="112" t="s">
        <v>797</v>
      </c>
      <c r="C318" s="112" t="s">
        <v>825</v>
      </c>
      <c r="D318" s="112" t="s">
        <v>836</v>
      </c>
      <c r="E318" s="112">
        <v>16849</v>
      </c>
      <c r="F318" s="112">
        <v>1</v>
      </c>
      <c r="G318" s="112">
        <v>1</v>
      </c>
      <c r="H318" s="112">
        <v>0.87539999999999996</v>
      </c>
      <c r="I318" s="112">
        <v>1</v>
      </c>
      <c r="J318" s="112">
        <v>1</v>
      </c>
      <c r="K318" s="112">
        <v>1</v>
      </c>
      <c r="L318" s="112">
        <v>1</v>
      </c>
      <c r="M318" s="112">
        <v>1</v>
      </c>
      <c r="N318" s="112">
        <v>100</v>
      </c>
      <c r="O318" s="112">
        <f>VLOOKUP(A318,[8]Dados!$D$9:$O$426,12,FALSE)*100</f>
        <v>100</v>
      </c>
    </row>
    <row r="319" spans="1:15">
      <c r="A319" s="112">
        <v>292640</v>
      </c>
      <c r="B319" s="112" t="s">
        <v>797</v>
      </c>
      <c r="C319" s="112" t="s">
        <v>825</v>
      </c>
      <c r="D319" s="112" t="s">
        <v>837</v>
      </c>
      <c r="E319" s="112">
        <v>36246</v>
      </c>
      <c r="F319" s="112" t="s">
        <v>1257</v>
      </c>
      <c r="G319" s="112">
        <v>0.8135</v>
      </c>
      <c r="H319" s="112">
        <v>0.78310000000000002</v>
      </c>
      <c r="I319" s="112">
        <v>1</v>
      </c>
      <c r="J319" s="112">
        <v>0.87250000000000005</v>
      </c>
      <c r="K319" s="112">
        <v>0.87250000000000005</v>
      </c>
      <c r="L319" s="112">
        <v>0.8669</v>
      </c>
      <c r="M319" s="112">
        <v>85.6646250620758</v>
      </c>
      <c r="N319" s="112">
        <v>85.21</v>
      </c>
      <c r="O319" s="112">
        <f>VLOOKUP(A319,[8]Dados!$D$9:$O$426,12,FALSE)*100</f>
        <v>88.11</v>
      </c>
    </row>
    <row r="320" spans="1:15">
      <c r="A320" s="112">
        <v>292680</v>
      </c>
      <c r="B320" s="112" t="s">
        <v>797</v>
      </c>
      <c r="C320" s="112" t="s">
        <v>825</v>
      </c>
      <c r="D320" s="112" t="s">
        <v>838</v>
      </c>
      <c r="E320" s="112">
        <v>15720</v>
      </c>
      <c r="F320" s="112">
        <v>1</v>
      </c>
      <c r="G320" s="112">
        <v>1</v>
      </c>
      <c r="H320" s="112">
        <v>1</v>
      </c>
      <c r="I320" s="112">
        <v>1</v>
      </c>
      <c r="J320" s="112">
        <v>1</v>
      </c>
      <c r="K320" s="112">
        <v>1</v>
      </c>
      <c r="L320" s="112">
        <v>1</v>
      </c>
      <c r="M320" s="112">
        <v>100</v>
      </c>
      <c r="N320" s="112">
        <v>100</v>
      </c>
      <c r="O320" s="112">
        <f>VLOOKUP(A320,[8]Dados!$D$9:$O$426,12,FALSE)*100</f>
        <v>100</v>
      </c>
    </row>
    <row r="321" spans="1:15">
      <c r="A321" s="112">
        <v>293000</v>
      </c>
      <c r="B321" s="112" t="s">
        <v>797</v>
      </c>
      <c r="C321" s="112" t="s">
        <v>825</v>
      </c>
      <c r="D321" s="112" t="s">
        <v>839</v>
      </c>
      <c r="E321" s="112">
        <v>11615</v>
      </c>
      <c r="F321" s="112" t="s">
        <v>1258</v>
      </c>
      <c r="G321" s="112">
        <v>0.998</v>
      </c>
      <c r="H321" s="112">
        <v>1</v>
      </c>
      <c r="I321" s="112">
        <v>1</v>
      </c>
      <c r="J321" s="112">
        <v>1</v>
      </c>
      <c r="K321" s="112">
        <v>1</v>
      </c>
      <c r="L321" s="112">
        <v>1</v>
      </c>
      <c r="M321" s="112">
        <v>100</v>
      </c>
      <c r="N321" s="112">
        <v>100</v>
      </c>
      <c r="O321" s="112">
        <f>VLOOKUP(A321,[8]Dados!$D$9:$O$426,12,FALSE)*100</f>
        <v>100</v>
      </c>
    </row>
    <row r="322" spans="1:15">
      <c r="A322" s="112">
        <v>293105</v>
      </c>
      <c r="B322" s="112" t="s">
        <v>797</v>
      </c>
      <c r="C322" s="112" t="s">
        <v>825</v>
      </c>
      <c r="D322" s="112" t="s">
        <v>840</v>
      </c>
      <c r="E322" s="112">
        <v>17797</v>
      </c>
      <c r="F322" s="112">
        <v>1</v>
      </c>
      <c r="G322" s="112">
        <v>1</v>
      </c>
      <c r="H322" s="112">
        <v>1</v>
      </c>
      <c r="I322" s="112">
        <v>1</v>
      </c>
      <c r="J322" s="112">
        <v>1</v>
      </c>
      <c r="K322" s="112">
        <v>1</v>
      </c>
      <c r="L322" s="112">
        <v>1</v>
      </c>
      <c r="M322" s="112">
        <v>100</v>
      </c>
      <c r="N322" s="112">
        <v>100</v>
      </c>
      <c r="O322" s="112">
        <f>VLOOKUP(A322,[8]Dados!$D$9:$O$426,12,FALSE)*100</f>
        <v>100</v>
      </c>
    </row>
    <row r="323" spans="1:15">
      <c r="A323" s="112">
        <v>293260</v>
      </c>
      <c r="B323" s="112" t="s">
        <v>797</v>
      </c>
      <c r="C323" s="112" t="s">
        <v>825</v>
      </c>
      <c r="D323" s="112" t="s">
        <v>841</v>
      </c>
      <c r="E323" s="112">
        <v>17329</v>
      </c>
      <c r="F323" s="112" t="s">
        <v>1259</v>
      </c>
      <c r="G323" s="112">
        <v>0.83809999999999996</v>
      </c>
      <c r="H323" s="112">
        <v>0.83740000000000003</v>
      </c>
      <c r="I323" s="112">
        <v>0.8367</v>
      </c>
      <c r="J323" s="112">
        <v>0.80049999999999999</v>
      </c>
      <c r="K323" s="112">
        <v>0.80049999999999999</v>
      </c>
      <c r="L323" s="112">
        <v>0.99880000000000002</v>
      </c>
      <c r="M323" s="112">
        <v>79.635293438744299</v>
      </c>
      <c r="N323" s="112">
        <v>100</v>
      </c>
      <c r="O323" s="112">
        <f>VLOOKUP(A323,[8]Dados!$D$9:$O$426,12,FALSE)*100</f>
        <v>100</v>
      </c>
    </row>
    <row r="324" spans="1:15">
      <c r="A324" s="112">
        <v>290480</v>
      </c>
      <c r="B324" s="112" t="s">
        <v>797</v>
      </c>
      <c r="C324" s="112" t="s">
        <v>848</v>
      </c>
      <c r="D324" s="112" t="s">
        <v>843</v>
      </c>
      <c r="E324" s="112">
        <v>10044</v>
      </c>
      <c r="F324" s="112">
        <v>1</v>
      </c>
      <c r="G324" s="112">
        <v>1</v>
      </c>
      <c r="H324" s="112">
        <v>1</v>
      </c>
      <c r="I324" s="112">
        <v>0.97860000000000003</v>
      </c>
      <c r="J324" s="112">
        <v>1</v>
      </c>
      <c r="K324" s="112">
        <v>1</v>
      </c>
      <c r="L324" s="112">
        <v>1</v>
      </c>
      <c r="M324" s="112">
        <v>1</v>
      </c>
      <c r="N324" s="112">
        <v>88</v>
      </c>
      <c r="O324" s="112">
        <f>VLOOKUP(A324,[8]Dados!$D$9:$O$426,12,FALSE)*100</f>
        <v>100</v>
      </c>
    </row>
    <row r="325" spans="1:15">
      <c r="A325" s="112">
        <v>291090</v>
      </c>
      <c r="B325" s="112" t="s">
        <v>797</v>
      </c>
      <c r="C325" s="112" t="s">
        <v>848</v>
      </c>
      <c r="D325" s="112" t="s">
        <v>844</v>
      </c>
      <c r="E325" s="112">
        <v>5804</v>
      </c>
      <c r="F325" s="112">
        <v>1</v>
      </c>
      <c r="G325" s="112">
        <v>1</v>
      </c>
      <c r="H325" s="112">
        <v>1</v>
      </c>
      <c r="I325" s="112">
        <v>1</v>
      </c>
      <c r="J325" s="112">
        <v>1</v>
      </c>
      <c r="K325" s="112">
        <v>1</v>
      </c>
      <c r="L325" s="112">
        <v>1</v>
      </c>
      <c r="M325" s="112">
        <v>1</v>
      </c>
      <c r="N325" s="112">
        <v>100</v>
      </c>
      <c r="O325" s="112">
        <f>VLOOKUP(A325,[8]Dados!$D$9:$O$426,12,FALSE)*100</f>
        <v>100</v>
      </c>
    </row>
    <row r="326" spans="1:15">
      <c r="A326" s="112">
        <v>291230</v>
      </c>
      <c r="B326" s="112" t="s">
        <v>797</v>
      </c>
      <c r="C326" s="112" t="s">
        <v>848</v>
      </c>
      <c r="D326" s="112" t="s">
        <v>845</v>
      </c>
      <c r="E326" s="112">
        <v>16748</v>
      </c>
      <c r="F326" s="112">
        <v>1</v>
      </c>
      <c r="G326" s="112">
        <v>0.89900000000000002</v>
      </c>
      <c r="H326" s="112">
        <v>1</v>
      </c>
      <c r="I326" s="112">
        <v>1</v>
      </c>
      <c r="J326" s="112">
        <v>1</v>
      </c>
      <c r="K326" s="112">
        <v>1</v>
      </c>
      <c r="L326" s="112">
        <v>1</v>
      </c>
      <c r="M326" s="112">
        <v>1</v>
      </c>
      <c r="N326" s="112">
        <v>100</v>
      </c>
      <c r="O326" s="112">
        <f>VLOOKUP(A326,[8]Dados!$D$9:$O$426,12,FALSE)*100</f>
        <v>100</v>
      </c>
    </row>
    <row r="327" spans="1:15">
      <c r="A327" s="112">
        <v>291350</v>
      </c>
      <c r="B327" s="112" t="s">
        <v>797</v>
      </c>
      <c r="C327" s="112" t="s">
        <v>848</v>
      </c>
      <c r="D327" s="112" t="s">
        <v>846</v>
      </c>
      <c r="E327" s="112">
        <v>27865</v>
      </c>
      <c r="F327" s="112" t="s">
        <v>1260</v>
      </c>
      <c r="G327" s="112">
        <v>0.873</v>
      </c>
      <c r="H327" s="112">
        <v>0.87080000000000002</v>
      </c>
      <c r="I327" s="112">
        <v>0.77149999999999996</v>
      </c>
      <c r="J327" s="112">
        <v>0.9375</v>
      </c>
      <c r="K327" s="112">
        <v>0.9375</v>
      </c>
      <c r="L327" s="112">
        <v>0.94320000000000004</v>
      </c>
      <c r="M327" s="112">
        <v>86.667862910461196</v>
      </c>
      <c r="N327" s="112">
        <v>86.44</v>
      </c>
      <c r="O327" s="112">
        <f>VLOOKUP(A327,[8]Dados!$D$9:$O$426,12,FALSE)*100</f>
        <v>89.88000000000001</v>
      </c>
    </row>
    <row r="328" spans="1:15">
      <c r="A328" s="112">
        <v>291580</v>
      </c>
      <c r="B328" s="112" t="s">
        <v>797</v>
      </c>
      <c r="C328" s="112" t="s">
        <v>848</v>
      </c>
      <c r="D328" s="112" t="s">
        <v>847</v>
      </c>
      <c r="E328" s="112">
        <v>23147</v>
      </c>
      <c r="F328" s="112" t="s">
        <v>1261</v>
      </c>
      <c r="G328" s="112">
        <v>0.59770000000000001</v>
      </c>
      <c r="H328" s="112">
        <v>0.90680000000000005</v>
      </c>
      <c r="I328" s="112">
        <v>0.91390000000000005</v>
      </c>
      <c r="J328" s="112">
        <v>0.999</v>
      </c>
      <c r="K328" s="112">
        <v>0.999</v>
      </c>
      <c r="L328" s="112">
        <v>1</v>
      </c>
      <c r="M328" s="112">
        <v>1</v>
      </c>
      <c r="N328" s="112">
        <v>100</v>
      </c>
      <c r="O328" s="112">
        <f>VLOOKUP(A328,[8]Dados!$D$9:$O$426,12,FALSE)*100</f>
        <v>100</v>
      </c>
    </row>
    <row r="329" spans="1:15">
      <c r="A329" s="112">
        <v>291640</v>
      </c>
      <c r="B329" s="112" t="s">
        <v>797</v>
      </c>
      <c r="C329" s="112" t="s">
        <v>848</v>
      </c>
      <c r="D329" s="112" t="s">
        <v>848</v>
      </c>
      <c r="E329" s="112">
        <v>76881</v>
      </c>
      <c r="F329" s="112" t="s">
        <v>1262</v>
      </c>
      <c r="G329" s="112">
        <v>0.6714</v>
      </c>
      <c r="H329" s="112">
        <v>0.67110000000000003</v>
      </c>
      <c r="I329" s="112">
        <v>0.64329999999999998</v>
      </c>
      <c r="J329" s="112">
        <v>0.62090000000000001</v>
      </c>
      <c r="K329" s="112">
        <v>0.62090000000000001</v>
      </c>
      <c r="L329" s="112">
        <v>0.64059999999999995</v>
      </c>
      <c r="M329" s="112">
        <v>60.912319038514099</v>
      </c>
      <c r="N329" s="112">
        <v>60.4</v>
      </c>
      <c r="O329" s="112">
        <f>VLOOKUP(A329,[8]Dados!$D$9:$O$426,12,FALSE)*100</f>
        <v>63.4</v>
      </c>
    </row>
    <row r="330" spans="1:15">
      <c r="A330" s="112">
        <v>291680</v>
      </c>
      <c r="B330" s="112" t="s">
        <v>797</v>
      </c>
      <c r="C330" s="112" t="s">
        <v>848</v>
      </c>
      <c r="D330" s="112" t="s">
        <v>849</v>
      </c>
      <c r="E330" s="112">
        <v>20206</v>
      </c>
      <c r="F330" s="112" t="s">
        <v>1263</v>
      </c>
      <c r="G330" s="112">
        <v>0.74439999999999995</v>
      </c>
      <c r="H330" s="112">
        <v>0.73939999999999995</v>
      </c>
      <c r="I330" s="112">
        <v>0.7399</v>
      </c>
      <c r="J330" s="112">
        <v>0.86960000000000004</v>
      </c>
      <c r="K330" s="112">
        <v>0.86960000000000004</v>
      </c>
      <c r="L330" s="112">
        <v>0.8639</v>
      </c>
      <c r="M330" s="112">
        <v>85.370681975650797</v>
      </c>
      <c r="N330" s="112">
        <v>84.92</v>
      </c>
      <c r="O330" s="112">
        <f>VLOOKUP(A330,[8]Dados!$D$9:$O$426,12,FALSE)*100</f>
        <v>100</v>
      </c>
    </row>
    <row r="331" spans="1:15">
      <c r="A331" s="112">
        <v>291710</v>
      </c>
      <c r="B331" s="112" t="s">
        <v>797</v>
      </c>
      <c r="C331" s="112" t="s">
        <v>848</v>
      </c>
      <c r="D331" s="112" t="s">
        <v>850</v>
      </c>
      <c r="E331" s="112">
        <v>21210</v>
      </c>
      <c r="F331" s="112" t="s">
        <v>1264</v>
      </c>
      <c r="G331" s="112">
        <v>0.88129999999999997</v>
      </c>
      <c r="H331" s="112">
        <v>1</v>
      </c>
      <c r="I331" s="112">
        <v>1</v>
      </c>
      <c r="J331" s="112">
        <v>0.995</v>
      </c>
      <c r="K331" s="112">
        <v>0.995</v>
      </c>
      <c r="L331" s="112">
        <v>0.99319999999999997</v>
      </c>
      <c r="M331" s="112">
        <v>1</v>
      </c>
      <c r="N331" s="112">
        <v>100</v>
      </c>
      <c r="O331" s="112">
        <f>VLOOKUP(A331,[8]Dados!$D$9:$O$426,12,FALSE)*100</f>
        <v>100</v>
      </c>
    </row>
    <row r="332" spans="1:15">
      <c r="A332" s="112">
        <v>291970</v>
      </c>
      <c r="B332" s="112" t="s">
        <v>797</v>
      </c>
      <c r="C332" s="112" t="s">
        <v>848</v>
      </c>
      <c r="D332" s="112" t="s">
        <v>851</v>
      </c>
      <c r="E332" s="112">
        <v>18954</v>
      </c>
      <c r="F332" s="112" t="s">
        <v>1265</v>
      </c>
      <c r="G332" s="112">
        <v>0.80730000000000002</v>
      </c>
      <c r="H332" s="112">
        <v>0.998</v>
      </c>
      <c r="I332" s="112">
        <v>1</v>
      </c>
      <c r="J332" s="112">
        <v>0.9365</v>
      </c>
      <c r="K332" s="112">
        <v>0.9365</v>
      </c>
      <c r="L332" s="112">
        <v>1</v>
      </c>
      <c r="M332" s="112">
        <v>91.009813232035498</v>
      </c>
      <c r="N332" s="112">
        <v>90.27</v>
      </c>
      <c r="O332" s="112">
        <f>VLOOKUP(A332,[8]Dados!$D$9:$O$426,12,FALSE)*100</f>
        <v>92.78</v>
      </c>
    </row>
    <row r="333" spans="1:15">
      <c r="A333" s="112">
        <v>292000</v>
      </c>
      <c r="B333" s="112" t="s">
        <v>797</v>
      </c>
      <c r="C333" s="112" t="s">
        <v>848</v>
      </c>
      <c r="D333" s="112" t="s">
        <v>852</v>
      </c>
      <c r="E333" s="112">
        <v>10183</v>
      </c>
      <c r="F333" s="112" t="s">
        <v>1266</v>
      </c>
      <c r="G333" s="112">
        <v>0.39279999999999998</v>
      </c>
      <c r="H333" s="112">
        <v>0.38790000000000002</v>
      </c>
      <c r="I333" s="112">
        <v>0.74760000000000004</v>
      </c>
      <c r="J333" s="112">
        <v>0.69950000000000001</v>
      </c>
      <c r="K333" s="112">
        <v>0.69950000000000001</v>
      </c>
      <c r="L333" s="112">
        <v>0.69169999999999998</v>
      </c>
      <c r="M333" s="112">
        <v>67.759992143768997</v>
      </c>
      <c r="N333" s="112">
        <v>67.16</v>
      </c>
      <c r="O333" s="112">
        <f>VLOOKUP(A333,[8]Dados!$D$9:$O$426,12,FALSE)*100</f>
        <v>68.89</v>
      </c>
    </row>
    <row r="334" spans="1:15">
      <c r="A334" s="112">
        <v>292270</v>
      </c>
      <c r="B334" s="112" t="s">
        <v>797</v>
      </c>
      <c r="C334" s="112" t="s">
        <v>848</v>
      </c>
      <c r="D334" s="112" t="s">
        <v>853</v>
      </c>
      <c r="E334" s="112">
        <v>17113</v>
      </c>
      <c r="F334" s="112" t="s">
        <v>1267</v>
      </c>
      <c r="G334" s="112">
        <v>1</v>
      </c>
      <c r="H334" s="112">
        <v>0.7621</v>
      </c>
      <c r="I334" s="112">
        <v>1</v>
      </c>
      <c r="J334" s="112">
        <v>1</v>
      </c>
      <c r="K334" s="112">
        <v>1</v>
      </c>
      <c r="L334" s="112">
        <v>1</v>
      </c>
      <c r="M334" s="112">
        <v>1</v>
      </c>
      <c r="N334" s="112">
        <v>100</v>
      </c>
      <c r="O334" s="112">
        <f>VLOOKUP(A334,[8]Dados!$D$9:$O$426,12,FALSE)*100</f>
        <v>100</v>
      </c>
    </row>
    <row r="335" spans="1:15">
      <c r="A335" s="112">
        <v>292540</v>
      </c>
      <c r="B335" s="112" t="s">
        <v>797</v>
      </c>
      <c r="C335" s="112" t="s">
        <v>848</v>
      </c>
      <c r="D335" s="112" t="s">
        <v>854</v>
      </c>
      <c r="E335" s="112">
        <v>8694</v>
      </c>
      <c r="F335" s="112">
        <v>1</v>
      </c>
      <c r="G335" s="112">
        <v>1</v>
      </c>
      <c r="H335" s="112">
        <v>1</v>
      </c>
      <c r="I335" s="112">
        <v>1</v>
      </c>
      <c r="J335" s="112">
        <v>1</v>
      </c>
      <c r="K335" s="112">
        <v>1</v>
      </c>
      <c r="L335" s="112">
        <v>1</v>
      </c>
      <c r="M335" s="112">
        <v>1</v>
      </c>
      <c r="N335" s="112">
        <v>100</v>
      </c>
      <c r="O335" s="112">
        <f>VLOOKUP(A335,[8]Dados!$D$9:$O$426,12,FALSE)*100</f>
        <v>100</v>
      </c>
    </row>
    <row r="336" spans="1:15">
      <c r="A336" s="112">
        <v>290120</v>
      </c>
      <c r="B336" s="112" t="s">
        <v>797</v>
      </c>
      <c r="C336" s="112" t="s">
        <v>874</v>
      </c>
      <c r="D336" s="112" t="s">
        <v>856</v>
      </c>
      <c r="E336" s="112">
        <v>19824</v>
      </c>
      <c r="F336" s="112" t="s">
        <v>1268</v>
      </c>
      <c r="G336" s="112">
        <v>0.94650000000000001</v>
      </c>
      <c r="H336" s="112">
        <v>0.96409999999999996</v>
      </c>
      <c r="I336" s="112">
        <v>1</v>
      </c>
      <c r="J336" s="112">
        <v>1</v>
      </c>
      <c r="K336" s="112">
        <v>1</v>
      </c>
      <c r="L336" s="112">
        <v>1</v>
      </c>
      <c r="M336" s="112">
        <v>1</v>
      </c>
      <c r="N336" s="112">
        <v>100</v>
      </c>
      <c r="O336" s="112">
        <f>VLOOKUP(A336,[8]Dados!$D$9:$O$426,12,FALSE)*100</f>
        <v>100</v>
      </c>
    </row>
    <row r="337" spans="1:15">
      <c r="A337" s="112">
        <v>290290</v>
      </c>
      <c r="B337" s="112" t="s">
        <v>797</v>
      </c>
      <c r="C337" s="112" t="s">
        <v>874</v>
      </c>
      <c r="D337" s="112" t="s">
        <v>857</v>
      </c>
      <c r="E337" s="112">
        <v>34421</v>
      </c>
      <c r="F337" s="112">
        <v>1</v>
      </c>
      <c r="G337" s="112">
        <v>1</v>
      </c>
      <c r="H337" s="112">
        <v>1</v>
      </c>
      <c r="I337" s="112">
        <v>1</v>
      </c>
      <c r="J337" s="112">
        <v>1</v>
      </c>
      <c r="K337" s="112">
        <v>1</v>
      </c>
      <c r="L337" s="112">
        <v>1</v>
      </c>
      <c r="M337" s="112">
        <v>1</v>
      </c>
      <c r="N337" s="112">
        <v>100</v>
      </c>
      <c r="O337" s="112">
        <f>VLOOKUP(A337,[8]Dados!$D$9:$O$426,12,FALSE)*100</f>
        <v>100</v>
      </c>
    </row>
    <row r="338" spans="1:15">
      <c r="A338" s="112">
        <v>290350</v>
      </c>
      <c r="B338" s="112" t="s">
        <v>797</v>
      </c>
      <c r="C338" s="112" t="s">
        <v>874</v>
      </c>
      <c r="D338" s="112" t="s">
        <v>858</v>
      </c>
      <c r="E338" s="112">
        <v>18312</v>
      </c>
      <c r="F338" s="112">
        <v>1</v>
      </c>
      <c r="G338" s="112">
        <v>1</v>
      </c>
      <c r="H338" s="112">
        <v>1</v>
      </c>
      <c r="I338" s="112">
        <v>1</v>
      </c>
      <c r="J338" s="112">
        <v>1</v>
      </c>
      <c r="K338" s="112">
        <v>1</v>
      </c>
      <c r="L338" s="112">
        <v>1</v>
      </c>
      <c r="M338" s="112">
        <v>1</v>
      </c>
      <c r="N338" s="112">
        <v>100</v>
      </c>
      <c r="O338" s="112">
        <f>VLOOKUP(A338,[8]Dados!$D$9:$O$426,12,FALSE)*100</f>
        <v>100</v>
      </c>
    </row>
    <row r="339" spans="1:15">
      <c r="A339" s="112">
        <v>290395</v>
      </c>
      <c r="B339" s="112" t="s">
        <v>797</v>
      </c>
      <c r="C339" s="112" t="s">
        <v>874</v>
      </c>
      <c r="D339" s="112" t="s">
        <v>859</v>
      </c>
      <c r="E339" s="112">
        <v>10515</v>
      </c>
      <c r="F339" s="112" t="s">
        <v>1269</v>
      </c>
      <c r="G339" s="112">
        <v>1</v>
      </c>
      <c r="H339" s="112">
        <v>1</v>
      </c>
      <c r="I339" s="112">
        <v>1</v>
      </c>
      <c r="J339" s="112">
        <v>1</v>
      </c>
      <c r="K339" s="112">
        <v>1</v>
      </c>
      <c r="L339" s="112">
        <v>1</v>
      </c>
      <c r="M339" s="112">
        <v>1</v>
      </c>
      <c r="N339" s="112">
        <v>100</v>
      </c>
      <c r="O339" s="112">
        <f>VLOOKUP(A339,[8]Dados!$D$9:$O$426,12,FALSE)*100</f>
        <v>100</v>
      </c>
    </row>
    <row r="340" spans="1:15">
      <c r="A340" s="112">
        <v>290515</v>
      </c>
      <c r="B340" s="112" t="s">
        <v>797</v>
      </c>
      <c r="C340" s="112" t="s">
        <v>874</v>
      </c>
      <c r="D340" s="112" t="s">
        <v>860</v>
      </c>
      <c r="E340" s="112">
        <v>16045</v>
      </c>
      <c r="F340" s="112">
        <v>1</v>
      </c>
      <c r="G340" s="112">
        <v>1</v>
      </c>
      <c r="H340" s="112">
        <v>1</v>
      </c>
      <c r="I340" s="112">
        <v>0.85419999999999996</v>
      </c>
      <c r="J340" s="112">
        <v>1</v>
      </c>
      <c r="K340" s="112">
        <v>1</v>
      </c>
      <c r="L340" s="112">
        <v>0.89170000000000005</v>
      </c>
      <c r="M340" s="112">
        <v>1</v>
      </c>
      <c r="N340" s="112">
        <v>100</v>
      </c>
      <c r="O340" s="112">
        <f>VLOOKUP(A340,[8]Dados!$D$9:$O$426,12,FALSE)*100</f>
        <v>100</v>
      </c>
    </row>
    <row r="341" spans="1:15">
      <c r="A341" s="112">
        <v>290670</v>
      </c>
      <c r="B341" s="112" t="s">
        <v>797</v>
      </c>
      <c r="C341" s="112" t="s">
        <v>874</v>
      </c>
      <c r="D341" s="112" t="s">
        <v>861</v>
      </c>
      <c r="E341" s="112">
        <v>26760</v>
      </c>
      <c r="F341" s="112" t="s">
        <v>1270</v>
      </c>
      <c r="G341" s="112">
        <v>0.74150000000000005</v>
      </c>
      <c r="H341" s="112">
        <v>0.746</v>
      </c>
      <c r="I341" s="112">
        <v>1</v>
      </c>
      <c r="J341" s="112">
        <v>1</v>
      </c>
      <c r="K341" s="112">
        <v>1</v>
      </c>
      <c r="L341" s="112">
        <v>1</v>
      </c>
      <c r="M341" s="112">
        <v>1</v>
      </c>
      <c r="N341" s="112">
        <v>100</v>
      </c>
      <c r="O341" s="112">
        <f>VLOOKUP(A341,[8]Dados!$D$9:$O$426,12,FALSE)*100</f>
        <v>100</v>
      </c>
    </row>
    <row r="342" spans="1:15">
      <c r="A342" s="112">
        <v>290689</v>
      </c>
      <c r="B342" s="112" t="s">
        <v>797</v>
      </c>
      <c r="C342" s="112" t="s">
        <v>874</v>
      </c>
      <c r="D342" s="112" t="s">
        <v>862</v>
      </c>
      <c r="E342" s="112">
        <v>9890</v>
      </c>
      <c r="F342" s="112">
        <v>1</v>
      </c>
      <c r="G342" s="112">
        <v>1</v>
      </c>
      <c r="H342" s="112">
        <v>1</v>
      </c>
      <c r="I342" s="112">
        <v>1</v>
      </c>
      <c r="J342" s="112">
        <v>1</v>
      </c>
      <c r="K342" s="112">
        <v>1</v>
      </c>
      <c r="L342" s="112">
        <v>1</v>
      </c>
      <c r="M342" s="112">
        <v>1</v>
      </c>
      <c r="N342" s="112">
        <v>100</v>
      </c>
      <c r="O342" s="112">
        <f>VLOOKUP(A342,[8]Dados!$D$9:$O$426,12,FALSE)*100</f>
        <v>100</v>
      </c>
    </row>
    <row r="343" spans="1:15">
      <c r="A343" s="112">
        <v>290870</v>
      </c>
      <c r="B343" s="112" t="s">
        <v>797</v>
      </c>
      <c r="C343" s="112" t="s">
        <v>874</v>
      </c>
      <c r="D343" s="112" t="s">
        <v>863</v>
      </c>
      <c r="E343" s="112">
        <v>18229</v>
      </c>
      <c r="F343" s="112">
        <v>1</v>
      </c>
      <c r="G343" s="112">
        <v>1</v>
      </c>
      <c r="H343" s="112">
        <v>1</v>
      </c>
      <c r="I343" s="112">
        <v>1</v>
      </c>
      <c r="J343" s="112">
        <v>1</v>
      </c>
      <c r="K343" s="112">
        <v>1</v>
      </c>
      <c r="L343" s="112">
        <v>1</v>
      </c>
      <c r="M343" s="112">
        <v>1</v>
      </c>
      <c r="N343" s="112">
        <v>100</v>
      </c>
      <c r="O343" s="112">
        <f>VLOOKUP(A343,[8]Dados!$D$9:$O$426,12,FALSE)*100</f>
        <v>100</v>
      </c>
    </row>
    <row r="344" spans="1:15">
      <c r="A344" s="112">
        <v>290900</v>
      </c>
      <c r="B344" s="112" t="s">
        <v>797</v>
      </c>
      <c r="C344" s="112" t="s">
        <v>874</v>
      </c>
      <c r="D344" s="112" t="s">
        <v>864</v>
      </c>
      <c r="E344" s="112">
        <v>8870</v>
      </c>
      <c r="F344" s="112">
        <v>1</v>
      </c>
      <c r="G344" s="112">
        <v>1</v>
      </c>
      <c r="H344" s="112">
        <v>1</v>
      </c>
      <c r="I344" s="112">
        <v>1</v>
      </c>
      <c r="J344" s="112">
        <v>1</v>
      </c>
      <c r="K344" s="112">
        <v>1</v>
      </c>
      <c r="L344" s="112">
        <v>1</v>
      </c>
      <c r="M344" s="112">
        <v>1</v>
      </c>
      <c r="N344" s="112">
        <v>100</v>
      </c>
      <c r="O344" s="112">
        <f>VLOOKUP(A344,[8]Dados!$D$9:$O$426,12,FALSE)*100</f>
        <v>100</v>
      </c>
    </row>
    <row r="345" spans="1:15">
      <c r="A345" s="112">
        <v>291040</v>
      </c>
      <c r="B345" s="112" t="s">
        <v>797</v>
      </c>
      <c r="C345" s="112" t="s">
        <v>874</v>
      </c>
      <c r="D345" s="112" t="s">
        <v>865</v>
      </c>
      <c r="E345" s="112">
        <v>19837</v>
      </c>
      <c r="F345" s="112">
        <v>1</v>
      </c>
      <c r="G345" s="112">
        <v>1</v>
      </c>
      <c r="H345" s="112">
        <v>1</v>
      </c>
      <c r="I345" s="112">
        <v>1</v>
      </c>
      <c r="J345" s="112">
        <v>1</v>
      </c>
      <c r="K345" s="112">
        <v>1</v>
      </c>
      <c r="L345" s="112">
        <v>1</v>
      </c>
      <c r="M345" s="112">
        <v>1</v>
      </c>
      <c r="N345" s="112">
        <v>100</v>
      </c>
      <c r="O345" s="112">
        <f>VLOOKUP(A345,[8]Dados!$D$9:$O$426,12,FALSE)*100</f>
        <v>100</v>
      </c>
    </row>
    <row r="346" spans="1:15">
      <c r="A346" s="112">
        <v>291995</v>
      </c>
      <c r="B346" s="112" t="s">
        <v>797</v>
      </c>
      <c r="C346" s="112" t="s">
        <v>874</v>
      </c>
      <c r="D346" s="112" t="s">
        <v>866</v>
      </c>
      <c r="E346" s="112">
        <v>4796</v>
      </c>
      <c r="F346" s="112">
        <v>1</v>
      </c>
      <c r="G346" s="112">
        <v>1</v>
      </c>
      <c r="H346" s="112">
        <v>1</v>
      </c>
      <c r="I346" s="112">
        <v>1</v>
      </c>
      <c r="J346" s="112">
        <v>1</v>
      </c>
      <c r="K346" s="112">
        <v>1</v>
      </c>
      <c r="L346" s="112">
        <v>1</v>
      </c>
      <c r="M346" s="112">
        <v>1</v>
      </c>
      <c r="N346" s="112">
        <v>100</v>
      </c>
      <c r="O346" s="112">
        <f>VLOOKUP(A346,[8]Dados!$D$9:$O$426,12,FALSE)*100</f>
        <v>100</v>
      </c>
    </row>
    <row r="347" spans="1:15">
      <c r="A347" s="112">
        <v>292145</v>
      </c>
      <c r="B347" s="112" t="s">
        <v>797</v>
      </c>
      <c r="C347" s="112" t="s">
        <v>874</v>
      </c>
      <c r="D347" s="112" t="s">
        <v>867</v>
      </c>
      <c r="E347" s="112">
        <v>9735</v>
      </c>
      <c r="F347" s="112">
        <v>1</v>
      </c>
      <c r="G347" s="112">
        <v>1</v>
      </c>
      <c r="H347" s="112">
        <v>1</v>
      </c>
      <c r="I347" s="112">
        <v>1</v>
      </c>
      <c r="J347" s="112">
        <v>1</v>
      </c>
      <c r="K347" s="112">
        <v>1</v>
      </c>
      <c r="L347" s="112">
        <v>1</v>
      </c>
      <c r="M347" s="112">
        <v>1</v>
      </c>
      <c r="N347" s="112">
        <v>100</v>
      </c>
      <c r="O347" s="112">
        <f>VLOOKUP(A347,[8]Dados!$D$9:$O$426,12,FALSE)*100</f>
        <v>100</v>
      </c>
    </row>
    <row r="348" spans="1:15">
      <c r="A348" s="112">
        <v>292470</v>
      </c>
      <c r="B348" s="112" t="s">
        <v>797</v>
      </c>
      <c r="C348" s="112" t="s">
        <v>874</v>
      </c>
      <c r="D348" s="112" t="s">
        <v>868</v>
      </c>
      <c r="E348" s="112">
        <v>12035</v>
      </c>
      <c r="F348" s="112">
        <v>1</v>
      </c>
      <c r="G348" s="112">
        <v>1</v>
      </c>
      <c r="H348" s="112">
        <v>1</v>
      </c>
      <c r="I348" s="112">
        <v>1</v>
      </c>
      <c r="J348" s="112">
        <v>1</v>
      </c>
      <c r="K348" s="112">
        <v>1</v>
      </c>
      <c r="L348" s="112">
        <v>1</v>
      </c>
      <c r="M348" s="112">
        <v>1</v>
      </c>
      <c r="N348" s="112">
        <v>100</v>
      </c>
      <c r="O348" s="112">
        <f>VLOOKUP(A348,[8]Dados!$D$9:$O$426,12,FALSE)*100</f>
        <v>100</v>
      </c>
    </row>
    <row r="349" spans="1:15">
      <c r="A349" s="112">
        <v>292500</v>
      </c>
      <c r="B349" s="112" t="s">
        <v>797</v>
      </c>
      <c r="C349" s="112" t="s">
        <v>874</v>
      </c>
      <c r="D349" s="112" t="s">
        <v>869</v>
      </c>
      <c r="E349" s="112">
        <v>26743</v>
      </c>
      <c r="F349" s="112" t="s">
        <v>1271</v>
      </c>
      <c r="G349" s="112">
        <v>0.84560000000000002</v>
      </c>
      <c r="H349" s="112">
        <v>0.83830000000000005</v>
      </c>
      <c r="I349" s="112">
        <v>1</v>
      </c>
      <c r="J349" s="112">
        <v>1</v>
      </c>
      <c r="K349" s="112">
        <v>1</v>
      </c>
      <c r="L349" s="112">
        <v>1</v>
      </c>
      <c r="M349" s="112">
        <v>1</v>
      </c>
      <c r="N349" s="112">
        <v>100</v>
      </c>
      <c r="O349" s="112">
        <f>VLOOKUP(A349,[8]Dados!$D$9:$O$426,12,FALSE)*100</f>
        <v>100</v>
      </c>
    </row>
    <row r="350" spans="1:15">
      <c r="A350" s="112">
        <v>292510</v>
      </c>
      <c r="B350" s="112" t="s">
        <v>797</v>
      </c>
      <c r="C350" s="112" t="s">
        <v>874</v>
      </c>
      <c r="D350" s="112" t="s">
        <v>870</v>
      </c>
      <c r="E350" s="112">
        <v>48798</v>
      </c>
      <c r="F350" s="112" t="s">
        <v>1272</v>
      </c>
      <c r="G350" s="112">
        <v>0.77180000000000004</v>
      </c>
      <c r="H350" s="112">
        <v>0.77139999999999997</v>
      </c>
      <c r="I350" s="112">
        <v>0.76859999999999995</v>
      </c>
      <c r="J350" s="112">
        <v>1</v>
      </c>
      <c r="K350" s="112">
        <v>1</v>
      </c>
      <c r="L350" s="112">
        <v>1</v>
      </c>
      <c r="M350" s="112">
        <v>1</v>
      </c>
      <c r="N350" s="112">
        <v>100</v>
      </c>
      <c r="O350" s="112">
        <f>VLOOKUP(A350,[8]Dados!$D$9:$O$426,12,FALSE)*100</f>
        <v>100</v>
      </c>
    </row>
    <row r="351" spans="1:15">
      <c r="A351" s="112">
        <v>292570</v>
      </c>
      <c r="B351" s="112" t="s">
        <v>797</v>
      </c>
      <c r="C351" s="112" t="s">
        <v>874</v>
      </c>
      <c r="D351" s="112" t="s">
        <v>871</v>
      </c>
      <c r="E351" s="112">
        <v>13456</v>
      </c>
      <c r="F351" s="112" t="s">
        <v>1273</v>
      </c>
      <c r="G351" s="112">
        <v>1</v>
      </c>
      <c r="H351" s="112">
        <v>1</v>
      </c>
      <c r="I351" s="112">
        <v>1</v>
      </c>
      <c r="J351" s="112">
        <v>1</v>
      </c>
      <c r="K351" s="112">
        <v>1</v>
      </c>
      <c r="L351" s="112">
        <v>1</v>
      </c>
      <c r="M351" s="112">
        <v>1</v>
      </c>
      <c r="N351" s="112">
        <v>100</v>
      </c>
      <c r="O351" s="112">
        <f>VLOOKUP(A351,[8]Dados!$D$9:$O$426,12,FALSE)*100</f>
        <v>100</v>
      </c>
    </row>
    <row r="352" spans="1:15">
      <c r="A352" s="112">
        <v>292665</v>
      </c>
      <c r="B352" s="112" t="s">
        <v>797</v>
      </c>
      <c r="C352" s="112" t="s">
        <v>874</v>
      </c>
      <c r="D352" s="112" t="s">
        <v>872</v>
      </c>
      <c r="E352" s="112">
        <v>7835</v>
      </c>
      <c r="F352" s="112" t="s">
        <v>1274</v>
      </c>
      <c r="G352" s="112">
        <v>1</v>
      </c>
      <c r="H352" s="112">
        <v>1</v>
      </c>
      <c r="I352" s="112">
        <v>1</v>
      </c>
      <c r="J352" s="112">
        <v>1</v>
      </c>
      <c r="K352" s="112">
        <v>1</v>
      </c>
      <c r="L352" s="112">
        <v>1</v>
      </c>
      <c r="M352" s="112">
        <v>1</v>
      </c>
      <c r="N352" s="112">
        <v>100</v>
      </c>
      <c r="O352" s="112">
        <f>VLOOKUP(A352,[8]Dados!$D$9:$O$426,12,FALSE)*100</f>
        <v>100</v>
      </c>
    </row>
    <row r="353" spans="1:15">
      <c r="A353" s="112">
        <v>293180</v>
      </c>
      <c r="B353" s="112" t="s">
        <v>797</v>
      </c>
      <c r="C353" s="112" t="s">
        <v>874</v>
      </c>
      <c r="D353" s="112" t="s">
        <v>873</v>
      </c>
      <c r="E353" s="112">
        <v>17854</v>
      </c>
      <c r="F353" s="112" t="s">
        <v>1275</v>
      </c>
      <c r="G353" s="112">
        <v>1</v>
      </c>
      <c r="H353" s="112">
        <v>0.877</v>
      </c>
      <c r="I353" s="112">
        <v>0.9718</v>
      </c>
      <c r="J353" s="112">
        <v>0.9294</v>
      </c>
      <c r="K353" s="112">
        <v>0.9294</v>
      </c>
      <c r="L353" s="112">
        <v>1</v>
      </c>
      <c r="M353" s="112">
        <v>1</v>
      </c>
      <c r="N353" s="112">
        <v>100</v>
      </c>
      <c r="O353" s="112">
        <f>VLOOKUP(A353,[8]Dados!$D$9:$O$426,12,FALSE)*100</f>
        <v>100</v>
      </c>
    </row>
    <row r="354" spans="1:15">
      <c r="A354" s="112">
        <v>293330</v>
      </c>
      <c r="B354" s="112" t="s">
        <v>797</v>
      </c>
      <c r="C354" s="112" t="s">
        <v>874</v>
      </c>
      <c r="D354" s="112" t="s">
        <v>874</v>
      </c>
      <c r="E354" s="112">
        <v>346069</v>
      </c>
      <c r="F354" s="112" t="s">
        <v>1276</v>
      </c>
      <c r="G354" s="112">
        <v>0.50049999999999994</v>
      </c>
      <c r="H354" s="112">
        <v>0.50980000000000003</v>
      </c>
      <c r="I354" s="112">
        <v>0.51470000000000005</v>
      </c>
      <c r="J354" s="112">
        <v>0.51619999999999999</v>
      </c>
      <c r="K354" s="112">
        <v>0.51619999999999999</v>
      </c>
      <c r="L354" s="112">
        <v>0.5595</v>
      </c>
      <c r="M354" s="112">
        <v>57.257367750361901</v>
      </c>
      <c r="N354" s="112">
        <v>59.82</v>
      </c>
      <c r="O354" s="112">
        <f>VLOOKUP(A354,[8]Dados!$D$9:$O$426,12,FALSE)*100</f>
        <v>60.6</v>
      </c>
    </row>
    <row r="355" spans="1:15">
      <c r="A355" s="112">
        <v>290225</v>
      </c>
      <c r="B355" s="112" t="s">
        <v>875</v>
      </c>
      <c r="C355" s="112" t="s">
        <v>879</v>
      </c>
      <c r="D355" s="112" t="s">
        <v>877</v>
      </c>
      <c r="E355" s="112">
        <v>11697</v>
      </c>
      <c r="F355" s="112">
        <v>1</v>
      </c>
      <c r="G355" s="112">
        <v>1</v>
      </c>
      <c r="H355" s="112">
        <v>1</v>
      </c>
      <c r="I355" s="112">
        <v>1</v>
      </c>
      <c r="J355" s="112">
        <v>1</v>
      </c>
      <c r="K355" s="112">
        <v>1</v>
      </c>
      <c r="L355" s="112">
        <v>1</v>
      </c>
      <c r="M355" s="112">
        <v>100</v>
      </c>
      <c r="N355" s="112">
        <v>100</v>
      </c>
      <c r="O355" s="112">
        <f>VLOOKUP(A355,[8]Dados!$D$9:$O$426,12,FALSE)*100</f>
        <v>100</v>
      </c>
    </row>
    <row r="356" spans="1:15">
      <c r="A356" s="112">
        <v>290630</v>
      </c>
      <c r="B356" s="112" t="s">
        <v>875</v>
      </c>
      <c r="C356" s="112" t="s">
        <v>879</v>
      </c>
      <c r="D356" s="112" t="s">
        <v>878</v>
      </c>
      <c r="E356" s="112">
        <v>33130</v>
      </c>
      <c r="F356" s="112">
        <v>1</v>
      </c>
      <c r="G356" s="112">
        <v>0.85350000000000004</v>
      </c>
      <c r="H356" s="112">
        <v>0.42970000000000003</v>
      </c>
      <c r="I356" s="112">
        <v>0.76639999999999997</v>
      </c>
      <c r="J356" s="112">
        <v>0.79359999999999997</v>
      </c>
      <c r="K356" s="112">
        <v>0.79359999999999997</v>
      </c>
      <c r="L356" s="112">
        <v>0.84030000000000005</v>
      </c>
      <c r="M356" s="112">
        <v>90.824026562028394</v>
      </c>
      <c r="N356" s="112">
        <v>86.81</v>
      </c>
      <c r="O356" s="112">
        <f>VLOOKUP(A356,[8]Dados!$D$9:$O$426,12,FALSE)*100</f>
        <v>99.2</v>
      </c>
    </row>
    <row r="357" spans="1:15">
      <c r="A357" s="112">
        <v>291360</v>
      </c>
      <c r="B357" s="112" t="s">
        <v>875</v>
      </c>
      <c r="C357" s="112" t="s">
        <v>879</v>
      </c>
      <c r="D357" s="112" t="s">
        <v>879</v>
      </c>
      <c r="E357" s="112">
        <v>178210</v>
      </c>
      <c r="F357" s="112" t="s">
        <v>1277</v>
      </c>
      <c r="G357" s="112">
        <v>0.5766</v>
      </c>
      <c r="H357" s="112">
        <v>0.56589999999999996</v>
      </c>
      <c r="I357" s="112">
        <v>0.47420000000000001</v>
      </c>
      <c r="J357" s="112">
        <v>0.54600000000000004</v>
      </c>
      <c r="K357" s="112">
        <v>0.54600000000000004</v>
      </c>
      <c r="L357" s="112">
        <v>0.35749999999999998</v>
      </c>
      <c r="M357" s="112">
        <v>36.883452107064699</v>
      </c>
      <c r="N357" s="112">
        <v>54.18</v>
      </c>
      <c r="O357" s="112">
        <f>VLOOKUP(A357,[8]Dados!$D$9:$O$426,12,FALSE)*100</f>
        <v>69.569999999999993</v>
      </c>
    </row>
    <row r="358" spans="1:15">
      <c r="A358" s="112">
        <v>291490</v>
      </c>
      <c r="B358" s="112" t="s">
        <v>875</v>
      </c>
      <c r="C358" s="112" t="s">
        <v>879</v>
      </c>
      <c r="D358" s="112" t="s">
        <v>880</v>
      </c>
      <c r="E358" s="112">
        <v>28013</v>
      </c>
      <c r="F358" s="112" t="s">
        <v>1278</v>
      </c>
      <c r="G358" s="112">
        <v>0.60819999999999996</v>
      </c>
      <c r="H358" s="112">
        <v>0.59650000000000003</v>
      </c>
      <c r="I358" s="112">
        <v>1</v>
      </c>
      <c r="J358" s="112">
        <v>1</v>
      </c>
      <c r="K358" s="112">
        <v>1</v>
      </c>
      <c r="L358" s="112">
        <v>1</v>
      </c>
      <c r="M358" s="112">
        <v>1</v>
      </c>
      <c r="N358" s="112">
        <v>100</v>
      </c>
      <c r="O358" s="112">
        <f>VLOOKUP(A358,[8]Dados!$D$9:$O$426,12,FALSE)*100</f>
        <v>100</v>
      </c>
    </row>
    <row r="359" spans="1:15">
      <c r="A359" s="112">
        <v>292090</v>
      </c>
      <c r="B359" s="112" t="s">
        <v>875</v>
      </c>
      <c r="C359" s="112" t="s">
        <v>879</v>
      </c>
      <c r="D359" s="112" t="s">
        <v>881</v>
      </c>
      <c r="E359" s="112">
        <v>14800</v>
      </c>
      <c r="F359" s="112">
        <v>1</v>
      </c>
      <c r="G359" s="112">
        <v>1</v>
      </c>
      <c r="H359" s="112">
        <v>1</v>
      </c>
      <c r="I359" s="112">
        <v>1</v>
      </c>
      <c r="J359" s="112">
        <v>1</v>
      </c>
      <c r="K359" s="112">
        <v>1</v>
      </c>
      <c r="L359" s="112">
        <v>1</v>
      </c>
      <c r="M359" s="112">
        <v>1</v>
      </c>
      <c r="N359" s="112">
        <v>100</v>
      </c>
      <c r="O359" s="112">
        <f>VLOOKUP(A359,[8]Dados!$D$9:$O$426,12,FALSE)*100</f>
        <v>100</v>
      </c>
    </row>
    <row r="360" spans="1:15">
      <c r="A360" s="112">
        <v>292805</v>
      </c>
      <c r="B360" s="112" t="s">
        <v>875</v>
      </c>
      <c r="C360" s="112" t="s">
        <v>879</v>
      </c>
      <c r="D360" s="112" t="s">
        <v>882</v>
      </c>
      <c r="E360" s="112">
        <v>13508</v>
      </c>
      <c r="F360" s="112">
        <v>1</v>
      </c>
      <c r="G360" s="112">
        <v>1</v>
      </c>
      <c r="H360" s="112">
        <v>1</v>
      </c>
      <c r="I360" s="112">
        <v>1</v>
      </c>
      <c r="J360" s="112">
        <v>1</v>
      </c>
      <c r="K360" s="112">
        <v>1</v>
      </c>
      <c r="L360" s="112">
        <v>1</v>
      </c>
      <c r="M360" s="112">
        <v>1</v>
      </c>
      <c r="N360" s="112">
        <v>100</v>
      </c>
      <c r="O360" s="112">
        <f>VLOOKUP(A360,[8]Dados!$D$9:$O$426,12,FALSE)*100</f>
        <v>100</v>
      </c>
    </row>
    <row r="361" spans="1:15">
      <c r="A361" s="112">
        <v>293250</v>
      </c>
      <c r="B361" s="112" t="s">
        <v>875</v>
      </c>
      <c r="C361" s="112" t="s">
        <v>879</v>
      </c>
      <c r="D361" s="112" t="s">
        <v>883</v>
      </c>
      <c r="E361" s="112">
        <v>21706</v>
      </c>
      <c r="F361" s="112" t="s">
        <v>1279</v>
      </c>
      <c r="G361" s="112">
        <v>0.74780000000000002</v>
      </c>
      <c r="H361" s="112">
        <v>0.80920000000000003</v>
      </c>
      <c r="I361" s="112">
        <v>0.98640000000000005</v>
      </c>
      <c r="J361" s="112">
        <v>1</v>
      </c>
      <c r="K361" s="112">
        <v>1</v>
      </c>
      <c r="L361" s="112">
        <v>1</v>
      </c>
      <c r="M361" s="112">
        <v>1</v>
      </c>
      <c r="N361" s="112">
        <v>100</v>
      </c>
      <c r="O361" s="112">
        <f>VLOOKUP(A361,[8]Dados!$D$9:$O$426,12,FALSE)*100</f>
        <v>100</v>
      </c>
    </row>
    <row r="362" spans="1:15">
      <c r="A362" s="112">
        <v>293270</v>
      </c>
      <c r="B362" s="112" t="s">
        <v>875</v>
      </c>
      <c r="C362" s="112" t="s">
        <v>879</v>
      </c>
      <c r="D362" s="112" t="s">
        <v>884</v>
      </c>
      <c r="E362" s="112">
        <v>21778</v>
      </c>
      <c r="F362" s="112" t="s">
        <v>1280</v>
      </c>
      <c r="G362" s="112">
        <v>1</v>
      </c>
      <c r="H362" s="112">
        <v>1</v>
      </c>
      <c r="I362" s="112">
        <v>0.96220000000000006</v>
      </c>
      <c r="J362" s="112">
        <v>0.8589</v>
      </c>
      <c r="K362" s="112">
        <v>0.8589</v>
      </c>
      <c r="L362" s="112">
        <v>0.86209999999999998</v>
      </c>
      <c r="M362" s="112">
        <v>92.983745063825907</v>
      </c>
      <c r="N362" s="112">
        <v>100</v>
      </c>
      <c r="O362" s="112">
        <f>VLOOKUP(A362,[8]Dados!$D$9:$O$426,12,FALSE)*100</f>
        <v>100</v>
      </c>
    </row>
    <row r="363" spans="1:15">
      <c r="A363" s="112">
        <v>290090</v>
      </c>
      <c r="B363" s="112" t="s">
        <v>875</v>
      </c>
      <c r="C363" s="112" t="s">
        <v>896</v>
      </c>
      <c r="D363" s="112" t="s">
        <v>886</v>
      </c>
      <c r="E363" s="112">
        <v>6062</v>
      </c>
      <c r="F363" s="112">
        <v>1</v>
      </c>
      <c r="G363" s="112">
        <v>1</v>
      </c>
      <c r="H363" s="112">
        <v>1</v>
      </c>
      <c r="I363" s="112">
        <v>1</v>
      </c>
      <c r="J363" s="112">
        <v>1</v>
      </c>
      <c r="K363" s="112">
        <v>1</v>
      </c>
      <c r="L363" s="112">
        <v>1</v>
      </c>
      <c r="M363" s="112">
        <v>1</v>
      </c>
      <c r="N363" s="112">
        <v>100</v>
      </c>
      <c r="O363" s="112">
        <f>VLOOKUP(A363,[8]Dados!$D$9:$O$426,12,FALSE)*100</f>
        <v>100</v>
      </c>
    </row>
    <row r="364" spans="1:15">
      <c r="A364" s="112">
        <v>290240</v>
      </c>
      <c r="B364" s="112" t="s">
        <v>875</v>
      </c>
      <c r="C364" s="112" t="s">
        <v>896</v>
      </c>
      <c r="D364" s="112" t="s">
        <v>887</v>
      </c>
      <c r="E364" s="112">
        <v>12891</v>
      </c>
      <c r="F364" s="112">
        <v>1</v>
      </c>
      <c r="G364" s="112">
        <v>1</v>
      </c>
      <c r="H364" s="112">
        <v>1</v>
      </c>
      <c r="I364" s="112">
        <v>1</v>
      </c>
      <c r="J364" s="112">
        <v>1</v>
      </c>
      <c r="K364" s="112">
        <v>1</v>
      </c>
      <c r="L364" s="112">
        <v>1</v>
      </c>
      <c r="M364" s="112">
        <v>1</v>
      </c>
      <c r="N364" s="112">
        <v>100</v>
      </c>
      <c r="O364" s="112">
        <f>VLOOKUP(A364,[8]Dados!$D$9:$O$426,12,FALSE)*100</f>
        <v>100</v>
      </c>
    </row>
    <row r="365" spans="1:15">
      <c r="A365" s="112">
        <v>290330</v>
      </c>
      <c r="B365" s="112" t="s">
        <v>875</v>
      </c>
      <c r="C365" s="112" t="s">
        <v>896</v>
      </c>
      <c r="D365" s="112" t="s">
        <v>888</v>
      </c>
      <c r="E365" s="112">
        <v>6367</v>
      </c>
      <c r="F365" s="112">
        <v>1</v>
      </c>
      <c r="G365" s="112">
        <v>1</v>
      </c>
      <c r="H365" s="112">
        <v>1</v>
      </c>
      <c r="I365" s="112">
        <v>1</v>
      </c>
      <c r="J365" s="112">
        <v>1</v>
      </c>
      <c r="K365" s="112">
        <v>1</v>
      </c>
      <c r="L365" s="112">
        <v>1</v>
      </c>
      <c r="M365" s="112">
        <v>1</v>
      </c>
      <c r="N365" s="112">
        <v>100</v>
      </c>
      <c r="O365" s="112">
        <f>VLOOKUP(A365,[8]Dados!$D$9:$O$426,12,FALSE)*100</f>
        <v>100</v>
      </c>
    </row>
    <row r="366" spans="1:15">
      <c r="A366" s="112">
        <v>290470</v>
      </c>
      <c r="B366" s="112" t="s">
        <v>875</v>
      </c>
      <c r="C366" s="112" t="s">
        <v>896</v>
      </c>
      <c r="D366" s="112" t="s">
        <v>889</v>
      </c>
      <c r="E366" s="112">
        <v>19269</v>
      </c>
      <c r="F366" s="112" t="s">
        <v>1281</v>
      </c>
      <c r="G366" s="112">
        <v>0.92720000000000002</v>
      </c>
      <c r="H366" s="112">
        <v>0.93879999999999997</v>
      </c>
      <c r="I366" s="112">
        <v>1</v>
      </c>
      <c r="J366" s="112">
        <v>1</v>
      </c>
      <c r="K366" s="112">
        <v>1</v>
      </c>
      <c r="L366" s="112">
        <v>1</v>
      </c>
      <c r="M366" s="112">
        <v>1</v>
      </c>
      <c r="N366" s="112">
        <v>100</v>
      </c>
      <c r="O366" s="112">
        <f>VLOOKUP(A366,[8]Dados!$D$9:$O$426,12,FALSE)*100</f>
        <v>100</v>
      </c>
    </row>
    <row r="367" spans="1:15">
      <c r="A367" s="112">
        <v>290560</v>
      </c>
      <c r="B367" s="112" t="s">
        <v>875</v>
      </c>
      <c r="C367" s="112" t="s">
        <v>896</v>
      </c>
      <c r="D367" s="112" t="s">
        <v>890</v>
      </c>
      <c r="E367" s="112">
        <v>33257</v>
      </c>
      <c r="F367" s="112">
        <v>1</v>
      </c>
      <c r="G367" s="112">
        <v>1</v>
      </c>
      <c r="H367" s="112">
        <v>1</v>
      </c>
      <c r="I367" s="112">
        <v>1</v>
      </c>
      <c r="J367" s="112">
        <v>1</v>
      </c>
      <c r="K367" s="112">
        <v>1</v>
      </c>
      <c r="L367" s="112">
        <v>1</v>
      </c>
      <c r="M367" s="112">
        <v>1</v>
      </c>
      <c r="N367" s="112">
        <v>100</v>
      </c>
      <c r="O367" s="112">
        <f>VLOOKUP(A367,[8]Dados!$D$9:$O$426,12,FALSE)*100</f>
        <v>100</v>
      </c>
    </row>
    <row r="368" spans="1:15">
      <c r="A368" s="112">
        <v>290800</v>
      </c>
      <c r="B368" s="112" t="s">
        <v>875</v>
      </c>
      <c r="C368" s="112" t="s">
        <v>896</v>
      </c>
      <c r="D368" s="112" t="s">
        <v>891</v>
      </c>
      <c r="E368" s="112">
        <v>19383</v>
      </c>
      <c r="F368" s="112" t="s">
        <v>1282</v>
      </c>
      <c r="G368" s="112">
        <v>0.98450000000000004</v>
      </c>
      <c r="H368" s="112">
        <v>0.91139999999999999</v>
      </c>
      <c r="I368" s="112">
        <v>0.96450000000000002</v>
      </c>
      <c r="J368" s="112">
        <v>0.90349999999999997</v>
      </c>
      <c r="K368" s="112">
        <v>0.90349999999999997</v>
      </c>
      <c r="L368" s="112">
        <v>1</v>
      </c>
      <c r="M368" s="112">
        <v>97.198576071815495</v>
      </c>
      <c r="N368" s="112">
        <v>100</v>
      </c>
      <c r="O368" s="112">
        <f>VLOOKUP(A368,[8]Dados!$D$9:$O$426,12,FALSE)*100</f>
        <v>100</v>
      </c>
    </row>
    <row r="369" spans="1:15">
      <c r="A369" s="112">
        <v>291100</v>
      </c>
      <c r="B369" s="112" t="s">
        <v>875</v>
      </c>
      <c r="C369" s="112" t="s">
        <v>896</v>
      </c>
      <c r="D369" s="112" t="s">
        <v>892</v>
      </c>
      <c r="E369" s="112">
        <v>11279</v>
      </c>
      <c r="F369" s="112">
        <v>1</v>
      </c>
      <c r="G369" s="112">
        <v>1</v>
      </c>
      <c r="H369" s="112">
        <v>1</v>
      </c>
      <c r="I369" s="112">
        <v>1</v>
      </c>
      <c r="J369" s="112">
        <v>1</v>
      </c>
      <c r="K369" s="112">
        <v>1</v>
      </c>
      <c r="L369" s="112">
        <v>1</v>
      </c>
      <c r="M369" s="112">
        <v>1</v>
      </c>
      <c r="N369" s="112">
        <v>100</v>
      </c>
      <c r="O369" s="112">
        <f>VLOOKUP(A369,[8]Dados!$D$9:$O$426,12,FALSE)*100</f>
        <v>100</v>
      </c>
    </row>
    <row r="370" spans="1:15">
      <c r="A370" s="112">
        <v>291150</v>
      </c>
      <c r="B370" s="112" t="s">
        <v>875</v>
      </c>
      <c r="C370" s="112" t="s">
        <v>896</v>
      </c>
      <c r="D370" s="112" t="s">
        <v>893</v>
      </c>
      <c r="E370" s="112">
        <v>7961</v>
      </c>
      <c r="F370" s="112">
        <v>1</v>
      </c>
      <c r="G370" s="112">
        <v>1</v>
      </c>
      <c r="H370" s="112">
        <v>1</v>
      </c>
      <c r="I370" s="112">
        <v>1</v>
      </c>
      <c r="J370" s="112">
        <v>1</v>
      </c>
      <c r="K370" s="112">
        <v>1</v>
      </c>
      <c r="L370" s="112">
        <v>1</v>
      </c>
      <c r="M370" s="112">
        <v>1</v>
      </c>
      <c r="N370" s="112">
        <v>100</v>
      </c>
      <c r="O370" s="112">
        <f>VLOOKUP(A370,[8]Dados!$D$9:$O$426,12,FALSE)*100</f>
        <v>100</v>
      </c>
    </row>
    <row r="371" spans="1:15">
      <c r="A371" s="112">
        <v>291210</v>
      </c>
      <c r="B371" s="112" t="s">
        <v>875</v>
      </c>
      <c r="C371" s="112" t="s">
        <v>896</v>
      </c>
      <c r="D371" s="112" t="s">
        <v>894</v>
      </c>
      <c r="E371" s="112">
        <v>23770</v>
      </c>
      <c r="F371" s="112">
        <v>1</v>
      </c>
      <c r="G371" s="112">
        <v>1</v>
      </c>
      <c r="H371" s="112">
        <v>1</v>
      </c>
      <c r="I371" s="112">
        <v>1</v>
      </c>
      <c r="J371" s="112">
        <v>1</v>
      </c>
      <c r="K371" s="112">
        <v>1</v>
      </c>
      <c r="L371" s="112">
        <v>1</v>
      </c>
      <c r="M371" s="112">
        <v>1</v>
      </c>
      <c r="N371" s="112">
        <v>100</v>
      </c>
      <c r="O371" s="112">
        <f>VLOOKUP(A371,[8]Dados!$D$9:$O$426,12,FALSE)*100</f>
        <v>100</v>
      </c>
    </row>
    <row r="372" spans="1:15">
      <c r="A372" s="112">
        <v>291270</v>
      </c>
      <c r="B372" s="112" t="s">
        <v>875</v>
      </c>
      <c r="C372" s="112" t="s">
        <v>896</v>
      </c>
      <c r="D372" s="112" t="s">
        <v>895</v>
      </c>
      <c r="E372" s="112">
        <v>24238</v>
      </c>
      <c r="F372" s="112">
        <v>1</v>
      </c>
      <c r="G372" s="112">
        <v>1</v>
      </c>
      <c r="H372" s="112">
        <v>1</v>
      </c>
      <c r="I372" s="112">
        <v>1</v>
      </c>
      <c r="J372" s="112">
        <v>1</v>
      </c>
      <c r="K372" s="112">
        <v>1</v>
      </c>
      <c r="L372" s="112">
        <v>1</v>
      </c>
      <c r="M372" s="112">
        <v>1</v>
      </c>
      <c r="N372" s="112">
        <v>100</v>
      </c>
      <c r="O372" s="112">
        <f>VLOOKUP(A372,[8]Dados!$D$9:$O$426,12,FALSE)*100</f>
        <v>100</v>
      </c>
    </row>
    <row r="373" spans="1:15">
      <c r="A373" s="112">
        <v>291480</v>
      </c>
      <c r="B373" s="112" t="s">
        <v>875</v>
      </c>
      <c r="C373" s="112" t="s">
        <v>896</v>
      </c>
      <c r="D373" s="112" t="s">
        <v>896</v>
      </c>
      <c r="E373" s="112">
        <v>220386</v>
      </c>
      <c r="F373" s="112" t="s">
        <v>1283</v>
      </c>
      <c r="G373" s="112">
        <v>0.59289999999999998</v>
      </c>
      <c r="H373" s="112">
        <v>0.56040000000000001</v>
      </c>
      <c r="I373" s="112">
        <v>0.5202</v>
      </c>
      <c r="J373" s="112">
        <v>0.54090000000000005</v>
      </c>
      <c r="K373" s="112">
        <v>0.54090000000000005</v>
      </c>
      <c r="L373" s="112">
        <v>0.58760000000000001</v>
      </c>
      <c r="M373" s="112">
        <v>85.554436307206402</v>
      </c>
      <c r="N373" s="112">
        <v>75.88</v>
      </c>
      <c r="O373" s="112">
        <f>VLOOKUP(A373,[8]Dados!$D$9:$O$426,12,FALSE)*100</f>
        <v>82.57</v>
      </c>
    </row>
    <row r="374" spans="1:15">
      <c r="A374" s="112">
        <v>291540</v>
      </c>
      <c r="B374" s="112" t="s">
        <v>875</v>
      </c>
      <c r="C374" s="112" t="s">
        <v>896</v>
      </c>
      <c r="D374" s="112" t="s">
        <v>897</v>
      </c>
      <c r="E374" s="112">
        <v>7284</v>
      </c>
      <c r="F374" s="112" t="s">
        <v>1284</v>
      </c>
      <c r="G374" s="112">
        <v>1</v>
      </c>
      <c r="H374" s="112">
        <v>1</v>
      </c>
      <c r="I374" s="112">
        <v>0.96940000000000004</v>
      </c>
      <c r="J374" s="112">
        <v>1</v>
      </c>
      <c r="K374" s="112">
        <v>1</v>
      </c>
      <c r="L374" s="112">
        <v>1</v>
      </c>
      <c r="M374" s="112">
        <v>1</v>
      </c>
      <c r="N374" s="112">
        <v>100</v>
      </c>
      <c r="O374" s="112">
        <f>VLOOKUP(A374,[8]Dados!$D$9:$O$426,12,FALSE)*100</f>
        <v>100</v>
      </c>
    </row>
    <row r="375" spans="1:15">
      <c r="A375" s="112">
        <v>291550</v>
      </c>
      <c r="B375" s="112" t="s">
        <v>875</v>
      </c>
      <c r="C375" s="112" t="s">
        <v>896</v>
      </c>
      <c r="D375" s="112" t="s">
        <v>898</v>
      </c>
      <c r="E375" s="112">
        <v>21697</v>
      </c>
      <c r="F375" s="112">
        <v>1</v>
      </c>
      <c r="G375" s="112">
        <v>1</v>
      </c>
      <c r="H375" s="112">
        <v>1</v>
      </c>
      <c r="I375" s="112">
        <v>0.96989999999999998</v>
      </c>
      <c r="J375" s="112">
        <v>1</v>
      </c>
      <c r="K375" s="112">
        <v>1</v>
      </c>
      <c r="L375" s="112">
        <v>1</v>
      </c>
      <c r="M375" s="112">
        <v>1</v>
      </c>
      <c r="N375" s="112">
        <v>100</v>
      </c>
      <c r="O375" s="112">
        <f>VLOOKUP(A375,[8]Dados!$D$9:$O$426,12,FALSE)*100</f>
        <v>100</v>
      </c>
    </row>
    <row r="376" spans="1:15">
      <c r="A376" s="112">
        <v>291620</v>
      </c>
      <c r="B376" s="112" t="s">
        <v>875</v>
      </c>
      <c r="C376" s="112" t="s">
        <v>896</v>
      </c>
      <c r="D376" s="112" t="s">
        <v>899</v>
      </c>
      <c r="E376" s="112">
        <v>10022</v>
      </c>
      <c r="F376" s="112">
        <v>1</v>
      </c>
      <c r="G376" s="112">
        <v>1</v>
      </c>
      <c r="H376" s="112">
        <v>1</v>
      </c>
      <c r="I376" s="112">
        <v>1</v>
      </c>
      <c r="J376" s="112">
        <v>1</v>
      </c>
      <c r="K376" s="112">
        <v>1</v>
      </c>
      <c r="L376" s="112">
        <v>1</v>
      </c>
      <c r="M376" s="112">
        <v>1</v>
      </c>
      <c r="N376" s="112">
        <v>100</v>
      </c>
      <c r="O376" s="112">
        <f>VLOOKUP(A376,[8]Dados!$D$9:$O$426,12,FALSE)*100</f>
        <v>100</v>
      </c>
    </row>
    <row r="377" spans="1:15">
      <c r="A377" s="112">
        <v>291660</v>
      </c>
      <c r="B377" s="112" t="s">
        <v>875</v>
      </c>
      <c r="C377" s="112" t="s">
        <v>896</v>
      </c>
      <c r="D377" s="112" t="s">
        <v>900</v>
      </c>
      <c r="E377" s="112">
        <v>10799</v>
      </c>
      <c r="F377" s="112" t="s">
        <v>1285</v>
      </c>
      <c r="G377" s="112">
        <v>1</v>
      </c>
      <c r="H377" s="112">
        <v>1</v>
      </c>
      <c r="I377" s="112">
        <v>1</v>
      </c>
      <c r="J377" s="112">
        <v>1</v>
      </c>
      <c r="K377" s="112">
        <v>1</v>
      </c>
      <c r="L377" s="112">
        <v>1</v>
      </c>
      <c r="M377" s="112">
        <v>1</v>
      </c>
      <c r="N377" s="112">
        <v>100</v>
      </c>
      <c r="O377" s="112">
        <f>VLOOKUP(A377,[8]Dados!$D$9:$O$426,12,FALSE)*100</f>
        <v>100</v>
      </c>
    </row>
    <row r="378" spans="1:15">
      <c r="A378" s="112">
        <v>291855</v>
      </c>
      <c r="B378" s="112" t="s">
        <v>875</v>
      </c>
      <c r="C378" s="112" t="s">
        <v>896</v>
      </c>
      <c r="D378" s="112" t="s">
        <v>901</v>
      </c>
      <c r="E378" s="112">
        <v>6324</v>
      </c>
      <c r="F378" s="112">
        <v>1</v>
      </c>
      <c r="G378" s="112">
        <v>1</v>
      </c>
      <c r="H378" s="112">
        <v>1</v>
      </c>
      <c r="I378" s="112">
        <v>1</v>
      </c>
      <c r="J378" s="112">
        <v>1</v>
      </c>
      <c r="K378" s="112">
        <v>1</v>
      </c>
      <c r="L378" s="112">
        <v>1</v>
      </c>
      <c r="M378" s="112">
        <v>1</v>
      </c>
      <c r="N378" s="112">
        <v>100</v>
      </c>
      <c r="O378" s="112">
        <f>VLOOKUP(A378,[8]Dados!$D$9:$O$426,12,FALSE)*100</f>
        <v>100</v>
      </c>
    </row>
    <row r="379" spans="1:15">
      <c r="A379" s="112">
        <v>292070</v>
      </c>
      <c r="B379" s="112" t="s">
        <v>875</v>
      </c>
      <c r="C379" s="112" t="s">
        <v>896</v>
      </c>
      <c r="D379" s="112" t="s">
        <v>902</v>
      </c>
      <c r="E379" s="112">
        <v>21246</v>
      </c>
      <c r="F379" s="112">
        <v>1</v>
      </c>
      <c r="G379" s="112">
        <v>1</v>
      </c>
      <c r="H379" s="112">
        <v>1</v>
      </c>
      <c r="I379" s="112">
        <v>1</v>
      </c>
      <c r="J379" s="112">
        <v>1</v>
      </c>
      <c r="K379" s="112">
        <v>1</v>
      </c>
      <c r="L379" s="112">
        <v>1</v>
      </c>
      <c r="M379" s="112">
        <v>1</v>
      </c>
      <c r="N379" s="112">
        <v>100</v>
      </c>
      <c r="O379" s="112">
        <f>VLOOKUP(A379,[8]Dados!$D$9:$O$426,12,FALSE)*100</f>
        <v>100</v>
      </c>
    </row>
    <row r="380" spans="1:15">
      <c r="A380" s="112">
        <v>292390</v>
      </c>
      <c r="B380" s="112" t="s">
        <v>875</v>
      </c>
      <c r="C380" s="112" t="s">
        <v>896</v>
      </c>
      <c r="D380" s="112" t="s">
        <v>903</v>
      </c>
      <c r="E380" s="112">
        <v>10784</v>
      </c>
      <c r="F380" s="112">
        <v>1</v>
      </c>
      <c r="G380" s="112">
        <v>1</v>
      </c>
      <c r="H380" s="112">
        <v>1</v>
      </c>
      <c r="I380" s="112">
        <v>1</v>
      </c>
      <c r="J380" s="112">
        <v>1</v>
      </c>
      <c r="K380" s="112">
        <v>1</v>
      </c>
      <c r="L380" s="112">
        <v>1</v>
      </c>
      <c r="M380" s="112">
        <v>1</v>
      </c>
      <c r="N380" s="112">
        <v>100</v>
      </c>
      <c r="O380" s="112">
        <f>VLOOKUP(A380,[8]Dados!$D$9:$O$426,12,FALSE)*100</f>
        <v>100</v>
      </c>
    </row>
    <row r="381" spans="1:15">
      <c r="A381" s="112">
        <v>292780</v>
      </c>
      <c r="B381" s="112" t="s">
        <v>875</v>
      </c>
      <c r="C381" s="112" t="s">
        <v>896</v>
      </c>
      <c r="D381" s="112" t="s">
        <v>904</v>
      </c>
      <c r="E381" s="112">
        <v>6723</v>
      </c>
      <c r="F381" s="112">
        <v>1</v>
      </c>
      <c r="G381" s="112">
        <v>1</v>
      </c>
      <c r="H381" s="112">
        <v>1</v>
      </c>
      <c r="I381" s="112">
        <v>1</v>
      </c>
      <c r="J381" s="112">
        <v>1</v>
      </c>
      <c r="K381" s="112">
        <v>1</v>
      </c>
      <c r="L381" s="112">
        <v>1</v>
      </c>
      <c r="M381" s="112">
        <v>1</v>
      </c>
      <c r="N381" s="112">
        <v>100</v>
      </c>
      <c r="O381" s="112">
        <f>VLOOKUP(A381,[8]Dados!$D$9:$O$426,12,FALSE)*100</f>
        <v>100</v>
      </c>
    </row>
    <row r="382" spans="1:15">
      <c r="A382" s="112">
        <v>292935</v>
      </c>
      <c r="B382" s="112" t="s">
        <v>875</v>
      </c>
      <c r="C382" s="112" t="s">
        <v>896</v>
      </c>
      <c r="D382" s="112" t="s">
        <v>905</v>
      </c>
      <c r="E382" s="112">
        <v>6081</v>
      </c>
      <c r="F382" s="112">
        <v>1</v>
      </c>
      <c r="G382" s="112">
        <v>1</v>
      </c>
      <c r="H382" s="112">
        <v>1</v>
      </c>
      <c r="I382" s="112">
        <v>1</v>
      </c>
      <c r="J382" s="112">
        <v>1</v>
      </c>
      <c r="K382" s="112">
        <v>1</v>
      </c>
      <c r="L382" s="112">
        <v>1</v>
      </c>
      <c r="M382" s="112">
        <v>1</v>
      </c>
      <c r="N382" s="112">
        <v>100</v>
      </c>
      <c r="O382" s="112">
        <f>VLOOKUP(A382,[8]Dados!$D$9:$O$426,12,FALSE)*100</f>
        <v>100</v>
      </c>
    </row>
    <row r="383" spans="1:15">
      <c r="A383" s="112">
        <v>293220</v>
      </c>
      <c r="B383" s="112" t="s">
        <v>875</v>
      </c>
      <c r="C383" s="112" t="s">
        <v>896</v>
      </c>
      <c r="D383" s="112" t="s">
        <v>906</v>
      </c>
      <c r="E383" s="112">
        <v>20646</v>
      </c>
      <c r="F383" s="112" t="s">
        <v>1286</v>
      </c>
      <c r="G383" s="112">
        <v>0.8337</v>
      </c>
      <c r="H383" s="112">
        <v>0.86270000000000002</v>
      </c>
      <c r="I383" s="112">
        <v>0.78059999999999996</v>
      </c>
      <c r="J383" s="112">
        <v>0.81430000000000002</v>
      </c>
      <c r="K383" s="112">
        <v>0.81430000000000002</v>
      </c>
      <c r="L383" s="112">
        <v>0.82169999999999999</v>
      </c>
      <c r="M383" s="112">
        <v>88.346410927056098</v>
      </c>
      <c r="N383" s="112">
        <v>97.81</v>
      </c>
      <c r="O383" s="112">
        <f>VLOOKUP(A383,[8]Dados!$D$9:$O$426,12,FALSE)*100</f>
        <v>100</v>
      </c>
    </row>
    <row r="384" spans="1:15">
      <c r="A384" s="112">
        <v>293230</v>
      </c>
      <c r="B384" s="112" t="s">
        <v>875</v>
      </c>
      <c r="C384" s="112" t="s">
        <v>896</v>
      </c>
      <c r="D384" s="112" t="s">
        <v>907</v>
      </c>
      <c r="E384" s="112">
        <v>27297</v>
      </c>
      <c r="F384" s="112" t="s">
        <v>1287</v>
      </c>
      <c r="G384" s="112">
        <v>0.30719999999999997</v>
      </c>
      <c r="H384" s="112">
        <v>0.30359999999999998</v>
      </c>
      <c r="I384" s="112">
        <v>0.67449999999999999</v>
      </c>
      <c r="J384" s="112">
        <v>0.63160000000000005</v>
      </c>
      <c r="K384" s="112">
        <v>0.63160000000000005</v>
      </c>
      <c r="L384" s="112">
        <v>0.64400000000000002</v>
      </c>
      <c r="M384" s="112">
        <v>75.832509066930399</v>
      </c>
      <c r="N384" s="112">
        <v>87.73</v>
      </c>
      <c r="O384" s="112">
        <f>VLOOKUP(A384,[8]Dados!$D$9:$O$426,12,FALSE)*100</f>
        <v>90.13</v>
      </c>
    </row>
    <row r="385" spans="1:15">
      <c r="A385" s="112">
        <v>290060</v>
      </c>
      <c r="B385" s="112" t="s">
        <v>875</v>
      </c>
      <c r="C385" s="112" t="s">
        <v>926</v>
      </c>
      <c r="D385" s="112" t="s">
        <v>909</v>
      </c>
      <c r="E385" s="112">
        <v>4745</v>
      </c>
      <c r="F385" s="112">
        <v>1</v>
      </c>
      <c r="G385" s="112">
        <v>1</v>
      </c>
      <c r="H385" s="112">
        <v>1</v>
      </c>
      <c r="I385" s="112">
        <v>1</v>
      </c>
      <c r="J385" s="112">
        <v>1</v>
      </c>
      <c r="K385" s="112">
        <v>1</v>
      </c>
      <c r="L385" s="112">
        <v>0.72030000000000005</v>
      </c>
      <c r="M385" s="112">
        <v>1</v>
      </c>
      <c r="N385" s="112">
        <v>100</v>
      </c>
      <c r="O385" s="112">
        <f>VLOOKUP(A385,[8]Dados!$D$9:$O$426,12,FALSE)*100</f>
        <v>100</v>
      </c>
    </row>
    <row r="386" spans="1:15">
      <c r="A386" s="112">
        <v>290195</v>
      </c>
      <c r="B386" s="112" t="s">
        <v>875</v>
      </c>
      <c r="C386" s="112" t="s">
        <v>926</v>
      </c>
      <c r="D386" s="112" t="s">
        <v>910</v>
      </c>
      <c r="E386" s="112">
        <v>7745</v>
      </c>
      <c r="F386" s="112" t="s">
        <v>1288</v>
      </c>
      <c r="G386" s="112">
        <v>0.92510000000000003</v>
      </c>
      <c r="H386" s="112">
        <v>1</v>
      </c>
      <c r="I386" s="112">
        <v>1</v>
      </c>
      <c r="J386" s="112">
        <v>1</v>
      </c>
      <c r="K386" s="112">
        <v>1</v>
      </c>
      <c r="L386" s="112">
        <v>1</v>
      </c>
      <c r="M386" s="112">
        <v>1</v>
      </c>
      <c r="N386" s="112">
        <v>100</v>
      </c>
      <c r="O386" s="112">
        <f>VLOOKUP(A386,[8]Dados!$D$9:$O$426,12,FALSE)*100</f>
        <v>100</v>
      </c>
    </row>
    <row r="387" spans="1:15">
      <c r="A387" s="112">
        <v>290310</v>
      </c>
      <c r="B387" s="112" t="s">
        <v>875</v>
      </c>
      <c r="C387" s="112" t="s">
        <v>926</v>
      </c>
      <c r="D387" s="112" t="s">
        <v>911</v>
      </c>
      <c r="E387" s="112">
        <v>6338</v>
      </c>
      <c r="F387" s="112">
        <v>1</v>
      </c>
      <c r="G387" s="112">
        <v>1</v>
      </c>
      <c r="H387" s="112">
        <v>1</v>
      </c>
      <c r="I387" s="112">
        <v>1</v>
      </c>
      <c r="J387" s="112">
        <v>1</v>
      </c>
      <c r="K387" s="112">
        <v>1</v>
      </c>
      <c r="L387" s="112">
        <v>1</v>
      </c>
      <c r="M387" s="112">
        <v>1</v>
      </c>
      <c r="N387" s="112">
        <v>100</v>
      </c>
      <c r="O387" s="112">
        <f>VLOOKUP(A387,[8]Dados!$D$9:$O$426,12,FALSE)*100</f>
        <v>100</v>
      </c>
    </row>
    <row r="388" spans="1:15">
      <c r="A388" s="112">
        <v>290370</v>
      </c>
      <c r="B388" s="112" t="s">
        <v>875</v>
      </c>
      <c r="C388" s="112" t="s">
        <v>926</v>
      </c>
      <c r="D388" s="112" t="s">
        <v>912</v>
      </c>
      <c r="E388" s="112">
        <v>14314</v>
      </c>
      <c r="F388" s="112">
        <v>1</v>
      </c>
      <c r="G388" s="112">
        <v>1</v>
      </c>
      <c r="H388" s="112">
        <v>0.54430000000000001</v>
      </c>
      <c r="I388" s="112">
        <v>1</v>
      </c>
      <c r="J388" s="112">
        <v>1</v>
      </c>
      <c r="K388" s="112">
        <v>1</v>
      </c>
      <c r="L388" s="112">
        <v>1</v>
      </c>
      <c r="M388" s="112">
        <v>1</v>
      </c>
      <c r="N388" s="112">
        <v>100</v>
      </c>
      <c r="O388" s="112">
        <f>VLOOKUP(A388,[8]Dados!$D$9:$O$426,12,FALSE)*100</f>
        <v>100</v>
      </c>
    </row>
    <row r="389" spans="1:15">
      <c r="A389" s="112">
        <v>290430</v>
      </c>
      <c r="B389" s="112" t="s">
        <v>875</v>
      </c>
      <c r="C389" s="112" t="s">
        <v>926</v>
      </c>
      <c r="D389" s="112" t="s">
        <v>913</v>
      </c>
      <c r="E389" s="112">
        <v>15166</v>
      </c>
      <c r="F389" s="112" t="s">
        <v>1289</v>
      </c>
      <c r="G389" s="112">
        <v>1</v>
      </c>
      <c r="H389" s="112">
        <v>1</v>
      </c>
      <c r="I389" s="112">
        <v>1</v>
      </c>
      <c r="J389" s="112">
        <v>1</v>
      </c>
      <c r="K389" s="112">
        <v>1</v>
      </c>
      <c r="L389" s="112">
        <v>1</v>
      </c>
      <c r="M389" s="112">
        <v>1</v>
      </c>
      <c r="N389" s="112">
        <v>100</v>
      </c>
      <c r="O389" s="112">
        <f>VLOOKUP(A389,[8]Dados!$D$9:$O$426,12,FALSE)*100</f>
        <v>100</v>
      </c>
    </row>
    <row r="390" spans="1:15">
      <c r="A390" s="112">
        <v>290950</v>
      </c>
      <c r="B390" s="112" t="s">
        <v>875</v>
      </c>
      <c r="C390" s="112" t="s">
        <v>926</v>
      </c>
      <c r="D390" s="112" t="s">
        <v>914</v>
      </c>
      <c r="E390" s="112">
        <v>5568</v>
      </c>
      <c r="F390" s="112">
        <v>1</v>
      </c>
      <c r="G390" s="112">
        <v>1</v>
      </c>
      <c r="H390" s="112">
        <v>1</v>
      </c>
      <c r="I390" s="112">
        <v>1</v>
      </c>
      <c r="J390" s="112">
        <v>1</v>
      </c>
      <c r="K390" s="112">
        <v>1</v>
      </c>
      <c r="L390" s="112">
        <v>1</v>
      </c>
      <c r="M390" s="112">
        <v>1</v>
      </c>
      <c r="N390" s="112">
        <v>100</v>
      </c>
      <c r="O390" s="112">
        <f>VLOOKUP(A390,[8]Dados!$D$9:$O$426,12,FALSE)*100</f>
        <v>100</v>
      </c>
    </row>
    <row r="391" spans="1:15">
      <c r="A391" s="112">
        <v>291000</v>
      </c>
      <c r="B391" s="112" t="s">
        <v>875</v>
      </c>
      <c r="C391" s="112" t="s">
        <v>926</v>
      </c>
      <c r="D391" s="112" t="s">
        <v>915</v>
      </c>
      <c r="E391" s="112">
        <v>11864</v>
      </c>
      <c r="F391" s="112">
        <v>1</v>
      </c>
      <c r="G391" s="112">
        <v>1</v>
      </c>
      <c r="H391" s="112">
        <v>1</v>
      </c>
      <c r="I391" s="112">
        <v>1</v>
      </c>
      <c r="J391" s="112">
        <v>1</v>
      </c>
      <c r="K391" s="112">
        <v>1</v>
      </c>
      <c r="L391" s="112">
        <v>1</v>
      </c>
      <c r="M391" s="112">
        <v>1</v>
      </c>
      <c r="N391" s="112">
        <v>100</v>
      </c>
      <c r="O391" s="112">
        <f>VLOOKUP(A391,[8]Dados!$D$9:$O$426,12,FALSE)*100</f>
        <v>100</v>
      </c>
    </row>
    <row r="392" spans="1:15">
      <c r="A392" s="112">
        <v>291290</v>
      </c>
      <c r="B392" s="112" t="s">
        <v>875</v>
      </c>
      <c r="C392" s="112" t="s">
        <v>926</v>
      </c>
      <c r="D392" s="112" t="s">
        <v>916</v>
      </c>
      <c r="E392" s="112">
        <v>17573</v>
      </c>
      <c r="F392" s="112" t="s">
        <v>1290</v>
      </c>
      <c r="G392" s="112">
        <v>0.92010000000000003</v>
      </c>
      <c r="H392" s="112">
        <v>1</v>
      </c>
      <c r="I392" s="112">
        <v>1</v>
      </c>
      <c r="J392" s="112">
        <v>1</v>
      </c>
      <c r="K392" s="112">
        <v>1</v>
      </c>
      <c r="L392" s="112">
        <v>1</v>
      </c>
      <c r="M392" s="112">
        <v>1</v>
      </c>
      <c r="N392" s="112">
        <v>100</v>
      </c>
      <c r="O392" s="112">
        <f>VLOOKUP(A392,[8]Dados!$D$9:$O$426,12,FALSE)*100</f>
        <v>100</v>
      </c>
    </row>
    <row r="393" spans="1:15">
      <c r="A393" s="112">
        <v>291390</v>
      </c>
      <c r="B393" s="112" t="s">
        <v>875</v>
      </c>
      <c r="C393" s="112" t="s">
        <v>926</v>
      </c>
      <c r="D393" s="112" t="s">
        <v>917</v>
      </c>
      <c r="E393" s="112">
        <v>47606</v>
      </c>
      <c r="F393" s="112" t="s">
        <v>1291</v>
      </c>
      <c r="G393" s="112">
        <v>0.78059999999999996</v>
      </c>
      <c r="H393" s="112">
        <v>0.69159999999999999</v>
      </c>
      <c r="I393" s="112">
        <v>0.65400000000000003</v>
      </c>
      <c r="J393" s="112">
        <v>0.75419999999999998</v>
      </c>
      <c r="K393" s="112">
        <v>0.75419999999999998</v>
      </c>
      <c r="L393" s="112">
        <v>0.71220000000000006</v>
      </c>
      <c r="M393" s="112">
        <v>82.867705751375894</v>
      </c>
      <c r="N393" s="112">
        <v>86.79</v>
      </c>
      <c r="O393" s="112">
        <f>VLOOKUP(A393,[8]Dados!$D$9:$O$426,12,FALSE)*100</f>
        <v>96.89</v>
      </c>
    </row>
    <row r="394" spans="1:15">
      <c r="A394" s="112">
        <v>291420</v>
      </c>
      <c r="B394" s="112" t="s">
        <v>875</v>
      </c>
      <c r="C394" s="112" t="s">
        <v>926</v>
      </c>
      <c r="D394" s="112" t="s">
        <v>918</v>
      </c>
      <c r="E394" s="112">
        <v>7497</v>
      </c>
      <c r="F394" s="112">
        <v>1</v>
      </c>
      <c r="G394" s="112">
        <v>1</v>
      </c>
      <c r="H394" s="112">
        <v>1</v>
      </c>
      <c r="I394" s="112">
        <v>1</v>
      </c>
      <c r="J394" s="112">
        <v>1</v>
      </c>
      <c r="K394" s="112">
        <v>1</v>
      </c>
      <c r="L394" s="112">
        <v>1</v>
      </c>
      <c r="M394" s="112">
        <v>1</v>
      </c>
      <c r="N394" s="112">
        <v>100</v>
      </c>
      <c r="O394" s="112">
        <f>VLOOKUP(A394,[8]Dados!$D$9:$O$426,12,FALSE)*100</f>
        <v>100</v>
      </c>
    </row>
    <row r="395" spans="1:15">
      <c r="A395" s="112">
        <v>291430</v>
      </c>
      <c r="B395" s="112" t="s">
        <v>875</v>
      </c>
      <c r="C395" s="112" t="s">
        <v>926</v>
      </c>
      <c r="D395" s="112" t="s">
        <v>919</v>
      </c>
      <c r="E395" s="112">
        <v>10184</v>
      </c>
      <c r="F395" s="112" t="s">
        <v>1292</v>
      </c>
      <c r="G395" s="112">
        <v>1</v>
      </c>
      <c r="H395" s="112">
        <v>1</v>
      </c>
      <c r="I395" s="112">
        <v>1</v>
      </c>
      <c r="J395" s="112">
        <v>1</v>
      </c>
      <c r="K395" s="112">
        <v>1</v>
      </c>
      <c r="L395" s="112">
        <v>1</v>
      </c>
      <c r="M395" s="112">
        <v>1</v>
      </c>
      <c r="N395" s="112">
        <v>100</v>
      </c>
      <c r="O395" s="112">
        <f>VLOOKUP(A395,[8]Dados!$D$9:$O$426,12,FALSE)*100</f>
        <v>100</v>
      </c>
    </row>
    <row r="396" spans="1:15">
      <c r="A396" s="112">
        <v>291510</v>
      </c>
      <c r="B396" s="112" t="s">
        <v>875</v>
      </c>
      <c r="C396" s="112" t="s">
        <v>926</v>
      </c>
      <c r="D396" s="112" t="s">
        <v>920</v>
      </c>
      <c r="E396" s="112">
        <v>13276</v>
      </c>
      <c r="F396" s="112">
        <v>1</v>
      </c>
      <c r="G396" s="112">
        <v>1</v>
      </c>
      <c r="H396" s="112">
        <v>1</v>
      </c>
      <c r="I396" s="112">
        <v>1</v>
      </c>
      <c r="J396" s="112">
        <v>1</v>
      </c>
      <c r="K396" s="112">
        <v>1</v>
      </c>
      <c r="L396" s="112">
        <v>1</v>
      </c>
      <c r="M396" s="112">
        <v>1</v>
      </c>
      <c r="N396" s="112">
        <v>100</v>
      </c>
      <c r="O396" s="112">
        <f>VLOOKUP(A396,[8]Dados!$D$9:$O$426,12,FALSE)*100</f>
        <v>100</v>
      </c>
    </row>
    <row r="397" spans="1:15">
      <c r="A397" s="112">
        <v>291520</v>
      </c>
      <c r="B397" s="112" t="s">
        <v>875</v>
      </c>
      <c r="C397" s="112" t="s">
        <v>926</v>
      </c>
      <c r="D397" s="112" t="s">
        <v>921</v>
      </c>
      <c r="E397" s="112">
        <v>15669</v>
      </c>
      <c r="F397" s="112" t="s">
        <v>1293</v>
      </c>
      <c r="G397" s="112">
        <v>0.76019999999999999</v>
      </c>
      <c r="H397" s="112">
        <v>0.76729999999999998</v>
      </c>
      <c r="I397" s="112">
        <v>0.98419999999999996</v>
      </c>
      <c r="J397" s="112">
        <v>0.93820000000000003</v>
      </c>
      <c r="K397" s="112">
        <v>0.93820000000000003</v>
      </c>
      <c r="L397" s="112">
        <v>0.87139999999999995</v>
      </c>
      <c r="M397" s="112">
        <v>85.200076584338504</v>
      </c>
      <c r="N397" s="112">
        <v>92.06</v>
      </c>
      <c r="O397" s="112">
        <f>VLOOKUP(A397,[8]Dados!$D$9:$O$426,12,FALSE)*100</f>
        <v>70.349999999999994</v>
      </c>
    </row>
    <row r="398" spans="1:15">
      <c r="A398" s="112">
        <v>291570</v>
      </c>
      <c r="B398" s="112" t="s">
        <v>875</v>
      </c>
      <c r="C398" s="112" t="s">
        <v>926</v>
      </c>
      <c r="D398" s="112" t="s">
        <v>922</v>
      </c>
      <c r="E398" s="112">
        <v>8495</v>
      </c>
      <c r="F398" s="112">
        <v>1</v>
      </c>
      <c r="G398" s="112">
        <v>1</v>
      </c>
      <c r="H398" s="112">
        <v>1</v>
      </c>
      <c r="I398" s="112">
        <v>1</v>
      </c>
      <c r="J398" s="112">
        <v>1</v>
      </c>
      <c r="K398" s="112">
        <v>1</v>
      </c>
      <c r="L398" s="112">
        <v>1</v>
      </c>
      <c r="M398" s="112">
        <v>1</v>
      </c>
      <c r="N398" s="112">
        <v>100</v>
      </c>
      <c r="O398" s="112">
        <f>VLOOKUP(A398,[8]Dados!$D$9:$O$426,12,FALSE)*100</f>
        <v>100</v>
      </c>
    </row>
    <row r="399" spans="1:15">
      <c r="A399" s="112">
        <v>291670</v>
      </c>
      <c r="B399" s="112" t="s">
        <v>875</v>
      </c>
      <c r="C399" s="112" t="s">
        <v>926</v>
      </c>
      <c r="D399" s="112" t="s">
        <v>923</v>
      </c>
      <c r="E399" s="112">
        <v>8557</v>
      </c>
      <c r="F399" s="112">
        <v>1</v>
      </c>
      <c r="G399" s="112">
        <v>1</v>
      </c>
      <c r="H399" s="112">
        <v>1</v>
      </c>
      <c r="I399" s="112">
        <v>1</v>
      </c>
      <c r="J399" s="112">
        <v>1</v>
      </c>
      <c r="K399" s="112">
        <v>1</v>
      </c>
      <c r="L399" s="112">
        <v>1</v>
      </c>
      <c r="M399" s="112">
        <v>1</v>
      </c>
      <c r="N399" s="112">
        <v>100</v>
      </c>
      <c r="O399" s="112">
        <f>VLOOKUP(A399,[8]Dados!$D$9:$O$426,12,FALSE)*100</f>
        <v>100</v>
      </c>
    </row>
    <row r="400" spans="1:15">
      <c r="A400" s="112">
        <v>291690</v>
      </c>
      <c r="B400" s="112" t="s">
        <v>875</v>
      </c>
      <c r="C400" s="112" t="s">
        <v>926</v>
      </c>
      <c r="D400" s="112" t="s">
        <v>924</v>
      </c>
      <c r="E400" s="112">
        <v>13280</v>
      </c>
      <c r="F400" s="112">
        <v>1</v>
      </c>
      <c r="G400" s="112">
        <v>1</v>
      </c>
      <c r="H400" s="112">
        <v>0.49840000000000001</v>
      </c>
      <c r="I400" s="112">
        <v>1</v>
      </c>
      <c r="J400" s="112">
        <v>1</v>
      </c>
      <c r="K400" s="112">
        <v>1</v>
      </c>
      <c r="L400" s="112">
        <v>0.92459999999999998</v>
      </c>
      <c r="M400" s="112">
        <v>1</v>
      </c>
      <c r="N400" s="112">
        <v>100</v>
      </c>
      <c r="O400" s="112">
        <f>VLOOKUP(A400,[8]Dados!$D$9:$O$426,12,FALSE)*100</f>
        <v>100</v>
      </c>
    </row>
    <row r="401" spans="1:15">
      <c r="A401" s="112">
        <v>291760</v>
      </c>
      <c r="B401" s="112" t="s">
        <v>875</v>
      </c>
      <c r="C401" s="112" t="s">
        <v>926</v>
      </c>
      <c r="D401" s="112" t="s">
        <v>925</v>
      </c>
      <c r="E401" s="112">
        <v>55751</v>
      </c>
      <c r="F401" s="112" t="s">
        <v>1294</v>
      </c>
      <c r="G401" s="112">
        <v>0.81159999999999999</v>
      </c>
      <c r="H401" s="112">
        <v>0.83579999999999999</v>
      </c>
      <c r="I401" s="112">
        <v>0.80179999999999996</v>
      </c>
      <c r="J401" s="112">
        <v>0.87970000000000004</v>
      </c>
      <c r="K401" s="112">
        <v>0.87970000000000004</v>
      </c>
      <c r="L401" s="112">
        <v>0.95669999999999999</v>
      </c>
      <c r="M401" s="112">
        <v>86.635217305519205</v>
      </c>
      <c r="N401" s="112">
        <v>95.89</v>
      </c>
      <c r="O401" s="112">
        <f>VLOOKUP(A401,[8]Dados!$D$9:$O$426,12,FALSE)*100</f>
        <v>95.54</v>
      </c>
    </row>
    <row r="402" spans="1:15">
      <c r="A402" s="112">
        <v>291800</v>
      </c>
      <c r="B402" s="112" t="s">
        <v>875</v>
      </c>
      <c r="C402" s="112" t="s">
        <v>926</v>
      </c>
      <c r="D402" s="112" t="s">
        <v>926</v>
      </c>
      <c r="E402" s="112">
        <v>161880</v>
      </c>
      <c r="F402" s="112" t="s">
        <v>1295</v>
      </c>
      <c r="G402" s="112">
        <v>0.72189999999999999</v>
      </c>
      <c r="H402" s="112">
        <v>0.73370000000000002</v>
      </c>
      <c r="I402" s="112">
        <v>0.73009999999999997</v>
      </c>
      <c r="J402" s="112">
        <v>0.70750000000000002</v>
      </c>
      <c r="K402" s="112">
        <v>0.70750000000000002</v>
      </c>
      <c r="L402" s="112">
        <v>0.69489999999999996</v>
      </c>
      <c r="M402" s="112">
        <v>65.845070422535201</v>
      </c>
      <c r="N402" s="112">
        <v>78.05</v>
      </c>
      <c r="O402" s="112">
        <f>VLOOKUP(A402,[8]Dados!$D$9:$O$426,12,FALSE)*100</f>
        <v>86.13</v>
      </c>
    </row>
    <row r="403" spans="1:15">
      <c r="A403" s="112">
        <v>291830</v>
      </c>
      <c r="B403" s="112" t="s">
        <v>875</v>
      </c>
      <c r="C403" s="112" t="s">
        <v>926</v>
      </c>
      <c r="D403" s="112" t="s">
        <v>927</v>
      </c>
      <c r="E403" s="112">
        <v>12985</v>
      </c>
      <c r="F403" s="112">
        <v>1</v>
      </c>
      <c r="G403" s="112">
        <v>1</v>
      </c>
      <c r="H403" s="112">
        <v>1</v>
      </c>
      <c r="I403" s="112">
        <v>1</v>
      </c>
      <c r="J403" s="112">
        <v>1</v>
      </c>
      <c r="K403" s="112">
        <v>1</v>
      </c>
      <c r="L403" s="112">
        <v>1</v>
      </c>
      <c r="M403" s="112">
        <v>1</v>
      </c>
      <c r="N403" s="112">
        <v>100</v>
      </c>
      <c r="O403" s="112">
        <f>VLOOKUP(A403,[8]Dados!$D$9:$O$426,12,FALSE)*100</f>
        <v>100</v>
      </c>
    </row>
    <row r="404" spans="1:15">
      <c r="A404" s="112">
        <v>291870</v>
      </c>
      <c r="B404" s="112" t="s">
        <v>875</v>
      </c>
      <c r="C404" s="112" t="s">
        <v>926</v>
      </c>
      <c r="D404" s="112" t="s">
        <v>928</v>
      </c>
      <c r="E404" s="112">
        <v>3996</v>
      </c>
      <c r="F404" s="112">
        <v>1</v>
      </c>
      <c r="G404" s="112">
        <v>1</v>
      </c>
      <c r="H404" s="112">
        <v>1</v>
      </c>
      <c r="I404" s="112">
        <v>1</v>
      </c>
      <c r="J404" s="112">
        <v>1</v>
      </c>
      <c r="K404" s="112">
        <v>1</v>
      </c>
      <c r="L404" s="112">
        <v>1</v>
      </c>
      <c r="M404" s="112">
        <v>1</v>
      </c>
      <c r="N404" s="112">
        <v>100</v>
      </c>
      <c r="O404" s="112">
        <f>VLOOKUP(A404,[8]Dados!$D$9:$O$426,12,FALSE)*100</f>
        <v>100</v>
      </c>
    </row>
    <row r="405" spans="1:15">
      <c r="A405" s="112">
        <v>291905</v>
      </c>
      <c r="B405" s="112" t="s">
        <v>875</v>
      </c>
      <c r="C405" s="112" t="s">
        <v>926</v>
      </c>
      <c r="D405" s="112" t="s">
        <v>929</v>
      </c>
      <c r="E405" s="112">
        <v>8862</v>
      </c>
      <c r="F405" s="112" t="s">
        <v>1296</v>
      </c>
      <c r="G405" s="112">
        <v>1</v>
      </c>
      <c r="H405" s="112">
        <v>1</v>
      </c>
      <c r="I405" s="112">
        <v>1</v>
      </c>
      <c r="J405" s="112">
        <v>1</v>
      </c>
      <c r="K405" s="112">
        <v>1</v>
      </c>
      <c r="L405" s="112">
        <v>1</v>
      </c>
      <c r="M405" s="112">
        <v>1</v>
      </c>
      <c r="N405" s="112">
        <v>100</v>
      </c>
      <c r="O405" s="112">
        <f>VLOOKUP(A405,[8]Dados!$D$9:$O$426,12,FALSE)*100</f>
        <v>100</v>
      </c>
    </row>
    <row r="406" spans="1:15">
      <c r="A406" s="112">
        <v>292040</v>
      </c>
      <c r="B406" s="112" t="s">
        <v>875</v>
      </c>
      <c r="C406" s="112" t="s">
        <v>926</v>
      </c>
      <c r="D406" s="112" t="s">
        <v>930</v>
      </c>
      <c r="E406" s="112">
        <v>14364</v>
      </c>
      <c r="F406" s="112">
        <v>1</v>
      </c>
      <c r="G406" s="112">
        <v>1</v>
      </c>
      <c r="H406" s="112">
        <v>1</v>
      </c>
      <c r="I406" s="112">
        <v>0.92700000000000005</v>
      </c>
      <c r="J406" s="112">
        <v>1</v>
      </c>
      <c r="K406" s="112">
        <v>1</v>
      </c>
      <c r="L406" s="112">
        <v>1</v>
      </c>
      <c r="M406" s="112">
        <v>1</v>
      </c>
      <c r="N406" s="112">
        <v>100</v>
      </c>
      <c r="O406" s="112">
        <f>VLOOKUP(A406,[8]Dados!$D$9:$O$426,12,FALSE)*100</f>
        <v>100</v>
      </c>
    </row>
    <row r="407" spans="1:15">
      <c r="A407" s="112">
        <v>292050</v>
      </c>
      <c r="B407" s="112" t="s">
        <v>875</v>
      </c>
      <c r="C407" s="112" t="s">
        <v>926</v>
      </c>
      <c r="D407" s="112" t="s">
        <v>931</v>
      </c>
      <c r="E407" s="112">
        <v>23373</v>
      </c>
      <c r="F407" s="112" t="s">
        <v>1297</v>
      </c>
      <c r="G407" s="112">
        <v>0.70079999999999998</v>
      </c>
      <c r="H407" s="112">
        <v>0.50039999999999996</v>
      </c>
      <c r="I407" s="112">
        <v>0.82720000000000005</v>
      </c>
      <c r="J407" s="112">
        <v>0.84519999999999995</v>
      </c>
      <c r="K407" s="112">
        <v>0.84519999999999995</v>
      </c>
      <c r="L407" s="112">
        <v>0.99980000000000002</v>
      </c>
      <c r="M407" s="112">
        <v>1</v>
      </c>
      <c r="N407" s="112">
        <v>100</v>
      </c>
      <c r="O407" s="112">
        <f>VLOOKUP(A407,[8]Dados!$D$9:$O$426,12,FALSE)*100</f>
        <v>100</v>
      </c>
    </row>
    <row r="408" spans="1:15">
      <c r="A408" s="112">
        <v>292280</v>
      </c>
      <c r="B408" s="112" t="s">
        <v>875</v>
      </c>
      <c r="C408" s="112" t="s">
        <v>926</v>
      </c>
      <c r="D408" s="112" t="s">
        <v>932</v>
      </c>
      <c r="E408" s="112">
        <v>8372</v>
      </c>
      <c r="F408" s="112">
        <v>1</v>
      </c>
      <c r="G408" s="112">
        <v>1</v>
      </c>
      <c r="H408" s="112">
        <v>1</v>
      </c>
      <c r="I408" s="112">
        <v>1</v>
      </c>
      <c r="J408" s="112">
        <v>1</v>
      </c>
      <c r="K408" s="112">
        <v>1</v>
      </c>
      <c r="L408" s="112">
        <v>1</v>
      </c>
      <c r="M408" s="112">
        <v>1</v>
      </c>
      <c r="N408" s="112">
        <v>100</v>
      </c>
      <c r="O408" s="112">
        <f>VLOOKUP(A408,[8]Dados!$D$9:$O$426,12,FALSE)*100</f>
        <v>100</v>
      </c>
    </row>
    <row r="409" spans="1:15">
      <c r="A409" s="112">
        <v>292490</v>
      </c>
      <c r="B409" s="112" t="s">
        <v>875</v>
      </c>
      <c r="C409" s="112" t="s">
        <v>926</v>
      </c>
      <c r="D409" s="112" t="s">
        <v>933</v>
      </c>
      <c r="E409" s="112">
        <v>9529</v>
      </c>
      <c r="F409" s="112">
        <v>1</v>
      </c>
      <c r="G409" s="112">
        <v>1</v>
      </c>
      <c r="H409" s="112">
        <v>1</v>
      </c>
      <c r="I409" s="112">
        <v>1</v>
      </c>
      <c r="J409" s="112">
        <v>1</v>
      </c>
      <c r="K409" s="112">
        <v>1</v>
      </c>
      <c r="L409" s="112">
        <v>1</v>
      </c>
      <c r="M409" s="112">
        <v>1</v>
      </c>
      <c r="N409" s="112">
        <v>100</v>
      </c>
      <c r="O409" s="112">
        <f>VLOOKUP(A409,[8]Dados!$D$9:$O$426,12,FALSE)*100</f>
        <v>100</v>
      </c>
    </row>
    <row r="410" spans="1:15">
      <c r="A410" s="112">
        <v>292790</v>
      </c>
      <c r="B410" s="112" t="s">
        <v>875</v>
      </c>
      <c r="C410" s="112" t="s">
        <v>926</v>
      </c>
      <c r="D410" s="112" t="s">
        <v>934</v>
      </c>
      <c r="E410" s="112">
        <v>11169</v>
      </c>
      <c r="F410" s="112">
        <v>1</v>
      </c>
      <c r="G410" s="112">
        <v>1</v>
      </c>
      <c r="H410" s="112">
        <v>1</v>
      </c>
      <c r="I410" s="112">
        <v>1</v>
      </c>
      <c r="J410" s="112">
        <v>1</v>
      </c>
      <c r="K410" s="112">
        <v>1</v>
      </c>
      <c r="L410" s="112">
        <v>1</v>
      </c>
      <c r="M410" s="112">
        <v>1</v>
      </c>
      <c r="N410" s="112">
        <v>100</v>
      </c>
      <c r="O410" s="112">
        <f>VLOOKUP(A410,[8]Dados!$D$9:$O$426,12,FALSE)*100</f>
        <v>100</v>
      </c>
    </row>
    <row r="411" spans="1:15">
      <c r="A411" s="112">
        <v>290540</v>
      </c>
      <c r="B411" s="112" t="s">
        <v>875</v>
      </c>
      <c r="C411" s="112" t="s">
        <v>946</v>
      </c>
      <c r="D411" s="112" t="s">
        <v>936</v>
      </c>
      <c r="E411" s="112">
        <v>17985</v>
      </c>
      <c r="F411" s="112" t="s">
        <v>1298</v>
      </c>
      <c r="G411" s="112">
        <v>1</v>
      </c>
      <c r="H411" s="112">
        <v>1</v>
      </c>
      <c r="I411" s="112">
        <v>1</v>
      </c>
      <c r="J411" s="112">
        <v>1</v>
      </c>
      <c r="K411" s="112">
        <v>1</v>
      </c>
      <c r="L411" s="112">
        <v>0.98809999999999998</v>
      </c>
      <c r="M411" s="112">
        <v>1</v>
      </c>
      <c r="N411" s="112">
        <v>100</v>
      </c>
      <c r="O411" s="112">
        <f>VLOOKUP(A411,[8]Dados!$D$9:$O$426,12,FALSE)*100</f>
        <v>100</v>
      </c>
    </row>
    <row r="412" spans="1:15">
      <c r="A412" s="112">
        <v>290580</v>
      </c>
      <c r="B412" s="112" t="s">
        <v>875</v>
      </c>
      <c r="C412" s="112" t="s">
        <v>946</v>
      </c>
      <c r="D412" s="112" t="s">
        <v>937</v>
      </c>
      <c r="E412" s="112">
        <v>36543</v>
      </c>
      <c r="F412" s="112" t="s">
        <v>1299</v>
      </c>
      <c r="G412" s="112">
        <v>0.78449999999999998</v>
      </c>
      <c r="H412" s="112">
        <v>0.9083</v>
      </c>
      <c r="I412" s="112">
        <v>0.93389999999999995</v>
      </c>
      <c r="J412" s="112">
        <v>0.83450000000000002</v>
      </c>
      <c r="K412" s="112">
        <v>0.83450000000000002</v>
      </c>
      <c r="L412" s="112">
        <v>0.85489999999999999</v>
      </c>
      <c r="M412" s="112">
        <v>84.968393399556703</v>
      </c>
      <c r="N412" s="112">
        <v>100</v>
      </c>
      <c r="O412" s="112">
        <f>VLOOKUP(A412,[8]Dados!$D$9:$O$426,12,FALSE)*100</f>
        <v>88.09</v>
      </c>
    </row>
    <row r="413" spans="1:15">
      <c r="A413" s="112">
        <v>291120</v>
      </c>
      <c r="B413" s="112" t="s">
        <v>875</v>
      </c>
      <c r="C413" s="112" t="s">
        <v>946</v>
      </c>
      <c r="D413" s="112" t="s">
        <v>938</v>
      </c>
      <c r="E413" s="112">
        <v>33030</v>
      </c>
      <c r="F413" s="112" t="s">
        <v>1300</v>
      </c>
      <c r="G413" s="112">
        <v>0.71499999999999997</v>
      </c>
      <c r="H413" s="112">
        <v>0.72599999999999998</v>
      </c>
      <c r="I413" s="112">
        <v>0.78369999999999995</v>
      </c>
      <c r="J413" s="112">
        <v>0.89600000000000002</v>
      </c>
      <c r="K413" s="112">
        <v>0.89600000000000002</v>
      </c>
      <c r="L413" s="112">
        <v>0.84299999999999997</v>
      </c>
      <c r="M413" s="112">
        <v>84.7411444141689</v>
      </c>
      <c r="N413" s="112">
        <v>93.43</v>
      </c>
      <c r="O413" s="112">
        <f>VLOOKUP(A413,[8]Dados!$D$9:$O$426,12,FALSE)*100</f>
        <v>100</v>
      </c>
    </row>
    <row r="414" spans="1:15">
      <c r="A414" s="112">
        <v>291345</v>
      </c>
      <c r="B414" s="112" t="s">
        <v>875</v>
      </c>
      <c r="C414" s="112" t="s">
        <v>946</v>
      </c>
      <c r="D414" s="112" t="s">
        <v>939</v>
      </c>
      <c r="E414" s="112">
        <v>14288</v>
      </c>
      <c r="F414" s="112">
        <v>1</v>
      </c>
      <c r="G414" s="112">
        <v>0.78920000000000001</v>
      </c>
      <c r="H414" s="112">
        <v>0.79879999999999995</v>
      </c>
      <c r="I414" s="112">
        <v>1</v>
      </c>
      <c r="J414" s="112">
        <v>1</v>
      </c>
      <c r="K414" s="112">
        <v>1</v>
      </c>
      <c r="L414" s="112">
        <v>1</v>
      </c>
      <c r="M414" s="112">
        <v>100</v>
      </c>
      <c r="N414" s="112">
        <v>100</v>
      </c>
      <c r="O414" s="112">
        <f>VLOOKUP(A414,[8]Dados!$D$9:$O$426,12,FALSE)*100</f>
        <v>100</v>
      </c>
    </row>
    <row r="415" spans="1:15">
      <c r="A415" s="112">
        <v>291730</v>
      </c>
      <c r="B415" s="112" t="s">
        <v>875</v>
      </c>
      <c r="C415" s="112" t="s">
        <v>946</v>
      </c>
      <c r="D415" s="112" t="s">
        <v>940</v>
      </c>
      <c r="E415" s="112">
        <v>29273</v>
      </c>
      <c r="F415" s="112" t="s">
        <v>1301</v>
      </c>
      <c r="G415" s="112">
        <v>0.81230000000000002</v>
      </c>
      <c r="H415" s="112">
        <v>0.78800000000000003</v>
      </c>
      <c r="I415" s="112">
        <v>0.5514</v>
      </c>
      <c r="J415" s="112">
        <v>0.73640000000000005</v>
      </c>
      <c r="K415" s="112">
        <v>0.73640000000000005</v>
      </c>
      <c r="L415" s="112">
        <v>0.8347</v>
      </c>
      <c r="M415" s="112">
        <v>87.623407235336302</v>
      </c>
      <c r="N415" s="112">
        <v>87.16</v>
      </c>
      <c r="O415" s="112">
        <f>VLOOKUP(A415,[8]Dados!$D$9:$O$426,12,FALSE)*100</f>
        <v>96.99</v>
      </c>
    </row>
    <row r="416" spans="1:15">
      <c r="A416" s="112">
        <v>292260</v>
      </c>
      <c r="B416" s="112" t="s">
        <v>875</v>
      </c>
      <c r="C416" s="112" t="s">
        <v>946</v>
      </c>
      <c r="D416" s="112" t="s">
        <v>941</v>
      </c>
      <c r="E416" s="112">
        <v>14279</v>
      </c>
      <c r="F416" s="112">
        <v>1</v>
      </c>
      <c r="G416" s="112">
        <v>1</v>
      </c>
      <c r="H416" s="112">
        <v>1</v>
      </c>
      <c r="I416" s="112">
        <v>1</v>
      </c>
      <c r="J416" s="112">
        <v>1</v>
      </c>
      <c r="K416" s="112">
        <v>1</v>
      </c>
      <c r="L416" s="112">
        <v>1</v>
      </c>
      <c r="M416" s="112">
        <v>100</v>
      </c>
      <c r="N416" s="112">
        <v>100</v>
      </c>
      <c r="O416" s="112">
        <f>VLOOKUP(A416,[8]Dados!$D$9:$O$426,12,FALSE)*100</f>
        <v>100</v>
      </c>
    </row>
    <row r="417" spans="1:15">
      <c r="A417" s="112">
        <v>292275</v>
      </c>
      <c r="B417" s="112" t="s">
        <v>875</v>
      </c>
      <c r="C417" s="112" t="s">
        <v>946</v>
      </c>
      <c r="D417" s="112" t="s">
        <v>942</v>
      </c>
      <c r="E417" s="112">
        <v>7010</v>
      </c>
      <c r="F417" s="112">
        <v>1</v>
      </c>
      <c r="G417" s="112">
        <v>1</v>
      </c>
      <c r="H417" s="112">
        <v>1</v>
      </c>
      <c r="I417" s="112">
        <v>1</v>
      </c>
      <c r="J417" s="112">
        <v>1</v>
      </c>
      <c r="K417" s="112">
        <v>1</v>
      </c>
      <c r="L417" s="112">
        <v>1</v>
      </c>
      <c r="M417" s="112">
        <v>1</v>
      </c>
      <c r="N417" s="112">
        <v>100</v>
      </c>
      <c r="O417" s="112">
        <f>VLOOKUP(A417,[8]Dados!$D$9:$O$426,12,FALSE)*100</f>
        <v>100</v>
      </c>
    </row>
    <row r="418" spans="1:15">
      <c r="A418" s="112">
        <v>292467</v>
      </c>
      <c r="B418" s="112" t="s">
        <v>875</v>
      </c>
      <c r="C418" s="112" t="s">
        <v>946</v>
      </c>
      <c r="D418" s="112" t="s">
        <v>943</v>
      </c>
      <c r="E418" s="112">
        <v>10386</v>
      </c>
      <c r="F418" s="112">
        <v>1</v>
      </c>
      <c r="G418" s="112">
        <v>1</v>
      </c>
      <c r="H418" s="112">
        <v>1</v>
      </c>
      <c r="I418" s="112">
        <v>1</v>
      </c>
      <c r="J418" s="112">
        <v>0.99380000000000002</v>
      </c>
      <c r="K418" s="112">
        <v>0.99380000000000002</v>
      </c>
      <c r="L418" s="112">
        <v>1</v>
      </c>
      <c r="M418" s="112">
        <v>99.653379549393406</v>
      </c>
      <c r="N418" s="112">
        <v>99.41</v>
      </c>
      <c r="O418" s="112">
        <f>VLOOKUP(A418,[8]Dados!$D$9:$O$426,12,FALSE)*100</f>
        <v>100</v>
      </c>
    </row>
    <row r="419" spans="1:15">
      <c r="A419" s="112">
        <v>293120</v>
      </c>
      <c r="B419" s="112" t="s">
        <v>875</v>
      </c>
      <c r="C419" s="112" t="s">
        <v>946</v>
      </c>
      <c r="D419" s="112" t="s">
        <v>944</v>
      </c>
      <c r="E419" s="112">
        <v>21282</v>
      </c>
      <c r="F419" s="112" t="s">
        <v>1302</v>
      </c>
      <c r="G419" s="112">
        <v>0.73609999999999998</v>
      </c>
      <c r="H419" s="112">
        <v>0.72770000000000001</v>
      </c>
      <c r="I419" s="112">
        <v>0.71970000000000001</v>
      </c>
      <c r="J419" s="112">
        <v>0.8206</v>
      </c>
      <c r="K419" s="112">
        <v>0.8206</v>
      </c>
      <c r="L419" s="112">
        <v>0.99109999999999998</v>
      </c>
      <c r="M419" s="112">
        <v>99.097829151395501</v>
      </c>
      <c r="N419" s="112">
        <v>100</v>
      </c>
      <c r="O419" s="112">
        <f>VLOOKUP(A419,[8]Dados!$D$9:$O$426,12,FALSE)*100</f>
        <v>99.1</v>
      </c>
    </row>
    <row r="420" spans="1:15">
      <c r="A420" s="112">
        <v>293160</v>
      </c>
      <c r="B420" s="112" t="s">
        <v>875</v>
      </c>
      <c r="C420" s="112" t="s">
        <v>946</v>
      </c>
      <c r="D420" s="112" t="s">
        <v>945</v>
      </c>
      <c r="E420" s="112">
        <v>15269</v>
      </c>
      <c r="F420" s="112">
        <v>1</v>
      </c>
      <c r="G420" s="112">
        <v>1</v>
      </c>
      <c r="H420" s="112">
        <v>1</v>
      </c>
      <c r="I420" s="112">
        <v>1</v>
      </c>
      <c r="J420" s="112">
        <v>1</v>
      </c>
      <c r="K420" s="112">
        <v>1</v>
      </c>
      <c r="L420" s="112">
        <v>1</v>
      </c>
      <c r="M420" s="112">
        <v>1</v>
      </c>
      <c r="N420" s="112">
        <v>100</v>
      </c>
      <c r="O420" s="112">
        <f>VLOOKUP(A420,[8]Dados!$D$9:$O$426,12,FALSE)*100</f>
        <v>100</v>
      </c>
    </row>
    <row r="421" spans="1:15">
      <c r="A421" s="112">
        <v>293290</v>
      </c>
      <c r="B421" s="112" t="s">
        <v>875</v>
      </c>
      <c r="C421" s="112" t="s">
        <v>946</v>
      </c>
      <c r="D421" s="112" t="s">
        <v>946</v>
      </c>
      <c r="E421" s="112">
        <v>98053</v>
      </c>
      <c r="F421" s="112" t="s">
        <v>1297</v>
      </c>
      <c r="G421" s="112">
        <v>0.55859999999999999</v>
      </c>
      <c r="H421" s="112">
        <v>0.57010000000000005</v>
      </c>
      <c r="I421" s="112">
        <v>0.50490000000000002</v>
      </c>
      <c r="J421" s="112">
        <v>0.46829999999999999</v>
      </c>
      <c r="K421" s="112">
        <v>0.46829999999999999</v>
      </c>
      <c r="L421" s="112">
        <v>0.4672</v>
      </c>
      <c r="M421" s="112">
        <v>50.788859086412501</v>
      </c>
      <c r="N421" s="112">
        <v>51.43</v>
      </c>
      <c r="O421" s="112">
        <f>VLOOKUP(A421,[8]Dados!$D$9:$O$426,12,FALSE)*100</f>
        <v>72.39</v>
      </c>
    </row>
    <row r="422" spans="1:15">
      <c r="A422" s="112">
        <v>293350</v>
      </c>
      <c r="B422" s="112" t="s">
        <v>875</v>
      </c>
      <c r="C422" s="112" t="s">
        <v>946</v>
      </c>
      <c r="D422" s="112" t="s">
        <v>947</v>
      </c>
      <c r="E422" s="112">
        <v>22445</v>
      </c>
      <c r="F422" s="112">
        <v>1</v>
      </c>
      <c r="G422" s="112">
        <v>1</v>
      </c>
      <c r="H422" s="112">
        <v>1</v>
      </c>
      <c r="I422" s="112">
        <v>1</v>
      </c>
      <c r="J422" s="112">
        <v>1</v>
      </c>
      <c r="K422" s="112">
        <v>1</v>
      </c>
      <c r="L422" s="112">
        <v>1</v>
      </c>
      <c r="M422" s="112">
        <v>1</v>
      </c>
      <c r="N422" s="112">
        <v>100</v>
      </c>
      <c r="O422" s="112">
        <f>VLOOKUP(A422,[8]Dados!$D$9:$O$426,12,FALSE)*100</f>
        <v>100</v>
      </c>
    </row>
    <row r="425" spans="1:15">
      <c r="A425" s="112" t="s">
        <v>1303</v>
      </c>
    </row>
    <row r="426" spans="1:15">
      <c r="A426" s="112" t="s">
        <v>1304</v>
      </c>
    </row>
    <row r="427" spans="1:15">
      <c r="A427" s="112" t="s">
        <v>1305</v>
      </c>
    </row>
    <row r="428" spans="1:15">
      <c r="A428" s="112" t="s">
        <v>1306</v>
      </c>
    </row>
  </sheetData>
  <sheetProtection selectLockedCells="1" selectUnlockedCells="1"/>
  <mergeCells count="3">
    <mergeCell ref="A5:D5"/>
    <mergeCell ref="A1:O2"/>
    <mergeCell ref="A3:O3"/>
  </mergeCells>
  <pageMargins left="0.78749999999999998" right="0.78749999999999998" top="0.98402777777777795" bottom="0.98402777777777795" header="0.51180555555555596" footer="0.51180555555555596"/>
  <pageSetup paperSize="9" orientation="portrait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dimension ref="A1:P429"/>
  <sheetViews>
    <sheetView workbookViewId="0">
      <pane ySplit="5" topLeftCell="A6" activePane="bottomLeft" state="frozen"/>
      <selection activeCell="J6" sqref="J6:N6"/>
      <selection pane="bottomLeft" activeCell="N6" sqref="N6"/>
    </sheetView>
  </sheetViews>
  <sheetFormatPr defaultColWidth="9" defaultRowHeight="12.75"/>
  <cols>
    <col min="1" max="1" width="17.42578125" style="112" customWidth="1"/>
    <col min="2" max="2" width="16.28515625" style="112" bestFit="1" customWidth="1"/>
    <col min="3" max="3" width="21" style="112" customWidth="1"/>
    <col min="4" max="4" width="26.28515625" style="112" customWidth="1"/>
    <col min="5" max="5" width="15.5703125" style="112" hidden="1" customWidth="1"/>
    <col min="6" max="10" width="8.28515625" style="112" hidden="1" customWidth="1"/>
    <col min="11" max="12" width="8.28515625" style="218" customWidth="1"/>
    <col min="13" max="13" width="9.28515625" style="218" hidden="1" customWidth="1"/>
    <col min="14" max="14" width="12" style="218" bestFit="1" customWidth="1"/>
    <col min="15" max="15" width="9.140625" style="218" customWidth="1"/>
    <col min="16" max="16" width="9" style="218"/>
    <col min="17" max="16384" width="9" style="112"/>
  </cols>
  <sheetData>
    <row r="1" spans="1:16" ht="12.75" customHeight="1">
      <c r="A1" s="257" t="s">
        <v>1307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</row>
    <row r="2" spans="1:16" ht="12.75" customHeight="1">
      <c r="A2" s="257"/>
      <c r="B2" s="257"/>
      <c r="C2" s="257"/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7"/>
    </row>
    <row r="3" spans="1:16" ht="13.5" customHeight="1">
      <c r="A3" s="282" t="s">
        <v>1308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  <c r="M3" s="282"/>
      <c r="N3" s="282"/>
      <c r="O3" s="282"/>
    </row>
    <row r="4" spans="1:16" ht="9" customHeight="1" thickBot="1">
      <c r="A4" s="282"/>
      <c r="B4" s="282"/>
      <c r="C4" s="282"/>
      <c r="D4" s="282"/>
      <c r="E4" s="282"/>
      <c r="F4" s="282"/>
      <c r="G4" s="282"/>
      <c r="H4" s="282"/>
      <c r="I4" s="282"/>
      <c r="J4" s="282"/>
      <c r="K4" s="282"/>
      <c r="L4" s="282"/>
      <c r="M4" s="282"/>
      <c r="N4" s="282"/>
      <c r="O4" s="282"/>
    </row>
    <row r="5" spans="1:16" ht="33.75" customHeight="1" thickBot="1">
      <c r="A5" s="221" t="s">
        <v>491</v>
      </c>
      <c r="B5" s="221" t="s">
        <v>1088</v>
      </c>
      <c r="C5" s="221" t="s">
        <v>1089</v>
      </c>
      <c r="D5" s="221" t="s">
        <v>1063</v>
      </c>
      <c r="E5" s="222" t="s">
        <v>1090</v>
      </c>
      <c r="F5" s="223">
        <v>2010</v>
      </c>
      <c r="G5" s="223">
        <v>2011</v>
      </c>
      <c r="H5" s="223">
        <v>2012</v>
      </c>
      <c r="I5" s="223">
        <v>2013</v>
      </c>
      <c r="J5" s="224">
        <v>2014</v>
      </c>
      <c r="K5" s="223">
        <v>2015</v>
      </c>
      <c r="L5" s="223">
        <v>2016</v>
      </c>
      <c r="M5" s="225">
        <v>42736</v>
      </c>
      <c r="N5" s="223">
        <v>2017</v>
      </c>
      <c r="O5" s="223">
        <v>2018</v>
      </c>
      <c r="P5" s="223" t="s">
        <v>1091</v>
      </c>
    </row>
    <row r="6" spans="1:16" ht="16.5" thickBot="1">
      <c r="A6" s="317" t="s">
        <v>472</v>
      </c>
      <c r="B6" s="318"/>
      <c r="C6" s="318"/>
      <c r="D6" s="318"/>
      <c r="E6" s="226">
        <v>15276566</v>
      </c>
      <c r="F6" s="226" t="s">
        <v>1309</v>
      </c>
      <c r="G6" s="226" t="s">
        <v>1310</v>
      </c>
      <c r="H6" s="226" t="s">
        <v>1311</v>
      </c>
      <c r="I6" s="226" t="s">
        <v>1310</v>
      </c>
      <c r="J6" s="226" t="s">
        <v>1312</v>
      </c>
      <c r="K6" s="227" t="s">
        <v>1313</v>
      </c>
      <c r="L6" s="227" t="s">
        <v>1314</v>
      </c>
      <c r="M6" s="228" t="s">
        <v>1315</v>
      </c>
      <c r="N6" s="253">
        <v>0.59554575288713396</v>
      </c>
      <c r="O6" s="227">
        <v>63.17</v>
      </c>
      <c r="P6" s="227">
        <v>67.400000000000006</v>
      </c>
    </row>
    <row r="7" spans="1:16">
      <c r="A7" s="112">
        <v>290110</v>
      </c>
      <c r="B7" s="112" t="s">
        <v>494</v>
      </c>
      <c r="C7" s="112" t="s">
        <v>504</v>
      </c>
      <c r="D7" s="112" t="s">
        <v>496</v>
      </c>
      <c r="E7" s="112">
        <v>26424</v>
      </c>
      <c r="F7" s="112">
        <v>0.9677</v>
      </c>
      <c r="G7" s="112">
        <v>1</v>
      </c>
      <c r="H7" s="112">
        <v>1</v>
      </c>
      <c r="I7" s="112">
        <v>1</v>
      </c>
      <c r="J7" s="112">
        <v>0.91210000000000002</v>
      </c>
      <c r="K7" s="219">
        <v>0.91279999999999994</v>
      </c>
      <c r="L7" s="219">
        <v>0.91339999999999999</v>
      </c>
      <c r="M7" s="218">
        <v>0.91390000000000005</v>
      </c>
      <c r="N7" s="219">
        <v>0.91394187102633995</v>
      </c>
      <c r="O7" s="219">
        <v>91.45</v>
      </c>
      <c r="P7" s="219">
        <f>VLOOKUP(A7,[9]Dados!$D$10:$F$426,3,FALSE)*100</f>
        <v>100</v>
      </c>
    </row>
    <row r="8" spans="1:16">
      <c r="A8" s="112">
        <v>290150</v>
      </c>
      <c r="B8" s="112" t="s">
        <v>494</v>
      </c>
      <c r="C8" s="112" t="s">
        <v>504</v>
      </c>
      <c r="D8" s="112" t="s">
        <v>497</v>
      </c>
      <c r="E8" s="112">
        <v>11402</v>
      </c>
      <c r="F8" s="112">
        <v>0.35110000000000002</v>
      </c>
      <c r="G8" s="112">
        <v>0.33679999999999999</v>
      </c>
      <c r="H8" s="112">
        <v>0.66759999999999997</v>
      </c>
      <c r="I8" s="112">
        <v>0.99260000000000004</v>
      </c>
      <c r="J8" s="112">
        <v>0.93130000000000002</v>
      </c>
      <c r="K8" s="219">
        <v>0.9234</v>
      </c>
      <c r="L8" s="219">
        <v>0.91600000000000004</v>
      </c>
      <c r="M8" s="218">
        <v>1</v>
      </c>
      <c r="N8" s="219">
        <v>0.90773548500263102</v>
      </c>
      <c r="O8" s="219">
        <v>100</v>
      </c>
      <c r="P8" s="219">
        <f>VLOOKUP(A8,[9]Dados!$D$10:$F$426,3,FALSE)*100</f>
        <v>100</v>
      </c>
    </row>
    <row r="9" spans="1:16">
      <c r="A9" s="112">
        <v>290170</v>
      </c>
      <c r="B9" s="112" t="s">
        <v>494</v>
      </c>
      <c r="C9" s="112" t="s">
        <v>504</v>
      </c>
      <c r="D9" s="112" t="s">
        <v>498</v>
      </c>
      <c r="E9" s="112">
        <v>12200</v>
      </c>
      <c r="F9" s="112">
        <v>1</v>
      </c>
      <c r="G9" s="112">
        <v>1</v>
      </c>
      <c r="H9" s="112">
        <v>1</v>
      </c>
      <c r="I9" s="112">
        <v>1</v>
      </c>
      <c r="J9" s="112">
        <v>1</v>
      </c>
      <c r="K9" s="219">
        <v>1</v>
      </c>
      <c r="L9" s="219">
        <v>1</v>
      </c>
      <c r="M9" s="218">
        <v>1</v>
      </c>
      <c r="N9" s="219">
        <v>1</v>
      </c>
      <c r="O9" s="219">
        <v>100</v>
      </c>
      <c r="P9" s="219">
        <f>VLOOKUP(A9,[9]Dados!$D$10:$F$426,3,FALSE)*100</f>
        <v>100</v>
      </c>
    </row>
    <row r="10" spans="1:16">
      <c r="A10" s="112">
        <v>290260</v>
      </c>
      <c r="B10" s="112" t="s">
        <v>494</v>
      </c>
      <c r="C10" s="112" t="s">
        <v>504</v>
      </c>
      <c r="D10" s="112" t="s">
        <v>499</v>
      </c>
      <c r="E10" s="112">
        <v>21393</v>
      </c>
      <c r="F10" s="112">
        <v>0.54320000000000002</v>
      </c>
      <c r="G10" s="112">
        <v>0.8599</v>
      </c>
      <c r="H10" s="112">
        <v>0.86060000000000003</v>
      </c>
      <c r="I10" s="112">
        <v>0.86119999999999997</v>
      </c>
      <c r="J10" s="112">
        <v>0.97760000000000002</v>
      </c>
      <c r="K10" s="219">
        <v>0.97709999999999997</v>
      </c>
      <c r="L10" s="219">
        <v>1</v>
      </c>
      <c r="M10" s="218">
        <v>0.96760000000000002</v>
      </c>
      <c r="N10" s="219">
        <v>0.96760622633571702</v>
      </c>
      <c r="O10" s="219">
        <v>96.72</v>
      </c>
      <c r="P10" s="219">
        <f>VLOOKUP(A10,[9]Dados!$D$10:$F$426,3,FALSE)*100</f>
        <v>96.64</v>
      </c>
    </row>
    <row r="11" spans="1:16">
      <c r="A11" s="112">
        <v>290640</v>
      </c>
      <c r="B11" s="112" t="s">
        <v>494</v>
      </c>
      <c r="C11" s="112" t="s">
        <v>504</v>
      </c>
      <c r="D11" s="112" t="s">
        <v>500</v>
      </c>
      <c r="E11" s="112">
        <v>8894</v>
      </c>
      <c r="F11" s="112">
        <v>0.38119999999999998</v>
      </c>
      <c r="G11" s="112">
        <v>0.38790000000000002</v>
      </c>
      <c r="H11" s="112">
        <v>0.39179999999999998</v>
      </c>
      <c r="I11" s="112">
        <v>1</v>
      </c>
      <c r="J11" s="112">
        <v>1</v>
      </c>
      <c r="K11" s="219">
        <v>1</v>
      </c>
      <c r="L11" s="219">
        <v>1</v>
      </c>
      <c r="M11" s="218">
        <v>1</v>
      </c>
      <c r="N11" s="219">
        <v>1</v>
      </c>
      <c r="O11" s="219">
        <v>100</v>
      </c>
      <c r="P11" s="219">
        <f>VLOOKUP(A11,[9]Dados!$D$10:$F$426,3,FALSE)*100</f>
        <v>100</v>
      </c>
    </row>
    <row r="12" spans="1:16">
      <c r="A12" s="112">
        <v>290685</v>
      </c>
      <c r="B12" s="112" t="s">
        <v>494</v>
      </c>
      <c r="C12" s="112" t="s">
        <v>504</v>
      </c>
      <c r="D12" s="112" t="s">
        <v>501</v>
      </c>
      <c r="E12" s="112">
        <v>12203</v>
      </c>
      <c r="F12" s="112">
        <v>0.80710000000000004</v>
      </c>
      <c r="G12" s="112">
        <v>0.89790000000000003</v>
      </c>
      <c r="H12" s="112">
        <v>0.89959999999999996</v>
      </c>
      <c r="I12" s="112">
        <v>0.9012</v>
      </c>
      <c r="J12" s="112">
        <v>0.81630000000000003</v>
      </c>
      <c r="K12" s="219">
        <v>0.85370000000000001</v>
      </c>
      <c r="L12" s="219">
        <v>0.68079999999999996</v>
      </c>
      <c r="M12" s="218">
        <v>1</v>
      </c>
      <c r="N12" s="219">
        <v>0.84815209374743905</v>
      </c>
      <c r="O12" s="219">
        <v>100</v>
      </c>
      <c r="P12" s="219">
        <f>VLOOKUP(A12,[9]Dados!$D$10:$F$426,3,FALSE)*100</f>
        <v>100</v>
      </c>
    </row>
    <row r="13" spans="1:16">
      <c r="A13" s="112">
        <v>290850</v>
      </c>
      <c r="B13" s="112" t="s">
        <v>494</v>
      </c>
      <c r="C13" s="112" t="s">
        <v>504</v>
      </c>
      <c r="D13" s="112" t="s">
        <v>502</v>
      </c>
      <c r="E13" s="112">
        <v>33624</v>
      </c>
      <c r="F13" s="112">
        <v>0.83940000000000003</v>
      </c>
      <c r="G13" s="112">
        <v>0.80169999999999997</v>
      </c>
      <c r="H13" s="112">
        <v>0.79379999999999995</v>
      </c>
      <c r="I13" s="112">
        <v>0.78620000000000001</v>
      </c>
      <c r="J13" s="112">
        <v>0.73719999999999997</v>
      </c>
      <c r="K13" s="219">
        <v>0.626</v>
      </c>
      <c r="L13" s="219">
        <v>0.72409999999999997</v>
      </c>
      <c r="M13" s="218">
        <v>0.71819999999999995</v>
      </c>
      <c r="N13" s="219">
        <v>0.910064239828694</v>
      </c>
      <c r="O13" s="219">
        <v>90.33</v>
      </c>
      <c r="P13" s="219">
        <f>VLOOKUP(A13,[9]Dados!$D$10:$F$426,3,FALSE)*100</f>
        <v>94.35</v>
      </c>
    </row>
    <row r="14" spans="1:16">
      <c r="A14" s="112">
        <v>290890</v>
      </c>
      <c r="B14" s="112" t="s">
        <v>494</v>
      </c>
      <c r="C14" s="112" t="s">
        <v>504</v>
      </c>
      <c r="D14" s="112" t="s">
        <v>503</v>
      </c>
      <c r="E14" s="112">
        <v>23961</v>
      </c>
      <c r="F14" s="112">
        <v>0.46060000000000001</v>
      </c>
      <c r="G14" s="112">
        <v>0.60270000000000001</v>
      </c>
      <c r="H14" s="112">
        <v>0.62629999999999997</v>
      </c>
      <c r="I14" s="112">
        <v>0.69079999999999997</v>
      </c>
      <c r="J14" s="112">
        <v>0.61770000000000003</v>
      </c>
      <c r="K14" s="219">
        <v>0.59409999999999996</v>
      </c>
      <c r="L14" s="219">
        <v>0.70640000000000003</v>
      </c>
      <c r="M14" s="218">
        <v>0.70109999999999995</v>
      </c>
      <c r="N14" s="219">
        <v>0.826342807061475</v>
      </c>
      <c r="O14" s="219">
        <v>100</v>
      </c>
      <c r="P14" s="219">
        <f>VLOOKUP(A14,[9]Dados!$D$10:$F$426,3,FALSE)*100</f>
        <v>100</v>
      </c>
    </row>
    <row r="15" spans="1:16">
      <c r="A15" s="112">
        <v>291080</v>
      </c>
      <c r="B15" s="112" t="s">
        <v>494</v>
      </c>
      <c r="C15" s="112" t="s">
        <v>504</v>
      </c>
      <c r="D15" s="112" t="s">
        <v>504</v>
      </c>
      <c r="E15" s="112">
        <v>622639</v>
      </c>
      <c r="F15" s="112">
        <v>0.29199999999999998</v>
      </c>
      <c r="G15" s="112">
        <v>0.33639999999999998</v>
      </c>
      <c r="H15" s="112">
        <v>0.3513</v>
      </c>
      <c r="I15" s="112">
        <v>0.36</v>
      </c>
      <c r="J15" s="112">
        <v>0.3871</v>
      </c>
      <c r="K15" s="219">
        <v>0.34039999999999998</v>
      </c>
      <c r="L15" s="219">
        <v>0.3291</v>
      </c>
      <c r="M15" s="218">
        <v>0.33679999999999999</v>
      </c>
      <c r="N15" s="219">
        <v>0.366424204073307</v>
      </c>
      <c r="O15" s="219">
        <v>43.13</v>
      </c>
      <c r="P15" s="219">
        <f>VLOOKUP(A15,[9]Dados!$D$10:$F$426,3,FALSE)*100</f>
        <v>35.49</v>
      </c>
    </row>
    <row r="16" spans="1:16">
      <c r="A16" s="112">
        <v>291125</v>
      </c>
      <c r="B16" s="112" t="s">
        <v>494</v>
      </c>
      <c r="C16" s="112" t="s">
        <v>504</v>
      </c>
      <c r="D16" s="112" t="s">
        <v>505</v>
      </c>
      <c r="E16" s="112">
        <v>4740</v>
      </c>
      <c r="F16" s="112">
        <v>1</v>
      </c>
      <c r="G16" s="112">
        <v>1</v>
      </c>
      <c r="H16" s="112">
        <v>1</v>
      </c>
      <c r="I16" s="112">
        <v>1</v>
      </c>
      <c r="J16" s="112">
        <v>1</v>
      </c>
      <c r="K16" s="219">
        <v>1</v>
      </c>
      <c r="L16" s="219">
        <v>1</v>
      </c>
      <c r="M16" s="218">
        <v>1</v>
      </c>
      <c r="N16" s="219">
        <v>1</v>
      </c>
      <c r="O16" s="219">
        <v>100</v>
      </c>
      <c r="P16" s="219">
        <f>VLOOKUP(A16,[9]Dados!$D$10:$F$426,3,FALSE)*100</f>
        <v>100</v>
      </c>
    </row>
    <row r="17" spans="1:16">
      <c r="A17" s="112">
        <v>291330</v>
      </c>
      <c r="B17" s="112" t="s">
        <v>494</v>
      </c>
      <c r="C17" s="112" t="s">
        <v>504</v>
      </c>
      <c r="D17" s="112" t="s">
        <v>506</v>
      </c>
      <c r="E17" s="112">
        <v>6418</v>
      </c>
      <c r="F17" s="112">
        <v>1</v>
      </c>
      <c r="G17" s="112">
        <v>1</v>
      </c>
      <c r="H17" s="112">
        <v>1</v>
      </c>
      <c r="I17" s="112">
        <v>1</v>
      </c>
      <c r="J17" s="112">
        <v>1</v>
      </c>
      <c r="K17" s="219">
        <v>1</v>
      </c>
      <c r="L17" s="219">
        <v>1</v>
      </c>
      <c r="M17" s="218">
        <v>1</v>
      </c>
      <c r="N17" s="219">
        <v>1</v>
      </c>
      <c r="O17" s="219">
        <v>100</v>
      </c>
      <c r="P17" s="219">
        <f>VLOOKUP(A17,[9]Dados!$D$10:$F$426,3,FALSE)*100</f>
        <v>100</v>
      </c>
    </row>
    <row r="18" spans="1:16">
      <c r="A18" s="112">
        <v>291380</v>
      </c>
      <c r="B18" s="112" t="s">
        <v>494</v>
      </c>
      <c r="C18" s="112" t="s">
        <v>504</v>
      </c>
      <c r="D18" s="112" t="s">
        <v>507</v>
      </c>
      <c r="E18" s="112">
        <v>15596</v>
      </c>
      <c r="F18" s="112">
        <v>0.21709999999999999</v>
      </c>
      <c r="G18" s="112">
        <v>0.22500000000000001</v>
      </c>
      <c r="H18" s="112">
        <v>0.2273</v>
      </c>
      <c r="I18" s="112">
        <v>0.42930000000000001</v>
      </c>
      <c r="J18" s="112">
        <v>0.219</v>
      </c>
      <c r="K18" s="219">
        <v>0.22070000000000001</v>
      </c>
      <c r="L18" s="219">
        <v>0.2223</v>
      </c>
      <c r="M18" s="218">
        <v>0.22120000000000001</v>
      </c>
      <c r="N18" s="219">
        <v>0.44242113362400598</v>
      </c>
      <c r="O18" s="219">
        <v>44.52</v>
      </c>
      <c r="P18" s="219">
        <f>VLOOKUP(A18,[9]Dados!$D$10:$F$426,3,FALSE)*100</f>
        <v>70.77</v>
      </c>
    </row>
    <row r="19" spans="1:16">
      <c r="A19" s="112">
        <v>291400</v>
      </c>
      <c r="B19" s="112" t="s">
        <v>494</v>
      </c>
      <c r="C19" s="112" t="s">
        <v>504</v>
      </c>
      <c r="D19" s="112" t="s">
        <v>508</v>
      </c>
      <c r="E19" s="112">
        <v>62697</v>
      </c>
      <c r="F19" s="112">
        <v>0.41239999999999999</v>
      </c>
      <c r="G19" s="112">
        <v>0.4904</v>
      </c>
      <c r="H19" s="112">
        <v>0.49180000000000001</v>
      </c>
      <c r="I19" s="112">
        <v>0.54410000000000003</v>
      </c>
      <c r="J19" s="112">
        <v>0.52290000000000003</v>
      </c>
      <c r="K19" s="219">
        <v>0.51629999999999998</v>
      </c>
      <c r="L19" s="219">
        <v>0.1908</v>
      </c>
      <c r="M19" s="218">
        <v>0.189</v>
      </c>
      <c r="N19" s="219">
        <v>0.18900425857696501</v>
      </c>
      <c r="O19" s="219">
        <v>18.920000000000002</v>
      </c>
      <c r="P19" s="219">
        <f>VLOOKUP(A19,[9]Dados!$D$10:$F$426,3,FALSE)*100</f>
        <v>17.32</v>
      </c>
    </row>
    <row r="20" spans="1:16">
      <c r="A20" s="112">
        <v>291450</v>
      </c>
      <c r="B20" s="112" t="s">
        <v>494</v>
      </c>
      <c r="C20" s="112" t="s">
        <v>504</v>
      </c>
      <c r="D20" s="112" t="s">
        <v>509</v>
      </c>
      <c r="E20" s="112">
        <v>29723</v>
      </c>
      <c r="F20" s="112">
        <v>0.65090000000000003</v>
      </c>
      <c r="G20" s="112">
        <v>0.68269999999999997</v>
      </c>
      <c r="H20" s="112">
        <v>0.67830000000000001</v>
      </c>
      <c r="I20" s="112">
        <v>0.72809999999999997</v>
      </c>
      <c r="J20" s="112">
        <v>0.4919</v>
      </c>
      <c r="K20" s="219">
        <v>0.60460000000000003</v>
      </c>
      <c r="L20" s="219">
        <v>0.83140000000000003</v>
      </c>
      <c r="M20" s="218">
        <v>0.93869999999999998</v>
      </c>
      <c r="N20" s="219">
        <v>0.97903980082764197</v>
      </c>
      <c r="O20" s="219">
        <v>97.39</v>
      </c>
      <c r="P20" s="219">
        <f>VLOOKUP(A20,[9]Dados!$D$10:$F$426,3,FALSE)*100</f>
        <v>83.59</v>
      </c>
    </row>
    <row r="21" spans="1:16">
      <c r="A21" s="112">
        <v>292210</v>
      </c>
      <c r="B21" s="112" t="s">
        <v>494</v>
      </c>
      <c r="C21" s="112" t="s">
        <v>504</v>
      </c>
      <c r="D21" s="112" t="s">
        <v>510</v>
      </c>
      <c r="E21" s="112">
        <v>27165</v>
      </c>
      <c r="F21" s="112">
        <v>0.82</v>
      </c>
      <c r="G21" s="112">
        <v>0.84850000000000003</v>
      </c>
      <c r="H21" s="112">
        <v>0.84030000000000005</v>
      </c>
      <c r="I21" s="112">
        <v>0.81430000000000002</v>
      </c>
      <c r="J21" s="112">
        <v>0.78059999999999996</v>
      </c>
      <c r="K21" s="219">
        <v>0.76849999999999996</v>
      </c>
      <c r="L21" s="219">
        <v>0.76200000000000001</v>
      </c>
      <c r="M21" s="218">
        <v>0.76200000000000001</v>
      </c>
      <c r="N21" s="219">
        <v>0.76200993926007698</v>
      </c>
      <c r="O21" s="219">
        <v>75.650000000000006</v>
      </c>
      <c r="P21" s="219">
        <f>VLOOKUP(A21,[9]Dados!$D$10:$F$426,3,FALSE)*100</f>
        <v>77.89</v>
      </c>
    </row>
    <row r="22" spans="1:16">
      <c r="A22" s="112">
        <v>292273</v>
      </c>
      <c r="B22" s="112" t="s">
        <v>494</v>
      </c>
      <c r="C22" s="112" t="s">
        <v>504</v>
      </c>
      <c r="D22" s="112" t="s">
        <v>511</v>
      </c>
      <c r="E22" s="112">
        <v>8101</v>
      </c>
      <c r="F22" s="112">
        <v>0.86639999999999995</v>
      </c>
      <c r="G22" s="112">
        <v>1</v>
      </c>
      <c r="H22" s="112">
        <v>1</v>
      </c>
      <c r="I22" s="112">
        <v>1</v>
      </c>
      <c r="J22" s="112">
        <v>1</v>
      </c>
      <c r="K22" s="219">
        <v>1</v>
      </c>
      <c r="L22" s="219">
        <v>1</v>
      </c>
      <c r="M22" s="218">
        <v>1</v>
      </c>
      <c r="N22" s="219">
        <v>1</v>
      </c>
      <c r="O22" s="219">
        <v>100</v>
      </c>
      <c r="P22" s="219">
        <f>VLOOKUP(A22,[9]Dados!$D$10:$F$426,3,FALSE)*100</f>
        <v>100</v>
      </c>
    </row>
    <row r="23" spans="1:16">
      <c r="A23" s="112">
        <v>292405</v>
      </c>
      <c r="B23" s="112" t="s">
        <v>494</v>
      </c>
      <c r="C23" s="112" t="s">
        <v>504</v>
      </c>
      <c r="D23" s="112" t="s">
        <v>512</v>
      </c>
      <c r="E23" s="112">
        <v>14229</v>
      </c>
      <c r="F23" s="112">
        <v>0.93320000000000003</v>
      </c>
      <c r="G23" s="112">
        <v>1</v>
      </c>
      <c r="H23" s="112">
        <v>1</v>
      </c>
      <c r="I23" s="112">
        <v>1</v>
      </c>
      <c r="J23" s="112">
        <v>1</v>
      </c>
      <c r="K23" s="219">
        <v>1</v>
      </c>
      <c r="L23" s="219">
        <v>1</v>
      </c>
      <c r="M23" s="218">
        <v>1</v>
      </c>
      <c r="N23" s="219">
        <v>1</v>
      </c>
      <c r="O23" s="219">
        <v>100</v>
      </c>
      <c r="P23" s="219">
        <f>VLOOKUP(A23,[9]Dados!$D$10:$F$426,3,FALSE)*100</f>
        <v>100</v>
      </c>
    </row>
    <row r="24" spans="1:16">
      <c r="A24" s="112">
        <v>292465</v>
      </c>
      <c r="B24" s="112" t="s">
        <v>494</v>
      </c>
      <c r="C24" s="112" t="s">
        <v>504</v>
      </c>
      <c r="D24" s="112" t="s">
        <v>513</v>
      </c>
      <c r="E24" s="112">
        <v>11036</v>
      </c>
      <c r="F24" s="112">
        <v>1</v>
      </c>
      <c r="G24" s="112">
        <v>1</v>
      </c>
      <c r="H24" s="112">
        <v>1</v>
      </c>
      <c r="I24" s="112">
        <v>1</v>
      </c>
      <c r="J24" s="112">
        <v>0.95850000000000002</v>
      </c>
      <c r="K24" s="219">
        <v>0.64070000000000005</v>
      </c>
      <c r="L24" s="219">
        <v>0.64229999999999998</v>
      </c>
      <c r="M24" s="218">
        <v>0.93779999999999997</v>
      </c>
      <c r="N24" s="219">
        <v>0.93783979702790898</v>
      </c>
      <c r="O24" s="219">
        <v>93.99</v>
      </c>
      <c r="P24" s="219">
        <f>VLOOKUP(A24,[9]Dados!$D$10:$F$426,3,FALSE)*100</f>
        <v>98.740000000000009</v>
      </c>
    </row>
    <row r="25" spans="1:16">
      <c r="A25" s="112">
        <v>292595</v>
      </c>
      <c r="B25" s="112" t="s">
        <v>494</v>
      </c>
      <c r="C25" s="112" t="s">
        <v>504</v>
      </c>
      <c r="D25" s="112" t="s">
        <v>514</v>
      </c>
      <c r="E25" s="112">
        <v>23525</v>
      </c>
      <c r="F25" s="112">
        <v>1</v>
      </c>
      <c r="G25" s="112">
        <v>1</v>
      </c>
      <c r="H25" s="112">
        <v>1</v>
      </c>
      <c r="I25" s="112">
        <v>1</v>
      </c>
      <c r="J25" s="112">
        <v>1</v>
      </c>
      <c r="K25" s="219">
        <v>1</v>
      </c>
      <c r="L25" s="219">
        <v>1</v>
      </c>
      <c r="M25" s="218">
        <v>1</v>
      </c>
      <c r="N25" s="219">
        <v>1</v>
      </c>
      <c r="O25" s="219">
        <v>100</v>
      </c>
      <c r="P25" s="219">
        <f>VLOOKUP(A25,[9]Dados!$D$10:$F$426,3,FALSE)*100</f>
        <v>100</v>
      </c>
    </row>
    <row r="26" spans="1:16">
      <c r="A26" s="112">
        <v>292630</v>
      </c>
      <c r="B26" s="112" t="s">
        <v>494</v>
      </c>
      <c r="C26" s="112" t="s">
        <v>504</v>
      </c>
      <c r="D26" s="112" t="s">
        <v>515</v>
      </c>
      <c r="E26" s="112">
        <v>34715</v>
      </c>
      <c r="F26" s="112">
        <v>0.70399999999999996</v>
      </c>
      <c r="G26" s="112">
        <v>0.80489999999999995</v>
      </c>
      <c r="H26" s="112">
        <v>0.71340000000000003</v>
      </c>
      <c r="I26" s="112">
        <v>0.60860000000000003</v>
      </c>
      <c r="J26" s="112">
        <v>0.57469999999999999</v>
      </c>
      <c r="K26" s="219">
        <v>0.67100000000000004</v>
      </c>
      <c r="L26" s="219">
        <v>0.5847</v>
      </c>
      <c r="M26" s="218">
        <v>0.69569999999999999</v>
      </c>
      <c r="N26" s="219">
        <v>0.69566469825723798</v>
      </c>
      <c r="O26" s="219">
        <v>69.430000000000007</v>
      </c>
      <c r="P26" s="219">
        <f>VLOOKUP(A26,[9]Dados!$D$10:$F$426,3,FALSE)*100</f>
        <v>70.95</v>
      </c>
    </row>
    <row r="27" spans="1:16">
      <c r="A27" s="112">
        <v>292750</v>
      </c>
      <c r="B27" s="112" t="s">
        <v>494</v>
      </c>
      <c r="C27" s="112" t="s">
        <v>504</v>
      </c>
      <c r="D27" s="112" t="s">
        <v>516</v>
      </c>
      <c r="E27" s="112">
        <v>21310</v>
      </c>
      <c r="F27" s="112">
        <v>0.11</v>
      </c>
      <c r="G27" s="112">
        <v>7.8700000000000006E-2</v>
      </c>
      <c r="H27" s="112">
        <v>0</v>
      </c>
      <c r="I27" s="112">
        <v>0</v>
      </c>
      <c r="J27" s="112">
        <v>0</v>
      </c>
      <c r="K27" s="219">
        <v>0</v>
      </c>
      <c r="L27" s="219">
        <v>0</v>
      </c>
      <c r="M27" s="218">
        <v>0</v>
      </c>
      <c r="N27" s="219">
        <v>0</v>
      </c>
      <c r="O27" s="219">
        <v>0</v>
      </c>
      <c r="P27" s="219">
        <f>VLOOKUP(A27,[9]Dados!$D$10:$F$426,3,FALSE)*100</f>
        <v>0</v>
      </c>
    </row>
    <row r="28" spans="1:16">
      <c r="A28" s="112">
        <v>292830</v>
      </c>
      <c r="B28" s="112" t="s">
        <v>494</v>
      </c>
      <c r="C28" s="112" t="s">
        <v>504</v>
      </c>
      <c r="D28" s="112" t="s">
        <v>517</v>
      </c>
      <c r="E28" s="112">
        <v>9232</v>
      </c>
      <c r="F28" s="112">
        <v>0.71550000000000002</v>
      </c>
      <c r="G28" s="112">
        <v>1</v>
      </c>
      <c r="H28" s="112">
        <v>1</v>
      </c>
      <c r="I28" s="112">
        <v>1</v>
      </c>
      <c r="J28" s="112">
        <v>1</v>
      </c>
      <c r="K28" s="219">
        <v>1</v>
      </c>
      <c r="L28" s="219">
        <v>1</v>
      </c>
      <c r="M28" s="218">
        <v>1</v>
      </c>
      <c r="N28" s="219">
        <v>1</v>
      </c>
      <c r="O28" s="219">
        <v>100</v>
      </c>
      <c r="P28" s="219">
        <f>VLOOKUP(A28,[9]Dados!$D$10:$F$426,3,FALSE)*100</f>
        <v>100</v>
      </c>
    </row>
    <row r="29" spans="1:16">
      <c r="A29" s="112">
        <v>292880</v>
      </c>
      <c r="B29" s="112" t="s">
        <v>494</v>
      </c>
      <c r="C29" s="112" t="s">
        <v>504</v>
      </c>
      <c r="D29" s="112" t="s">
        <v>518</v>
      </c>
      <c r="E29" s="112">
        <v>53473</v>
      </c>
      <c r="F29" s="112">
        <v>0.80030000000000001</v>
      </c>
      <c r="G29" s="112">
        <v>0.92730000000000001</v>
      </c>
      <c r="H29" s="112">
        <v>0.97940000000000005</v>
      </c>
      <c r="I29" s="112">
        <v>0.84670000000000001</v>
      </c>
      <c r="J29" s="112">
        <v>0.77029999999999998</v>
      </c>
      <c r="K29" s="219">
        <v>0.86240000000000006</v>
      </c>
      <c r="L29" s="219">
        <v>1</v>
      </c>
      <c r="M29" s="218">
        <v>1</v>
      </c>
      <c r="N29" s="219">
        <v>1</v>
      </c>
      <c r="O29" s="219">
        <v>93.79</v>
      </c>
      <c r="P29" s="219">
        <f>VLOOKUP(A29,[9]Dados!$D$10:$F$426,3,FALSE)*100</f>
        <v>98.740000000000009</v>
      </c>
    </row>
    <row r="30" spans="1:16">
      <c r="A30" s="112">
        <v>292930</v>
      </c>
      <c r="B30" s="112" t="s">
        <v>494</v>
      </c>
      <c r="C30" s="112" t="s">
        <v>504</v>
      </c>
      <c r="D30" s="112" t="s">
        <v>519</v>
      </c>
      <c r="E30" s="112">
        <v>37634</v>
      </c>
      <c r="F30" s="112">
        <v>1</v>
      </c>
      <c r="G30" s="112">
        <v>1</v>
      </c>
      <c r="H30" s="112">
        <v>1</v>
      </c>
      <c r="I30" s="112">
        <v>1</v>
      </c>
      <c r="J30" s="112">
        <v>0.94159999999999999</v>
      </c>
      <c r="K30" s="219">
        <v>0.92959999999999998</v>
      </c>
      <c r="L30" s="219">
        <v>0.99860000000000004</v>
      </c>
      <c r="M30" s="218">
        <v>0.99639999999999995</v>
      </c>
      <c r="N30" s="219">
        <v>0.91672423872030595</v>
      </c>
      <c r="O30" s="219">
        <v>90.75</v>
      </c>
      <c r="P30" s="219">
        <f>VLOOKUP(A30,[9]Dados!$D$10:$F$426,3,FALSE)*100</f>
        <v>83.6</v>
      </c>
    </row>
    <row r="31" spans="1:16">
      <c r="A31" s="112">
        <v>293040</v>
      </c>
      <c r="B31" s="112" t="s">
        <v>494</v>
      </c>
      <c r="C31" s="112" t="s">
        <v>504</v>
      </c>
      <c r="D31" s="112" t="s">
        <v>520</v>
      </c>
      <c r="E31" s="112">
        <v>16171</v>
      </c>
      <c r="F31" s="112">
        <v>0.85350000000000004</v>
      </c>
      <c r="G31" s="112">
        <v>0.89600000000000002</v>
      </c>
      <c r="H31" s="112">
        <v>0.9083</v>
      </c>
      <c r="I31" s="112">
        <v>0.9204</v>
      </c>
      <c r="J31" s="112">
        <v>0.88060000000000005</v>
      </c>
      <c r="K31" s="219">
        <v>0.88990000000000002</v>
      </c>
      <c r="L31" s="219">
        <v>0.89900000000000002</v>
      </c>
      <c r="M31" s="218">
        <v>0.85340000000000005</v>
      </c>
      <c r="N31" s="219">
        <v>0.85337950652402506</v>
      </c>
      <c r="O31" s="219">
        <v>86.06</v>
      </c>
      <c r="P31" s="219">
        <f>VLOOKUP(A31,[9]Dados!$D$10:$F$426,3,FALSE)*100</f>
        <v>100</v>
      </c>
    </row>
    <row r="32" spans="1:16">
      <c r="A32" s="112">
        <v>293110</v>
      </c>
      <c r="B32" s="112" t="s">
        <v>494</v>
      </c>
      <c r="C32" s="112" t="s">
        <v>504</v>
      </c>
      <c r="D32" s="112" t="s">
        <v>521</v>
      </c>
      <c r="E32" s="112">
        <v>8214</v>
      </c>
      <c r="F32" s="112">
        <v>0.97140000000000004</v>
      </c>
      <c r="G32" s="112">
        <v>0.95530000000000004</v>
      </c>
      <c r="H32" s="112">
        <v>0.52359999999999995</v>
      </c>
      <c r="I32" s="112">
        <v>0.52270000000000005</v>
      </c>
      <c r="J32" s="112">
        <v>0.49349999999999999</v>
      </c>
      <c r="K32" s="219">
        <v>0.40439999999999998</v>
      </c>
      <c r="L32" s="219">
        <v>0.40339999999999998</v>
      </c>
      <c r="M32" s="218">
        <v>0.78520000000000001</v>
      </c>
      <c r="N32" s="219">
        <v>0.42001460920379802</v>
      </c>
      <c r="O32" s="219">
        <v>83.82</v>
      </c>
      <c r="P32" s="219">
        <f>VLOOKUP(A32,[9]Dados!$D$10:$F$426,3,FALSE)*100</f>
        <v>87.24</v>
      </c>
    </row>
    <row r="33" spans="1:16">
      <c r="A33" s="112">
        <v>293140</v>
      </c>
      <c r="B33" s="112" t="s">
        <v>494</v>
      </c>
      <c r="C33" s="112" t="s">
        <v>504</v>
      </c>
      <c r="D33" s="112" t="s">
        <v>522</v>
      </c>
      <c r="E33" s="112">
        <v>7984</v>
      </c>
      <c r="F33" s="112">
        <v>0.81730000000000003</v>
      </c>
      <c r="G33" s="112">
        <v>1</v>
      </c>
      <c r="H33" s="112">
        <v>1</v>
      </c>
      <c r="I33" s="112">
        <v>1</v>
      </c>
      <c r="J33" s="112">
        <v>1</v>
      </c>
      <c r="K33" s="219">
        <v>1</v>
      </c>
      <c r="L33" s="219">
        <v>1</v>
      </c>
      <c r="M33" s="218">
        <v>1</v>
      </c>
      <c r="N33" s="219">
        <v>1</v>
      </c>
      <c r="O33" s="219">
        <v>100</v>
      </c>
      <c r="P33" s="219">
        <f>VLOOKUP(A33,[9]Dados!$D$10:$F$426,3,FALSE)*100</f>
        <v>100</v>
      </c>
    </row>
    <row r="34" spans="1:16">
      <c r="A34" s="112">
        <v>293170</v>
      </c>
      <c r="B34" s="112" t="s">
        <v>494</v>
      </c>
      <c r="C34" s="112" t="s">
        <v>504</v>
      </c>
      <c r="D34" s="112" t="s">
        <v>523</v>
      </c>
      <c r="E34" s="112">
        <v>13527</v>
      </c>
      <c r="F34" s="112">
        <v>1</v>
      </c>
      <c r="G34" s="112">
        <v>1</v>
      </c>
      <c r="H34" s="112">
        <v>1</v>
      </c>
      <c r="I34" s="112">
        <v>1</v>
      </c>
      <c r="J34" s="112">
        <v>1</v>
      </c>
      <c r="K34" s="219">
        <v>1</v>
      </c>
      <c r="L34" s="219">
        <v>1</v>
      </c>
      <c r="M34" s="218">
        <v>1</v>
      </c>
      <c r="N34" s="219">
        <v>1</v>
      </c>
      <c r="O34" s="219">
        <v>100</v>
      </c>
      <c r="P34" s="219">
        <f>VLOOKUP(A34,[9]Dados!$D$10:$F$426,3,FALSE)*100</f>
        <v>100</v>
      </c>
    </row>
    <row r="35" spans="1:16">
      <c r="A35" s="112">
        <v>290130</v>
      </c>
      <c r="B35" s="112" t="s">
        <v>494</v>
      </c>
      <c r="C35" s="112" t="s">
        <v>530</v>
      </c>
      <c r="D35" s="112" t="s">
        <v>525</v>
      </c>
      <c r="E35" s="112">
        <v>13732</v>
      </c>
      <c r="F35" s="112">
        <v>1</v>
      </c>
      <c r="G35" s="112">
        <v>1</v>
      </c>
      <c r="H35" s="112">
        <v>1</v>
      </c>
      <c r="I35" s="112">
        <v>1</v>
      </c>
      <c r="J35" s="112">
        <v>1</v>
      </c>
      <c r="K35" s="219">
        <v>1</v>
      </c>
      <c r="L35" s="219">
        <v>1</v>
      </c>
      <c r="M35" s="218">
        <v>1</v>
      </c>
      <c r="N35" s="219">
        <v>1</v>
      </c>
      <c r="O35" s="219">
        <v>100</v>
      </c>
      <c r="P35" s="219">
        <f>VLOOKUP(A35,[9]Dados!$D$10:$F$426,3,FALSE)*100</f>
        <v>100</v>
      </c>
    </row>
    <row r="36" spans="1:16">
      <c r="A36" s="112">
        <v>290380</v>
      </c>
      <c r="B36" s="112" t="s">
        <v>494</v>
      </c>
      <c r="C36" s="112" t="s">
        <v>530</v>
      </c>
      <c r="D36" s="112" t="s">
        <v>526</v>
      </c>
      <c r="E36" s="112">
        <v>19516</v>
      </c>
      <c r="F36" s="112">
        <v>1</v>
      </c>
      <c r="G36" s="112">
        <v>0.95879999999999999</v>
      </c>
      <c r="H36" s="112">
        <v>0.96140000000000003</v>
      </c>
      <c r="I36" s="112">
        <v>1</v>
      </c>
      <c r="J36" s="112">
        <v>1</v>
      </c>
      <c r="K36" s="219">
        <v>1</v>
      </c>
      <c r="L36" s="219">
        <v>1</v>
      </c>
      <c r="M36" s="218">
        <v>0.35360000000000003</v>
      </c>
      <c r="N36" s="219">
        <v>0.88389014142242295</v>
      </c>
      <c r="O36" s="219">
        <v>100</v>
      </c>
      <c r="P36" s="219">
        <f>VLOOKUP(A36,[9]Dados!$D$10:$F$426,3,FALSE)*100</f>
        <v>100</v>
      </c>
    </row>
    <row r="37" spans="1:16">
      <c r="A37" s="112">
        <v>290405</v>
      </c>
      <c r="B37" s="112" t="s">
        <v>494</v>
      </c>
      <c r="C37" s="112" t="s">
        <v>530</v>
      </c>
      <c r="D37" s="112" t="s">
        <v>527</v>
      </c>
      <c r="E37" s="112">
        <v>17006</v>
      </c>
      <c r="F37" s="112">
        <v>1</v>
      </c>
      <c r="G37" s="112">
        <v>1</v>
      </c>
      <c r="H37" s="112">
        <v>1</v>
      </c>
      <c r="I37" s="112">
        <v>1</v>
      </c>
      <c r="J37" s="112">
        <v>1</v>
      </c>
      <c r="K37" s="219">
        <v>1</v>
      </c>
      <c r="L37" s="219">
        <v>1</v>
      </c>
      <c r="M37" s="218">
        <v>1</v>
      </c>
      <c r="N37" s="219">
        <v>1</v>
      </c>
      <c r="O37" s="219">
        <v>100</v>
      </c>
      <c r="P37" s="219">
        <f>VLOOKUP(A37,[9]Dados!$D$10:$F$426,3,FALSE)*100</f>
        <v>100</v>
      </c>
    </row>
    <row r="38" spans="1:16">
      <c r="A38" s="112">
        <v>291190</v>
      </c>
      <c r="B38" s="112" t="s">
        <v>494</v>
      </c>
      <c r="C38" s="112" t="s">
        <v>530</v>
      </c>
      <c r="D38" s="112" t="s">
        <v>528</v>
      </c>
      <c r="E38" s="112">
        <v>26012</v>
      </c>
      <c r="F38" s="112">
        <v>0.96499999999999997</v>
      </c>
      <c r="G38" s="112">
        <v>1</v>
      </c>
      <c r="H38" s="112">
        <v>1</v>
      </c>
      <c r="I38" s="112">
        <v>1</v>
      </c>
      <c r="J38" s="112">
        <v>1</v>
      </c>
      <c r="K38" s="219">
        <v>1</v>
      </c>
      <c r="L38" s="219">
        <v>1</v>
      </c>
      <c r="M38" s="218">
        <v>1</v>
      </c>
      <c r="N38" s="219">
        <v>1</v>
      </c>
      <c r="O38" s="219">
        <v>100</v>
      </c>
      <c r="P38" s="219">
        <f>VLOOKUP(A38,[9]Dados!$D$10:$F$426,3,FALSE)*100</f>
        <v>100</v>
      </c>
    </row>
    <row r="39" spans="1:16">
      <c r="A39" s="112">
        <v>291260</v>
      </c>
      <c r="B39" s="112" t="s">
        <v>494</v>
      </c>
      <c r="C39" s="112" t="s">
        <v>530</v>
      </c>
      <c r="D39" s="112" t="s">
        <v>529</v>
      </c>
      <c r="E39" s="112">
        <v>4207</v>
      </c>
      <c r="F39" s="112">
        <v>0.65090000000000003</v>
      </c>
      <c r="G39" s="112">
        <v>0</v>
      </c>
      <c r="H39" s="112">
        <v>0.70840000000000003</v>
      </c>
      <c r="I39" s="112">
        <v>0.70779999999999998</v>
      </c>
      <c r="J39" s="112">
        <v>0.66890000000000005</v>
      </c>
      <c r="K39" s="219">
        <v>0.67</v>
      </c>
      <c r="L39" s="219">
        <v>0.66890000000000005</v>
      </c>
      <c r="M39" s="218">
        <v>0.82010000000000005</v>
      </c>
      <c r="N39" s="219">
        <v>0.82006180175897303</v>
      </c>
      <c r="O39" s="219">
        <v>81.87</v>
      </c>
      <c r="P39" s="219">
        <f>VLOOKUP(A39,[9]Dados!$D$10:$F$426,3,FALSE)*100</f>
        <v>85.33</v>
      </c>
    </row>
    <row r="40" spans="1:16">
      <c r="A40" s="112">
        <v>291470</v>
      </c>
      <c r="B40" s="112" t="s">
        <v>494</v>
      </c>
      <c r="C40" s="112" t="s">
        <v>530</v>
      </c>
      <c r="D40" s="112" t="s">
        <v>530</v>
      </c>
      <c r="E40" s="112">
        <v>66592</v>
      </c>
      <c r="F40" s="112">
        <v>0.39269999999999999</v>
      </c>
      <c r="G40" s="112">
        <v>0.39179999999999998</v>
      </c>
      <c r="H40" s="112">
        <v>0.39050000000000001</v>
      </c>
      <c r="I40" s="112">
        <v>0.38929999999999998</v>
      </c>
      <c r="J40" s="112">
        <v>0.51060000000000005</v>
      </c>
      <c r="K40" s="219">
        <v>0.4178</v>
      </c>
      <c r="L40" s="219">
        <v>0.5655</v>
      </c>
      <c r="M40" s="218">
        <v>0.51129999999999998</v>
      </c>
      <c r="N40" s="219">
        <v>0.61493873137914501</v>
      </c>
      <c r="O40" s="219">
        <v>81.95</v>
      </c>
      <c r="P40" s="219">
        <f>VLOOKUP(A40,[9]Dados!$D$10:$F$426,3,FALSE)*100</f>
        <v>85.11</v>
      </c>
    </row>
    <row r="41" spans="1:16">
      <c r="A41" s="112">
        <v>291500</v>
      </c>
      <c r="B41" s="112" t="s">
        <v>494</v>
      </c>
      <c r="C41" s="112" t="s">
        <v>530</v>
      </c>
      <c r="D41" s="112" t="s">
        <v>531</v>
      </c>
      <c r="E41" s="112">
        <v>16519</v>
      </c>
      <c r="F41" s="112">
        <v>1</v>
      </c>
      <c r="G41" s="112">
        <v>1</v>
      </c>
      <c r="H41" s="112">
        <v>1</v>
      </c>
      <c r="I41" s="112">
        <v>1</v>
      </c>
      <c r="J41" s="112">
        <v>1</v>
      </c>
      <c r="K41" s="219">
        <v>1</v>
      </c>
      <c r="L41" s="219">
        <v>0.20979999999999999</v>
      </c>
      <c r="M41" s="218">
        <v>0.2089</v>
      </c>
      <c r="N41" s="219">
        <v>0.417700829348023</v>
      </c>
      <c r="O41" s="219">
        <v>41.6</v>
      </c>
      <c r="P41" s="219">
        <f>VLOOKUP(A41,[9]Dados!$D$10:$F$426,3,FALSE)*100</f>
        <v>43.13</v>
      </c>
    </row>
    <row r="42" spans="1:16">
      <c r="A42" s="112">
        <v>291900</v>
      </c>
      <c r="B42" s="112" t="s">
        <v>494</v>
      </c>
      <c r="C42" s="112" t="s">
        <v>530</v>
      </c>
      <c r="D42" s="112" t="s">
        <v>532</v>
      </c>
      <c r="E42" s="112">
        <v>4032</v>
      </c>
      <c r="F42" s="112">
        <v>0.7722</v>
      </c>
      <c r="G42" s="112">
        <v>0.87649999999999995</v>
      </c>
      <c r="H42" s="112">
        <v>0.88280000000000003</v>
      </c>
      <c r="I42" s="112">
        <v>0.88890000000000002</v>
      </c>
      <c r="J42" s="112">
        <v>0.8458</v>
      </c>
      <c r="K42" s="219">
        <v>0.86399999999999999</v>
      </c>
      <c r="L42" s="219">
        <v>0.86809999999999998</v>
      </c>
      <c r="M42" s="218">
        <v>0.85570000000000002</v>
      </c>
      <c r="N42" s="219">
        <v>0.85565476190476197</v>
      </c>
      <c r="O42" s="219">
        <v>85.88</v>
      </c>
      <c r="P42" s="219">
        <f>VLOOKUP(A42,[9]Dados!$D$10:$F$426,3,FALSE)*100</f>
        <v>90.600000000000009</v>
      </c>
    </row>
    <row r="43" spans="1:16">
      <c r="A43" s="112">
        <v>291960</v>
      </c>
      <c r="B43" s="112" t="s">
        <v>494</v>
      </c>
      <c r="C43" s="112" t="s">
        <v>530</v>
      </c>
      <c r="D43" s="112" t="s">
        <v>533</v>
      </c>
      <c r="E43" s="112">
        <v>11878</v>
      </c>
      <c r="F43" s="112">
        <v>0.89870000000000005</v>
      </c>
      <c r="G43" s="112">
        <v>0.92169999999999996</v>
      </c>
      <c r="H43" s="112">
        <v>0.92290000000000005</v>
      </c>
      <c r="I43" s="112">
        <v>0.92400000000000004</v>
      </c>
      <c r="J43" s="112">
        <v>1</v>
      </c>
      <c r="K43" s="219">
        <v>0.87450000000000006</v>
      </c>
      <c r="L43" s="219">
        <v>1</v>
      </c>
      <c r="M43" s="218">
        <v>1</v>
      </c>
      <c r="N43" s="219">
        <v>1</v>
      </c>
      <c r="O43" s="219">
        <v>100</v>
      </c>
      <c r="P43" s="219">
        <f>VLOOKUP(A43,[9]Dados!$D$10:$F$426,3,FALSE)*100</f>
        <v>100</v>
      </c>
    </row>
    <row r="44" spans="1:16">
      <c r="A44" s="112">
        <v>292080</v>
      </c>
      <c r="B44" s="112" t="s">
        <v>494</v>
      </c>
      <c r="C44" s="112" t="s">
        <v>530</v>
      </c>
      <c r="D44" s="112" t="s">
        <v>534</v>
      </c>
      <c r="E44" s="112">
        <v>10941</v>
      </c>
      <c r="F44" s="112">
        <v>0.93569999999999998</v>
      </c>
      <c r="G44" s="112">
        <v>0.98570000000000002</v>
      </c>
      <c r="H44" s="112">
        <v>0.65880000000000005</v>
      </c>
      <c r="I44" s="112">
        <v>1</v>
      </c>
      <c r="J44" s="112">
        <v>0.93869999999999998</v>
      </c>
      <c r="K44" s="219">
        <v>0.94420000000000004</v>
      </c>
      <c r="L44" s="219">
        <v>0.63009999999999999</v>
      </c>
      <c r="M44" s="218">
        <v>0.63070000000000004</v>
      </c>
      <c r="N44" s="219">
        <v>0.63065533315053501</v>
      </c>
      <c r="O44" s="219">
        <v>63.12</v>
      </c>
      <c r="P44" s="219">
        <f>VLOOKUP(A44,[9]Dados!$D$10:$F$426,3,FALSE)*100</f>
        <v>66.13</v>
      </c>
    </row>
    <row r="45" spans="1:16">
      <c r="A45" s="112">
        <v>292285</v>
      </c>
      <c r="B45" s="112" t="s">
        <v>494</v>
      </c>
      <c r="C45" s="112" t="s">
        <v>530</v>
      </c>
      <c r="D45" s="112" t="s">
        <v>535</v>
      </c>
      <c r="E45" s="112">
        <v>9485</v>
      </c>
      <c r="F45" s="112">
        <v>0.74050000000000005</v>
      </c>
      <c r="G45" s="112">
        <v>0.85880000000000001</v>
      </c>
      <c r="H45" s="112">
        <v>0.8579</v>
      </c>
      <c r="I45" s="112">
        <v>0.85680000000000001</v>
      </c>
      <c r="J45" s="112">
        <v>0.80920000000000003</v>
      </c>
      <c r="K45" s="219">
        <v>1</v>
      </c>
      <c r="L45" s="219">
        <v>1</v>
      </c>
      <c r="M45" s="218">
        <v>0</v>
      </c>
      <c r="N45" s="219">
        <v>0.72746441750131796</v>
      </c>
      <c r="O45" s="219">
        <v>72.63</v>
      </c>
      <c r="P45" s="219">
        <f>VLOOKUP(A45,[9]Dados!$D$10:$F$426,3,FALSE)*100</f>
        <v>75.7</v>
      </c>
    </row>
    <row r="46" spans="1:16">
      <c r="A46" s="112">
        <v>292720</v>
      </c>
      <c r="B46" s="112" t="s">
        <v>494</v>
      </c>
      <c r="C46" s="112" t="s">
        <v>530</v>
      </c>
      <c r="D46" s="112" t="s">
        <v>536</v>
      </c>
      <c r="E46" s="112">
        <v>31933</v>
      </c>
      <c r="F46" s="112">
        <v>0.56699999999999995</v>
      </c>
      <c r="G46" s="112">
        <v>0.67759999999999998</v>
      </c>
      <c r="H46" s="112">
        <v>0.80640000000000001</v>
      </c>
      <c r="I46" s="112">
        <v>0.68979999999999997</v>
      </c>
      <c r="J46" s="112">
        <v>0.54249999999999998</v>
      </c>
      <c r="K46" s="219">
        <v>0.65139999999999998</v>
      </c>
      <c r="L46" s="219">
        <v>0.64959999999999996</v>
      </c>
      <c r="M46" s="218">
        <v>0.75629999999999997</v>
      </c>
      <c r="N46" s="219">
        <v>0.86430964832618296</v>
      </c>
      <c r="O46" s="219">
        <v>86.23</v>
      </c>
      <c r="P46" s="219">
        <f>VLOOKUP(A46,[9]Dados!$D$10:$F$426,3,FALSE)*100</f>
        <v>100</v>
      </c>
    </row>
    <row r="47" spans="1:16">
      <c r="A47" s="112">
        <v>293280</v>
      </c>
      <c r="B47" s="112" t="s">
        <v>494</v>
      </c>
      <c r="C47" s="112" t="s">
        <v>530</v>
      </c>
      <c r="D47" s="112" t="s">
        <v>537</v>
      </c>
      <c r="E47" s="112">
        <v>19688</v>
      </c>
      <c r="F47" s="112">
        <v>1</v>
      </c>
      <c r="G47" s="112">
        <v>1</v>
      </c>
      <c r="H47" s="112">
        <v>0.75529999999999997</v>
      </c>
      <c r="I47" s="112">
        <v>1</v>
      </c>
      <c r="J47" s="112">
        <v>0.70709999999999995</v>
      </c>
      <c r="K47" s="219">
        <v>0.8851</v>
      </c>
      <c r="L47" s="219">
        <v>1</v>
      </c>
      <c r="M47" s="218">
        <v>1</v>
      </c>
      <c r="N47" s="219">
        <v>1</v>
      </c>
      <c r="O47" s="219">
        <v>100</v>
      </c>
      <c r="P47" s="219">
        <f>VLOOKUP(A47,[9]Dados!$D$10:$F$426,3,FALSE)*100</f>
        <v>100</v>
      </c>
    </row>
    <row r="48" spans="1:16">
      <c r="A48" s="112">
        <v>293340</v>
      </c>
      <c r="B48" s="112" t="s">
        <v>494</v>
      </c>
      <c r="C48" s="112" t="s">
        <v>530</v>
      </c>
      <c r="D48" s="112" t="s">
        <v>538</v>
      </c>
      <c r="E48" s="112">
        <v>9743</v>
      </c>
      <c r="F48" s="112">
        <v>1</v>
      </c>
      <c r="G48" s="112">
        <v>1</v>
      </c>
      <c r="H48" s="112">
        <v>1</v>
      </c>
      <c r="I48" s="112">
        <v>1</v>
      </c>
      <c r="J48" s="112">
        <v>1</v>
      </c>
      <c r="K48" s="219">
        <v>1</v>
      </c>
      <c r="L48" s="219">
        <v>1</v>
      </c>
      <c r="M48" s="218">
        <v>1</v>
      </c>
      <c r="N48" s="219">
        <v>1</v>
      </c>
      <c r="O48" s="219">
        <v>100</v>
      </c>
      <c r="P48" s="219">
        <f>VLOOKUP(A48,[9]Dados!$D$10:$F$426,3,FALSE)*100</f>
        <v>100</v>
      </c>
    </row>
    <row r="49" spans="1:16">
      <c r="A49" s="112">
        <v>290010</v>
      </c>
      <c r="B49" s="112" t="s">
        <v>494</v>
      </c>
      <c r="C49" s="112" t="s">
        <v>549</v>
      </c>
      <c r="D49" s="112" t="s">
        <v>540</v>
      </c>
      <c r="E49" s="112">
        <v>9212</v>
      </c>
      <c r="F49" s="112">
        <v>1</v>
      </c>
      <c r="G49" s="112">
        <v>1</v>
      </c>
      <c r="H49" s="112">
        <v>1</v>
      </c>
      <c r="I49" s="112">
        <v>1</v>
      </c>
      <c r="J49" s="112">
        <v>1</v>
      </c>
      <c r="K49" s="219">
        <v>1</v>
      </c>
      <c r="L49" s="219">
        <v>1</v>
      </c>
      <c r="M49" s="218">
        <v>1</v>
      </c>
      <c r="N49" s="219">
        <v>1</v>
      </c>
      <c r="O49" s="219">
        <v>100</v>
      </c>
      <c r="P49" s="219">
        <f>VLOOKUP(A49,[9]Dados!$D$10:$F$426,3,FALSE)*100</f>
        <v>100</v>
      </c>
    </row>
    <row r="50" spans="1:16">
      <c r="A50" s="112">
        <v>290400</v>
      </c>
      <c r="B50" s="112" t="s">
        <v>494</v>
      </c>
      <c r="C50" s="112" t="s">
        <v>549</v>
      </c>
      <c r="D50" s="112" t="s">
        <v>541</v>
      </c>
      <c r="E50" s="112">
        <v>14675</v>
      </c>
      <c r="F50" s="112">
        <v>0.60619999999999996</v>
      </c>
      <c r="G50" s="112">
        <v>0.50380000000000003</v>
      </c>
      <c r="H50" s="112">
        <v>0.50019999999999998</v>
      </c>
      <c r="I50" s="112">
        <v>0.46429999999999999</v>
      </c>
      <c r="J50" s="112">
        <v>0.46810000000000002</v>
      </c>
      <c r="K50" s="219">
        <v>0.47620000000000001</v>
      </c>
      <c r="L50" s="219">
        <v>0.67879999999999996</v>
      </c>
      <c r="M50" s="218">
        <v>0.67459999999999998</v>
      </c>
      <c r="N50" s="219">
        <v>0.90971039182282798</v>
      </c>
      <c r="O50" s="219">
        <v>90.45</v>
      </c>
      <c r="P50" s="219">
        <f>VLOOKUP(A50,[9]Dados!$D$10:$F$426,3,FALSE)*100</f>
        <v>93.44</v>
      </c>
    </row>
    <row r="51" spans="1:16">
      <c r="A51" s="112">
        <v>291300</v>
      </c>
      <c r="B51" s="112" t="s">
        <v>494</v>
      </c>
      <c r="C51" s="112" t="s">
        <v>549</v>
      </c>
      <c r="D51" s="112" t="s">
        <v>542</v>
      </c>
      <c r="E51" s="112">
        <v>16779</v>
      </c>
      <c r="F51" s="112">
        <v>0.96309999999999996</v>
      </c>
      <c r="G51" s="112">
        <v>1</v>
      </c>
      <c r="H51" s="112">
        <v>1</v>
      </c>
      <c r="I51" s="112">
        <v>0.22020000000000001</v>
      </c>
      <c r="J51" s="112">
        <v>1</v>
      </c>
      <c r="K51" s="219">
        <v>1</v>
      </c>
      <c r="L51" s="219">
        <v>0.97909999999999997</v>
      </c>
      <c r="M51" s="218">
        <v>1</v>
      </c>
      <c r="N51" s="219">
        <v>0.82245664223136095</v>
      </c>
      <c r="O51" s="219">
        <v>100</v>
      </c>
      <c r="P51" s="219">
        <f>VLOOKUP(A51,[9]Dados!$D$10:$F$426,3,FALSE)*100</f>
        <v>100</v>
      </c>
    </row>
    <row r="52" spans="1:16">
      <c r="A52" s="112">
        <v>291440</v>
      </c>
      <c r="B52" s="112" t="s">
        <v>494</v>
      </c>
      <c r="C52" s="112" t="s">
        <v>549</v>
      </c>
      <c r="D52" s="112" t="s">
        <v>543</v>
      </c>
      <c r="E52" s="112">
        <v>25279</v>
      </c>
      <c r="F52" s="112">
        <v>0.8478</v>
      </c>
      <c r="G52" s="112">
        <v>1</v>
      </c>
      <c r="H52" s="112">
        <v>0.90280000000000005</v>
      </c>
      <c r="I52" s="112">
        <v>0.89049999999999996</v>
      </c>
      <c r="J52" s="112">
        <v>0.97060000000000002</v>
      </c>
      <c r="K52" s="219">
        <v>0.97729999999999995</v>
      </c>
      <c r="L52" s="219">
        <v>0.96579999999999999</v>
      </c>
      <c r="M52" s="218">
        <v>0.95530000000000004</v>
      </c>
      <c r="N52" s="219">
        <v>0.95533842319712003</v>
      </c>
      <c r="O52" s="219">
        <v>94.57</v>
      </c>
      <c r="P52" s="219">
        <f>VLOOKUP(A52,[9]Dados!$D$10:$F$426,3,FALSE)*100</f>
        <v>100</v>
      </c>
    </row>
    <row r="53" spans="1:16">
      <c r="A53" s="112">
        <v>291930</v>
      </c>
      <c r="B53" s="112" t="s">
        <v>494</v>
      </c>
      <c r="C53" s="112" t="s">
        <v>549</v>
      </c>
      <c r="D53" s="112" t="s">
        <v>544</v>
      </c>
      <c r="E53" s="112">
        <v>11544</v>
      </c>
      <c r="F53" s="112">
        <v>0.68240000000000001</v>
      </c>
      <c r="G53" s="112">
        <v>0.66549999999999998</v>
      </c>
      <c r="H53" s="112">
        <v>0.65839999999999999</v>
      </c>
      <c r="I53" s="112">
        <v>0.97740000000000005</v>
      </c>
      <c r="J53" s="112">
        <v>0.30530000000000002</v>
      </c>
      <c r="K53" s="219">
        <v>0.60850000000000004</v>
      </c>
      <c r="L53" s="219">
        <v>0.60289999999999999</v>
      </c>
      <c r="M53" s="218">
        <v>0.59770000000000001</v>
      </c>
      <c r="N53" s="219">
        <v>0.89656964656964699</v>
      </c>
      <c r="O53" s="219">
        <v>100</v>
      </c>
      <c r="P53" s="219">
        <f>VLOOKUP(A53,[9]Dados!$D$10:$F$426,3,FALSE)*100</f>
        <v>100</v>
      </c>
    </row>
    <row r="54" spans="1:16">
      <c r="A54" s="112">
        <v>292190</v>
      </c>
      <c r="B54" s="112" t="s">
        <v>494</v>
      </c>
      <c r="C54" s="112" t="s">
        <v>549</v>
      </c>
      <c r="D54" s="112" t="s">
        <v>545</v>
      </c>
      <c r="E54" s="112">
        <v>10096</v>
      </c>
      <c r="F54" s="112">
        <v>0.46889999999999998</v>
      </c>
      <c r="G54" s="112">
        <v>0.79659999999999997</v>
      </c>
      <c r="H54" s="112">
        <v>1</v>
      </c>
      <c r="I54" s="112">
        <v>1</v>
      </c>
      <c r="J54" s="112">
        <v>1</v>
      </c>
      <c r="K54" s="219">
        <v>1</v>
      </c>
      <c r="L54" s="219">
        <v>1</v>
      </c>
      <c r="M54" s="218">
        <v>1</v>
      </c>
      <c r="N54" s="219">
        <v>1</v>
      </c>
      <c r="O54" s="219">
        <v>100</v>
      </c>
      <c r="P54" s="219">
        <f>VLOOKUP(A54,[9]Dados!$D$10:$F$426,3,FALSE)*100</f>
        <v>100</v>
      </c>
    </row>
    <row r="55" spans="1:16">
      <c r="A55" s="112">
        <v>292303</v>
      </c>
      <c r="B55" s="112" t="s">
        <v>494</v>
      </c>
      <c r="C55" s="112" t="s">
        <v>549</v>
      </c>
      <c r="D55" s="112" t="s">
        <v>546</v>
      </c>
      <c r="E55" s="112">
        <v>12381</v>
      </c>
      <c r="F55" s="112">
        <v>0.75729999999999997</v>
      </c>
      <c r="G55" s="112">
        <v>0.78700000000000003</v>
      </c>
      <c r="H55" s="112">
        <v>0.77490000000000003</v>
      </c>
      <c r="I55" s="112">
        <v>0.76359999999999995</v>
      </c>
      <c r="J55" s="112">
        <v>0.87819999999999998</v>
      </c>
      <c r="K55" s="219">
        <v>0.85640000000000005</v>
      </c>
      <c r="L55" s="219">
        <v>0.84570000000000001</v>
      </c>
      <c r="M55" s="218">
        <v>0.83599999999999997</v>
      </c>
      <c r="N55" s="219">
        <v>0.83595832323721797</v>
      </c>
      <c r="O55" s="219">
        <v>82.71</v>
      </c>
      <c r="P55" s="219">
        <f>VLOOKUP(A55,[9]Dados!$D$10:$F$426,3,FALSE)*100</f>
        <v>84.55</v>
      </c>
    </row>
    <row r="56" spans="1:16">
      <c r="A56" s="112">
        <v>292350</v>
      </c>
      <c r="B56" s="112" t="s">
        <v>494</v>
      </c>
      <c r="C56" s="112" t="s">
        <v>549</v>
      </c>
      <c r="D56" s="112" t="s">
        <v>547</v>
      </c>
      <c r="E56" s="112">
        <v>9191</v>
      </c>
      <c r="F56" s="112">
        <v>0.40889999999999999</v>
      </c>
      <c r="G56" s="112">
        <v>0.82050000000000001</v>
      </c>
      <c r="H56" s="112">
        <v>0.76080000000000003</v>
      </c>
      <c r="I56" s="112">
        <v>0.75480000000000003</v>
      </c>
      <c r="J56" s="112">
        <v>0.75639999999999996</v>
      </c>
      <c r="K56" s="219">
        <v>0.7611</v>
      </c>
      <c r="L56" s="219">
        <v>0.75580000000000003</v>
      </c>
      <c r="M56" s="218">
        <v>0.75070000000000003</v>
      </c>
      <c r="N56" s="219">
        <v>0.75073441410075104</v>
      </c>
      <c r="O56" s="219">
        <v>74.59</v>
      </c>
      <c r="P56" s="219">
        <f>VLOOKUP(A56,[9]Dados!$D$10:$F$426,3,FALSE)*100</f>
        <v>77</v>
      </c>
    </row>
    <row r="57" spans="1:16">
      <c r="A57" s="112">
        <v>292430</v>
      </c>
      <c r="B57" s="112" t="s">
        <v>494</v>
      </c>
      <c r="C57" s="112" t="s">
        <v>549</v>
      </c>
      <c r="D57" s="112" t="s">
        <v>548</v>
      </c>
      <c r="E57" s="112">
        <v>18366</v>
      </c>
      <c r="F57" s="112">
        <v>0.18679999999999999</v>
      </c>
      <c r="G57" s="112">
        <v>0.76739999999999997</v>
      </c>
      <c r="H57" s="112">
        <v>0.7923</v>
      </c>
      <c r="I57" s="112">
        <v>0.79969999999999997</v>
      </c>
      <c r="J57" s="112">
        <v>0.74909999999999999</v>
      </c>
      <c r="K57" s="219">
        <v>0.74260000000000004</v>
      </c>
      <c r="L57" s="219">
        <v>0.747</v>
      </c>
      <c r="M57" s="218">
        <v>0.75139999999999996</v>
      </c>
      <c r="N57" s="219">
        <v>0.751388435151911</v>
      </c>
      <c r="O57" s="219">
        <v>83.76</v>
      </c>
      <c r="P57" s="219">
        <f>VLOOKUP(A57,[9]Dados!$D$10:$F$426,3,FALSE)*100</f>
        <v>97.28</v>
      </c>
    </row>
    <row r="58" spans="1:16">
      <c r="A58" s="112">
        <v>292990</v>
      </c>
      <c r="B58" s="112" t="s">
        <v>494</v>
      </c>
      <c r="C58" s="112" t="s">
        <v>549</v>
      </c>
      <c r="D58" s="112" t="s">
        <v>549</v>
      </c>
      <c r="E58" s="112">
        <v>45395</v>
      </c>
      <c r="F58" s="112">
        <v>0.45879999999999999</v>
      </c>
      <c r="G58" s="112">
        <v>0.2727</v>
      </c>
      <c r="H58" s="112">
        <v>0.48949999999999999</v>
      </c>
      <c r="I58" s="112">
        <v>0.434</v>
      </c>
      <c r="J58" s="112">
        <v>0.4088</v>
      </c>
      <c r="K58" s="219">
        <v>0.40670000000000001</v>
      </c>
      <c r="L58" s="219">
        <v>0.40479999999999999</v>
      </c>
      <c r="M58" s="218">
        <v>0.54520000000000002</v>
      </c>
      <c r="N58" s="219">
        <v>0.54521423064214103</v>
      </c>
      <c r="O58" s="219">
        <v>60.9</v>
      </c>
      <c r="P58" s="219">
        <f>VLOOKUP(A58,[9]Dados!$D$10:$F$426,3,FALSE)*100</f>
        <v>72.03</v>
      </c>
    </row>
    <row r="59" spans="1:16">
      <c r="A59" s="112">
        <v>293080</v>
      </c>
      <c r="B59" s="112" t="s">
        <v>494</v>
      </c>
      <c r="C59" s="112" t="s">
        <v>549</v>
      </c>
      <c r="D59" s="112" t="s">
        <v>550</v>
      </c>
      <c r="E59" s="112">
        <v>17419</v>
      </c>
      <c r="F59" s="112">
        <v>0.35549999999999998</v>
      </c>
      <c r="G59" s="112">
        <v>0.65100000000000002</v>
      </c>
      <c r="H59" s="112">
        <v>0.64749999999999996</v>
      </c>
      <c r="I59" s="112">
        <v>0.85880000000000001</v>
      </c>
      <c r="J59" s="112">
        <v>0.80830000000000002</v>
      </c>
      <c r="K59" s="219">
        <v>0.97450000000000003</v>
      </c>
      <c r="L59" s="219">
        <v>0.77029999999999998</v>
      </c>
      <c r="M59" s="218">
        <v>0.76639999999999997</v>
      </c>
      <c r="N59" s="219">
        <v>0.99029795051380698</v>
      </c>
      <c r="O59" s="219">
        <v>98.55</v>
      </c>
      <c r="P59" s="219">
        <f>VLOOKUP(A59,[9]Dados!$D$10:$F$426,3,FALSE)*100</f>
        <v>100</v>
      </c>
    </row>
    <row r="60" spans="1:16">
      <c r="A60" s="112">
        <v>290040</v>
      </c>
      <c r="B60" s="112" t="s">
        <v>494</v>
      </c>
      <c r="C60" s="112" t="s">
        <v>567</v>
      </c>
      <c r="D60" s="112" t="s">
        <v>552</v>
      </c>
      <c r="E60" s="112">
        <v>17431</v>
      </c>
      <c r="F60" s="112">
        <v>1</v>
      </c>
      <c r="G60" s="112">
        <v>1</v>
      </c>
      <c r="H60" s="112">
        <v>1</v>
      </c>
      <c r="I60" s="112">
        <v>1</v>
      </c>
      <c r="J60" s="112">
        <v>1</v>
      </c>
      <c r="K60" s="219">
        <v>1</v>
      </c>
      <c r="L60" s="219">
        <v>1</v>
      </c>
      <c r="M60" s="218">
        <v>1</v>
      </c>
      <c r="N60" s="219">
        <v>1</v>
      </c>
      <c r="O60" s="219">
        <v>100</v>
      </c>
      <c r="P60" s="219">
        <f>VLOOKUP(A60,[9]Dados!$D$10:$F$426,3,FALSE)*100</f>
        <v>100</v>
      </c>
    </row>
    <row r="61" spans="1:16">
      <c r="A61" s="112">
        <v>290210</v>
      </c>
      <c r="B61" s="112" t="s">
        <v>494</v>
      </c>
      <c r="C61" s="112" t="s">
        <v>567</v>
      </c>
      <c r="D61" s="112" t="s">
        <v>553</v>
      </c>
      <c r="E61" s="112">
        <v>55637</v>
      </c>
      <c r="F61" s="112">
        <v>0.14799999999999999</v>
      </c>
      <c r="G61" s="112">
        <v>0.1278</v>
      </c>
      <c r="H61" s="112">
        <v>0.39810000000000001</v>
      </c>
      <c r="I61" s="112">
        <v>0.36120000000000002</v>
      </c>
      <c r="J61" s="112">
        <v>0.41510000000000002</v>
      </c>
      <c r="K61" s="219">
        <v>0.3856</v>
      </c>
      <c r="L61" s="219">
        <v>0.38319999999999999</v>
      </c>
      <c r="M61" s="218">
        <v>0.38009999999999999</v>
      </c>
      <c r="N61" s="219">
        <v>0.33430990168413099</v>
      </c>
      <c r="O61" s="219">
        <v>27.89</v>
      </c>
      <c r="P61" s="219">
        <f>VLOOKUP(A61,[9]Dados!$D$10:$F$426,3,FALSE)*100</f>
        <v>23.01</v>
      </c>
    </row>
    <row r="62" spans="1:16">
      <c r="A62" s="112">
        <v>290327</v>
      </c>
      <c r="B62" s="112" t="s">
        <v>494</v>
      </c>
      <c r="C62" s="112" t="s">
        <v>567</v>
      </c>
      <c r="D62" s="112" t="s">
        <v>554</v>
      </c>
      <c r="E62" s="112">
        <v>16167</v>
      </c>
      <c r="F62" s="112">
        <v>1</v>
      </c>
      <c r="G62" s="112">
        <v>1</v>
      </c>
      <c r="H62" s="112">
        <v>1</v>
      </c>
      <c r="I62" s="112">
        <v>1</v>
      </c>
      <c r="J62" s="112">
        <v>0.89200000000000002</v>
      </c>
      <c r="K62" s="219">
        <v>0.88329999999999997</v>
      </c>
      <c r="L62" s="219">
        <v>1</v>
      </c>
      <c r="M62" s="218">
        <v>0.85360000000000003</v>
      </c>
      <c r="N62" s="219">
        <v>1</v>
      </c>
      <c r="O62" s="219">
        <v>100</v>
      </c>
      <c r="P62" s="219">
        <f>VLOOKUP(A62,[9]Dados!$D$10:$F$426,3,FALSE)*100</f>
        <v>100</v>
      </c>
    </row>
    <row r="63" spans="1:16">
      <c r="A63" s="112">
        <v>290360</v>
      </c>
      <c r="B63" s="112" t="s">
        <v>494</v>
      </c>
      <c r="C63" s="112" t="s">
        <v>567</v>
      </c>
      <c r="D63" s="112" t="s">
        <v>555</v>
      </c>
      <c r="E63" s="112">
        <v>16628</v>
      </c>
      <c r="F63" s="112">
        <v>0.4839</v>
      </c>
      <c r="G63" s="112">
        <v>0.46510000000000001</v>
      </c>
      <c r="H63" s="112">
        <v>0.46460000000000001</v>
      </c>
      <c r="I63" s="112">
        <v>0.46410000000000001</v>
      </c>
      <c r="J63" s="112">
        <v>0.4385</v>
      </c>
      <c r="K63" s="219">
        <v>0.43759999999999999</v>
      </c>
      <c r="L63" s="219">
        <v>0.43669999999999998</v>
      </c>
      <c r="M63" s="218">
        <v>0.41499999999999998</v>
      </c>
      <c r="N63" s="219">
        <v>0.622444070242964</v>
      </c>
      <c r="O63" s="219">
        <v>62.15</v>
      </c>
      <c r="P63" s="219">
        <f>VLOOKUP(A63,[9]Dados!$D$10:$F$426,3,FALSE)*100</f>
        <v>100</v>
      </c>
    </row>
    <row r="64" spans="1:16">
      <c r="A64" s="112">
        <v>290680</v>
      </c>
      <c r="B64" s="112" t="s">
        <v>494</v>
      </c>
      <c r="C64" s="112" t="s">
        <v>567</v>
      </c>
      <c r="D64" s="112" t="s">
        <v>556</v>
      </c>
      <c r="E64" s="112">
        <v>36105</v>
      </c>
      <c r="F64" s="112">
        <v>0.1716</v>
      </c>
      <c r="G64" s="112">
        <v>0.5242</v>
      </c>
      <c r="H64" s="112">
        <v>0.52300000000000002</v>
      </c>
      <c r="I64" s="112">
        <v>0.50829999999999997</v>
      </c>
      <c r="J64" s="112">
        <v>0.38109999999999999</v>
      </c>
      <c r="K64" s="219">
        <v>0.39279999999999998</v>
      </c>
      <c r="L64" s="219">
        <v>0.4768</v>
      </c>
      <c r="M64" s="218">
        <v>0.42380000000000001</v>
      </c>
      <c r="N64" s="219">
        <v>0.56086414624013303</v>
      </c>
      <c r="O64" s="219">
        <v>55.95</v>
      </c>
      <c r="P64" s="219">
        <f>VLOOKUP(A64,[9]Dados!$D$10:$F$426,3,FALSE)*100</f>
        <v>48.3</v>
      </c>
    </row>
    <row r="65" spans="1:16">
      <c r="A65" s="112">
        <v>290840</v>
      </c>
      <c r="B65" s="112" t="s">
        <v>494</v>
      </c>
      <c r="C65" s="112" t="s">
        <v>567</v>
      </c>
      <c r="D65" s="112" t="s">
        <v>557</v>
      </c>
      <c r="E65" s="112">
        <v>67875</v>
      </c>
      <c r="F65" s="112">
        <v>0.71550000000000002</v>
      </c>
      <c r="G65" s="112">
        <v>0.7157</v>
      </c>
      <c r="H65" s="112">
        <v>0.78900000000000003</v>
      </c>
      <c r="I65" s="112">
        <v>0.54020000000000001</v>
      </c>
      <c r="J65" s="112">
        <v>0.50729999999999997</v>
      </c>
      <c r="K65" s="219">
        <v>0.45900000000000002</v>
      </c>
      <c r="L65" s="219">
        <v>0.4556</v>
      </c>
      <c r="M65" s="218">
        <v>0.45750000000000002</v>
      </c>
      <c r="N65" s="219">
        <v>0.45745856353591202</v>
      </c>
      <c r="O65" s="219">
        <v>45.46</v>
      </c>
      <c r="P65" s="219">
        <f>VLOOKUP(A65,[9]Dados!$D$10:$F$426,3,FALSE)*100</f>
        <v>46.910000000000004</v>
      </c>
    </row>
    <row r="66" spans="1:16">
      <c r="A66" s="112">
        <v>291070</v>
      </c>
      <c r="B66" s="112" t="s">
        <v>494</v>
      </c>
      <c r="C66" s="112" t="s">
        <v>567</v>
      </c>
      <c r="D66" s="112" t="s">
        <v>558</v>
      </c>
      <c r="E66" s="112">
        <v>61618</v>
      </c>
      <c r="F66" s="112">
        <v>0.20019999999999999</v>
      </c>
      <c r="G66" s="112">
        <v>0.19450000000000001</v>
      </c>
      <c r="H66" s="112">
        <v>0.37609999999999999</v>
      </c>
      <c r="I66" s="112">
        <v>0.31340000000000001</v>
      </c>
      <c r="J66" s="112">
        <v>0.34429999999999999</v>
      </c>
      <c r="K66" s="219">
        <v>0.29289999999999999</v>
      </c>
      <c r="L66" s="219">
        <v>0.28189999999999998</v>
      </c>
      <c r="M66" s="218">
        <v>0.27750000000000002</v>
      </c>
      <c r="N66" s="219">
        <v>0.277516310169106</v>
      </c>
      <c r="O66" s="219">
        <v>37.549999999999997</v>
      </c>
      <c r="P66" s="219">
        <f>VLOOKUP(A66,[9]Dados!$D$10:$F$426,3,FALSE)*100</f>
        <v>67.679999999999993</v>
      </c>
    </row>
    <row r="67" spans="1:16">
      <c r="A67" s="112">
        <v>291910</v>
      </c>
      <c r="B67" s="112" t="s">
        <v>494</v>
      </c>
      <c r="C67" s="112" t="s">
        <v>567</v>
      </c>
      <c r="D67" s="112" t="s">
        <v>559</v>
      </c>
      <c r="E67" s="112">
        <v>9099</v>
      </c>
      <c r="F67" s="112">
        <v>1</v>
      </c>
      <c r="G67" s="112">
        <v>1</v>
      </c>
      <c r="H67" s="112">
        <v>1</v>
      </c>
      <c r="I67" s="112">
        <v>1</v>
      </c>
      <c r="J67" s="112">
        <v>1</v>
      </c>
      <c r="K67" s="219">
        <v>1</v>
      </c>
      <c r="L67" s="219">
        <v>1</v>
      </c>
      <c r="M67" s="218">
        <v>1</v>
      </c>
      <c r="N67" s="219">
        <v>1</v>
      </c>
      <c r="O67" s="219">
        <v>100</v>
      </c>
      <c r="P67" s="219">
        <f>VLOOKUP(A67,[9]Dados!$D$10:$F$426,3,FALSE)*100</f>
        <v>100</v>
      </c>
    </row>
    <row r="68" spans="1:16">
      <c r="A68" s="112">
        <v>292150</v>
      </c>
      <c r="B68" s="112" t="s">
        <v>494</v>
      </c>
      <c r="C68" s="112" t="s">
        <v>567</v>
      </c>
      <c r="D68" s="112" t="s">
        <v>560</v>
      </c>
      <c r="E68" s="112">
        <v>52015</v>
      </c>
      <c r="F68" s="112">
        <v>0.64570000000000005</v>
      </c>
      <c r="G68" s="112">
        <v>0.71650000000000003</v>
      </c>
      <c r="H68" s="112">
        <v>0.71870000000000001</v>
      </c>
      <c r="I68" s="112">
        <v>0.59689999999999999</v>
      </c>
      <c r="J68" s="112">
        <v>0.6915</v>
      </c>
      <c r="K68" s="219">
        <v>0.75539999999999996</v>
      </c>
      <c r="L68" s="219">
        <v>0.44119999999999998</v>
      </c>
      <c r="M68" s="218">
        <v>0.46429999999999999</v>
      </c>
      <c r="N68" s="219">
        <v>0.46428914736133797</v>
      </c>
      <c r="O68" s="219">
        <v>46.48</v>
      </c>
      <c r="P68" s="219">
        <f>VLOOKUP(A68,[9]Dados!$D$10:$F$426,3,FALSE)*100</f>
        <v>48.72</v>
      </c>
    </row>
    <row r="69" spans="1:16">
      <c r="A69" s="112">
        <v>292265</v>
      </c>
      <c r="B69" s="112" t="s">
        <v>494</v>
      </c>
      <c r="C69" s="112" t="s">
        <v>567</v>
      </c>
      <c r="D69" s="112" t="s">
        <v>561</v>
      </c>
      <c r="E69" s="112">
        <v>13552</v>
      </c>
      <c r="F69" s="112">
        <v>1</v>
      </c>
      <c r="G69" s="112">
        <v>1</v>
      </c>
      <c r="H69" s="112">
        <v>1</v>
      </c>
      <c r="I69" s="112">
        <v>1</v>
      </c>
      <c r="J69" s="112">
        <v>1</v>
      </c>
      <c r="K69" s="219">
        <v>1</v>
      </c>
      <c r="L69" s="219">
        <v>1</v>
      </c>
      <c r="M69" s="218">
        <v>1</v>
      </c>
      <c r="N69" s="219">
        <v>1</v>
      </c>
      <c r="O69" s="219">
        <v>100</v>
      </c>
      <c r="P69" s="219">
        <f>VLOOKUP(A69,[9]Dados!$D$10:$F$426,3,FALSE)*100</f>
        <v>100</v>
      </c>
    </row>
    <row r="70" spans="1:16">
      <c r="A70" s="112">
        <v>292580</v>
      </c>
      <c r="B70" s="112" t="s">
        <v>494</v>
      </c>
      <c r="C70" s="112" t="s">
        <v>567</v>
      </c>
      <c r="D70" s="112" t="s">
        <v>562</v>
      </c>
      <c r="E70" s="112">
        <v>26525</v>
      </c>
      <c r="F70" s="112">
        <v>5.2200000000000003E-2</v>
      </c>
      <c r="G70" s="112">
        <v>0.20119999999999999</v>
      </c>
      <c r="H70" s="112">
        <v>0.3231</v>
      </c>
      <c r="I70" s="112">
        <v>0.14019999999999999</v>
      </c>
      <c r="J70" s="112">
        <v>0.1326</v>
      </c>
      <c r="K70" s="219">
        <v>0.13239999999999999</v>
      </c>
      <c r="L70" s="219">
        <v>0.2185</v>
      </c>
      <c r="M70" s="218">
        <v>0.21490000000000001</v>
      </c>
      <c r="N70" s="219">
        <v>0.47502356267672002</v>
      </c>
      <c r="O70" s="219">
        <v>47.45</v>
      </c>
      <c r="P70" s="219">
        <f>VLOOKUP(A70,[9]Dados!$D$10:$F$426,3,FALSE)*100</f>
        <v>40.68</v>
      </c>
    </row>
    <row r="71" spans="1:16">
      <c r="A71" s="112">
        <v>292590</v>
      </c>
      <c r="B71" s="112" t="s">
        <v>494</v>
      </c>
      <c r="C71" s="112" t="s">
        <v>567</v>
      </c>
      <c r="D71" s="112" t="s">
        <v>563</v>
      </c>
      <c r="E71" s="112">
        <v>28556</v>
      </c>
      <c r="F71" s="112">
        <v>0.85809999999999997</v>
      </c>
      <c r="G71" s="112">
        <v>0.76019999999999999</v>
      </c>
      <c r="H71" s="112">
        <v>0.75839999999999996</v>
      </c>
      <c r="I71" s="112">
        <v>0.88280000000000003</v>
      </c>
      <c r="J71" s="112">
        <v>0.47589999999999999</v>
      </c>
      <c r="K71" s="219">
        <v>0.47439999999999999</v>
      </c>
      <c r="L71" s="219">
        <v>0.48159999999999997</v>
      </c>
      <c r="M71" s="218">
        <v>0.48330000000000001</v>
      </c>
      <c r="N71" s="219">
        <v>0.57255918195825695</v>
      </c>
      <c r="O71" s="219">
        <v>48.2</v>
      </c>
      <c r="P71" s="219">
        <f>VLOOKUP(A71,[9]Dados!$D$10:$F$426,3,FALSE)*100</f>
        <v>50.12</v>
      </c>
    </row>
    <row r="72" spans="1:16">
      <c r="A72" s="112">
        <v>292610</v>
      </c>
      <c r="B72" s="112" t="s">
        <v>494</v>
      </c>
      <c r="C72" s="112" t="s">
        <v>567</v>
      </c>
      <c r="D72" s="112" t="s">
        <v>564</v>
      </c>
      <c r="E72" s="112">
        <v>14627</v>
      </c>
      <c r="F72" s="112">
        <v>1</v>
      </c>
      <c r="G72" s="112">
        <v>1</v>
      </c>
      <c r="H72" s="112">
        <v>1</v>
      </c>
      <c r="I72" s="112">
        <v>1</v>
      </c>
      <c r="J72" s="112">
        <v>0.79059999999999997</v>
      </c>
      <c r="K72" s="219">
        <v>0.78359999999999996</v>
      </c>
      <c r="L72" s="219">
        <v>0.77710000000000001</v>
      </c>
      <c r="M72" s="218">
        <v>0.94350000000000001</v>
      </c>
      <c r="N72" s="219">
        <v>0.70759554248991596</v>
      </c>
      <c r="O72" s="219">
        <v>93.69</v>
      </c>
      <c r="P72" s="219">
        <f>VLOOKUP(A72,[9]Dados!$D$10:$F$426,3,FALSE)*100</f>
        <v>96.54</v>
      </c>
    </row>
    <row r="73" spans="1:16">
      <c r="A73" s="112">
        <v>292800</v>
      </c>
      <c r="B73" s="112" t="s">
        <v>494</v>
      </c>
      <c r="C73" s="112" t="s">
        <v>567</v>
      </c>
      <c r="D73" s="112" t="s">
        <v>565</v>
      </c>
      <c r="E73" s="112">
        <v>38219</v>
      </c>
      <c r="F73" s="112">
        <v>0.38969999999999999</v>
      </c>
      <c r="G73" s="112">
        <v>0.33689999999999998</v>
      </c>
      <c r="H73" s="112">
        <v>0.2026</v>
      </c>
      <c r="I73" s="112">
        <v>0.24510000000000001</v>
      </c>
      <c r="J73" s="112">
        <v>0.1893</v>
      </c>
      <c r="K73" s="219">
        <v>9.4E-2</v>
      </c>
      <c r="L73" s="219">
        <v>9.35E-2</v>
      </c>
      <c r="M73" s="218">
        <v>9.0300000000000005E-2</v>
      </c>
      <c r="N73" s="219">
        <v>0.23940971767968799</v>
      </c>
      <c r="O73" s="219">
        <v>35.92</v>
      </c>
      <c r="P73" s="219">
        <f>VLOOKUP(A73,[9]Dados!$D$10:$F$426,3,FALSE)*100</f>
        <v>59.34</v>
      </c>
    </row>
    <row r="74" spans="1:16">
      <c r="A74" s="112">
        <v>292895</v>
      </c>
      <c r="B74" s="112" t="s">
        <v>494</v>
      </c>
      <c r="C74" s="112" t="s">
        <v>567</v>
      </c>
      <c r="D74" s="112" t="s">
        <v>566</v>
      </c>
      <c r="E74" s="112">
        <v>9381</v>
      </c>
      <c r="F74" s="112">
        <v>1</v>
      </c>
      <c r="G74" s="112">
        <v>1</v>
      </c>
      <c r="H74" s="112">
        <v>1</v>
      </c>
      <c r="I74" s="112">
        <v>1</v>
      </c>
      <c r="J74" s="112">
        <v>1</v>
      </c>
      <c r="K74" s="219">
        <v>1</v>
      </c>
      <c r="L74" s="219">
        <v>1</v>
      </c>
      <c r="M74" s="218">
        <v>1</v>
      </c>
      <c r="N74" s="219">
        <v>1</v>
      </c>
      <c r="O74" s="219">
        <v>100</v>
      </c>
      <c r="P74" s="219">
        <f>VLOOKUP(A74,[9]Dados!$D$10:$F$426,3,FALSE)*100</f>
        <v>100</v>
      </c>
    </row>
    <row r="75" spans="1:16">
      <c r="A75" s="112">
        <v>293050</v>
      </c>
      <c r="B75" s="112" t="s">
        <v>494</v>
      </c>
      <c r="C75" s="112" t="s">
        <v>567</v>
      </c>
      <c r="D75" s="112" t="s">
        <v>567</v>
      </c>
      <c r="E75" s="112">
        <v>82621</v>
      </c>
      <c r="F75" s="112">
        <v>0.37569999999999998</v>
      </c>
      <c r="G75" s="112">
        <v>0.44159999999999999</v>
      </c>
      <c r="H75" s="112">
        <v>0.65</v>
      </c>
      <c r="I75" s="112">
        <v>0.47989999999999999</v>
      </c>
      <c r="J75" s="112">
        <v>0.45100000000000001</v>
      </c>
      <c r="K75" s="219">
        <v>0.53849999999999998</v>
      </c>
      <c r="L75" s="219">
        <v>0.43409999999999999</v>
      </c>
      <c r="M75" s="218">
        <v>0.39579999999999999</v>
      </c>
      <c r="N75" s="219">
        <v>0.49200566441945798</v>
      </c>
      <c r="O75" s="219">
        <v>54.88</v>
      </c>
      <c r="P75" s="219">
        <f>VLOOKUP(A75,[9]Dados!$D$10:$F$426,3,FALSE)*100</f>
        <v>63.61</v>
      </c>
    </row>
    <row r="76" spans="1:16">
      <c r="A76" s="112">
        <v>293150</v>
      </c>
      <c r="B76" s="112" t="s">
        <v>494</v>
      </c>
      <c r="C76" s="112" t="s">
        <v>567</v>
      </c>
      <c r="D76" s="112" t="s">
        <v>568</v>
      </c>
      <c r="E76" s="112">
        <v>23319</v>
      </c>
      <c r="F76" s="112">
        <v>0.2656</v>
      </c>
      <c r="G76" s="112">
        <v>0.32119999999999999</v>
      </c>
      <c r="H76" s="112">
        <v>0.32050000000000001</v>
      </c>
      <c r="I76" s="112">
        <v>0.4587</v>
      </c>
      <c r="J76" s="112">
        <v>0.45250000000000001</v>
      </c>
      <c r="K76" s="219">
        <v>0.4511</v>
      </c>
      <c r="L76" s="219">
        <v>0.43020000000000003</v>
      </c>
      <c r="M76" s="218">
        <v>0.44379999999999997</v>
      </c>
      <c r="N76" s="219">
        <v>0.295896050430979</v>
      </c>
      <c r="O76" s="219">
        <v>29.51</v>
      </c>
      <c r="P76" s="219">
        <f>VLOOKUP(A76,[9]Dados!$D$10:$F$426,3,FALSE)*100</f>
        <v>46.04</v>
      </c>
    </row>
    <row r="77" spans="1:16">
      <c r="A77" s="112">
        <v>293190</v>
      </c>
      <c r="B77" s="112" t="s">
        <v>494</v>
      </c>
      <c r="C77" s="112" t="s">
        <v>567</v>
      </c>
      <c r="D77" s="112" t="s">
        <v>569</v>
      </c>
      <c r="E77" s="112">
        <v>52381</v>
      </c>
      <c r="F77" s="112">
        <v>0.12939999999999999</v>
      </c>
      <c r="G77" s="112">
        <v>0.18890000000000001</v>
      </c>
      <c r="H77" s="112">
        <v>0.24529999999999999</v>
      </c>
      <c r="I77" s="112">
        <v>0.26450000000000001</v>
      </c>
      <c r="J77" s="112">
        <v>5.3600000000000002E-2</v>
      </c>
      <c r="K77" s="219">
        <v>0.24590000000000001</v>
      </c>
      <c r="L77" s="219">
        <v>0.35499999999999998</v>
      </c>
      <c r="M77" s="218">
        <v>0.378</v>
      </c>
      <c r="N77" s="219">
        <v>0.188999828181974</v>
      </c>
      <c r="O77" s="219">
        <v>13.13</v>
      </c>
      <c r="P77" s="219">
        <f>VLOOKUP(A77,[9]Dados!$D$10:$F$426,3,FALSE)*100</f>
        <v>34.11</v>
      </c>
    </row>
    <row r="78" spans="1:16">
      <c r="A78" s="112">
        <v>293300</v>
      </c>
      <c r="B78" s="112" t="s">
        <v>494</v>
      </c>
      <c r="C78" s="112" t="s">
        <v>567</v>
      </c>
      <c r="D78" s="112" t="s">
        <v>570</v>
      </c>
      <c r="E78" s="112">
        <v>28426</v>
      </c>
      <c r="F78" s="112">
        <v>0.78039999999999998</v>
      </c>
      <c r="G78" s="112">
        <v>0.69630000000000003</v>
      </c>
      <c r="H78" s="112">
        <v>0.56499999999999995</v>
      </c>
      <c r="I78" s="112">
        <v>0.6925</v>
      </c>
      <c r="J78" s="112">
        <v>0.64610000000000001</v>
      </c>
      <c r="K78" s="219">
        <v>0.75149999999999995</v>
      </c>
      <c r="L78" s="219">
        <v>0.74180000000000001</v>
      </c>
      <c r="M78" s="218">
        <v>0.70179999999999998</v>
      </c>
      <c r="N78" s="219">
        <v>0.68599169774150404</v>
      </c>
      <c r="O78" s="219">
        <v>79.849999999999994</v>
      </c>
      <c r="P78" s="219">
        <f>VLOOKUP(A78,[9]Dados!$D$10:$F$426,3,FALSE)*100</f>
        <v>61.319999999999993</v>
      </c>
    </row>
    <row r="79" spans="1:16">
      <c r="A79" s="112">
        <v>290115</v>
      </c>
      <c r="B79" s="112" t="s">
        <v>571</v>
      </c>
      <c r="C79" s="112" t="s">
        <v>582</v>
      </c>
      <c r="D79" s="112" t="s">
        <v>573</v>
      </c>
      <c r="E79" s="112">
        <v>16781</v>
      </c>
      <c r="F79" s="112">
        <v>0.2949</v>
      </c>
      <c r="G79" s="112">
        <v>0</v>
      </c>
      <c r="H79" s="112">
        <v>0</v>
      </c>
      <c r="I79" s="112">
        <v>0.40410000000000001</v>
      </c>
      <c r="J79" s="112">
        <v>0.40870000000000001</v>
      </c>
      <c r="K79" s="219">
        <v>1</v>
      </c>
      <c r="L79" s="219">
        <v>1</v>
      </c>
      <c r="M79" s="218">
        <v>1</v>
      </c>
      <c r="N79" s="219">
        <v>1</v>
      </c>
      <c r="O79" s="219">
        <v>100</v>
      </c>
      <c r="P79" s="219">
        <f>VLOOKUP(A79,[9]Dados!$D$10:$F$426,3,FALSE)*100</f>
        <v>100</v>
      </c>
    </row>
    <row r="80" spans="1:16">
      <c r="A80" s="112">
        <v>290300</v>
      </c>
      <c r="B80" s="112" t="s">
        <v>571</v>
      </c>
      <c r="C80" s="112" t="s">
        <v>582</v>
      </c>
      <c r="D80" s="112" t="s">
        <v>574</v>
      </c>
      <c r="E80" s="112">
        <v>14570</v>
      </c>
      <c r="F80" s="112">
        <v>0.23860000000000001</v>
      </c>
      <c r="G80" s="112">
        <v>0.74</v>
      </c>
      <c r="H80" s="112">
        <v>0.24729999999999999</v>
      </c>
      <c r="I80" s="112">
        <v>0.71150000000000002</v>
      </c>
      <c r="J80" s="112">
        <v>0.93979999999999997</v>
      </c>
      <c r="K80" s="219">
        <v>0.94910000000000005</v>
      </c>
      <c r="L80" s="219">
        <v>0.71250000000000002</v>
      </c>
      <c r="M80" s="218">
        <v>0.71040000000000003</v>
      </c>
      <c r="N80" s="219">
        <v>0.94715168153740603</v>
      </c>
      <c r="O80" s="219">
        <v>100</v>
      </c>
      <c r="P80" s="219">
        <f>VLOOKUP(A80,[9]Dados!$D$10:$F$426,3,FALSE)*100</f>
        <v>100</v>
      </c>
    </row>
    <row r="81" spans="1:16">
      <c r="A81" s="112">
        <v>290323</v>
      </c>
      <c r="B81" s="112" t="s">
        <v>571</v>
      </c>
      <c r="C81" s="112" t="s">
        <v>582</v>
      </c>
      <c r="D81" s="112" t="s">
        <v>575</v>
      </c>
      <c r="E81" s="112">
        <v>15093</v>
      </c>
      <c r="F81" s="112">
        <v>8.4699999999999998E-2</v>
      </c>
      <c r="G81" s="112">
        <v>0</v>
      </c>
      <c r="H81" s="112">
        <v>0.21790000000000001</v>
      </c>
      <c r="I81" s="112">
        <v>0.248</v>
      </c>
      <c r="J81" s="112">
        <v>0.23219999999999999</v>
      </c>
      <c r="K81" s="219">
        <v>0.22650000000000001</v>
      </c>
      <c r="L81" s="219">
        <v>0.44869999999999999</v>
      </c>
      <c r="M81" s="218">
        <v>0.4572</v>
      </c>
      <c r="N81" s="219">
        <v>0.55654939375869605</v>
      </c>
      <c r="O81" s="219">
        <v>55.2</v>
      </c>
      <c r="P81" s="219">
        <f>VLOOKUP(A81,[9]Dados!$D$10:$F$426,3,FALSE)*100</f>
        <v>46.62</v>
      </c>
    </row>
    <row r="82" spans="1:16">
      <c r="A82" s="112">
        <v>290530</v>
      </c>
      <c r="B82" s="112" t="s">
        <v>571</v>
      </c>
      <c r="C82" s="112" t="s">
        <v>582</v>
      </c>
      <c r="D82" s="112" t="s">
        <v>576</v>
      </c>
      <c r="E82" s="112">
        <v>18917</v>
      </c>
      <c r="F82" s="112">
        <v>0.4587</v>
      </c>
      <c r="G82" s="112">
        <v>0.60140000000000005</v>
      </c>
      <c r="H82" s="112">
        <v>0.56340000000000001</v>
      </c>
      <c r="I82" s="112">
        <v>1</v>
      </c>
      <c r="J82" s="112">
        <v>0.94920000000000004</v>
      </c>
      <c r="K82" s="219">
        <v>0.71789999999999998</v>
      </c>
      <c r="L82" s="219">
        <v>0.36909999999999998</v>
      </c>
      <c r="M82" s="218">
        <v>1</v>
      </c>
      <c r="N82" s="219">
        <v>1</v>
      </c>
      <c r="O82" s="219">
        <v>100</v>
      </c>
      <c r="P82" s="219">
        <f>VLOOKUP(A82,[9]Dados!$D$10:$F$426,3,FALSE)*100</f>
        <v>100</v>
      </c>
    </row>
    <row r="83" spans="1:16">
      <c r="A83" s="112">
        <v>290620</v>
      </c>
      <c r="B83" s="112" t="s">
        <v>571</v>
      </c>
      <c r="C83" s="112" t="s">
        <v>582</v>
      </c>
      <c r="D83" s="112" t="s">
        <v>577</v>
      </c>
      <c r="E83" s="112">
        <v>26702</v>
      </c>
      <c r="F83" s="112">
        <v>0.39910000000000001</v>
      </c>
      <c r="G83" s="112">
        <v>0.57340000000000002</v>
      </c>
      <c r="H83" s="112">
        <v>0.28449999999999998</v>
      </c>
      <c r="I83" s="112">
        <v>0.42370000000000002</v>
      </c>
      <c r="J83" s="112">
        <v>0.39800000000000002</v>
      </c>
      <c r="K83" s="219">
        <v>0.26340000000000002</v>
      </c>
      <c r="L83" s="219">
        <v>0.26150000000000001</v>
      </c>
      <c r="M83" s="218">
        <v>0.24160000000000001</v>
      </c>
      <c r="N83" s="219">
        <v>0.90442663470901097</v>
      </c>
      <c r="O83" s="219">
        <v>89.9</v>
      </c>
      <c r="P83" s="219">
        <f>VLOOKUP(A83,[9]Dados!$D$10:$F$426,3,FALSE)*100</f>
        <v>100</v>
      </c>
    </row>
    <row r="84" spans="1:16">
      <c r="A84" s="112">
        <v>290760</v>
      </c>
      <c r="B84" s="112" t="s">
        <v>571</v>
      </c>
      <c r="C84" s="112" t="s">
        <v>582</v>
      </c>
      <c r="D84" s="112" t="s">
        <v>578</v>
      </c>
      <c r="E84" s="112">
        <v>17935</v>
      </c>
      <c r="F84" s="112">
        <v>0.54910000000000003</v>
      </c>
      <c r="G84" s="112">
        <v>0.40560000000000002</v>
      </c>
      <c r="H84" s="112">
        <v>0.40500000000000003</v>
      </c>
      <c r="I84" s="112">
        <v>0.20230000000000001</v>
      </c>
      <c r="J84" s="112">
        <v>0.35709999999999997</v>
      </c>
      <c r="K84" s="219">
        <v>0.16569999999999999</v>
      </c>
      <c r="L84" s="219">
        <v>4.1300000000000003E-2</v>
      </c>
      <c r="M84" s="218">
        <v>0.20910000000000001</v>
      </c>
      <c r="N84" s="219">
        <v>0.20908837468636701</v>
      </c>
      <c r="O84" s="219">
        <v>20.87</v>
      </c>
      <c r="P84" s="219">
        <f>VLOOKUP(A84,[9]Dados!$D$10:$F$426,3,FALSE)*100</f>
        <v>20</v>
      </c>
    </row>
    <row r="85" spans="1:16">
      <c r="A85" s="112">
        <v>291130</v>
      </c>
      <c r="B85" s="112" t="s">
        <v>571</v>
      </c>
      <c r="C85" s="112" t="s">
        <v>582</v>
      </c>
      <c r="D85" s="112" t="s">
        <v>579</v>
      </c>
      <c r="E85" s="112">
        <v>11603</v>
      </c>
      <c r="F85" s="112">
        <v>0</v>
      </c>
      <c r="G85" s="112">
        <v>1</v>
      </c>
      <c r="H85" s="112">
        <v>1</v>
      </c>
      <c r="I85" s="112">
        <v>1</v>
      </c>
      <c r="J85" s="112">
        <v>0.7409</v>
      </c>
      <c r="K85" s="219">
        <v>0.73809999999999998</v>
      </c>
      <c r="L85" s="219">
        <v>0.43330000000000002</v>
      </c>
      <c r="M85" s="218">
        <v>0.72399999999999998</v>
      </c>
      <c r="N85" s="219">
        <v>1</v>
      </c>
      <c r="O85" s="219">
        <v>100</v>
      </c>
      <c r="P85" s="219">
        <f>VLOOKUP(A85,[9]Dados!$D$10:$F$426,3,FALSE)*100</f>
        <v>100</v>
      </c>
    </row>
    <row r="86" spans="1:16">
      <c r="A86" s="112">
        <v>291240</v>
      </c>
      <c r="B86" s="112" t="s">
        <v>571</v>
      </c>
      <c r="C86" s="112" t="s">
        <v>582</v>
      </c>
      <c r="D86" s="112" t="s">
        <v>580</v>
      </c>
      <c r="E86" s="112">
        <v>18563</v>
      </c>
      <c r="F86" s="112">
        <v>0.85760000000000003</v>
      </c>
      <c r="G86" s="112">
        <v>0.60850000000000004</v>
      </c>
      <c r="H86" s="112">
        <v>0.4899</v>
      </c>
      <c r="I86" s="112">
        <v>0.79869999999999997</v>
      </c>
      <c r="J86" s="112">
        <v>0.56259999999999999</v>
      </c>
      <c r="K86" s="219">
        <v>0.74429999999999996</v>
      </c>
      <c r="L86" s="219">
        <v>0.73899999999999999</v>
      </c>
      <c r="M86" s="218">
        <v>0.71919999999999995</v>
      </c>
      <c r="N86" s="219">
        <v>0.74341431880622699</v>
      </c>
      <c r="O86" s="219">
        <v>89.95</v>
      </c>
      <c r="P86" s="219">
        <f>VLOOKUP(A86,[9]Dados!$D$10:$F$426,3,FALSE)*100</f>
        <v>76.259999999999991</v>
      </c>
    </row>
    <row r="87" spans="1:16">
      <c r="A87" s="112">
        <v>291310</v>
      </c>
      <c r="B87" s="112" t="s">
        <v>571</v>
      </c>
      <c r="C87" s="112" t="s">
        <v>582</v>
      </c>
      <c r="D87" s="112" t="s">
        <v>581</v>
      </c>
      <c r="E87" s="112">
        <v>17957</v>
      </c>
      <c r="F87" s="112">
        <v>0.1159</v>
      </c>
      <c r="G87" s="112">
        <v>0.58020000000000005</v>
      </c>
      <c r="H87" s="112">
        <v>0.96909999999999996</v>
      </c>
      <c r="I87" s="112">
        <v>1</v>
      </c>
      <c r="J87" s="112">
        <v>0.68789999999999996</v>
      </c>
      <c r="K87" s="219">
        <v>0.55230000000000001</v>
      </c>
      <c r="L87" s="219">
        <v>0.92110000000000003</v>
      </c>
      <c r="M87" s="218">
        <v>0.76849999999999996</v>
      </c>
      <c r="N87" s="219">
        <v>0.96062816728852296</v>
      </c>
      <c r="O87" s="219">
        <v>100</v>
      </c>
      <c r="P87" s="219">
        <f>VLOOKUP(A87,[9]Dados!$D$10:$F$426,3,FALSE)*100</f>
        <v>100</v>
      </c>
    </row>
    <row r="88" spans="1:16">
      <c r="A88" s="112">
        <v>291460</v>
      </c>
      <c r="B88" s="112" t="s">
        <v>571</v>
      </c>
      <c r="C88" s="112" t="s">
        <v>582</v>
      </c>
      <c r="D88" s="112" t="s">
        <v>582</v>
      </c>
      <c r="E88" s="112">
        <v>73915</v>
      </c>
      <c r="F88" s="112">
        <v>0.68799999999999994</v>
      </c>
      <c r="G88" s="112">
        <v>0.78190000000000004</v>
      </c>
      <c r="H88" s="112">
        <v>0.82550000000000001</v>
      </c>
      <c r="I88" s="112">
        <v>0.56200000000000006</v>
      </c>
      <c r="J88" s="112">
        <v>0.57469999999999999</v>
      </c>
      <c r="K88" s="219">
        <v>0.28460000000000002</v>
      </c>
      <c r="L88" s="219">
        <v>0.41699999999999998</v>
      </c>
      <c r="M88" s="218">
        <v>0.37340000000000001</v>
      </c>
      <c r="N88" s="219">
        <v>0.460664276533856</v>
      </c>
      <c r="O88" s="219">
        <v>50.95</v>
      </c>
      <c r="P88" s="219">
        <f>VLOOKUP(A88,[9]Dados!$D$10:$F$426,3,FALSE)*100</f>
        <v>71.489999999999995</v>
      </c>
    </row>
    <row r="89" spans="1:16">
      <c r="A89" s="112">
        <v>291535</v>
      </c>
      <c r="B89" s="112" t="s">
        <v>571</v>
      </c>
      <c r="C89" s="112" t="s">
        <v>582</v>
      </c>
      <c r="D89" s="112" t="s">
        <v>583</v>
      </c>
      <c r="E89" s="112">
        <v>14604</v>
      </c>
      <c r="F89" s="112">
        <v>1</v>
      </c>
      <c r="G89" s="112">
        <v>1</v>
      </c>
      <c r="H89" s="112">
        <v>1</v>
      </c>
      <c r="I89" s="112">
        <v>1</v>
      </c>
      <c r="J89" s="112">
        <v>0.71909999999999996</v>
      </c>
      <c r="K89" s="219">
        <v>0.9496</v>
      </c>
      <c r="L89" s="219">
        <v>0.94089999999999996</v>
      </c>
      <c r="M89" s="218">
        <v>0.94489999999999996</v>
      </c>
      <c r="N89" s="219">
        <v>0.91413311421528298</v>
      </c>
      <c r="O89" s="219">
        <v>93.76</v>
      </c>
      <c r="P89" s="219">
        <f>VLOOKUP(A89,[9]Dados!$D$10:$F$426,3,FALSE)*100</f>
        <v>96.43</v>
      </c>
    </row>
    <row r="90" spans="1:16">
      <c r="A90" s="112">
        <v>291835</v>
      </c>
      <c r="B90" s="112" t="s">
        <v>571</v>
      </c>
      <c r="C90" s="112" t="s">
        <v>582</v>
      </c>
      <c r="D90" s="112" t="s">
        <v>584</v>
      </c>
      <c r="E90" s="112">
        <v>25431</v>
      </c>
      <c r="F90" s="112">
        <v>0</v>
      </c>
      <c r="G90" s="112">
        <v>0.13300000000000001</v>
      </c>
      <c r="H90" s="112">
        <v>0.13150000000000001</v>
      </c>
      <c r="I90" s="112">
        <v>0.13009999999999999</v>
      </c>
      <c r="J90" s="112">
        <v>0.12180000000000001</v>
      </c>
      <c r="K90" s="219">
        <v>0</v>
      </c>
      <c r="L90" s="219">
        <v>0.25659999999999999</v>
      </c>
      <c r="M90" s="218">
        <v>0.25359999999999999</v>
      </c>
      <c r="N90" s="219">
        <v>0.253627462545712</v>
      </c>
      <c r="O90" s="219">
        <v>25.15</v>
      </c>
      <c r="P90" s="219">
        <f>VLOOKUP(A90,[9]Dados!$D$10:$F$426,3,FALSE)*100</f>
        <v>81.12</v>
      </c>
    </row>
    <row r="91" spans="1:16">
      <c r="A91" s="112">
        <v>291850</v>
      </c>
      <c r="B91" s="112" t="s">
        <v>571</v>
      </c>
      <c r="C91" s="112" t="s">
        <v>582</v>
      </c>
      <c r="D91" s="112" t="s">
        <v>585</v>
      </c>
      <c r="E91" s="112">
        <v>16006</v>
      </c>
      <c r="F91" s="112">
        <v>0.22689999999999999</v>
      </c>
      <c r="G91" s="112">
        <v>0.45839999999999997</v>
      </c>
      <c r="H91" s="112">
        <v>0.78859999999999997</v>
      </c>
      <c r="I91" s="112">
        <v>1</v>
      </c>
      <c r="J91" s="112">
        <v>1</v>
      </c>
      <c r="K91" s="219">
        <v>1</v>
      </c>
      <c r="L91" s="219">
        <v>0.43559999999999999</v>
      </c>
      <c r="M91" s="218">
        <v>0.64659999999999995</v>
      </c>
      <c r="N91" s="219">
        <v>0.86217668374359602</v>
      </c>
      <c r="O91" s="219">
        <v>100</v>
      </c>
      <c r="P91" s="219">
        <f>VLOOKUP(A91,[9]Dados!$D$10:$F$426,3,FALSE)*100</f>
        <v>100</v>
      </c>
    </row>
    <row r="92" spans="1:16">
      <c r="A92" s="112">
        <v>291915</v>
      </c>
      <c r="B92" s="112" t="s">
        <v>571</v>
      </c>
      <c r="C92" s="112" t="s">
        <v>582</v>
      </c>
      <c r="D92" s="112" t="s">
        <v>586</v>
      </c>
      <c r="E92" s="112">
        <v>28166</v>
      </c>
      <c r="F92" s="112">
        <v>0.44519999999999998</v>
      </c>
      <c r="G92" s="112">
        <v>0.52049999999999996</v>
      </c>
      <c r="H92" s="112">
        <v>0.40250000000000002</v>
      </c>
      <c r="I92" s="112">
        <v>0.45960000000000001</v>
      </c>
      <c r="J92" s="112">
        <v>0.63100000000000001</v>
      </c>
      <c r="K92" s="219">
        <v>0.62880000000000003</v>
      </c>
      <c r="L92" s="219">
        <v>0.75219999999999998</v>
      </c>
      <c r="M92" s="218">
        <v>0.7349</v>
      </c>
      <c r="N92" s="219">
        <v>0.61244053113683194</v>
      </c>
      <c r="O92" s="219">
        <v>85.5</v>
      </c>
      <c r="P92" s="219">
        <f>VLOOKUP(A92,[9]Dados!$D$10:$F$426,3,FALSE)*100</f>
        <v>100</v>
      </c>
    </row>
    <row r="93" spans="1:16">
      <c r="A93" s="112">
        <v>292205</v>
      </c>
      <c r="B93" s="112" t="s">
        <v>571</v>
      </c>
      <c r="C93" s="112" t="s">
        <v>582</v>
      </c>
      <c r="D93" s="112" t="s">
        <v>587</v>
      </c>
      <c r="E93" s="112">
        <v>12159</v>
      </c>
      <c r="F93" s="112">
        <v>0.60519999999999996</v>
      </c>
      <c r="G93" s="112">
        <v>0.56330000000000002</v>
      </c>
      <c r="H93" s="112">
        <v>0.57540000000000002</v>
      </c>
      <c r="I93" s="112">
        <v>0.58760000000000001</v>
      </c>
      <c r="J93" s="112">
        <v>0.56599999999999995</v>
      </c>
      <c r="K93" s="219">
        <v>0.55649999999999999</v>
      </c>
      <c r="L93" s="219">
        <v>0.56559999999999999</v>
      </c>
      <c r="M93" s="218">
        <v>0.5675</v>
      </c>
      <c r="N93" s="219">
        <v>0.69084628670120896</v>
      </c>
      <c r="O93" s="219">
        <v>100</v>
      </c>
      <c r="P93" s="219">
        <f>VLOOKUP(A93,[9]Dados!$D$10:$F$426,3,FALSE)*100</f>
        <v>100</v>
      </c>
    </row>
    <row r="94" spans="1:16">
      <c r="A94" s="112">
        <v>292560</v>
      </c>
      <c r="B94" s="112" t="s">
        <v>571</v>
      </c>
      <c r="C94" s="112" t="s">
        <v>582</v>
      </c>
      <c r="D94" s="112" t="s">
        <v>588</v>
      </c>
      <c r="E94" s="112">
        <v>15699</v>
      </c>
      <c r="F94" s="112">
        <v>0.99609999999999999</v>
      </c>
      <c r="G94" s="112">
        <v>1</v>
      </c>
      <c r="H94" s="112">
        <v>1</v>
      </c>
      <c r="I94" s="112">
        <v>1</v>
      </c>
      <c r="J94" s="112">
        <v>1</v>
      </c>
      <c r="K94" s="219">
        <v>1</v>
      </c>
      <c r="L94" s="219">
        <v>1</v>
      </c>
      <c r="M94" s="218">
        <v>1</v>
      </c>
      <c r="N94" s="219">
        <v>1</v>
      </c>
      <c r="O94" s="219">
        <v>100</v>
      </c>
      <c r="P94" s="219">
        <f>VLOOKUP(A94,[9]Dados!$D$10:$F$426,3,FALSE)*100</f>
        <v>100</v>
      </c>
    </row>
    <row r="95" spans="1:16">
      <c r="A95" s="112">
        <v>292925</v>
      </c>
      <c r="B95" s="112" t="s">
        <v>571</v>
      </c>
      <c r="C95" s="112" t="s">
        <v>582</v>
      </c>
      <c r="D95" s="112" t="s">
        <v>589</v>
      </c>
      <c r="E95" s="112">
        <v>19594</v>
      </c>
      <c r="F95" s="112">
        <v>0.9032</v>
      </c>
      <c r="G95" s="112">
        <v>1</v>
      </c>
      <c r="H95" s="112">
        <v>1</v>
      </c>
      <c r="I95" s="112">
        <v>1</v>
      </c>
      <c r="J95" s="112">
        <v>1</v>
      </c>
      <c r="K95" s="219">
        <v>1</v>
      </c>
      <c r="L95" s="219">
        <v>1</v>
      </c>
      <c r="M95" s="218">
        <v>1</v>
      </c>
      <c r="N95" s="219">
        <v>1</v>
      </c>
      <c r="O95" s="219">
        <v>100</v>
      </c>
      <c r="P95" s="219">
        <f>VLOOKUP(A95,[9]Dados!$D$10:$F$426,3,FALSE)*100</f>
        <v>100</v>
      </c>
    </row>
    <row r="96" spans="1:16">
      <c r="A96" s="112">
        <v>293240</v>
      </c>
      <c r="B96" s="112" t="s">
        <v>571</v>
      </c>
      <c r="C96" s="112" t="s">
        <v>582</v>
      </c>
      <c r="D96" s="112" t="s">
        <v>590</v>
      </c>
      <c r="E96" s="112">
        <v>14454</v>
      </c>
      <c r="F96" s="112">
        <v>0.97160000000000002</v>
      </c>
      <c r="G96" s="112">
        <v>1</v>
      </c>
      <c r="H96" s="112">
        <v>1</v>
      </c>
      <c r="I96" s="112">
        <v>1</v>
      </c>
      <c r="J96" s="112">
        <v>0.95589999999999997</v>
      </c>
      <c r="K96" s="219">
        <v>1</v>
      </c>
      <c r="L96" s="219">
        <v>0.95279999999999998</v>
      </c>
      <c r="M96" s="218">
        <v>1</v>
      </c>
      <c r="N96" s="219">
        <v>1</v>
      </c>
      <c r="O96" s="219">
        <v>100</v>
      </c>
      <c r="P96" s="219">
        <f>VLOOKUP(A96,[9]Dados!$D$10:$F$426,3,FALSE)*100</f>
        <v>100</v>
      </c>
    </row>
    <row r="97" spans="1:16">
      <c r="A97" s="112">
        <v>293360</v>
      </c>
      <c r="B97" s="112" t="s">
        <v>571</v>
      </c>
      <c r="C97" s="112" t="s">
        <v>582</v>
      </c>
      <c r="D97" s="112" t="s">
        <v>591</v>
      </c>
      <c r="E97" s="112">
        <v>48274</v>
      </c>
      <c r="F97" s="112">
        <v>0.61619999999999997</v>
      </c>
      <c r="G97" s="112">
        <v>0.69830000000000003</v>
      </c>
      <c r="H97" s="112">
        <v>0.77300000000000002</v>
      </c>
      <c r="I97" s="112">
        <v>0.68</v>
      </c>
      <c r="J97" s="112">
        <v>0.57379999999999998</v>
      </c>
      <c r="K97" s="219">
        <v>0.69699999999999995</v>
      </c>
      <c r="L97" s="219">
        <v>0.69540000000000002</v>
      </c>
      <c r="M97" s="218">
        <v>0.62460000000000004</v>
      </c>
      <c r="N97" s="219">
        <v>0.80788830426316505</v>
      </c>
      <c r="O97" s="219">
        <v>80.64</v>
      </c>
      <c r="P97" s="219">
        <f>VLOOKUP(A97,[9]Dados!$D$10:$F$426,3,FALSE)*100</f>
        <v>100</v>
      </c>
    </row>
    <row r="98" spans="1:16">
      <c r="A98" s="112">
        <v>290510</v>
      </c>
      <c r="B98" s="112" t="s">
        <v>571</v>
      </c>
      <c r="C98" s="112" t="s">
        <v>596</v>
      </c>
      <c r="D98" s="112" t="s">
        <v>593</v>
      </c>
      <c r="E98" s="112">
        <v>10179</v>
      </c>
      <c r="F98" s="112">
        <v>1</v>
      </c>
      <c r="G98" s="112">
        <v>0.99829999999999997</v>
      </c>
      <c r="H98" s="112">
        <v>1</v>
      </c>
      <c r="I98" s="112">
        <v>1</v>
      </c>
      <c r="J98" s="112">
        <v>1</v>
      </c>
      <c r="K98" s="219">
        <v>1</v>
      </c>
      <c r="L98" s="219">
        <v>1</v>
      </c>
      <c r="M98" s="218">
        <v>1</v>
      </c>
      <c r="N98" s="219">
        <v>1</v>
      </c>
      <c r="O98" s="219">
        <v>100</v>
      </c>
      <c r="P98" s="219">
        <f>VLOOKUP(A98,[9]Dados!$D$10:$F$426,3,FALSE)*100</f>
        <v>100</v>
      </c>
    </row>
    <row r="99" spans="1:16">
      <c r="A99" s="112">
        <v>290550</v>
      </c>
      <c r="B99" s="112" t="s">
        <v>571</v>
      </c>
      <c r="C99" s="112" t="s">
        <v>596</v>
      </c>
      <c r="D99" s="112" t="s">
        <v>594</v>
      </c>
      <c r="E99" s="112">
        <v>13643</v>
      </c>
      <c r="F99" s="112">
        <v>0.49559999999999998</v>
      </c>
      <c r="G99" s="112">
        <v>0.5524</v>
      </c>
      <c r="H99" s="112">
        <v>0.54869999999999997</v>
      </c>
      <c r="I99" s="112">
        <v>0.27260000000000001</v>
      </c>
      <c r="J99" s="112">
        <v>0.51239999999999997</v>
      </c>
      <c r="K99" s="219">
        <v>0.76359999999999995</v>
      </c>
      <c r="L99" s="219">
        <v>0.75870000000000004</v>
      </c>
      <c r="M99" s="218">
        <v>0.75860000000000005</v>
      </c>
      <c r="N99" s="219">
        <v>0.75863079967749003</v>
      </c>
      <c r="O99" s="219">
        <v>75.48</v>
      </c>
      <c r="P99" s="219">
        <f>VLOOKUP(A99,[9]Dados!$D$10:$F$426,3,FALSE)*100</f>
        <v>78.05</v>
      </c>
    </row>
    <row r="100" spans="1:16">
      <c r="A100" s="112">
        <v>290687</v>
      </c>
      <c r="B100" s="112" t="s">
        <v>571</v>
      </c>
      <c r="C100" s="112" t="s">
        <v>596</v>
      </c>
      <c r="D100" s="112" t="s">
        <v>595</v>
      </c>
      <c r="E100" s="112">
        <v>31181</v>
      </c>
      <c r="F100" s="112">
        <v>0.63519999999999999</v>
      </c>
      <c r="G100" s="112">
        <v>1</v>
      </c>
      <c r="H100" s="112">
        <v>1</v>
      </c>
      <c r="I100" s="112">
        <v>1</v>
      </c>
      <c r="J100" s="112">
        <v>1</v>
      </c>
      <c r="K100" s="219">
        <v>1</v>
      </c>
      <c r="L100" s="219">
        <v>1</v>
      </c>
      <c r="M100" s="218">
        <v>0.99580000000000002</v>
      </c>
      <c r="N100" s="219">
        <v>0.99579872358166799</v>
      </c>
      <c r="O100" s="219">
        <v>98.91</v>
      </c>
      <c r="P100" s="219">
        <f>VLOOKUP(A100,[9]Dados!$D$10:$F$426,3,FALSE)*100</f>
        <v>90.64</v>
      </c>
    </row>
    <row r="101" spans="1:16">
      <c r="A101" s="112">
        <v>291750</v>
      </c>
      <c r="B101" s="112" t="s">
        <v>571</v>
      </c>
      <c r="C101" s="112" t="s">
        <v>596</v>
      </c>
      <c r="D101" s="112" t="s">
        <v>596</v>
      </c>
      <c r="E101" s="112">
        <v>83435</v>
      </c>
      <c r="F101" s="112">
        <v>0.62649999999999995</v>
      </c>
      <c r="G101" s="112">
        <v>0.74960000000000004</v>
      </c>
      <c r="H101" s="112">
        <v>0.68559999999999999</v>
      </c>
      <c r="I101" s="112">
        <v>0.88970000000000005</v>
      </c>
      <c r="J101" s="112">
        <v>1</v>
      </c>
      <c r="K101" s="219">
        <v>0.53739999999999999</v>
      </c>
      <c r="L101" s="219">
        <v>0.62429999999999997</v>
      </c>
      <c r="M101" s="218">
        <v>0.63460000000000005</v>
      </c>
      <c r="N101" s="219">
        <v>0.71013363696290499</v>
      </c>
      <c r="O101" s="219">
        <v>69.05</v>
      </c>
      <c r="P101" s="219">
        <f>VLOOKUP(A101,[9]Dados!$D$10:$F$426,3,FALSE)*100</f>
        <v>83.59</v>
      </c>
    </row>
    <row r="102" spans="1:16">
      <c r="A102" s="112">
        <v>292010</v>
      </c>
      <c r="B102" s="112" t="s">
        <v>571</v>
      </c>
      <c r="C102" s="112" t="s">
        <v>596</v>
      </c>
      <c r="D102" s="112" t="s">
        <v>597</v>
      </c>
      <c r="E102" s="112">
        <v>19736</v>
      </c>
      <c r="F102" s="112">
        <v>1</v>
      </c>
      <c r="G102" s="112">
        <v>1</v>
      </c>
      <c r="H102" s="112">
        <v>1</v>
      </c>
      <c r="I102" s="112">
        <v>1</v>
      </c>
      <c r="J102" s="112">
        <v>1</v>
      </c>
      <c r="K102" s="219">
        <v>1</v>
      </c>
      <c r="L102" s="219">
        <v>1</v>
      </c>
      <c r="M102" s="218">
        <v>1</v>
      </c>
      <c r="N102" s="219">
        <v>1</v>
      </c>
      <c r="O102" s="219">
        <v>100</v>
      </c>
      <c r="P102" s="219">
        <f>VLOOKUP(A102,[9]Dados!$D$10:$F$426,3,FALSE)*100</f>
        <v>100</v>
      </c>
    </row>
    <row r="103" spans="1:16">
      <c r="A103" s="112">
        <v>292120</v>
      </c>
      <c r="B103" s="112" t="s">
        <v>571</v>
      </c>
      <c r="C103" s="112" t="s">
        <v>596</v>
      </c>
      <c r="D103" s="112" t="s">
        <v>598</v>
      </c>
      <c r="E103" s="112">
        <v>27600</v>
      </c>
      <c r="F103" s="112">
        <v>0.48149999999999998</v>
      </c>
      <c r="G103" s="112">
        <v>0.76490000000000002</v>
      </c>
      <c r="H103" s="112">
        <v>0.76910000000000001</v>
      </c>
      <c r="I103" s="112">
        <v>0.50980000000000003</v>
      </c>
      <c r="J103" s="112">
        <v>0.59309999999999996</v>
      </c>
      <c r="K103" s="219">
        <v>0.37459999999999999</v>
      </c>
      <c r="L103" s="219">
        <v>0.37590000000000001</v>
      </c>
      <c r="M103" s="218">
        <v>0.375</v>
      </c>
      <c r="N103" s="219">
        <v>1</v>
      </c>
      <c r="O103" s="219">
        <v>100</v>
      </c>
      <c r="P103" s="219">
        <f>VLOOKUP(A103,[9]Dados!$D$10:$F$426,3,FALSE)*100</f>
        <v>100</v>
      </c>
    </row>
    <row r="104" spans="1:16">
      <c r="A104" s="112">
        <v>292140</v>
      </c>
      <c r="B104" s="112" t="s">
        <v>571</v>
      </c>
      <c r="C104" s="112" t="s">
        <v>596</v>
      </c>
      <c r="D104" s="112" t="s">
        <v>599</v>
      </c>
      <c r="E104" s="112">
        <v>18588</v>
      </c>
      <c r="F104" s="112">
        <v>0.81169999999999998</v>
      </c>
      <c r="G104" s="112">
        <v>0.93989999999999996</v>
      </c>
      <c r="H104" s="112">
        <v>0.9304</v>
      </c>
      <c r="I104" s="112">
        <v>0.9214</v>
      </c>
      <c r="J104" s="112">
        <v>0.83830000000000005</v>
      </c>
      <c r="K104" s="219">
        <v>0.85570000000000002</v>
      </c>
      <c r="L104" s="219">
        <v>0.65690000000000004</v>
      </c>
      <c r="M104" s="218">
        <v>0.63749999999999996</v>
      </c>
      <c r="N104" s="219">
        <v>0.90380890897353106</v>
      </c>
      <c r="O104" s="219">
        <v>92.1</v>
      </c>
      <c r="P104" s="219">
        <f>VLOOKUP(A104,[9]Dados!$D$10:$F$426,3,FALSE)*100</f>
        <v>94.81</v>
      </c>
    </row>
    <row r="105" spans="1:16">
      <c r="A105" s="112">
        <v>292170</v>
      </c>
      <c r="B105" s="112" t="s">
        <v>571</v>
      </c>
      <c r="C105" s="112" t="s">
        <v>596</v>
      </c>
      <c r="D105" s="112" t="s">
        <v>600</v>
      </c>
      <c r="E105" s="112">
        <v>36789</v>
      </c>
      <c r="F105" s="112">
        <v>0.77500000000000002</v>
      </c>
      <c r="G105" s="112">
        <v>0.72940000000000005</v>
      </c>
      <c r="H105" s="112">
        <v>1</v>
      </c>
      <c r="I105" s="112">
        <v>0.82550000000000001</v>
      </c>
      <c r="J105" s="112">
        <v>0.5827</v>
      </c>
      <c r="K105" s="219">
        <v>0.55269999999999997</v>
      </c>
      <c r="L105" s="219">
        <v>0.86199999999999999</v>
      </c>
      <c r="M105" s="218">
        <v>0.64419999999999999</v>
      </c>
      <c r="N105" s="219">
        <v>1</v>
      </c>
      <c r="O105" s="219">
        <v>100</v>
      </c>
      <c r="P105" s="219">
        <f>VLOOKUP(A105,[9]Dados!$D$10:$F$426,3,FALSE)*100</f>
        <v>100</v>
      </c>
    </row>
    <row r="106" spans="1:16">
      <c r="A106" s="112">
        <v>292335</v>
      </c>
      <c r="B106" s="112" t="s">
        <v>571</v>
      </c>
      <c r="C106" s="112" t="s">
        <v>596</v>
      </c>
      <c r="D106" s="112" t="s">
        <v>601</v>
      </c>
      <c r="E106" s="112">
        <v>17954</v>
      </c>
      <c r="F106" s="112">
        <v>0.80800000000000005</v>
      </c>
      <c r="G106" s="112">
        <v>1</v>
      </c>
      <c r="H106" s="112">
        <v>1</v>
      </c>
      <c r="I106" s="112">
        <v>1</v>
      </c>
      <c r="J106" s="112">
        <v>1</v>
      </c>
      <c r="K106" s="219">
        <v>1</v>
      </c>
      <c r="L106" s="219">
        <v>1</v>
      </c>
      <c r="M106" s="218">
        <v>1</v>
      </c>
      <c r="N106" s="219">
        <v>0.66002005124206298</v>
      </c>
      <c r="O106" s="219">
        <v>84.88</v>
      </c>
      <c r="P106" s="219">
        <f>VLOOKUP(A106,[9]Dados!$D$10:$F$426,3,FALSE)*100</f>
        <v>59.519999999999996</v>
      </c>
    </row>
    <row r="107" spans="1:16">
      <c r="A107" s="112">
        <v>292480</v>
      </c>
      <c r="B107" s="112" t="s">
        <v>571</v>
      </c>
      <c r="C107" s="112" t="s">
        <v>596</v>
      </c>
      <c r="D107" s="112" t="s">
        <v>602</v>
      </c>
      <c r="E107" s="112">
        <v>25002</v>
      </c>
      <c r="F107" s="112">
        <v>0.52539999999999998</v>
      </c>
      <c r="G107" s="112">
        <v>0.77010000000000001</v>
      </c>
      <c r="H107" s="112">
        <v>0.76139999999999997</v>
      </c>
      <c r="I107" s="112">
        <v>0.753</v>
      </c>
      <c r="J107" s="112">
        <v>0.84619999999999995</v>
      </c>
      <c r="K107" s="219">
        <v>0.83520000000000005</v>
      </c>
      <c r="L107" s="219">
        <v>0.82709999999999995</v>
      </c>
      <c r="M107" s="218">
        <v>0.82789999999999997</v>
      </c>
      <c r="N107" s="219">
        <v>0.82793376529877605</v>
      </c>
      <c r="O107" s="219">
        <v>82.11</v>
      </c>
      <c r="P107" s="219">
        <f>VLOOKUP(A107,[9]Dados!$D$10:$F$426,3,FALSE)*100</f>
        <v>84.36</v>
      </c>
    </row>
    <row r="108" spans="1:16">
      <c r="A108" s="112">
        <v>292593</v>
      </c>
      <c r="B108" s="112" t="s">
        <v>571</v>
      </c>
      <c r="C108" s="112" t="s">
        <v>596</v>
      </c>
      <c r="D108" s="112" t="s">
        <v>603</v>
      </c>
      <c r="E108" s="112">
        <v>9414</v>
      </c>
      <c r="F108" s="112">
        <v>0.71640000000000004</v>
      </c>
      <c r="G108" s="112">
        <v>0.72219999999999995</v>
      </c>
      <c r="H108" s="112">
        <v>1</v>
      </c>
      <c r="I108" s="112">
        <v>1</v>
      </c>
      <c r="J108" s="112">
        <v>1</v>
      </c>
      <c r="K108" s="219">
        <v>1</v>
      </c>
      <c r="L108" s="219">
        <v>1</v>
      </c>
      <c r="M108" s="218">
        <v>1</v>
      </c>
      <c r="N108" s="219">
        <v>1</v>
      </c>
      <c r="O108" s="219">
        <v>100</v>
      </c>
      <c r="P108" s="219">
        <f>VLOOKUP(A108,[9]Dados!$D$10:$F$426,3,FALSE)*100</f>
        <v>100</v>
      </c>
    </row>
    <row r="109" spans="1:16">
      <c r="A109" s="112">
        <v>292937</v>
      </c>
      <c r="B109" s="112" t="s">
        <v>571</v>
      </c>
      <c r="C109" s="112" t="s">
        <v>596</v>
      </c>
      <c r="D109" s="112" t="s">
        <v>604</v>
      </c>
      <c r="E109" s="112">
        <v>10735</v>
      </c>
      <c r="F109" s="112">
        <v>0.92959999999999998</v>
      </c>
      <c r="G109" s="112">
        <v>1</v>
      </c>
      <c r="H109" s="112">
        <v>1</v>
      </c>
      <c r="I109" s="112">
        <v>1</v>
      </c>
      <c r="J109" s="112">
        <v>0.94620000000000004</v>
      </c>
      <c r="K109" s="219">
        <v>0.89980000000000004</v>
      </c>
      <c r="L109" s="219">
        <v>0</v>
      </c>
      <c r="M109" s="218">
        <v>0.32140000000000002</v>
      </c>
      <c r="N109" s="219">
        <v>0.96413600372612895</v>
      </c>
      <c r="O109" s="219">
        <v>95.98</v>
      </c>
      <c r="P109" s="219">
        <f>VLOOKUP(A109,[9]Dados!$D$10:$F$426,3,FALSE)*100</f>
        <v>100</v>
      </c>
    </row>
    <row r="110" spans="1:16">
      <c r="A110" s="112">
        <v>292980</v>
      </c>
      <c r="B110" s="112" t="s">
        <v>571</v>
      </c>
      <c r="C110" s="112" t="s">
        <v>596</v>
      </c>
      <c r="D110" s="112" t="s">
        <v>605</v>
      </c>
      <c r="E110" s="112">
        <v>13343</v>
      </c>
      <c r="F110" s="112">
        <v>0.5585</v>
      </c>
      <c r="G110" s="112">
        <v>0.87380000000000002</v>
      </c>
      <c r="H110" s="112">
        <v>0.5806</v>
      </c>
      <c r="I110" s="112">
        <v>0.57879999999999998</v>
      </c>
      <c r="J110" s="112">
        <v>0.27289999999999998</v>
      </c>
      <c r="K110" s="219">
        <v>0.54359999999999997</v>
      </c>
      <c r="L110" s="219">
        <v>0.27079999999999999</v>
      </c>
      <c r="M110" s="218">
        <v>0.5171</v>
      </c>
      <c r="N110" s="219">
        <v>0.77568762647080902</v>
      </c>
      <c r="O110" s="219">
        <v>77.33</v>
      </c>
      <c r="P110" s="219">
        <f>VLOOKUP(A110,[9]Dados!$D$10:$F$426,3,FALSE)*100</f>
        <v>100</v>
      </c>
    </row>
    <row r="111" spans="1:16">
      <c r="A111" s="112">
        <v>293060</v>
      </c>
      <c r="B111" s="112" t="s">
        <v>571</v>
      </c>
      <c r="C111" s="112" t="s">
        <v>596</v>
      </c>
      <c r="D111" s="112" t="s">
        <v>606</v>
      </c>
      <c r="E111" s="112">
        <v>13774</v>
      </c>
      <c r="F111" s="112">
        <v>0.54479999999999995</v>
      </c>
      <c r="G111" s="112">
        <v>0.55900000000000005</v>
      </c>
      <c r="H111" s="112">
        <v>0.83430000000000004</v>
      </c>
      <c r="I111" s="112">
        <v>0.83040000000000003</v>
      </c>
      <c r="J111" s="112">
        <v>0.78180000000000005</v>
      </c>
      <c r="K111" s="219">
        <v>0.77769999999999995</v>
      </c>
      <c r="L111" s="219">
        <v>0.77390000000000003</v>
      </c>
      <c r="M111" s="218">
        <v>0.75139999999999996</v>
      </c>
      <c r="N111" s="219">
        <v>0.75141571075940194</v>
      </c>
      <c r="O111" s="219">
        <v>74.83</v>
      </c>
      <c r="P111" s="219">
        <f>VLOOKUP(A111,[9]Dados!$D$10:$F$426,3,FALSE)*100</f>
        <v>100</v>
      </c>
    </row>
    <row r="112" spans="1:16">
      <c r="A112" s="112">
        <v>293130</v>
      </c>
      <c r="B112" s="112" t="s">
        <v>571</v>
      </c>
      <c r="C112" s="112" t="s">
        <v>596</v>
      </c>
      <c r="D112" s="112" t="s">
        <v>607</v>
      </c>
      <c r="E112" s="112">
        <v>17855</v>
      </c>
      <c r="F112" s="112">
        <v>0.98160000000000003</v>
      </c>
      <c r="G112" s="112">
        <v>1</v>
      </c>
      <c r="H112" s="112">
        <v>1</v>
      </c>
      <c r="I112" s="112">
        <v>1</v>
      </c>
      <c r="J112" s="112">
        <v>0.99450000000000005</v>
      </c>
      <c r="K112" s="219">
        <v>0.99060000000000004</v>
      </c>
      <c r="L112" s="219">
        <v>0.99150000000000005</v>
      </c>
      <c r="M112" s="218">
        <v>0.77290000000000003</v>
      </c>
      <c r="N112" s="219">
        <v>1</v>
      </c>
      <c r="O112" s="219">
        <v>100</v>
      </c>
      <c r="P112" s="219">
        <f>VLOOKUP(A112,[9]Dados!$D$10:$F$426,3,FALSE)*100</f>
        <v>100</v>
      </c>
    </row>
    <row r="113" spans="1:16">
      <c r="A113" s="112">
        <v>293245</v>
      </c>
      <c r="B113" s="112" t="s">
        <v>571</v>
      </c>
      <c r="C113" s="112" t="s">
        <v>596</v>
      </c>
      <c r="D113" s="112" t="s">
        <v>608</v>
      </c>
      <c r="E113" s="112">
        <v>19343</v>
      </c>
      <c r="F113" s="112">
        <v>0.80720000000000003</v>
      </c>
      <c r="G113" s="112">
        <v>0.81179999999999997</v>
      </c>
      <c r="H113" s="112">
        <v>0.8014</v>
      </c>
      <c r="I113" s="112">
        <v>0.79159999999999997</v>
      </c>
      <c r="J113" s="112">
        <v>0.74050000000000005</v>
      </c>
      <c r="K113" s="219">
        <v>0.73209999999999997</v>
      </c>
      <c r="L113" s="219">
        <v>0.54320000000000002</v>
      </c>
      <c r="M113" s="218">
        <v>0.51180000000000003</v>
      </c>
      <c r="N113" s="219">
        <v>0.71343638525564801</v>
      </c>
      <c r="O113" s="219">
        <v>86.06</v>
      </c>
      <c r="P113" s="219">
        <f>VLOOKUP(A113,[9]Dados!$D$10:$F$426,3,FALSE)*100</f>
        <v>85.9</v>
      </c>
    </row>
    <row r="114" spans="1:16">
      <c r="A114" s="112">
        <v>293305</v>
      </c>
      <c r="B114" s="112" t="s">
        <v>571</v>
      </c>
      <c r="C114" s="112" t="s">
        <v>596</v>
      </c>
      <c r="D114" s="112" t="s">
        <v>609</v>
      </c>
      <c r="E114" s="112">
        <v>14632</v>
      </c>
      <c r="F114" s="112">
        <v>0.22739999999999999</v>
      </c>
      <c r="G114" s="112">
        <v>0.75080000000000002</v>
      </c>
      <c r="H114" s="112">
        <v>0.49959999999999999</v>
      </c>
      <c r="I114" s="112">
        <v>0.99750000000000005</v>
      </c>
      <c r="J114" s="112">
        <v>0.94169999999999998</v>
      </c>
      <c r="K114" s="219">
        <v>0.93920000000000003</v>
      </c>
      <c r="L114" s="219">
        <v>0.93689999999999996</v>
      </c>
      <c r="M114" s="218">
        <v>0.23580000000000001</v>
      </c>
      <c r="N114" s="219">
        <v>0.94313832695461997</v>
      </c>
      <c r="O114" s="219">
        <v>100</v>
      </c>
      <c r="P114" s="219">
        <f>VLOOKUP(A114,[9]Dados!$D$10:$F$426,3,FALSE)*100</f>
        <v>100</v>
      </c>
    </row>
    <row r="115" spans="1:16">
      <c r="A115" s="112">
        <v>293310</v>
      </c>
      <c r="B115" s="112" t="s">
        <v>571</v>
      </c>
      <c r="C115" s="112" t="s">
        <v>596</v>
      </c>
      <c r="D115" s="112" t="s">
        <v>610</v>
      </c>
      <c r="E115" s="112">
        <v>9404</v>
      </c>
      <c r="F115" s="112">
        <v>0.55049999999999999</v>
      </c>
      <c r="G115" s="112">
        <v>0.39829999999999999</v>
      </c>
      <c r="H115" s="112">
        <v>0.39610000000000001</v>
      </c>
      <c r="I115" s="112">
        <v>1</v>
      </c>
      <c r="J115" s="112">
        <v>0.37059999999999998</v>
      </c>
      <c r="K115" s="219">
        <v>0.7369</v>
      </c>
      <c r="L115" s="219">
        <v>0.73280000000000001</v>
      </c>
      <c r="M115" s="218">
        <v>0.73370000000000002</v>
      </c>
      <c r="N115" s="219">
        <v>0.73373032752020395</v>
      </c>
      <c r="O115" s="219">
        <v>73.02</v>
      </c>
      <c r="P115" s="219">
        <f>VLOOKUP(A115,[9]Dados!$D$10:$F$426,3,FALSE)*100</f>
        <v>75.58</v>
      </c>
    </row>
    <row r="116" spans="1:16">
      <c r="A116" s="112">
        <v>293315</v>
      </c>
      <c r="B116" s="112" t="s">
        <v>571</v>
      </c>
      <c r="C116" s="112" t="s">
        <v>596</v>
      </c>
      <c r="D116" s="112" t="s">
        <v>611</v>
      </c>
      <c r="E116" s="112">
        <v>13500</v>
      </c>
      <c r="F116" s="112">
        <v>0.4803</v>
      </c>
      <c r="G116" s="112">
        <v>0.52780000000000005</v>
      </c>
      <c r="H116" s="112">
        <v>0.2656</v>
      </c>
      <c r="I116" s="112">
        <v>0.26719999999999999</v>
      </c>
      <c r="J116" s="112">
        <v>0.254</v>
      </c>
      <c r="K116" s="219">
        <v>0.25509999999999999</v>
      </c>
      <c r="L116" s="219">
        <v>0.25609999999999999</v>
      </c>
      <c r="M116" s="218">
        <v>0.25559999999999999</v>
      </c>
      <c r="N116" s="219">
        <v>0.51111111111111096</v>
      </c>
      <c r="O116" s="219">
        <v>76.930000000000007</v>
      </c>
      <c r="P116" s="219">
        <f>VLOOKUP(A116,[9]Dados!$D$10:$F$426,3,FALSE)*100</f>
        <v>100</v>
      </c>
    </row>
    <row r="117" spans="1:16">
      <c r="A117" s="112">
        <v>290340</v>
      </c>
      <c r="B117" s="112" t="s">
        <v>612</v>
      </c>
      <c r="C117" s="112" t="s">
        <v>620</v>
      </c>
      <c r="D117" s="112" t="s">
        <v>614</v>
      </c>
      <c r="E117" s="112">
        <v>23891</v>
      </c>
      <c r="F117" s="112">
        <v>0.91779999999999995</v>
      </c>
      <c r="G117" s="112">
        <v>0.9496</v>
      </c>
      <c r="H117" s="112">
        <v>0.94369999999999998</v>
      </c>
      <c r="I117" s="112">
        <v>0.93810000000000004</v>
      </c>
      <c r="J117" s="112">
        <v>0.88190000000000002</v>
      </c>
      <c r="K117" s="219">
        <v>0.87639999999999996</v>
      </c>
      <c r="L117" s="219">
        <v>0.72599999999999998</v>
      </c>
      <c r="M117" s="218">
        <v>0.72199999999999998</v>
      </c>
      <c r="N117" s="219">
        <v>0.866435059227324</v>
      </c>
      <c r="O117" s="219">
        <v>86.2</v>
      </c>
      <c r="P117" s="219">
        <f>VLOOKUP(A117,[9]Dados!$D$10:$F$426,3,FALSE)*100</f>
        <v>89.17</v>
      </c>
    </row>
    <row r="118" spans="1:16">
      <c r="A118" s="112">
        <v>291072</v>
      </c>
      <c r="B118" s="112" t="s">
        <v>612</v>
      </c>
      <c r="C118" s="112" t="s">
        <v>620</v>
      </c>
      <c r="D118" s="112" t="s">
        <v>615</v>
      </c>
      <c r="E118" s="112">
        <v>114275</v>
      </c>
      <c r="F118" s="112">
        <v>0.61929999999999996</v>
      </c>
      <c r="G118" s="112">
        <v>0.61980000000000002</v>
      </c>
      <c r="H118" s="112">
        <v>0.61219999999999997</v>
      </c>
      <c r="I118" s="112">
        <v>0.60509999999999997</v>
      </c>
      <c r="J118" s="112">
        <v>0.62270000000000003</v>
      </c>
      <c r="K118" s="219">
        <v>0.6159</v>
      </c>
      <c r="L118" s="219">
        <v>0.60960000000000003</v>
      </c>
      <c r="M118" s="218">
        <v>0.6038</v>
      </c>
      <c r="N118" s="219">
        <v>0.60380660686939402</v>
      </c>
      <c r="O118" s="219">
        <v>59.85</v>
      </c>
      <c r="P118" s="219">
        <f>VLOOKUP(A118,[9]Dados!$D$10:$F$426,3,FALSE)*100</f>
        <v>82.13000000000001</v>
      </c>
    </row>
    <row r="119" spans="1:16">
      <c r="A119" s="112">
        <v>291180</v>
      </c>
      <c r="B119" s="112" t="s">
        <v>612</v>
      </c>
      <c r="C119" s="112" t="s">
        <v>620</v>
      </c>
      <c r="D119" s="112" t="s">
        <v>616</v>
      </c>
      <c r="E119" s="112">
        <v>22251</v>
      </c>
      <c r="F119" s="112">
        <v>0.45079999999999998</v>
      </c>
      <c r="G119" s="112">
        <v>0.60229999999999995</v>
      </c>
      <c r="H119" s="112">
        <v>0.60680000000000001</v>
      </c>
      <c r="I119" s="112">
        <v>0.61129999999999995</v>
      </c>
      <c r="J119" s="112">
        <v>0.45829999999999999</v>
      </c>
      <c r="K119" s="219">
        <v>0.4607</v>
      </c>
      <c r="L119" s="219">
        <v>0.46300000000000002</v>
      </c>
      <c r="M119" s="218">
        <v>0.46510000000000001</v>
      </c>
      <c r="N119" s="219">
        <v>0.46514763381421098</v>
      </c>
      <c r="O119" s="219">
        <v>62.29</v>
      </c>
      <c r="P119" s="219">
        <f>VLOOKUP(A119,[9]Dados!$D$10:$F$426,3,FALSE)*100</f>
        <v>49.309999999999995</v>
      </c>
    </row>
    <row r="120" spans="1:16">
      <c r="A120" s="112">
        <v>291465</v>
      </c>
      <c r="B120" s="112" t="s">
        <v>612</v>
      </c>
      <c r="C120" s="112" t="s">
        <v>620</v>
      </c>
      <c r="D120" s="112" t="s">
        <v>617</v>
      </c>
      <c r="E120" s="112">
        <v>31244</v>
      </c>
      <c r="F120" s="112">
        <v>0.7752</v>
      </c>
      <c r="G120" s="112">
        <v>0.72909999999999997</v>
      </c>
      <c r="H120" s="112">
        <v>0.84460000000000002</v>
      </c>
      <c r="I120" s="112">
        <v>0.83879999999999999</v>
      </c>
      <c r="J120" s="112">
        <v>0.7883</v>
      </c>
      <c r="K120" s="219">
        <v>0.78280000000000005</v>
      </c>
      <c r="L120" s="219">
        <v>0.77769999999999995</v>
      </c>
      <c r="M120" s="218">
        <v>0.77290000000000003</v>
      </c>
      <c r="N120" s="219">
        <v>0.77294840609396998</v>
      </c>
      <c r="O120" s="219">
        <v>76.86</v>
      </c>
      <c r="P120" s="219">
        <f>VLOOKUP(A120,[9]Dados!$D$10:$F$426,3,FALSE)*100</f>
        <v>79.41</v>
      </c>
    </row>
    <row r="121" spans="1:16">
      <c r="A121" s="112">
        <v>291530</v>
      </c>
      <c r="B121" s="112" t="s">
        <v>612</v>
      </c>
      <c r="C121" s="112" t="s">
        <v>620</v>
      </c>
      <c r="D121" s="112" t="s">
        <v>618</v>
      </c>
      <c r="E121" s="112">
        <v>7319</v>
      </c>
      <c r="F121" s="112">
        <v>1</v>
      </c>
      <c r="G121" s="112">
        <v>1</v>
      </c>
      <c r="H121" s="112">
        <v>1</v>
      </c>
      <c r="I121" s="112">
        <v>1</v>
      </c>
      <c r="J121" s="112">
        <v>1</v>
      </c>
      <c r="K121" s="219">
        <v>1</v>
      </c>
      <c r="L121" s="219">
        <v>1</v>
      </c>
      <c r="M121" s="218">
        <v>1</v>
      </c>
      <c r="N121" s="219">
        <v>1</v>
      </c>
      <c r="O121" s="219">
        <v>100</v>
      </c>
      <c r="P121" s="219">
        <f>VLOOKUP(A121,[9]Dados!$D$10:$F$426,3,FALSE)*100</f>
        <v>100</v>
      </c>
    </row>
    <row r="122" spans="1:16">
      <c r="A122" s="112">
        <v>291630</v>
      </c>
      <c r="B122" s="112" t="s">
        <v>612</v>
      </c>
      <c r="C122" s="112" t="s">
        <v>620</v>
      </c>
      <c r="D122" s="112" t="s">
        <v>619</v>
      </c>
      <c r="E122" s="112">
        <v>10856</v>
      </c>
      <c r="F122" s="112">
        <v>1</v>
      </c>
      <c r="G122" s="112">
        <v>1</v>
      </c>
      <c r="H122" s="112">
        <v>1</v>
      </c>
      <c r="I122" s="112">
        <v>1</v>
      </c>
      <c r="J122" s="112">
        <v>1</v>
      </c>
      <c r="K122" s="219">
        <v>1</v>
      </c>
      <c r="L122" s="219">
        <v>0.95109999999999995</v>
      </c>
      <c r="M122" s="218">
        <v>1</v>
      </c>
      <c r="N122" s="219">
        <v>1</v>
      </c>
      <c r="O122" s="219">
        <v>100</v>
      </c>
      <c r="P122" s="219">
        <f>VLOOKUP(A122,[9]Dados!$D$10:$F$426,3,FALSE)*100</f>
        <v>100</v>
      </c>
    </row>
    <row r="123" spans="1:16">
      <c r="A123" s="112">
        <v>292530</v>
      </c>
      <c r="B123" s="112" t="s">
        <v>612</v>
      </c>
      <c r="C123" s="112" t="s">
        <v>620</v>
      </c>
      <c r="D123" s="112" t="s">
        <v>620</v>
      </c>
      <c r="E123" s="112">
        <v>147444</v>
      </c>
      <c r="F123" s="112">
        <v>0.64570000000000005</v>
      </c>
      <c r="G123" s="112">
        <v>0.62519999999999998</v>
      </c>
      <c r="H123" s="112">
        <v>0.63680000000000003</v>
      </c>
      <c r="I123" s="112">
        <v>0.6028</v>
      </c>
      <c r="J123" s="112">
        <v>0.55959999999999999</v>
      </c>
      <c r="K123" s="219">
        <v>0.60199999999999998</v>
      </c>
      <c r="L123" s="219">
        <v>0.61680000000000001</v>
      </c>
      <c r="M123" s="218">
        <v>0.60840000000000005</v>
      </c>
      <c r="N123" s="219">
        <v>0.58496785220151404</v>
      </c>
      <c r="O123" s="219">
        <v>60.07</v>
      </c>
      <c r="P123" s="219">
        <f>VLOOKUP(A123,[9]Dados!$D$10:$F$426,3,FALSE)*100</f>
        <v>72.94</v>
      </c>
    </row>
    <row r="124" spans="1:16">
      <c r="A124" s="112">
        <v>292770</v>
      </c>
      <c r="B124" s="112" t="s">
        <v>612</v>
      </c>
      <c r="C124" s="112" t="s">
        <v>620</v>
      </c>
      <c r="D124" s="112" t="s">
        <v>621</v>
      </c>
      <c r="E124" s="112">
        <v>28394</v>
      </c>
      <c r="F124" s="112">
        <v>1</v>
      </c>
      <c r="G124" s="112">
        <v>1</v>
      </c>
      <c r="H124" s="112">
        <v>1</v>
      </c>
      <c r="I124" s="112">
        <v>1</v>
      </c>
      <c r="J124" s="112">
        <v>1</v>
      </c>
      <c r="K124" s="219">
        <v>1</v>
      </c>
      <c r="L124" s="219">
        <v>1</v>
      </c>
      <c r="M124" s="218">
        <v>1</v>
      </c>
      <c r="N124" s="219">
        <v>1</v>
      </c>
      <c r="O124" s="219">
        <v>100</v>
      </c>
      <c r="P124" s="219">
        <f>VLOOKUP(A124,[9]Dados!$D$10:$F$426,3,FALSE)*100</f>
        <v>100</v>
      </c>
    </row>
    <row r="125" spans="1:16">
      <c r="A125" s="112">
        <v>290080</v>
      </c>
      <c r="B125" s="112" t="s">
        <v>612</v>
      </c>
      <c r="C125" s="112" t="s">
        <v>634</v>
      </c>
      <c r="D125" s="112" t="s">
        <v>623</v>
      </c>
      <c r="E125" s="112">
        <v>23331</v>
      </c>
      <c r="F125" s="112">
        <v>1</v>
      </c>
      <c r="G125" s="112">
        <v>1</v>
      </c>
      <c r="H125" s="112">
        <v>1</v>
      </c>
      <c r="I125" s="112">
        <v>1</v>
      </c>
      <c r="J125" s="112">
        <v>1</v>
      </c>
      <c r="K125" s="219">
        <v>1</v>
      </c>
      <c r="L125" s="219">
        <v>0.7409</v>
      </c>
      <c r="M125" s="218">
        <v>0.59150000000000003</v>
      </c>
      <c r="N125" s="219">
        <v>1</v>
      </c>
      <c r="O125" s="219">
        <v>100</v>
      </c>
      <c r="P125" s="219">
        <f>VLOOKUP(A125,[9]Dados!$D$10:$F$426,3,FALSE)*100</f>
        <v>100</v>
      </c>
    </row>
    <row r="126" spans="1:16">
      <c r="A126" s="112">
        <v>290690</v>
      </c>
      <c r="B126" s="112" t="s">
        <v>612</v>
      </c>
      <c r="C126" s="112" t="s">
        <v>634</v>
      </c>
      <c r="D126" s="112" t="s">
        <v>624</v>
      </c>
      <c r="E126" s="112">
        <v>22646</v>
      </c>
      <c r="F126" s="112">
        <v>1</v>
      </c>
      <c r="G126" s="112">
        <v>1</v>
      </c>
      <c r="H126" s="112">
        <v>1</v>
      </c>
      <c r="I126" s="112">
        <v>1</v>
      </c>
      <c r="J126" s="112">
        <v>1</v>
      </c>
      <c r="K126" s="219">
        <v>1</v>
      </c>
      <c r="L126" s="219">
        <v>1</v>
      </c>
      <c r="M126" s="218">
        <v>1</v>
      </c>
      <c r="N126" s="219">
        <v>1</v>
      </c>
      <c r="O126" s="219">
        <v>100</v>
      </c>
      <c r="P126" s="219">
        <f>VLOOKUP(A126,[9]Dados!$D$10:$F$426,3,FALSE)*100</f>
        <v>100</v>
      </c>
    </row>
    <row r="127" spans="1:16">
      <c r="A127" s="112">
        <v>291280</v>
      </c>
      <c r="B127" s="112" t="s">
        <v>612</v>
      </c>
      <c r="C127" s="112" t="s">
        <v>634</v>
      </c>
      <c r="D127" s="112" t="s">
        <v>625</v>
      </c>
      <c r="E127" s="112">
        <v>8796</v>
      </c>
      <c r="F127" s="112">
        <v>1</v>
      </c>
      <c r="G127" s="112">
        <v>1</v>
      </c>
      <c r="H127" s="112">
        <v>1</v>
      </c>
      <c r="I127" s="112">
        <v>1</v>
      </c>
      <c r="J127" s="112">
        <v>1</v>
      </c>
      <c r="K127" s="219">
        <v>1</v>
      </c>
      <c r="L127" s="219">
        <v>1</v>
      </c>
      <c r="M127" s="218">
        <v>1</v>
      </c>
      <c r="N127" s="219">
        <v>1</v>
      </c>
      <c r="O127" s="219">
        <v>100</v>
      </c>
      <c r="P127" s="219">
        <f>VLOOKUP(A127,[9]Dados!$D$10:$F$426,3,FALSE)*100</f>
        <v>100</v>
      </c>
    </row>
    <row r="128" spans="1:16">
      <c r="A128" s="112">
        <v>291560</v>
      </c>
      <c r="B128" s="112" t="s">
        <v>612</v>
      </c>
      <c r="C128" s="112" t="s">
        <v>634</v>
      </c>
      <c r="D128" s="112" t="s">
        <v>626</v>
      </c>
      <c r="E128" s="112">
        <v>67305</v>
      </c>
      <c r="F128" s="112">
        <v>0.55969999999999998</v>
      </c>
      <c r="G128" s="112">
        <v>0.64929999999999999</v>
      </c>
      <c r="H128" s="112">
        <v>0.67330000000000001</v>
      </c>
      <c r="I128" s="112">
        <v>0.21179999999999999</v>
      </c>
      <c r="J128" s="112">
        <v>0.35310000000000002</v>
      </c>
      <c r="K128" s="219">
        <v>0.30809999999999998</v>
      </c>
      <c r="L128" s="219">
        <v>0.30780000000000002</v>
      </c>
      <c r="M128" s="218">
        <v>0.30759999999999998</v>
      </c>
      <c r="N128" s="219">
        <v>0.307555159349231</v>
      </c>
      <c r="O128" s="219">
        <v>30.73</v>
      </c>
      <c r="P128" s="219">
        <f>VLOOKUP(A128,[9]Dados!$D$10:$F$426,3,FALSE)*100</f>
        <v>32.08</v>
      </c>
    </row>
    <row r="129" spans="1:16">
      <c r="A129" s="112">
        <v>291600</v>
      </c>
      <c r="B129" s="112" t="s">
        <v>612</v>
      </c>
      <c r="C129" s="112" t="s">
        <v>634</v>
      </c>
      <c r="D129" s="112" t="s">
        <v>627</v>
      </c>
      <c r="E129" s="112">
        <v>20554</v>
      </c>
      <c r="F129" s="112">
        <v>0.97850000000000004</v>
      </c>
      <c r="G129" s="112">
        <v>1</v>
      </c>
      <c r="H129" s="112">
        <v>1</v>
      </c>
      <c r="I129" s="112">
        <v>1</v>
      </c>
      <c r="J129" s="112">
        <v>1</v>
      </c>
      <c r="K129" s="219">
        <v>1</v>
      </c>
      <c r="L129" s="219">
        <v>1</v>
      </c>
      <c r="M129" s="218">
        <v>1</v>
      </c>
      <c r="N129" s="219">
        <v>1</v>
      </c>
      <c r="O129" s="219">
        <v>100</v>
      </c>
      <c r="P129" s="219">
        <f>VLOOKUP(A129,[9]Dados!$D$10:$F$426,3,FALSE)*100</f>
        <v>100</v>
      </c>
    </row>
    <row r="130" spans="1:16">
      <c r="A130" s="112">
        <v>291845</v>
      </c>
      <c r="B130" s="112" t="s">
        <v>612</v>
      </c>
      <c r="C130" s="112" t="s">
        <v>634</v>
      </c>
      <c r="D130" s="112" t="s">
        <v>628</v>
      </c>
      <c r="E130" s="112">
        <v>10032</v>
      </c>
      <c r="F130" s="112">
        <v>0.65610000000000002</v>
      </c>
      <c r="G130" s="112">
        <v>0.67059999999999997</v>
      </c>
      <c r="H130" s="112">
        <v>0.68130000000000002</v>
      </c>
      <c r="I130" s="112">
        <v>1</v>
      </c>
      <c r="J130" s="112">
        <v>0.9516</v>
      </c>
      <c r="K130" s="219">
        <v>1</v>
      </c>
      <c r="L130" s="219">
        <v>0.67989999999999995</v>
      </c>
      <c r="M130" s="218">
        <v>0.68779999999999997</v>
      </c>
      <c r="N130" s="219">
        <v>0.34389952153109998</v>
      </c>
      <c r="O130" s="219">
        <v>34.76</v>
      </c>
      <c r="P130" s="219">
        <f>VLOOKUP(A130,[9]Dados!$D$10:$F$426,3,FALSE)*100</f>
        <v>37.21</v>
      </c>
    </row>
    <row r="131" spans="1:16">
      <c r="A131" s="112">
        <v>291890</v>
      </c>
      <c r="B131" s="112" t="s">
        <v>612</v>
      </c>
      <c r="C131" s="112" t="s">
        <v>634</v>
      </c>
      <c r="D131" s="112" t="s">
        <v>629</v>
      </c>
      <c r="E131" s="112">
        <v>4046</v>
      </c>
      <c r="F131" s="112">
        <v>1</v>
      </c>
      <c r="G131" s="112">
        <v>0.92420000000000002</v>
      </c>
      <c r="H131" s="112">
        <v>0.91800000000000004</v>
      </c>
      <c r="I131" s="112">
        <v>0.91220000000000001</v>
      </c>
      <c r="J131" s="112">
        <v>1</v>
      </c>
      <c r="K131" s="219">
        <v>1</v>
      </c>
      <c r="L131" s="219">
        <v>1</v>
      </c>
      <c r="M131" s="218">
        <v>1</v>
      </c>
      <c r="N131" s="219">
        <v>1</v>
      </c>
      <c r="O131" s="219">
        <v>100</v>
      </c>
      <c r="P131" s="219">
        <f>VLOOKUP(A131,[9]Dados!$D$10:$F$426,3,FALSE)*100</f>
        <v>100</v>
      </c>
    </row>
    <row r="132" spans="1:16">
      <c r="A132" s="112">
        <v>292110</v>
      </c>
      <c r="B132" s="112" t="s">
        <v>612</v>
      </c>
      <c r="C132" s="112" t="s">
        <v>634</v>
      </c>
      <c r="D132" s="112" t="s">
        <v>630</v>
      </c>
      <c r="E132" s="112">
        <v>23535</v>
      </c>
      <c r="F132" s="112">
        <v>1</v>
      </c>
      <c r="G132" s="112">
        <v>1</v>
      </c>
      <c r="H132" s="112">
        <v>1</v>
      </c>
      <c r="I132" s="112">
        <v>1</v>
      </c>
      <c r="J132" s="112">
        <v>1</v>
      </c>
      <c r="K132" s="219">
        <v>1</v>
      </c>
      <c r="L132" s="219">
        <v>1</v>
      </c>
      <c r="M132" s="218">
        <v>1</v>
      </c>
      <c r="N132" s="219">
        <v>1</v>
      </c>
      <c r="O132" s="219">
        <v>100</v>
      </c>
      <c r="P132" s="219">
        <f>VLOOKUP(A132,[9]Dados!$D$10:$F$426,3,FALSE)*100</f>
        <v>100</v>
      </c>
    </row>
    <row r="133" spans="1:16">
      <c r="A133" s="112">
        <v>292200</v>
      </c>
      <c r="B133" s="112" t="s">
        <v>612</v>
      </c>
      <c r="C133" s="112" t="s">
        <v>634</v>
      </c>
      <c r="D133" s="112" t="s">
        <v>631</v>
      </c>
      <c r="E133" s="112">
        <v>41587</v>
      </c>
      <c r="F133" s="112">
        <v>0.94650000000000001</v>
      </c>
      <c r="G133" s="112">
        <v>0.95760000000000001</v>
      </c>
      <c r="H133" s="112">
        <v>1</v>
      </c>
      <c r="I133" s="112">
        <v>1</v>
      </c>
      <c r="J133" s="112">
        <v>0.95050000000000001</v>
      </c>
      <c r="K133" s="219">
        <v>1</v>
      </c>
      <c r="L133" s="219">
        <v>0.92410000000000003</v>
      </c>
      <c r="M133" s="218">
        <v>0.99550000000000005</v>
      </c>
      <c r="N133" s="219">
        <v>0.995503402505591</v>
      </c>
      <c r="O133" s="219">
        <v>90.2</v>
      </c>
      <c r="P133" s="219">
        <f>VLOOKUP(A133,[9]Dados!$D$10:$F$426,3,FALSE)*100</f>
        <v>92.06</v>
      </c>
    </row>
    <row r="134" spans="1:16">
      <c r="A134" s="112">
        <v>292300</v>
      </c>
      <c r="B134" s="112" t="s">
        <v>612</v>
      </c>
      <c r="C134" s="112" t="s">
        <v>634</v>
      </c>
      <c r="D134" s="112" t="s">
        <v>632</v>
      </c>
      <c r="E134" s="112">
        <v>43648</v>
      </c>
      <c r="F134" s="112">
        <v>0.9476</v>
      </c>
      <c r="G134" s="112">
        <v>0.89480000000000004</v>
      </c>
      <c r="H134" s="112">
        <v>0.9718</v>
      </c>
      <c r="I134" s="112">
        <v>0.95989999999999998</v>
      </c>
      <c r="J134" s="112">
        <v>0.89790000000000003</v>
      </c>
      <c r="K134" s="219">
        <v>0.88759999999999994</v>
      </c>
      <c r="L134" s="219">
        <v>0.87809999999999999</v>
      </c>
      <c r="M134" s="218">
        <v>0.93820000000000003</v>
      </c>
      <c r="N134" s="219">
        <v>0.86945564516129004</v>
      </c>
      <c r="O134" s="219">
        <v>100</v>
      </c>
      <c r="P134" s="219">
        <f>VLOOKUP(A134,[9]Dados!$D$10:$F$426,3,FALSE)*100</f>
        <v>96.39</v>
      </c>
    </row>
    <row r="135" spans="1:16">
      <c r="A135" s="112">
        <v>292550</v>
      </c>
      <c r="B135" s="112" t="s">
        <v>612</v>
      </c>
      <c r="C135" s="112" t="s">
        <v>634</v>
      </c>
      <c r="D135" s="112" t="s">
        <v>633</v>
      </c>
      <c r="E135" s="112">
        <v>29273</v>
      </c>
      <c r="F135" s="112">
        <v>1</v>
      </c>
      <c r="G135" s="112">
        <v>1</v>
      </c>
      <c r="H135" s="112">
        <v>1</v>
      </c>
      <c r="I135" s="112">
        <v>1</v>
      </c>
      <c r="J135" s="112">
        <v>1</v>
      </c>
      <c r="K135" s="219">
        <v>1</v>
      </c>
      <c r="L135" s="219">
        <v>1</v>
      </c>
      <c r="M135" s="218">
        <v>1</v>
      </c>
      <c r="N135" s="219">
        <v>1</v>
      </c>
      <c r="O135" s="219">
        <v>100</v>
      </c>
      <c r="P135" s="219">
        <f>VLOOKUP(A135,[9]Dados!$D$10:$F$426,3,FALSE)*100</f>
        <v>100</v>
      </c>
    </row>
    <row r="136" spans="1:16">
      <c r="A136" s="112">
        <v>293135</v>
      </c>
      <c r="B136" s="112" t="s">
        <v>612</v>
      </c>
      <c r="C136" s="112" t="s">
        <v>634</v>
      </c>
      <c r="D136" s="112" t="s">
        <v>634</v>
      </c>
      <c r="E136" s="112">
        <v>159813</v>
      </c>
      <c r="F136" s="112">
        <v>0.52259999999999995</v>
      </c>
      <c r="G136" s="112">
        <v>0.51719999999999999</v>
      </c>
      <c r="H136" s="112">
        <v>0.54049999999999998</v>
      </c>
      <c r="I136" s="112">
        <v>0.50029999999999997</v>
      </c>
      <c r="J136" s="112">
        <v>0.4919</v>
      </c>
      <c r="K136" s="219">
        <v>0.57340000000000002</v>
      </c>
      <c r="L136" s="219">
        <v>0.62829999999999997</v>
      </c>
      <c r="M136" s="218">
        <v>0.62039999999999995</v>
      </c>
      <c r="N136" s="219">
        <v>0.58286872782564603</v>
      </c>
      <c r="O136" s="219">
        <v>57.61</v>
      </c>
      <c r="P136" s="219">
        <f>VLOOKUP(A136,[9]Dados!$D$10:$F$426,3,FALSE)*100</f>
        <v>63.139999999999993</v>
      </c>
    </row>
    <row r="137" spans="1:16">
      <c r="A137" s="112">
        <v>293325</v>
      </c>
      <c r="B137" s="112" t="s">
        <v>612</v>
      </c>
      <c r="C137" s="112" t="s">
        <v>634</v>
      </c>
      <c r="D137" s="112" t="s">
        <v>635</v>
      </c>
      <c r="E137" s="112">
        <v>6657</v>
      </c>
      <c r="F137" s="112">
        <v>1</v>
      </c>
      <c r="G137" s="112">
        <v>1</v>
      </c>
      <c r="H137" s="112">
        <v>1</v>
      </c>
      <c r="I137" s="112">
        <v>1</v>
      </c>
      <c r="J137" s="112">
        <v>1</v>
      </c>
      <c r="K137" s="219">
        <v>1</v>
      </c>
      <c r="L137" s="219">
        <v>1</v>
      </c>
      <c r="M137" s="218">
        <v>1</v>
      </c>
      <c r="N137" s="219">
        <v>1</v>
      </c>
      <c r="O137" s="219">
        <v>100</v>
      </c>
      <c r="P137" s="219">
        <f>VLOOKUP(A137,[9]Dados!$D$10:$F$426,3,FALSE)*100</f>
        <v>100</v>
      </c>
    </row>
    <row r="138" spans="1:16">
      <c r="A138" s="112">
        <v>290570</v>
      </c>
      <c r="B138" s="112" t="s">
        <v>636</v>
      </c>
      <c r="C138" s="112" t="s">
        <v>638</v>
      </c>
      <c r="D138" s="112" t="s">
        <v>638</v>
      </c>
      <c r="E138" s="112">
        <v>292074</v>
      </c>
      <c r="F138" s="112">
        <v>0.58130000000000004</v>
      </c>
      <c r="G138" s="112">
        <v>0.51429999999999998</v>
      </c>
      <c r="H138" s="112">
        <v>0.44900000000000001</v>
      </c>
      <c r="I138" s="112">
        <v>0.38319999999999999</v>
      </c>
      <c r="J138" s="112">
        <v>0.3543</v>
      </c>
      <c r="K138" s="219">
        <v>0.5101</v>
      </c>
      <c r="L138" s="219">
        <v>0.56879999999999997</v>
      </c>
      <c r="M138" s="218">
        <v>0.51249999999999996</v>
      </c>
      <c r="N138" s="219">
        <v>0.49764785636516801</v>
      </c>
      <c r="O138" s="219">
        <v>54.57</v>
      </c>
      <c r="P138" s="219">
        <f>VLOOKUP(A138,[9]Dados!$D$10:$F$426,3,FALSE)*100</f>
        <v>57.86</v>
      </c>
    </row>
    <row r="139" spans="1:16">
      <c r="A139" s="112">
        <v>290860</v>
      </c>
      <c r="B139" s="112" t="s">
        <v>636</v>
      </c>
      <c r="C139" s="112" t="s">
        <v>638</v>
      </c>
      <c r="D139" s="112" t="s">
        <v>639</v>
      </c>
      <c r="E139" s="112">
        <v>26412</v>
      </c>
      <c r="F139" s="112">
        <v>0.57630000000000003</v>
      </c>
      <c r="G139" s="112">
        <v>0.56520000000000004</v>
      </c>
      <c r="H139" s="112">
        <v>0.81079999999999997</v>
      </c>
      <c r="I139" s="112">
        <v>0.62860000000000005</v>
      </c>
      <c r="J139" s="112">
        <v>0.58919999999999995</v>
      </c>
      <c r="K139" s="219">
        <v>0.49690000000000001</v>
      </c>
      <c r="L139" s="219">
        <v>0.50970000000000004</v>
      </c>
      <c r="M139" s="218">
        <v>0.50549999999999995</v>
      </c>
      <c r="N139" s="219">
        <v>0.39186733303044102</v>
      </c>
      <c r="O139" s="219">
        <v>39.25</v>
      </c>
      <c r="P139" s="219">
        <f>VLOOKUP(A139,[9]Dados!$D$10:$F$426,3,FALSE)*100</f>
        <v>40.380000000000003</v>
      </c>
    </row>
    <row r="140" spans="1:16">
      <c r="A140" s="112">
        <v>291005</v>
      </c>
      <c r="B140" s="112" t="s">
        <v>636</v>
      </c>
      <c r="C140" s="112" t="s">
        <v>638</v>
      </c>
      <c r="D140" s="112" t="s">
        <v>640</v>
      </c>
      <c r="E140" s="112">
        <v>79401</v>
      </c>
      <c r="F140" s="112">
        <v>0.6472</v>
      </c>
      <c r="G140" s="112">
        <v>0.45379999999999998</v>
      </c>
      <c r="H140" s="112">
        <v>0.39889999999999998</v>
      </c>
      <c r="I140" s="112">
        <v>0.48899999999999999</v>
      </c>
      <c r="J140" s="112">
        <v>0.31559999999999999</v>
      </c>
      <c r="K140" s="219">
        <v>0.36020000000000002</v>
      </c>
      <c r="L140" s="219">
        <v>0.442</v>
      </c>
      <c r="M140" s="218">
        <v>0.4345</v>
      </c>
      <c r="N140" s="219">
        <v>0.47795367816526202</v>
      </c>
      <c r="O140" s="219">
        <v>55.61</v>
      </c>
      <c r="P140" s="219">
        <f>VLOOKUP(A140,[9]Dados!$D$10:$F$426,3,FALSE)*100</f>
        <v>75.11</v>
      </c>
    </row>
    <row r="141" spans="1:16">
      <c r="A141" s="112">
        <v>292100</v>
      </c>
      <c r="B141" s="112" t="s">
        <v>636</v>
      </c>
      <c r="C141" s="112" t="s">
        <v>638</v>
      </c>
      <c r="D141" s="112" t="s">
        <v>641</v>
      </c>
      <c r="E141" s="112">
        <v>46392</v>
      </c>
      <c r="F141" s="112">
        <v>0.61009999999999998</v>
      </c>
      <c r="G141" s="112">
        <v>0.68689999999999996</v>
      </c>
      <c r="H141" s="112">
        <v>1</v>
      </c>
      <c r="I141" s="112">
        <v>1</v>
      </c>
      <c r="J141" s="112">
        <v>1</v>
      </c>
      <c r="K141" s="219">
        <v>1</v>
      </c>
      <c r="L141" s="219">
        <v>1</v>
      </c>
      <c r="M141" s="218">
        <v>1</v>
      </c>
      <c r="N141" s="219">
        <v>1</v>
      </c>
      <c r="O141" s="219">
        <v>95.43</v>
      </c>
      <c r="P141" s="219">
        <f>VLOOKUP(A141,[9]Dados!$D$10:$F$426,3,FALSE)*100</f>
        <v>100</v>
      </c>
    </row>
    <row r="142" spans="1:16">
      <c r="A142" s="112">
        <v>292520</v>
      </c>
      <c r="B142" s="112" t="s">
        <v>636</v>
      </c>
      <c r="C142" s="112" t="s">
        <v>638</v>
      </c>
      <c r="D142" s="112" t="s">
        <v>642</v>
      </c>
      <c r="E142" s="112">
        <v>37993</v>
      </c>
      <c r="F142" s="112">
        <v>0.84250000000000003</v>
      </c>
      <c r="G142" s="112">
        <v>0.82110000000000005</v>
      </c>
      <c r="H142" s="112">
        <v>0.80820000000000003</v>
      </c>
      <c r="I142" s="112">
        <v>0.88400000000000001</v>
      </c>
      <c r="J142" s="112">
        <v>0.74280000000000002</v>
      </c>
      <c r="K142" s="219">
        <v>0.34810000000000002</v>
      </c>
      <c r="L142" s="219">
        <v>0.26369999999999999</v>
      </c>
      <c r="M142" s="218">
        <v>0.18160000000000001</v>
      </c>
      <c r="N142" s="219">
        <v>0.45403100571157801</v>
      </c>
      <c r="O142" s="219">
        <v>60.8</v>
      </c>
      <c r="P142" s="219">
        <f>VLOOKUP(A142,[9]Dados!$D$10:$F$426,3,FALSE)*100</f>
        <v>69.540000000000006</v>
      </c>
    </row>
    <row r="143" spans="1:16">
      <c r="A143" s="112">
        <v>293070</v>
      </c>
      <c r="B143" s="112" t="s">
        <v>636</v>
      </c>
      <c r="C143" s="112" t="s">
        <v>638</v>
      </c>
      <c r="D143" s="112" t="s">
        <v>643</v>
      </c>
      <c r="E143" s="112">
        <v>134674</v>
      </c>
      <c r="F143" s="112">
        <v>0.30859999999999999</v>
      </c>
      <c r="G143" s="112">
        <v>0.43969999999999998</v>
      </c>
      <c r="H143" s="112">
        <v>0.45219999999999999</v>
      </c>
      <c r="I143" s="112">
        <v>0.54479999999999995</v>
      </c>
      <c r="J143" s="112">
        <v>0.41670000000000001</v>
      </c>
      <c r="K143" s="219">
        <v>0.45129999999999998</v>
      </c>
      <c r="L143" s="219">
        <v>0.40089999999999998</v>
      </c>
      <c r="M143" s="218">
        <v>0.35199999999999998</v>
      </c>
      <c r="N143" s="219">
        <v>0.379806050165585</v>
      </c>
      <c r="O143" s="219">
        <v>44.54</v>
      </c>
      <c r="P143" s="219">
        <f>VLOOKUP(A143,[9]Dados!$D$10:$F$426,3,FALSE)*100</f>
        <v>52.82</v>
      </c>
    </row>
    <row r="144" spans="1:16">
      <c r="A144" s="112">
        <v>290485</v>
      </c>
      <c r="B144" s="112" t="s">
        <v>636</v>
      </c>
      <c r="C144" s="112" t="s">
        <v>648</v>
      </c>
      <c r="D144" s="112" t="s">
        <v>645</v>
      </c>
      <c r="E144" s="112">
        <v>19199</v>
      </c>
      <c r="F144" s="112">
        <v>0.74319999999999997</v>
      </c>
      <c r="G144" s="112">
        <v>0.7964</v>
      </c>
      <c r="H144" s="112">
        <v>1</v>
      </c>
      <c r="I144" s="112">
        <v>1</v>
      </c>
      <c r="J144" s="112">
        <v>1</v>
      </c>
      <c r="K144" s="219">
        <v>1</v>
      </c>
      <c r="L144" s="219">
        <v>1</v>
      </c>
      <c r="M144" s="218">
        <v>1</v>
      </c>
      <c r="N144" s="219">
        <v>1</v>
      </c>
      <c r="O144" s="219">
        <v>100</v>
      </c>
      <c r="P144" s="219">
        <f>VLOOKUP(A144,[9]Dados!$D$10:$F$426,3,FALSE)*100</f>
        <v>92.259999999999991</v>
      </c>
    </row>
    <row r="145" spans="1:16">
      <c r="A145" s="112">
        <v>290490</v>
      </c>
      <c r="B145" s="112" t="s">
        <v>636</v>
      </c>
      <c r="C145" s="112" t="s">
        <v>648</v>
      </c>
      <c r="D145" s="112" t="s">
        <v>646</v>
      </c>
      <c r="E145" s="112">
        <v>35013</v>
      </c>
      <c r="F145" s="112">
        <v>1</v>
      </c>
      <c r="G145" s="112">
        <v>1</v>
      </c>
      <c r="H145" s="112">
        <v>1</v>
      </c>
      <c r="I145" s="112">
        <v>1</v>
      </c>
      <c r="J145" s="112">
        <v>1</v>
      </c>
      <c r="K145" s="219">
        <v>1</v>
      </c>
      <c r="L145" s="219">
        <v>1</v>
      </c>
      <c r="M145" s="218">
        <v>1</v>
      </c>
      <c r="N145" s="219">
        <v>1</v>
      </c>
      <c r="O145" s="219">
        <v>100</v>
      </c>
      <c r="P145" s="219">
        <f>VLOOKUP(A145,[9]Dados!$D$10:$F$426,3,FALSE)*100</f>
        <v>100</v>
      </c>
    </row>
    <row r="146" spans="1:16">
      <c r="A146" s="112">
        <v>290820</v>
      </c>
      <c r="B146" s="112" t="s">
        <v>636</v>
      </c>
      <c r="C146" s="112" t="s">
        <v>648</v>
      </c>
      <c r="D146" s="112" t="s">
        <v>647</v>
      </c>
      <c r="E146" s="112">
        <v>22840</v>
      </c>
      <c r="F146" s="112">
        <v>0.68600000000000005</v>
      </c>
      <c r="G146" s="112">
        <v>0.67679999999999996</v>
      </c>
      <c r="H146" s="112">
        <v>0.62580000000000002</v>
      </c>
      <c r="I146" s="112">
        <v>0.66259999999999997</v>
      </c>
      <c r="J146" s="112">
        <v>0.75590000000000002</v>
      </c>
      <c r="K146" s="219">
        <v>0.61480000000000001</v>
      </c>
      <c r="L146" s="219">
        <v>0.60909999999999997</v>
      </c>
      <c r="M146" s="218">
        <v>0.60419999999999996</v>
      </c>
      <c r="N146" s="219">
        <v>0.735551663747811</v>
      </c>
      <c r="O146" s="219">
        <v>59.94</v>
      </c>
      <c r="P146" s="219">
        <f>VLOOKUP(A146,[9]Dados!$D$10:$F$426,3,FALSE)*100</f>
        <v>61.629999999999995</v>
      </c>
    </row>
    <row r="147" spans="1:16">
      <c r="A147" s="112">
        <v>290980</v>
      </c>
      <c r="B147" s="112" t="s">
        <v>636</v>
      </c>
      <c r="C147" s="112" t="s">
        <v>648</v>
      </c>
      <c r="D147" s="112" t="s">
        <v>648</v>
      </c>
      <c r="E147" s="112">
        <v>64552</v>
      </c>
      <c r="F147" s="112">
        <v>0.45450000000000002</v>
      </c>
      <c r="G147" s="112">
        <v>0.47610000000000002</v>
      </c>
      <c r="H147" s="112">
        <v>0.64019999999999999</v>
      </c>
      <c r="I147" s="112">
        <v>0.6381</v>
      </c>
      <c r="J147" s="112">
        <v>0.59950000000000003</v>
      </c>
      <c r="K147" s="219">
        <v>0.64219999999999999</v>
      </c>
      <c r="L147" s="219">
        <v>0.59109999999999996</v>
      </c>
      <c r="M147" s="218">
        <v>0.58789999999999998</v>
      </c>
      <c r="N147" s="219">
        <v>0.58789812864047597</v>
      </c>
      <c r="O147" s="219">
        <v>58.45</v>
      </c>
      <c r="P147" s="219">
        <f>VLOOKUP(A147,[9]Dados!$D$10:$F$426,3,FALSE)*100</f>
        <v>60.36</v>
      </c>
    </row>
    <row r="148" spans="1:16">
      <c r="A148" s="112">
        <v>291160</v>
      </c>
      <c r="B148" s="112" t="s">
        <v>636</v>
      </c>
      <c r="C148" s="112" t="s">
        <v>648</v>
      </c>
      <c r="D148" s="112" t="s">
        <v>649</v>
      </c>
      <c r="E148" s="112">
        <v>21435</v>
      </c>
      <c r="F148" s="112">
        <v>0.66769999999999996</v>
      </c>
      <c r="G148" s="112">
        <v>0.69630000000000003</v>
      </c>
      <c r="H148" s="112">
        <v>1</v>
      </c>
      <c r="I148" s="112">
        <v>1</v>
      </c>
      <c r="J148" s="112">
        <v>1</v>
      </c>
      <c r="K148" s="219">
        <v>1</v>
      </c>
      <c r="L148" s="219">
        <v>1</v>
      </c>
      <c r="M148" s="218">
        <v>0.80479999999999996</v>
      </c>
      <c r="N148" s="219">
        <v>1</v>
      </c>
      <c r="O148" s="219">
        <v>100</v>
      </c>
      <c r="P148" s="219">
        <f>VLOOKUP(A148,[9]Dados!$D$10:$F$426,3,FALSE)*100</f>
        <v>100</v>
      </c>
    </row>
    <row r="149" spans="1:16">
      <c r="A149" s="112">
        <v>292060</v>
      </c>
      <c r="B149" s="112" t="s">
        <v>636</v>
      </c>
      <c r="C149" s="112" t="s">
        <v>648</v>
      </c>
      <c r="D149" s="112" t="s">
        <v>650</v>
      </c>
      <c r="E149" s="112">
        <v>46106</v>
      </c>
      <c r="F149" s="112">
        <v>0.46110000000000001</v>
      </c>
      <c r="G149" s="112">
        <v>0.31180000000000002</v>
      </c>
      <c r="H149" s="112">
        <v>0.2409</v>
      </c>
      <c r="I149" s="112">
        <v>0.30959999999999999</v>
      </c>
      <c r="J149" s="112">
        <v>0.59360000000000002</v>
      </c>
      <c r="K149" s="219">
        <v>0.60089999999999999</v>
      </c>
      <c r="L149" s="219">
        <v>0.59860000000000002</v>
      </c>
      <c r="M149" s="218">
        <v>0.6734</v>
      </c>
      <c r="N149" s="219">
        <v>0.74827571248861302</v>
      </c>
      <c r="O149" s="219">
        <v>74.58</v>
      </c>
      <c r="P149" s="219">
        <f>VLOOKUP(A149,[9]Dados!$D$10:$F$426,3,FALSE)*100</f>
        <v>85.18</v>
      </c>
    </row>
    <row r="150" spans="1:16">
      <c r="A150" s="112">
        <v>292230</v>
      </c>
      <c r="B150" s="112" t="s">
        <v>636</v>
      </c>
      <c r="C150" s="112" t="s">
        <v>648</v>
      </c>
      <c r="D150" s="112" t="s">
        <v>651</v>
      </c>
      <c r="E150" s="112">
        <v>30585</v>
      </c>
      <c r="F150" s="112">
        <v>0.74580000000000002</v>
      </c>
      <c r="G150" s="112">
        <v>0.71630000000000005</v>
      </c>
      <c r="H150" s="112">
        <v>0.7157</v>
      </c>
      <c r="I150" s="112">
        <v>0.81879999999999997</v>
      </c>
      <c r="J150" s="112">
        <v>0.88619999999999999</v>
      </c>
      <c r="K150" s="219">
        <v>0.7722</v>
      </c>
      <c r="L150" s="219">
        <v>0.53180000000000005</v>
      </c>
      <c r="M150" s="218">
        <v>0.4365</v>
      </c>
      <c r="N150" s="219">
        <v>0.338401177047572</v>
      </c>
      <c r="O150" s="219">
        <v>33.79</v>
      </c>
      <c r="P150" s="219">
        <f>VLOOKUP(A150,[9]Dados!$D$10:$F$426,3,FALSE)*100</f>
        <v>35.22</v>
      </c>
    </row>
    <row r="151" spans="1:16">
      <c r="A151" s="112">
        <v>292900</v>
      </c>
      <c r="B151" s="112" t="s">
        <v>636</v>
      </c>
      <c r="C151" s="112" t="s">
        <v>648</v>
      </c>
      <c r="D151" s="112" t="s">
        <v>652</v>
      </c>
      <c r="E151" s="112">
        <v>15272</v>
      </c>
      <c r="F151" s="112">
        <v>1</v>
      </c>
      <c r="G151" s="112">
        <v>1</v>
      </c>
      <c r="H151" s="112">
        <v>1</v>
      </c>
      <c r="I151" s="112">
        <v>1</v>
      </c>
      <c r="J151" s="112">
        <v>1</v>
      </c>
      <c r="K151" s="219">
        <v>1</v>
      </c>
      <c r="L151" s="219">
        <v>1</v>
      </c>
      <c r="M151" s="218">
        <v>1</v>
      </c>
      <c r="N151" s="219">
        <v>1</v>
      </c>
      <c r="O151" s="219">
        <v>100</v>
      </c>
      <c r="P151" s="219">
        <f>VLOOKUP(A151,[9]Dados!$D$10:$F$426,3,FALSE)*100</f>
        <v>100</v>
      </c>
    </row>
    <row r="152" spans="1:16">
      <c r="A152" s="112">
        <v>292960</v>
      </c>
      <c r="B152" s="112" t="s">
        <v>636</v>
      </c>
      <c r="C152" s="112" t="s">
        <v>648</v>
      </c>
      <c r="D152" s="112" t="s">
        <v>653</v>
      </c>
      <c r="E152" s="112">
        <v>18083</v>
      </c>
      <c r="F152" s="112">
        <v>1</v>
      </c>
      <c r="G152" s="112">
        <v>1</v>
      </c>
      <c r="H152" s="112">
        <v>1</v>
      </c>
      <c r="I152" s="112">
        <v>1</v>
      </c>
      <c r="J152" s="112">
        <v>1</v>
      </c>
      <c r="K152" s="219">
        <v>1</v>
      </c>
      <c r="L152" s="219">
        <v>1</v>
      </c>
      <c r="M152" s="218">
        <v>0.9042</v>
      </c>
      <c r="N152" s="219">
        <v>1</v>
      </c>
      <c r="O152" s="219">
        <v>100</v>
      </c>
      <c r="P152" s="219">
        <f>VLOOKUP(A152,[9]Dados!$D$10:$F$426,3,FALSE)*100</f>
        <v>100</v>
      </c>
    </row>
    <row r="153" spans="1:16">
      <c r="A153" s="112">
        <v>290650</v>
      </c>
      <c r="B153" s="112" t="s">
        <v>636</v>
      </c>
      <c r="C153" s="112" t="s">
        <v>659</v>
      </c>
      <c r="D153" s="112" t="s">
        <v>655</v>
      </c>
      <c r="E153" s="112">
        <v>89271</v>
      </c>
      <c r="F153" s="112">
        <v>0.48649999999999999</v>
      </c>
      <c r="G153" s="112">
        <v>0.55920000000000003</v>
      </c>
      <c r="H153" s="112">
        <v>0.53439999999999999</v>
      </c>
      <c r="I153" s="112">
        <v>0.65439999999999998</v>
      </c>
      <c r="J153" s="112">
        <v>0.4965</v>
      </c>
      <c r="K153" s="219">
        <v>0.48409999999999997</v>
      </c>
      <c r="L153" s="219">
        <v>0.49830000000000002</v>
      </c>
      <c r="M153" s="218">
        <v>0.49569999999999997</v>
      </c>
      <c r="N153" s="219">
        <v>0.42847061195685099</v>
      </c>
      <c r="O153" s="219">
        <v>42.64</v>
      </c>
      <c r="P153" s="219">
        <f>VLOOKUP(A153,[9]Dados!$D$10:$F$426,3,FALSE)*100</f>
        <v>45.34</v>
      </c>
    </row>
    <row r="154" spans="1:16">
      <c r="A154" s="112">
        <v>291610</v>
      </c>
      <c r="B154" s="112" t="s">
        <v>636</v>
      </c>
      <c r="C154" s="112" t="s">
        <v>659</v>
      </c>
      <c r="D154" s="112" t="s">
        <v>656</v>
      </c>
      <c r="E154" s="112">
        <v>22744</v>
      </c>
      <c r="F154" s="112">
        <v>0.99539999999999995</v>
      </c>
      <c r="G154" s="112">
        <v>1</v>
      </c>
      <c r="H154" s="112">
        <v>0.99219999999999997</v>
      </c>
      <c r="I154" s="112">
        <v>0.96460000000000001</v>
      </c>
      <c r="J154" s="112">
        <v>1</v>
      </c>
      <c r="K154" s="219">
        <v>1</v>
      </c>
      <c r="L154" s="219">
        <v>1</v>
      </c>
      <c r="M154" s="218">
        <v>1</v>
      </c>
      <c r="N154" s="219">
        <v>1</v>
      </c>
      <c r="O154" s="219">
        <v>100</v>
      </c>
      <c r="P154" s="219">
        <f>VLOOKUP(A154,[9]Dados!$D$10:$F$426,3,FALSE)*100</f>
        <v>100</v>
      </c>
    </row>
    <row r="155" spans="1:16">
      <c r="A155" s="112">
        <v>291920</v>
      </c>
      <c r="B155" s="112" t="s">
        <v>636</v>
      </c>
      <c r="C155" s="112" t="s">
        <v>659</v>
      </c>
      <c r="D155" s="112" t="s">
        <v>657</v>
      </c>
      <c r="E155" s="112">
        <v>194641</v>
      </c>
      <c r="F155" s="112">
        <v>0.39989999999999998</v>
      </c>
      <c r="G155" s="112">
        <v>0.56379999999999997</v>
      </c>
      <c r="H155" s="112">
        <v>0.64770000000000005</v>
      </c>
      <c r="I155" s="112">
        <v>0.61829999999999996</v>
      </c>
      <c r="J155" s="112">
        <v>0.47349999999999998</v>
      </c>
      <c r="K155" s="219">
        <v>0.44119999999999998</v>
      </c>
      <c r="L155" s="219">
        <v>0.41920000000000002</v>
      </c>
      <c r="M155" s="218">
        <v>0.44540000000000002</v>
      </c>
      <c r="N155" s="219">
        <v>0.44081154535786399</v>
      </c>
      <c r="O155" s="219">
        <v>53.66</v>
      </c>
      <c r="P155" s="219">
        <f>VLOOKUP(A155,[9]Dados!$D$10:$F$426,3,FALSE)*100</f>
        <v>60.74</v>
      </c>
    </row>
    <row r="156" spans="1:16">
      <c r="A156" s="112">
        <v>291992</v>
      </c>
      <c r="B156" s="112" t="s">
        <v>636</v>
      </c>
      <c r="C156" s="112" t="s">
        <v>659</v>
      </c>
      <c r="D156" s="112" t="s">
        <v>658</v>
      </c>
      <c r="E156" s="112">
        <v>20689</v>
      </c>
      <c r="F156" s="112">
        <v>1</v>
      </c>
      <c r="G156" s="112">
        <v>0.99270000000000003</v>
      </c>
      <c r="H156" s="112">
        <v>0.96989999999999998</v>
      </c>
      <c r="I156" s="112">
        <v>0.94869999999999999</v>
      </c>
      <c r="J156" s="112">
        <v>0.88009999999999999</v>
      </c>
      <c r="K156" s="219">
        <v>1</v>
      </c>
      <c r="L156" s="219">
        <v>1</v>
      </c>
      <c r="M156" s="218">
        <v>1</v>
      </c>
      <c r="N156" s="219">
        <v>1</v>
      </c>
      <c r="O156" s="219">
        <v>98.54</v>
      </c>
      <c r="P156" s="219">
        <f>VLOOKUP(A156,[9]Dados!$D$10:$F$426,3,FALSE)*100</f>
        <v>99.82</v>
      </c>
    </row>
    <row r="157" spans="1:16">
      <c r="A157" s="112">
        <v>292740</v>
      </c>
      <c r="B157" s="112" t="s">
        <v>636</v>
      </c>
      <c r="C157" s="112" t="s">
        <v>659</v>
      </c>
      <c r="D157" s="112" t="s">
        <v>659</v>
      </c>
      <c r="E157" s="112">
        <v>2938092</v>
      </c>
      <c r="F157" s="112">
        <v>0.24429999999999999</v>
      </c>
      <c r="G157" s="112">
        <v>0.23419999999999999</v>
      </c>
      <c r="H157" s="112">
        <v>0.1837</v>
      </c>
      <c r="I157" s="112">
        <v>0.217</v>
      </c>
      <c r="J157" s="112">
        <v>0.28449999999999998</v>
      </c>
      <c r="K157" s="219">
        <v>0.27710000000000001</v>
      </c>
      <c r="L157" s="219">
        <v>0.25679999999999997</v>
      </c>
      <c r="M157" s="218">
        <v>0.2535</v>
      </c>
      <c r="N157" s="219">
        <v>0.27267696178336098</v>
      </c>
      <c r="O157" s="219">
        <v>28.19</v>
      </c>
      <c r="P157" s="219">
        <f>VLOOKUP(A157,[9]Dados!$D$10:$F$426,3,FALSE)*100</f>
        <v>36.58</v>
      </c>
    </row>
    <row r="158" spans="1:16">
      <c r="A158" s="112">
        <v>292860</v>
      </c>
      <c r="B158" s="112" t="s">
        <v>636</v>
      </c>
      <c r="C158" s="112" t="s">
        <v>659</v>
      </c>
      <c r="D158" s="112" t="s">
        <v>660</v>
      </c>
      <c r="E158" s="112">
        <v>61836</v>
      </c>
      <c r="F158" s="112">
        <v>0.70140000000000002</v>
      </c>
      <c r="G158" s="112">
        <v>0.76039999999999996</v>
      </c>
      <c r="H158" s="112">
        <v>0.81879999999999997</v>
      </c>
      <c r="I158" s="112">
        <v>0.70630000000000004</v>
      </c>
      <c r="J158" s="112">
        <v>0.67420000000000002</v>
      </c>
      <c r="K158" s="219">
        <v>0.61650000000000005</v>
      </c>
      <c r="L158" s="219">
        <v>0.61509999999999998</v>
      </c>
      <c r="M158" s="218">
        <v>0.61370000000000002</v>
      </c>
      <c r="N158" s="219">
        <v>0.72530564719580803</v>
      </c>
      <c r="O158" s="219">
        <v>66.09</v>
      </c>
      <c r="P158" s="219">
        <f>VLOOKUP(A158,[9]Dados!$D$10:$F$426,3,FALSE)*100</f>
        <v>80.400000000000006</v>
      </c>
    </row>
    <row r="159" spans="1:16">
      <c r="A159" s="112">
        <v>292920</v>
      </c>
      <c r="B159" s="112" t="s">
        <v>636</v>
      </c>
      <c r="C159" s="112" t="s">
        <v>659</v>
      </c>
      <c r="D159" s="112" t="s">
        <v>661</v>
      </c>
      <c r="E159" s="112">
        <v>39790</v>
      </c>
      <c r="F159" s="112">
        <v>1</v>
      </c>
      <c r="G159" s="112">
        <v>1</v>
      </c>
      <c r="H159" s="112">
        <v>1</v>
      </c>
      <c r="I159" s="112">
        <v>0.45319999999999999</v>
      </c>
      <c r="J159" s="112">
        <v>0.90790000000000004</v>
      </c>
      <c r="K159" s="219">
        <v>1</v>
      </c>
      <c r="L159" s="219">
        <v>1</v>
      </c>
      <c r="M159" s="218">
        <v>1</v>
      </c>
      <c r="N159" s="219">
        <v>1</v>
      </c>
      <c r="O159" s="219">
        <v>100</v>
      </c>
      <c r="P159" s="219">
        <f>VLOOKUP(A159,[9]Dados!$D$10:$F$426,3,FALSE)*100</f>
        <v>100</v>
      </c>
    </row>
    <row r="160" spans="1:16">
      <c r="A160" s="112">
        <v>292950</v>
      </c>
      <c r="B160" s="112" t="s">
        <v>636</v>
      </c>
      <c r="C160" s="112" t="s">
        <v>659</v>
      </c>
      <c r="D160" s="112" t="s">
        <v>662</v>
      </c>
      <c r="E160" s="112">
        <v>45660</v>
      </c>
      <c r="F160" s="112">
        <v>1</v>
      </c>
      <c r="G160" s="112">
        <v>0.98209999999999997</v>
      </c>
      <c r="H160" s="112">
        <v>0.97819999999999996</v>
      </c>
      <c r="I160" s="112">
        <v>1</v>
      </c>
      <c r="J160" s="112">
        <v>0.7651</v>
      </c>
      <c r="K160" s="219">
        <v>0.68559999999999999</v>
      </c>
      <c r="L160" s="219">
        <v>0.67279999999999995</v>
      </c>
      <c r="M160" s="218">
        <v>0.75560000000000005</v>
      </c>
      <c r="N160" s="219">
        <v>0.76872536136662295</v>
      </c>
      <c r="O160" s="219">
        <v>75.28</v>
      </c>
      <c r="P160" s="219">
        <f>VLOOKUP(A160,[9]Dados!$D$10:$F$426,3,FALSE)*100</f>
        <v>92.72</v>
      </c>
    </row>
    <row r="161" spans="1:16">
      <c r="A161" s="112">
        <v>292975</v>
      </c>
      <c r="B161" s="112" t="s">
        <v>636</v>
      </c>
      <c r="C161" s="112" t="s">
        <v>659</v>
      </c>
      <c r="D161" s="112" t="s">
        <v>663</v>
      </c>
      <c r="E161" s="112">
        <v>12311</v>
      </c>
      <c r="F161" s="112">
        <v>0.59319999999999995</v>
      </c>
      <c r="G161" s="112">
        <v>0.61599999999999999</v>
      </c>
      <c r="H161" s="112">
        <v>0.61180000000000001</v>
      </c>
      <c r="I161" s="112">
        <v>0.3039</v>
      </c>
      <c r="J161" s="112">
        <v>0.28560000000000002</v>
      </c>
      <c r="K161" s="219">
        <v>0.56740000000000002</v>
      </c>
      <c r="L161" s="219">
        <v>0.56379999999999997</v>
      </c>
      <c r="M161" s="218">
        <v>0.5605</v>
      </c>
      <c r="N161" s="219">
        <v>0.56047437251238696</v>
      </c>
      <c r="O161" s="219">
        <v>55.74</v>
      </c>
      <c r="P161" s="219">
        <f>VLOOKUP(A161,[9]Dados!$D$10:$F$426,3,FALSE)*100</f>
        <v>57.609999999999992</v>
      </c>
    </row>
    <row r="162" spans="1:16">
      <c r="A162" s="112">
        <v>293320</v>
      </c>
      <c r="B162" s="112" t="s">
        <v>636</v>
      </c>
      <c r="C162" s="112" t="s">
        <v>659</v>
      </c>
      <c r="D162" s="112" t="s">
        <v>664</v>
      </c>
      <c r="E162" s="112">
        <v>43162</v>
      </c>
      <c r="F162" s="112">
        <v>0.7712</v>
      </c>
      <c r="G162" s="112">
        <v>0.80259999999999998</v>
      </c>
      <c r="H162" s="112">
        <v>0.90390000000000004</v>
      </c>
      <c r="I162" s="112">
        <v>1</v>
      </c>
      <c r="J162" s="112">
        <v>0.85609999999999997</v>
      </c>
      <c r="K162" s="219">
        <v>0.44529999999999997</v>
      </c>
      <c r="L162" s="219">
        <v>0.55569999999999997</v>
      </c>
      <c r="M162" s="218">
        <v>0.629</v>
      </c>
      <c r="N162" s="219">
        <v>0.55951994810249805</v>
      </c>
      <c r="O162" s="219">
        <v>55.34</v>
      </c>
      <c r="P162" s="219">
        <f>VLOOKUP(A162,[9]Dados!$D$10:$F$426,3,FALSE)*100</f>
        <v>72.709999999999994</v>
      </c>
    </row>
    <row r="163" spans="1:16">
      <c r="A163" s="112">
        <v>290100</v>
      </c>
      <c r="B163" s="112" t="s">
        <v>636</v>
      </c>
      <c r="C163" s="112" t="s">
        <v>683</v>
      </c>
      <c r="D163" s="112" t="s">
        <v>666</v>
      </c>
      <c r="E163" s="112">
        <v>38041</v>
      </c>
      <c r="F163" s="112">
        <v>0.96519999999999995</v>
      </c>
      <c r="G163" s="112">
        <v>1</v>
      </c>
      <c r="H163" s="112">
        <v>0.98399999999999999</v>
      </c>
      <c r="I163" s="112">
        <v>0.97719999999999996</v>
      </c>
      <c r="J163" s="112">
        <v>0.83740000000000003</v>
      </c>
      <c r="K163" s="219">
        <v>0.98650000000000004</v>
      </c>
      <c r="L163" s="219">
        <v>0.90059999999999996</v>
      </c>
      <c r="M163" s="218">
        <v>0.89510000000000001</v>
      </c>
      <c r="N163" s="219">
        <v>0.89508687994532199</v>
      </c>
      <c r="O163" s="219">
        <v>96.84</v>
      </c>
      <c r="P163" s="219">
        <f>VLOOKUP(A163,[9]Dados!$D$10:$F$426,3,FALSE)*100</f>
        <v>93.17</v>
      </c>
    </row>
    <row r="164" spans="1:16">
      <c r="A164" s="112">
        <v>290230</v>
      </c>
      <c r="B164" s="112" t="s">
        <v>636</v>
      </c>
      <c r="C164" s="112" t="s">
        <v>683</v>
      </c>
      <c r="D164" s="112" t="s">
        <v>667</v>
      </c>
      <c r="E164" s="112">
        <v>9150</v>
      </c>
      <c r="F164" s="112">
        <v>0.78210000000000002</v>
      </c>
      <c r="G164" s="112">
        <v>0.8024</v>
      </c>
      <c r="H164" s="112">
        <v>0.80079999999999996</v>
      </c>
      <c r="I164" s="112">
        <v>1</v>
      </c>
      <c r="J164" s="112">
        <v>1</v>
      </c>
      <c r="K164" s="219">
        <v>1</v>
      </c>
      <c r="L164" s="219">
        <v>1</v>
      </c>
      <c r="M164" s="218">
        <v>1</v>
      </c>
      <c r="N164" s="219">
        <v>1</v>
      </c>
      <c r="O164" s="219">
        <v>100</v>
      </c>
      <c r="P164" s="219">
        <f>VLOOKUP(A164,[9]Dados!$D$10:$F$426,3,FALSE)*100</f>
        <v>100</v>
      </c>
    </row>
    <row r="165" spans="1:16">
      <c r="A165" s="112">
        <v>290730</v>
      </c>
      <c r="B165" s="112" t="s">
        <v>636</v>
      </c>
      <c r="C165" s="112" t="s">
        <v>683</v>
      </c>
      <c r="D165" s="112" t="s">
        <v>668</v>
      </c>
      <c r="E165" s="112">
        <v>27161</v>
      </c>
      <c r="F165" s="112">
        <v>0.82869999999999999</v>
      </c>
      <c r="G165" s="112">
        <v>0.81469999999999998</v>
      </c>
      <c r="H165" s="112">
        <v>0.94769999999999999</v>
      </c>
      <c r="I165" s="112">
        <v>0.94499999999999995</v>
      </c>
      <c r="J165" s="112">
        <v>1</v>
      </c>
      <c r="K165" s="219">
        <v>1</v>
      </c>
      <c r="L165" s="219">
        <v>1</v>
      </c>
      <c r="M165" s="218">
        <v>1</v>
      </c>
      <c r="N165" s="219">
        <v>1</v>
      </c>
      <c r="O165" s="219">
        <v>100</v>
      </c>
      <c r="P165" s="219">
        <f>VLOOKUP(A165,[9]Dados!$D$10:$F$426,3,FALSE)*100</f>
        <v>100</v>
      </c>
    </row>
    <row r="166" spans="1:16">
      <c r="A166" s="112">
        <v>290830</v>
      </c>
      <c r="B166" s="112" t="s">
        <v>636</v>
      </c>
      <c r="C166" s="112" t="s">
        <v>683</v>
      </c>
      <c r="D166" s="112" t="s">
        <v>669</v>
      </c>
      <c r="E166" s="112">
        <v>18278</v>
      </c>
      <c r="F166" s="112">
        <v>0.76780000000000004</v>
      </c>
      <c r="G166" s="112">
        <v>0.77139999999999997</v>
      </c>
      <c r="H166" s="112">
        <v>0.77549999999999997</v>
      </c>
      <c r="I166" s="112">
        <v>0.97430000000000005</v>
      </c>
      <c r="J166" s="112">
        <v>0.92520000000000002</v>
      </c>
      <c r="K166" s="219">
        <v>0.92830000000000001</v>
      </c>
      <c r="L166" s="219">
        <v>0.93120000000000003</v>
      </c>
      <c r="M166" s="218">
        <v>0.94379999999999997</v>
      </c>
      <c r="N166" s="219">
        <v>1</v>
      </c>
      <c r="O166" s="219">
        <v>100</v>
      </c>
      <c r="P166" s="219">
        <f>VLOOKUP(A166,[9]Dados!$D$10:$F$426,3,FALSE)*100</f>
        <v>100</v>
      </c>
    </row>
    <row r="167" spans="1:16">
      <c r="A167" s="112">
        <v>291020</v>
      </c>
      <c r="B167" s="112" t="s">
        <v>636</v>
      </c>
      <c r="C167" s="112" t="s">
        <v>683</v>
      </c>
      <c r="D167" s="112" t="s">
        <v>670</v>
      </c>
      <c r="E167" s="112">
        <v>4201</v>
      </c>
      <c r="F167" s="112">
        <v>1</v>
      </c>
      <c r="G167" s="112">
        <v>1</v>
      </c>
      <c r="H167" s="112">
        <v>1</v>
      </c>
      <c r="I167" s="112">
        <v>1</v>
      </c>
      <c r="J167" s="112">
        <v>1</v>
      </c>
      <c r="K167" s="219">
        <v>1</v>
      </c>
      <c r="L167" s="219">
        <v>1</v>
      </c>
      <c r="M167" s="218">
        <v>0.82120000000000004</v>
      </c>
      <c r="N167" s="219">
        <v>1</v>
      </c>
      <c r="O167" s="219">
        <v>100</v>
      </c>
      <c r="P167" s="219">
        <f>VLOOKUP(A167,[9]Dados!$D$10:$F$426,3,FALSE)*100</f>
        <v>100</v>
      </c>
    </row>
    <row r="168" spans="1:16">
      <c r="A168" s="112">
        <v>291030</v>
      </c>
      <c r="B168" s="112" t="s">
        <v>636</v>
      </c>
      <c r="C168" s="112" t="s">
        <v>683</v>
      </c>
      <c r="D168" s="112" t="s">
        <v>671</v>
      </c>
      <c r="E168" s="112">
        <v>8448</v>
      </c>
      <c r="F168" s="112">
        <v>0.84319999999999995</v>
      </c>
      <c r="G168" s="112">
        <v>1</v>
      </c>
      <c r="H168" s="112">
        <v>1</v>
      </c>
      <c r="I168" s="112">
        <v>1</v>
      </c>
      <c r="J168" s="112">
        <v>1</v>
      </c>
      <c r="K168" s="219">
        <v>1</v>
      </c>
      <c r="L168" s="219">
        <v>1</v>
      </c>
      <c r="M168" s="218">
        <v>1</v>
      </c>
      <c r="N168" s="219">
        <v>1</v>
      </c>
      <c r="O168" s="219">
        <v>100</v>
      </c>
      <c r="P168" s="219">
        <f>VLOOKUP(A168,[9]Dados!$D$10:$F$426,3,FALSE)*100</f>
        <v>100</v>
      </c>
    </row>
    <row r="169" spans="1:16">
      <c r="A169" s="112">
        <v>291685</v>
      </c>
      <c r="B169" s="112" t="s">
        <v>636</v>
      </c>
      <c r="C169" s="112" t="s">
        <v>683</v>
      </c>
      <c r="D169" s="112" t="s">
        <v>672</v>
      </c>
      <c r="E169" s="112">
        <v>14895</v>
      </c>
      <c r="F169" s="112">
        <v>0.88939999999999997</v>
      </c>
      <c r="G169" s="112">
        <v>1</v>
      </c>
      <c r="H169" s="112">
        <v>0.75139999999999996</v>
      </c>
      <c r="I169" s="112">
        <v>0.74780000000000002</v>
      </c>
      <c r="J169" s="112">
        <v>1</v>
      </c>
      <c r="K169" s="219">
        <v>0.93940000000000001</v>
      </c>
      <c r="L169" s="219">
        <v>0.93479999999999996</v>
      </c>
      <c r="M169" s="218">
        <v>0.92649999999999999</v>
      </c>
      <c r="N169" s="219">
        <v>1</v>
      </c>
      <c r="O169" s="219">
        <v>69.2</v>
      </c>
      <c r="P169" s="219">
        <f>VLOOKUP(A169,[9]Dados!$D$10:$F$426,3,FALSE)*100</f>
        <v>71.72</v>
      </c>
    </row>
    <row r="170" spans="1:16">
      <c r="A170" s="112">
        <v>291780</v>
      </c>
      <c r="B170" s="112" t="s">
        <v>636</v>
      </c>
      <c r="C170" s="112" t="s">
        <v>683</v>
      </c>
      <c r="D170" s="112" t="s">
        <v>673</v>
      </c>
      <c r="E170" s="112">
        <v>18849</v>
      </c>
      <c r="F170" s="112">
        <v>0.59360000000000002</v>
      </c>
      <c r="G170" s="112">
        <v>0.83799999999999997</v>
      </c>
      <c r="H170" s="112">
        <v>0.61970000000000003</v>
      </c>
      <c r="I170" s="112">
        <v>1</v>
      </c>
      <c r="J170" s="112">
        <v>0.95230000000000004</v>
      </c>
      <c r="K170" s="219">
        <v>0.93589999999999995</v>
      </c>
      <c r="L170" s="219">
        <v>0.92510000000000003</v>
      </c>
      <c r="M170" s="218">
        <v>0.91520000000000001</v>
      </c>
      <c r="N170" s="219">
        <v>1</v>
      </c>
      <c r="O170" s="219">
        <v>100</v>
      </c>
      <c r="P170" s="219">
        <f>VLOOKUP(A170,[9]Dados!$D$10:$F$426,3,FALSE)*100</f>
        <v>100</v>
      </c>
    </row>
    <row r="171" spans="1:16">
      <c r="A171" s="112">
        <v>291820</v>
      </c>
      <c r="B171" s="112" t="s">
        <v>636</v>
      </c>
      <c r="C171" s="112" t="s">
        <v>683</v>
      </c>
      <c r="D171" s="112" t="s">
        <v>674</v>
      </c>
      <c r="E171" s="112">
        <v>15071</v>
      </c>
      <c r="F171" s="112">
        <v>0.2505</v>
      </c>
      <c r="G171" s="112">
        <v>0</v>
      </c>
      <c r="H171" s="112">
        <v>0</v>
      </c>
      <c r="I171" s="112">
        <v>0.48949999999999999</v>
      </c>
      <c r="J171" s="112">
        <v>0.46200000000000002</v>
      </c>
      <c r="K171" s="219">
        <v>0.4602</v>
      </c>
      <c r="L171" s="219">
        <v>0.45900000000000002</v>
      </c>
      <c r="M171" s="218">
        <v>0.45779999999999998</v>
      </c>
      <c r="N171" s="219">
        <v>0.68674938623847104</v>
      </c>
      <c r="O171" s="219">
        <v>91.35</v>
      </c>
      <c r="P171" s="219">
        <f>VLOOKUP(A171,[9]Dados!$D$10:$F$426,3,FALSE)*100</f>
        <v>95.07</v>
      </c>
    </row>
    <row r="172" spans="1:16">
      <c r="A172" s="112">
        <v>291880</v>
      </c>
      <c r="B172" s="112" t="s">
        <v>636</v>
      </c>
      <c r="C172" s="112" t="s">
        <v>683</v>
      </c>
      <c r="D172" s="112" t="s">
        <v>675</v>
      </c>
      <c r="E172" s="112">
        <v>24112</v>
      </c>
      <c r="F172" s="112">
        <v>1</v>
      </c>
      <c r="G172" s="112">
        <v>1</v>
      </c>
      <c r="H172" s="112">
        <v>1</v>
      </c>
      <c r="I172" s="112">
        <v>1</v>
      </c>
      <c r="J172" s="112">
        <v>0.99760000000000004</v>
      </c>
      <c r="K172" s="219">
        <v>1</v>
      </c>
      <c r="L172" s="219">
        <v>0.86599999999999999</v>
      </c>
      <c r="M172" s="218">
        <v>0.71540000000000004</v>
      </c>
      <c r="N172" s="219">
        <v>1</v>
      </c>
      <c r="O172" s="219">
        <v>100</v>
      </c>
      <c r="P172" s="219">
        <f>VLOOKUP(A172,[9]Dados!$D$10:$F$426,3,FALSE)*100</f>
        <v>100</v>
      </c>
    </row>
    <row r="173" spans="1:16">
      <c r="A173" s="112">
        <v>292130</v>
      </c>
      <c r="B173" s="112" t="s">
        <v>636</v>
      </c>
      <c r="C173" s="112" t="s">
        <v>683</v>
      </c>
      <c r="D173" s="112" t="s">
        <v>676</v>
      </c>
      <c r="E173" s="112">
        <v>11621</v>
      </c>
      <c r="F173" s="112">
        <v>0.2853</v>
      </c>
      <c r="G173" s="112">
        <v>0.33479999999999999</v>
      </c>
      <c r="H173" s="112">
        <v>0.58340000000000003</v>
      </c>
      <c r="I173" s="112">
        <v>0</v>
      </c>
      <c r="J173" s="112">
        <v>0.19450000000000001</v>
      </c>
      <c r="K173" s="219">
        <v>0.1923</v>
      </c>
      <c r="L173" s="219">
        <v>0.25729999999999997</v>
      </c>
      <c r="M173" s="218">
        <v>0.25819999999999999</v>
      </c>
      <c r="N173" s="219">
        <v>0</v>
      </c>
      <c r="O173" s="219">
        <v>0</v>
      </c>
      <c r="P173" s="219">
        <f>VLOOKUP(A173,[9]Dados!$D$10:$F$426,3,FALSE)*100</f>
        <v>62.68</v>
      </c>
    </row>
    <row r="174" spans="1:16">
      <c r="A174" s="112">
        <v>292220</v>
      </c>
      <c r="B174" s="112" t="s">
        <v>636</v>
      </c>
      <c r="C174" s="112" t="s">
        <v>683</v>
      </c>
      <c r="D174" s="112" t="s">
        <v>677</v>
      </c>
      <c r="E174" s="112">
        <v>7650</v>
      </c>
      <c r="F174" s="112">
        <v>0.9536</v>
      </c>
      <c r="G174" s="112">
        <v>1</v>
      </c>
      <c r="H174" s="112">
        <v>0.93930000000000002</v>
      </c>
      <c r="I174" s="112">
        <v>0.93569999999999998</v>
      </c>
      <c r="J174" s="112">
        <v>1</v>
      </c>
      <c r="K174" s="219">
        <v>1</v>
      </c>
      <c r="L174" s="219">
        <v>0.87419999999999998</v>
      </c>
      <c r="M174" s="218">
        <v>0.90200000000000002</v>
      </c>
      <c r="N174" s="219">
        <v>0.90196078431372595</v>
      </c>
      <c r="O174" s="219">
        <v>89.87</v>
      </c>
      <c r="P174" s="219">
        <f>VLOOKUP(A174,[9]Dados!$D$10:$F$426,3,FALSE)*100</f>
        <v>100</v>
      </c>
    </row>
    <row r="175" spans="1:16">
      <c r="A175" s="112">
        <v>292240</v>
      </c>
      <c r="B175" s="112" t="s">
        <v>636</v>
      </c>
      <c r="C175" s="112" t="s">
        <v>683</v>
      </c>
      <c r="D175" s="112" t="s">
        <v>678</v>
      </c>
      <c r="E175" s="112">
        <v>22917</v>
      </c>
      <c r="F175" s="112">
        <v>0.60499999999999998</v>
      </c>
      <c r="G175" s="112">
        <v>0.64339999999999997</v>
      </c>
      <c r="H175" s="112">
        <v>0.80120000000000002</v>
      </c>
      <c r="I175" s="112">
        <v>0.70809999999999995</v>
      </c>
      <c r="J175" s="112">
        <v>0.73270000000000002</v>
      </c>
      <c r="K175" s="219">
        <v>0.89039999999999997</v>
      </c>
      <c r="L175" s="219">
        <v>0.75549999999999995</v>
      </c>
      <c r="M175" s="218">
        <v>0.75270000000000004</v>
      </c>
      <c r="N175" s="219">
        <v>0.75271632412619505</v>
      </c>
      <c r="O175" s="219">
        <v>75.010000000000005</v>
      </c>
      <c r="P175" s="219">
        <f>VLOOKUP(A175,[9]Dados!$D$10:$F$426,3,FALSE)*100</f>
        <v>77.86</v>
      </c>
    </row>
    <row r="176" spans="1:16">
      <c r="A176" s="112">
        <v>292250</v>
      </c>
      <c r="B176" s="112" t="s">
        <v>636</v>
      </c>
      <c r="C176" s="112" t="s">
        <v>683</v>
      </c>
      <c r="D176" s="112" t="s">
        <v>679</v>
      </c>
      <c r="E176" s="112">
        <v>29450</v>
      </c>
      <c r="F176" s="112">
        <v>0.73829999999999996</v>
      </c>
      <c r="G176" s="112">
        <v>0.63249999999999995</v>
      </c>
      <c r="H176" s="112">
        <v>0.75639999999999996</v>
      </c>
      <c r="I176" s="112">
        <v>0.86329999999999996</v>
      </c>
      <c r="J176" s="112">
        <v>0.7984</v>
      </c>
      <c r="K176" s="219">
        <v>0.70660000000000001</v>
      </c>
      <c r="L176" s="219">
        <v>0.70389999999999997</v>
      </c>
      <c r="M176" s="218">
        <v>0.5857</v>
      </c>
      <c r="N176" s="219">
        <v>0.80475382003395601</v>
      </c>
      <c r="O176" s="219">
        <v>80.209999999999994</v>
      </c>
      <c r="P176" s="219">
        <f>VLOOKUP(A176,[9]Dados!$D$10:$F$426,3,FALSE)*100</f>
        <v>72.760000000000005</v>
      </c>
    </row>
    <row r="177" spans="1:16">
      <c r="A177" s="112">
        <v>292280</v>
      </c>
      <c r="B177" s="112" t="s">
        <v>875</v>
      </c>
      <c r="C177" s="112" t="s">
        <v>926</v>
      </c>
      <c r="D177" s="112" t="s">
        <v>932</v>
      </c>
      <c r="E177" s="112">
        <v>8372</v>
      </c>
      <c r="F177" s="112">
        <v>0</v>
      </c>
      <c r="G177" s="112">
        <v>0.46400000000000002</v>
      </c>
      <c r="H177" s="112">
        <v>0.92</v>
      </c>
      <c r="I177" s="112">
        <v>1</v>
      </c>
      <c r="J177" s="112">
        <v>1</v>
      </c>
      <c r="K177" s="219">
        <v>1</v>
      </c>
      <c r="L177" s="219">
        <v>1</v>
      </c>
      <c r="M177" s="218">
        <v>1</v>
      </c>
      <c r="N177" s="219">
        <v>1</v>
      </c>
      <c r="O177" s="219">
        <v>100</v>
      </c>
      <c r="P177" s="219">
        <f>VLOOKUP(A177,[9]Dados!$D$10:$F$426,3,FALSE)*100</f>
        <v>100</v>
      </c>
    </row>
    <row r="178" spans="1:16">
      <c r="A178" s="112">
        <v>292575</v>
      </c>
      <c r="B178" s="112" t="s">
        <v>636</v>
      </c>
      <c r="C178" s="112" t="s">
        <v>683</v>
      </c>
      <c r="D178" s="112" t="s">
        <v>680</v>
      </c>
      <c r="E178" s="112">
        <v>27803</v>
      </c>
      <c r="F178" s="112">
        <v>0.85360000000000003</v>
      </c>
      <c r="G178" s="112">
        <v>0.86809999999999998</v>
      </c>
      <c r="H178" s="112">
        <v>1</v>
      </c>
      <c r="I178" s="112">
        <v>0.98499999999999999</v>
      </c>
      <c r="J178" s="112">
        <v>0.9204</v>
      </c>
      <c r="K178" s="219">
        <v>0.76139999999999997</v>
      </c>
      <c r="L178" s="219">
        <v>0.878</v>
      </c>
      <c r="M178" s="218">
        <v>0.86860000000000004</v>
      </c>
      <c r="N178" s="219">
        <v>0.86861130093874805</v>
      </c>
      <c r="O178" s="219">
        <v>86</v>
      </c>
      <c r="P178" s="219">
        <f>VLOOKUP(A178,[9]Dados!$D$10:$F$426,3,FALSE)*100</f>
        <v>88.070000000000007</v>
      </c>
    </row>
    <row r="179" spans="1:16">
      <c r="A179" s="112">
        <v>292730</v>
      </c>
      <c r="B179" s="112" t="s">
        <v>636</v>
      </c>
      <c r="C179" s="112" t="s">
        <v>683</v>
      </c>
      <c r="D179" s="112" t="s">
        <v>681</v>
      </c>
      <c r="E179" s="112">
        <v>15585</v>
      </c>
      <c r="F179" s="112">
        <v>0.48609999999999998</v>
      </c>
      <c r="G179" s="112">
        <v>0.73570000000000002</v>
      </c>
      <c r="H179" s="112">
        <v>0.72299999999999998</v>
      </c>
      <c r="I179" s="112">
        <v>0.60340000000000005</v>
      </c>
      <c r="J179" s="112">
        <v>0.43180000000000002</v>
      </c>
      <c r="K179" s="219">
        <v>0.45479999999999998</v>
      </c>
      <c r="L179" s="219">
        <v>0.44850000000000001</v>
      </c>
      <c r="M179" s="218">
        <v>0.44269999999999998</v>
      </c>
      <c r="N179" s="219">
        <v>0.44273339749759399</v>
      </c>
      <c r="O179" s="219">
        <v>43.75</v>
      </c>
      <c r="P179" s="219">
        <f>VLOOKUP(A179,[9]Dados!$D$10:$F$426,3,FALSE)*100</f>
        <v>100</v>
      </c>
    </row>
    <row r="180" spans="1:16">
      <c r="A180" s="112">
        <v>292850</v>
      </c>
      <c r="B180" s="112" t="s">
        <v>636</v>
      </c>
      <c r="C180" s="112" t="s">
        <v>683</v>
      </c>
      <c r="D180" s="112" t="s">
        <v>682</v>
      </c>
      <c r="E180" s="112">
        <v>10619</v>
      </c>
      <c r="F180" s="112">
        <v>0.98140000000000005</v>
      </c>
      <c r="G180" s="112">
        <v>1</v>
      </c>
      <c r="H180" s="112">
        <v>1</v>
      </c>
      <c r="I180" s="112">
        <v>1</v>
      </c>
      <c r="J180" s="112">
        <v>1</v>
      </c>
      <c r="K180" s="219">
        <v>1</v>
      </c>
      <c r="L180" s="219">
        <v>1</v>
      </c>
      <c r="M180" s="218">
        <v>1</v>
      </c>
      <c r="N180" s="219">
        <v>1</v>
      </c>
      <c r="O180" s="219">
        <v>100</v>
      </c>
      <c r="P180" s="219">
        <f>VLOOKUP(A180,[9]Dados!$D$10:$F$426,3,FALSE)*100</f>
        <v>100</v>
      </c>
    </row>
    <row r="181" spans="1:16">
      <c r="A181" s="112">
        <v>292870</v>
      </c>
      <c r="B181" s="112" t="s">
        <v>636</v>
      </c>
      <c r="C181" s="112" t="s">
        <v>683</v>
      </c>
      <c r="D181" s="112" t="s">
        <v>683</v>
      </c>
      <c r="E181" s="112">
        <v>102469</v>
      </c>
      <c r="F181" s="112">
        <v>0.65059999999999996</v>
      </c>
      <c r="G181" s="112">
        <v>0.62319999999999998</v>
      </c>
      <c r="H181" s="112">
        <v>0.64859999999999995</v>
      </c>
      <c r="I181" s="112">
        <v>0.63329999999999997</v>
      </c>
      <c r="J181" s="112">
        <v>0.59750000000000003</v>
      </c>
      <c r="K181" s="219">
        <v>0.61309999999999998</v>
      </c>
      <c r="L181" s="219">
        <v>0.60709999999999997</v>
      </c>
      <c r="M181" s="218">
        <v>0.60160000000000002</v>
      </c>
      <c r="N181" s="219">
        <v>0.60164537567459397</v>
      </c>
      <c r="O181" s="219">
        <v>49.64</v>
      </c>
      <c r="P181" s="219">
        <f>VLOOKUP(A181,[9]Dados!$D$10:$F$426,3,FALSE)*100</f>
        <v>64.259999999999991</v>
      </c>
    </row>
    <row r="182" spans="1:16">
      <c r="A182" s="112">
        <v>292910</v>
      </c>
      <c r="B182" s="112" t="s">
        <v>636</v>
      </c>
      <c r="C182" s="112" t="s">
        <v>683</v>
      </c>
      <c r="D182" s="112" t="s">
        <v>684</v>
      </c>
      <c r="E182" s="112">
        <v>21935</v>
      </c>
      <c r="F182" s="112">
        <v>0.82330000000000003</v>
      </c>
      <c r="G182" s="112">
        <v>0.84950000000000003</v>
      </c>
      <c r="H182" s="112">
        <v>0.84899999999999998</v>
      </c>
      <c r="I182" s="112">
        <v>0.84850000000000003</v>
      </c>
      <c r="J182" s="112">
        <v>0.94130000000000003</v>
      </c>
      <c r="K182" s="219">
        <v>0.96060000000000001</v>
      </c>
      <c r="L182" s="219">
        <v>1</v>
      </c>
      <c r="M182" s="218">
        <v>0.94369999999999998</v>
      </c>
      <c r="N182" s="219">
        <v>0.94369728744016401</v>
      </c>
      <c r="O182" s="219">
        <v>94.25</v>
      </c>
      <c r="P182" s="219">
        <f>VLOOKUP(A182,[9]Dados!$D$10:$F$426,3,FALSE)*100</f>
        <v>98.25</v>
      </c>
    </row>
    <row r="183" spans="1:16">
      <c r="A183" s="112">
        <v>292940</v>
      </c>
      <c r="B183" s="112" t="s">
        <v>636</v>
      </c>
      <c r="C183" s="112" t="s">
        <v>683</v>
      </c>
      <c r="D183" s="112" t="s">
        <v>685</v>
      </c>
      <c r="E183" s="112">
        <v>12051</v>
      </c>
      <c r="F183" s="112">
        <v>1</v>
      </c>
      <c r="G183" s="112">
        <v>0.99390000000000001</v>
      </c>
      <c r="H183" s="112">
        <v>0.99099999999999999</v>
      </c>
      <c r="I183" s="112">
        <v>0.98819999999999997</v>
      </c>
      <c r="J183" s="112">
        <v>0.93200000000000005</v>
      </c>
      <c r="K183" s="219">
        <v>0.86519999999999997</v>
      </c>
      <c r="L183" s="219">
        <v>1</v>
      </c>
      <c r="M183" s="218">
        <v>1</v>
      </c>
      <c r="N183" s="219">
        <v>0.85884988797610196</v>
      </c>
      <c r="O183" s="219">
        <v>85.59</v>
      </c>
      <c r="P183" s="219">
        <f>VLOOKUP(A183,[9]Dados!$D$10:$F$426,3,FALSE)*100</f>
        <v>88.88000000000001</v>
      </c>
    </row>
    <row r="184" spans="1:16">
      <c r="A184" s="112">
        <v>293210</v>
      </c>
      <c r="B184" s="112" t="s">
        <v>636</v>
      </c>
      <c r="C184" s="112" t="s">
        <v>683</v>
      </c>
      <c r="D184" s="112" t="s">
        <v>686</v>
      </c>
      <c r="E184" s="112">
        <v>20793</v>
      </c>
      <c r="F184" s="112">
        <v>0.85399999999999998</v>
      </c>
      <c r="G184" s="112">
        <v>0.88100000000000001</v>
      </c>
      <c r="H184" s="112">
        <v>0.92759999999999998</v>
      </c>
      <c r="I184" s="112">
        <v>0.81100000000000005</v>
      </c>
      <c r="J184" s="112">
        <v>0.76719999999999999</v>
      </c>
      <c r="K184" s="219">
        <v>0.80889999999999995</v>
      </c>
      <c r="L184" s="219">
        <v>0.88060000000000005</v>
      </c>
      <c r="M184" s="218">
        <v>0.88009999999999999</v>
      </c>
      <c r="N184" s="219">
        <v>0.92338767854566395</v>
      </c>
      <c r="O184" s="219">
        <v>92.31</v>
      </c>
      <c r="P184" s="219">
        <f>VLOOKUP(A184,[9]Dados!$D$10:$F$426,3,FALSE)*100</f>
        <v>100</v>
      </c>
    </row>
    <row r="185" spans="1:16">
      <c r="A185" s="112">
        <v>293317</v>
      </c>
      <c r="B185" s="112" t="s">
        <v>636</v>
      </c>
      <c r="C185" s="112" t="s">
        <v>683</v>
      </c>
      <c r="D185" s="112" t="s">
        <v>687</v>
      </c>
      <c r="E185" s="112">
        <v>9409</v>
      </c>
      <c r="F185" s="112">
        <v>1</v>
      </c>
      <c r="G185" s="112">
        <v>1</v>
      </c>
      <c r="H185" s="112">
        <v>1</v>
      </c>
      <c r="I185" s="112">
        <v>1</v>
      </c>
      <c r="J185" s="112">
        <v>1</v>
      </c>
      <c r="K185" s="219">
        <v>1</v>
      </c>
      <c r="L185" s="219">
        <v>1</v>
      </c>
      <c r="M185" s="218">
        <v>1</v>
      </c>
      <c r="N185" s="219">
        <v>1</v>
      </c>
      <c r="O185" s="219">
        <v>100</v>
      </c>
      <c r="P185" s="219">
        <f>VLOOKUP(A185,[9]Dados!$D$10:$F$426,3,FALSE)*100</f>
        <v>100</v>
      </c>
    </row>
    <row r="186" spans="1:16">
      <c r="A186" s="112">
        <v>290030</v>
      </c>
      <c r="B186" s="112" t="s">
        <v>688</v>
      </c>
      <c r="C186" s="112" t="s">
        <v>691</v>
      </c>
      <c r="D186" s="112" t="s">
        <v>690</v>
      </c>
      <c r="E186" s="112">
        <v>15764</v>
      </c>
      <c r="F186" s="112">
        <v>0.45419999999999999</v>
      </c>
      <c r="G186" s="112">
        <v>0.47089999999999999</v>
      </c>
      <c r="H186" s="112">
        <v>0</v>
      </c>
      <c r="I186" s="112">
        <v>0.46839999999999998</v>
      </c>
      <c r="J186" s="112">
        <v>0.66279999999999994</v>
      </c>
      <c r="K186" s="219">
        <v>0.66059999999999997</v>
      </c>
      <c r="L186" s="219">
        <v>0.65849999999999997</v>
      </c>
      <c r="M186" s="218">
        <v>1</v>
      </c>
      <c r="N186" s="219">
        <v>1</v>
      </c>
      <c r="O186" s="219">
        <v>84.89</v>
      </c>
      <c r="P186" s="219">
        <f>VLOOKUP(A186,[9]Dados!$D$10:$F$426,3,FALSE)*100</f>
        <v>91.22</v>
      </c>
    </row>
    <row r="187" spans="1:16">
      <c r="A187" s="112">
        <v>290070</v>
      </c>
      <c r="B187" s="112" t="s">
        <v>688</v>
      </c>
      <c r="C187" s="112" t="s">
        <v>691</v>
      </c>
      <c r="D187" s="112" t="s">
        <v>691</v>
      </c>
      <c r="E187" s="112">
        <v>155362</v>
      </c>
      <c r="F187" s="112">
        <v>0.6008</v>
      </c>
      <c r="G187" s="112">
        <v>0.44069999999999998</v>
      </c>
      <c r="H187" s="112">
        <v>0.51029999999999998</v>
      </c>
      <c r="I187" s="112">
        <v>0.45729999999999998</v>
      </c>
      <c r="J187" s="112">
        <v>0.43790000000000001</v>
      </c>
      <c r="K187" s="219">
        <v>0.39660000000000001</v>
      </c>
      <c r="L187" s="219">
        <v>0.39169999999999999</v>
      </c>
      <c r="M187" s="218">
        <v>0.38950000000000001</v>
      </c>
      <c r="N187" s="219">
        <v>0.30509390970765099</v>
      </c>
      <c r="O187" s="219">
        <v>37.31</v>
      </c>
      <c r="P187" s="219">
        <f>VLOOKUP(A187,[9]Dados!$D$10:$F$426,3,FALSE)*100</f>
        <v>42.559999999999995</v>
      </c>
    </row>
    <row r="188" spans="1:16">
      <c r="A188" s="112">
        <v>290190</v>
      </c>
      <c r="B188" s="112" t="s">
        <v>688</v>
      </c>
      <c r="C188" s="112" t="s">
        <v>691</v>
      </c>
      <c r="D188" s="112" t="s">
        <v>692</v>
      </c>
      <c r="E188" s="112">
        <v>19223</v>
      </c>
      <c r="F188" s="112">
        <v>0.36820000000000003</v>
      </c>
      <c r="G188" s="112">
        <v>0.3891</v>
      </c>
      <c r="H188" s="112">
        <v>0.38750000000000001</v>
      </c>
      <c r="I188" s="112">
        <v>0.38600000000000001</v>
      </c>
      <c r="J188" s="112">
        <v>0.36359999999999998</v>
      </c>
      <c r="K188" s="219">
        <v>0.36199999999999999</v>
      </c>
      <c r="L188" s="219">
        <v>0.3604</v>
      </c>
      <c r="M188" s="218">
        <v>0.17949999999999999</v>
      </c>
      <c r="N188" s="219">
        <v>0.35894501378556898</v>
      </c>
      <c r="O188" s="219">
        <v>37.630000000000003</v>
      </c>
      <c r="P188" s="219">
        <f>VLOOKUP(A188,[9]Dados!$D$10:$F$426,3,FALSE)*100</f>
        <v>39.04</v>
      </c>
    </row>
    <row r="189" spans="1:16">
      <c r="A189" s="112">
        <v>290205</v>
      </c>
      <c r="B189" s="112" t="s">
        <v>688</v>
      </c>
      <c r="C189" s="112" t="s">
        <v>691</v>
      </c>
      <c r="D189" s="112" t="s">
        <v>693</v>
      </c>
      <c r="E189" s="112">
        <v>12495</v>
      </c>
      <c r="F189" s="112">
        <v>0.84770000000000001</v>
      </c>
      <c r="G189" s="112">
        <v>0.89529999999999998</v>
      </c>
      <c r="H189" s="112">
        <v>0.8921</v>
      </c>
      <c r="I189" s="112">
        <v>0.88900000000000001</v>
      </c>
      <c r="J189" s="112">
        <v>0.83799999999999997</v>
      </c>
      <c r="K189" s="219">
        <v>1</v>
      </c>
      <c r="L189" s="219">
        <v>0.83130000000000004</v>
      </c>
      <c r="M189" s="218">
        <v>1</v>
      </c>
      <c r="N189" s="219">
        <v>1</v>
      </c>
      <c r="O189" s="219">
        <v>100</v>
      </c>
      <c r="P189" s="219">
        <f>VLOOKUP(A189,[9]Dados!$D$10:$F$426,3,FALSE)*100</f>
        <v>100</v>
      </c>
    </row>
    <row r="190" spans="1:16">
      <c r="A190" s="112">
        <v>290220</v>
      </c>
      <c r="B190" s="112" t="s">
        <v>688</v>
      </c>
      <c r="C190" s="112" t="s">
        <v>691</v>
      </c>
      <c r="D190" s="112" t="s">
        <v>694</v>
      </c>
      <c r="E190" s="112">
        <v>11385</v>
      </c>
      <c r="F190" s="112">
        <v>1</v>
      </c>
      <c r="G190" s="112">
        <v>1</v>
      </c>
      <c r="H190" s="112">
        <v>1</v>
      </c>
      <c r="I190" s="112">
        <v>0.98729999999999996</v>
      </c>
      <c r="J190" s="112">
        <v>0.92769999999999997</v>
      </c>
      <c r="K190" s="219">
        <v>0.4405</v>
      </c>
      <c r="L190" s="219">
        <v>0.6099</v>
      </c>
      <c r="M190" s="218">
        <v>0.60609999999999997</v>
      </c>
      <c r="N190" s="219">
        <v>0.60606060606060597</v>
      </c>
      <c r="O190" s="219">
        <v>58.96</v>
      </c>
      <c r="P190" s="219">
        <f>VLOOKUP(A190,[9]Dados!$D$10:$F$426,3,FALSE)*100</f>
        <v>60.89</v>
      </c>
    </row>
    <row r="191" spans="1:16">
      <c r="A191" s="112">
        <v>290700</v>
      </c>
      <c r="B191" s="112" t="s">
        <v>688</v>
      </c>
      <c r="C191" s="112" t="s">
        <v>691</v>
      </c>
      <c r="D191" s="112" t="s">
        <v>695</v>
      </c>
      <c r="E191" s="112">
        <v>9809</v>
      </c>
      <c r="F191" s="112">
        <v>0.80059999999999998</v>
      </c>
      <c r="G191" s="112">
        <v>0.77539999999999998</v>
      </c>
      <c r="H191" s="112">
        <v>0.76970000000000005</v>
      </c>
      <c r="I191" s="112">
        <v>1</v>
      </c>
      <c r="J191" s="112">
        <v>1</v>
      </c>
      <c r="K191" s="219">
        <v>0.7127</v>
      </c>
      <c r="L191" s="219">
        <v>0.35399999999999998</v>
      </c>
      <c r="M191" s="218">
        <v>0.70340000000000003</v>
      </c>
      <c r="N191" s="219">
        <v>0.70343562034865903</v>
      </c>
      <c r="O191" s="219">
        <v>36.15</v>
      </c>
      <c r="P191" s="219">
        <f>VLOOKUP(A191,[9]Dados!$D$10:$F$426,3,FALSE)*100</f>
        <v>74.680000000000007</v>
      </c>
    </row>
    <row r="192" spans="1:16">
      <c r="A192" s="112">
        <v>290750</v>
      </c>
      <c r="B192" s="112" t="s">
        <v>688</v>
      </c>
      <c r="C192" s="112" t="s">
        <v>691</v>
      </c>
      <c r="D192" s="112" t="s">
        <v>696</v>
      </c>
      <c r="E192" s="112">
        <v>56037</v>
      </c>
      <c r="F192" s="112">
        <v>1</v>
      </c>
      <c r="G192" s="112">
        <v>1</v>
      </c>
      <c r="H192" s="112">
        <v>1</v>
      </c>
      <c r="I192" s="112">
        <v>1</v>
      </c>
      <c r="J192" s="112">
        <v>0.9405</v>
      </c>
      <c r="K192" s="219">
        <v>0.9345</v>
      </c>
      <c r="L192" s="219">
        <v>0.92879999999999996</v>
      </c>
      <c r="M192" s="218">
        <v>0.92349999999999999</v>
      </c>
      <c r="N192" s="219">
        <v>0.92349697521280605</v>
      </c>
      <c r="O192" s="219">
        <v>67.22</v>
      </c>
      <c r="P192" s="219">
        <f>VLOOKUP(A192,[9]Dados!$D$10:$F$426,3,FALSE)*100</f>
        <v>88.75</v>
      </c>
    </row>
    <row r="193" spans="1:16">
      <c r="A193" s="112">
        <v>290960</v>
      </c>
      <c r="B193" s="112" t="s">
        <v>688</v>
      </c>
      <c r="C193" s="112" t="s">
        <v>691</v>
      </c>
      <c r="D193" s="112" t="s">
        <v>697</v>
      </c>
      <c r="E193" s="112">
        <v>21700</v>
      </c>
      <c r="F193" s="112">
        <v>0.51039999999999996</v>
      </c>
      <c r="G193" s="112">
        <v>0.51629999999999998</v>
      </c>
      <c r="H193" s="112">
        <v>0.51429999999999998</v>
      </c>
      <c r="I193" s="112">
        <v>0.51239999999999997</v>
      </c>
      <c r="J193" s="112">
        <v>0.4829</v>
      </c>
      <c r="K193" s="219">
        <v>0.48070000000000002</v>
      </c>
      <c r="L193" s="219">
        <v>0.4788</v>
      </c>
      <c r="M193" s="218">
        <v>0.47699999999999998</v>
      </c>
      <c r="N193" s="219">
        <v>0.31797235023041498</v>
      </c>
      <c r="O193" s="219">
        <v>47.4</v>
      </c>
      <c r="P193" s="219">
        <f>VLOOKUP(A193,[9]Dados!$D$10:$F$426,3,FALSE)*100</f>
        <v>63.449999999999996</v>
      </c>
    </row>
    <row r="194" spans="1:16">
      <c r="A194" s="112">
        <v>291050</v>
      </c>
      <c r="B194" s="112" t="s">
        <v>688</v>
      </c>
      <c r="C194" s="112" t="s">
        <v>691</v>
      </c>
      <c r="D194" s="112" t="s">
        <v>698</v>
      </c>
      <c r="E194" s="112">
        <v>43172</v>
      </c>
      <c r="F194" s="112">
        <v>0.17030000000000001</v>
      </c>
      <c r="G194" s="112">
        <v>0.1731</v>
      </c>
      <c r="H194" s="112">
        <v>0.1724</v>
      </c>
      <c r="I194" s="112">
        <v>8.5900000000000004E-2</v>
      </c>
      <c r="J194" s="112">
        <v>0.1618</v>
      </c>
      <c r="K194" s="219">
        <v>0.16109999999999999</v>
      </c>
      <c r="L194" s="219">
        <v>0.32090000000000002</v>
      </c>
      <c r="M194" s="218">
        <v>0.31969999999999998</v>
      </c>
      <c r="N194" s="219">
        <v>0.319651626053924</v>
      </c>
      <c r="O194" s="219">
        <v>31.93</v>
      </c>
      <c r="P194" s="219">
        <f>VLOOKUP(A194,[9]Dados!$D$10:$F$426,3,FALSE)*100</f>
        <v>33.129999999999995</v>
      </c>
    </row>
    <row r="195" spans="1:16">
      <c r="A195" s="112">
        <v>291060</v>
      </c>
      <c r="B195" s="112" t="s">
        <v>688</v>
      </c>
      <c r="C195" s="112" t="s">
        <v>691</v>
      </c>
      <c r="D195" s="112" t="s">
        <v>699</v>
      </c>
      <c r="E195" s="112">
        <v>37085</v>
      </c>
      <c r="F195" s="112">
        <v>0.95579999999999998</v>
      </c>
      <c r="G195" s="112">
        <v>0.68140000000000001</v>
      </c>
      <c r="H195" s="112">
        <v>0.52380000000000004</v>
      </c>
      <c r="I195" s="112">
        <v>0.42830000000000001</v>
      </c>
      <c r="J195" s="112">
        <v>0.40079999999999999</v>
      </c>
      <c r="K195" s="219">
        <v>0.37980000000000003</v>
      </c>
      <c r="L195" s="219">
        <v>0.5514</v>
      </c>
      <c r="M195" s="218">
        <v>0.46510000000000001</v>
      </c>
      <c r="N195" s="219">
        <v>0.80086288256707605</v>
      </c>
      <c r="O195" s="219">
        <v>45.58</v>
      </c>
      <c r="P195" s="219">
        <f>VLOOKUP(A195,[9]Dados!$D$10:$F$426,3,FALSE)*100</f>
        <v>46.77</v>
      </c>
    </row>
    <row r="196" spans="1:16">
      <c r="A196" s="112">
        <v>291370</v>
      </c>
      <c r="B196" s="112" t="s">
        <v>688</v>
      </c>
      <c r="C196" s="112" t="s">
        <v>691</v>
      </c>
      <c r="D196" s="112" t="s">
        <v>700</v>
      </c>
      <c r="E196" s="112">
        <v>40908</v>
      </c>
      <c r="F196" s="112">
        <v>0.79249999999999998</v>
      </c>
      <c r="G196" s="112">
        <v>0.66520000000000001</v>
      </c>
      <c r="H196" s="112">
        <v>0.28110000000000002</v>
      </c>
      <c r="I196" s="112">
        <v>0.77969999999999995</v>
      </c>
      <c r="J196" s="112">
        <v>0.76619999999999999</v>
      </c>
      <c r="K196" s="219">
        <v>0.6825</v>
      </c>
      <c r="L196" s="219">
        <v>0.74790000000000001</v>
      </c>
      <c r="M196" s="218">
        <v>0.67469999999999997</v>
      </c>
      <c r="N196" s="219">
        <v>0.67468465825755397</v>
      </c>
      <c r="O196" s="219">
        <v>69.709999999999994</v>
      </c>
      <c r="P196" s="219">
        <f>VLOOKUP(A196,[9]Dados!$D$10:$F$426,3,FALSE)*100</f>
        <v>94.179999999999993</v>
      </c>
    </row>
    <row r="197" spans="1:16">
      <c r="A197" s="112">
        <v>291590</v>
      </c>
      <c r="B197" s="112" t="s">
        <v>688</v>
      </c>
      <c r="C197" s="112" t="s">
        <v>691</v>
      </c>
      <c r="D197" s="112" t="s">
        <v>701</v>
      </c>
      <c r="E197" s="112">
        <v>8038</v>
      </c>
      <c r="F197" s="112">
        <v>0.50119999999999998</v>
      </c>
      <c r="G197" s="112">
        <v>0.84889999999999999</v>
      </c>
      <c r="H197" s="112">
        <v>0.90869999999999995</v>
      </c>
      <c r="I197" s="112">
        <v>0.90910000000000002</v>
      </c>
      <c r="J197" s="112">
        <v>0.86</v>
      </c>
      <c r="K197" s="219">
        <v>0.85940000000000005</v>
      </c>
      <c r="L197" s="219">
        <v>0.85880000000000001</v>
      </c>
      <c r="M197" s="218">
        <v>0.85840000000000005</v>
      </c>
      <c r="N197" s="219">
        <v>0.85842249315750196</v>
      </c>
      <c r="O197" s="219">
        <v>100</v>
      </c>
      <c r="P197" s="219">
        <f>VLOOKUP(A197,[9]Dados!$D$10:$F$426,3,FALSE)*100</f>
        <v>100</v>
      </c>
    </row>
    <row r="198" spans="1:16">
      <c r="A198" s="112">
        <v>291650</v>
      </c>
      <c r="B198" s="112" t="s">
        <v>688</v>
      </c>
      <c r="C198" s="112" t="s">
        <v>691</v>
      </c>
      <c r="D198" s="112" t="s">
        <v>702</v>
      </c>
      <c r="E198" s="112">
        <v>36320</v>
      </c>
      <c r="F198" s="112">
        <v>0.77849999999999997</v>
      </c>
      <c r="G198" s="112">
        <v>0.90669999999999995</v>
      </c>
      <c r="H198" s="112">
        <v>0.80420000000000003</v>
      </c>
      <c r="I198" s="112">
        <v>1</v>
      </c>
      <c r="J198" s="112">
        <v>0.86799999999999999</v>
      </c>
      <c r="K198" s="219">
        <v>0.90090000000000003</v>
      </c>
      <c r="L198" s="219">
        <v>0.93369999999999997</v>
      </c>
      <c r="M198" s="218">
        <v>0.91269999999999996</v>
      </c>
      <c r="N198" s="219">
        <v>0.62775330396475804</v>
      </c>
      <c r="O198" s="219">
        <v>54.68</v>
      </c>
      <c r="P198" s="219">
        <f>VLOOKUP(A198,[9]Dados!$D$10:$F$426,3,FALSE)*100</f>
        <v>91.05</v>
      </c>
    </row>
    <row r="199" spans="1:16">
      <c r="A199" s="112">
        <v>291790</v>
      </c>
      <c r="B199" s="112" t="s">
        <v>688</v>
      </c>
      <c r="C199" s="112" t="s">
        <v>691</v>
      </c>
      <c r="D199" s="112" t="s">
        <v>703</v>
      </c>
      <c r="E199" s="112">
        <v>11092</v>
      </c>
      <c r="F199" s="112">
        <v>1</v>
      </c>
      <c r="G199" s="112">
        <v>1</v>
      </c>
      <c r="H199" s="112">
        <v>0.99960000000000004</v>
      </c>
      <c r="I199" s="112">
        <v>0.99739999999999995</v>
      </c>
      <c r="J199" s="112">
        <v>1</v>
      </c>
      <c r="K199" s="219">
        <v>0.93830000000000002</v>
      </c>
      <c r="L199" s="219">
        <v>0.93559999999999999</v>
      </c>
      <c r="M199" s="218">
        <v>0.93310000000000004</v>
      </c>
      <c r="N199" s="219">
        <v>0.93310494049765602</v>
      </c>
      <c r="O199" s="219">
        <v>93.08</v>
      </c>
      <c r="P199" s="219">
        <f>VLOOKUP(A199,[9]Dados!$D$10:$F$426,3,FALSE)*100</f>
        <v>100</v>
      </c>
    </row>
    <row r="200" spans="1:16">
      <c r="A200" s="112">
        <v>292330</v>
      </c>
      <c r="B200" s="112" t="s">
        <v>688</v>
      </c>
      <c r="C200" s="112" t="s">
        <v>691</v>
      </c>
      <c r="D200" s="112" t="s">
        <v>704</v>
      </c>
      <c r="E200" s="112">
        <v>8895</v>
      </c>
      <c r="F200" s="112">
        <v>1</v>
      </c>
      <c r="G200" s="112">
        <v>1</v>
      </c>
      <c r="H200" s="112">
        <v>1</v>
      </c>
      <c r="I200" s="112">
        <v>1</v>
      </c>
      <c r="J200" s="112">
        <v>1</v>
      </c>
      <c r="K200" s="219">
        <v>1</v>
      </c>
      <c r="L200" s="219">
        <v>1</v>
      </c>
      <c r="M200" s="218">
        <v>1</v>
      </c>
      <c r="N200" s="219">
        <v>1</v>
      </c>
      <c r="O200" s="219">
        <v>100</v>
      </c>
      <c r="P200" s="219">
        <f>VLOOKUP(A200,[9]Dados!$D$10:$F$426,3,FALSE)*100</f>
        <v>100</v>
      </c>
    </row>
    <row r="201" spans="1:16">
      <c r="A201" s="112">
        <v>292410</v>
      </c>
      <c r="B201" s="112" t="s">
        <v>688</v>
      </c>
      <c r="C201" s="112" t="s">
        <v>691</v>
      </c>
      <c r="D201" s="112" t="s">
        <v>705</v>
      </c>
      <c r="E201" s="112">
        <v>7486</v>
      </c>
      <c r="F201" s="112">
        <v>0.9083</v>
      </c>
      <c r="G201" s="112">
        <v>1</v>
      </c>
      <c r="H201" s="112">
        <v>0.71379999999999999</v>
      </c>
      <c r="I201" s="112">
        <v>0.98670000000000002</v>
      </c>
      <c r="J201" s="112">
        <v>1</v>
      </c>
      <c r="K201" s="219">
        <v>0.91869999999999996</v>
      </c>
      <c r="L201" s="219">
        <v>1</v>
      </c>
      <c r="M201" s="218">
        <v>1</v>
      </c>
      <c r="N201" s="219">
        <v>1</v>
      </c>
      <c r="O201" s="219">
        <v>100</v>
      </c>
      <c r="P201" s="219">
        <f>VLOOKUP(A201,[9]Dados!$D$10:$F$426,3,FALSE)*100</f>
        <v>100</v>
      </c>
    </row>
    <row r="202" spans="1:16">
      <c r="A202" s="112">
        <v>292700</v>
      </c>
      <c r="B202" s="112" t="s">
        <v>688</v>
      </c>
      <c r="C202" s="112" t="s">
        <v>691</v>
      </c>
      <c r="D202" s="112" t="s">
        <v>706</v>
      </c>
      <c r="E202" s="112">
        <v>41085</v>
      </c>
      <c r="F202" s="112">
        <v>0.81510000000000005</v>
      </c>
      <c r="G202" s="112">
        <v>0.74270000000000003</v>
      </c>
      <c r="H202" s="112">
        <v>1</v>
      </c>
      <c r="I202" s="112">
        <v>0.86219999999999997</v>
      </c>
      <c r="J202" s="112">
        <v>0.87680000000000002</v>
      </c>
      <c r="K202" s="219">
        <v>0.76639999999999997</v>
      </c>
      <c r="L202" s="219">
        <v>8.4500000000000006E-2</v>
      </c>
      <c r="M202" s="218">
        <v>0.32490000000000002</v>
      </c>
      <c r="N202" s="219">
        <v>0.79591091639284395</v>
      </c>
      <c r="O202" s="219">
        <v>57.82</v>
      </c>
      <c r="P202" s="219">
        <f>VLOOKUP(A202,[9]Dados!$D$10:$F$426,3,FALSE)*100</f>
        <v>51.139999999999993</v>
      </c>
    </row>
    <row r="203" spans="1:16">
      <c r="A203" s="112">
        <v>292970</v>
      </c>
      <c r="B203" s="112" t="s">
        <v>688</v>
      </c>
      <c r="C203" s="112" t="s">
        <v>691</v>
      </c>
      <c r="D203" s="112" t="s">
        <v>707</v>
      </c>
      <c r="E203" s="112">
        <v>20376</v>
      </c>
      <c r="F203" s="112">
        <v>0.72940000000000005</v>
      </c>
      <c r="G203" s="112">
        <v>0.80679999999999996</v>
      </c>
      <c r="H203" s="112">
        <v>0.80479999999999996</v>
      </c>
      <c r="I203" s="112">
        <v>0.80300000000000005</v>
      </c>
      <c r="J203" s="112">
        <v>0.75760000000000005</v>
      </c>
      <c r="K203" s="219">
        <v>0.34060000000000001</v>
      </c>
      <c r="L203" s="219">
        <v>0.33960000000000001</v>
      </c>
      <c r="M203" s="218">
        <v>0.67730000000000001</v>
      </c>
      <c r="N203" s="219">
        <v>0.67726737338044796</v>
      </c>
      <c r="O203" s="219">
        <v>84.44</v>
      </c>
      <c r="P203" s="219">
        <f>VLOOKUP(A203,[9]Dados!$D$10:$F$426,3,FALSE)*100</f>
        <v>87.81</v>
      </c>
    </row>
    <row r="204" spans="1:16">
      <c r="A204" s="112">
        <v>290035</v>
      </c>
      <c r="B204" s="112" t="s">
        <v>688</v>
      </c>
      <c r="C204" s="112" t="s">
        <v>722</v>
      </c>
      <c r="D204" s="112" t="s">
        <v>709</v>
      </c>
      <c r="E204" s="112">
        <v>17254</v>
      </c>
      <c r="F204" s="112">
        <v>0.30099999999999999</v>
      </c>
      <c r="G204" s="112">
        <v>0.4108</v>
      </c>
      <c r="H204" s="112">
        <v>0.1898</v>
      </c>
      <c r="I204" s="112">
        <v>0.21679999999999999</v>
      </c>
      <c r="J204" s="112">
        <v>0.20380000000000001</v>
      </c>
      <c r="K204" s="219">
        <v>0.2024</v>
      </c>
      <c r="L204" s="219">
        <v>0.1749</v>
      </c>
      <c r="M204" s="218">
        <v>0.1739</v>
      </c>
      <c r="N204" s="219">
        <v>0.37382635910513501</v>
      </c>
      <c r="O204" s="219">
        <v>37.18</v>
      </c>
      <c r="P204" s="219">
        <f>VLOOKUP(A204,[9]Dados!$D$10:$F$426,3,FALSE)*100</f>
        <v>41.11</v>
      </c>
    </row>
    <row r="205" spans="1:16">
      <c r="A205" s="112">
        <v>290160</v>
      </c>
      <c r="B205" s="112" t="s">
        <v>688</v>
      </c>
      <c r="C205" s="112" t="s">
        <v>722</v>
      </c>
      <c r="D205" s="112" t="s">
        <v>710</v>
      </c>
      <c r="E205" s="112">
        <v>19382</v>
      </c>
      <c r="F205" s="112">
        <v>0</v>
      </c>
      <c r="G205" s="112">
        <v>0</v>
      </c>
      <c r="H205" s="112">
        <v>0.39879999999999999</v>
      </c>
      <c r="I205" s="112">
        <v>0.39369999999999999</v>
      </c>
      <c r="J205" s="112">
        <v>0.36809999999999998</v>
      </c>
      <c r="K205" s="219">
        <v>0.36370000000000002</v>
      </c>
      <c r="L205" s="219">
        <v>0.35970000000000002</v>
      </c>
      <c r="M205" s="218">
        <v>0.43340000000000001</v>
      </c>
      <c r="N205" s="219">
        <v>0.68878340728511001</v>
      </c>
      <c r="O205" s="219">
        <v>68.22</v>
      </c>
      <c r="P205" s="219">
        <f>VLOOKUP(A205,[9]Dados!$D$10:$F$426,3,FALSE)*100</f>
        <v>69.92</v>
      </c>
    </row>
    <row r="206" spans="1:16">
      <c r="A206" s="112">
        <v>290265</v>
      </c>
      <c r="B206" s="112" t="s">
        <v>688</v>
      </c>
      <c r="C206" s="112" t="s">
        <v>722</v>
      </c>
      <c r="D206" s="112" t="s">
        <v>711</v>
      </c>
      <c r="E206" s="112">
        <v>13738</v>
      </c>
      <c r="F206" s="112">
        <v>1</v>
      </c>
      <c r="G206" s="112">
        <v>1</v>
      </c>
      <c r="H206" s="112">
        <v>1</v>
      </c>
      <c r="I206" s="112">
        <v>1</v>
      </c>
      <c r="J206" s="112">
        <v>1</v>
      </c>
      <c r="K206" s="219">
        <v>1</v>
      </c>
      <c r="L206" s="219">
        <v>1</v>
      </c>
      <c r="M206" s="218">
        <v>1</v>
      </c>
      <c r="N206" s="219">
        <v>1</v>
      </c>
      <c r="O206" s="219">
        <v>100</v>
      </c>
      <c r="P206" s="219">
        <f>VLOOKUP(A206,[9]Dados!$D$10:$F$426,3,FALSE)*100</f>
        <v>100</v>
      </c>
    </row>
    <row r="207" spans="1:16">
      <c r="A207" s="112">
        <v>290780</v>
      </c>
      <c r="B207" s="112" t="s">
        <v>688</v>
      </c>
      <c r="C207" s="112" t="s">
        <v>722</v>
      </c>
      <c r="D207" s="112" t="s">
        <v>712</v>
      </c>
      <c r="E207" s="112">
        <v>34581</v>
      </c>
      <c r="F207" s="112">
        <v>0.27329999999999999</v>
      </c>
      <c r="G207" s="112">
        <v>0.19969999999999999</v>
      </c>
      <c r="H207" s="112">
        <v>9.2600000000000002E-2</v>
      </c>
      <c r="I207" s="112">
        <v>0</v>
      </c>
      <c r="J207" s="112">
        <v>0.18740000000000001</v>
      </c>
      <c r="K207" s="219">
        <v>0.1867</v>
      </c>
      <c r="L207" s="219">
        <v>0.18709999999999999</v>
      </c>
      <c r="M207" s="218">
        <v>0.1865</v>
      </c>
      <c r="N207" s="219">
        <v>9.9765767328880006</v>
      </c>
      <c r="O207" s="219">
        <v>19.899999999999999</v>
      </c>
      <c r="P207" s="219">
        <f>VLOOKUP(A207,[9]Dados!$D$10:$F$426,3,FALSE)*100</f>
        <v>31.03</v>
      </c>
    </row>
    <row r="208" spans="1:16">
      <c r="A208" s="112">
        <v>290790</v>
      </c>
      <c r="B208" s="112" t="s">
        <v>688</v>
      </c>
      <c r="C208" s="112" t="s">
        <v>722</v>
      </c>
      <c r="D208" s="112" t="s">
        <v>713</v>
      </c>
      <c r="E208" s="112">
        <v>17673</v>
      </c>
      <c r="F208" s="112">
        <v>1</v>
      </c>
      <c r="G208" s="112">
        <v>1</v>
      </c>
      <c r="H208" s="112">
        <v>1</v>
      </c>
      <c r="I208" s="112">
        <v>1</v>
      </c>
      <c r="J208" s="112">
        <v>1</v>
      </c>
      <c r="K208" s="219">
        <v>1</v>
      </c>
      <c r="L208" s="219">
        <v>1</v>
      </c>
      <c r="M208" s="218">
        <v>1</v>
      </c>
      <c r="N208" s="219">
        <v>1</v>
      </c>
      <c r="O208" s="219">
        <v>100</v>
      </c>
      <c r="P208" s="219">
        <f>VLOOKUP(A208,[9]Dados!$D$10:$F$426,3,FALSE)*100</f>
        <v>100</v>
      </c>
    </row>
    <row r="209" spans="1:16">
      <c r="A209" s="112">
        <v>290920</v>
      </c>
      <c r="B209" s="112" t="s">
        <v>688</v>
      </c>
      <c r="C209" s="112" t="s">
        <v>722</v>
      </c>
      <c r="D209" s="112" t="s">
        <v>714</v>
      </c>
      <c r="E209" s="112">
        <v>16951</v>
      </c>
      <c r="F209" s="112">
        <v>0.37480000000000002</v>
      </c>
      <c r="G209" s="112">
        <v>0.40429999999999999</v>
      </c>
      <c r="H209" s="112">
        <v>0.40939999999999999</v>
      </c>
      <c r="I209" s="112">
        <v>0.62160000000000004</v>
      </c>
      <c r="J209" s="112">
        <v>0.59409999999999996</v>
      </c>
      <c r="K209" s="219">
        <v>0.5998</v>
      </c>
      <c r="L209" s="219">
        <v>0.60529999999999995</v>
      </c>
      <c r="M209" s="218">
        <v>0.40710000000000002</v>
      </c>
      <c r="N209" s="219">
        <v>0.61058344640434203</v>
      </c>
      <c r="O209" s="219">
        <v>61.56</v>
      </c>
      <c r="P209" s="219">
        <f>VLOOKUP(A209,[9]Dados!$D$10:$F$426,3,FALSE)*100</f>
        <v>84.49</v>
      </c>
    </row>
    <row r="210" spans="1:16">
      <c r="A210" s="112">
        <v>291075</v>
      </c>
      <c r="B210" s="112" t="s">
        <v>688</v>
      </c>
      <c r="C210" s="112" t="s">
        <v>722</v>
      </c>
      <c r="D210" s="112" t="s">
        <v>715</v>
      </c>
      <c r="E210" s="112">
        <v>18461</v>
      </c>
      <c r="F210" s="112">
        <v>0.50249999999999995</v>
      </c>
      <c r="G210" s="112">
        <v>0.95169999999999999</v>
      </c>
      <c r="H210" s="112">
        <v>0.47720000000000001</v>
      </c>
      <c r="I210" s="112">
        <v>0.78610000000000002</v>
      </c>
      <c r="J210" s="112">
        <v>0.745</v>
      </c>
      <c r="K210" s="219">
        <v>0.74590000000000001</v>
      </c>
      <c r="L210" s="219">
        <v>0.74670000000000003</v>
      </c>
      <c r="M210" s="218">
        <v>0.56059999999999999</v>
      </c>
      <c r="N210" s="219">
        <v>0.56064135203943399</v>
      </c>
      <c r="O210" s="219">
        <v>56.12</v>
      </c>
      <c r="P210" s="219">
        <f>VLOOKUP(A210,[9]Dados!$D$10:$F$426,3,FALSE)*100</f>
        <v>78.400000000000006</v>
      </c>
    </row>
    <row r="211" spans="1:16">
      <c r="A211" s="112">
        <v>291185</v>
      </c>
      <c r="B211" s="112" t="s">
        <v>688</v>
      </c>
      <c r="C211" s="112" t="s">
        <v>722</v>
      </c>
      <c r="D211" s="112" t="s">
        <v>716</v>
      </c>
      <c r="E211" s="112">
        <v>13739</v>
      </c>
      <c r="F211" s="112">
        <v>0</v>
      </c>
      <c r="G211" s="112">
        <v>0.26150000000000001</v>
      </c>
      <c r="H211" s="112">
        <v>0.22819999999999999</v>
      </c>
      <c r="I211" s="112">
        <v>0.26340000000000002</v>
      </c>
      <c r="J211" s="112">
        <v>0</v>
      </c>
      <c r="K211" s="219">
        <v>0.25030000000000002</v>
      </c>
      <c r="L211" s="219">
        <v>0.25069999999999998</v>
      </c>
      <c r="M211" s="218">
        <v>0</v>
      </c>
      <c r="N211" s="219">
        <v>0</v>
      </c>
      <c r="O211" s="219">
        <v>25.15</v>
      </c>
      <c r="P211" s="219">
        <f>VLOOKUP(A211,[9]Dados!$D$10:$F$426,3,FALSE)*100</f>
        <v>26.38</v>
      </c>
    </row>
    <row r="212" spans="1:16">
      <c r="A212" s="112">
        <v>292290</v>
      </c>
      <c r="B212" s="112" t="s">
        <v>688</v>
      </c>
      <c r="C212" s="112" t="s">
        <v>722</v>
      </c>
      <c r="D212" s="112" t="s">
        <v>717</v>
      </c>
      <c r="E212" s="112">
        <v>25931</v>
      </c>
      <c r="F212" s="112">
        <v>0.31819999999999998</v>
      </c>
      <c r="G212" s="112">
        <v>0.29210000000000003</v>
      </c>
      <c r="H212" s="112">
        <v>0.14879999999999999</v>
      </c>
      <c r="I212" s="112">
        <v>0.20399999999999999</v>
      </c>
      <c r="J212" s="112">
        <v>0.15740000000000001</v>
      </c>
      <c r="K212" s="219">
        <v>0.13370000000000001</v>
      </c>
      <c r="L212" s="219">
        <v>0</v>
      </c>
      <c r="M212" s="218">
        <v>0</v>
      </c>
      <c r="N212" s="219">
        <v>0.13304538968801799</v>
      </c>
      <c r="O212" s="219">
        <v>13.55</v>
      </c>
      <c r="P212" s="219">
        <f>VLOOKUP(A212,[9]Dados!$D$10:$F$426,3,FALSE)*100</f>
        <v>84.509999999999991</v>
      </c>
    </row>
    <row r="213" spans="1:16">
      <c r="A213" s="112">
        <v>292305</v>
      </c>
      <c r="B213" s="112" t="s">
        <v>688</v>
      </c>
      <c r="C213" s="112" t="s">
        <v>722</v>
      </c>
      <c r="D213" s="112" t="s">
        <v>718</v>
      </c>
      <c r="E213" s="112">
        <v>16016</v>
      </c>
      <c r="F213" s="112">
        <v>0.23369999999999999</v>
      </c>
      <c r="G213" s="112">
        <v>0.22919999999999999</v>
      </c>
      <c r="H213" s="112">
        <v>0.2291</v>
      </c>
      <c r="I213" s="112">
        <v>0.45800000000000002</v>
      </c>
      <c r="J213" s="112">
        <v>0.43280000000000002</v>
      </c>
      <c r="K213" s="219">
        <v>0.43209999999999998</v>
      </c>
      <c r="L213" s="219">
        <v>0.43140000000000001</v>
      </c>
      <c r="M213" s="218">
        <v>0.43080000000000002</v>
      </c>
      <c r="N213" s="219">
        <v>0.43081918081918102</v>
      </c>
      <c r="O213" s="219">
        <v>43.03</v>
      </c>
      <c r="P213" s="219">
        <f>VLOOKUP(A213,[9]Dados!$D$10:$F$426,3,FALSE)*100</f>
        <v>44.86</v>
      </c>
    </row>
    <row r="214" spans="1:16">
      <c r="A214" s="112">
        <v>292310</v>
      </c>
      <c r="B214" s="112" t="s">
        <v>688</v>
      </c>
      <c r="C214" s="112" t="s">
        <v>722</v>
      </c>
      <c r="D214" s="112" t="s">
        <v>719</v>
      </c>
      <c r="E214" s="112">
        <v>26907</v>
      </c>
      <c r="F214" s="112">
        <v>1</v>
      </c>
      <c r="G214" s="112">
        <v>0.93210000000000004</v>
      </c>
      <c r="H214" s="112">
        <v>0.7913</v>
      </c>
      <c r="I214" s="112">
        <v>1</v>
      </c>
      <c r="J214" s="112">
        <v>0.61419999999999997</v>
      </c>
      <c r="K214" s="219">
        <v>0.99919999999999998</v>
      </c>
      <c r="L214" s="219">
        <v>0.4083</v>
      </c>
      <c r="M214" s="218">
        <v>0.40699999999999997</v>
      </c>
      <c r="N214" s="219">
        <v>0.91983498717805801</v>
      </c>
      <c r="O214" s="219">
        <v>100</v>
      </c>
      <c r="P214" s="219">
        <f>VLOOKUP(A214,[9]Dados!$D$10:$F$426,3,FALSE)*100</f>
        <v>100</v>
      </c>
    </row>
    <row r="215" spans="1:16">
      <c r="A215" s="112">
        <v>292380</v>
      </c>
      <c r="B215" s="112" t="s">
        <v>688</v>
      </c>
      <c r="C215" s="112" t="s">
        <v>722</v>
      </c>
      <c r="D215" s="112" t="s">
        <v>720</v>
      </c>
      <c r="E215" s="112">
        <v>29980</v>
      </c>
      <c r="F215" s="112">
        <v>0.1009</v>
      </c>
      <c r="G215" s="112">
        <v>0.3024</v>
      </c>
      <c r="H215" s="112">
        <v>0.42520000000000002</v>
      </c>
      <c r="I215" s="112">
        <v>0.24679999999999999</v>
      </c>
      <c r="J215" s="112">
        <v>0.46539999999999998</v>
      </c>
      <c r="K215" s="219">
        <v>0.46360000000000001</v>
      </c>
      <c r="L215" s="219">
        <v>0.43180000000000002</v>
      </c>
      <c r="M215" s="218">
        <v>0.43030000000000002</v>
      </c>
      <c r="N215" s="219">
        <v>0.46030687124749797</v>
      </c>
      <c r="O215" s="219">
        <v>45.89</v>
      </c>
      <c r="P215" s="219">
        <f>VLOOKUP(A215,[9]Dados!$D$10:$F$426,3,FALSE)*100</f>
        <v>47.660000000000004</v>
      </c>
    </row>
    <row r="216" spans="1:16">
      <c r="A216" s="112">
        <v>292650</v>
      </c>
      <c r="B216" s="112" t="s">
        <v>688</v>
      </c>
      <c r="C216" s="112" t="s">
        <v>722</v>
      </c>
      <c r="D216" s="112" t="s">
        <v>721</v>
      </c>
      <c r="E216" s="112">
        <v>15308</v>
      </c>
      <c r="F216" s="112">
        <v>1</v>
      </c>
      <c r="G216" s="112">
        <v>1</v>
      </c>
      <c r="H216" s="112">
        <v>1</v>
      </c>
      <c r="I216" s="112">
        <v>1</v>
      </c>
      <c r="J216" s="112">
        <v>1</v>
      </c>
      <c r="K216" s="219">
        <v>1</v>
      </c>
      <c r="L216" s="219">
        <v>0.77610000000000001</v>
      </c>
      <c r="M216" s="218">
        <v>1</v>
      </c>
      <c r="N216" s="219">
        <v>0.87209302325581395</v>
      </c>
      <c r="O216" s="219">
        <v>100</v>
      </c>
      <c r="P216" s="219">
        <f>VLOOKUP(A216,[9]Dados!$D$10:$F$426,3,FALSE)*100</f>
        <v>100</v>
      </c>
    </row>
    <row r="217" spans="1:16">
      <c r="A217" s="112">
        <v>292660</v>
      </c>
      <c r="B217" s="112" t="s">
        <v>688</v>
      </c>
      <c r="C217" s="112" t="s">
        <v>722</v>
      </c>
      <c r="D217" s="112" t="s">
        <v>722</v>
      </c>
      <c r="E217" s="112">
        <v>54773</v>
      </c>
      <c r="F217" s="112">
        <v>0.31059999999999999</v>
      </c>
      <c r="G217" s="112">
        <v>0.42620000000000002</v>
      </c>
      <c r="H217" s="112">
        <v>0.46539999999999998</v>
      </c>
      <c r="I217" s="112">
        <v>0.59840000000000004</v>
      </c>
      <c r="J217" s="112">
        <v>0.50490000000000002</v>
      </c>
      <c r="K217" s="219">
        <v>0.53210000000000002</v>
      </c>
      <c r="L217" s="219">
        <v>0.52800000000000002</v>
      </c>
      <c r="M217" s="218">
        <v>0.36969999999999997</v>
      </c>
      <c r="N217" s="219">
        <v>0.67642816716265297</v>
      </c>
      <c r="O217" s="219">
        <v>70.95</v>
      </c>
      <c r="P217" s="219">
        <f>VLOOKUP(A217,[9]Dados!$D$10:$F$426,3,FALSE)*100</f>
        <v>89.51</v>
      </c>
    </row>
    <row r="218" spans="1:16">
      <c r="A218" s="112">
        <v>293076</v>
      </c>
      <c r="B218" s="112" t="s">
        <v>688</v>
      </c>
      <c r="C218" s="112" t="s">
        <v>722</v>
      </c>
      <c r="D218" s="112" t="s">
        <v>723</v>
      </c>
      <c r="E218" s="112">
        <v>11517</v>
      </c>
      <c r="F218" s="112">
        <v>0.24979999999999999</v>
      </c>
      <c r="G218" s="112">
        <v>0.27400000000000002</v>
      </c>
      <c r="H218" s="112">
        <v>0.28149999999999997</v>
      </c>
      <c r="I218" s="112">
        <v>0.28920000000000001</v>
      </c>
      <c r="J218" s="112">
        <v>0.28010000000000002</v>
      </c>
      <c r="K218" s="219">
        <v>0.28670000000000001</v>
      </c>
      <c r="L218" s="219">
        <v>0.29320000000000002</v>
      </c>
      <c r="M218" s="218">
        <v>0.29959999999999998</v>
      </c>
      <c r="N218" s="219">
        <v>0.59911435269601498</v>
      </c>
      <c r="O218" s="219">
        <v>61.15</v>
      </c>
      <c r="P218" s="219">
        <f>VLOOKUP(A218,[9]Dados!$D$10:$F$426,3,FALSE)*100</f>
        <v>100</v>
      </c>
    </row>
    <row r="219" spans="1:16">
      <c r="A219" s="112">
        <v>290590</v>
      </c>
      <c r="B219" s="112" t="s">
        <v>724</v>
      </c>
      <c r="C219" s="112" t="s">
        <v>730</v>
      </c>
      <c r="D219" s="112" t="s">
        <v>726</v>
      </c>
      <c r="E219" s="112">
        <v>29994</v>
      </c>
      <c r="F219" s="112">
        <v>0.82940000000000003</v>
      </c>
      <c r="G219" s="112">
        <v>0.81699999999999995</v>
      </c>
      <c r="H219" s="112">
        <v>0.81610000000000005</v>
      </c>
      <c r="I219" s="112">
        <v>0.73519999999999996</v>
      </c>
      <c r="J219" s="112">
        <v>0.69440000000000002</v>
      </c>
      <c r="K219" s="219">
        <v>0.69279999999999997</v>
      </c>
      <c r="L219" s="219">
        <v>0.69140000000000001</v>
      </c>
      <c r="M219" s="218">
        <v>0.69010000000000005</v>
      </c>
      <c r="N219" s="219">
        <v>0.905181036207241</v>
      </c>
      <c r="O219" s="219">
        <v>90.36</v>
      </c>
      <c r="P219" s="219">
        <f>VLOOKUP(A219,[9]Dados!$D$10:$F$426,3,FALSE)*100</f>
        <v>100</v>
      </c>
    </row>
    <row r="220" spans="1:16">
      <c r="A220" s="112">
        <v>290682</v>
      </c>
      <c r="B220" s="112" t="s">
        <v>724</v>
      </c>
      <c r="C220" s="112" t="s">
        <v>730</v>
      </c>
      <c r="D220" s="112" t="s">
        <v>727</v>
      </c>
      <c r="E220" s="112">
        <v>17222</v>
      </c>
      <c r="F220" s="112">
        <v>0.67359999999999998</v>
      </c>
      <c r="G220" s="112">
        <v>0.65790000000000004</v>
      </c>
      <c r="H220" s="112">
        <v>0</v>
      </c>
      <c r="I220" s="112">
        <v>0.64929999999999999</v>
      </c>
      <c r="J220" s="112">
        <v>0.61040000000000005</v>
      </c>
      <c r="K220" s="219">
        <v>0.60629999999999995</v>
      </c>
      <c r="L220" s="219">
        <v>0.60250000000000004</v>
      </c>
      <c r="M220" s="218">
        <v>0.7752</v>
      </c>
      <c r="N220" s="219">
        <v>0.60097549645801895</v>
      </c>
      <c r="O220" s="219">
        <v>97.02</v>
      </c>
      <c r="P220" s="219">
        <f>VLOOKUP(A220,[9]Dados!$D$10:$F$426,3,FALSE)*100</f>
        <v>79.690000000000012</v>
      </c>
    </row>
    <row r="221" spans="1:16">
      <c r="A221" s="112">
        <v>290720</v>
      </c>
      <c r="B221" s="112" t="s">
        <v>724</v>
      </c>
      <c r="C221" s="112" t="s">
        <v>730</v>
      </c>
      <c r="D221" s="112" t="s">
        <v>728</v>
      </c>
      <c r="E221" s="112">
        <v>72798</v>
      </c>
      <c r="F221" s="112">
        <v>0.35520000000000002</v>
      </c>
      <c r="G221" s="112">
        <v>0.47810000000000002</v>
      </c>
      <c r="H221" s="112">
        <v>0.49580000000000002</v>
      </c>
      <c r="I221" s="112">
        <v>0.36409999999999998</v>
      </c>
      <c r="J221" s="112">
        <v>0.34110000000000001</v>
      </c>
      <c r="K221" s="219">
        <v>0.34610000000000002</v>
      </c>
      <c r="L221" s="219">
        <v>0.4178</v>
      </c>
      <c r="M221" s="218">
        <v>0.4677</v>
      </c>
      <c r="N221" s="219">
        <v>0.60990686557323004</v>
      </c>
      <c r="O221" s="219">
        <v>60.91</v>
      </c>
      <c r="P221" s="219">
        <f>VLOOKUP(A221,[9]Dados!$D$10:$F$426,3,FALSE)*100</f>
        <v>75.88000000000001</v>
      </c>
    </row>
    <row r="222" spans="1:16">
      <c r="A222" s="112">
        <v>290990</v>
      </c>
      <c r="B222" s="112" t="s">
        <v>724</v>
      </c>
      <c r="C222" s="112" t="s">
        <v>730</v>
      </c>
      <c r="D222" s="112" t="s">
        <v>729</v>
      </c>
      <c r="E222" s="112">
        <v>35320</v>
      </c>
      <c r="F222" s="112">
        <v>0</v>
      </c>
      <c r="G222" s="112">
        <v>0</v>
      </c>
      <c r="H222" s="112">
        <v>0.1065</v>
      </c>
      <c r="I222" s="112">
        <v>0.1057</v>
      </c>
      <c r="J222" s="112">
        <v>0.29809999999999998</v>
      </c>
      <c r="K222" s="219">
        <v>0.2959</v>
      </c>
      <c r="L222" s="219">
        <v>0.29399999999999998</v>
      </c>
      <c r="M222" s="218">
        <v>0.29299999999999998</v>
      </c>
      <c r="N222" s="219">
        <v>0.37797281993205001</v>
      </c>
      <c r="O222" s="219">
        <v>38.85</v>
      </c>
      <c r="P222" s="219">
        <f>VLOOKUP(A222,[9]Dados!$D$10:$F$426,3,FALSE)*100</f>
        <v>58.89</v>
      </c>
    </row>
    <row r="223" spans="1:16">
      <c r="A223" s="112">
        <v>291840</v>
      </c>
      <c r="B223" s="112" t="s">
        <v>724</v>
      </c>
      <c r="C223" s="112" t="s">
        <v>730</v>
      </c>
      <c r="D223" s="112" t="s">
        <v>730</v>
      </c>
      <c r="E223" s="112">
        <v>220253</v>
      </c>
      <c r="F223" s="112">
        <v>0.65680000000000005</v>
      </c>
      <c r="G223" s="112">
        <v>0.91990000000000005</v>
      </c>
      <c r="H223" s="112">
        <v>0.91159999999999997</v>
      </c>
      <c r="I223" s="112">
        <v>0.79500000000000004</v>
      </c>
      <c r="J223" s="112">
        <v>0.7208</v>
      </c>
      <c r="K223" s="219">
        <v>0.73060000000000003</v>
      </c>
      <c r="L223" s="219">
        <v>0.71109999999999995</v>
      </c>
      <c r="M223" s="218">
        <v>0.70489999999999997</v>
      </c>
      <c r="N223" s="219">
        <v>0.72053502108938405</v>
      </c>
      <c r="O223" s="219">
        <v>71.56</v>
      </c>
      <c r="P223" s="219">
        <f>VLOOKUP(A223,[9]Dados!$D$10:$F$426,3,FALSE)*100</f>
        <v>79.540000000000006</v>
      </c>
    </row>
    <row r="224" spans="1:16">
      <c r="A224" s="112">
        <v>292440</v>
      </c>
      <c r="B224" s="112" t="s">
        <v>724</v>
      </c>
      <c r="C224" s="112" t="s">
        <v>730</v>
      </c>
      <c r="D224" s="112" t="s">
        <v>731</v>
      </c>
      <c r="E224" s="112">
        <v>35590</v>
      </c>
      <c r="F224" s="112">
        <v>8.6999999999999994E-2</v>
      </c>
      <c r="G224" s="112">
        <v>9.1300000000000006E-2</v>
      </c>
      <c r="H224" s="112">
        <v>0.20899999999999999</v>
      </c>
      <c r="I224" s="112">
        <v>0.20799999999999999</v>
      </c>
      <c r="J224" s="112">
        <v>9.7900000000000001E-2</v>
      </c>
      <c r="K224" s="219">
        <v>0.19570000000000001</v>
      </c>
      <c r="L224" s="219">
        <v>0.1948</v>
      </c>
      <c r="M224" s="218">
        <v>0.19389999999999999</v>
      </c>
      <c r="N224" s="219">
        <v>0.30345602697386898</v>
      </c>
      <c r="O224" s="219">
        <v>31.9</v>
      </c>
      <c r="P224" s="219">
        <f>VLOOKUP(A224,[9]Dados!$D$10:$F$426,3,FALSE)*100</f>
        <v>37.409999999999997</v>
      </c>
    </row>
    <row r="225" spans="1:16">
      <c r="A225" s="112">
        <v>292600</v>
      </c>
      <c r="B225" s="112" t="s">
        <v>724</v>
      </c>
      <c r="C225" s="112" t="s">
        <v>730</v>
      </c>
      <c r="D225" s="112" t="s">
        <v>732</v>
      </c>
      <c r="E225" s="112">
        <v>42481</v>
      </c>
      <c r="F225" s="112">
        <v>0.78200000000000003</v>
      </c>
      <c r="G225" s="112">
        <v>0.79700000000000004</v>
      </c>
      <c r="H225" s="112">
        <v>0.79279999999999995</v>
      </c>
      <c r="I225" s="112">
        <v>0.78879999999999995</v>
      </c>
      <c r="J225" s="112">
        <v>0.81410000000000005</v>
      </c>
      <c r="K225" s="219">
        <v>0.72399999999999998</v>
      </c>
      <c r="L225" s="219">
        <v>0.70250000000000001</v>
      </c>
      <c r="M225" s="218">
        <v>0.69910000000000005</v>
      </c>
      <c r="N225" s="219">
        <v>0.82625173607024305</v>
      </c>
      <c r="O225" s="219">
        <v>82.26</v>
      </c>
      <c r="P225" s="219">
        <f>VLOOKUP(A225,[9]Dados!$D$10:$F$426,3,FALSE)*100</f>
        <v>93.57</v>
      </c>
    </row>
    <row r="226" spans="1:16">
      <c r="A226" s="112">
        <v>293020</v>
      </c>
      <c r="B226" s="112" t="s">
        <v>724</v>
      </c>
      <c r="C226" s="112" t="s">
        <v>730</v>
      </c>
      <c r="D226" s="112" t="s">
        <v>733</v>
      </c>
      <c r="E226" s="112">
        <v>41576</v>
      </c>
      <c r="F226" s="112">
        <v>9.6799999999999997E-2</v>
      </c>
      <c r="G226" s="112">
        <v>0.21240000000000001</v>
      </c>
      <c r="H226" s="112">
        <v>0.21029999999999999</v>
      </c>
      <c r="I226" s="112">
        <v>0.1179</v>
      </c>
      <c r="J226" s="112">
        <v>0.19520000000000001</v>
      </c>
      <c r="K226" s="219">
        <v>0.1825</v>
      </c>
      <c r="L226" s="219">
        <v>0.18090000000000001</v>
      </c>
      <c r="M226" s="218">
        <v>0.1804</v>
      </c>
      <c r="N226" s="219">
        <v>0.19121608620357899</v>
      </c>
      <c r="O226" s="219">
        <v>15.4</v>
      </c>
      <c r="P226" s="219">
        <f>VLOOKUP(A226,[9]Dados!$D$10:$F$426,3,FALSE)*100</f>
        <v>8.48</v>
      </c>
    </row>
    <row r="227" spans="1:16">
      <c r="A227" s="112">
        <v>293077</v>
      </c>
      <c r="B227" s="112" t="s">
        <v>724</v>
      </c>
      <c r="C227" s="112" t="s">
        <v>730</v>
      </c>
      <c r="D227" s="112" t="s">
        <v>734</v>
      </c>
      <c r="E227" s="112">
        <v>23650</v>
      </c>
      <c r="F227" s="112">
        <v>0.61970000000000003</v>
      </c>
      <c r="G227" s="112">
        <v>0.55230000000000001</v>
      </c>
      <c r="H227" s="112">
        <v>0.55089999999999995</v>
      </c>
      <c r="I227" s="112">
        <v>0.31209999999999999</v>
      </c>
      <c r="J227" s="112">
        <v>0.2944</v>
      </c>
      <c r="K227" s="219">
        <v>0.51680000000000004</v>
      </c>
      <c r="L227" s="219">
        <v>0.58520000000000005</v>
      </c>
      <c r="M227" s="218">
        <v>0.58350000000000002</v>
      </c>
      <c r="N227" s="219">
        <v>0.58350951374207205</v>
      </c>
      <c r="O227" s="219">
        <v>72.739999999999995</v>
      </c>
      <c r="P227" s="219">
        <f>VLOOKUP(A227,[9]Dados!$D$10:$F$426,3,FALSE)*100</f>
        <v>100</v>
      </c>
    </row>
    <row r="228" spans="1:16">
      <c r="A228" s="112">
        <v>293200</v>
      </c>
      <c r="B228" s="112" t="s">
        <v>724</v>
      </c>
      <c r="C228" s="112" t="s">
        <v>730</v>
      </c>
      <c r="D228" s="112" t="s">
        <v>735</v>
      </c>
      <c r="E228" s="112">
        <v>25853</v>
      </c>
      <c r="F228" s="112">
        <v>0.47099999999999997</v>
      </c>
      <c r="G228" s="112">
        <v>0.61129999999999995</v>
      </c>
      <c r="H228" s="112">
        <v>0.75770000000000004</v>
      </c>
      <c r="I228" s="112">
        <v>0.69330000000000003</v>
      </c>
      <c r="J228" s="112">
        <v>0.66469999999999996</v>
      </c>
      <c r="K228" s="219">
        <v>0.54810000000000003</v>
      </c>
      <c r="L228" s="219">
        <v>0.55010000000000003</v>
      </c>
      <c r="M228" s="218">
        <v>0.62080000000000002</v>
      </c>
      <c r="N228" s="219">
        <v>0.66723397671450102</v>
      </c>
      <c r="O228" s="219">
        <v>91.96</v>
      </c>
      <c r="P228" s="219">
        <f>VLOOKUP(A228,[9]Dados!$D$10:$F$426,3,FALSE)*100</f>
        <v>84.54</v>
      </c>
    </row>
    <row r="229" spans="1:16">
      <c r="A229" s="112">
        <v>290020</v>
      </c>
      <c r="B229" s="112" t="s">
        <v>724</v>
      </c>
      <c r="C229" s="112" t="s">
        <v>742</v>
      </c>
      <c r="D229" s="112" t="s">
        <v>737</v>
      </c>
      <c r="E229" s="112">
        <v>19939</v>
      </c>
      <c r="F229" s="112">
        <v>1</v>
      </c>
      <c r="G229" s="112">
        <v>1</v>
      </c>
      <c r="H229" s="112">
        <v>1</v>
      </c>
      <c r="I229" s="112">
        <v>1</v>
      </c>
      <c r="J229" s="112">
        <v>1</v>
      </c>
      <c r="K229" s="219">
        <v>1</v>
      </c>
      <c r="L229" s="219">
        <v>1</v>
      </c>
      <c r="M229" s="218">
        <v>1</v>
      </c>
      <c r="N229" s="219">
        <v>1</v>
      </c>
      <c r="O229" s="219">
        <v>100</v>
      </c>
      <c r="P229" s="219">
        <f>VLOOKUP(A229,[9]Dados!$D$10:$F$426,3,FALSE)*100</f>
        <v>100</v>
      </c>
    </row>
    <row r="230" spans="1:16">
      <c r="A230" s="112">
        <v>290770</v>
      </c>
      <c r="B230" s="112" t="s">
        <v>724</v>
      </c>
      <c r="C230" s="112" t="s">
        <v>742</v>
      </c>
      <c r="D230" s="112" t="s">
        <v>738</v>
      </c>
      <c r="E230" s="112">
        <v>11558</v>
      </c>
      <c r="F230" s="112">
        <v>1</v>
      </c>
      <c r="G230" s="112">
        <v>1</v>
      </c>
      <c r="H230" s="112">
        <v>1</v>
      </c>
      <c r="I230" s="112">
        <v>1</v>
      </c>
      <c r="J230" s="112">
        <v>0.86509999999999998</v>
      </c>
      <c r="K230" s="219">
        <v>0.90129999999999999</v>
      </c>
      <c r="L230" s="219">
        <v>0.89829999999999999</v>
      </c>
      <c r="M230" s="218">
        <v>0.89549999999999996</v>
      </c>
      <c r="N230" s="219">
        <v>0.89548364768991195</v>
      </c>
      <c r="O230" s="219">
        <v>89.29</v>
      </c>
      <c r="P230" s="219">
        <f>VLOOKUP(A230,[9]Dados!$D$10:$F$426,3,FALSE)*100</f>
        <v>100</v>
      </c>
    </row>
    <row r="231" spans="1:16">
      <c r="A231" s="112">
        <v>291140</v>
      </c>
      <c r="B231" s="112" t="s">
        <v>724</v>
      </c>
      <c r="C231" s="112" t="s">
        <v>742</v>
      </c>
      <c r="D231" s="112" t="s">
        <v>739</v>
      </c>
      <c r="E231" s="112">
        <v>15810</v>
      </c>
      <c r="F231" s="112">
        <v>1</v>
      </c>
      <c r="G231" s="112">
        <v>1</v>
      </c>
      <c r="H231" s="112">
        <v>1</v>
      </c>
      <c r="I231" s="112">
        <v>1</v>
      </c>
      <c r="J231" s="112">
        <v>1</v>
      </c>
      <c r="K231" s="219">
        <v>1</v>
      </c>
      <c r="L231" s="219">
        <v>1</v>
      </c>
      <c r="M231" s="218">
        <v>1</v>
      </c>
      <c r="N231" s="219">
        <v>1</v>
      </c>
      <c r="O231" s="219">
        <v>100</v>
      </c>
      <c r="P231" s="219">
        <f>VLOOKUP(A231,[9]Dados!$D$10:$F$426,3,FALSE)*100</f>
        <v>100</v>
      </c>
    </row>
    <row r="232" spans="1:16">
      <c r="A232" s="112">
        <v>291810</v>
      </c>
      <c r="B232" s="112" t="s">
        <v>724</v>
      </c>
      <c r="C232" s="112" t="s">
        <v>742</v>
      </c>
      <c r="D232" s="112" t="s">
        <v>740</v>
      </c>
      <c r="E232" s="112">
        <v>41387</v>
      </c>
      <c r="F232" s="112">
        <v>0.46560000000000001</v>
      </c>
      <c r="G232" s="112">
        <v>0.66879999999999995</v>
      </c>
      <c r="H232" s="112">
        <v>0.7238</v>
      </c>
      <c r="I232" s="112">
        <v>0.6996</v>
      </c>
      <c r="J232" s="112">
        <v>0.4657</v>
      </c>
      <c r="K232" s="219">
        <v>0.54339999999999999</v>
      </c>
      <c r="L232" s="219">
        <v>0.51819999999999999</v>
      </c>
      <c r="M232" s="218">
        <v>0.51470000000000005</v>
      </c>
      <c r="N232" s="219">
        <v>0.50015705414743805</v>
      </c>
      <c r="O232" s="219">
        <v>58.05</v>
      </c>
      <c r="P232" s="219">
        <f>VLOOKUP(A232,[9]Dados!$D$10:$F$426,3,FALSE)*100</f>
        <v>60.029999999999994</v>
      </c>
    </row>
    <row r="233" spans="1:16">
      <c r="A233" s="112">
        <v>291990</v>
      </c>
      <c r="B233" s="112" t="s">
        <v>724</v>
      </c>
      <c r="C233" s="112" t="s">
        <v>742</v>
      </c>
      <c r="D233" s="112" t="s">
        <v>741</v>
      </c>
      <c r="E233" s="112">
        <v>8288</v>
      </c>
      <c r="F233" s="112">
        <v>1</v>
      </c>
      <c r="G233" s="112">
        <v>1</v>
      </c>
      <c r="H233" s="112">
        <v>1</v>
      </c>
      <c r="I233" s="112">
        <v>1</v>
      </c>
      <c r="J233" s="112">
        <v>1</v>
      </c>
      <c r="K233" s="219">
        <v>1</v>
      </c>
      <c r="L233" s="219">
        <v>1</v>
      </c>
      <c r="M233" s="218">
        <v>1</v>
      </c>
      <c r="N233" s="219">
        <v>1</v>
      </c>
      <c r="O233" s="219">
        <v>100</v>
      </c>
      <c r="P233" s="219">
        <f>VLOOKUP(A233,[9]Dados!$D$10:$F$426,3,FALSE)*100</f>
        <v>100</v>
      </c>
    </row>
    <row r="234" spans="1:16">
      <c r="A234" s="112">
        <v>292400</v>
      </c>
      <c r="B234" s="112" t="s">
        <v>724</v>
      </c>
      <c r="C234" s="112" t="s">
        <v>742</v>
      </c>
      <c r="D234" s="112" t="s">
        <v>742</v>
      </c>
      <c r="E234" s="112">
        <v>119930</v>
      </c>
      <c r="F234" s="112">
        <v>0.74370000000000003</v>
      </c>
      <c r="G234" s="112">
        <v>0.76390000000000002</v>
      </c>
      <c r="H234" s="112">
        <v>0.75749999999999995</v>
      </c>
      <c r="I234" s="112">
        <v>0.75139999999999996</v>
      </c>
      <c r="J234" s="112">
        <v>0.70540000000000003</v>
      </c>
      <c r="K234" s="219">
        <v>0.69979999999999998</v>
      </c>
      <c r="L234" s="219">
        <v>0.71970000000000001</v>
      </c>
      <c r="M234" s="218">
        <v>0.71540000000000004</v>
      </c>
      <c r="N234" s="219">
        <v>0.69040273492870796</v>
      </c>
      <c r="O234" s="219">
        <v>68.599999999999994</v>
      </c>
      <c r="P234" s="219">
        <f>VLOOKUP(A234,[9]Dados!$D$10:$F$426,3,FALSE)*100</f>
        <v>70.760000000000005</v>
      </c>
    </row>
    <row r="235" spans="1:16">
      <c r="A235" s="112">
        <v>292420</v>
      </c>
      <c r="B235" s="112" t="s">
        <v>724</v>
      </c>
      <c r="C235" s="112" t="s">
        <v>742</v>
      </c>
      <c r="D235" s="112" t="s">
        <v>743</v>
      </c>
      <c r="E235" s="112">
        <v>18173</v>
      </c>
      <c r="F235" s="112">
        <v>0.58479999999999999</v>
      </c>
      <c r="G235" s="112">
        <v>0.78549999999999998</v>
      </c>
      <c r="H235" s="112">
        <v>0.379</v>
      </c>
      <c r="I235" s="112">
        <v>0.78320000000000001</v>
      </c>
      <c r="J235" s="112">
        <v>0.73960000000000004</v>
      </c>
      <c r="K235" s="219">
        <v>0.38129999999999997</v>
      </c>
      <c r="L235" s="219">
        <v>0.3805</v>
      </c>
      <c r="M235" s="218">
        <v>0.37969999999999998</v>
      </c>
      <c r="N235" s="219">
        <v>0.37968414681120299</v>
      </c>
      <c r="O235" s="219">
        <v>18.95</v>
      </c>
      <c r="P235" s="219">
        <f>VLOOKUP(A235,[9]Dados!$D$10:$F$426,3,FALSE)*100</f>
        <v>19.73</v>
      </c>
    </row>
    <row r="236" spans="1:16">
      <c r="A236" s="112">
        <v>292710</v>
      </c>
      <c r="B236" s="112" t="s">
        <v>724</v>
      </c>
      <c r="C236" s="112" t="s">
        <v>742</v>
      </c>
      <c r="D236" s="112" t="s">
        <v>744</v>
      </c>
      <c r="E236" s="112">
        <v>9297</v>
      </c>
      <c r="F236" s="112">
        <v>0.66479999999999995</v>
      </c>
      <c r="G236" s="112">
        <v>0.44369999999999998</v>
      </c>
      <c r="H236" s="112">
        <v>0.436</v>
      </c>
      <c r="I236" s="112">
        <v>0.42880000000000001</v>
      </c>
      <c r="J236" s="112">
        <v>0.3997</v>
      </c>
      <c r="K236" s="219">
        <v>0.39369999999999999</v>
      </c>
      <c r="L236" s="219">
        <v>0.38819999999999999</v>
      </c>
      <c r="M236" s="218">
        <v>0.37109999999999999</v>
      </c>
      <c r="N236" s="219">
        <v>0.37108744756373002</v>
      </c>
      <c r="O236" s="219">
        <v>100</v>
      </c>
      <c r="P236" s="219">
        <f>VLOOKUP(A236,[9]Dados!$D$10:$F$426,3,FALSE)*100</f>
        <v>97.36</v>
      </c>
    </row>
    <row r="237" spans="1:16">
      <c r="A237" s="112">
        <v>292760</v>
      </c>
      <c r="B237" s="112" t="s">
        <v>724</v>
      </c>
      <c r="C237" s="112" t="s">
        <v>742</v>
      </c>
      <c r="D237" s="112" t="s">
        <v>745</v>
      </c>
      <c r="E237" s="112">
        <v>15091</v>
      </c>
      <c r="F237" s="112">
        <v>0.88170000000000004</v>
      </c>
      <c r="G237" s="112">
        <v>0.9163</v>
      </c>
      <c r="H237" s="112">
        <v>0.92769999999999997</v>
      </c>
      <c r="I237" s="112">
        <v>1</v>
      </c>
      <c r="J237" s="112">
        <v>1</v>
      </c>
      <c r="K237" s="219">
        <v>1</v>
      </c>
      <c r="L237" s="219">
        <v>1</v>
      </c>
      <c r="M237" s="218">
        <v>1</v>
      </c>
      <c r="N237" s="219">
        <v>1</v>
      </c>
      <c r="O237" s="219">
        <v>100</v>
      </c>
      <c r="P237" s="219">
        <f>VLOOKUP(A237,[9]Dados!$D$10:$F$426,3,FALSE)*100</f>
        <v>100</v>
      </c>
    </row>
    <row r="238" spans="1:16">
      <c r="A238" s="112">
        <v>290135</v>
      </c>
      <c r="B238" s="112" t="s">
        <v>724</v>
      </c>
      <c r="C238" s="112" t="s">
        <v>755</v>
      </c>
      <c r="D238" s="112" t="s">
        <v>747</v>
      </c>
      <c r="E238" s="112">
        <v>15551</v>
      </c>
      <c r="F238" s="112">
        <v>0.41189999999999999</v>
      </c>
      <c r="G238" s="112">
        <v>0.36420000000000002</v>
      </c>
      <c r="H238" s="112">
        <v>0.1258</v>
      </c>
      <c r="I238" s="112">
        <v>0.72840000000000005</v>
      </c>
      <c r="J238" s="112">
        <v>0.92390000000000005</v>
      </c>
      <c r="K238" s="219">
        <v>0.69640000000000002</v>
      </c>
      <c r="L238" s="219">
        <v>0.69969999999999999</v>
      </c>
      <c r="M238" s="218">
        <v>0.66559999999999997</v>
      </c>
      <c r="N238" s="219">
        <v>0.88740273937367398</v>
      </c>
      <c r="O238" s="219">
        <v>89.09</v>
      </c>
      <c r="P238" s="219">
        <f>VLOOKUP(A238,[9]Dados!$D$10:$F$426,3,FALSE)*100</f>
        <v>90.88000000000001</v>
      </c>
    </row>
    <row r="239" spans="1:16">
      <c r="A239" s="112">
        <v>290180</v>
      </c>
      <c r="B239" s="112" t="s">
        <v>724</v>
      </c>
      <c r="C239" s="112" t="s">
        <v>755</v>
      </c>
      <c r="D239" s="112" t="s">
        <v>748</v>
      </c>
      <c r="E239" s="112">
        <v>11989</v>
      </c>
      <c r="F239" s="112">
        <v>0.44040000000000001</v>
      </c>
      <c r="G239" s="112">
        <v>0.58560000000000001</v>
      </c>
      <c r="H239" s="112">
        <v>0.57989999999999997</v>
      </c>
      <c r="I239" s="112">
        <v>0.44080000000000003</v>
      </c>
      <c r="J239" s="112">
        <v>0.66400000000000003</v>
      </c>
      <c r="K239" s="219">
        <v>0.57110000000000005</v>
      </c>
      <c r="L239" s="219">
        <v>0.68930000000000002</v>
      </c>
      <c r="M239" s="218">
        <v>0.76319999999999999</v>
      </c>
      <c r="N239" s="219">
        <v>0.70064225540078395</v>
      </c>
      <c r="O239" s="219">
        <v>98.16</v>
      </c>
      <c r="P239" s="219">
        <f>VLOOKUP(A239,[9]Dados!$D$10:$F$426,3,FALSE)*100</f>
        <v>100</v>
      </c>
    </row>
    <row r="240" spans="1:16">
      <c r="A240" s="112">
        <v>290600</v>
      </c>
      <c r="B240" s="112" t="s">
        <v>724</v>
      </c>
      <c r="C240" s="112" t="s">
        <v>755</v>
      </c>
      <c r="D240" s="112" t="s">
        <v>749</v>
      </c>
      <c r="E240" s="112">
        <v>73118</v>
      </c>
      <c r="F240" s="112">
        <v>0.46029999999999999</v>
      </c>
      <c r="G240" s="112">
        <v>0.50439999999999996</v>
      </c>
      <c r="H240" s="112">
        <v>0.48830000000000001</v>
      </c>
      <c r="I240" s="112">
        <v>0.60170000000000001</v>
      </c>
      <c r="J240" s="112">
        <v>0.5706</v>
      </c>
      <c r="K240" s="219">
        <v>0.57789999999999997</v>
      </c>
      <c r="L240" s="219">
        <v>0.53129999999999999</v>
      </c>
      <c r="M240" s="218">
        <v>0.49030000000000001</v>
      </c>
      <c r="N240" s="219">
        <v>0.62159796493339503</v>
      </c>
      <c r="O240" s="219">
        <v>74.75</v>
      </c>
      <c r="P240" s="219">
        <f>VLOOKUP(A240,[9]Dados!$D$10:$F$426,3,FALSE)*100</f>
        <v>89.9</v>
      </c>
    </row>
    <row r="241" spans="1:16">
      <c r="A241" s="112">
        <v>291085</v>
      </c>
      <c r="B241" s="112" t="s">
        <v>724</v>
      </c>
      <c r="C241" s="112" t="s">
        <v>755</v>
      </c>
      <c r="D241" s="112" t="s">
        <v>750</v>
      </c>
      <c r="E241" s="112">
        <v>17184</v>
      </c>
      <c r="F241" s="112">
        <v>0.98060000000000003</v>
      </c>
      <c r="G241" s="112">
        <v>0.91400000000000003</v>
      </c>
      <c r="H241" s="112">
        <v>1</v>
      </c>
      <c r="I241" s="112">
        <v>1</v>
      </c>
      <c r="J241" s="112">
        <v>1</v>
      </c>
      <c r="K241" s="219">
        <v>1</v>
      </c>
      <c r="L241" s="219">
        <v>1</v>
      </c>
      <c r="M241" s="218">
        <v>1</v>
      </c>
      <c r="N241" s="219">
        <v>1</v>
      </c>
      <c r="O241" s="219">
        <v>100</v>
      </c>
      <c r="P241" s="219">
        <f>VLOOKUP(A241,[9]Dados!$D$10:$F$426,3,FALSE)*100</f>
        <v>100</v>
      </c>
    </row>
    <row r="242" spans="1:16">
      <c r="A242" s="112">
        <v>291700</v>
      </c>
      <c r="B242" s="112" t="s">
        <v>724</v>
      </c>
      <c r="C242" s="112" t="s">
        <v>755</v>
      </c>
      <c r="D242" s="112" t="s">
        <v>751</v>
      </c>
      <c r="E242" s="112">
        <v>37500</v>
      </c>
      <c r="F242" s="112">
        <v>0.4703</v>
      </c>
      <c r="G242" s="112">
        <v>0.3987</v>
      </c>
      <c r="H242" s="112">
        <v>0.47710000000000002</v>
      </c>
      <c r="I242" s="112">
        <v>0.57179999999999997</v>
      </c>
      <c r="J242" s="112">
        <v>0.54</v>
      </c>
      <c r="K242" s="219">
        <v>0.53890000000000005</v>
      </c>
      <c r="L242" s="219">
        <v>0.53779999999999994</v>
      </c>
      <c r="M242" s="218">
        <v>0.55200000000000005</v>
      </c>
      <c r="N242" s="219">
        <v>0.82799999999999996</v>
      </c>
      <c r="O242" s="219">
        <v>82.65</v>
      </c>
      <c r="P242" s="219">
        <f>VLOOKUP(A242,[9]Dados!$D$10:$F$426,3,FALSE)*100</f>
        <v>86.1</v>
      </c>
    </row>
    <row r="243" spans="1:16">
      <c r="A243" s="112">
        <v>291770</v>
      </c>
      <c r="B243" s="112" t="s">
        <v>724</v>
      </c>
      <c r="C243" s="112" t="s">
        <v>755</v>
      </c>
      <c r="D243" s="112" t="s">
        <v>752</v>
      </c>
      <c r="E243" s="112">
        <v>34304</v>
      </c>
      <c r="F243" s="112">
        <v>0.61019999999999996</v>
      </c>
      <c r="G243" s="112">
        <v>0.81069999999999998</v>
      </c>
      <c r="H243" s="112">
        <v>0.95230000000000004</v>
      </c>
      <c r="I243" s="112">
        <v>1</v>
      </c>
      <c r="J243" s="112">
        <v>1</v>
      </c>
      <c r="K243" s="219">
        <v>1</v>
      </c>
      <c r="L243" s="219">
        <v>1</v>
      </c>
      <c r="M243" s="218">
        <v>1</v>
      </c>
      <c r="N243" s="219">
        <v>1</v>
      </c>
      <c r="O243" s="219">
        <v>100</v>
      </c>
      <c r="P243" s="219">
        <f>VLOOKUP(A243,[9]Dados!$D$10:$F$426,3,FALSE)*100</f>
        <v>93.01</v>
      </c>
    </row>
    <row r="244" spans="1:16">
      <c r="A244" s="112">
        <v>292460</v>
      </c>
      <c r="B244" s="112" t="s">
        <v>724</v>
      </c>
      <c r="C244" s="112" t="s">
        <v>755</v>
      </c>
      <c r="D244" s="112" t="s">
        <v>753</v>
      </c>
      <c r="E244" s="112">
        <v>21191</v>
      </c>
      <c r="F244" s="112">
        <v>0.56820000000000004</v>
      </c>
      <c r="G244" s="112">
        <v>0.68589999999999995</v>
      </c>
      <c r="H244" s="112">
        <v>0.51580000000000004</v>
      </c>
      <c r="I244" s="112">
        <v>0.68969999999999998</v>
      </c>
      <c r="J244" s="112">
        <v>0.98040000000000005</v>
      </c>
      <c r="K244" s="219">
        <v>1</v>
      </c>
      <c r="L244" s="219">
        <v>0.81899999999999995</v>
      </c>
      <c r="M244" s="218">
        <v>0.6512</v>
      </c>
      <c r="N244" s="219">
        <v>1</v>
      </c>
      <c r="O244" s="219">
        <v>100</v>
      </c>
      <c r="P244" s="219">
        <f>VLOOKUP(A244,[9]Dados!$D$10:$F$426,3,FALSE)*100</f>
        <v>100</v>
      </c>
    </row>
    <row r="245" spans="1:16">
      <c r="A245" s="112">
        <v>292525</v>
      </c>
      <c r="B245" s="112" t="s">
        <v>724</v>
      </c>
      <c r="C245" s="112" t="s">
        <v>755</v>
      </c>
      <c r="D245" s="112" t="s">
        <v>754</v>
      </c>
      <c r="E245" s="112">
        <v>15892</v>
      </c>
      <c r="F245" s="112">
        <v>1</v>
      </c>
      <c r="G245" s="112">
        <v>0.75280000000000002</v>
      </c>
      <c r="H245" s="112">
        <v>1</v>
      </c>
      <c r="I245" s="112">
        <v>0.86</v>
      </c>
      <c r="J245" s="112">
        <v>1</v>
      </c>
      <c r="K245" s="219">
        <v>1</v>
      </c>
      <c r="L245" s="219">
        <v>0.64019999999999999</v>
      </c>
      <c r="M245" s="218">
        <v>0.65129999999999999</v>
      </c>
      <c r="N245" s="219">
        <v>1</v>
      </c>
      <c r="O245" s="219">
        <v>100</v>
      </c>
      <c r="P245" s="219">
        <f>VLOOKUP(A245,[9]Dados!$D$10:$F$426,3,FALSE)*100</f>
        <v>100</v>
      </c>
    </row>
    <row r="246" spans="1:16">
      <c r="A246" s="112">
        <v>293010</v>
      </c>
      <c r="B246" s="112" t="s">
        <v>724</v>
      </c>
      <c r="C246" s="112" t="s">
        <v>755</v>
      </c>
      <c r="D246" s="112" t="s">
        <v>755</v>
      </c>
      <c r="E246" s="112">
        <v>80769</v>
      </c>
      <c r="F246" s="112">
        <v>0.57350000000000001</v>
      </c>
      <c r="G246" s="112">
        <v>0.65590000000000004</v>
      </c>
      <c r="H246" s="112">
        <v>0.66139999999999999</v>
      </c>
      <c r="I246" s="112">
        <v>0.69989999999999997</v>
      </c>
      <c r="J246" s="112">
        <v>0.4672</v>
      </c>
      <c r="K246" s="219">
        <v>0.43619999999999998</v>
      </c>
      <c r="L246" s="219">
        <v>0.28220000000000001</v>
      </c>
      <c r="M246" s="218">
        <v>0.54790000000000005</v>
      </c>
      <c r="N246" s="219">
        <v>0.63514467184192003</v>
      </c>
      <c r="O246" s="219">
        <v>64.09</v>
      </c>
      <c r="P246" s="219">
        <f>VLOOKUP(A246,[9]Dados!$D$10:$F$426,3,FALSE)*100</f>
        <v>69.67</v>
      </c>
    </row>
    <row r="247" spans="1:16">
      <c r="A247" s="112">
        <v>290140</v>
      </c>
      <c r="B247" s="112" t="s">
        <v>756</v>
      </c>
      <c r="C247" s="112" t="s">
        <v>760</v>
      </c>
      <c r="D247" s="112" t="s">
        <v>758</v>
      </c>
      <c r="E247" s="112">
        <v>14707</v>
      </c>
      <c r="F247" s="112">
        <v>0.45419999999999999</v>
      </c>
      <c r="G247" s="112">
        <v>0.49030000000000001</v>
      </c>
      <c r="H247" s="112">
        <v>0.49180000000000001</v>
      </c>
      <c r="I247" s="112">
        <v>0.24660000000000001</v>
      </c>
      <c r="J247" s="112">
        <v>0.46739999999999998</v>
      </c>
      <c r="K247" s="219">
        <v>0.70209999999999995</v>
      </c>
      <c r="L247" s="219">
        <v>0.70289999999999997</v>
      </c>
      <c r="M247" s="218">
        <v>0.70369999999999999</v>
      </c>
      <c r="N247" s="219">
        <v>0.938328687019786</v>
      </c>
      <c r="O247" s="219">
        <v>93.94</v>
      </c>
      <c r="P247" s="219">
        <f>VLOOKUP(A247,[9]Dados!$D$10:$F$426,3,FALSE)*100</f>
        <v>73.839999999999989</v>
      </c>
    </row>
    <row r="248" spans="1:16">
      <c r="A248" s="112">
        <v>290250</v>
      </c>
      <c r="B248" s="112" t="s">
        <v>756</v>
      </c>
      <c r="C248" s="112" t="s">
        <v>760</v>
      </c>
      <c r="D248" s="112" t="s">
        <v>759</v>
      </c>
      <c r="E248" s="112">
        <v>14262</v>
      </c>
      <c r="F248" s="112">
        <v>0.97219999999999995</v>
      </c>
      <c r="G248" s="112">
        <v>0.99639999999999995</v>
      </c>
      <c r="H248" s="112">
        <v>0.99150000000000005</v>
      </c>
      <c r="I248" s="112">
        <v>1</v>
      </c>
      <c r="J248" s="112">
        <v>0.99339999999999995</v>
      </c>
      <c r="K248" s="219">
        <v>0.97689999999999999</v>
      </c>
      <c r="L248" s="219">
        <v>0.97219999999999995</v>
      </c>
      <c r="M248" s="218">
        <v>0.96760000000000002</v>
      </c>
      <c r="N248" s="219">
        <v>1</v>
      </c>
      <c r="O248" s="219">
        <v>100</v>
      </c>
      <c r="P248" s="219">
        <f>VLOOKUP(A248,[9]Dados!$D$10:$F$426,3,FALSE)*100</f>
        <v>100</v>
      </c>
    </row>
    <row r="249" spans="1:16">
      <c r="A249" s="112">
        <v>290320</v>
      </c>
      <c r="B249" s="112" t="s">
        <v>756</v>
      </c>
      <c r="C249" s="112" t="s">
        <v>760</v>
      </c>
      <c r="D249" s="112" t="s">
        <v>760</v>
      </c>
      <c r="E249" s="112">
        <v>155519</v>
      </c>
      <c r="F249" s="112">
        <v>0.52349999999999997</v>
      </c>
      <c r="G249" s="112">
        <v>0.67449999999999999</v>
      </c>
      <c r="H249" s="112">
        <v>0.67090000000000005</v>
      </c>
      <c r="I249" s="112">
        <v>0.28710000000000002</v>
      </c>
      <c r="J249" s="112">
        <v>0.2823</v>
      </c>
      <c r="K249" s="219">
        <v>0.31540000000000001</v>
      </c>
      <c r="L249" s="219">
        <v>0.39369999999999999</v>
      </c>
      <c r="M249" s="218">
        <v>0.38969999999999999</v>
      </c>
      <c r="N249" s="219">
        <v>0.49190131109382101</v>
      </c>
      <c r="O249" s="219">
        <v>59.19</v>
      </c>
      <c r="P249" s="219">
        <f>VLOOKUP(A249,[9]Dados!$D$10:$F$426,3,FALSE)*100</f>
        <v>73.22999999999999</v>
      </c>
    </row>
    <row r="250" spans="1:16">
      <c r="A250" s="112">
        <v>290440</v>
      </c>
      <c r="B250" s="112" t="s">
        <v>756</v>
      </c>
      <c r="C250" s="112" t="s">
        <v>760</v>
      </c>
      <c r="D250" s="112" t="s">
        <v>761</v>
      </c>
      <c r="E250" s="112">
        <v>10768</v>
      </c>
      <c r="F250" s="112">
        <v>0.8579</v>
      </c>
      <c r="G250" s="112">
        <v>0.93440000000000001</v>
      </c>
      <c r="H250" s="112">
        <v>1</v>
      </c>
      <c r="I250" s="112">
        <v>1</v>
      </c>
      <c r="J250" s="112">
        <v>1</v>
      </c>
      <c r="K250" s="219">
        <v>1</v>
      </c>
      <c r="L250" s="219">
        <v>0.96750000000000003</v>
      </c>
      <c r="M250" s="218">
        <v>0.64080000000000004</v>
      </c>
      <c r="N250" s="219">
        <v>0.64078751857355098</v>
      </c>
      <c r="O250" s="219">
        <v>95.54</v>
      </c>
      <c r="P250" s="219">
        <f>VLOOKUP(A250,[9]Dados!$D$10:$F$426,3,FALSE)*100</f>
        <v>100</v>
      </c>
    </row>
    <row r="251" spans="1:16">
      <c r="A251" s="112">
        <v>290740</v>
      </c>
      <c r="B251" s="112" t="s">
        <v>756</v>
      </c>
      <c r="C251" s="112" t="s">
        <v>760</v>
      </c>
      <c r="D251" s="112" t="s">
        <v>762</v>
      </c>
      <c r="E251" s="112">
        <v>3695</v>
      </c>
      <c r="F251" s="112">
        <v>0.85</v>
      </c>
      <c r="G251" s="112">
        <v>1</v>
      </c>
      <c r="H251" s="112">
        <v>1</v>
      </c>
      <c r="I251" s="112">
        <v>1</v>
      </c>
      <c r="J251" s="112">
        <v>1</v>
      </c>
      <c r="K251" s="219">
        <v>0.94679999999999997</v>
      </c>
      <c r="L251" s="219">
        <v>0.9395</v>
      </c>
      <c r="M251" s="218">
        <v>0.93369999999999997</v>
      </c>
      <c r="N251" s="219">
        <v>0.93369418132611604</v>
      </c>
      <c r="O251" s="219">
        <v>0</v>
      </c>
      <c r="P251" s="219">
        <f>VLOOKUP(A251,[9]Dados!$D$10:$F$426,3,FALSE)*100</f>
        <v>97.05</v>
      </c>
    </row>
    <row r="252" spans="1:16">
      <c r="A252" s="112">
        <v>290940</v>
      </c>
      <c r="B252" s="112" t="s">
        <v>756</v>
      </c>
      <c r="C252" s="112" t="s">
        <v>760</v>
      </c>
      <c r="D252" s="112" t="s">
        <v>763</v>
      </c>
      <c r="E252" s="112">
        <v>14409</v>
      </c>
      <c r="F252" s="112">
        <v>0.24310000000000001</v>
      </c>
      <c r="G252" s="112">
        <v>0.253</v>
      </c>
      <c r="H252" s="112">
        <v>0.25319999999999998</v>
      </c>
      <c r="I252" s="112">
        <v>0.25340000000000001</v>
      </c>
      <c r="J252" s="112">
        <v>0.2397</v>
      </c>
      <c r="K252" s="219">
        <v>0.4793</v>
      </c>
      <c r="L252" s="219">
        <v>0.23949999999999999</v>
      </c>
      <c r="M252" s="218">
        <v>0.2394</v>
      </c>
      <c r="N252" s="219">
        <v>1</v>
      </c>
      <c r="O252" s="219">
        <v>100</v>
      </c>
      <c r="P252" s="219">
        <f>VLOOKUP(A252,[9]Dados!$D$10:$F$426,3,FALSE)*100</f>
        <v>100</v>
      </c>
    </row>
    <row r="253" spans="1:16">
      <c r="A253" s="112">
        <v>290970</v>
      </c>
      <c r="B253" s="112" t="s">
        <v>756</v>
      </c>
      <c r="C253" s="112" t="s">
        <v>760</v>
      </c>
      <c r="D253" s="112" t="s">
        <v>764</v>
      </c>
      <c r="E253" s="112">
        <v>14354</v>
      </c>
      <c r="F253" s="112">
        <v>0.96650000000000003</v>
      </c>
      <c r="G253" s="112">
        <v>1</v>
      </c>
      <c r="H253" s="112">
        <v>1</v>
      </c>
      <c r="I253" s="112">
        <v>0.77390000000000003</v>
      </c>
      <c r="J253" s="112">
        <v>0.97260000000000002</v>
      </c>
      <c r="K253" s="219">
        <v>0.72650000000000003</v>
      </c>
      <c r="L253" s="219">
        <v>0.93340000000000001</v>
      </c>
      <c r="M253" s="218">
        <v>0.96140000000000003</v>
      </c>
      <c r="N253" s="219">
        <v>1</v>
      </c>
      <c r="O253" s="219">
        <v>100</v>
      </c>
      <c r="P253" s="219">
        <f>VLOOKUP(A253,[9]Dados!$D$10:$F$426,3,FALSE)*100</f>
        <v>100</v>
      </c>
    </row>
    <row r="254" spans="1:16">
      <c r="A254" s="112">
        <v>291110</v>
      </c>
      <c r="B254" s="112" t="s">
        <v>756</v>
      </c>
      <c r="C254" s="112" t="s">
        <v>760</v>
      </c>
      <c r="D254" s="112" t="s">
        <v>765</v>
      </c>
      <c r="E254" s="112">
        <v>25652</v>
      </c>
      <c r="F254" s="112">
        <v>0.77800000000000002</v>
      </c>
      <c r="G254" s="112">
        <v>0.61260000000000003</v>
      </c>
      <c r="H254" s="112">
        <v>0.73509999999999998</v>
      </c>
      <c r="I254" s="112">
        <v>0.74450000000000005</v>
      </c>
      <c r="J254" s="112">
        <v>0.6956</v>
      </c>
      <c r="K254" s="219">
        <v>0.68799999999999994</v>
      </c>
      <c r="L254" s="219">
        <v>0.44929999999999998</v>
      </c>
      <c r="M254" s="218">
        <v>0.59640000000000004</v>
      </c>
      <c r="N254" s="219">
        <v>0.73093715889599298</v>
      </c>
      <c r="O254" s="219">
        <v>72.36</v>
      </c>
      <c r="P254" s="219">
        <f>VLOOKUP(A254,[9]Dados!$D$10:$F$426,3,FALSE)*100</f>
        <v>68.150000000000006</v>
      </c>
    </row>
    <row r="255" spans="1:16">
      <c r="A255" s="112">
        <v>291955</v>
      </c>
      <c r="B255" s="112" t="s">
        <v>756</v>
      </c>
      <c r="C255" s="112" t="s">
        <v>760</v>
      </c>
      <c r="D255" s="112" t="s">
        <v>766</v>
      </c>
      <c r="E255" s="112">
        <v>81730</v>
      </c>
      <c r="F255" s="112">
        <v>0.29389999999999999</v>
      </c>
      <c r="G255" s="112">
        <v>0.38179999999999997</v>
      </c>
      <c r="H255" s="112">
        <v>0.41710000000000003</v>
      </c>
      <c r="I255" s="112">
        <v>0.59660000000000002</v>
      </c>
      <c r="J255" s="112">
        <v>0.5605</v>
      </c>
      <c r="K255" s="219">
        <v>0.54169999999999996</v>
      </c>
      <c r="L255" s="219">
        <v>0.60819999999999996</v>
      </c>
      <c r="M255" s="218">
        <v>0.62770000000000004</v>
      </c>
      <c r="N255" s="219">
        <v>0.66988865777560302</v>
      </c>
      <c r="O255" s="219">
        <v>65.52</v>
      </c>
      <c r="P255" s="219">
        <f>VLOOKUP(A255,[9]Dados!$D$10:$F$426,3,FALSE)*100</f>
        <v>68.67</v>
      </c>
    </row>
    <row r="256" spans="1:16">
      <c r="A256" s="112">
        <v>292045</v>
      </c>
      <c r="B256" s="112" t="s">
        <v>756</v>
      </c>
      <c r="C256" s="112" t="s">
        <v>760</v>
      </c>
      <c r="D256" s="112" t="s">
        <v>767</v>
      </c>
      <c r="E256" s="112">
        <v>13864</v>
      </c>
      <c r="F256" s="112">
        <v>0.28179999999999999</v>
      </c>
      <c r="G256" s="112">
        <v>0.27400000000000002</v>
      </c>
      <c r="H256" s="112">
        <v>0.54300000000000004</v>
      </c>
      <c r="I256" s="112">
        <v>0.50549999999999995</v>
      </c>
      <c r="J256" s="112">
        <v>0.4743</v>
      </c>
      <c r="K256" s="219">
        <v>0.47249999999999998</v>
      </c>
      <c r="L256" s="219">
        <v>0.46870000000000001</v>
      </c>
      <c r="M256" s="218">
        <v>0.4652</v>
      </c>
      <c r="N256" s="219">
        <v>0.46523369878822801</v>
      </c>
      <c r="O256" s="219">
        <v>46.21</v>
      </c>
      <c r="P256" s="219">
        <f>VLOOKUP(A256,[9]Dados!$D$10:$F$426,3,FALSE)*100</f>
        <v>50.94</v>
      </c>
    </row>
    <row r="257" spans="1:16">
      <c r="A257" s="112">
        <v>292620</v>
      </c>
      <c r="B257" s="112" t="s">
        <v>756</v>
      </c>
      <c r="C257" s="112" t="s">
        <v>760</v>
      </c>
      <c r="D257" s="112" t="s">
        <v>768</v>
      </c>
      <c r="E257" s="112">
        <v>23290</v>
      </c>
      <c r="F257" s="112">
        <v>0.44169999999999998</v>
      </c>
      <c r="G257" s="112">
        <v>0.7863</v>
      </c>
      <c r="H257" s="112">
        <v>0.7863</v>
      </c>
      <c r="I257" s="112">
        <v>1</v>
      </c>
      <c r="J257" s="112">
        <v>1</v>
      </c>
      <c r="K257" s="219">
        <v>1</v>
      </c>
      <c r="L257" s="219">
        <v>1</v>
      </c>
      <c r="M257" s="218">
        <v>1</v>
      </c>
      <c r="N257" s="219">
        <v>1</v>
      </c>
      <c r="O257" s="219">
        <v>100</v>
      </c>
      <c r="P257" s="219">
        <f>VLOOKUP(A257,[9]Dados!$D$10:$F$426,3,FALSE)*100</f>
        <v>100</v>
      </c>
    </row>
    <row r="258" spans="1:16">
      <c r="A258" s="112">
        <v>292840</v>
      </c>
      <c r="B258" s="112" t="s">
        <v>756</v>
      </c>
      <c r="C258" s="112" t="s">
        <v>760</v>
      </c>
      <c r="D258" s="112" t="s">
        <v>769</v>
      </c>
      <c r="E258" s="112">
        <v>28988</v>
      </c>
      <c r="F258" s="112">
        <v>0.80649999999999999</v>
      </c>
      <c r="G258" s="112">
        <v>0.92</v>
      </c>
      <c r="H258" s="112">
        <v>0.91390000000000005</v>
      </c>
      <c r="I258" s="112">
        <v>0.88919999999999999</v>
      </c>
      <c r="J258" s="112">
        <v>0.60850000000000004</v>
      </c>
      <c r="K258" s="219">
        <v>0.72270000000000001</v>
      </c>
      <c r="L258" s="219">
        <v>0.59850000000000003</v>
      </c>
      <c r="M258" s="218">
        <v>0.6986</v>
      </c>
      <c r="N258" s="219">
        <v>0.76583413826410895</v>
      </c>
      <c r="O258" s="219">
        <v>76.17</v>
      </c>
      <c r="P258" s="219">
        <f>VLOOKUP(A258,[9]Dados!$D$10:$F$426,3,FALSE)*100</f>
        <v>89.39</v>
      </c>
    </row>
    <row r="259" spans="1:16">
      <c r="A259" s="112">
        <v>292890</v>
      </c>
      <c r="B259" s="112" t="s">
        <v>756</v>
      </c>
      <c r="C259" s="112" t="s">
        <v>760</v>
      </c>
      <c r="D259" s="112" t="s">
        <v>770</v>
      </c>
      <c r="E259" s="112">
        <v>33168</v>
      </c>
      <c r="F259" s="112">
        <v>0.7742</v>
      </c>
      <c r="G259" s="112">
        <v>0.66159999999999997</v>
      </c>
      <c r="H259" s="112">
        <v>1</v>
      </c>
      <c r="I259" s="112">
        <v>1</v>
      </c>
      <c r="J259" s="112">
        <v>1</v>
      </c>
      <c r="K259" s="219">
        <v>1</v>
      </c>
      <c r="L259" s="219">
        <v>1</v>
      </c>
      <c r="M259" s="218">
        <v>1</v>
      </c>
      <c r="N259" s="219">
        <v>1</v>
      </c>
      <c r="O259" s="219">
        <v>100</v>
      </c>
      <c r="P259" s="219">
        <f>VLOOKUP(A259,[9]Dados!$D$10:$F$426,3,FALSE)*100</f>
        <v>100</v>
      </c>
    </row>
    <row r="260" spans="1:16">
      <c r="A260" s="112">
        <v>293090</v>
      </c>
      <c r="B260" s="112" t="s">
        <v>756</v>
      </c>
      <c r="C260" s="112" t="s">
        <v>760</v>
      </c>
      <c r="D260" s="112" t="s">
        <v>771</v>
      </c>
      <c r="E260" s="112">
        <v>13043</v>
      </c>
      <c r="F260" s="112">
        <v>1</v>
      </c>
      <c r="G260" s="112">
        <v>1</v>
      </c>
      <c r="H260" s="112">
        <v>1</v>
      </c>
      <c r="I260" s="112">
        <v>1</v>
      </c>
      <c r="J260" s="112">
        <v>1</v>
      </c>
      <c r="K260" s="219">
        <v>1</v>
      </c>
      <c r="L260" s="219">
        <v>1</v>
      </c>
      <c r="M260" s="218">
        <v>1</v>
      </c>
      <c r="N260" s="219">
        <v>1</v>
      </c>
      <c r="O260" s="219">
        <v>100</v>
      </c>
      <c r="P260" s="219">
        <f>VLOOKUP(A260,[9]Dados!$D$10:$F$426,3,FALSE)*100</f>
        <v>100</v>
      </c>
    </row>
    <row r="261" spans="1:16">
      <c r="A261" s="112">
        <v>293345</v>
      </c>
      <c r="B261" s="112" t="s">
        <v>756</v>
      </c>
      <c r="C261" s="112" t="s">
        <v>760</v>
      </c>
      <c r="D261" s="112" t="s">
        <v>772</v>
      </c>
      <c r="E261" s="112">
        <v>12971</v>
      </c>
      <c r="F261" s="112">
        <v>0.52070000000000005</v>
      </c>
      <c r="G261" s="112">
        <v>0.82899999999999996</v>
      </c>
      <c r="H261" s="112">
        <v>1</v>
      </c>
      <c r="I261" s="112">
        <v>1</v>
      </c>
      <c r="J261" s="112">
        <v>1</v>
      </c>
      <c r="K261" s="219">
        <v>1</v>
      </c>
      <c r="L261" s="219">
        <v>1</v>
      </c>
      <c r="M261" s="218">
        <v>1</v>
      </c>
      <c r="N261" s="219">
        <v>1</v>
      </c>
      <c r="O261" s="219">
        <v>100</v>
      </c>
      <c r="P261" s="219">
        <f>VLOOKUP(A261,[9]Dados!$D$10:$F$426,3,FALSE)*100</f>
        <v>100</v>
      </c>
    </row>
    <row r="262" spans="1:16">
      <c r="A262" s="112">
        <v>290270</v>
      </c>
      <c r="B262" s="112" t="s">
        <v>756</v>
      </c>
      <c r="C262" s="112" t="s">
        <v>777</v>
      </c>
      <c r="D262" s="112" t="s">
        <v>774</v>
      </c>
      <c r="E262" s="112">
        <v>54563</v>
      </c>
      <c r="F262" s="112">
        <v>0.27479999999999999</v>
      </c>
      <c r="G262" s="112">
        <v>0.3619</v>
      </c>
      <c r="H262" s="112">
        <v>0.29859999999999998</v>
      </c>
      <c r="I262" s="112">
        <v>0.29620000000000002</v>
      </c>
      <c r="J262" s="112">
        <v>0.27829999999999999</v>
      </c>
      <c r="K262" s="219">
        <v>0.19239999999999999</v>
      </c>
      <c r="L262" s="219">
        <v>0.191</v>
      </c>
      <c r="M262" s="218">
        <v>0.2447</v>
      </c>
      <c r="N262" s="219">
        <v>0.28040980151384598</v>
      </c>
      <c r="O262" s="219">
        <v>40.43</v>
      </c>
      <c r="P262" s="219">
        <f>VLOOKUP(A262,[9]Dados!$D$10:$F$426,3,FALSE)*100</f>
        <v>38.89</v>
      </c>
    </row>
    <row r="263" spans="1:16">
      <c r="A263" s="112">
        <v>290450</v>
      </c>
      <c r="B263" s="112" t="s">
        <v>756</v>
      </c>
      <c r="C263" s="112" t="s">
        <v>777</v>
      </c>
      <c r="D263" s="112" t="s">
        <v>775</v>
      </c>
      <c r="E263" s="112">
        <v>11049</v>
      </c>
      <c r="F263" s="112">
        <v>0.14249999999999999</v>
      </c>
      <c r="G263" s="112">
        <v>0.9798</v>
      </c>
      <c r="H263" s="112">
        <v>0.82110000000000005</v>
      </c>
      <c r="I263" s="112">
        <v>0.98770000000000002</v>
      </c>
      <c r="J263" s="112">
        <v>0.91579999999999995</v>
      </c>
      <c r="K263" s="219">
        <v>0.92759999999999998</v>
      </c>
      <c r="L263" s="219">
        <v>0.93500000000000005</v>
      </c>
      <c r="M263" s="218">
        <v>0.93669999999999998</v>
      </c>
      <c r="N263" s="219">
        <v>1</v>
      </c>
      <c r="O263" s="219">
        <v>100</v>
      </c>
      <c r="P263" s="219">
        <f>VLOOKUP(A263,[9]Dados!$D$10:$F$426,3,FALSE)*100</f>
        <v>100</v>
      </c>
    </row>
    <row r="264" spans="1:16">
      <c r="A264" s="112">
        <v>290475</v>
      </c>
      <c r="B264" s="112" t="s">
        <v>756</v>
      </c>
      <c r="C264" s="112" t="s">
        <v>777</v>
      </c>
      <c r="D264" s="112" t="s">
        <v>776</v>
      </c>
      <c r="E264" s="112">
        <v>21671</v>
      </c>
      <c r="F264" s="112">
        <v>9.2299999999999993E-2</v>
      </c>
      <c r="G264" s="112">
        <v>9.1800000000000007E-2</v>
      </c>
      <c r="H264" s="112">
        <v>9.1200000000000003E-2</v>
      </c>
      <c r="I264" s="112">
        <v>9.0700000000000003E-2</v>
      </c>
      <c r="J264" s="112">
        <v>0.49020000000000002</v>
      </c>
      <c r="K264" s="219">
        <v>0.48320000000000002</v>
      </c>
      <c r="L264" s="219">
        <v>0.32019999999999998</v>
      </c>
      <c r="M264" s="218">
        <v>0.47760000000000002</v>
      </c>
      <c r="N264" s="219">
        <v>0.47759678833464098</v>
      </c>
      <c r="O264" s="219">
        <v>47.51</v>
      </c>
      <c r="P264" s="219">
        <f>VLOOKUP(A264,[9]Dados!$D$10:$F$426,3,FALSE)*100</f>
        <v>32.75</v>
      </c>
    </row>
    <row r="265" spans="1:16">
      <c r="A265" s="112">
        <v>291320</v>
      </c>
      <c r="B265" s="112" t="s">
        <v>756</v>
      </c>
      <c r="C265" s="112" t="s">
        <v>777</v>
      </c>
      <c r="D265" s="112" t="s">
        <v>777</v>
      </c>
      <c r="E265" s="112">
        <v>27762</v>
      </c>
      <c r="F265" s="112">
        <v>1</v>
      </c>
      <c r="G265" s="112">
        <v>1</v>
      </c>
      <c r="H265" s="112">
        <v>1</v>
      </c>
      <c r="I265" s="112">
        <v>1</v>
      </c>
      <c r="J265" s="112">
        <v>0.99509999999999998</v>
      </c>
      <c r="K265" s="219">
        <v>0.99070000000000003</v>
      </c>
      <c r="L265" s="219">
        <v>0.98170000000000002</v>
      </c>
      <c r="M265" s="218">
        <v>0.97799999999999998</v>
      </c>
      <c r="N265" s="219">
        <v>1</v>
      </c>
      <c r="O265" s="219">
        <v>100</v>
      </c>
      <c r="P265" s="219">
        <f>VLOOKUP(A265,[9]Dados!$D$10:$F$426,3,FALSE)*100</f>
        <v>100</v>
      </c>
    </row>
    <row r="266" spans="1:16">
      <c r="A266" s="112">
        <v>291410</v>
      </c>
      <c r="B266" s="112" t="s">
        <v>756</v>
      </c>
      <c r="C266" s="112" t="s">
        <v>777</v>
      </c>
      <c r="D266" s="112" t="s">
        <v>778</v>
      </c>
      <c r="E266" s="112">
        <v>10107</v>
      </c>
      <c r="F266" s="112">
        <v>0.7399</v>
      </c>
      <c r="G266" s="112">
        <v>0.74309999999999998</v>
      </c>
      <c r="H266" s="112">
        <v>0.73860000000000003</v>
      </c>
      <c r="I266" s="112">
        <v>0.73419999999999996</v>
      </c>
      <c r="J266" s="112">
        <v>0.69059999999999999</v>
      </c>
      <c r="K266" s="219">
        <v>0.68630000000000002</v>
      </c>
      <c r="L266" s="219">
        <v>0.63780000000000003</v>
      </c>
      <c r="M266" s="218">
        <v>0.63819999999999999</v>
      </c>
      <c r="N266" s="219">
        <v>0.68269516176907097</v>
      </c>
      <c r="O266" s="219">
        <v>67.930000000000007</v>
      </c>
      <c r="P266" s="219">
        <f>VLOOKUP(A266,[9]Dados!$D$10:$F$426,3,FALSE)*100</f>
        <v>70.289999999999992</v>
      </c>
    </row>
    <row r="267" spans="1:16">
      <c r="A267" s="112">
        <v>292160</v>
      </c>
      <c r="B267" s="112" t="s">
        <v>756</v>
      </c>
      <c r="C267" s="112" t="s">
        <v>777</v>
      </c>
      <c r="D267" s="112" t="s">
        <v>779</v>
      </c>
      <c r="E267" s="112">
        <v>8958</v>
      </c>
      <c r="F267" s="112">
        <v>0.38890000000000002</v>
      </c>
      <c r="G267" s="112">
        <v>0.83330000000000004</v>
      </c>
      <c r="H267" s="112">
        <v>0.83579999999999999</v>
      </c>
      <c r="I267" s="112">
        <v>0.83809999999999996</v>
      </c>
      <c r="J267" s="112">
        <v>0.76780000000000004</v>
      </c>
      <c r="K267" s="219">
        <v>0.76859999999999995</v>
      </c>
      <c r="L267" s="219">
        <v>0.76949999999999996</v>
      </c>
      <c r="M267" s="218">
        <v>0.77029999999999998</v>
      </c>
      <c r="N267" s="219">
        <v>0.77026121902210298</v>
      </c>
      <c r="O267" s="219">
        <v>77.09</v>
      </c>
      <c r="P267" s="219">
        <f>VLOOKUP(A267,[9]Dados!$D$10:$F$426,3,FALSE)*100</f>
        <v>80.78</v>
      </c>
    </row>
    <row r="268" spans="1:16">
      <c r="A268" s="112">
        <v>292225</v>
      </c>
      <c r="B268" s="112" t="s">
        <v>756</v>
      </c>
      <c r="C268" s="112" t="s">
        <v>777</v>
      </c>
      <c r="D268" s="112" t="s">
        <v>780</v>
      </c>
      <c r="E268" s="112">
        <v>11571</v>
      </c>
      <c r="F268" s="112">
        <v>1</v>
      </c>
      <c r="G268" s="112">
        <v>1</v>
      </c>
      <c r="H268" s="112">
        <v>0.99970000000000003</v>
      </c>
      <c r="I268" s="112">
        <v>1</v>
      </c>
      <c r="J268" s="112">
        <v>1</v>
      </c>
      <c r="K268" s="219">
        <v>1</v>
      </c>
      <c r="L268" s="219">
        <v>1</v>
      </c>
      <c r="M268" s="218">
        <v>1</v>
      </c>
      <c r="N268" s="219">
        <v>1</v>
      </c>
      <c r="O268" s="219">
        <v>100</v>
      </c>
      <c r="P268" s="219">
        <f>VLOOKUP(A268,[9]Dados!$D$10:$F$426,3,FALSE)*100</f>
        <v>100</v>
      </c>
    </row>
    <row r="269" spans="1:16">
      <c r="A269" s="112">
        <v>292320</v>
      </c>
      <c r="B269" s="112" t="s">
        <v>756</v>
      </c>
      <c r="C269" s="112" t="s">
        <v>777</v>
      </c>
      <c r="D269" s="112" t="s">
        <v>781</v>
      </c>
      <c r="E269" s="112">
        <v>22789</v>
      </c>
      <c r="F269" s="112">
        <v>0.73109999999999997</v>
      </c>
      <c r="G269" s="112">
        <v>0.79020000000000001</v>
      </c>
      <c r="H269" s="112">
        <v>0.79049999999999998</v>
      </c>
      <c r="I269" s="112">
        <v>0.79079999999999995</v>
      </c>
      <c r="J269" s="112">
        <v>0.75860000000000005</v>
      </c>
      <c r="K269" s="219">
        <v>0.90969999999999995</v>
      </c>
      <c r="L269" s="219">
        <v>0.90890000000000004</v>
      </c>
      <c r="M269" s="218">
        <v>0.9083</v>
      </c>
      <c r="N269" s="219">
        <v>0.90833296765983595</v>
      </c>
      <c r="O269" s="219">
        <v>100</v>
      </c>
      <c r="P269" s="219">
        <f>VLOOKUP(A269,[9]Dados!$D$10:$F$426,3,FALSE)*100</f>
        <v>100</v>
      </c>
    </row>
    <row r="270" spans="1:16">
      <c r="A270" s="112">
        <v>292370</v>
      </c>
      <c r="B270" s="112" t="s">
        <v>756</v>
      </c>
      <c r="C270" s="112" t="s">
        <v>777</v>
      </c>
      <c r="D270" s="112" t="s">
        <v>782</v>
      </c>
      <c r="E270" s="112">
        <v>32807</v>
      </c>
      <c r="F270" s="112">
        <v>0.62760000000000005</v>
      </c>
      <c r="G270" s="112">
        <v>0.78800000000000003</v>
      </c>
      <c r="H270" s="112">
        <v>0.55089999999999995</v>
      </c>
      <c r="I270" s="112">
        <v>0.44719999999999999</v>
      </c>
      <c r="J270" s="112">
        <v>0.53480000000000005</v>
      </c>
      <c r="K270" s="219">
        <v>0.71640000000000004</v>
      </c>
      <c r="L270" s="219">
        <v>0.62050000000000005</v>
      </c>
      <c r="M270" s="218">
        <v>0.52580000000000005</v>
      </c>
      <c r="N270" s="219">
        <v>0.66296826896698902</v>
      </c>
      <c r="O270" s="219">
        <v>80.989999999999995</v>
      </c>
      <c r="P270" s="219">
        <f>VLOOKUP(A270,[9]Dados!$D$10:$F$426,3,FALSE)*100</f>
        <v>63.570000000000007</v>
      </c>
    </row>
    <row r="271" spans="1:16">
      <c r="A271" s="112">
        <v>290390</v>
      </c>
      <c r="B271" s="112" t="s">
        <v>756</v>
      </c>
      <c r="C271" s="112" t="s">
        <v>791</v>
      </c>
      <c r="D271" s="112" t="s">
        <v>784</v>
      </c>
      <c r="E271" s="112">
        <v>70090</v>
      </c>
      <c r="F271" s="112">
        <v>0.57330000000000003</v>
      </c>
      <c r="G271" s="112">
        <v>0.5907</v>
      </c>
      <c r="H271" s="112">
        <v>0.58479999999999999</v>
      </c>
      <c r="I271" s="112">
        <v>0.62560000000000004</v>
      </c>
      <c r="J271" s="112">
        <v>0.62829999999999997</v>
      </c>
      <c r="K271" s="219">
        <v>0.66600000000000004</v>
      </c>
      <c r="L271" s="219">
        <v>0.66669999999999996</v>
      </c>
      <c r="M271" s="218">
        <v>0.65490000000000004</v>
      </c>
      <c r="N271" s="219">
        <v>0.83678128120987305</v>
      </c>
      <c r="O271" s="219">
        <v>92.82</v>
      </c>
      <c r="P271" s="219">
        <f>VLOOKUP(A271,[9]Dados!$D$10:$F$426,3,FALSE)*100</f>
        <v>100</v>
      </c>
    </row>
    <row r="272" spans="1:16">
      <c r="A272" s="112">
        <v>290610</v>
      </c>
      <c r="B272" s="112" t="s">
        <v>756</v>
      </c>
      <c r="C272" s="112" t="s">
        <v>791</v>
      </c>
      <c r="D272" s="112" t="s">
        <v>785</v>
      </c>
      <c r="E272" s="112">
        <v>10146</v>
      </c>
      <c r="F272" s="112">
        <v>1</v>
      </c>
      <c r="G272" s="112">
        <v>1</v>
      </c>
      <c r="H272" s="112">
        <v>1</v>
      </c>
      <c r="I272" s="112">
        <v>1</v>
      </c>
      <c r="J272" s="112">
        <v>1</v>
      </c>
      <c r="K272" s="219">
        <v>1</v>
      </c>
      <c r="L272" s="219">
        <v>1</v>
      </c>
      <c r="M272" s="218">
        <v>1</v>
      </c>
      <c r="N272" s="219">
        <v>1</v>
      </c>
      <c r="O272" s="219">
        <v>100</v>
      </c>
      <c r="P272" s="219">
        <f>VLOOKUP(A272,[9]Dados!$D$10:$F$426,3,FALSE)*100</f>
        <v>100</v>
      </c>
    </row>
    <row r="273" spans="1:16">
      <c r="A273" s="112">
        <v>290810</v>
      </c>
      <c r="B273" s="112" t="s">
        <v>756</v>
      </c>
      <c r="C273" s="112" t="s">
        <v>791</v>
      </c>
      <c r="D273" s="112" t="s">
        <v>786</v>
      </c>
      <c r="E273" s="112">
        <v>19449</v>
      </c>
      <c r="F273" s="112">
        <v>1</v>
      </c>
      <c r="G273" s="112">
        <v>1</v>
      </c>
      <c r="H273" s="112">
        <v>1</v>
      </c>
      <c r="I273" s="112">
        <v>1</v>
      </c>
      <c r="J273" s="112">
        <v>1</v>
      </c>
      <c r="K273" s="219">
        <v>1</v>
      </c>
      <c r="L273" s="219">
        <v>1</v>
      </c>
      <c r="M273" s="218">
        <v>1</v>
      </c>
      <c r="N273" s="219">
        <v>1</v>
      </c>
      <c r="O273" s="219">
        <v>100</v>
      </c>
      <c r="P273" s="219">
        <f>VLOOKUP(A273,[9]Dados!$D$10:$F$426,3,FALSE)*100</f>
        <v>100</v>
      </c>
    </row>
    <row r="274" spans="1:16">
      <c r="A274" s="112">
        <v>290910</v>
      </c>
      <c r="B274" s="112" t="s">
        <v>756</v>
      </c>
      <c r="C274" s="112" t="s">
        <v>791</v>
      </c>
      <c r="D274" s="112" t="s">
        <v>787</v>
      </c>
      <c r="E274" s="112">
        <v>14954</v>
      </c>
      <c r="F274" s="112">
        <v>0.69489999999999996</v>
      </c>
      <c r="G274" s="112">
        <v>0.96460000000000001</v>
      </c>
      <c r="H274" s="112">
        <v>1</v>
      </c>
      <c r="I274" s="112">
        <v>1</v>
      </c>
      <c r="J274" s="112">
        <v>1</v>
      </c>
      <c r="K274" s="219">
        <v>1</v>
      </c>
      <c r="L274" s="219">
        <v>1</v>
      </c>
      <c r="M274" s="218">
        <v>1</v>
      </c>
      <c r="N274" s="219">
        <v>1</v>
      </c>
      <c r="O274" s="219">
        <v>100</v>
      </c>
      <c r="P274" s="219">
        <f>VLOOKUP(A274,[9]Dados!$D$10:$F$426,3,FALSE)*100</f>
        <v>100</v>
      </c>
    </row>
    <row r="275" spans="1:16">
      <c r="A275" s="112">
        <v>290930</v>
      </c>
      <c r="B275" s="112" t="s">
        <v>756</v>
      </c>
      <c r="C275" s="112" t="s">
        <v>791</v>
      </c>
      <c r="D275" s="112" t="s">
        <v>788</v>
      </c>
      <c r="E275" s="112">
        <v>33275</v>
      </c>
      <c r="F275" s="112">
        <v>0.5867</v>
      </c>
      <c r="G275" s="112">
        <v>0.6048</v>
      </c>
      <c r="H275" s="112">
        <v>0.56989999999999996</v>
      </c>
      <c r="I275" s="112">
        <v>0.56850000000000001</v>
      </c>
      <c r="J275" s="112">
        <v>0.45029999999999998</v>
      </c>
      <c r="K275" s="219">
        <v>0.40350000000000003</v>
      </c>
      <c r="L275" s="219">
        <v>0.53790000000000004</v>
      </c>
      <c r="M275" s="218">
        <v>0.53639999999999999</v>
      </c>
      <c r="N275" s="219">
        <v>0.40120210368144299</v>
      </c>
      <c r="O275" s="219">
        <v>58</v>
      </c>
      <c r="P275" s="219">
        <f>VLOOKUP(A275,[9]Dados!$D$10:$F$426,3,FALSE)*100</f>
        <v>61.72</v>
      </c>
    </row>
    <row r="276" spans="1:16">
      <c r="A276" s="112">
        <v>291077</v>
      </c>
      <c r="B276" s="112" t="s">
        <v>756</v>
      </c>
      <c r="C276" s="112" t="s">
        <v>791</v>
      </c>
      <c r="D276" s="112" t="s">
        <v>789</v>
      </c>
      <c r="E276" s="112">
        <v>5918</v>
      </c>
      <c r="F276" s="112">
        <v>1</v>
      </c>
      <c r="G276" s="112">
        <v>1</v>
      </c>
      <c r="H276" s="112">
        <v>1</v>
      </c>
      <c r="I276" s="112">
        <v>1</v>
      </c>
      <c r="J276" s="112">
        <v>1</v>
      </c>
      <c r="K276" s="219">
        <v>1</v>
      </c>
      <c r="L276" s="219">
        <v>1</v>
      </c>
      <c r="M276" s="218">
        <v>1</v>
      </c>
      <c r="N276" s="219">
        <v>1</v>
      </c>
      <c r="O276" s="219">
        <v>100</v>
      </c>
      <c r="P276" s="219">
        <f>VLOOKUP(A276,[9]Dados!$D$10:$F$426,3,FALSE)*100</f>
        <v>100</v>
      </c>
    </row>
    <row r="277" spans="1:16">
      <c r="A277" s="112">
        <v>291735</v>
      </c>
      <c r="B277" s="112" t="s">
        <v>756</v>
      </c>
      <c r="C277" s="112" t="s">
        <v>791</v>
      </c>
      <c r="D277" s="112" t="s">
        <v>790</v>
      </c>
      <c r="E277" s="112">
        <v>9138</v>
      </c>
      <c r="F277" s="112">
        <v>1</v>
      </c>
      <c r="G277" s="112">
        <v>1</v>
      </c>
      <c r="H277" s="112">
        <v>1</v>
      </c>
      <c r="I277" s="112">
        <v>1</v>
      </c>
      <c r="J277" s="112">
        <v>1</v>
      </c>
      <c r="K277" s="219">
        <v>1</v>
      </c>
      <c r="L277" s="219">
        <v>1</v>
      </c>
      <c r="M277" s="218">
        <v>1</v>
      </c>
      <c r="N277" s="219">
        <v>1</v>
      </c>
      <c r="O277" s="219">
        <v>100</v>
      </c>
      <c r="P277" s="219">
        <f>VLOOKUP(A277,[9]Dados!$D$10:$F$426,3,FALSE)*100</f>
        <v>100</v>
      </c>
    </row>
    <row r="278" spans="1:16">
      <c r="A278" s="112">
        <v>292810</v>
      </c>
      <c r="B278" s="112" t="s">
        <v>756</v>
      </c>
      <c r="C278" s="112" t="s">
        <v>791</v>
      </c>
      <c r="D278" s="112" t="s">
        <v>791</v>
      </c>
      <c r="E278" s="112">
        <v>41782</v>
      </c>
      <c r="F278" s="112">
        <v>0.33050000000000002</v>
      </c>
      <c r="G278" s="112">
        <v>0.4279</v>
      </c>
      <c r="H278" s="112">
        <v>0.42870000000000003</v>
      </c>
      <c r="I278" s="112">
        <v>0.42949999999999999</v>
      </c>
      <c r="J278" s="112">
        <v>0.47339999999999999</v>
      </c>
      <c r="K278" s="219">
        <v>0.53100000000000003</v>
      </c>
      <c r="L278" s="219">
        <v>0.33019999999999999</v>
      </c>
      <c r="M278" s="218">
        <v>0.33029999999999998</v>
      </c>
      <c r="N278" s="219">
        <v>0.57800009573500599</v>
      </c>
      <c r="O278" s="219">
        <v>49.56</v>
      </c>
      <c r="P278" s="219">
        <f>VLOOKUP(A278,[9]Dados!$D$10:$F$426,3,FALSE)*100</f>
        <v>51.849999999999994</v>
      </c>
    </row>
    <row r="279" spans="1:16">
      <c r="A279" s="112">
        <v>292820</v>
      </c>
      <c r="B279" s="112" t="s">
        <v>756</v>
      </c>
      <c r="C279" s="112" t="s">
        <v>791</v>
      </c>
      <c r="D279" s="112" t="s">
        <v>792</v>
      </c>
      <c r="E279" s="112">
        <v>27381</v>
      </c>
      <c r="F279" s="112">
        <v>0.63280000000000003</v>
      </c>
      <c r="G279" s="112">
        <v>0.69699999999999995</v>
      </c>
      <c r="H279" s="112">
        <v>0.69359999999999999</v>
      </c>
      <c r="I279" s="112">
        <v>0.69040000000000001</v>
      </c>
      <c r="J279" s="112">
        <v>0.63890000000000002</v>
      </c>
      <c r="K279" s="219">
        <v>0.63580000000000003</v>
      </c>
      <c r="L279" s="219">
        <v>0.75939999999999996</v>
      </c>
      <c r="M279" s="218">
        <v>0.75600000000000001</v>
      </c>
      <c r="N279" s="219">
        <v>0.75599868521967795</v>
      </c>
      <c r="O279" s="219">
        <v>75.290000000000006</v>
      </c>
      <c r="P279" s="219">
        <f>VLOOKUP(A279,[9]Dados!$D$10:$F$426,3,FALSE)*100</f>
        <v>78.06</v>
      </c>
    </row>
    <row r="280" spans="1:16">
      <c r="A280" s="112">
        <v>292905</v>
      </c>
      <c r="B280" s="112" t="s">
        <v>756</v>
      </c>
      <c r="C280" s="112" t="s">
        <v>791</v>
      </c>
      <c r="D280" s="112" t="s">
        <v>793</v>
      </c>
      <c r="E280" s="112">
        <v>15738</v>
      </c>
      <c r="F280" s="112">
        <v>1</v>
      </c>
      <c r="G280" s="112">
        <v>1</v>
      </c>
      <c r="H280" s="112">
        <v>1</v>
      </c>
      <c r="I280" s="112">
        <v>1</v>
      </c>
      <c r="J280" s="112">
        <v>1</v>
      </c>
      <c r="K280" s="219">
        <v>1</v>
      </c>
      <c r="L280" s="219">
        <v>1</v>
      </c>
      <c r="M280" s="218">
        <v>1</v>
      </c>
      <c r="N280" s="219">
        <v>1</v>
      </c>
      <c r="O280" s="219">
        <v>100</v>
      </c>
      <c r="P280" s="219">
        <f>VLOOKUP(A280,[9]Dados!$D$10:$F$426,3,FALSE)*100</f>
        <v>100</v>
      </c>
    </row>
    <row r="281" spans="1:16">
      <c r="A281" s="112">
        <v>293015</v>
      </c>
      <c r="B281" s="112" t="s">
        <v>756</v>
      </c>
      <c r="C281" s="112" t="s">
        <v>791</v>
      </c>
      <c r="D281" s="112" t="s">
        <v>794</v>
      </c>
      <c r="E281" s="112">
        <v>33000</v>
      </c>
      <c r="F281" s="112">
        <v>0.21690000000000001</v>
      </c>
      <c r="G281" s="112">
        <v>0.21809999999999999</v>
      </c>
      <c r="H281" s="112">
        <v>0.2185</v>
      </c>
      <c r="I281" s="112">
        <v>0.21890000000000001</v>
      </c>
      <c r="J281" s="112">
        <v>0</v>
      </c>
      <c r="K281" s="219">
        <v>0</v>
      </c>
      <c r="L281" s="219">
        <v>0</v>
      </c>
      <c r="M281" s="218">
        <v>0.31359999999999999</v>
      </c>
      <c r="N281" s="219">
        <v>0.31363636363636399</v>
      </c>
      <c r="O281" s="219">
        <v>52.29</v>
      </c>
      <c r="P281" s="219">
        <f>VLOOKUP(A281,[9]Dados!$D$10:$F$426,3,FALSE)*100</f>
        <v>51.849999999999994</v>
      </c>
    </row>
    <row r="282" spans="1:16">
      <c r="A282" s="112">
        <v>293030</v>
      </c>
      <c r="B282" s="112" t="s">
        <v>756</v>
      </c>
      <c r="C282" s="112" t="s">
        <v>791</v>
      </c>
      <c r="D282" s="112" t="s">
        <v>795</v>
      </c>
      <c r="E282" s="112">
        <v>18352</v>
      </c>
      <c r="F282" s="112">
        <v>1</v>
      </c>
      <c r="G282" s="112">
        <v>1</v>
      </c>
      <c r="H282" s="112">
        <v>1</v>
      </c>
      <c r="I282" s="112">
        <v>1</v>
      </c>
      <c r="J282" s="112">
        <v>1</v>
      </c>
      <c r="K282" s="219">
        <v>1</v>
      </c>
      <c r="L282" s="219">
        <v>1</v>
      </c>
      <c r="M282" s="218">
        <v>1</v>
      </c>
      <c r="N282" s="219">
        <v>1</v>
      </c>
      <c r="O282" s="219">
        <v>100</v>
      </c>
      <c r="P282" s="219">
        <f>VLOOKUP(A282,[9]Dados!$D$10:$F$426,3,FALSE)*100</f>
        <v>100</v>
      </c>
    </row>
    <row r="283" spans="1:16">
      <c r="A283" s="112">
        <v>293075</v>
      </c>
      <c r="B283" s="112" t="s">
        <v>756</v>
      </c>
      <c r="C283" s="112" t="s">
        <v>791</v>
      </c>
      <c r="D283" s="112" t="s">
        <v>796</v>
      </c>
      <c r="E283" s="112">
        <v>13381</v>
      </c>
      <c r="F283" s="112">
        <v>0.78490000000000004</v>
      </c>
      <c r="G283" s="112">
        <v>0.8589</v>
      </c>
      <c r="H283" s="112">
        <v>0.28499999999999998</v>
      </c>
      <c r="I283" s="112">
        <v>1</v>
      </c>
      <c r="J283" s="112">
        <v>1</v>
      </c>
      <c r="K283" s="219">
        <v>1</v>
      </c>
      <c r="L283" s="219">
        <v>1</v>
      </c>
      <c r="M283" s="218">
        <v>1</v>
      </c>
      <c r="N283" s="219">
        <v>0.77348479186906804</v>
      </c>
      <c r="O283" s="219">
        <v>77.03</v>
      </c>
      <c r="P283" s="219">
        <f>VLOOKUP(A283,[9]Dados!$D$10:$F$426,3,FALSE)*100</f>
        <v>100</v>
      </c>
    </row>
    <row r="284" spans="1:16">
      <c r="A284" s="112">
        <v>290200</v>
      </c>
      <c r="B284" s="112" t="s">
        <v>797</v>
      </c>
      <c r="C284" s="112" t="s">
        <v>803</v>
      </c>
      <c r="D284" s="112" t="s">
        <v>799</v>
      </c>
      <c r="E284" s="112">
        <v>14023</v>
      </c>
      <c r="F284" s="112">
        <v>1</v>
      </c>
      <c r="G284" s="112">
        <v>1</v>
      </c>
      <c r="H284" s="112">
        <v>1</v>
      </c>
      <c r="I284" s="112">
        <v>1</v>
      </c>
      <c r="J284" s="112">
        <v>1</v>
      </c>
      <c r="K284" s="219">
        <v>1</v>
      </c>
      <c r="L284" s="219">
        <v>1</v>
      </c>
      <c r="M284" s="218">
        <v>1</v>
      </c>
      <c r="N284" s="219">
        <v>1</v>
      </c>
      <c r="O284" s="219">
        <v>100</v>
      </c>
      <c r="P284" s="219">
        <f>VLOOKUP(A284,[9]Dados!$D$10:$F$426,3,FALSE)*100</f>
        <v>100</v>
      </c>
    </row>
    <row r="285" spans="1:16">
      <c r="A285" s="112">
        <v>290280</v>
      </c>
      <c r="B285" s="112" t="s">
        <v>797</v>
      </c>
      <c r="C285" s="112" t="s">
        <v>803</v>
      </c>
      <c r="D285" s="112" t="s">
        <v>800</v>
      </c>
      <c r="E285" s="112">
        <v>22232</v>
      </c>
      <c r="F285" s="112">
        <v>0.83989999999999998</v>
      </c>
      <c r="G285" s="112">
        <v>0.95579999999999998</v>
      </c>
      <c r="H285" s="112">
        <v>0.65800000000000003</v>
      </c>
      <c r="I285" s="112">
        <v>1</v>
      </c>
      <c r="J285" s="112">
        <v>0.92369999999999997</v>
      </c>
      <c r="K285" s="219">
        <v>1</v>
      </c>
      <c r="L285" s="219">
        <v>1</v>
      </c>
      <c r="M285" s="218">
        <v>1</v>
      </c>
      <c r="N285" s="219">
        <v>1</v>
      </c>
      <c r="O285" s="219">
        <v>100</v>
      </c>
      <c r="P285" s="219">
        <f>VLOOKUP(A285,[9]Dados!$D$10:$F$426,3,FALSE)*100</f>
        <v>100</v>
      </c>
    </row>
    <row r="286" spans="1:16">
      <c r="A286" s="112">
        <v>290410</v>
      </c>
      <c r="B286" s="112" t="s">
        <v>797</v>
      </c>
      <c r="C286" s="112" t="s">
        <v>803</v>
      </c>
      <c r="D286" s="112" t="s">
        <v>801</v>
      </c>
      <c r="E286" s="112">
        <v>22448</v>
      </c>
      <c r="F286" s="112">
        <v>0.61280000000000001</v>
      </c>
      <c r="G286" s="112">
        <v>0.62619999999999998</v>
      </c>
      <c r="H286" s="112">
        <v>0.62639999999999996</v>
      </c>
      <c r="I286" s="112">
        <v>0.78320000000000001</v>
      </c>
      <c r="J286" s="112">
        <v>0.83750000000000002</v>
      </c>
      <c r="K286" s="219">
        <v>0.61580000000000001</v>
      </c>
      <c r="L286" s="219">
        <v>0.90280000000000005</v>
      </c>
      <c r="M286" s="218">
        <v>0.76839999999999997</v>
      </c>
      <c r="N286" s="219">
        <v>0.76844262295082</v>
      </c>
      <c r="O286" s="219">
        <v>61.43</v>
      </c>
      <c r="P286" s="219">
        <f>VLOOKUP(A286,[9]Dados!$D$10:$F$426,3,FALSE)*100</f>
        <v>64.13</v>
      </c>
    </row>
    <row r="287" spans="1:16">
      <c r="A287" s="112">
        <v>290420</v>
      </c>
      <c r="B287" s="112" t="s">
        <v>797</v>
      </c>
      <c r="C287" s="112" t="s">
        <v>803</v>
      </c>
      <c r="D287" s="112" t="s">
        <v>802</v>
      </c>
      <c r="E287" s="112">
        <v>10957</v>
      </c>
      <c r="F287" s="112">
        <v>1</v>
      </c>
      <c r="G287" s="112">
        <v>1</v>
      </c>
      <c r="H287" s="112">
        <v>0.93669999999999998</v>
      </c>
      <c r="I287" s="112">
        <v>0.94520000000000004</v>
      </c>
      <c r="J287" s="112">
        <v>0.92730000000000001</v>
      </c>
      <c r="K287" s="219">
        <v>0.93340000000000001</v>
      </c>
      <c r="L287" s="219">
        <v>0.93910000000000005</v>
      </c>
      <c r="M287" s="218">
        <v>0.9446</v>
      </c>
      <c r="N287" s="219">
        <v>0.94460162453226204</v>
      </c>
      <c r="O287" s="219">
        <v>94.97</v>
      </c>
      <c r="P287" s="219">
        <f>VLOOKUP(A287,[9]Dados!$D$10:$F$426,3,FALSE)*100</f>
        <v>100</v>
      </c>
    </row>
    <row r="288" spans="1:16">
      <c r="A288" s="112">
        <v>290460</v>
      </c>
      <c r="B288" s="112" t="s">
        <v>797</v>
      </c>
      <c r="C288" s="112" t="s">
        <v>803</v>
      </c>
      <c r="D288" s="112" t="s">
        <v>803</v>
      </c>
      <c r="E288" s="112">
        <v>69473</v>
      </c>
      <c r="F288" s="112">
        <v>0.77969999999999995</v>
      </c>
      <c r="G288" s="112">
        <v>0.83360000000000001</v>
      </c>
      <c r="H288" s="112">
        <v>0.88439999999999996</v>
      </c>
      <c r="I288" s="112">
        <v>0.85880000000000001</v>
      </c>
      <c r="J288" s="112">
        <v>0.81130000000000002</v>
      </c>
      <c r="K288" s="219">
        <v>0.74539999999999995</v>
      </c>
      <c r="L288" s="219">
        <v>0.74070000000000003</v>
      </c>
      <c r="M288" s="218">
        <v>0.73839999999999995</v>
      </c>
      <c r="N288" s="219">
        <v>0.88739510313359105</v>
      </c>
      <c r="O288" s="219">
        <v>97.09</v>
      </c>
      <c r="P288" s="219">
        <f>VLOOKUP(A288,[9]Dados!$D$10:$F$426,3,FALSE)*100</f>
        <v>100</v>
      </c>
    </row>
    <row r="289" spans="1:16">
      <c r="A289" s="112">
        <v>290755</v>
      </c>
      <c r="B289" s="112" t="s">
        <v>797</v>
      </c>
      <c r="C289" s="112" t="s">
        <v>803</v>
      </c>
      <c r="D289" s="112" t="s">
        <v>804</v>
      </c>
      <c r="E289" s="112">
        <v>9764</v>
      </c>
      <c r="F289" s="112">
        <v>1</v>
      </c>
      <c r="G289" s="112">
        <v>1</v>
      </c>
      <c r="H289" s="112">
        <v>1</v>
      </c>
      <c r="I289" s="112">
        <v>1</v>
      </c>
      <c r="J289" s="112">
        <v>1</v>
      </c>
      <c r="K289" s="219">
        <v>1</v>
      </c>
      <c r="L289" s="219">
        <v>1</v>
      </c>
      <c r="M289" s="218">
        <v>1</v>
      </c>
      <c r="N289" s="219">
        <v>1</v>
      </c>
      <c r="O289" s="219">
        <v>100</v>
      </c>
      <c r="P289" s="219">
        <f>VLOOKUP(A289,[9]Dados!$D$10:$F$426,3,FALSE)*100</f>
        <v>100</v>
      </c>
    </row>
    <row r="290" spans="1:16">
      <c r="A290" s="112">
        <v>290880</v>
      </c>
      <c r="B290" s="112" t="s">
        <v>797</v>
      </c>
      <c r="C290" s="112" t="s">
        <v>803</v>
      </c>
      <c r="D290" s="112" t="s">
        <v>805</v>
      </c>
      <c r="E290" s="112">
        <v>4312</v>
      </c>
      <c r="F290" s="112">
        <v>1</v>
      </c>
      <c r="G290" s="112">
        <v>1</v>
      </c>
      <c r="H290" s="112">
        <v>1</v>
      </c>
      <c r="I290" s="112">
        <v>1</v>
      </c>
      <c r="J290" s="112">
        <v>1</v>
      </c>
      <c r="K290" s="219">
        <v>1</v>
      </c>
      <c r="L290" s="219">
        <v>1</v>
      </c>
      <c r="M290" s="218">
        <v>1</v>
      </c>
      <c r="N290" s="219">
        <v>1</v>
      </c>
      <c r="O290" s="219">
        <v>100</v>
      </c>
      <c r="P290" s="219">
        <f>VLOOKUP(A290,[9]Dados!$D$10:$F$426,3,FALSE)*100</f>
        <v>100</v>
      </c>
    </row>
    <row r="291" spans="1:16">
      <c r="A291" s="112">
        <v>291010</v>
      </c>
      <c r="B291" s="112" t="s">
        <v>797</v>
      </c>
      <c r="C291" s="112" t="s">
        <v>803</v>
      </c>
      <c r="D291" s="112" t="s">
        <v>806</v>
      </c>
      <c r="E291" s="112">
        <v>12553</v>
      </c>
      <c r="F291" s="112">
        <v>1</v>
      </c>
      <c r="G291" s="112">
        <v>1</v>
      </c>
      <c r="H291" s="112">
        <v>1</v>
      </c>
      <c r="I291" s="112">
        <v>1</v>
      </c>
      <c r="J291" s="112">
        <v>1</v>
      </c>
      <c r="K291" s="219">
        <v>1</v>
      </c>
      <c r="L291" s="219">
        <v>1</v>
      </c>
      <c r="M291" s="218">
        <v>1</v>
      </c>
      <c r="N291" s="219">
        <v>1</v>
      </c>
      <c r="O291" s="219">
        <v>100</v>
      </c>
      <c r="P291" s="219">
        <f>VLOOKUP(A291,[9]Dados!$D$10:$F$426,3,FALSE)*100</f>
        <v>100</v>
      </c>
    </row>
    <row r="292" spans="1:16">
      <c r="A292" s="112">
        <v>290050</v>
      </c>
      <c r="B292" s="112" t="s">
        <v>797</v>
      </c>
      <c r="C292" s="112" t="s">
        <v>803</v>
      </c>
      <c r="D292" s="112" t="s">
        <v>807</v>
      </c>
      <c r="E292" s="112">
        <v>11405</v>
      </c>
      <c r="F292" s="112">
        <v>1</v>
      </c>
      <c r="G292" s="112">
        <v>1</v>
      </c>
      <c r="H292" s="112">
        <v>1</v>
      </c>
      <c r="I292" s="112">
        <v>1</v>
      </c>
      <c r="J292" s="112">
        <v>1</v>
      </c>
      <c r="K292" s="219">
        <v>1</v>
      </c>
      <c r="L292" s="219">
        <v>1</v>
      </c>
      <c r="M292" s="218">
        <v>1</v>
      </c>
      <c r="N292" s="219">
        <v>1</v>
      </c>
      <c r="O292" s="219">
        <v>100</v>
      </c>
      <c r="P292" s="219">
        <f>VLOOKUP(A292,[9]Dados!$D$10:$F$426,3,FALSE)*100</f>
        <v>100</v>
      </c>
    </row>
    <row r="293" spans="1:16">
      <c r="A293" s="112">
        <v>291165</v>
      </c>
      <c r="B293" s="112" t="s">
        <v>797</v>
      </c>
      <c r="C293" s="112" t="s">
        <v>803</v>
      </c>
      <c r="D293" s="112" t="s">
        <v>808</v>
      </c>
      <c r="E293" s="112">
        <v>8322</v>
      </c>
      <c r="F293" s="112">
        <v>0.73950000000000005</v>
      </c>
      <c r="G293" s="112">
        <v>0.66269999999999996</v>
      </c>
      <c r="H293" s="112">
        <v>0.68730000000000002</v>
      </c>
      <c r="I293" s="112">
        <v>1</v>
      </c>
      <c r="J293" s="112">
        <v>1</v>
      </c>
      <c r="K293" s="219">
        <v>1</v>
      </c>
      <c r="L293" s="219">
        <v>1</v>
      </c>
      <c r="M293" s="218">
        <v>1</v>
      </c>
      <c r="N293" s="219">
        <v>1</v>
      </c>
      <c r="O293" s="219">
        <v>100</v>
      </c>
      <c r="P293" s="219">
        <f>VLOOKUP(A293,[9]Dados!$D$10:$F$426,3,FALSE)*100</f>
        <v>100</v>
      </c>
    </row>
    <row r="294" spans="1:16">
      <c r="A294" s="112">
        <v>291220</v>
      </c>
      <c r="B294" s="112" t="s">
        <v>797</v>
      </c>
      <c r="C294" s="112" t="s">
        <v>803</v>
      </c>
      <c r="D294" s="112" t="s">
        <v>809</v>
      </c>
      <c r="E294" s="112">
        <v>19578</v>
      </c>
      <c r="F294" s="112">
        <v>1</v>
      </c>
      <c r="G294" s="112">
        <v>1</v>
      </c>
      <c r="H294" s="112">
        <v>1</v>
      </c>
      <c r="I294" s="112">
        <v>0.77510000000000001</v>
      </c>
      <c r="J294" s="112">
        <v>0.72360000000000002</v>
      </c>
      <c r="K294" s="219">
        <v>0.89339999999999997</v>
      </c>
      <c r="L294" s="219">
        <v>0.35299999999999998</v>
      </c>
      <c r="M294" s="218">
        <v>0.35239999999999999</v>
      </c>
      <c r="N294" s="219">
        <v>1</v>
      </c>
      <c r="O294" s="219">
        <v>100</v>
      </c>
      <c r="P294" s="219">
        <f>VLOOKUP(A294,[9]Dados!$D$10:$F$426,3,FALSE)*100</f>
        <v>100</v>
      </c>
    </row>
    <row r="295" spans="1:16">
      <c r="A295" s="112">
        <v>291250</v>
      </c>
      <c r="B295" s="112" t="s">
        <v>797</v>
      </c>
      <c r="C295" s="112" t="s">
        <v>803</v>
      </c>
      <c r="D295" s="112" t="s">
        <v>810</v>
      </c>
      <c r="E295" s="112">
        <v>15356</v>
      </c>
      <c r="F295" s="112">
        <v>0.95779999999999998</v>
      </c>
      <c r="G295" s="112">
        <v>1</v>
      </c>
      <c r="H295" s="112">
        <v>1</v>
      </c>
      <c r="I295" s="112">
        <v>1</v>
      </c>
      <c r="J295" s="112">
        <v>1</v>
      </c>
      <c r="K295" s="219">
        <v>1</v>
      </c>
      <c r="L295" s="219">
        <v>1</v>
      </c>
      <c r="M295" s="218">
        <v>1</v>
      </c>
      <c r="N295" s="219">
        <v>1</v>
      </c>
      <c r="O295" s="219">
        <v>100</v>
      </c>
      <c r="P295" s="219">
        <f>VLOOKUP(A295,[9]Dados!$D$10:$F$426,3,FALSE)*100</f>
        <v>100</v>
      </c>
    </row>
    <row r="296" spans="1:16">
      <c r="A296" s="112">
        <v>291720</v>
      </c>
      <c r="B296" s="112" t="s">
        <v>797</v>
      </c>
      <c r="C296" s="112" t="s">
        <v>803</v>
      </c>
      <c r="D296" s="112" t="s">
        <v>811</v>
      </c>
      <c r="E296" s="112">
        <v>19494</v>
      </c>
      <c r="F296" s="112">
        <v>1</v>
      </c>
      <c r="G296" s="112">
        <v>1</v>
      </c>
      <c r="H296" s="112">
        <v>1</v>
      </c>
      <c r="I296" s="112">
        <v>1</v>
      </c>
      <c r="J296" s="112">
        <v>0.89790000000000003</v>
      </c>
      <c r="K296" s="219">
        <v>1</v>
      </c>
      <c r="L296" s="219">
        <v>1</v>
      </c>
      <c r="M296" s="218">
        <v>1</v>
      </c>
      <c r="N296" s="219">
        <v>1</v>
      </c>
      <c r="O296" s="219">
        <v>100</v>
      </c>
      <c r="P296" s="219">
        <f>VLOOKUP(A296,[9]Dados!$D$10:$F$426,3,FALSE)*100</f>
        <v>100</v>
      </c>
    </row>
    <row r="297" spans="1:16">
      <c r="A297" s="112">
        <v>291860</v>
      </c>
      <c r="B297" s="112" t="s">
        <v>797</v>
      </c>
      <c r="C297" s="112" t="s">
        <v>803</v>
      </c>
      <c r="D297" s="112" t="s">
        <v>812</v>
      </c>
      <c r="E297" s="112">
        <v>7239</v>
      </c>
      <c r="F297" s="112">
        <v>1</v>
      </c>
      <c r="G297" s="112">
        <v>1</v>
      </c>
      <c r="H297" s="112">
        <v>1</v>
      </c>
      <c r="I297" s="112">
        <v>1</v>
      </c>
      <c r="J297" s="112">
        <v>1</v>
      </c>
      <c r="K297" s="219">
        <v>1</v>
      </c>
      <c r="L297" s="219">
        <v>1</v>
      </c>
      <c r="M297" s="218">
        <v>1</v>
      </c>
      <c r="N297" s="219">
        <v>1</v>
      </c>
      <c r="O297" s="219">
        <v>100</v>
      </c>
      <c r="P297" s="219">
        <f>VLOOKUP(A297,[9]Dados!$D$10:$F$426,3,FALSE)*100</f>
        <v>100</v>
      </c>
    </row>
    <row r="298" spans="1:16">
      <c r="A298" s="112">
        <v>291950</v>
      </c>
      <c r="B298" s="112" t="s">
        <v>797</v>
      </c>
      <c r="C298" s="112" t="s">
        <v>803</v>
      </c>
      <c r="D298" s="112" t="s">
        <v>813</v>
      </c>
      <c r="E298" s="112">
        <v>46399</v>
      </c>
      <c r="F298" s="112">
        <v>0.53180000000000005</v>
      </c>
      <c r="G298" s="112">
        <v>0.56569999999999998</v>
      </c>
      <c r="H298" s="112">
        <v>0.72030000000000005</v>
      </c>
      <c r="I298" s="112">
        <v>0.78249999999999997</v>
      </c>
      <c r="J298" s="112">
        <v>0.68640000000000001</v>
      </c>
      <c r="K298" s="219">
        <v>0.68020000000000003</v>
      </c>
      <c r="L298" s="219">
        <v>0.89929999999999999</v>
      </c>
      <c r="M298" s="218">
        <v>0.95689999999999997</v>
      </c>
      <c r="N298" s="219">
        <v>0.89226060906485005</v>
      </c>
      <c r="O298" s="219">
        <v>88.58</v>
      </c>
      <c r="P298" s="219">
        <f>VLOOKUP(A298,[9]Dados!$D$10:$F$426,3,FALSE)*100</f>
        <v>91.210000000000008</v>
      </c>
    </row>
    <row r="299" spans="1:16">
      <c r="A299" s="112">
        <v>291980</v>
      </c>
      <c r="B299" s="112" t="s">
        <v>797</v>
      </c>
      <c r="C299" s="112" t="s">
        <v>803</v>
      </c>
      <c r="D299" s="112" t="s">
        <v>814</v>
      </c>
      <c r="E299" s="112">
        <v>50637</v>
      </c>
      <c r="F299" s="112">
        <v>0.35470000000000002</v>
      </c>
      <c r="G299" s="112">
        <v>0.46229999999999999</v>
      </c>
      <c r="H299" s="112">
        <v>0.45800000000000002</v>
      </c>
      <c r="I299" s="112">
        <v>0.69189999999999996</v>
      </c>
      <c r="J299" s="112">
        <v>0.54010000000000002</v>
      </c>
      <c r="K299" s="219">
        <v>0.41520000000000001</v>
      </c>
      <c r="L299" s="219">
        <v>0.4118</v>
      </c>
      <c r="M299" s="218">
        <v>0.4088</v>
      </c>
      <c r="N299" s="219">
        <v>0.408791990046804</v>
      </c>
      <c r="O299" s="219">
        <v>40.6</v>
      </c>
      <c r="P299" s="219">
        <f>VLOOKUP(A299,[9]Dados!$D$10:$F$426,3,FALSE)*100</f>
        <v>41.839999999999996</v>
      </c>
    </row>
    <row r="300" spans="1:16">
      <c r="A300" s="112">
        <v>292030</v>
      </c>
      <c r="B300" s="112" t="s">
        <v>797</v>
      </c>
      <c r="C300" s="112" t="s">
        <v>803</v>
      </c>
      <c r="D300" s="112" t="s">
        <v>815</v>
      </c>
      <c r="E300" s="112">
        <v>8875</v>
      </c>
      <c r="F300" s="112">
        <v>1</v>
      </c>
      <c r="G300" s="112">
        <v>0.94589999999999996</v>
      </c>
      <c r="H300" s="112">
        <v>0.95040000000000002</v>
      </c>
      <c r="I300" s="112">
        <v>0.54359999999999997</v>
      </c>
      <c r="J300" s="112">
        <v>0.89580000000000004</v>
      </c>
      <c r="K300" s="219">
        <v>0.8982</v>
      </c>
      <c r="L300" s="219">
        <v>0.94420000000000004</v>
      </c>
      <c r="M300" s="218">
        <v>0.94650000000000001</v>
      </c>
      <c r="N300" s="219">
        <v>1</v>
      </c>
      <c r="O300" s="219">
        <v>100</v>
      </c>
      <c r="P300" s="219">
        <f>VLOOKUP(A300,[9]Dados!$D$10:$F$426,3,FALSE)*100</f>
        <v>100</v>
      </c>
    </row>
    <row r="301" spans="1:16">
      <c r="A301" s="112">
        <v>292360</v>
      </c>
      <c r="B301" s="112" t="s">
        <v>797</v>
      </c>
      <c r="C301" s="112" t="s">
        <v>803</v>
      </c>
      <c r="D301" s="112" t="s">
        <v>816</v>
      </c>
      <c r="E301" s="112">
        <v>22184</v>
      </c>
      <c r="F301" s="112">
        <v>1</v>
      </c>
      <c r="G301" s="112">
        <v>1</v>
      </c>
      <c r="H301" s="112">
        <v>1</v>
      </c>
      <c r="I301" s="112">
        <v>1</v>
      </c>
      <c r="J301" s="112">
        <v>1</v>
      </c>
      <c r="K301" s="219">
        <v>1</v>
      </c>
      <c r="L301" s="219">
        <v>1</v>
      </c>
      <c r="M301" s="218">
        <v>1</v>
      </c>
      <c r="N301" s="219">
        <v>1</v>
      </c>
      <c r="O301" s="219">
        <v>100</v>
      </c>
      <c r="P301" s="219">
        <f>VLOOKUP(A301,[9]Dados!$D$10:$F$426,3,FALSE)*100</f>
        <v>100</v>
      </c>
    </row>
    <row r="302" spans="1:16">
      <c r="A302" s="112">
        <v>292670</v>
      </c>
      <c r="B302" s="112" t="s">
        <v>797</v>
      </c>
      <c r="C302" s="112" t="s">
        <v>803</v>
      </c>
      <c r="D302" s="112" t="s">
        <v>817</v>
      </c>
      <c r="E302" s="112">
        <v>13581</v>
      </c>
      <c r="F302" s="112">
        <v>0.99880000000000002</v>
      </c>
      <c r="G302" s="112">
        <v>1</v>
      </c>
      <c r="H302" s="112">
        <v>1</v>
      </c>
      <c r="I302" s="112">
        <v>1</v>
      </c>
      <c r="J302" s="112">
        <v>1</v>
      </c>
      <c r="K302" s="219">
        <v>1</v>
      </c>
      <c r="L302" s="219">
        <v>1</v>
      </c>
      <c r="M302" s="218">
        <v>1</v>
      </c>
      <c r="N302" s="219">
        <v>1</v>
      </c>
      <c r="O302" s="219">
        <v>100</v>
      </c>
      <c r="P302" s="219">
        <f>VLOOKUP(A302,[9]Dados!$D$10:$F$426,3,FALSE)*100</f>
        <v>100</v>
      </c>
    </row>
    <row r="303" spans="1:16">
      <c r="A303" s="112">
        <v>292690</v>
      </c>
      <c r="B303" s="112" t="s">
        <v>797</v>
      </c>
      <c r="C303" s="112" t="s">
        <v>803</v>
      </c>
      <c r="D303" s="112" t="s">
        <v>818</v>
      </c>
      <c r="E303" s="112">
        <v>12109</v>
      </c>
      <c r="F303" s="112">
        <v>1</v>
      </c>
      <c r="G303" s="112">
        <v>1</v>
      </c>
      <c r="H303" s="112">
        <v>1</v>
      </c>
      <c r="I303" s="112">
        <v>1</v>
      </c>
      <c r="J303" s="112">
        <v>1</v>
      </c>
      <c r="K303" s="219">
        <v>1</v>
      </c>
      <c r="L303" s="219">
        <v>1</v>
      </c>
      <c r="M303" s="218">
        <v>1</v>
      </c>
      <c r="N303" s="219">
        <v>1</v>
      </c>
      <c r="O303" s="219">
        <v>100</v>
      </c>
      <c r="P303" s="219">
        <f>VLOOKUP(A303,[9]Dados!$D$10:$F$426,3,FALSE)*100</f>
        <v>100</v>
      </c>
    </row>
    <row r="304" spans="1:16">
      <c r="A304" s="112">
        <v>293100</v>
      </c>
      <c r="B304" s="112" t="s">
        <v>797</v>
      </c>
      <c r="C304" s="112" t="s">
        <v>803</v>
      </c>
      <c r="D304" s="112" t="s">
        <v>819</v>
      </c>
      <c r="E304" s="112">
        <v>21299</v>
      </c>
      <c r="F304" s="112">
        <v>1</v>
      </c>
      <c r="G304" s="112">
        <v>1</v>
      </c>
      <c r="H304" s="112">
        <v>1</v>
      </c>
      <c r="I304" s="112">
        <v>1</v>
      </c>
      <c r="J304" s="112">
        <v>0.97430000000000005</v>
      </c>
      <c r="K304" s="219">
        <v>0.97350000000000003</v>
      </c>
      <c r="L304" s="219">
        <v>1</v>
      </c>
      <c r="M304" s="218">
        <v>1</v>
      </c>
      <c r="N304" s="219">
        <v>1</v>
      </c>
      <c r="O304" s="219">
        <v>100</v>
      </c>
      <c r="P304" s="219">
        <f>VLOOKUP(A304,[9]Dados!$D$10:$F$426,3,FALSE)*100</f>
        <v>100</v>
      </c>
    </row>
    <row r="305" spans="1:16">
      <c r="A305" s="112">
        <v>290500</v>
      </c>
      <c r="B305" s="112" t="s">
        <v>797</v>
      </c>
      <c r="C305" s="112" t="s">
        <v>825</v>
      </c>
      <c r="D305" s="112" t="s">
        <v>821</v>
      </c>
      <c r="E305" s="112">
        <v>23685</v>
      </c>
      <c r="F305" s="112">
        <v>1</v>
      </c>
      <c r="G305" s="112">
        <v>1</v>
      </c>
      <c r="H305" s="112">
        <v>1</v>
      </c>
      <c r="I305" s="112">
        <v>1</v>
      </c>
      <c r="J305" s="112">
        <v>1</v>
      </c>
      <c r="K305" s="219">
        <v>1</v>
      </c>
      <c r="L305" s="219">
        <v>1</v>
      </c>
      <c r="M305" s="218">
        <v>1</v>
      </c>
      <c r="N305" s="219">
        <v>1</v>
      </c>
      <c r="O305" s="219">
        <v>100</v>
      </c>
      <c r="P305" s="219">
        <f>VLOOKUP(A305,[9]Dados!$D$10:$F$426,3,FALSE)*100</f>
        <v>100</v>
      </c>
    </row>
    <row r="306" spans="1:16">
      <c r="A306" s="112">
        <v>290520</v>
      </c>
      <c r="B306" s="112" t="s">
        <v>797</v>
      </c>
      <c r="C306" s="112" t="s">
        <v>825</v>
      </c>
      <c r="D306" s="112" t="s">
        <v>822</v>
      </c>
      <c r="E306" s="112">
        <v>52696</v>
      </c>
      <c r="F306" s="112">
        <v>0.65300000000000002</v>
      </c>
      <c r="G306" s="112">
        <v>0.59670000000000001</v>
      </c>
      <c r="H306" s="112">
        <v>0.72409999999999997</v>
      </c>
      <c r="I306" s="112">
        <v>0.7661</v>
      </c>
      <c r="J306" s="112">
        <v>0.77639999999999998</v>
      </c>
      <c r="K306" s="219">
        <v>1</v>
      </c>
      <c r="L306" s="219">
        <v>0.93369999999999997</v>
      </c>
      <c r="M306" s="218">
        <v>0.93079999999999996</v>
      </c>
      <c r="N306" s="219">
        <v>0.90234552907241505</v>
      </c>
      <c r="O306" s="219">
        <v>90.82</v>
      </c>
      <c r="P306" s="219">
        <f>VLOOKUP(A306,[9]Dados!$D$10:$F$426,3,FALSE)*100</f>
        <v>91.43</v>
      </c>
    </row>
    <row r="307" spans="1:16">
      <c r="A307" s="112">
        <v>290660</v>
      </c>
      <c r="B307" s="112" t="s">
        <v>797</v>
      </c>
      <c r="C307" s="112" t="s">
        <v>825</v>
      </c>
      <c r="D307" s="112" t="s">
        <v>823</v>
      </c>
      <c r="E307" s="112">
        <v>14732</v>
      </c>
      <c r="F307" s="112">
        <v>0.26910000000000001</v>
      </c>
      <c r="G307" s="112">
        <v>0.26119999999999999</v>
      </c>
      <c r="H307" s="112">
        <v>0.26</v>
      </c>
      <c r="I307" s="112">
        <v>0.25879999999999997</v>
      </c>
      <c r="J307" s="112">
        <v>0.23749999999999999</v>
      </c>
      <c r="K307" s="219">
        <v>0.91439999999999999</v>
      </c>
      <c r="L307" s="219">
        <v>0.70569999999999999</v>
      </c>
      <c r="M307" s="218">
        <v>0.7026</v>
      </c>
      <c r="N307" s="219">
        <v>0.90619060548465902</v>
      </c>
      <c r="O307" s="219">
        <v>90.25</v>
      </c>
      <c r="P307" s="219">
        <f>VLOOKUP(A307,[9]Dados!$D$10:$F$426,3,FALSE)*100</f>
        <v>100</v>
      </c>
    </row>
    <row r="308" spans="1:16">
      <c r="A308" s="112">
        <v>290710</v>
      </c>
      <c r="B308" s="112" t="s">
        <v>797</v>
      </c>
      <c r="C308" s="112" t="s">
        <v>825</v>
      </c>
      <c r="D308" s="112" t="s">
        <v>824</v>
      </c>
      <c r="E308" s="112">
        <v>30041</v>
      </c>
      <c r="F308" s="112">
        <v>0.45629999999999998</v>
      </c>
      <c r="G308" s="112">
        <v>0.48630000000000001</v>
      </c>
      <c r="H308" s="112">
        <v>0.48509999999999998</v>
      </c>
      <c r="I308" s="112">
        <v>0.4839</v>
      </c>
      <c r="J308" s="112">
        <v>0.46360000000000001</v>
      </c>
      <c r="K308" s="219">
        <v>0.46210000000000001</v>
      </c>
      <c r="L308" s="219">
        <v>0.4607</v>
      </c>
      <c r="M308" s="218">
        <v>0.45939999999999998</v>
      </c>
      <c r="N308" s="219">
        <v>0.55923571119470095</v>
      </c>
      <c r="O308" s="219">
        <v>55.78</v>
      </c>
      <c r="P308" s="219">
        <f>VLOOKUP(A308,[9]Dados!$D$10:$F$426,3,FALSE)*100</f>
        <v>56.45</v>
      </c>
    </row>
    <row r="309" spans="1:16">
      <c r="A309" s="112">
        <v>291170</v>
      </c>
      <c r="B309" s="112" t="s">
        <v>797</v>
      </c>
      <c r="C309" s="112" t="s">
        <v>825</v>
      </c>
      <c r="D309" s="112" t="s">
        <v>825</v>
      </c>
      <c r="E309" s="112">
        <v>86320</v>
      </c>
      <c r="F309" s="112">
        <v>0.82620000000000005</v>
      </c>
      <c r="G309" s="112">
        <v>0.85809999999999997</v>
      </c>
      <c r="H309" s="112">
        <v>0.92390000000000005</v>
      </c>
      <c r="I309" s="112">
        <v>0.96079999999999999</v>
      </c>
      <c r="J309" s="112">
        <v>0.94810000000000005</v>
      </c>
      <c r="K309" s="219">
        <v>0.90100000000000002</v>
      </c>
      <c r="L309" s="219">
        <v>0.91790000000000005</v>
      </c>
      <c r="M309" s="218">
        <v>0.9123</v>
      </c>
      <c r="N309" s="219">
        <v>0.89840129749768305</v>
      </c>
      <c r="O309" s="219">
        <v>100</v>
      </c>
      <c r="P309" s="219">
        <f>VLOOKUP(A309,[9]Dados!$D$10:$F$426,3,FALSE)*100</f>
        <v>100</v>
      </c>
    </row>
    <row r="310" spans="1:16">
      <c r="A310" s="112">
        <v>291200</v>
      </c>
      <c r="B310" s="112" t="s">
        <v>797</v>
      </c>
      <c r="C310" s="112" t="s">
        <v>825</v>
      </c>
      <c r="D310" s="112" t="s">
        <v>826</v>
      </c>
      <c r="E310" s="112">
        <v>10337</v>
      </c>
      <c r="F310" s="112">
        <v>0.76600000000000001</v>
      </c>
      <c r="G310" s="112">
        <v>0.68569999999999998</v>
      </c>
      <c r="H310" s="112">
        <v>0.70189999999999997</v>
      </c>
      <c r="I310" s="112">
        <v>0.71819999999999995</v>
      </c>
      <c r="J310" s="112">
        <v>0.95250000000000001</v>
      </c>
      <c r="K310" s="219">
        <v>0.96919999999999995</v>
      </c>
      <c r="L310" s="219">
        <v>0.98550000000000004</v>
      </c>
      <c r="M310" s="218">
        <v>1</v>
      </c>
      <c r="N310" s="219">
        <v>1</v>
      </c>
      <c r="O310" s="219">
        <v>100</v>
      </c>
      <c r="P310" s="219">
        <f>VLOOKUP(A310,[9]Dados!$D$10:$F$426,3,FALSE)*100</f>
        <v>100</v>
      </c>
    </row>
    <row r="311" spans="1:16">
      <c r="A311" s="112">
        <v>291340</v>
      </c>
      <c r="B311" s="112" t="s">
        <v>797</v>
      </c>
      <c r="C311" s="112" t="s">
        <v>825</v>
      </c>
      <c r="D311" s="112" t="s">
        <v>827</v>
      </c>
      <c r="E311" s="112">
        <v>16255</v>
      </c>
      <c r="F311" s="112">
        <v>1</v>
      </c>
      <c r="G311" s="112">
        <v>1</v>
      </c>
      <c r="H311" s="112">
        <v>1</v>
      </c>
      <c r="I311" s="112">
        <v>1</v>
      </c>
      <c r="J311" s="112">
        <v>1</v>
      </c>
      <c r="K311" s="219">
        <v>1</v>
      </c>
      <c r="L311" s="219">
        <v>1</v>
      </c>
      <c r="M311" s="218">
        <v>1</v>
      </c>
      <c r="N311" s="219">
        <v>1</v>
      </c>
      <c r="O311" s="219">
        <v>100</v>
      </c>
      <c r="P311" s="219">
        <f>VLOOKUP(A311,[9]Dados!$D$10:$F$426,3,FALSE)*100</f>
        <v>100</v>
      </c>
    </row>
    <row r="312" spans="1:16">
      <c r="A312" s="112">
        <v>291733</v>
      </c>
      <c r="B312" s="112" t="s">
        <v>797</v>
      </c>
      <c r="C312" s="112" t="s">
        <v>825</v>
      </c>
      <c r="D312" s="112" t="s">
        <v>828</v>
      </c>
      <c r="E312" s="112">
        <v>11366</v>
      </c>
      <c r="F312" s="112">
        <v>0.85589999999999999</v>
      </c>
      <c r="G312" s="112">
        <v>0.94950000000000001</v>
      </c>
      <c r="H312" s="112">
        <v>0.94679999999999997</v>
      </c>
      <c r="I312" s="112">
        <v>0.27360000000000001</v>
      </c>
      <c r="J312" s="112">
        <v>0.91979999999999995</v>
      </c>
      <c r="K312" s="219">
        <v>0.91639999999999999</v>
      </c>
      <c r="L312" s="219">
        <v>0.91339999999999999</v>
      </c>
      <c r="M312" s="218">
        <v>0.91059999999999997</v>
      </c>
      <c r="N312" s="219">
        <v>0.91061059299665703</v>
      </c>
      <c r="O312" s="219">
        <v>90.8</v>
      </c>
      <c r="P312" s="219">
        <f>VLOOKUP(A312,[9]Dados!$D$10:$F$426,3,FALSE)*100</f>
        <v>94.36</v>
      </c>
    </row>
    <row r="313" spans="1:16">
      <c r="A313" s="112">
        <v>291740</v>
      </c>
      <c r="B313" s="112" t="s">
        <v>797</v>
      </c>
      <c r="C313" s="112" t="s">
        <v>825</v>
      </c>
      <c r="D313" s="112" t="s">
        <v>829</v>
      </c>
      <c r="E313" s="112">
        <v>15435</v>
      </c>
      <c r="F313" s="112">
        <v>1</v>
      </c>
      <c r="G313" s="112">
        <v>1</v>
      </c>
      <c r="H313" s="112">
        <v>1</v>
      </c>
      <c r="I313" s="112">
        <v>1</v>
      </c>
      <c r="J313" s="112">
        <v>1</v>
      </c>
      <c r="K313" s="219">
        <v>1</v>
      </c>
      <c r="L313" s="219">
        <v>1</v>
      </c>
      <c r="M313" s="218">
        <v>1</v>
      </c>
      <c r="N313" s="219">
        <v>1</v>
      </c>
      <c r="O313" s="219">
        <v>100</v>
      </c>
      <c r="P313" s="219">
        <f>VLOOKUP(A313,[9]Dados!$D$10:$F$426,3,FALSE)*100</f>
        <v>100</v>
      </c>
    </row>
    <row r="314" spans="1:16">
      <c r="A314" s="112">
        <v>291875</v>
      </c>
      <c r="B314" s="112" t="s">
        <v>797</v>
      </c>
      <c r="C314" s="112" t="s">
        <v>825</v>
      </c>
      <c r="D314" s="112" t="s">
        <v>830</v>
      </c>
      <c r="E314" s="112">
        <v>15920</v>
      </c>
      <c r="F314" s="112">
        <v>1</v>
      </c>
      <c r="G314" s="112">
        <v>1</v>
      </c>
      <c r="H314" s="112">
        <v>1</v>
      </c>
      <c r="I314" s="112">
        <v>1</v>
      </c>
      <c r="J314" s="112">
        <v>1</v>
      </c>
      <c r="K314" s="219">
        <v>1</v>
      </c>
      <c r="L314" s="219">
        <v>1</v>
      </c>
      <c r="M314" s="218">
        <v>1</v>
      </c>
      <c r="N314" s="219">
        <v>1</v>
      </c>
      <c r="O314" s="219">
        <v>100</v>
      </c>
      <c r="P314" s="219">
        <f>VLOOKUP(A314,[9]Dados!$D$10:$F$426,3,FALSE)*100</f>
        <v>100</v>
      </c>
    </row>
    <row r="315" spans="1:16">
      <c r="A315" s="112">
        <v>291940</v>
      </c>
      <c r="B315" s="112" t="s">
        <v>797</v>
      </c>
      <c r="C315" s="112" t="s">
        <v>825</v>
      </c>
      <c r="D315" s="112" t="s">
        <v>831</v>
      </c>
      <c r="E315" s="112">
        <v>12967</v>
      </c>
      <c r="F315" s="112">
        <v>1</v>
      </c>
      <c r="G315" s="112">
        <v>1</v>
      </c>
      <c r="H315" s="112">
        <v>1</v>
      </c>
      <c r="I315" s="112">
        <v>1</v>
      </c>
      <c r="J315" s="112">
        <v>1</v>
      </c>
      <c r="K315" s="219">
        <v>1</v>
      </c>
      <c r="L315" s="219">
        <v>1</v>
      </c>
      <c r="M315" s="218">
        <v>1</v>
      </c>
      <c r="N315" s="219">
        <v>1</v>
      </c>
      <c r="O315" s="219">
        <v>100</v>
      </c>
      <c r="P315" s="219">
        <f>VLOOKUP(A315,[9]Dados!$D$10:$F$426,3,FALSE)*100</f>
        <v>100</v>
      </c>
    </row>
    <row r="316" spans="1:16">
      <c r="A316" s="112">
        <v>292020</v>
      </c>
      <c r="B316" s="112" t="s">
        <v>797</v>
      </c>
      <c r="C316" s="112" t="s">
        <v>825</v>
      </c>
      <c r="D316" s="112" t="s">
        <v>832</v>
      </c>
      <c r="E316" s="112">
        <v>17491</v>
      </c>
      <c r="F316" s="112">
        <v>0.93200000000000005</v>
      </c>
      <c r="G316" s="112">
        <v>0.86170000000000002</v>
      </c>
      <c r="H316" s="112">
        <v>0.58930000000000005</v>
      </c>
      <c r="I316" s="112">
        <v>0.99019999999999997</v>
      </c>
      <c r="J316" s="112">
        <v>0.99280000000000002</v>
      </c>
      <c r="K316" s="219">
        <v>0.99050000000000005</v>
      </c>
      <c r="L316" s="219">
        <v>1</v>
      </c>
      <c r="M316" s="218">
        <v>1</v>
      </c>
      <c r="N316" s="219">
        <v>0.98622148533531495</v>
      </c>
      <c r="O316" s="219">
        <v>100</v>
      </c>
      <c r="P316" s="219">
        <f>VLOOKUP(A316,[9]Dados!$D$10:$F$426,3,FALSE)*100</f>
        <v>100</v>
      </c>
    </row>
    <row r="317" spans="1:16">
      <c r="A317" s="112">
        <v>292105</v>
      </c>
      <c r="B317" s="112" t="s">
        <v>797</v>
      </c>
      <c r="C317" s="112" t="s">
        <v>825</v>
      </c>
      <c r="D317" s="112" t="s">
        <v>833</v>
      </c>
      <c r="E317" s="112">
        <v>12404</v>
      </c>
      <c r="F317" s="112">
        <v>1</v>
      </c>
      <c r="G317" s="112">
        <v>1</v>
      </c>
      <c r="H317" s="112">
        <v>1</v>
      </c>
      <c r="I317" s="112">
        <v>1</v>
      </c>
      <c r="J317" s="112">
        <v>1</v>
      </c>
      <c r="K317" s="219">
        <v>1</v>
      </c>
      <c r="L317" s="219">
        <v>1</v>
      </c>
      <c r="M317" s="218">
        <v>1</v>
      </c>
      <c r="N317" s="219">
        <v>1</v>
      </c>
      <c r="O317" s="219">
        <v>100</v>
      </c>
      <c r="P317" s="219">
        <f>VLOOKUP(A317,[9]Dados!$D$10:$F$426,3,FALSE)*100</f>
        <v>100</v>
      </c>
    </row>
    <row r="318" spans="1:16">
      <c r="A318" s="112">
        <v>292180</v>
      </c>
      <c r="B318" s="112" t="s">
        <v>797</v>
      </c>
      <c r="C318" s="112" t="s">
        <v>825</v>
      </c>
      <c r="D318" s="112" t="s">
        <v>834</v>
      </c>
      <c r="E318" s="112">
        <v>12505</v>
      </c>
      <c r="F318" s="112">
        <v>1</v>
      </c>
      <c r="G318" s="112">
        <v>1</v>
      </c>
      <c r="H318" s="112">
        <v>1</v>
      </c>
      <c r="I318" s="112">
        <v>1</v>
      </c>
      <c r="J318" s="112">
        <v>1</v>
      </c>
      <c r="K318" s="219">
        <v>1</v>
      </c>
      <c r="L318" s="219">
        <v>1</v>
      </c>
      <c r="M318" s="218">
        <v>1</v>
      </c>
      <c r="N318" s="219">
        <v>1</v>
      </c>
      <c r="O318" s="219">
        <v>100</v>
      </c>
      <c r="P318" s="219">
        <f>VLOOKUP(A318,[9]Dados!$D$10:$F$426,3,FALSE)*100</f>
        <v>100</v>
      </c>
    </row>
    <row r="319" spans="1:16">
      <c r="A319" s="112">
        <v>292340</v>
      </c>
      <c r="B319" s="112" t="s">
        <v>797</v>
      </c>
      <c r="C319" s="112" t="s">
        <v>825</v>
      </c>
      <c r="D319" s="112" t="s">
        <v>835</v>
      </c>
      <c r="E319" s="112">
        <v>22487</v>
      </c>
      <c r="F319" s="112">
        <v>0.53710000000000002</v>
      </c>
      <c r="G319" s="112">
        <v>0.49819999999999998</v>
      </c>
      <c r="H319" s="112">
        <v>0.56879999999999997</v>
      </c>
      <c r="I319" s="112">
        <v>0.63890000000000002</v>
      </c>
      <c r="J319" s="112">
        <v>0.5323</v>
      </c>
      <c r="K319" s="219">
        <v>0.56399999999999995</v>
      </c>
      <c r="L319" s="219">
        <v>0.56210000000000004</v>
      </c>
      <c r="M319" s="218">
        <v>0.46029999999999999</v>
      </c>
      <c r="N319" s="219">
        <v>0.52697113888024205</v>
      </c>
      <c r="O319" s="219">
        <v>52.54</v>
      </c>
      <c r="P319" s="219">
        <f>VLOOKUP(A319,[9]Dados!$D$10:$F$426,3,FALSE)*100</f>
        <v>63.59</v>
      </c>
    </row>
    <row r="320" spans="1:16">
      <c r="A320" s="112">
        <v>292450</v>
      </c>
      <c r="B320" s="112" t="s">
        <v>797</v>
      </c>
      <c r="C320" s="112" t="s">
        <v>825</v>
      </c>
      <c r="D320" s="112" t="s">
        <v>836</v>
      </c>
      <c r="E320" s="112">
        <v>16849</v>
      </c>
      <c r="F320" s="112">
        <v>1</v>
      </c>
      <c r="G320" s="112">
        <v>1</v>
      </c>
      <c r="H320" s="112">
        <v>0.85240000000000005</v>
      </c>
      <c r="I320" s="112">
        <v>1</v>
      </c>
      <c r="J320" s="112">
        <v>1</v>
      </c>
      <c r="K320" s="219">
        <v>1</v>
      </c>
      <c r="L320" s="219">
        <v>0.82120000000000004</v>
      </c>
      <c r="M320" s="218">
        <v>1</v>
      </c>
      <c r="N320" s="219">
        <v>1</v>
      </c>
      <c r="O320" s="219">
        <v>100</v>
      </c>
      <c r="P320" s="219">
        <f>VLOOKUP(A320,[9]Dados!$D$10:$F$426,3,FALSE)*100</f>
        <v>85.009999999999991</v>
      </c>
    </row>
    <row r="321" spans="1:16">
      <c r="A321" s="112">
        <v>292640</v>
      </c>
      <c r="B321" s="112" t="s">
        <v>797</v>
      </c>
      <c r="C321" s="112" t="s">
        <v>825</v>
      </c>
      <c r="D321" s="112" t="s">
        <v>837</v>
      </c>
      <c r="E321" s="112">
        <v>36246</v>
      </c>
      <c r="F321" s="112">
        <v>0.22550000000000001</v>
      </c>
      <c r="G321" s="112">
        <v>0.22520000000000001</v>
      </c>
      <c r="H321" s="112">
        <v>0.33560000000000001</v>
      </c>
      <c r="I321" s="112">
        <v>0.88949999999999996</v>
      </c>
      <c r="J321" s="112">
        <v>0.77559999999999996</v>
      </c>
      <c r="K321" s="219">
        <v>0.77049999999999996</v>
      </c>
      <c r="L321" s="219">
        <v>0.86160000000000003</v>
      </c>
      <c r="M321" s="218">
        <v>0.85660000000000003</v>
      </c>
      <c r="N321" s="219">
        <v>0.85664625062075805</v>
      </c>
      <c r="O321" s="219">
        <v>85.21</v>
      </c>
      <c r="P321" s="219">
        <f>VLOOKUP(A321,[9]Dados!$D$10:$F$426,3,FALSE)*100</f>
        <v>88.11</v>
      </c>
    </row>
    <row r="322" spans="1:16">
      <c r="A322" s="112">
        <v>292680</v>
      </c>
      <c r="B322" s="112" t="s">
        <v>797</v>
      </c>
      <c r="C322" s="112" t="s">
        <v>825</v>
      </c>
      <c r="D322" s="112" t="s">
        <v>838</v>
      </c>
      <c r="E322" s="112">
        <v>15720</v>
      </c>
      <c r="F322" s="112">
        <v>1</v>
      </c>
      <c r="G322" s="112">
        <v>1</v>
      </c>
      <c r="H322" s="112">
        <v>1</v>
      </c>
      <c r="I322" s="112">
        <v>0.91910000000000003</v>
      </c>
      <c r="J322" s="112">
        <v>0.89449999999999996</v>
      </c>
      <c r="K322" s="219">
        <v>0.66649999999999998</v>
      </c>
      <c r="L322" s="219">
        <v>0.6623</v>
      </c>
      <c r="M322" s="218">
        <v>0.65839999999999999</v>
      </c>
      <c r="N322" s="219">
        <v>0.87786259541984701</v>
      </c>
      <c r="O322" s="219">
        <v>87.32</v>
      </c>
      <c r="P322" s="219">
        <f>VLOOKUP(A322,[9]Dados!$D$10:$F$426,3,FALSE)*100</f>
        <v>90.259999999999991</v>
      </c>
    </row>
    <row r="323" spans="1:16">
      <c r="A323" s="112">
        <v>293000</v>
      </c>
      <c r="B323" s="112" t="s">
        <v>797</v>
      </c>
      <c r="C323" s="112" t="s">
        <v>825</v>
      </c>
      <c r="D323" s="112" t="s">
        <v>839</v>
      </c>
      <c r="E323" s="112">
        <v>11615</v>
      </c>
      <c r="F323" s="112">
        <v>0.90620000000000001</v>
      </c>
      <c r="G323" s="112">
        <v>0.998</v>
      </c>
      <c r="H323" s="112">
        <v>0.98860000000000003</v>
      </c>
      <c r="I323" s="112">
        <v>0.9798</v>
      </c>
      <c r="J323" s="112">
        <v>1</v>
      </c>
      <c r="K323" s="219">
        <v>1</v>
      </c>
      <c r="L323" s="219">
        <v>1</v>
      </c>
      <c r="M323" s="218">
        <v>1</v>
      </c>
      <c r="N323" s="219">
        <v>0.89108910891089099</v>
      </c>
      <c r="O323" s="219">
        <v>88.49</v>
      </c>
      <c r="P323" s="219">
        <f>VLOOKUP(A323,[9]Dados!$D$10:$F$426,3,FALSE)*100</f>
        <v>91.18</v>
      </c>
    </row>
    <row r="324" spans="1:16">
      <c r="A324" s="112">
        <v>293105</v>
      </c>
      <c r="B324" s="112" t="s">
        <v>797</v>
      </c>
      <c r="C324" s="112" t="s">
        <v>825</v>
      </c>
      <c r="D324" s="112" t="s">
        <v>840</v>
      </c>
      <c r="E324" s="112">
        <v>17797</v>
      </c>
      <c r="F324" s="112">
        <v>1</v>
      </c>
      <c r="G324" s="112">
        <v>1</v>
      </c>
      <c r="H324" s="112">
        <v>1</v>
      </c>
      <c r="I324" s="112">
        <v>1</v>
      </c>
      <c r="J324" s="112">
        <v>1</v>
      </c>
      <c r="K324" s="219">
        <v>1</v>
      </c>
      <c r="L324" s="219">
        <v>1</v>
      </c>
      <c r="M324" s="218">
        <v>1</v>
      </c>
      <c r="N324" s="219">
        <v>1</v>
      </c>
      <c r="O324" s="219">
        <v>100</v>
      </c>
      <c r="P324" s="219">
        <f>VLOOKUP(A324,[9]Dados!$D$10:$F$426,3,FALSE)*100</f>
        <v>100</v>
      </c>
    </row>
    <row r="325" spans="1:16">
      <c r="A325" s="112">
        <v>293260</v>
      </c>
      <c r="B325" s="112" t="s">
        <v>797</v>
      </c>
      <c r="C325" s="112" t="s">
        <v>825</v>
      </c>
      <c r="D325" s="112" t="s">
        <v>841</v>
      </c>
      <c r="E325" s="112">
        <v>17329</v>
      </c>
      <c r="F325" s="112">
        <v>0</v>
      </c>
      <c r="G325" s="112">
        <v>0</v>
      </c>
      <c r="H325" s="112">
        <v>0.182</v>
      </c>
      <c r="I325" s="112">
        <v>0.2092</v>
      </c>
      <c r="J325" s="112">
        <v>0.2001</v>
      </c>
      <c r="K325" s="219">
        <v>0.19980000000000001</v>
      </c>
      <c r="L325" s="219">
        <v>0.39879999999999999</v>
      </c>
      <c r="M325" s="218">
        <v>0.3982</v>
      </c>
      <c r="N325" s="219">
        <v>0.39817646719372102</v>
      </c>
      <c r="O325" s="219">
        <v>59.63</v>
      </c>
      <c r="P325" s="219">
        <f>VLOOKUP(A325,[9]Dados!$D$10:$F$426,3,FALSE)*100</f>
        <v>100</v>
      </c>
    </row>
    <row r="326" spans="1:16">
      <c r="A326" s="112">
        <v>290480</v>
      </c>
      <c r="B326" s="112" t="s">
        <v>797</v>
      </c>
      <c r="C326" s="112" t="s">
        <v>848</v>
      </c>
      <c r="D326" s="112" t="s">
        <v>843</v>
      </c>
      <c r="E326" s="112">
        <v>10044</v>
      </c>
      <c r="F326" s="112">
        <v>0.73019999999999996</v>
      </c>
      <c r="G326" s="112">
        <v>0.60419999999999996</v>
      </c>
      <c r="H326" s="112">
        <v>1</v>
      </c>
      <c r="I326" s="112">
        <v>0.32619999999999999</v>
      </c>
      <c r="J326" s="112">
        <v>0.31859999999999999</v>
      </c>
      <c r="K326" s="219">
        <v>0.65800000000000003</v>
      </c>
      <c r="L326" s="219">
        <v>0.33939999999999998</v>
      </c>
      <c r="M326" s="218">
        <v>0.68700000000000006</v>
      </c>
      <c r="N326" s="219">
        <v>0.68697729988052603</v>
      </c>
      <c r="O326" s="219">
        <v>44</v>
      </c>
      <c r="P326" s="219">
        <f>VLOOKUP(A326,[9]Dados!$D$10:$F$426,3,FALSE)*100</f>
        <v>100</v>
      </c>
    </row>
    <row r="327" spans="1:16">
      <c r="A327" s="112">
        <v>291090</v>
      </c>
      <c r="B327" s="112" t="s">
        <v>797</v>
      </c>
      <c r="C327" s="112" t="s">
        <v>848</v>
      </c>
      <c r="D327" s="112" t="s">
        <v>844</v>
      </c>
      <c r="E327" s="112">
        <v>5804</v>
      </c>
      <c r="F327" s="112">
        <v>0.58830000000000005</v>
      </c>
      <c r="G327" s="112">
        <v>0.64080000000000004</v>
      </c>
      <c r="H327" s="112">
        <v>1</v>
      </c>
      <c r="I327" s="112">
        <v>0.63690000000000002</v>
      </c>
      <c r="J327" s="112">
        <v>0.60060000000000002</v>
      </c>
      <c r="K327" s="219">
        <v>1</v>
      </c>
      <c r="L327" s="219">
        <v>1</v>
      </c>
      <c r="M327" s="218">
        <v>0.59440000000000004</v>
      </c>
      <c r="N327" s="219">
        <v>1</v>
      </c>
      <c r="O327" s="219">
        <v>100</v>
      </c>
      <c r="P327" s="219">
        <f>VLOOKUP(A327,[9]Dados!$D$10:$F$426,3,FALSE)*100</f>
        <v>100</v>
      </c>
    </row>
    <row r="328" spans="1:16">
      <c r="A328" s="112">
        <v>291230</v>
      </c>
      <c r="B328" s="112" t="s">
        <v>797</v>
      </c>
      <c r="C328" s="112" t="s">
        <v>848</v>
      </c>
      <c r="D328" s="112" t="s">
        <v>845</v>
      </c>
      <c r="E328" s="112">
        <v>16748</v>
      </c>
      <c r="F328" s="112">
        <v>0.83819999999999995</v>
      </c>
      <c r="G328" s="112">
        <v>0.84570000000000001</v>
      </c>
      <c r="H328" s="112">
        <v>0.87180000000000002</v>
      </c>
      <c r="I328" s="112">
        <v>0.6613</v>
      </c>
      <c r="J328" s="112">
        <v>1</v>
      </c>
      <c r="K328" s="219">
        <v>1</v>
      </c>
      <c r="L328" s="219">
        <v>1</v>
      </c>
      <c r="M328" s="218">
        <v>1</v>
      </c>
      <c r="N328" s="219">
        <v>0.82397898256508195</v>
      </c>
      <c r="O328" s="219">
        <v>82.16</v>
      </c>
      <c r="P328" s="219">
        <f>VLOOKUP(A328,[9]Dados!$D$10:$F$426,3,FALSE)*100</f>
        <v>100</v>
      </c>
    </row>
    <row r="329" spans="1:16">
      <c r="A329" s="112">
        <v>291350</v>
      </c>
      <c r="B329" s="112" t="s">
        <v>797</v>
      </c>
      <c r="C329" s="112" t="s">
        <v>848</v>
      </c>
      <c r="D329" s="112" t="s">
        <v>846</v>
      </c>
      <c r="E329" s="112">
        <v>27865</v>
      </c>
      <c r="F329" s="112">
        <v>0.77929999999999999</v>
      </c>
      <c r="G329" s="112">
        <v>0.80530000000000002</v>
      </c>
      <c r="H329" s="112">
        <v>0.80330000000000001</v>
      </c>
      <c r="I329" s="112">
        <v>0.65639999999999998</v>
      </c>
      <c r="J329" s="112">
        <v>0.92879999999999996</v>
      </c>
      <c r="K329" s="219">
        <v>0.92589999999999995</v>
      </c>
      <c r="L329" s="219">
        <v>0.92310000000000003</v>
      </c>
      <c r="M329" s="218">
        <v>0.8236</v>
      </c>
      <c r="N329" s="219">
        <v>0.904360308630899</v>
      </c>
      <c r="O329" s="219">
        <v>79.459999999999994</v>
      </c>
      <c r="P329" s="219">
        <f>VLOOKUP(A329,[9]Dados!$D$10:$F$426,3,FALSE)*100</f>
        <v>77.039999999999992</v>
      </c>
    </row>
    <row r="330" spans="1:16">
      <c r="A330" s="112">
        <v>291580</v>
      </c>
      <c r="B330" s="112" t="s">
        <v>797</v>
      </c>
      <c r="C330" s="112" t="s">
        <v>848</v>
      </c>
      <c r="D330" s="112" t="s">
        <v>847</v>
      </c>
      <c r="E330" s="112">
        <v>23147</v>
      </c>
      <c r="F330" s="112">
        <v>0.55759999999999998</v>
      </c>
      <c r="G330" s="112">
        <v>0.57820000000000005</v>
      </c>
      <c r="H330" s="112">
        <v>0.58479999999999999</v>
      </c>
      <c r="I330" s="112">
        <v>0.58940000000000003</v>
      </c>
      <c r="J330" s="112">
        <v>0.56269999999999998</v>
      </c>
      <c r="K330" s="219">
        <v>0.56759999999999999</v>
      </c>
      <c r="L330" s="219">
        <v>0.57230000000000003</v>
      </c>
      <c r="M330" s="218">
        <v>0.57669999999999999</v>
      </c>
      <c r="N330" s="219">
        <v>0.72579599948157403</v>
      </c>
      <c r="O330" s="219">
        <v>67.47</v>
      </c>
      <c r="P330" s="219">
        <f>VLOOKUP(A330,[9]Dados!$D$10:$F$426,3,FALSE)*100</f>
        <v>88.62</v>
      </c>
    </row>
    <row r="331" spans="1:16">
      <c r="A331" s="112">
        <v>291640</v>
      </c>
      <c r="B331" s="112" t="s">
        <v>797</v>
      </c>
      <c r="C331" s="112" t="s">
        <v>848</v>
      </c>
      <c r="D331" s="112" t="s">
        <v>848</v>
      </c>
      <c r="E331" s="112">
        <v>76881</v>
      </c>
      <c r="F331" s="112">
        <v>0.67500000000000004</v>
      </c>
      <c r="G331" s="112">
        <v>0.74919999999999998</v>
      </c>
      <c r="H331" s="112">
        <v>0.64290000000000003</v>
      </c>
      <c r="I331" s="112">
        <v>0.61370000000000002</v>
      </c>
      <c r="J331" s="112">
        <v>0.55459999999999998</v>
      </c>
      <c r="K331" s="219">
        <v>0.56869999999999998</v>
      </c>
      <c r="L331" s="219">
        <v>0.56310000000000004</v>
      </c>
      <c r="M331" s="218">
        <v>0.5131</v>
      </c>
      <c r="N331" s="219">
        <v>0.558005228860187</v>
      </c>
      <c r="O331" s="219">
        <v>57.27</v>
      </c>
      <c r="P331" s="219">
        <f>VLOOKUP(A331,[9]Dados!$D$10:$F$426,3,FALSE)*100</f>
        <v>62.81</v>
      </c>
    </row>
    <row r="332" spans="1:16">
      <c r="A332" s="112">
        <v>291680</v>
      </c>
      <c r="B332" s="112" t="s">
        <v>797</v>
      </c>
      <c r="C332" s="112" t="s">
        <v>848</v>
      </c>
      <c r="D332" s="112" t="s">
        <v>849</v>
      </c>
      <c r="E332" s="112">
        <v>20206</v>
      </c>
      <c r="F332" s="112">
        <v>1</v>
      </c>
      <c r="G332" s="112">
        <v>0.90620000000000001</v>
      </c>
      <c r="H332" s="112">
        <v>0.73939999999999995</v>
      </c>
      <c r="I332" s="112">
        <v>0.71579999999999999</v>
      </c>
      <c r="J332" s="112">
        <v>0.67300000000000004</v>
      </c>
      <c r="K332" s="219">
        <v>0.66859999999999997</v>
      </c>
      <c r="L332" s="219">
        <v>0.66449999999999998</v>
      </c>
      <c r="M332" s="218">
        <v>0.49</v>
      </c>
      <c r="N332" s="219">
        <v>0.95763634563990896</v>
      </c>
      <c r="O332" s="219">
        <v>80.489999999999995</v>
      </c>
      <c r="P332" s="219">
        <f>VLOOKUP(A332,[9]Dados!$D$10:$F$426,3,FALSE)*100</f>
        <v>83.22</v>
      </c>
    </row>
    <row r="333" spans="1:16">
      <c r="A333" s="112">
        <v>291710</v>
      </c>
      <c r="B333" s="112" t="s">
        <v>797</v>
      </c>
      <c r="C333" s="112" t="s">
        <v>848</v>
      </c>
      <c r="D333" s="112" t="s">
        <v>850</v>
      </c>
      <c r="E333" s="112">
        <v>21210</v>
      </c>
      <c r="F333" s="112">
        <v>0.73099999999999998</v>
      </c>
      <c r="G333" s="112">
        <v>0.9415</v>
      </c>
      <c r="H333" s="112">
        <v>1</v>
      </c>
      <c r="I333" s="112">
        <v>1</v>
      </c>
      <c r="J333" s="112">
        <v>1</v>
      </c>
      <c r="K333" s="219">
        <v>1</v>
      </c>
      <c r="L333" s="219">
        <v>1</v>
      </c>
      <c r="M333" s="218">
        <v>0.97599999999999998</v>
      </c>
      <c r="N333" s="219">
        <v>0.97595473833097601</v>
      </c>
      <c r="O333" s="219">
        <v>97.45</v>
      </c>
      <c r="P333" s="219">
        <f>VLOOKUP(A333,[9]Dados!$D$10:$F$426,3,FALSE)*100</f>
        <v>100</v>
      </c>
    </row>
    <row r="334" spans="1:16">
      <c r="A334" s="112">
        <v>291970</v>
      </c>
      <c r="B334" s="112" t="s">
        <v>797</v>
      </c>
      <c r="C334" s="112" t="s">
        <v>848</v>
      </c>
      <c r="D334" s="112" t="s">
        <v>851</v>
      </c>
      <c r="E334" s="112">
        <v>18954</v>
      </c>
      <c r="F334" s="112">
        <v>0.9032</v>
      </c>
      <c r="G334" s="112">
        <v>0.60550000000000004</v>
      </c>
      <c r="H334" s="112">
        <v>0.5988</v>
      </c>
      <c r="I334" s="112">
        <v>0.59989999999999999</v>
      </c>
      <c r="J334" s="112">
        <v>0.56189999999999996</v>
      </c>
      <c r="K334" s="219">
        <v>0.55620000000000003</v>
      </c>
      <c r="L334" s="219">
        <v>0.73460000000000003</v>
      </c>
      <c r="M334" s="218">
        <v>0.72809999999999997</v>
      </c>
      <c r="N334" s="219">
        <v>0.72807850585628398</v>
      </c>
      <c r="O334" s="219">
        <v>72.209999999999994</v>
      </c>
      <c r="P334" s="219">
        <f>VLOOKUP(A334,[9]Dados!$D$10:$F$426,3,FALSE)*100</f>
        <v>74.22999999999999</v>
      </c>
    </row>
    <row r="335" spans="1:16">
      <c r="A335" s="112">
        <v>292000</v>
      </c>
      <c r="B335" s="112" t="s">
        <v>797</v>
      </c>
      <c r="C335" s="112" t="s">
        <v>848</v>
      </c>
      <c r="D335" s="112" t="s">
        <v>852</v>
      </c>
      <c r="E335" s="112">
        <v>10183</v>
      </c>
      <c r="F335" s="112">
        <v>0.38990000000000002</v>
      </c>
      <c r="G335" s="112">
        <v>0.39279999999999998</v>
      </c>
      <c r="H335" s="112">
        <v>0.38790000000000002</v>
      </c>
      <c r="I335" s="112">
        <v>0.37380000000000002</v>
      </c>
      <c r="J335" s="112">
        <v>0</v>
      </c>
      <c r="K335" s="219">
        <v>0.3458</v>
      </c>
      <c r="L335" s="219">
        <v>0.3422</v>
      </c>
      <c r="M335" s="218">
        <v>0.33879999999999999</v>
      </c>
      <c r="N335" s="219">
        <v>0.33879996071884499</v>
      </c>
      <c r="O335" s="219">
        <v>67.16</v>
      </c>
      <c r="P335" s="219">
        <f>VLOOKUP(A335,[9]Dados!$D$10:$F$426,3,FALSE)*100</f>
        <v>68.89</v>
      </c>
    </row>
    <row r="336" spans="1:16">
      <c r="A336" s="112">
        <v>292270</v>
      </c>
      <c r="B336" s="112" t="s">
        <v>797</v>
      </c>
      <c r="C336" s="112" t="s">
        <v>848</v>
      </c>
      <c r="D336" s="112" t="s">
        <v>853</v>
      </c>
      <c r="E336" s="112">
        <v>17113</v>
      </c>
      <c r="F336" s="112">
        <v>0.92310000000000003</v>
      </c>
      <c r="G336" s="112">
        <v>1</v>
      </c>
      <c r="H336" s="112">
        <v>0.97719999999999996</v>
      </c>
      <c r="I336" s="112">
        <v>1</v>
      </c>
      <c r="J336" s="112">
        <v>1</v>
      </c>
      <c r="K336" s="219">
        <v>1</v>
      </c>
      <c r="L336" s="219">
        <v>0.80789999999999995</v>
      </c>
      <c r="M336" s="218">
        <v>0.80640000000000001</v>
      </c>
      <c r="N336" s="219">
        <v>1</v>
      </c>
      <c r="O336" s="219">
        <v>100</v>
      </c>
      <c r="P336" s="219">
        <f>VLOOKUP(A336,[9]Dados!$D$10:$F$426,3,FALSE)*100</f>
        <v>100</v>
      </c>
    </row>
    <row r="337" spans="1:16">
      <c r="A337" s="112">
        <v>292540</v>
      </c>
      <c r="B337" s="112" t="s">
        <v>797</v>
      </c>
      <c r="C337" s="112" t="s">
        <v>848</v>
      </c>
      <c r="D337" s="112" t="s">
        <v>854</v>
      </c>
      <c r="E337" s="112">
        <v>8694</v>
      </c>
      <c r="F337" s="112">
        <v>0.35730000000000001</v>
      </c>
      <c r="G337" s="112">
        <v>0.35170000000000001</v>
      </c>
      <c r="H337" s="112">
        <v>0.36530000000000001</v>
      </c>
      <c r="I337" s="112">
        <v>0.36859999999999998</v>
      </c>
      <c r="J337" s="112">
        <v>0.72070000000000001</v>
      </c>
      <c r="K337" s="219">
        <v>0.37240000000000001</v>
      </c>
      <c r="L337" s="219">
        <v>1</v>
      </c>
      <c r="M337" s="218">
        <v>0.79369999999999996</v>
      </c>
      <c r="N337" s="219">
        <v>1</v>
      </c>
      <c r="O337" s="219">
        <v>100</v>
      </c>
      <c r="P337" s="219">
        <f>VLOOKUP(A337,[9]Dados!$D$10:$F$426,3,FALSE)*100</f>
        <v>100</v>
      </c>
    </row>
    <row r="338" spans="1:16">
      <c r="A338" s="112">
        <v>290120</v>
      </c>
      <c r="B338" s="112" t="s">
        <v>797</v>
      </c>
      <c r="C338" s="112" t="s">
        <v>874</v>
      </c>
      <c r="D338" s="112" t="s">
        <v>856</v>
      </c>
      <c r="E338" s="112">
        <v>19824</v>
      </c>
      <c r="F338" s="112">
        <v>0.46910000000000002</v>
      </c>
      <c r="G338" s="112">
        <v>0.27039999999999997</v>
      </c>
      <c r="H338" s="112">
        <v>0.53300000000000003</v>
      </c>
      <c r="I338" s="112">
        <v>0.52039999999999997</v>
      </c>
      <c r="J338" s="112">
        <v>0.5</v>
      </c>
      <c r="K338" s="219">
        <v>1</v>
      </c>
      <c r="L338" s="219">
        <v>0.29859999999999998</v>
      </c>
      <c r="M338" s="218">
        <v>0.30270000000000002</v>
      </c>
      <c r="N338" s="219">
        <v>1</v>
      </c>
      <c r="O338" s="219">
        <v>100</v>
      </c>
      <c r="P338" s="219">
        <f>VLOOKUP(A338,[9]Dados!$D$10:$F$426,3,FALSE)*100</f>
        <v>100</v>
      </c>
    </row>
    <row r="339" spans="1:16">
      <c r="A339" s="112">
        <v>290290</v>
      </c>
      <c r="B339" s="112" t="s">
        <v>797</v>
      </c>
      <c r="C339" s="112" t="s">
        <v>874</v>
      </c>
      <c r="D339" s="112" t="s">
        <v>857</v>
      </c>
      <c r="E339" s="112">
        <v>34421</v>
      </c>
      <c r="F339" s="112">
        <v>1</v>
      </c>
      <c r="G339" s="112">
        <v>0.99170000000000003</v>
      </c>
      <c r="H339" s="112">
        <v>0.77390000000000003</v>
      </c>
      <c r="I339" s="112">
        <v>0.60840000000000005</v>
      </c>
      <c r="J339" s="112">
        <v>0.88570000000000004</v>
      </c>
      <c r="K339" s="219">
        <v>0.49009999999999998</v>
      </c>
      <c r="L339" s="219">
        <v>0.49490000000000001</v>
      </c>
      <c r="M339" s="218">
        <v>0.77569999999999995</v>
      </c>
      <c r="N339" s="219">
        <v>0.80183608843438603</v>
      </c>
      <c r="O339" s="219">
        <v>80.89</v>
      </c>
      <c r="P339" s="219">
        <f>VLOOKUP(A339,[9]Dados!$D$10:$F$426,3,FALSE)*100</f>
        <v>86.2</v>
      </c>
    </row>
    <row r="340" spans="1:16">
      <c r="A340" s="112">
        <v>290350</v>
      </c>
      <c r="B340" s="112" t="s">
        <v>797</v>
      </c>
      <c r="C340" s="112" t="s">
        <v>874</v>
      </c>
      <c r="D340" s="112" t="s">
        <v>858</v>
      </c>
      <c r="E340" s="112">
        <v>18312</v>
      </c>
      <c r="F340" s="112">
        <v>0.90880000000000005</v>
      </c>
      <c r="G340" s="112">
        <v>1</v>
      </c>
      <c r="H340" s="112">
        <v>1</v>
      </c>
      <c r="I340" s="112">
        <v>1</v>
      </c>
      <c r="J340" s="112">
        <v>1</v>
      </c>
      <c r="K340" s="219">
        <v>1</v>
      </c>
      <c r="L340" s="219">
        <v>1</v>
      </c>
      <c r="M340" s="218">
        <v>1</v>
      </c>
      <c r="N340" s="219">
        <v>1</v>
      </c>
      <c r="O340" s="219">
        <v>100</v>
      </c>
      <c r="P340" s="219">
        <f>VLOOKUP(A340,[9]Dados!$D$10:$F$426,3,FALSE)*100</f>
        <v>100</v>
      </c>
    </row>
    <row r="341" spans="1:16">
      <c r="A341" s="112">
        <v>290395</v>
      </c>
      <c r="B341" s="112" t="s">
        <v>797</v>
      </c>
      <c r="C341" s="112" t="s">
        <v>874</v>
      </c>
      <c r="D341" s="112" t="s">
        <v>859</v>
      </c>
      <c r="E341" s="112">
        <v>10515</v>
      </c>
      <c r="F341" s="112">
        <v>0.97750000000000004</v>
      </c>
      <c r="G341" s="112">
        <v>1</v>
      </c>
      <c r="H341" s="112">
        <v>1</v>
      </c>
      <c r="I341" s="112">
        <v>1</v>
      </c>
      <c r="J341" s="112">
        <v>0.97240000000000004</v>
      </c>
      <c r="K341" s="219">
        <v>1</v>
      </c>
      <c r="L341" s="219">
        <v>1</v>
      </c>
      <c r="M341" s="218">
        <v>1</v>
      </c>
      <c r="N341" s="219">
        <v>1</v>
      </c>
      <c r="O341" s="219">
        <v>100</v>
      </c>
      <c r="P341" s="219">
        <f>VLOOKUP(A341,[9]Dados!$D$10:$F$426,3,FALSE)*100</f>
        <v>100</v>
      </c>
    </row>
    <row r="342" spans="1:16">
      <c r="A342" s="112">
        <v>290515</v>
      </c>
      <c r="B342" s="112" t="s">
        <v>797</v>
      </c>
      <c r="C342" s="112" t="s">
        <v>874</v>
      </c>
      <c r="D342" s="112" t="s">
        <v>860</v>
      </c>
      <c r="E342" s="112">
        <v>16045</v>
      </c>
      <c r="F342" s="112">
        <v>0.84099999999999997</v>
      </c>
      <c r="G342" s="112">
        <v>0.75890000000000002</v>
      </c>
      <c r="H342" s="112">
        <v>1</v>
      </c>
      <c r="I342" s="112">
        <v>0.89439999999999997</v>
      </c>
      <c r="J342" s="112">
        <v>0.87109999999999999</v>
      </c>
      <c r="K342" s="219">
        <v>0.65039999999999998</v>
      </c>
      <c r="L342" s="219">
        <v>0.83530000000000004</v>
      </c>
      <c r="M342" s="218">
        <v>0.86009999999999998</v>
      </c>
      <c r="N342" s="219">
        <v>1</v>
      </c>
      <c r="O342" s="219">
        <v>100</v>
      </c>
      <c r="P342" s="219">
        <f>VLOOKUP(A342,[9]Dados!$D$10:$F$426,3,FALSE)*100</f>
        <v>100</v>
      </c>
    </row>
    <row r="343" spans="1:16">
      <c r="A343" s="112">
        <v>290670</v>
      </c>
      <c r="B343" s="112" t="s">
        <v>797</v>
      </c>
      <c r="C343" s="112" t="s">
        <v>874</v>
      </c>
      <c r="D343" s="112" t="s">
        <v>861</v>
      </c>
      <c r="E343" s="112">
        <v>26760</v>
      </c>
      <c r="F343" s="112">
        <v>0.50770000000000004</v>
      </c>
      <c r="G343" s="112">
        <v>0.49430000000000002</v>
      </c>
      <c r="H343" s="112">
        <v>0.60550000000000004</v>
      </c>
      <c r="I343" s="112">
        <v>0.53669999999999995</v>
      </c>
      <c r="J343" s="112">
        <v>0.51</v>
      </c>
      <c r="K343" s="219">
        <v>0.51200000000000001</v>
      </c>
      <c r="L343" s="219">
        <v>0.62560000000000004</v>
      </c>
      <c r="M343" s="218">
        <v>0.51570000000000005</v>
      </c>
      <c r="N343" s="219">
        <v>0.70067264573990995</v>
      </c>
      <c r="O343" s="219">
        <v>57.36</v>
      </c>
      <c r="P343" s="219">
        <f>VLOOKUP(A343,[9]Dados!$D$10:$F$426,3,FALSE)*100</f>
        <v>40.86</v>
      </c>
    </row>
    <row r="344" spans="1:16">
      <c r="A344" s="112">
        <v>290689</v>
      </c>
      <c r="B344" s="112" t="s">
        <v>797</v>
      </c>
      <c r="C344" s="112" t="s">
        <v>874</v>
      </c>
      <c r="D344" s="112" t="s">
        <v>862</v>
      </c>
      <c r="E344" s="112">
        <v>9890</v>
      </c>
      <c r="F344" s="112">
        <v>1</v>
      </c>
      <c r="G344" s="112">
        <v>1</v>
      </c>
      <c r="H344" s="112">
        <v>1</v>
      </c>
      <c r="I344" s="112">
        <v>1</v>
      </c>
      <c r="J344" s="112">
        <v>1</v>
      </c>
      <c r="K344" s="219">
        <v>1</v>
      </c>
      <c r="L344" s="219">
        <v>1</v>
      </c>
      <c r="M344" s="218">
        <v>1</v>
      </c>
      <c r="N344" s="219">
        <v>1</v>
      </c>
      <c r="O344" s="219">
        <v>100</v>
      </c>
      <c r="P344" s="219">
        <f>VLOOKUP(A344,[9]Dados!$D$10:$F$426,3,FALSE)*100</f>
        <v>100</v>
      </c>
    </row>
    <row r="345" spans="1:16">
      <c r="A345" s="112">
        <v>290870</v>
      </c>
      <c r="B345" s="112" t="s">
        <v>797</v>
      </c>
      <c r="C345" s="112" t="s">
        <v>874</v>
      </c>
      <c r="D345" s="112" t="s">
        <v>863</v>
      </c>
      <c r="E345" s="112">
        <v>18229</v>
      </c>
      <c r="F345" s="112">
        <v>0.81059999999999999</v>
      </c>
      <c r="G345" s="112">
        <v>1</v>
      </c>
      <c r="H345" s="112">
        <v>1</v>
      </c>
      <c r="I345" s="112">
        <v>0.99019999999999997</v>
      </c>
      <c r="J345" s="112">
        <v>0.93959999999999999</v>
      </c>
      <c r="K345" s="219">
        <v>0.94199999999999995</v>
      </c>
      <c r="L345" s="219">
        <v>0.94420000000000004</v>
      </c>
      <c r="M345" s="218">
        <v>0.94630000000000003</v>
      </c>
      <c r="N345" s="219">
        <v>0.94629436611991902</v>
      </c>
      <c r="O345" s="219">
        <v>100</v>
      </c>
      <c r="P345" s="219">
        <f>VLOOKUP(A345,[9]Dados!$D$10:$F$426,3,FALSE)*100</f>
        <v>100</v>
      </c>
    </row>
    <row r="346" spans="1:16">
      <c r="A346" s="112">
        <v>290900</v>
      </c>
      <c r="B346" s="112" t="s">
        <v>797</v>
      </c>
      <c r="C346" s="112" t="s">
        <v>874</v>
      </c>
      <c r="D346" s="112" t="s">
        <v>864</v>
      </c>
      <c r="E346" s="112">
        <v>8870</v>
      </c>
      <c r="F346" s="112">
        <v>0.77680000000000005</v>
      </c>
      <c r="G346" s="112">
        <v>1</v>
      </c>
      <c r="H346" s="112">
        <v>1</v>
      </c>
      <c r="I346" s="112">
        <v>1</v>
      </c>
      <c r="J346" s="112">
        <v>1</v>
      </c>
      <c r="K346" s="219">
        <v>1</v>
      </c>
      <c r="L346" s="219">
        <v>1</v>
      </c>
      <c r="M346" s="218">
        <v>1</v>
      </c>
      <c r="N346" s="219">
        <v>1</v>
      </c>
      <c r="O346" s="219">
        <v>100</v>
      </c>
      <c r="P346" s="219">
        <f>VLOOKUP(A346,[9]Dados!$D$10:$F$426,3,FALSE)*100</f>
        <v>100</v>
      </c>
    </row>
    <row r="347" spans="1:16">
      <c r="A347" s="112">
        <v>291040</v>
      </c>
      <c r="B347" s="112" t="s">
        <v>797</v>
      </c>
      <c r="C347" s="112" t="s">
        <v>874</v>
      </c>
      <c r="D347" s="112" t="s">
        <v>865</v>
      </c>
      <c r="E347" s="112">
        <v>19837</v>
      </c>
      <c r="F347" s="112">
        <v>1</v>
      </c>
      <c r="G347" s="112">
        <v>1</v>
      </c>
      <c r="H347" s="112">
        <v>1</v>
      </c>
      <c r="I347" s="112">
        <v>0.6139</v>
      </c>
      <c r="J347" s="112">
        <v>0.78439999999999999</v>
      </c>
      <c r="K347" s="219">
        <v>0.9708</v>
      </c>
      <c r="L347" s="219">
        <v>1</v>
      </c>
      <c r="M347" s="218">
        <v>1</v>
      </c>
      <c r="N347" s="219">
        <v>1</v>
      </c>
      <c r="O347" s="219">
        <v>100</v>
      </c>
      <c r="P347" s="219">
        <f>VLOOKUP(A347,[9]Dados!$D$10:$F$426,3,FALSE)*100</f>
        <v>100</v>
      </c>
    </row>
    <row r="348" spans="1:16">
      <c r="A348" s="112">
        <v>291995</v>
      </c>
      <c r="B348" s="112" t="s">
        <v>797</v>
      </c>
      <c r="C348" s="112" t="s">
        <v>874</v>
      </c>
      <c r="D348" s="112" t="s">
        <v>866</v>
      </c>
      <c r="E348" s="112">
        <v>4796</v>
      </c>
      <c r="F348" s="112">
        <v>1</v>
      </c>
      <c r="G348" s="112">
        <v>1</v>
      </c>
      <c r="H348" s="112">
        <v>1</v>
      </c>
      <c r="I348" s="112">
        <v>1</v>
      </c>
      <c r="J348" s="112">
        <v>1</v>
      </c>
      <c r="K348" s="219">
        <v>1</v>
      </c>
      <c r="L348" s="219">
        <v>1</v>
      </c>
      <c r="M348" s="218">
        <v>1</v>
      </c>
      <c r="N348" s="219">
        <v>1</v>
      </c>
      <c r="O348" s="219">
        <v>100</v>
      </c>
      <c r="P348" s="219">
        <f>VLOOKUP(A348,[9]Dados!$D$10:$F$426,3,FALSE)*100</f>
        <v>100</v>
      </c>
    </row>
    <row r="349" spans="1:16">
      <c r="A349" s="112">
        <v>292145</v>
      </c>
      <c r="B349" s="112" t="s">
        <v>797</v>
      </c>
      <c r="C349" s="112" t="s">
        <v>874</v>
      </c>
      <c r="D349" s="112" t="s">
        <v>867</v>
      </c>
      <c r="E349" s="112">
        <v>9735</v>
      </c>
      <c r="F349" s="112">
        <v>1</v>
      </c>
      <c r="G349" s="112">
        <v>1</v>
      </c>
      <c r="H349" s="112">
        <v>1</v>
      </c>
      <c r="I349" s="112">
        <v>1</v>
      </c>
      <c r="J349" s="112">
        <v>1</v>
      </c>
      <c r="K349" s="219">
        <v>1</v>
      </c>
      <c r="L349" s="219">
        <v>1</v>
      </c>
      <c r="M349" s="218">
        <v>1</v>
      </c>
      <c r="N349" s="219">
        <v>1</v>
      </c>
      <c r="O349" s="219">
        <v>100</v>
      </c>
      <c r="P349" s="219">
        <f>VLOOKUP(A349,[9]Dados!$D$10:$F$426,3,FALSE)*100</f>
        <v>100</v>
      </c>
    </row>
    <row r="350" spans="1:16">
      <c r="A350" s="112">
        <v>292470</v>
      </c>
      <c r="B350" s="112" t="s">
        <v>797</v>
      </c>
      <c r="C350" s="112" t="s">
        <v>874</v>
      </c>
      <c r="D350" s="112" t="s">
        <v>868</v>
      </c>
      <c r="E350" s="112">
        <v>12035</v>
      </c>
      <c r="F350" s="112">
        <v>0.51780000000000004</v>
      </c>
      <c r="G350" s="112">
        <v>0.53979999999999995</v>
      </c>
      <c r="H350" s="112">
        <v>0.55179999999999996</v>
      </c>
      <c r="I350" s="112">
        <v>0.56469999999999998</v>
      </c>
      <c r="J350" s="112">
        <v>0.54420000000000002</v>
      </c>
      <c r="K350" s="219">
        <v>0.55410000000000004</v>
      </c>
      <c r="L350" s="219">
        <v>0.56379999999999997</v>
      </c>
      <c r="M350" s="218">
        <v>0.57330000000000003</v>
      </c>
      <c r="N350" s="219">
        <v>0.57332779393435795</v>
      </c>
      <c r="O350" s="219">
        <v>58.23</v>
      </c>
      <c r="P350" s="219">
        <f>VLOOKUP(A350,[9]Dados!$D$10:$F$426,3,FALSE)*100</f>
        <v>94.5</v>
      </c>
    </row>
    <row r="351" spans="1:16">
      <c r="A351" s="112">
        <v>292500</v>
      </c>
      <c r="B351" s="112" t="s">
        <v>797</v>
      </c>
      <c r="C351" s="112" t="s">
        <v>874</v>
      </c>
      <c r="D351" s="112" t="s">
        <v>869</v>
      </c>
      <c r="E351" s="112">
        <v>26743</v>
      </c>
      <c r="F351" s="112">
        <v>0.4672</v>
      </c>
      <c r="G351" s="112">
        <v>0.42280000000000001</v>
      </c>
      <c r="H351" s="112">
        <v>0.54059999999999997</v>
      </c>
      <c r="I351" s="112">
        <v>0.42030000000000001</v>
      </c>
      <c r="J351" s="112">
        <v>0.45190000000000002</v>
      </c>
      <c r="K351" s="219">
        <v>0.44829999999999998</v>
      </c>
      <c r="L351" s="219">
        <v>0.51819999999999999</v>
      </c>
      <c r="M351" s="218">
        <v>0.38700000000000001</v>
      </c>
      <c r="N351" s="219">
        <v>0.38701716336985398</v>
      </c>
      <c r="O351" s="219">
        <v>49.6</v>
      </c>
      <c r="P351" s="219">
        <f>VLOOKUP(A351,[9]Dados!$D$10:$F$426,3,FALSE)*100</f>
        <v>51.17</v>
      </c>
    </row>
    <row r="352" spans="1:16">
      <c r="A352" s="112">
        <v>292510</v>
      </c>
      <c r="B352" s="112" t="s">
        <v>797</v>
      </c>
      <c r="C352" s="112" t="s">
        <v>874</v>
      </c>
      <c r="D352" s="112" t="s">
        <v>870</v>
      </c>
      <c r="E352" s="112">
        <v>48798</v>
      </c>
      <c r="F352" s="112">
        <v>0.65639999999999998</v>
      </c>
      <c r="G352" s="112">
        <v>0.61739999999999995</v>
      </c>
      <c r="H352" s="112">
        <v>0.69430000000000003</v>
      </c>
      <c r="I352" s="112">
        <v>0.88229999999999997</v>
      </c>
      <c r="J352" s="112">
        <v>0.85229999999999995</v>
      </c>
      <c r="K352" s="219">
        <v>0.90329999999999999</v>
      </c>
      <c r="L352" s="219">
        <v>0.83109999999999995</v>
      </c>
      <c r="M352" s="218">
        <v>0.90069999999999995</v>
      </c>
      <c r="N352" s="219">
        <v>0.90065166605188696</v>
      </c>
      <c r="O352" s="219">
        <v>90.87</v>
      </c>
      <c r="P352" s="219">
        <f>VLOOKUP(A352,[9]Dados!$D$10:$F$426,3,FALSE)*100</f>
        <v>100</v>
      </c>
    </row>
    <row r="353" spans="1:16">
      <c r="A353" s="112">
        <v>292570</v>
      </c>
      <c r="B353" s="112" t="s">
        <v>797</v>
      </c>
      <c r="C353" s="112" t="s">
        <v>874</v>
      </c>
      <c r="D353" s="112" t="s">
        <v>871</v>
      </c>
      <c r="E353" s="112">
        <v>13456</v>
      </c>
      <c r="F353" s="112">
        <v>0.97099999999999997</v>
      </c>
      <c r="G353" s="112">
        <v>1</v>
      </c>
      <c r="H353" s="112">
        <v>0.76759999999999995</v>
      </c>
      <c r="I353" s="112">
        <v>0.80520000000000003</v>
      </c>
      <c r="J353" s="112">
        <v>1</v>
      </c>
      <c r="K353" s="219">
        <v>1</v>
      </c>
      <c r="L353" s="219">
        <v>1</v>
      </c>
      <c r="M353" s="218">
        <v>1</v>
      </c>
      <c r="N353" s="219">
        <v>1</v>
      </c>
      <c r="O353" s="219">
        <v>100</v>
      </c>
      <c r="P353" s="219">
        <f>VLOOKUP(A353,[9]Dados!$D$10:$F$426,3,FALSE)*100</f>
        <v>100</v>
      </c>
    </row>
    <row r="354" spans="1:16">
      <c r="A354" s="112">
        <v>292665</v>
      </c>
      <c r="B354" s="112" t="s">
        <v>797</v>
      </c>
      <c r="C354" s="112" t="s">
        <v>874</v>
      </c>
      <c r="D354" s="112" t="s">
        <v>872</v>
      </c>
      <c r="E354" s="112">
        <v>7835</v>
      </c>
      <c r="F354" s="112">
        <v>0.94989999999999997</v>
      </c>
      <c r="G354" s="112">
        <v>0.80210000000000004</v>
      </c>
      <c r="H354" s="112">
        <v>0.96830000000000005</v>
      </c>
      <c r="I354" s="112">
        <v>0.94899999999999995</v>
      </c>
      <c r="J354" s="112">
        <v>0.99509999999999998</v>
      </c>
      <c r="K354" s="219">
        <v>1</v>
      </c>
      <c r="L354" s="219">
        <v>1</v>
      </c>
      <c r="M354" s="218">
        <v>1</v>
      </c>
      <c r="N354" s="219">
        <v>1</v>
      </c>
      <c r="O354" s="219">
        <v>100</v>
      </c>
      <c r="P354" s="219">
        <f>VLOOKUP(A354,[9]Dados!$D$10:$F$426,3,FALSE)*100</f>
        <v>100</v>
      </c>
    </row>
    <row r="355" spans="1:16">
      <c r="A355" s="112">
        <v>293180</v>
      </c>
      <c r="B355" s="112" t="s">
        <v>797</v>
      </c>
      <c r="C355" s="112" t="s">
        <v>874</v>
      </c>
      <c r="D355" s="112" t="s">
        <v>873</v>
      </c>
      <c r="E355" s="112">
        <v>17854</v>
      </c>
      <c r="F355" s="112">
        <v>0.5615</v>
      </c>
      <c r="G355" s="112">
        <v>0.60780000000000001</v>
      </c>
      <c r="H355" s="112">
        <v>0.97340000000000004</v>
      </c>
      <c r="I355" s="112">
        <v>1</v>
      </c>
      <c r="J355" s="112">
        <v>0.9294</v>
      </c>
      <c r="K355" s="219">
        <v>1</v>
      </c>
      <c r="L355" s="219">
        <v>1</v>
      </c>
      <c r="M355" s="218">
        <v>1</v>
      </c>
      <c r="N355" s="219">
        <v>1</v>
      </c>
      <c r="O355" s="219">
        <v>100</v>
      </c>
      <c r="P355" s="219">
        <f>VLOOKUP(A355,[9]Dados!$D$10:$F$426,3,FALSE)*100</f>
        <v>100</v>
      </c>
    </row>
    <row r="356" spans="1:16">
      <c r="A356" s="112">
        <v>293330</v>
      </c>
      <c r="B356" s="112" t="s">
        <v>797</v>
      </c>
      <c r="C356" s="112" t="s">
        <v>874</v>
      </c>
      <c r="D356" s="112" t="s">
        <v>874</v>
      </c>
      <c r="E356" s="112">
        <v>346069</v>
      </c>
      <c r="F356" s="112">
        <v>0.55689999999999995</v>
      </c>
      <c r="G356" s="112">
        <v>0.55679999999999996</v>
      </c>
      <c r="H356" s="112">
        <v>0.57509999999999994</v>
      </c>
      <c r="I356" s="112">
        <v>0.52610000000000001</v>
      </c>
      <c r="J356" s="112">
        <v>0.5141</v>
      </c>
      <c r="K356" s="219">
        <v>0.52729999999999999</v>
      </c>
      <c r="L356" s="219">
        <v>0.52049999999999996</v>
      </c>
      <c r="M356" s="218">
        <v>0.51619999999999999</v>
      </c>
      <c r="N356" s="219">
        <v>0.53053003880728999</v>
      </c>
      <c r="O356" s="219">
        <v>52.52</v>
      </c>
      <c r="P356" s="219">
        <f>VLOOKUP(A356,[9]Dados!$D$10:$F$426,3,FALSE)*100</f>
        <v>57.45</v>
      </c>
    </row>
    <row r="357" spans="1:16">
      <c r="A357" s="112">
        <v>290225</v>
      </c>
      <c r="B357" s="112" t="s">
        <v>875</v>
      </c>
      <c r="C357" s="112" t="s">
        <v>879</v>
      </c>
      <c r="D357" s="112" t="s">
        <v>877</v>
      </c>
      <c r="E357" s="112">
        <v>11697</v>
      </c>
      <c r="F357" s="112">
        <v>0.63</v>
      </c>
      <c r="G357" s="112">
        <v>0.66400000000000003</v>
      </c>
      <c r="H357" s="112">
        <v>0.66679999999999995</v>
      </c>
      <c r="I357" s="112">
        <v>0.6694</v>
      </c>
      <c r="J357" s="112">
        <v>0.5837</v>
      </c>
      <c r="K357" s="219">
        <v>1</v>
      </c>
      <c r="L357" s="219">
        <v>0.88180000000000003</v>
      </c>
      <c r="M357" s="218">
        <v>0.88480000000000003</v>
      </c>
      <c r="N357" s="219">
        <v>1</v>
      </c>
      <c r="O357" s="219">
        <v>100</v>
      </c>
      <c r="P357" s="219">
        <f>VLOOKUP(A357,[9]Dados!$D$10:$F$426,3,FALSE)*100</f>
        <v>100</v>
      </c>
    </row>
    <row r="358" spans="1:16">
      <c r="A358" s="112">
        <v>290630</v>
      </c>
      <c r="B358" s="112" t="s">
        <v>875</v>
      </c>
      <c r="C358" s="112" t="s">
        <v>879</v>
      </c>
      <c r="D358" s="112" t="s">
        <v>878</v>
      </c>
      <c r="E358" s="112">
        <v>33130</v>
      </c>
      <c r="F358" s="112">
        <v>0.74509999999999998</v>
      </c>
      <c r="G358" s="112">
        <v>0.74680000000000002</v>
      </c>
      <c r="H358" s="112">
        <v>0.64459999999999995</v>
      </c>
      <c r="I358" s="112">
        <v>0.32440000000000002</v>
      </c>
      <c r="J358" s="112">
        <v>0.30830000000000002</v>
      </c>
      <c r="K358" s="219">
        <v>0.30969999999999998</v>
      </c>
      <c r="L358" s="219">
        <v>0.2074</v>
      </c>
      <c r="M358" s="218">
        <v>0.19470000000000001</v>
      </c>
      <c r="N358" s="219">
        <v>0.40295804406882002</v>
      </c>
      <c r="O358" s="219">
        <v>50.91</v>
      </c>
      <c r="P358" s="219">
        <f>VLOOKUP(A358,[9]Dados!$D$10:$F$426,3,FALSE)*100</f>
        <v>97.76</v>
      </c>
    </row>
    <row r="359" spans="1:16">
      <c r="A359" s="112">
        <v>291360</v>
      </c>
      <c r="B359" s="112" t="s">
        <v>875</v>
      </c>
      <c r="C359" s="112" t="s">
        <v>879</v>
      </c>
      <c r="D359" s="112" t="s">
        <v>879</v>
      </c>
      <c r="E359" s="112">
        <v>178210</v>
      </c>
      <c r="F359" s="112">
        <v>0.42480000000000001</v>
      </c>
      <c r="G359" s="112">
        <v>0.47710000000000002</v>
      </c>
      <c r="H359" s="112">
        <v>0.4093</v>
      </c>
      <c r="I359" s="112">
        <v>0.38840000000000002</v>
      </c>
      <c r="J359" s="112">
        <v>0.37409999999999999</v>
      </c>
      <c r="K359" s="219">
        <v>0.15740000000000001</v>
      </c>
      <c r="L359" s="219">
        <v>0.1973</v>
      </c>
      <c r="M359" s="218">
        <v>0.19950000000000001</v>
      </c>
      <c r="N359" s="219">
        <v>0.30755849840076299</v>
      </c>
      <c r="O359" s="219">
        <v>43.04</v>
      </c>
      <c r="P359" s="219">
        <f>VLOOKUP(A359,[9]Dados!$D$10:$F$426,3,FALSE)*100</f>
        <v>53.779999999999994</v>
      </c>
    </row>
    <row r="360" spans="1:16">
      <c r="A360" s="112">
        <v>291490</v>
      </c>
      <c r="B360" s="112" t="s">
        <v>875</v>
      </c>
      <c r="C360" s="112" t="s">
        <v>879</v>
      </c>
      <c r="D360" s="112" t="s">
        <v>880</v>
      </c>
      <c r="E360" s="112">
        <v>28013</v>
      </c>
      <c r="F360" s="112">
        <v>0.4914</v>
      </c>
      <c r="G360" s="112">
        <v>0.79569999999999996</v>
      </c>
      <c r="H360" s="112">
        <v>0.53839999999999999</v>
      </c>
      <c r="I360" s="112">
        <v>0.4098</v>
      </c>
      <c r="J360" s="112">
        <v>0.51580000000000004</v>
      </c>
      <c r="K360" s="219">
        <v>0.61770000000000003</v>
      </c>
      <c r="L360" s="219">
        <v>0.49969999999999998</v>
      </c>
      <c r="M360" s="218">
        <v>0.49259999999999998</v>
      </c>
      <c r="N360" s="219">
        <v>0.492628422518117</v>
      </c>
      <c r="O360" s="219">
        <v>59.19</v>
      </c>
      <c r="P360" s="219">
        <f>VLOOKUP(A360,[9]Dados!$D$10:$F$426,3,FALSE)*100</f>
        <v>49.480000000000004</v>
      </c>
    </row>
    <row r="361" spans="1:16">
      <c r="A361" s="112">
        <v>292090</v>
      </c>
      <c r="B361" s="112" t="s">
        <v>875</v>
      </c>
      <c r="C361" s="112" t="s">
        <v>879</v>
      </c>
      <c r="D361" s="112" t="s">
        <v>881</v>
      </c>
      <c r="E361" s="112">
        <v>14800</v>
      </c>
      <c r="F361" s="112">
        <v>1</v>
      </c>
      <c r="G361" s="112">
        <v>1</v>
      </c>
      <c r="H361" s="112">
        <v>1</v>
      </c>
      <c r="I361" s="112">
        <v>1</v>
      </c>
      <c r="J361" s="112">
        <v>1</v>
      </c>
      <c r="K361" s="219">
        <v>1</v>
      </c>
      <c r="L361" s="219">
        <v>1</v>
      </c>
      <c r="M361" s="218">
        <v>1</v>
      </c>
      <c r="N361" s="219">
        <v>1</v>
      </c>
      <c r="O361" s="219">
        <v>100</v>
      </c>
      <c r="P361" s="219">
        <f>VLOOKUP(A361,[9]Dados!$D$10:$F$426,3,FALSE)*100</f>
        <v>100</v>
      </c>
    </row>
    <row r="362" spans="1:16">
      <c r="A362" s="112">
        <v>292805</v>
      </c>
      <c r="B362" s="112" t="s">
        <v>875</v>
      </c>
      <c r="C362" s="112" t="s">
        <v>879</v>
      </c>
      <c r="D362" s="112" t="s">
        <v>882</v>
      </c>
      <c r="E362" s="112">
        <v>13508</v>
      </c>
      <c r="F362" s="112">
        <v>0.66290000000000004</v>
      </c>
      <c r="G362" s="112">
        <v>1</v>
      </c>
      <c r="H362" s="112">
        <v>1</v>
      </c>
      <c r="I362" s="112">
        <v>1</v>
      </c>
      <c r="J362" s="112">
        <v>1</v>
      </c>
      <c r="K362" s="219">
        <v>1</v>
      </c>
      <c r="L362" s="219">
        <v>1</v>
      </c>
      <c r="M362" s="218">
        <v>1</v>
      </c>
      <c r="N362" s="219">
        <v>1</v>
      </c>
      <c r="O362" s="219">
        <v>100</v>
      </c>
      <c r="P362" s="219">
        <f>VLOOKUP(A362,[9]Dados!$D$10:$F$426,3,FALSE)*100</f>
        <v>100</v>
      </c>
    </row>
    <row r="363" spans="1:16">
      <c r="A363" s="112">
        <v>293250</v>
      </c>
      <c r="B363" s="112" t="s">
        <v>875</v>
      </c>
      <c r="C363" s="112" t="s">
        <v>879</v>
      </c>
      <c r="D363" s="112" t="s">
        <v>883</v>
      </c>
      <c r="E363" s="112">
        <v>21706</v>
      </c>
      <c r="F363" s="112">
        <v>0.79110000000000003</v>
      </c>
      <c r="G363" s="112">
        <v>0.74660000000000004</v>
      </c>
      <c r="H363" s="112">
        <v>0.76459999999999995</v>
      </c>
      <c r="I363" s="112">
        <v>0.99819999999999998</v>
      </c>
      <c r="J363" s="112">
        <v>0.9657</v>
      </c>
      <c r="K363" s="219">
        <v>1</v>
      </c>
      <c r="L363" s="219">
        <v>1</v>
      </c>
      <c r="M363" s="218">
        <v>1</v>
      </c>
      <c r="N363" s="219">
        <v>1</v>
      </c>
      <c r="O363" s="219">
        <v>100</v>
      </c>
      <c r="P363" s="219">
        <f>VLOOKUP(A363,[9]Dados!$D$10:$F$426,3,FALSE)*100</f>
        <v>100</v>
      </c>
    </row>
    <row r="364" spans="1:16">
      <c r="A364" s="112">
        <v>293270</v>
      </c>
      <c r="B364" s="112" t="s">
        <v>875</v>
      </c>
      <c r="C364" s="112" t="s">
        <v>879</v>
      </c>
      <c r="D364" s="112" t="s">
        <v>884</v>
      </c>
      <c r="E364" s="112">
        <v>21778</v>
      </c>
      <c r="F364" s="112">
        <v>0.94889999999999997</v>
      </c>
      <c r="G364" s="112">
        <v>1</v>
      </c>
      <c r="H364" s="112">
        <v>1</v>
      </c>
      <c r="I364" s="112">
        <v>1</v>
      </c>
      <c r="J364" s="112">
        <v>1</v>
      </c>
      <c r="K364" s="219">
        <v>0.93730000000000002</v>
      </c>
      <c r="L364" s="219">
        <v>1</v>
      </c>
      <c r="M364" s="218">
        <v>1</v>
      </c>
      <c r="N364" s="219">
        <v>0.92983745063825896</v>
      </c>
      <c r="O364" s="219">
        <v>93.27</v>
      </c>
      <c r="P364" s="219">
        <f>VLOOKUP(A364,[9]Dados!$D$10:$F$426,3,FALSE)*100</f>
        <v>100</v>
      </c>
    </row>
    <row r="365" spans="1:16">
      <c r="A365" s="112">
        <v>290090</v>
      </c>
      <c r="B365" s="112" t="s">
        <v>875</v>
      </c>
      <c r="C365" s="112" t="s">
        <v>896</v>
      </c>
      <c r="D365" s="112" t="s">
        <v>886</v>
      </c>
      <c r="E365" s="112">
        <v>6062</v>
      </c>
      <c r="F365" s="112">
        <v>1</v>
      </c>
      <c r="G365" s="112">
        <v>1</v>
      </c>
      <c r="H365" s="112">
        <v>1</v>
      </c>
      <c r="I365" s="112">
        <v>1</v>
      </c>
      <c r="J365" s="112">
        <v>1</v>
      </c>
      <c r="K365" s="219">
        <v>1</v>
      </c>
      <c r="L365" s="219">
        <v>1</v>
      </c>
      <c r="M365" s="218">
        <v>1</v>
      </c>
      <c r="N365" s="219">
        <v>1</v>
      </c>
      <c r="O365" s="219">
        <v>100</v>
      </c>
      <c r="P365" s="219">
        <f>VLOOKUP(A365,[9]Dados!$D$10:$F$426,3,FALSE)*100</f>
        <v>100</v>
      </c>
    </row>
    <row r="366" spans="1:16">
      <c r="A366" s="112">
        <v>290240</v>
      </c>
      <c r="B366" s="112" t="s">
        <v>875</v>
      </c>
      <c r="C366" s="112" t="s">
        <v>896</v>
      </c>
      <c r="D366" s="112" t="s">
        <v>887</v>
      </c>
      <c r="E366" s="112">
        <v>12891</v>
      </c>
      <c r="F366" s="112">
        <v>0.7248</v>
      </c>
      <c r="G366" s="112">
        <v>0.72819999999999996</v>
      </c>
      <c r="H366" s="112">
        <v>0.77690000000000003</v>
      </c>
      <c r="I366" s="112">
        <v>1</v>
      </c>
      <c r="J366" s="112">
        <v>1</v>
      </c>
      <c r="K366" s="219">
        <v>0.77810000000000001</v>
      </c>
      <c r="L366" s="219">
        <v>1</v>
      </c>
      <c r="M366" s="218">
        <v>0.80289999999999995</v>
      </c>
      <c r="N366" s="219">
        <v>1</v>
      </c>
      <c r="O366" s="219">
        <v>100</v>
      </c>
      <c r="P366" s="219">
        <f>VLOOKUP(A366,[9]Dados!$D$10:$F$426,3,FALSE)*100</f>
        <v>100</v>
      </c>
    </row>
    <row r="367" spans="1:16">
      <c r="A367" s="112">
        <v>290330</v>
      </c>
      <c r="B367" s="112" t="s">
        <v>875</v>
      </c>
      <c r="C367" s="112" t="s">
        <v>896</v>
      </c>
      <c r="D367" s="112" t="s">
        <v>888</v>
      </c>
      <c r="E367" s="112">
        <v>6367</v>
      </c>
      <c r="F367" s="112">
        <v>1</v>
      </c>
      <c r="G367" s="112">
        <v>1</v>
      </c>
      <c r="H367" s="112">
        <v>1</v>
      </c>
      <c r="I367" s="112">
        <v>1</v>
      </c>
      <c r="J367" s="112">
        <v>1</v>
      </c>
      <c r="K367" s="219">
        <v>1</v>
      </c>
      <c r="L367" s="219">
        <v>1</v>
      </c>
      <c r="M367" s="218">
        <v>1</v>
      </c>
      <c r="N367" s="219">
        <v>1</v>
      </c>
      <c r="O367" s="219">
        <v>100</v>
      </c>
      <c r="P367" s="219">
        <f>VLOOKUP(A367,[9]Dados!$D$10:$F$426,3,FALSE)*100</f>
        <v>100</v>
      </c>
    </row>
    <row r="368" spans="1:16">
      <c r="A368" s="112">
        <v>290470</v>
      </c>
      <c r="B368" s="112" t="s">
        <v>875</v>
      </c>
      <c r="C368" s="112" t="s">
        <v>896</v>
      </c>
      <c r="D368" s="112" t="s">
        <v>889</v>
      </c>
      <c r="E368" s="112">
        <v>19269</v>
      </c>
      <c r="F368" s="112">
        <v>0.33129999999999998</v>
      </c>
      <c r="G368" s="112">
        <v>0.37090000000000001</v>
      </c>
      <c r="H368" s="112">
        <v>0.37159999999999999</v>
      </c>
      <c r="I368" s="112">
        <v>0.45340000000000003</v>
      </c>
      <c r="J368" s="112">
        <v>0.61360000000000003</v>
      </c>
      <c r="K368" s="219">
        <v>0.71509999999999996</v>
      </c>
      <c r="L368" s="219">
        <v>0.7157</v>
      </c>
      <c r="M368" s="218">
        <v>0.71619999999999995</v>
      </c>
      <c r="N368" s="219">
        <v>0.87186672894286199</v>
      </c>
      <c r="O368" s="219">
        <v>97.37</v>
      </c>
      <c r="P368" s="219">
        <f>VLOOKUP(A368,[9]Dados!$D$10:$F$426,3,FALSE)*100</f>
        <v>100</v>
      </c>
    </row>
    <row r="369" spans="1:16">
      <c r="A369" s="112">
        <v>290560</v>
      </c>
      <c r="B369" s="112" t="s">
        <v>875</v>
      </c>
      <c r="C369" s="112" t="s">
        <v>896</v>
      </c>
      <c r="D369" s="112" t="s">
        <v>890</v>
      </c>
      <c r="E369" s="112">
        <v>33257</v>
      </c>
      <c r="F369" s="112">
        <v>1</v>
      </c>
      <c r="G369" s="112">
        <v>1</v>
      </c>
      <c r="H369" s="112">
        <v>1</v>
      </c>
      <c r="I369" s="112">
        <v>1</v>
      </c>
      <c r="J369" s="112">
        <v>1</v>
      </c>
      <c r="K369" s="219">
        <v>1</v>
      </c>
      <c r="L369" s="219">
        <v>1</v>
      </c>
      <c r="M369" s="218">
        <v>1</v>
      </c>
      <c r="N369" s="219">
        <v>1</v>
      </c>
      <c r="O369" s="219">
        <v>100</v>
      </c>
      <c r="P369" s="219">
        <f>VLOOKUP(A369,[9]Dados!$D$10:$F$426,3,FALSE)*100</f>
        <v>100</v>
      </c>
    </row>
    <row r="370" spans="1:16">
      <c r="A370" s="112">
        <v>290800</v>
      </c>
      <c r="B370" s="112" t="s">
        <v>875</v>
      </c>
      <c r="C370" s="112" t="s">
        <v>896</v>
      </c>
      <c r="D370" s="112" t="s">
        <v>891</v>
      </c>
      <c r="E370" s="112">
        <v>19383</v>
      </c>
      <c r="F370" s="112">
        <v>0.8014</v>
      </c>
      <c r="G370" s="112">
        <v>0.56530000000000002</v>
      </c>
      <c r="H370" s="112">
        <v>0.72640000000000005</v>
      </c>
      <c r="I370" s="112">
        <v>0.66959999999999997</v>
      </c>
      <c r="J370" s="112">
        <v>0.64739999999999998</v>
      </c>
      <c r="K370" s="219">
        <v>0.73580000000000001</v>
      </c>
      <c r="L370" s="219">
        <v>0.67530000000000001</v>
      </c>
      <c r="M370" s="218">
        <v>0.68869999999999998</v>
      </c>
      <c r="N370" s="219">
        <v>0.78935149357684598</v>
      </c>
      <c r="O370" s="219">
        <v>80.430000000000007</v>
      </c>
      <c r="P370" s="219">
        <f>VLOOKUP(A370,[9]Dados!$D$10:$F$426,3,FALSE)*100</f>
        <v>96.23</v>
      </c>
    </row>
    <row r="371" spans="1:16">
      <c r="A371" s="112">
        <v>291100</v>
      </c>
      <c r="B371" s="112" t="s">
        <v>875</v>
      </c>
      <c r="C371" s="112" t="s">
        <v>896</v>
      </c>
      <c r="D371" s="112" t="s">
        <v>892</v>
      </c>
      <c r="E371" s="112">
        <v>11279</v>
      </c>
      <c r="F371" s="112">
        <v>1</v>
      </c>
      <c r="G371" s="112">
        <v>0.97089999999999999</v>
      </c>
      <c r="H371" s="112">
        <v>0.97599999999999998</v>
      </c>
      <c r="I371" s="112">
        <v>0.97119999999999995</v>
      </c>
      <c r="J371" s="112">
        <v>0.90849999999999997</v>
      </c>
      <c r="K371" s="219">
        <v>0.91169999999999995</v>
      </c>
      <c r="L371" s="219">
        <v>0.6099</v>
      </c>
      <c r="M371" s="218">
        <v>0.91759999999999997</v>
      </c>
      <c r="N371" s="219">
        <v>0.91763454206933204</v>
      </c>
      <c r="O371" s="219">
        <v>92.05</v>
      </c>
      <c r="P371" s="219">
        <f>VLOOKUP(A371,[9]Dados!$D$10:$F$426,3,FALSE)*100</f>
        <v>96.86</v>
      </c>
    </row>
    <row r="372" spans="1:16">
      <c r="A372" s="112">
        <v>291150</v>
      </c>
      <c r="B372" s="112" t="s">
        <v>875</v>
      </c>
      <c r="C372" s="112" t="s">
        <v>896</v>
      </c>
      <c r="D372" s="112" t="s">
        <v>893</v>
      </c>
      <c r="E372" s="112">
        <v>7961</v>
      </c>
      <c r="F372" s="112">
        <v>1</v>
      </c>
      <c r="G372" s="112">
        <v>1</v>
      </c>
      <c r="H372" s="112">
        <v>1</v>
      </c>
      <c r="I372" s="112">
        <v>1</v>
      </c>
      <c r="J372" s="112">
        <v>1</v>
      </c>
      <c r="K372" s="219">
        <v>1</v>
      </c>
      <c r="L372" s="219">
        <v>1</v>
      </c>
      <c r="M372" s="218">
        <v>1</v>
      </c>
      <c r="N372" s="219">
        <v>1</v>
      </c>
      <c r="O372" s="219">
        <v>100</v>
      </c>
      <c r="P372" s="219">
        <f>VLOOKUP(A372,[9]Dados!$D$10:$F$426,3,FALSE)*100</f>
        <v>100</v>
      </c>
    </row>
    <row r="373" spans="1:16">
      <c r="A373" s="112">
        <v>291210</v>
      </c>
      <c r="B373" s="112" t="s">
        <v>875</v>
      </c>
      <c r="C373" s="112" t="s">
        <v>896</v>
      </c>
      <c r="D373" s="112" t="s">
        <v>894</v>
      </c>
      <c r="E373" s="112">
        <v>23770</v>
      </c>
      <c r="F373" s="112">
        <v>0.9829</v>
      </c>
      <c r="G373" s="112">
        <v>1</v>
      </c>
      <c r="H373" s="112">
        <v>1</v>
      </c>
      <c r="I373" s="112">
        <v>1</v>
      </c>
      <c r="J373" s="112">
        <v>1</v>
      </c>
      <c r="K373" s="219">
        <v>1</v>
      </c>
      <c r="L373" s="219">
        <v>1</v>
      </c>
      <c r="M373" s="218">
        <v>1</v>
      </c>
      <c r="N373" s="219">
        <v>1</v>
      </c>
      <c r="O373" s="219">
        <v>100</v>
      </c>
      <c r="P373" s="219">
        <f>VLOOKUP(A373,[9]Dados!$D$10:$F$426,3,FALSE)*100</f>
        <v>100</v>
      </c>
    </row>
    <row r="374" spans="1:16">
      <c r="A374" s="112">
        <v>291270</v>
      </c>
      <c r="B374" s="112" t="s">
        <v>875</v>
      </c>
      <c r="C374" s="112" t="s">
        <v>896</v>
      </c>
      <c r="D374" s="112" t="s">
        <v>895</v>
      </c>
      <c r="E374" s="112">
        <v>24238</v>
      </c>
      <c r="F374" s="112">
        <v>0.1424</v>
      </c>
      <c r="G374" s="112">
        <v>0.1792</v>
      </c>
      <c r="H374" s="112">
        <v>0.1789</v>
      </c>
      <c r="I374" s="112">
        <v>0.45629999999999998</v>
      </c>
      <c r="J374" s="112">
        <v>0.55489999999999995</v>
      </c>
      <c r="K374" s="219">
        <v>0.42909999999999998</v>
      </c>
      <c r="L374" s="219">
        <v>0.57069999999999999</v>
      </c>
      <c r="M374" s="218">
        <v>0.56940000000000002</v>
      </c>
      <c r="N374" s="219">
        <v>0.56935390708804401</v>
      </c>
      <c r="O374" s="219">
        <v>56.81</v>
      </c>
      <c r="P374" s="219">
        <f>VLOOKUP(A374,[9]Dados!$D$10:$F$426,3,FALSE)*100</f>
        <v>100</v>
      </c>
    </row>
    <row r="375" spans="1:16">
      <c r="A375" s="112">
        <v>291480</v>
      </c>
      <c r="B375" s="112" t="s">
        <v>875</v>
      </c>
      <c r="C375" s="112" t="s">
        <v>896</v>
      </c>
      <c r="D375" s="112" t="s">
        <v>896</v>
      </c>
      <c r="E375" s="112">
        <v>220386</v>
      </c>
      <c r="F375" s="112">
        <v>0.43880000000000002</v>
      </c>
      <c r="G375" s="112">
        <v>0.39800000000000002</v>
      </c>
      <c r="H375" s="112">
        <v>0.40260000000000001</v>
      </c>
      <c r="I375" s="112">
        <v>0.38250000000000001</v>
      </c>
      <c r="J375" s="112">
        <v>0.38240000000000002</v>
      </c>
      <c r="K375" s="219">
        <v>0.39529999999999998</v>
      </c>
      <c r="L375" s="219">
        <v>0.3619</v>
      </c>
      <c r="M375" s="218">
        <v>0.33689999999999998</v>
      </c>
      <c r="N375" s="219">
        <v>0.34167324603196197</v>
      </c>
      <c r="O375" s="219">
        <v>49.67</v>
      </c>
      <c r="P375" s="219">
        <f>VLOOKUP(A375,[9]Dados!$D$10:$F$426,3,FALSE)*100</f>
        <v>54.93</v>
      </c>
    </row>
    <row r="376" spans="1:16">
      <c r="A376" s="112">
        <v>291540</v>
      </c>
      <c r="B376" s="112" t="s">
        <v>875</v>
      </c>
      <c r="C376" s="112" t="s">
        <v>896</v>
      </c>
      <c r="D376" s="112" t="s">
        <v>897</v>
      </c>
      <c r="E376" s="112">
        <v>7284</v>
      </c>
      <c r="F376" s="112">
        <v>0.89539999999999997</v>
      </c>
      <c r="G376" s="112">
        <v>1</v>
      </c>
      <c r="H376" s="112">
        <v>1</v>
      </c>
      <c r="I376" s="112">
        <v>1</v>
      </c>
      <c r="J376" s="112">
        <v>1</v>
      </c>
      <c r="K376" s="219">
        <v>1</v>
      </c>
      <c r="L376" s="219">
        <v>1</v>
      </c>
      <c r="M376" s="218">
        <v>1</v>
      </c>
      <c r="N376" s="219">
        <v>1</v>
      </c>
      <c r="O376" s="219">
        <v>100</v>
      </c>
      <c r="P376" s="219">
        <f>VLOOKUP(A376,[9]Dados!$D$10:$F$426,3,FALSE)*100</f>
        <v>100</v>
      </c>
    </row>
    <row r="377" spans="1:16">
      <c r="A377" s="112">
        <v>291550</v>
      </c>
      <c r="B377" s="112" t="s">
        <v>875</v>
      </c>
      <c r="C377" s="112" t="s">
        <v>896</v>
      </c>
      <c r="D377" s="112" t="s">
        <v>898</v>
      </c>
      <c r="E377" s="112">
        <v>21697</v>
      </c>
      <c r="F377" s="112">
        <v>1</v>
      </c>
      <c r="G377" s="112">
        <v>1</v>
      </c>
      <c r="H377" s="112">
        <v>1</v>
      </c>
      <c r="I377" s="112">
        <v>0.94840000000000002</v>
      </c>
      <c r="J377" s="112">
        <v>0.92530000000000001</v>
      </c>
      <c r="K377" s="219">
        <v>0.92820000000000003</v>
      </c>
      <c r="L377" s="219">
        <v>0.93089999999999995</v>
      </c>
      <c r="M377" s="218">
        <v>0.79500000000000004</v>
      </c>
      <c r="N377" s="219">
        <v>0.79504078904917697</v>
      </c>
      <c r="O377" s="219">
        <v>79.709999999999994</v>
      </c>
      <c r="P377" s="219">
        <f>VLOOKUP(A377,[9]Dados!$D$10:$F$426,3,FALSE)*100</f>
        <v>83.789999999999992</v>
      </c>
    </row>
    <row r="378" spans="1:16">
      <c r="A378" s="112">
        <v>291620</v>
      </c>
      <c r="B378" s="112" t="s">
        <v>875</v>
      </c>
      <c r="C378" s="112" t="s">
        <v>896</v>
      </c>
      <c r="D378" s="112" t="s">
        <v>899</v>
      </c>
      <c r="E378" s="112">
        <v>10022</v>
      </c>
      <c r="F378" s="112">
        <v>1</v>
      </c>
      <c r="G378" s="112">
        <v>1</v>
      </c>
      <c r="H378" s="112">
        <v>1</v>
      </c>
      <c r="I378" s="112">
        <v>1</v>
      </c>
      <c r="J378" s="112">
        <v>1</v>
      </c>
      <c r="K378" s="219">
        <v>1</v>
      </c>
      <c r="L378" s="219">
        <v>1</v>
      </c>
      <c r="M378" s="218">
        <v>1</v>
      </c>
      <c r="N378" s="219">
        <v>1</v>
      </c>
      <c r="O378" s="219">
        <v>100</v>
      </c>
      <c r="P378" s="219">
        <f>VLOOKUP(A378,[9]Dados!$D$10:$F$426,3,FALSE)*100</f>
        <v>100</v>
      </c>
    </row>
    <row r="379" spans="1:16">
      <c r="A379" s="112">
        <v>291660</v>
      </c>
      <c r="B379" s="112" t="s">
        <v>875</v>
      </c>
      <c r="C379" s="112" t="s">
        <v>896</v>
      </c>
      <c r="D379" s="112" t="s">
        <v>900</v>
      </c>
      <c r="E379" s="112">
        <v>10799</v>
      </c>
      <c r="F379" s="112">
        <v>0.66500000000000004</v>
      </c>
      <c r="G379" s="112">
        <v>0.67600000000000005</v>
      </c>
      <c r="H379" s="112">
        <v>0.67689999999999995</v>
      </c>
      <c r="I379" s="112">
        <v>0.67769999999999997</v>
      </c>
      <c r="J379" s="112">
        <v>0.63890000000000002</v>
      </c>
      <c r="K379" s="219">
        <v>0.91679999999999995</v>
      </c>
      <c r="L379" s="219">
        <v>0.63890000000000002</v>
      </c>
      <c r="M379" s="218">
        <v>0.63890000000000002</v>
      </c>
      <c r="N379" s="219">
        <v>0.63894805074543903</v>
      </c>
      <c r="O379" s="219">
        <v>63.89</v>
      </c>
      <c r="P379" s="219">
        <f>VLOOKUP(A379,[9]Dados!$D$10:$F$426,3,FALSE)*100</f>
        <v>66.81</v>
      </c>
    </row>
    <row r="380" spans="1:16">
      <c r="A380" s="112">
        <v>291855</v>
      </c>
      <c r="B380" s="112" t="s">
        <v>875</v>
      </c>
      <c r="C380" s="112" t="s">
        <v>896</v>
      </c>
      <c r="D380" s="112" t="s">
        <v>901</v>
      </c>
      <c r="E380" s="112">
        <v>6324</v>
      </c>
      <c r="F380" s="112">
        <v>1</v>
      </c>
      <c r="G380" s="112">
        <v>1</v>
      </c>
      <c r="H380" s="112">
        <v>1</v>
      </c>
      <c r="I380" s="112">
        <v>1</v>
      </c>
      <c r="J380" s="112">
        <v>1</v>
      </c>
      <c r="K380" s="219">
        <v>1</v>
      </c>
      <c r="L380" s="219">
        <v>0.54090000000000005</v>
      </c>
      <c r="M380" s="218">
        <v>0</v>
      </c>
      <c r="N380" s="219">
        <v>1</v>
      </c>
      <c r="O380" s="219">
        <v>100</v>
      </c>
      <c r="P380" s="219">
        <f>VLOOKUP(A380,[9]Dados!$D$10:$F$426,3,FALSE)*100</f>
        <v>100</v>
      </c>
    </row>
    <row r="381" spans="1:16">
      <c r="A381" s="112">
        <v>292070</v>
      </c>
      <c r="B381" s="112" t="s">
        <v>875</v>
      </c>
      <c r="C381" s="112" t="s">
        <v>896</v>
      </c>
      <c r="D381" s="112" t="s">
        <v>902</v>
      </c>
      <c r="E381" s="112">
        <v>21246</v>
      </c>
      <c r="F381" s="112">
        <v>1</v>
      </c>
      <c r="G381" s="112">
        <v>1</v>
      </c>
      <c r="H381" s="112">
        <v>1</v>
      </c>
      <c r="I381" s="112">
        <v>1</v>
      </c>
      <c r="J381" s="112">
        <v>0.98499999999999999</v>
      </c>
      <c r="K381" s="219">
        <v>1</v>
      </c>
      <c r="L381" s="219">
        <v>1</v>
      </c>
      <c r="M381" s="218">
        <v>0.97430000000000005</v>
      </c>
      <c r="N381" s="219">
        <v>0.97430104490256997</v>
      </c>
      <c r="O381" s="219">
        <v>100</v>
      </c>
      <c r="P381" s="219">
        <f>VLOOKUP(A381,[9]Dados!$D$10:$F$426,3,FALSE)*100</f>
        <v>100</v>
      </c>
    </row>
    <row r="382" spans="1:16">
      <c r="A382" s="112">
        <v>292390</v>
      </c>
      <c r="B382" s="112" t="s">
        <v>875</v>
      </c>
      <c r="C382" s="112" t="s">
        <v>896</v>
      </c>
      <c r="D382" s="112" t="s">
        <v>903</v>
      </c>
      <c r="E382" s="112">
        <v>10784</v>
      </c>
      <c r="F382" s="112">
        <v>1</v>
      </c>
      <c r="G382" s="112">
        <v>1</v>
      </c>
      <c r="H382" s="112">
        <v>1</v>
      </c>
      <c r="I382" s="112">
        <v>1</v>
      </c>
      <c r="J382" s="112">
        <v>1</v>
      </c>
      <c r="K382" s="219">
        <v>1</v>
      </c>
      <c r="L382" s="219">
        <v>1</v>
      </c>
      <c r="M382" s="218">
        <v>1</v>
      </c>
      <c r="N382" s="219">
        <v>1</v>
      </c>
      <c r="O382" s="219">
        <v>100</v>
      </c>
      <c r="P382" s="219">
        <f>VLOOKUP(A382,[9]Dados!$D$10:$F$426,3,FALSE)*100</f>
        <v>100</v>
      </c>
    </row>
    <row r="383" spans="1:16">
      <c r="A383" s="112">
        <v>292780</v>
      </c>
      <c r="B383" s="112" t="s">
        <v>875</v>
      </c>
      <c r="C383" s="112" t="s">
        <v>896</v>
      </c>
      <c r="D383" s="112" t="s">
        <v>904</v>
      </c>
      <c r="E383" s="112">
        <v>6723</v>
      </c>
      <c r="F383" s="112">
        <v>1</v>
      </c>
      <c r="G383" s="112">
        <v>1</v>
      </c>
      <c r="H383" s="112">
        <v>1</v>
      </c>
      <c r="I383" s="112">
        <v>1</v>
      </c>
      <c r="J383" s="112">
        <v>1</v>
      </c>
      <c r="K383" s="219">
        <v>1</v>
      </c>
      <c r="L383" s="219">
        <v>1</v>
      </c>
      <c r="M383" s="218">
        <v>0.51319999999999999</v>
      </c>
      <c r="N383" s="219">
        <v>1</v>
      </c>
      <c r="O383" s="219">
        <v>100</v>
      </c>
      <c r="P383" s="219">
        <f>VLOOKUP(A383,[9]Dados!$D$10:$F$426,3,FALSE)*100</f>
        <v>100</v>
      </c>
    </row>
    <row r="384" spans="1:16">
      <c r="A384" s="112">
        <v>292935</v>
      </c>
      <c r="B384" s="112" t="s">
        <v>875</v>
      </c>
      <c r="C384" s="112" t="s">
        <v>896</v>
      </c>
      <c r="D384" s="112" t="s">
        <v>905</v>
      </c>
      <c r="E384" s="112">
        <v>6081</v>
      </c>
      <c r="F384" s="112">
        <v>1</v>
      </c>
      <c r="G384" s="112">
        <v>1</v>
      </c>
      <c r="H384" s="112">
        <v>1</v>
      </c>
      <c r="I384" s="112">
        <v>1</v>
      </c>
      <c r="J384" s="112">
        <v>0.55630000000000002</v>
      </c>
      <c r="K384" s="219">
        <v>1</v>
      </c>
      <c r="L384" s="219">
        <v>1</v>
      </c>
      <c r="M384" s="218">
        <v>1</v>
      </c>
      <c r="N384" s="219">
        <v>1</v>
      </c>
      <c r="O384" s="219">
        <v>100</v>
      </c>
      <c r="P384" s="219">
        <f>VLOOKUP(A384,[9]Dados!$D$10:$F$426,3,FALSE)*100</f>
        <v>100</v>
      </c>
    </row>
    <row r="385" spans="1:16">
      <c r="A385" s="112">
        <v>293220</v>
      </c>
      <c r="B385" s="112" t="s">
        <v>875</v>
      </c>
      <c r="C385" s="112" t="s">
        <v>896</v>
      </c>
      <c r="D385" s="112" t="s">
        <v>906</v>
      </c>
      <c r="E385" s="112">
        <v>20646</v>
      </c>
      <c r="F385" s="112">
        <v>0.84840000000000004</v>
      </c>
      <c r="G385" s="112">
        <v>0.90620000000000001</v>
      </c>
      <c r="H385" s="112">
        <v>0.84360000000000002</v>
      </c>
      <c r="I385" s="112">
        <v>0.83109999999999995</v>
      </c>
      <c r="J385" s="112">
        <v>0.81430000000000002</v>
      </c>
      <c r="K385" s="219">
        <v>0.82169999999999999</v>
      </c>
      <c r="L385" s="219">
        <v>0.82879999999999998</v>
      </c>
      <c r="M385" s="218">
        <v>0.83550000000000002</v>
      </c>
      <c r="N385" s="219">
        <v>0.83551293228712598</v>
      </c>
      <c r="O385" s="219">
        <v>84.19</v>
      </c>
      <c r="P385" s="219">
        <f>VLOOKUP(A385,[9]Dados!$D$10:$F$426,3,FALSE)*100</f>
        <v>89.490000000000009</v>
      </c>
    </row>
    <row r="386" spans="1:16">
      <c r="A386" s="112">
        <v>293230</v>
      </c>
      <c r="B386" s="112" t="s">
        <v>875</v>
      </c>
      <c r="C386" s="112" t="s">
        <v>896</v>
      </c>
      <c r="D386" s="112" t="s">
        <v>907</v>
      </c>
      <c r="E386" s="112">
        <v>27297</v>
      </c>
      <c r="F386" s="112">
        <v>0.1024</v>
      </c>
      <c r="G386" s="112">
        <v>0.13800000000000001</v>
      </c>
      <c r="H386" s="112">
        <v>0.13639999999999999</v>
      </c>
      <c r="I386" s="112">
        <v>0.13489999999999999</v>
      </c>
      <c r="J386" s="112">
        <v>0.1263</v>
      </c>
      <c r="K386" s="219">
        <v>0.51519999999999999</v>
      </c>
      <c r="L386" s="219">
        <v>0.1275</v>
      </c>
      <c r="M386" s="218">
        <v>0.12640000000000001</v>
      </c>
      <c r="N386" s="219">
        <v>0.37916254533465199</v>
      </c>
      <c r="O386" s="219">
        <v>37.6</v>
      </c>
      <c r="P386" s="219">
        <f>VLOOKUP(A386,[9]Dados!$D$10:$F$426,3,FALSE)*100</f>
        <v>38.629999999999995</v>
      </c>
    </row>
    <row r="387" spans="1:16">
      <c r="A387" s="112">
        <v>290060</v>
      </c>
      <c r="B387" s="112" t="s">
        <v>875</v>
      </c>
      <c r="C387" s="112" t="s">
        <v>926</v>
      </c>
      <c r="D387" s="112" t="s">
        <v>909</v>
      </c>
      <c r="E387" s="112">
        <v>4745</v>
      </c>
      <c r="F387" s="112">
        <v>0.64349999999999996</v>
      </c>
      <c r="G387" s="112">
        <v>0.74970000000000003</v>
      </c>
      <c r="H387" s="112">
        <v>1</v>
      </c>
      <c r="I387" s="112">
        <v>1</v>
      </c>
      <c r="J387" s="112">
        <v>1</v>
      </c>
      <c r="K387" s="219">
        <v>0</v>
      </c>
      <c r="L387" s="219">
        <v>1</v>
      </c>
      <c r="M387" s="218">
        <v>1</v>
      </c>
      <c r="N387" s="219">
        <v>1</v>
      </c>
      <c r="O387" s="219">
        <v>100</v>
      </c>
      <c r="P387" s="219">
        <f>VLOOKUP(A387,[9]Dados!$D$10:$F$426,3,FALSE)*100</f>
        <v>100</v>
      </c>
    </row>
    <row r="388" spans="1:16">
      <c r="A388" s="112">
        <v>290195</v>
      </c>
      <c r="B388" s="112" t="s">
        <v>875</v>
      </c>
      <c r="C388" s="112" t="s">
        <v>926</v>
      </c>
      <c r="D388" s="112" t="s">
        <v>910</v>
      </c>
      <c r="E388" s="112">
        <v>7745</v>
      </c>
      <c r="F388" s="112">
        <v>0.90669999999999995</v>
      </c>
      <c r="G388" s="112">
        <v>1</v>
      </c>
      <c r="H388" s="112">
        <v>1</v>
      </c>
      <c r="I388" s="112">
        <v>0.93279999999999996</v>
      </c>
      <c r="J388" s="112">
        <v>0.44259999999999999</v>
      </c>
      <c r="K388" s="219">
        <v>0.88690000000000002</v>
      </c>
      <c r="L388" s="219">
        <v>0.88890000000000002</v>
      </c>
      <c r="M388" s="218">
        <v>1</v>
      </c>
      <c r="N388" s="219">
        <v>0.89089735313105201</v>
      </c>
      <c r="O388" s="219">
        <v>89.26</v>
      </c>
      <c r="P388" s="219">
        <f>VLOOKUP(A388,[9]Dados!$D$10:$F$426,3,FALSE)*100</f>
        <v>93.75</v>
      </c>
    </row>
    <row r="389" spans="1:16">
      <c r="A389" s="112">
        <v>290310</v>
      </c>
      <c r="B389" s="112" t="s">
        <v>875</v>
      </c>
      <c r="C389" s="112" t="s">
        <v>926</v>
      </c>
      <c r="D389" s="112" t="s">
        <v>911</v>
      </c>
      <c r="E389" s="112">
        <v>6338</v>
      </c>
      <c r="F389" s="112">
        <v>1</v>
      </c>
      <c r="G389" s="112">
        <v>1</v>
      </c>
      <c r="H389" s="112">
        <v>1</v>
      </c>
      <c r="I389" s="112">
        <v>1</v>
      </c>
      <c r="J389" s="112">
        <v>1</v>
      </c>
      <c r="K389" s="219">
        <v>1</v>
      </c>
      <c r="L389" s="219">
        <v>1</v>
      </c>
      <c r="M389" s="218">
        <v>1</v>
      </c>
      <c r="N389" s="219">
        <v>1</v>
      </c>
      <c r="O389" s="219">
        <v>100</v>
      </c>
      <c r="P389" s="219">
        <f>VLOOKUP(A389,[9]Dados!$D$10:$F$426,3,FALSE)*100</f>
        <v>100</v>
      </c>
    </row>
    <row r="390" spans="1:16">
      <c r="A390" s="112">
        <v>290370</v>
      </c>
      <c r="B390" s="112" t="s">
        <v>875</v>
      </c>
      <c r="C390" s="112" t="s">
        <v>926</v>
      </c>
      <c r="D390" s="112" t="s">
        <v>912</v>
      </c>
      <c r="E390" s="112">
        <v>14314</v>
      </c>
      <c r="F390" s="112">
        <v>1</v>
      </c>
      <c r="G390" s="112">
        <v>1</v>
      </c>
      <c r="H390" s="112">
        <v>0.7974</v>
      </c>
      <c r="I390" s="112">
        <v>1</v>
      </c>
      <c r="J390" s="112">
        <v>1</v>
      </c>
      <c r="K390" s="219">
        <v>1</v>
      </c>
      <c r="L390" s="219">
        <v>1</v>
      </c>
      <c r="M390" s="218">
        <v>1</v>
      </c>
      <c r="N390" s="219">
        <v>1</v>
      </c>
      <c r="O390" s="219">
        <v>67.17</v>
      </c>
      <c r="P390" s="219">
        <f>VLOOKUP(A390,[9]Dados!$D$10:$F$426,3,FALSE)*100</f>
        <v>100</v>
      </c>
    </row>
    <row r="391" spans="1:16">
      <c r="A391" s="112">
        <v>290430</v>
      </c>
      <c r="B391" s="112" t="s">
        <v>875</v>
      </c>
      <c r="C391" s="112" t="s">
        <v>926</v>
      </c>
      <c r="D391" s="112" t="s">
        <v>913</v>
      </c>
      <c r="E391" s="112">
        <v>15166</v>
      </c>
      <c r="F391" s="112">
        <v>0.2772</v>
      </c>
      <c r="G391" s="112">
        <v>0.79820000000000002</v>
      </c>
      <c r="H391" s="112">
        <v>0.4859</v>
      </c>
      <c r="I391" s="112">
        <v>0.48859999999999998</v>
      </c>
      <c r="J391" s="112">
        <v>0.46410000000000001</v>
      </c>
      <c r="K391" s="219">
        <v>0.45200000000000001</v>
      </c>
      <c r="L391" s="219">
        <v>0.2268</v>
      </c>
      <c r="M391" s="218">
        <v>0.22750000000000001</v>
      </c>
      <c r="N391" s="219">
        <v>0.227482526704471</v>
      </c>
      <c r="O391" s="219">
        <v>22.81</v>
      </c>
      <c r="P391" s="219">
        <f>VLOOKUP(A391,[9]Dados!$D$10:$F$426,3,FALSE)*100</f>
        <v>24.01</v>
      </c>
    </row>
    <row r="392" spans="1:16">
      <c r="A392" s="112">
        <v>290950</v>
      </c>
      <c r="B392" s="112" t="s">
        <v>875</v>
      </c>
      <c r="C392" s="112" t="s">
        <v>926</v>
      </c>
      <c r="D392" s="112" t="s">
        <v>914</v>
      </c>
      <c r="E392" s="112">
        <v>5568</v>
      </c>
      <c r="F392" s="112">
        <v>1</v>
      </c>
      <c r="G392" s="112">
        <v>1</v>
      </c>
      <c r="H392" s="112">
        <v>1</v>
      </c>
      <c r="I392" s="112">
        <v>1</v>
      </c>
      <c r="J392" s="112">
        <v>1</v>
      </c>
      <c r="K392" s="219">
        <v>1</v>
      </c>
      <c r="L392" s="219">
        <v>1</v>
      </c>
      <c r="M392" s="218">
        <v>1</v>
      </c>
      <c r="N392" s="219">
        <v>1</v>
      </c>
      <c r="O392" s="219">
        <v>100</v>
      </c>
      <c r="P392" s="219">
        <f>VLOOKUP(A392,[9]Dados!$D$10:$F$426,3,FALSE)*100</f>
        <v>100</v>
      </c>
    </row>
    <row r="393" spans="1:16">
      <c r="A393" s="112">
        <v>291000</v>
      </c>
      <c r="B393" s="112" t="s">
        <v>875</v>
      </c>
      <c r="C393" s="112" t="s">
        <v>926</v>
      </c>
      <c r="D393" s="112" t="s">
        <v>915</v>
      </c>
      <c r="E393" s="112">
        <v>11864</v>
      </c>
      <c r="F393" s="112">
        <v>0.83930000000000005</v>
      </c>
      <c r="G393" s="112">
        <v>0.80630000000000002</v>
      </c>
      <c r="H393" s="112">
        <v>0.54730000000000001</v>
      </c>
      <c r="I393" s="112">
        <v>0.56479999999999997</v>
      </c>
      <c r="J393" s="112">
        <v>0.7782</v>
      </c>
      <c r="K393" s="219">
        <v>0.84909999999999997</v>
      </c>
      <c r="L393" s="219">
        <v>0.8609</v>
      </c>
      <c r="M393" s="218">
        <v>0.87239999999999995</v>
      </c>
      <c r="N393" s="219">
        <v>0.87238705327039801</v>
      </c>
      <c r="O393" s="219">
        <v>88.34</v>
      </c>
      <c r="P393" s="219">
        <f>VLOOKUP(A393,[9]Dados!$D$10:$F$426,3,FALSE)*100</f>
        <v>94.899999999999991</v>
      </c>
    </row>
    <row r="394" spans="1:16">
      <c r="A394" s="112">
        <v>291290</v>
      </c>
      <c r="B394" s="112" t="s">
        <v>875</v>
      </c>
      <c r="C394" s="112" t="s">
        <v>926</v>
      </c>
      <c r="D394" s="112" t="s">
        <v>916</v>
      </c>
      <c r="E394" s="112">
        <v>17573</v>
      </c>
      <c r="F394" s="112">
        <v>0.70279999999999998</v>
      </c>
      <c r="G394" s="112">
        <v>1</v>
      </c>
      <c r="H394" s="112">
        <v>1</v>
      </c>
      <c r="I394" s="112">
        <v>1</v>
      </c>
      <c r="J394" s="112">
        <v>1</v>
      </c>
      <c r="K394" s="219">
        <v>1</v>
      </c>
      <c r="L394" s="219">
        <v>1</v>
      </c>
      <c r="M394" s="218">
        <v>1</v>
      </c>
      <c r="N394" s="219">
        <v>1</v>
      </c>
      <c r="O394" s="219">
        <v>100</v>
      </c>
      <c r="P394" s="219">
        <f>VLOOKUP(A394,[9]Dados!$D$10:$F$426,3,FALSE)*100</f>
        <v>100</v>
      </c>
    </row>
    <row r="395" spans="1:16">
      <c r="A395" s="112">
        <v>291390</v>
      </c>
      <c r="B395" s="112" t="s">
        <v>875</v>
      </c>
      <c r="C395" s="112" t="s">
        <v>926</v>
      </c>
      <c r="D395" s="112" t="s">
        <v>917</v>
      </c>
      <c r="E395" s="112">
        <v>47606</v>
      </c>
      <c r="F395" s="112">
        <v>0.76849999999999996</v>
      </c>
      <c r="G395" s="112">
        <v>0.61160000000000003</v>
      </c>
      <c r="H395" s="112">
        <v>0.59040000000000004</v>
      </c>
      <c r="I395" s="112">
        <v>0.67700000000000005</v>
      </c>
      <c r="J395" s="112">
        <v>0.57550000000000001</v>
      </c>
      <c r="K395" s="219">
        <v>0.43680000000000002</v>
      </c>
      <c r="L395" s="219">
        <v>0.43580000000000002</v>
      </c>
      <c r="M395" s="218">
        <v>0.57979999999999998</v>
      </c>
      <c r="N395" s="219">
        <v>0.64277612065706002</v>
      </c>
      <c r="O395" s="219">
        <v>64.150000000000006</v>
      </c>
      <c r="P395" s="219">
        <f>VLOOKUP(A395,[9]Dados!$D$10:$F$426,3,FALSE)*100</f>
        <v>66.78</v>
      </c>
    </row>
    <row r="396" spans="1:16">
      <c r="A396" s="112">
        <v>291420</v>
      </c>
      <c r="B396" s="112" t="s">
        <v>875</v>
      </c>
      <c r="C396" s="112" t="s">
        <v>926</v>
      </c>
      <c r="D396" s="112" t="s">
        <v>918</v>
      </c>
      <c r="E396" s="112">
        <v>7497</v>
      </c>
      <c r="F396" s="112">
        <v>0.45</v>
      </c>
      <c r="G396" s="112">
        <v>0.49270000000000003</v>
      </c>
      <c r="H396" s="112">
        <v>0.91830000000000001</v>
      </c>
      <c r="I396" s="112">
        <v>0.97929999999999995</v>
      </c>
      <c r="J396" s="112">
        <v>1</v>
      </c>
      <c r="K396" s="219">
        <v>0.92700000000000005</v>
      </c>
      <c r="L396" s="219">
        <v>0.9234</v>
      </c>
      <c r="M396" s="218">
        <v>0.9204</v>
      </c>
      <c r="N396" s="219">
        <v>0.92036814725890403</v>
      </c>
      <c r="O396" s="219">
        <v>91.74</v>
      </c>
      <c r="P396" s="219">
        <f>VLOOKUP(A396,[9]Dados!$D$10:$F$426,3,FALSE)*100</f>
        <v>95.26</v>
      </c>
    </row>
    <row r="397" spans="1:16">
      <c r="A397" s="112">
        <v>291430</v>
      </c>
      <c r="B397" s="112" t="s">
        <v>875</v>
      </c>
      <c r="C397" s="112" t="s">
        <v>926</v>
      </c>
      <c r="D397" s="112" t="s">
        <v>919</v>
      </c>
      <c r="E397" s="112">
        <v>10184</v>
      </c>
      <c r="F397" s="112">
        <v>1</v>
      </c>
      <c r="G397" s="112">
        <v>0.86319999999999997</v>
      </c>
      <c r="H397" s="112">
        <v>1</v>
      </c>
      <c r="I397" s="112">
        <v>0.61880000000000002</v>
      </c>
      <c r="J397" s="112">
        <v>0.60460000000000003</v>
      </c>
      <c r="K397" s="219">
        <v>0.63839999999999997</v>
      </c>
      <c r="L397" s="219">
        <v>0.65800000000000003</v>
      </c>
      <c r="M397" s="218">
        <v>0.67749999999999999</v>
      </c>
      <c r="N397" s="219">
        <v>0.67753338570306398</v>
      </c>
      <c r="O397" s="219">
        <v>69.69</v>
      </c>
      <c r="P397" s="219">
        <f>VLOOKUP(A397,[9]Dados!$D$10:$F$426,3,FALSE)*100</f>
        <v>100</v>
      </c>
    </row>
    <row r="398" spans="1:16">
      <c r="A398" s="112">
        <v>291510</v>
      </c>
      <c r="B398" s="112" t="s">
        <v>875</v>
      </c>
      <c r="C398" s="112" t="s">
        <v>926</v>
      </c>
      <c r="D398" s="112" t="s">
        <v>920</v>
      </c>
      <c r="E398" s="112">
        <v>13276</v>
      </c>
      <c r="F398" s="112">
        <v>0.97440000000000004</v>
      </c>
      <c r="G398" s="112">
        <v>1</v>
      </c>
      <c r="H398" s="112">
        <v>1</v>
      </c>
      <c r="I398" s="112">
        <v>0.80830000000000002</v>
      </c>
      <c r="J398" s="112">
        <v>0.77049999999999996</v>
      </c>
      <c r="K398" s="219">
        <v>0.76959999999999995</v>
      </c>
      <c r="L398" s="219">
        <v>0.77480000000000004</v>
      </c>
      <c r="M398" s="218">
        <v>0.77959999999999996</v>
      </c>
      <c r="N398" s="219">
        <v>0.77960228984633895</v>
      </c>
      <c r="O398" s="219">
        <v>78.42</v>
      </c>
      <c r="P398" s="219">
        <f>VLOOKUP(A398,[9]Dados!$D$10:$F$426,3,FALSE)*100</f>
        <v>100</v>
      </c>
    </row>
    <row r="399" spans="1:16">
      <c r="A399" s="112">
        <v>291520</v>
      </c>
      <c r="B399" s="112" t="s">
        <v>875</v>
      </c>
      <c r="C399" s="112" t="s">
        <v>926</v>
      </c>
      <c r="D399" s="112" t="s">
        <v>921</v>
      </c>
      <c r="E399" s="112">
        <v>15669</v>
      </c>
      <c r="F399" s="112">
        <v>0.80469999999999997</v>
      </c>
      <c r="G399" s="112">
        <v>0.87870000000000004</v>
      </c>
      <c r="H399" s="112">
        <v>1</v>
      </c>
      <c r="I399" s="112">
        <v>1</v>
      </c>
      <c r="J399" s="112">
        <v>0.84340000000000004</v>
      </c>
      <c r="K399" s="219">
        <v>0.93569999999999998</v>
      </c>
      <c r="L399" s="219">
        <v>0.75160000000000005</v>
      </c>
      <c r="M399" s="218">
        <v>0.75629999999999997</v>
      </c>
      <c r="N399" s="219">
        <v>0.85200076584338502</v>
      </c>
      <c r="O399" s="219">
        <v>85.7</v>
      </c>
      <c r="P399" s="219">
        <f>VLOOKUP(A399,[9]Dados!$D$10:$F$426,3,FALSE)*100</f>
        <v>100</v>
      </c>
    </row>
    <row r="400" spans="1:16">
      <c r="A400" s="112">
        <v>291570</v>
      </c>
      <c r="B400" s="112" t="s">
        <v>875</v>
      </c>
      <c r="C400" s="112" t="s">
        <v>926</v>
      </c>
      <c r="D400" s="112" t="s">
        <v>922</v>
      </c>
      <c r="E400" s="112">
        <v>8495</v>
      </c>
      <c r="F400" s="112">
        <v>0.78580000000000005</v>
      </c>
      <c r="G400" s="112">
        <v>0.87309999999999999</v>
      </c>
      <c r="H400" s="112">
        <v>0.87690000000000001</v>
      </c>
      <c r="I400" s="112">
        <v>1</v>
      </c>
      <c r="J400" s="112">
        <v>1</v>
      </c>
      <c r="K400" s="219">
        <v>0.8085</v>
      </c>
      <c r="L400" s="219">
        <v>0.81040000000000001</v>
      </c>
      <c r="M400" s="218">
        <v>0.81220000000000003</v>
      </c>
      <c r="N400" s="219">
        <v>0.81224249558563899</v>
      </c>
      <c r="O400" s="219">
        <v>40.700000000000003</v>
      </c>
      <c r="P400" s="219">
        <f>VLOOKUP(A400,[9]Dados!$D$10:$F$426,3,FALSE)*100</f>
        <v>85.509999999999991</v>
      </c>
    </row>
    <row r="401" spans="1:16">
      <c r="A401" s="112">
        <v>291670</v>
      </c>
      <c r="B401" s="112" t="s">
        <v>875</v>
      </c>
      <c r="C401" s="112" t="s">
        <v>926</v>
      </c>
      <c r="D401" s="112" t="s">
        <v>923</v>
      </c>
      <c r="E401" s="112">
        <v>8557</v>
      </c>
      <c r="F401" s="112">
        <v>1</v>
      </c>
      <c r="G401" s="112">
        <v>1</v>
      </c>
      <c r="H401" s="112">
        <v>1</v>
      </c>
      <c r="I401" s="112">
        <v>1</v>
      </c>
      <c r="J401" s="112">
        <v>1</v>
      </c>
      <c r="K401" s="219">
        <v>1</v>
      </c>
      <c r="L401" s="219">
        <v>1</v>
      </c>
      <c r="M401" s="218">
        <v>1</v>
      </c>
      <c r="N401" s="219">
        <v>1</v>
      </c>
      <c r="O401" s="219">
        <v>100</v>
      </c>
      <c r="P401" s="219">
        <f>VLOOKUP(A401,[9]Dados!$D$10:$F$426,3,FALSE)*100</f>
        <v>100</v>
      </c>
    </row>
    <row r="402" spans="1:16">
      <c r="A402" s="112">
        <v>291690</v>
      </c>
      <c r="B402" s="112" t="s">
        <v>875</v>
      </c>
      <c r="C402" s="112" t="s">
        <v>926</v>
      </c>
      <c r="D402" s="112" t="s">
        <v>924</v>
      </c>
      <c r="E402" s="112">
        <v>13280</v>
      </c>
      <c r="F402" s="112">
        <v>0.41010000000000002</v>
      </c>
      <c r="G402" s="112">
        <v>0.81540000000000001</v>
      </c>
      <c r="H402" s="112">
        <v>0.23730000000000001</v>
      </c>
      <c r="I402" s="112">
        <v>0.82210000000000005</v>
      </c>
      <c r="J402" s="112">
        <v>0.78010000000000002</v>
      </c>
      <c r="K402" s="219">
        <v>0.74239999999999995</v>
      </c>
      <c r="L402" s="219">
        <v>0.51849999999999996</v>
      </c>
      <c r="M402" s="218">
        <v>0.51959999999999995</v>
      </c>
      <c r="N402" s="219">
        <v>1</v>
      </c>
      <c r="O402" s="219">
        <v>100</v>
      </c>
      <c r="P402" s="219">
        <f>VLOOKUP(A402,[9]Dados!$D$10:$F$426,3,FALSE)*100</f>
        <v>100</v>
      </c>
    </row>
    <row r="403" spans="1:16">
      <c r="A403" s="112">
        <v>291760</v>
      </c>
      <c r="B403" s="112" t="s">
        <v>875</v>
      </c>
      <c r="C403" s="112" t="s">
        <v>926</v>
      </c>
      <c r="D403" s="112" t="s">
        <v>925</v>
      </c>
      <c r="E403" s="112">
        <v>55751</v>
      </c>
      <c r="F403" s="112">
        <v>0.4294</v>
      </c>
      <c r="G403" s="112">
        <v>0.40579999999999999</v>
      </c>
      <c r="H403" s="112">
        <v>0.40329999999999999</v>
      </c>
      <c r="I403" s="112">
        <v>0.40089999999999998</v>
      </c>
      <c r="J403" s="112">
        <v>0.377</v>
      </c>
      <c r="K403" s="219">
        <v>0.3755</v>
      </c>
      <c r="L403" s="219">
        <v>0.4274</v>
      </c>
      <c r="M403" s="218">
        <v>0.37130000000000002</v>
      </c>
      <c r="N403" s="219">
        <v>0.43317608652759598</v>
      </c>
      <c r="O403" s="219">
        <v>48.45</v>
      </c>
      <c r="P403" s="219">
        <f>VLOOKUP(A403,[9]Dados!$D$10:$F$426,3,FALSE)*100</f>
        <v>44.59</v>
      </c>
    </row>
    <row r="404" spans="1:16">
      <c r="A404" s="112">
        <v>291800</v>
      </c>
      <c r="B404" s="112" t="s">
        <v>875</v>
      </c>
      <c r="C404" s="112" t="s">
        <v>926</v>
      </c>
      <c r="D404" s="112" t="s">
        <v>926</v>
      </c>
      <c r="E404" s="112">
        <v>161880</v>
      </c>
      <c r="F404" s="112">
        <v>0.65859999999999996</v>
      </c>
      <c r="G404" s="112">
        <v>0.64490000000000003</v>
      </c>
      <c r="H404" s="112">
        <v>0.65369999999999995</v>
      </c>
      <c r="I404" s="112">
        <v>0.68610000000000004</v>
      </c>
      <c r="J404" s="112">
        <v>0.69520000000000004</v>
      </c>
      <c r="K404" s="219">
        <v>0.67579999999999996</v>
      </c>
      <c r="L404" s="219">
        <v>0.70479999999999998</v>
      </c>
      <c r="M404" s="218">
        <v>0.68479999999999996</v>
      </c>
      <c r="N404" s="219">
        <v>0.82839140103780595</v>
      </c>
      <c r="O404" s="219">
        <v>83.04</v>
      </c>
      <c r="P404" s="219">
        <f>VLOOKUP(A404,[9]Dados!$D$10:$F$426,3,FALSE)*100</f>
        <v>96.179999999999993</v>
      </c>
    </row>
    <row r="405" spans="1:16">
      <c r="A405" s="112">
        <v>291830</v>
      </c>
      <c r="B405" s="112" t="s">
        <v>875</v>
      </c>
      <c r="C405" s="112" t="s">
        <v>926</v>
      </c>
      <c r="D405" s="112" t="s">
        <v>927</v>
      </c>
      <c r="E405" s="112">
        <v>12985</v>
      </c>
      <c r="F405" s="112">
        <v>1</v>
      </c>
      <c r="G405" s="112">
        <v>1</v>
      </c>
      <c r="H405" s="112">
        <v>1</v>
      </c>
      <c r="I405" s="112">
        <v>1</v>
      </c>
      <c r="J405" s="112">
        <v>1</v>
      </c>
      <c r="K405" s="219">
        <v>1</v>
      </c>
      <c r="L405" s="219">
        <v>1</v>
      </c>
      <c r="M405" s="218">
        <v>1</v>
      </c>
      <c r="N405" s="219">
        <v>1</v>
      </c>
      <c r="O405" s="219">
        <v>100</v>
      </c>
      <c r="P405" s="219">
        <f>VLOOKUP(A405,[9]Dados!$D$10:$F$426,3,FALSE)*100</f>
        <v>100</v>
      </c>
    </row>
    <row r="406" spans="1:16">
      <c r="A406" s="112">
        <v>291870</v>
      </c>
      <c r="B406" s="112" t="s">
        <v>875</v>
      </c>
      <c r="C406" s="112" t="s">
        <v>926</v>
      </c>
      <c r="D406" s="112" t="s">
        <v>928</v>
      </c>
      <c r="E406" s="112">
        <v>3996</v>
      </c>
      <c r="F406" s="112">
        <v>1</v>
      </c>
      <c r="G406" s="112">
        <v>1</v>
      </c>
      <c r="H406" s="112">
        <v>1</v>
      </c>
      <c r="I406" s="112">
        <v>1</v>
      </c>
      <c r="J406" s="112">
        <v>1</v>
      </c>
      <c r="K406" s="219">
        <v>1</v>
      </c>
      <c r="L406" s="219">
        <v>1</v>
      </c>
      <c r="M406" s="218">
        <v>1</v>
      </c>
      <c r="N406" s="219">
        <v>1</v>
      </c>
      <c r="O406" s="219">
        <v>100</v>
      </c>
      <c r="P406" s="219">
        <f>VLOOKUP(A406,[9]Dados!$D$10:$F$426,3,FALSE)*100</f>
        <v>100</v>
      </c>
    </row>
    <row r="407" spans="1:16">
      <c r="A407" s="112">
        <v>291905</v>
      </c>
      <c r="B407" s="112" t="s">
        <v>875</v>
      </c>
      <c r="C407" s="112" t="s">
        <v>926</v>
      </c>
      <c r="D407" s="112" t="s">
        <v>929</v>
      </c>
      <c r="E407" s="112">
        <v>8862</v>
      </c>
      <c r="F407" s="112">
        <v>0.93340000000000001</v>
      </c>
      <c r="G407" s="112">
        <v>1</v>
      </c>
      <c r="H407" s="112">
        <v>1</v>
      </c>
      <c r="I407" s="112">
        <v>1</v>
      </c>
      <c r="J407" s="112">
        <v>0.77990000000000004</v>
      </c>
      <c r="K407" s="219">
        <v>0.78320000000000001</v>
      </c>
      <c r="L407" s="219">
        <v>0.78090000000000004</v>
      </c>
      <c r="M407" s="218">
        <v>1</v>
      </c>
      <c r="N407" s="219">
        <v>1</v>
      </c>
      <c r="O407" s="219">
        <v>100</v>
      </c>
      <c r="P407" s="219">
        <f>VLOOKUP(A407,[9]Dados!$D$10:$F$426,3,FALSE)*100</f>
        <v>100</v>
      </c>
    </row>
    <row r="408" spans="1:16">
      <c r="A408" s="112">
        <v>292040</v>
      </c>
      <c r="B408" s="112" t="s">
        <v>875</v>
      </c>
      <c r="C408" s="112" t="s">
        <v>926</v>
      </c>
      <c r="D408" s="112" t="s">
        <v>930</v>
      </c>
      <c r="E408" s="112">
        <v>14364</v>
      </c>
      <c r="F408" s="112">
        <v>0.48799999999999999</v>
      </c>
      <c r="G408" s="112">
        <v>0.71940000000000004</v>
      </c>
      <c r="H408" s="112">
        <v>0.7278</v>
      </c>
      <c r="I408" s="112">
        <v>0.70979999999999999</v>
      </c>
      <c r="J408" s="112">
        <v>0.70889999999999997</v>
      </c>
      <c r="K408" s="219">
        <v>0.81059999999999999</v>
      </c>
      <c r="L408" s="219">
        <v>0.92149999999999999</v>
      </c>
      <c r="M408" s="218">
        <v>0.82499999999999996</v>
      </c>
      <c r="N408" s="219">
        <v>1</v>
      </c>
      <c r="O408" s="219">
        <v>100</v>
      </c>
      <c r="P408" s="219">
        <f>VLOOKUP(A408,[9]Dados!$D$10:$F$426,3,FALSE)*100</f>
        <v>100</v>
      </c>
    </row>
    <row r="409" spans="1:16">
      <c r="A409" s="112">
        <v>292050</v>
      </c>
      <c r="B409" s="112" t="s">
        <v>875</v>
      </c>
      <c r="C409" s="112" t="s">
        <v>926</v>
      </c>
      <c r="D409" s="112" t="s">
        <v>931</v>
      </c>
      <c r="E409" s="112">
        <v>23373</v>
      </c>
      <c r="F409" s="112">
        <v>0.42509999999999998</v>
      </c>
      <c r="G409" s="112">
        <v>0.12189999999999999</v>
      </c>
      <c r="H409" s="112">
        <v>6.0400000000000002E-2</v>
      </c>
      <c r="I409" s="112">
        <v>0.55149999999999999</v>
      </c>
      <c r="J409" s="112">
        <v>0.28170000000000001</v>
      </c>
      <c r="K409" s="219">
        <v>0.63339999999999996</v>
      </c>
      <c r="L409" s="219">
        <v>0.78939999999999999</v>
      </c>
      <c r="M409" s="218">
        <v>0.80220000000000002</v>
      </c>
      <c r="N409" s="219">
        <v>0.59042484918495697</v>
      </c>
      <c r="O409" s="219">
        <v>59.95</v>
      </c>
      <c r="P409" s="219">
        <f>VLOOKUP(A409,[9]Dados!$D$10:$F$426,3,FALSE)*100</f>
        <v>97.21</v>
      </c>
    </row>
    <row r="410" spans="1:16">
      <c r="A410" s="112">
        <v>292490</v>
      </c>
      <c r="B410" s="112" t="s">
        <v>875</v>
      </c>
      <c r="C410" s="112" t="s">
        <v>926</v>
      </c>
      <c r="D410" s="112" t="s">
        <v>933</v>
      </c>
      <c r="E410" s="112">
        <v>9529</v>
      </c>
      <c r="F410" s="112">
        <v>1</v>
      </c>
      <c r="G410" s="112">
        <v>1</v>
      </c>
      <c r="H410" s="112">
        <v>1</v>
      </c>
      <c r="I410" s="112">
        <v>1</v>
      </c>
      <c r="J410" s="112">
        <v>1</v>
      </c>
      <c r="K410" s="219">
        <v>1</v>
      </c>
      <c r="L410" s="219">
        <v>1</v>
      </c>
      <c r="M410" s="218">
        <v>1</v>
      </c>
      <c r="N410" s="219">
        <v>1</v>
      </c>
      <c r="O410" s="219">
        <v>100</v>
      </c>
      <c r="P410" s="219">
        <f>VLOOKUP(A410,[9]Dados!$D$10:$F$426,3,FALSE)*100</f>
        <v>100</v>
      </c>
    </row>
    <row r="411" spans="1:16">
      <c r="A411" s="112">
        <v>292790</v>
      </c>
      <c r="B411" s="112" t="s">
        <v>875</v>
      </c>
      <c r="C411" s="112" t="s">
        <v>926</v>
      </c>
      <c r="D411" s="112" t="s">
        <v>934</v>
      </c>
      <c r="E411" s="112">
        <v>11169</v>
      </c>
      <c r="F411" s="112">
        <v>0.63870000000000005</v>
      </c>
      <c r="G411" s="112">
        <v>0.99870000000000003</v>
      </c>
      <c r="H411" s="112">
        <v>1</v>
      </c>
      <c r="I411" s="112">
        <v>1</v>
      </c>
      <c r="J411" s="112">
        <v>0.95089999999999997</v>
      </c>
      <c r="K411" s="219">
        <v>0.92530000000000001</v>
      </c>
      <c r="L411" s="219">
        <v>0.57709999999999995</v>
      </c>
      <c r="M411" s="218">
        <v>0.30890000000000001</v>
      </c>
      <c r="N411" s="219">
        <v>0.92667203867848502</v>
      </c>
      <c r="O411" s="219">
        <v>92.73</v>
      </c>
      <c r="P411" s="219">
        <f>VLOOKUP(A411,[9]Dados!$D$10:$F$426,3,FALSE)*100</f>
        <v>100</v>
      </c>
    </row>
    <row r="412" spans="1:16">
      <c r="A412" s="112">
        <v>290540</v>
      </c>
      <c r="B412" s="112" t="s">
        <v>875</v>
      </c>
      <c r="C412" s="112" t="s">
        <v>946</v>
      </c>
      <c r="D412" s="112" t="s">
        <v>936</v>
      </c>
      <c r="E412" s="112">
        <v>17985</v>
      </c>
      <c r="F412" s="112">
        <v>1</v>
      </c>
      <c r="G412" s="112">
        <v>1</v>
      </c>
      <c r="H412" s="112">
        <v>1</v>
      </c>
      <c r="I412" s="112">
        <v>1</v>
      </c>
      <c r="J412" s="112">
        <v>1</v>
      </c>
      <c r="K412" s="219">
        <v>0.98809999999999998</v>
      </c>
      <c r="L412" s="219">
        <v>0.97289999999999999</v>
      </c>
      <c r="M412" s="218">
        <v>0.95909999999999995</v>
      </c>
      <c r="N412" s="219">
        <v>0.95913261050875698</v>
      </c>
      <c r="O412" s="219">
        <v>75.72</v>
      </c>
      <c r="P412" s="219">
        <f>VLOOKUP(A412,[9]Dados!$D$10:$F$426,3,FALSE)*100</f>
        <v>100</v>
      </c>
    </row>
    <row r="413" spans="1:16">
      <c r="A413" s="112">
        <v>290580</v>
      </c>
      <c r="B413" s="112" t="s">
        <v>875</v>
      </c>
      <c r="C413" s="112" t="s">
        <v>946</v>
      </c>
      <c r="D413" s="112" t="s">
        <v>937</v>
      </c>
      <c r="E413" s="112">
        <v>36543</v>
      </c>
      <c r="F413" s="112">
        <v>0.41970000000000002</v>
      </c>
      <c r="G413" s="112">
        <v>0.49030000000000001</v>
      </c>
      <c r="H413" s="112">
        <v>0.48899999999999999</v>
      </c>
      <c r="I413" s="112">
        <v>0.58530000000000004</v>
      </c>
      <c r="J413" s="112">
        <v>0.55630000000000002</v>
      </c>
      <c r="K413" s="219">
        <v>0.56989999999999996</v>
      </c>
      <c r="L413" s="219">
        <v>0.56810000000000005</v>
      </c>
      <c r="M413" s="218">
        <v>0.5665</v>
      </c>
      <c r="N413" s="219">
        <v>0.66086528199655203</v>
      </c>
      <c r="O413" s="219">
        <v>65.900000000000006</v>
      </c>
      <c r="P413" s="219">
        <f>VLOOKUP(A413,[9]Dados!$D$10:$F$426,3,FALSE)*100</f>
        <v>86.81</v>
      </c>
    </row>
    <row r="414" spans="1:16">
      <c r="A414" s="112">
        <v>291120</v>
      </c>
      <c r="B414" s="112" t="s">
        <v>875</v>
      </c>
      <c r="C414" s="112" t="s">
        <v>946</v>
      </c>
      <c r="D414" s="112" t="s">
        <v>938</v>
      </c>
      <c r="E414" s="112">
        <v>33030</v>
      </c>
      <c r="F414" s="112">
        <v>0.21210000000000001</v>
      </c>
      <c r="G414" s="112">
        <v>0.1978</v>
      </c>
      <c r="H414" s="112">
        <v>0.26979999999999998</v>
      </c>
      <c r="I414" s="112">
        <v>0.112</v>
      </c>
      <c r="J414" s="112">
        <v>0.21029999999999999</v>
      </c>
      <c r="K414" s="219">
        <v>0.20849999999999999</v>
      </c>
      <c r="L414" s="219">
        <v>0.25600000000000001</v>
      </c>
      <c r="M414" s="218">
        <v>0.38150000000000001</v>
      </c>
      <c r="N414" s="219">
        <v>0.404178019981835</v>
      </c>
      <c r="O414" s="219">
        <v>46.04</v>
      </c>
      <c r="P414" s="219">
        <f>VLOOKUP(A414,[9]Dados!$D$10:$F$426,3,FALSE)*100</f>
        <v>53.569999999999993</v>
      </c>
    </row>
    <row r="415" spans="1:16">
      <c r="A415" s="112">
        <v>291345</v>
      </c>
      <c r="B415" s="112" t="s">
        <v>875</v>
      </c>
      <c r="C415" s="112" t="s">
        <v>946</v>
      </c>
      <c r="D415" s="112" t="s">
        <v>939</v>
      </c>
      <c r="E415" s="112">
        <v>14288</v>
      </c>
      <c r="F415" s="112">
        <v>1</v>
      </c>
      <c r="G415" s="112">
        <v>0.86560000000000004</v>
      </c>
      <c r="H415" s="112">
        <v>0.78510000000000002</v>
      </c>
      <c r="I415" s="112">
        <v>0.75990000000000002</v>
      </c>
      <c r="J415" s="112">
        <v>1</v>
      </c>
      <c r="K415" s="219">
        <v>1</v>
      </c>
      <c r="L415" s="219">
        <v>1</v>
      </c>
      <c r="M415" s="218">
        <v>1</v>
      </c>
      <c r="N415" s="219">
        <v>1</v>
      </c>
      <c r="O415" s="219">
        <v>100</v>
      </c>
      <c r="P415" s="219">
        <f>VLOOKUP(A415,[9]Dados!$D$10:$F$426,3,FALSE)*100</f>
        <v>100</v>
      </c>
    </row>
    <row r="416" spans="1:16">
      <c r="A416" s="112">
        <v>291730</v>
      </c>
      <c r="B416" s="112" t="s">
        <v>875</v>
      </c>
      <c r="C416" s="112" t="s">
        <v>946</v>
      </c>
      <c r="D416" s="112" t="s">
        <v>940</v>
      </c>
      <c r="E416" s="112">
        <v>29273</v>
      </c>
      <c r="F416" s="112">
        <v>0.5524</v>
      </c>
      <c r="G416" s="112">
        <v>0.38919999999999999</v>
      </c>
      <c r="H416" s="112">
        <v>0.38669999999999999</v>
      </c>
      <c r="I416" s="112">
        <v>0.35089999999999999</v>
      </c>
      <c r="J416" s="112">
        <v>0.4819</v>
      </c>
      <c r="K416" s="219">
        <v>0.47689999999999999</v>
      </c>
      <c r="L416" s="219">
        <v>0.47410000000000002</v>
      </c>
      <c r="M416" s="218">
        <v>0.47139999999999999</v>
      </c>
      <c r="N416" s="219">
        <v>0.47142417927783298</v>
      </c>
      <c r="O416" s="219">
        <v>46.89</v>
      </c>
      <c r="P416" s="219">
        <f>VLOOKUP(A416,[9]Dados!$D$10:$F$426,3,FALSE)*100</f>
        <v>60.62</v>
      </c>
    </row>
    <row r="417" spans="1:16">
      <c r="A417" s="112">
        <v>292260</v>
      </c>
      <c r="B417" s="112" t="s">
        <v>875</v>
      </c>
      <c r="C417" s="112" t="s">
        <v>946</v>
      </c>
      <c r="D417" s="112" t="s">
        <v>941</v>
      </c>
      <c r="E417" s="112">
        <v>14279</v>
      </c>
      <c r="F417" s="112">
        <v>0.77969999999999995</v>
      </c>
      <c r="G417" s="112">
        <v>0.82599999999999996</v>
      </c>
      <c r="H417" s="112">
        <v>0.81940000000000002</v>
      </c>
      <c r="I417" s="112">
        <v>0.89559999999999995</v>
      </c>
      <c r="J417" s="112">
        <v>0.76359999999999995</v>
      </c>
      <c r="K417" s="219">
        <v>0.73309999999999997</v>
      </c>
      <c r="L417" s="219">
        <v>0.72950000000000004</v>
      </c>
      <c r="M417" s="218">
        <v>0.7248</v>
      </c>
      <c r="N417" s="219">
        <v>0.72484067511730499</v>
      </c>
      <c r="O417" s="219">
        <v>72.040000000000006</v>
      </c>
      <c r="P417" s="219">
        <f>VLOOKUP(A417,[9]Dados!$D$10:$F$426,3,FALSE)*100</f>
        <v>74.39</v>
      </c>
    </row>
    <row r="418" spans="1:16">
      <c r="A418" s="112">
        <v>292275</v>
      </c>
      <c r="B418" s="112" t="s">
        <v>875</v>
      </c>
      <c r="C418" s="112" t="s">
        <v>946</v>
      </c>
      <c r="D418" s="112" t="s">
        <v>942</v>
      </c>
      <c r="E418" s="112">
        <v>7010</v>
      </c>
      <c r="F418" s="112">
        <v>1</v>
      </c>
      <c r="G418" s="112">
        <v>1</v>
      </c>
      <c r="H418" s="112">
        <v>1</v>
      </c>
      <c r="I418" s="112">
        <v>1</v>
      </c>
      <c r="J418" s="112">
        <v>1</v>
      </c>
      <c r="K418" s="219">
        <v>1</v>
      </c>
      <c r="L418" s="219">
        <v>1</v>
      </c>
      <c r="M418" s="218">
        <v>1</v>
      </c>
      <c r="N418" s="219">
        <v>1</v>
      </c>
      <c r="O418" s="219">
        <v>100</v>
      </c>
      <c r="P418" s="219">
        <f>VLOOKUP(A418,[9]Dados!$D$10:$F$426,3,FALSE)*100</f>
        <v>100</v>
      </c>
    </row>
    <row r="419" spans="1:16">
      <c r="A419" s="112">
        <v>292467</v>
      </c>
      <c r="B419" s="112" t="s">
        <v>875</v>
      </c>
      <c r="C419" s="112" t="s">
        <v>946</v>
      </c>
      <c r="D419" s="112" t="s">
        <v>943</v>
      </c>
      <c r="E419" s="112">
        <v>10386</v>
      </c>
      <c r="F419" s="112">
        <v>0.78249999999999997</v>
      </c>
      <c r="G419" s="112">
        <v>0.70420000000000005</v>
      </c>
      <c r="H419" s="112">
        <v>0.70289999999999997</v>
      </c>
      <c r="I419" s="112">
        <v>0.70169999999999999</v>
      </c>
      <c r="J419" s="112">
        <v>0.9506</v>
      </c>
      <c r="K419" s="219">
        <v>0.70569999999999999</v>
      </c>
      <c r="L419" s="219">
        <v>0.66600000000000004</v>
      </c>
      <c r="M419" s="218">
        <v>0.66439999999999999</v>
      </c>
      <c r="N419" s="219">
        <v>6.64355863662623E-3</v>
      </c>
      <c r="O419" s="219">
        <v>66.28</v>
      </c>
      <c r="P419" s="219">
        <f>VLOOKUP(A419,[9]Dados!$D$10:$F$426,3,FALSE)*100</f>
        <v>68.95</v>
      </c>
    </row>
    <row r="420" spans="1:16">
      <c r="A420" s="112">
        <v>293120</v>
      </c>
      <c r="B420" s="112" t="s">
        <v>875</v>
      </c>
      <c r="C420" s="112" t="s">
        <v>946</v>
      </c>
      <c r="D420" s="112" t="s">
        <v>944</v>
      </c>
      <c r="E420" s="112">
        <v>21282</v>
      </c>
      <c r="F420" s="112">
        <v>0.53380000000000005</v>
      </c>
      <c r="G420" s="112">
        <v>0.55210000000000004</v>
      </c>
      <c r="H420" s="112">
        <v>0.54579999999999995</v>
      </c>
      <c r="I420" s="112">
        <v>0.53979999999999995</v>
      </c>
      <c r="J420" s="112">
        <v>0.50549999999999995</v>
      </c>
      <c r="K420" s="219">
        <v>0.4955</v>
      </c>
      <c r="L420" s="219">
        <v>0.49070000000000003</v>
      </c>
      <c r="M420" s="218">
        <v>0.48630000000000001</v>
      </c>
      <c r="N420" s="219">
        <v>0.48632647307583898</v>
      </c>
      <c r="O420" s="219">
        <v>48.22</v>
      </c>
      <c r="P420" s="219">
        <f>VLOOKUP(A420,[9]Dados!$D$10:$F$426,3,FALSE)*100</f>
        <v>49.55</v>
      </c>
    </row>
    <row r="421" spans="1:16">
      <c r="A421" s="112">
        <v>293160</v>
      </c>
      <c r="B421" s="112" t="s">
        <v>875</v>
      </c>
      <c r="C421" s="112" t="s">
        <v>946</v>
      </c>
      <c r="D421" s="112" t="s">
        <v>945</v>
      </c>
      <c r="E421" s="112">
        <v>15269</v>
      </c>
      <c r="F421" s="112">
        <v>0.80800000000000005</v>
      </c>
      <c r="G421" s="112">
        <v>0.79869999999999997</v>
      </c>
      <c r="H421" s="112">
        <v>0.69269999999999998</v>
      </c>
      <c r="I421" s="112">
        <v>1</v>
      </c>
      <c r="J421" s="112">
        <v>1</v>
      </c>
      <c r="K421" s="219">
        <v>1</v>
      </c>
      <c r="L421" s="219">
        <v>1</v>
      </c>
      <c r="M421" s="218">
        <v>1</v>
      </c>
      <c r="N421" s="219">
        <v>0.90379199685637601</v>
      </c>
      <c r="O421" s="219">
        <v>100</v>
      </c>
      <c r="P421" s="219">
        <f>VLOOKUP(A421,[9]Dados!$D$10:$F$426,3,FALSE)*100</f>
        <v>100</v>
      </c>
    </row>
    <row r="422" spans="1:16">
      <c r="A422" s="112">
        <v>293290</v>
      </c>
      <c r="B422" s="112" t="s">
        <v>875</v>
      </c>
      <c r="C422" s="112" t="s">
        <v>946</v>
      </c>
      <c r="D422" s="112" t="s">
        <v>946</v>
      </c>
      <c r="E422" s="112">
        <v>98053</v>
      </c>
      <c r="F422" s="112">
        <v>0.49719999999999998</v>
      </c>
      <c r="G422" s="112">
        <v>0.38569999999999999</v>
      </c>
      <c r="H422" s="112">
        <v>0.36030000000000001</v>
      </c>
      <c r="I422" s="112">
        <v>0.3155</v>
      </c>
      <c r="J422" s="112">
        <v>0.19470000000000001</v>
      </c>
      <c r="K422" s="219">
        <v>0.1787</v>
      </c>
      <c r="L422" s="219">
        <v>0.2127</v>
      </c>
      <c r="M422" s="218">
        <v>0.21110000000000001</v>
      </c>
      <c r="N422" s="219">
        <v>0.21875924245051101</v>
      </c>
      <c r="O422" s="219">
        <v>21.72</v>
      </c>
      <c r="P422" s="219">
        <f>VLOOKUP(A422,[9]Dados!$D$10:$F$426,3,FALSE)*100</f>
        <v>48.51</v>
      </c>
    </row>
    <row r="423" spans="1:16" ht="13.5" thickBot="1">
      <c r="A423" s="112">
        <v>293350</v>
      </c>
      <c r="B423" s="112" t="s">
        <v>875</v>
      </c>
      <c r="C423" s="112" t="s">
        <v>946</v>
      </c>
      <c r="D423" s="112" t="s">
        <v>947</v>
      </c>
      <c r="E423" s="112">
        <v>22445</v>
      </c>
      <c r="F423" s="112">
        <v>0.83460000000000001</v>
      </c>
      <c r="G423" s="112">
        <v>0.93289999999999995</v>
      </c>
      <c r="H423" s="112">
        <v>1</v>
      </c>
      <c r="I423" s="112">
        <v>1</v>
      </c>
      <c r="J423" s="112">
        <v>1</v>
      </c>
      <c r="K423" s="220">
        <v>1</v>
      </c>
      <c r="L423" s="220">
        <v>1</v>
      </c>
      <c r="M423" s="218">
        <v>1</v>
      </c>
      <c r="N423" s="220">
        <v>1</v>
      </c>
      <c r="O423" s="220">
        <v>100</v>
      </c>
      <c r="P423" s="220">
        <f>VLOOKUP(A423,[9]Dados!$D$10:$F$426,3,FALSE)*100</f>
        <v>100</v>
      </c>
    </row>
    <row r="426" spans="1:16">
      <c r="A426" s="112" t="s">
        <v>1316</v>
      </c>
    </row>
    <row r="427" spans="1:16">
      <c r="A427" s="112" t="s">
        <v>1304</v>
      </c>
    </row>
    <row r="428" spans="1:16">
      <c r="A428" s="112" t="s">
        <v>1317</v>
      </c>
    </row>
    <row r="429" spans="1:16">
      <c r="A429" s="112" t="s">
        <v>1306</v>
      </c>
    </row>
  </sheetData>
  <sheetProtection selectLockedCells="1" selectUnlockedCells="1"/>
  <mergeCells count="3">
    <mergeCell ref="A3:O4"/>
    <mergeCell ref="A1:P2"/>
    <mergeCell ref="A6:D6"/>
  </mergeCells>
  <pageMargins left="0.78749999999999998" right="0.78749999999999998" top="0.98402777777777795" bottom="0.98402777777777795" header="0.51180555555555596" footer="0.51180555555555596"/>
  <pageSetup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1:U425"/>
  <sheetViews>
    <sheetView tabSelected="1" workbookViewId="0">
      <selection activeCell="D12" sqref="D12"/>
    </sheetView>
  </sheetViews>
  <sheetFormatPr defaultRowHeight="15"/>
  <cols>
    <col min="1" max="1" width="20.42578125" customWidth="1"/>
    <col min="2" max="2" width="20.7109375" customWidth="1"/>
    <col min="3" max="3" width="27.7109375" customWidth="1"/>
  </cols>
  <sheetData>
    <row r="1" spans="1:21" ht="15" customHeight="1">
      <c r="A1" s="257" t="s">
        <v>2189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</row>
    <row r="2" spans="1:21" ht="15" customHeight="1">
      <c r="A2" s="321"/>
      <c r="B2" s="32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</row>
    <row r="3" spans="1:21" ht="16.5" thickBot="1">
      <c r="A3" s="353" t="s">
        <v>2190</v>
      </c>
      <c r="B3" s="370"/>
      <c r="C3" s="370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53"/>
    </row>
    <row r="4" spans="1:21" ht="15.75" thickBot="1">
      <c r="A4" s="95" t="s">
        <v>1088</v>
      </c>
      <c r="B4" s="372" t="s">
        <v>1089</v>
      </c>
      <c r="C4" s="372" t="s">
        <v>1063</v>
      </c>
      <c r="D4" s="95">
        <v>2011</v>
      </c>
      <c r="E4" s="95"/>
      <c r="F4" s="95">
        <v>2012</v>
      </c>
      <c r="G4" s="95"/>
      <c r="H4" s="95">
        <v>2013</v>
      </c>
      <c r="I4" s="95"/>
      <c r="J4" s="95">
        <v>2014</v>
      </c>
      <c r="K4" s="95">
        <v>2015</v>
      </c>
      <c r="L4" s="95">
        <v>2015</v>
      </c>
      <c r="M4" s="95"/>
      <c r="N4" s="95">
        <v>2016</v>
      </c>
      <c r="O4" s="95"/>
      <c r="P4" s="95">
        <v>2017</v>
      </c>
      <c r="Q4" s="95"/>
      <c r="R4" s="95">
        <v>2018</v>
      </c>
      <c r="S4" s="95"/>
      <c r="T4" s="95">
        <v>2019</v>
      </c>
      <c r="U4" s="95"/>
    </row>
    <row r="5" spans="1:21" ht="15.75" thickBot="1">
      <c r="A5" s="95"/>
      <c r="B5" s="371"/>
      <c r="C5" s="371"/>
      <c r="D5" s="95" t="s">
        <v>2191</v>
      </c>
      <c r="E5" s="95" t="s">
        <v>2192</v>
      </c>
      <c r="F5" s="95" t="s">
        <v>2191</v>
      </c>
      <c r="G5" s="95" t="s">
        <v>2192</v>
      </c>
      <c r="H5" s="95" t="s">
        <v>2191</v>
      </c>
      <c r="I5" s="95" t="s">
        <v>2192</v>
      </c>
      <c r="J5" s="95" t="s">
        <v>2191</v>
      </c>
      <c r="K5" s="95" t="s">
        <v>2192</v>
      </c>
      <c r="L5" s="95" t="s">
        <v>2191</v>
      </c>
      <c r="M5" s="95" t="s">
        <v>2192</v>
      </c>
      <c r="N5" s="95" t="s">
        <v>2191</v>
      </c>
      <c r="O5" s="95" t="s">
        <v>2192</v>
      </c>
      <c r="P5" s="95" t="s">
        <v>2191</v>
      </c>
      <c r="Q5" s="95" t="s">
        <v>2192</v>
      </c>
      <c r="R5" s="95" t="s">
        <v>2191</v>
      </c>
      <c r="S5" s="95" t="s">
        <v>2192</v>
      </c>
      <c r="T5" s="95" t="s">
        <v>2191</v>
      </c>
      <c r="U5" s="95" t="s">
        <v>2192</v>
      </c>
    </row>
    <row r="6" spans="1:21">
      <c r="A6" s="355" t="s">
        <v>970</v>
      </c>
      <c r="B6" s="355" t="s">
        <v>549</v>
      </c>
      <c r="C6" s="355" t="s">
        <v>2193</v>
      </c>
      <c r="D6" s="356">
        <v>0</v>
      </c>
      <c r="E6" s="357">
        <v>0</v>
      </c>
      <c r="F6" s="358">
        <v>0</v>
      </c>
      <c r="G6" s="359">
        <v>0</v>
      </c>
      <c r="H6" s="358">
        <v>5</v>
      </c>
      <c r="I6" s="359">
        <v>71.428571428571431</v>
      </c>
      <c r="J6" s="356">
        <v>6</v>
      </c>
      <c r="K6" s="357">
        <v>85.714285714285708</v>
      </c>
      <c r="L6" s="360">
        <v>6</v>
      </c>
      <c r="M6" s="361">
        <f t="shared" ref="M6:M20" si="0">L6/7*100</f>
        <v>85.714285714285708</v>
      </c>
      <c r="N6" s="358">
        <v>5</v>
      </c>
      <c r="O6" s="359">
        <v>71.428571428571431</v>
      </c>
      <c r="P6" s="360">
        <v>6</v>
      </c>
      <c r="Q6" s="362">
        <f t="shared" ref="Q6:Q69" si="1">P6/7*100</f>
        <v>85.714285714285708</v>
      </c>
      <c r="R6" s="360">
        <v>4</v>
      </c>
      <c r="S6" s="362">
        <f t="shared" ref="S6:S69" si="2">R6/7*100</f>
        <v>57.142857142857139</v>
      </c>
      <c r="T6" s="360">
        <v>4</v>
      </c>
      <c r="U6" s="362">
        <f t="shared" ref="U6:U69" si="3">T6/7*100</f>
        <v>57.142857142857139</v>
      </c>
    </row>
    <row r="7" spans="1:21">
      <c r="A7" s="355" t="s">
        <v>979</v>
      </c>
      <c r="B7" s="355" t="s">
        <v>742</v>
      </c>
      <c r="C7" s="355" t="s">
        <v>2194</v>
      </c>
      <c r="D7" s="356">
        <v>2</v>
      </c>
      <c r="E7" s="357">
        <v>28.571428571428573</v>
      </c>
      <c r="F7" s="358">
        <v>2</v>
      </c>
      <c r="G7" s="359">
        <v>28.571428571428573</v>
      </c>
      <c r="H7" s="358">
        <v>5</v>
      </c>
      <c r="I7" s="359">
        <v>71.428571428571431</v>
      </c>
      <c r="J7" s="356">
        <v>6</v>
      </c>
      <c r="K7" s="357">
        <v>85.714285714285708</v>
      </c>
      <c r="L7" s="360">
        <v>6</v>
      </c>
      <c r="M7" s="361">
        <f t="shared" si="0"/>
        <v>85.714285714285708</v>
      </c>
      <c r="N7" s="358">
        <v>6</v>
      </c>
      <c r="O7" s="359">
        <v>100</v>
      </c>
      <c r="P7" s="360">
        <v>6</v>
      </c>
      <c r="Q7" s="362">
        <f t="shared" si="1"/>
        <v>85.714285714285708</v>
      </c>
      <c r="R7" s="360">
        <v>6</v>
      </c>
      <c r="S7" s="362">
        <f t="shared" si="2"/>
        <v>85.714285714285708</v>
      </c>
      <c r="T7" s="360">
        <v>4</v>
      </c>
      <c r="U7" s="362">
        <f t="shared" si="3"/>
        <v>57.142857142857139</v>
      </c>
    </row>
    <row r="8" spans="1:21">
      <c r="A8" s="355" t="s">
        <v>978</v>
      </c>
      <c r="B8" s="355" t="s">
        <v>691</v>
      </c>
      <c r="C8" s="355" t="s">
        <v>2195</v>
      </c>
      <c r="D8" s="356">
        <v>5</v>
      </c>
      <c r="E8" s="357">
        <v>71.428571428571431</v>
      </c>
      <c r="F8" s="358">
        <v>3</v>
      </c>
      <c r="G8" s="359">
        <v>42.857142857142854</v>
      </c>
      <c r="H8" s="358">
        <v>6</v>
      </c>
      <c r="I8" s="359">
        <v>85.714285714285708</v>
      </c>
      <c r="J8" s="356">
        <v>6</v>
      </c>
      <c r="K8" s="357">
        <v>85.714285714285708</v>
      </c>
      <c r="L8" s="360">
        <v>6</v>
      </c>
      <c r="M8" s="361">
        <f t="shared" si="0"/>
        <v>85.714285714285708</v>
      </c>
      <c r="N8" s="358">
        <v>6</v>
      </c>
      <c r="O8" s="359">
        <v>100</v>
      </c>
      <c r="P8" s="360">
        <v>5</v>
      </c>
      <c r="Q8" s="362">
        <f t="shared" si="1"/>
        <v>71.428571428571431</v>
      </c>
      <c r="R8" s="360">
        <v>6</v>
      </c>
      <c r="S8" s="362">
        <f t="shared" si="2"/>
        <v>85.714285714285708</v>
      </c>
      <c r="T8" s="360">
        <v>6</v>
      </c>
      <c r="U8" s="362">
        <f t="shared" si="3"/>
        <v>85.714285714285708</v>
      </c>
    </row>
    <row r="9" spans="1:21">
      <c r="A9" s="355" t="s">
        <v>978</v>
      </c>
      <c r="B9" s="355" t="s">
        <v>722</v>
      </c>
      <c r="C9" s="355" t="s">
        <v>2196</v>
      </c>
      <c r="D9" s="356">
        <v>4</v>
      </c>
      <c r="E9" s="357">
        <v>57.142857142857146</v>
      </c>
      <c r="F9" s="358">
        <v>0</v>
      </c>
      <c r="G9" s="359">
        <v>0</v>
      </c>
      <c r="H9" s="358">
        <v>0</v>
      </c>
      <c r="I9" s="359">
        <v>0</v>
      </c>
      <c r="J9" s="356">
        <v>6</v>
      </c>
      <c r="K9" s="357">
        <v>85.714285714285708</v>
      </c>
      <c r="L9" s="360">
        <v>5</v>
      </c>
      <c r="M9" s="361">
        <f t="shared" si="0"/>
        <v>71.428571428571431</v>
      </c>
      <c r="N9" s="358">
        <v>5</v>
      </c>
      <c r="O9" s="359">
        <v>71.428571428571431</v>
      </c>
      <c r="P9" s="360">
        <v>6</v>
      </c>
      <c r="Q9" s="362">
        <f t="shared" si="1"/>
        <v>85.714285714285708</v>
      </c>
      <c r="R9" s="360">
        <v>6</v>
      </c>
      <c r="S9" s="362">
        <f t="shared" si="2"/>
        <v>85.714285714285708</v>
      </c>
      <c r="T9" s="360">
        <v>6</v>
      </c>
      <c r="U9" s="362">
        <f t="shared" si="3"/>
        <v>85.714285714285708</v>
      </c>
    </row>
    <row r="10" spans="1:21">
      <c r="A10" s="355" t="s">
        <v>970</v>
      </c>
      <c r="B10" s="355" t="s">
        <v>567</v>
      </c>
      <c r="C10" s="355" t="s">
        <v>2197</v>
      </c>
      <c r="D10" s="356">
        <v>0</v>
      </c>
      <c r="E10" s="357">
        <v>0</v>
      </c>
      <c r="F10" s="358">
        <v>0</v>
      </c>
      <c r="G10" s="359">
        <v>0</v>
      </c>
      <c r="H10" s="358">
        <v>6</v>
      </c>
      <c r="I10" s="359">
        <v>85.714285714285708</v>
      </c>
      <c r="J10" s="356">
        <v>6</v>
      </c>
      <c r="K10" s="357">
        <v>85.714285714285708</v>
      </c>
      <c r="L10" s="360">
        <v>2</v>
      </c>
      <c r="M10" s="361">
        <f t="shared" si="0"/>
        <v>28.571428571428569</v>
      </c>
      <c r="N10" s="358">
        <v>6</v>
      </c>
      <c r="O10" s="359">
        <v>100</v>
      </c>
      <c r="P10" s="360">
        <v>5</v>
      </c>
      <c r="Q10" s="362">
        <f t="shared" si="1"/>
        <v>71.428571428571431</v>
      </c>
      <c r="R10" s="360">
        <v>5</v>
      </c>
      <c r="S10" s="362">
        <f t="shared" si="2"/>
        <v>71.428571428571431</v>
      </c>
      <c r="T10" s="360">
        <v>4</v>
      </c>
      <c r="U10" s="362">
        <f t="shared" si="3"/>
        <v>57.142857142857139</v>
      </c>
    </row>
    <row r="11" spans="1:21">
      <c r="A11" s="355" t="s">
        <v>984</v>
      </c>
      <c r="B11" s="355" t="s">
        <v>926</v>
      </c>
      <c r="C11" s="355" t="s">
        <v>2198</v>
      </c>
      <c r="D11" s="356">
        <v>0</v>
      </c>
      <c r="E11" s="357">
        <v>0</v>
      </c>
      <c r="F11" s="358">
        <v>0</v>
      </c>
      <c r="G11" s="359">
        <v>0</v>
      </c>
      <c r="H11" s="358">
        <v>3</v>
      </c>
      <c r="I11" s="359">
        <v>42.857142857142854</v>
      </c>
      <c r="J11" s="356">
        <v>5</v>
      </c>
      <c r="K11" s="357">
        <v>71.428571428571431</v>
      </c>
      <c r="L11" s="360">
        <v>4</v>
      </c>
      <c r="M11" s="361">
        <f t="shared" si="0"/>
        <v>57.142857142857139</v>
      </c>
      <c r="N11" s="358">
        <v>3</v>
      </c>
      <c r="O11" s="359">
        <v>42.857142857142854</v>
      </c>
      <c r="P11" s="360">
        <v>5</v>
      </c>
      <c r="Q11" s="362">
        <f t="shared" si="1"/>
        <v>71.428571428571431</v>
      </c>
      <c r="R11" s="360">
        <v>5</v>
      </c>
      <c r="S11" s="362">
        <f t="shared" si="2"/>
        <v>71.428571428571431</v>
      </c>
      <c r="T11" s="360">
        <v>6</v>
      </c>
      <c r="U11" s="362">
        <f t="shared" si="3"/>
        <v>85.714285714285708</v>
      </c>
    </row>
    <row r="12" spans="1:21">
      <c r="A12" s="355" t="s">
        <v>978</v>
      </c>
      <c r="B12" s="355" t="s">
        <v>691</v>
      </c>
      <c r="C12" s="355" t="s">
        <v>2199</v>
      </c>
      <c r="D12" s="356">
        <v>7</v>
      </c>
      <c r="E12" s="357">
        <v>100</v>
      </c>
      <c r="F12" s="358">
        <v>5</v>
      </c>
      <c r="G12" s="359">
        <v>71.428571428571431</v>
      </c>
      <c r="H12" s="358">
        <v>7</v>
      </c>
      <c r="I12" s="359">
        <v>100</v>
      </c>
      <c r="J12" s="356">
        <v>7</v>
      </c>
      <c r="K12" s="357">
        <v>100</v>
      </c>
      <c r="L12" s="360">
        <v>7</v>
      </c>
      <c r="M12" s="361">
        <f t="shared" si="0"/>
        <v>100</v>
      </c>
      <c r="N12" s="358">
        <v>6</v>
      </c>
      <c r="O12" s="359">
        <v>100</v>
      </c>
      <c r="P12" s="360">
        <v>7</v>
      </c>
      <c r="Q12" s="362">
        <f t="shared" si="1"/>
        <v>100</v>
      </c>
      <c r="R12" s="360">
        <v>7</v>
      </c>
      <c r="S12" s="362">
        <f t="shared" si="2"/>
        <v>100</v>
      </c>
      <c r="T12" s="360">
        <v>5</v>
      </c>
      <c r="U12" s="362">
        <f t="shared" si="3"/>
        <v>71.428571428571431</v>
      </c>
    </row>
    <row r="13" spans="1:21">
      <c r="A13" s="355" t="s">
        <v>1016</v>
      </c>
      <c r="B13" s="355" t="s">
        <v>634</v>
      </c>
      <c r="C13" s="355" t="s">
        <v>2200</v>
      </c>
      <c r="D13" s="356">
        <v>2</v>
      </c>
      <c r="E13" s="357">
        <v>28.571428571428573</v>
      </c>
      <c r="F13" s="358">
        <v>2</v>
      </c>
      <c r="G13" s="359">
        <v>28.571428571428573</v>
      </c>
      <c r="H13" s="358">
        <v>6</v>
      </c>
      <c r="I13" s="359">
        <v>85.714285714285708</v>
      </c>
      <c r="J13" s="356">
        <v>6</v>
      </c>
      <c r="K13" s="357">
        <v>85.714285714285708</v>
      </c>
      <c r="L13" s="360">
        <v>6</v>
      </c>
      <c r="M13" s="361">
        <f t="shared" si="0"/>
        <v>85.714285714285708</v>
      </c>
      <c r="N13" s="358">
        <v>6</v>
      </c>
      <c r="O13" s="359">
        <v>100</v>
      </c>
      <c r="P13" s="360">
        <v>5</v>
      </c>
      <c r="Q13" s="362">
        <f t="shared" si="1"/>
        <v>71.428571428571431</v>
      </c>
      <c r="R13" s="360">
        <v>5</v>
      </c>
      <c r="S13" s="362">
        <f t="shared" si="2"/>
        <v>71.428571428571431</v>
      </c>
      <c r="T13" s="360">
        <v>5</v>
      </c>
      <c r="U13" s="362">
        <f t="shared" si="3"/>
        <v>71.428571428571431</v>
      </c>
    </row>
    <row r="14" spans="1:21">
      <c r="A14" s="355" t="s">
        <v>984</v>
      </c>
      <c r="B14" s="355" t="s">
        <v>896</v>
      </c>
      <c r="C14" s="355" t="s">
        <v>2201</v>
      </c>
      <c r="D14" s="356">
        <v>6</v>
      </c>
      <c r="E14" s="357">
        <v>85.714285714285708</v>
      </c>
      <c r="F14" s="358">
        <v>4</v>
      </c>
      <c r="G14" s="359">
        <v>57.142857142857146</v>
      </c>
      <c r="H14" s="358">
        <v>4</v>
      </c>
      <c r="I14" s="359">
        <v>57.142857142857146</v>
      </c>
      <c r="J14" s="356">
        <v>4</v>
      </c>
      <c r="K14" s="357">
        <v>57.142857142857146</v>
      </c>
      <c r="L14" s="360">
        <v>5</v>
      </c>
      <c r="M14" s="361">
        <f t="shared" si="0"/>
        <v>71.428571428571431</v>
      </c>
      <c r="N14" s="358">
        <v>6</v>
      </c>
      <c r="O14" s="359">
        <v>100</v>
      </c>
      <c r="P14" s="360">
        <v>6</v>
      </c>
      <c r="Q14" s="362">
        <f t="shared" si="1"/>
        <v>85.714285714285708</v>
      </c>
      <c r="R14" s="360">
        <v>5</v>
      </c>
      <c r="S14" s="362">
        <f t="shared" si="2"/>
        <v>71.428571428571431</v>
      </c>
      <c r="T14" s="360">
        <v>5</v>
      </c>
      <c r="U14" s="362">
        <f t="shared" si="3"/>
        <v>71.428571428571431</v>
      </c>
    </row>
    <row r="15" spans="1:21">
      <c r="A15" s="355" t="s">
        <v>976</v>
      </c>
      <c r="B15" s="355" t="s">
        <v>683</v>
      </c>
      <c r="C15" s="355" t="s">
        <v>2202</v>
      </c>
      <c r="D15" s="356">
        <v>7</v>
      </c>
      <c r="E15" s="357">
        <v>100</v>
      </c>
      <c r="F15" s="358">
        <v>7</v>
      </c>
      <c r="G15" s="359">
        <v>100</v>
      </c>
      <c r="H15" s="358">
        <v>7</v>
      </c>
      <c r="I15" s="359">
        <v>100</v>
      </c>
      <c r="J15" s="356">
        <v>6</v>
      </c>
      <c r="K15" s="357">
        <v>85.714285714285708</v>
      </c>
      <c r="L15" s="360">
        <v>7</v>
      </c>
      <c r="M15" s="361">
        <f t="shared" si="0"/>
        <v>100</v>
      </c>
      <c r="N15" s="358">
        <v>6</v>
      </c>
      <c r="O15" s="359">
        <v>100</v>
      </c>
      <c r="P15" s="360">
        <v>7</v>
      </c>
      <c r="Q15" s="362">
        <f t="shared" si="1"/>
        <v>100</v>
      </c>
      <c r="R15" s="360">
        <v>6</v>
      </c>
      <c r="S15" s="362">
        <f t="shared" si="2"/>
        <v>85.714285714285708</v>
      </c>
      <c r="T15" s="360">
        <v>6</v>
      </c>
      <c r="U15" s="362">
        <f t="shared" si="3"/>
        <v>85.714285714285708</v>
      </c>
    </row>
    <row r="16" spans="1:21">
      <c r="A16" s="355" t="s">
        <v>970</v>
      </c>
      <c r="B16" s="355" t="s">
        <v>504</v>
      </c>
      <c r="C16" s="355" t="s">
        <v>2203</v>
      </c>
      <c r="D16" s="356">
        <v>5</v>
      </c>
      <c r="E16" s="357">
        <v>71.428571428571431</v>
      </c>
      <c r="F16" s="358">
        <v>4</v>
      </c>
      <c r="G16" s="359">
        <v>57.142857142857146</v>
      </c>
      <c r="H16" s="358">
        <v>5</v>
      </c>
      <c r="I16" s="359">
        <v>71.428571428571431</v>
      </c>
      <c r="J16" s="356">
        <v>4</v>
      </c>
      <c r="K16" s="357">
        <v>57.142857142857146</v>
      </c>
      <c r="L16" s="360">
        <v>5</v>
      </c>
      <c r="M16" s="361">
        <f t="shared" si="0"/>
        <v>71.428571428571431</v>
      </c>
      <c r="N16" s="358">
        <v>5</v>
      </c>
      <c r="O16" s="359">
        <v>71.428571428571431</v>
      </c>
      <c r="P16" s="360">
        <v>6</v>
      </c>
      <c r="Q16" s="362">
        <f t="shared" si="1"/>
        <v>85.714285714285708</v>
      </c>
      <c r="R16" s="360">
        <v>6</v>
      </c>
      <c r="S16" s="362">
        <f t="shared" si="2"/>
        <v>85.714285714285708</v>
      </c>
      <c r="T16" s="360">
        <v>5</v>
      </c>
      <c r="U16" s="362">
        <f t="shared" si="3"/>
        <v>71.428571428571431</v>
      </c>
    </row>
    <row r="17" spans="1:21">
      <c r="A17" s="355" t="s">
        <v>974</v>
      </c>
      <c r="B17" s="355" t="s">
        <v>582</v>
      </c>
      <c r="C17" s="355" t="s">
        <v>2204</v>
      </c>
      <c r="D17" s="356">
        <v>0</v>
      </c>
      <c r="E17" s="357">
        <v>0</v>
      </c>
      <c r="F17" s="358">
        <v>0</v>
      </c>
      <c r="G17" s="359">
        <v>0</v>
      </c>
      <c r="H17" s="358">
        <v>5</v>
      </c>
      <c r="I17" s="359">
        <v>71.428571428571431</v>
      </c>
      <c r="J17" s="356">
        <v>5</v>
      </c>
      <c r="K17" s="357">
        <v>71.428571428571431</v>
      </c>
      <c r="L17" s="360">
        <v>5</v>
      </c>
      <c r="M17" s="361">
        <f t="shared" si="0"/>
        <v>71.428571428571431</v>
      </c>
      <c r="N17" s="358">
        <v>5</v>
      </c>
      <c r="O17" s="359">
        <v>71.428571428571431</v>
      </c>
      <c r="P17" s="360">
        <v>6</v>
      </c>
      <c r="Q17" s="362">
        <f t="shared" si="1"/>
        <v>85.714285714285708</v>
      </c>
      <c r="R17" s="360">
        <v>6</v>
      </c>
      <c r="S17" s="362">
        <f t="shared" si="2"/>
        <v>85.714285714285708</v>
      </c>
      <c r="T17" s="360">
        <v>6</v>
      </c>
      <c r="U17" s="362">
        <f t="shared" si="3"/>
        <v>85.714285714285708</v>
      </c>
    </row>
    <row r="18" spans="1:21">
      <c r="A18" s="355" t="s">
        <v>983</v>
      </c>
      <c r="B18" s="355" t="s">
        <v>874</v>
      </c>
      <c r="C18" s="355" t="s">
        <v>2205</v>
      </c>
      <c r="D18" s="356">
        <v>5</v>
      </c>
      <c r="E18" s="357">
        <v>71.428571428571431</v>
      </c>
      <c r="F18" s="358">
        <v>6</v>
      </c>
      <c r="G18" s="359">
        <v>85.714285714285708</v>
      </c>
      <c r="H18" s="358">
        <v>6</v>
      </c>
      <c r="I18" s="359">
        <v>85.714285714285708</v>
      </c>
      <c r="J18" s="356">
        <v>5</v>
      </c>
      <c r="K18" s="357">
        <v>71.428571428571431</v>
      </c>
      <c r="L18" s="360">
        <v>6</v>
      </c>
      <c r="M18" s="361">
        <f t="shared" si="0"/>
        <v>85.714285714285708</v>
      </c>
      <c r="N18" s="358">
        <v>4</v>
      </c>
      <c r="O18" s="359">
        <v>57.142857142857139</v>
      </c>
      <c r="P18" s="360">
        <v>5</v>
      </c>
      <c r="Q18" s="362">
        <f t="shared" si="1"/>
        <v>71.428571428571431</v>
      </c>
      <c r="R18" s="360">
        <v>4</v>
      </c>
      <c r="S18" s="362">
        <f t="shared" si="2"/>
        <v>57.142857142857139</v>
      </c>
      <c r="T18" s="360">
        <v>4</v>
      </c>
      <c r="U18" s="362">
        <f t="shared" si="3"/>
        <v>57.142857142857139</v>
      </c>
    </row>
    <row r="19" spans="1:21">
      <c r="A19" s="355" t="s">
        <v>970</v>
      </c>
      <c r="B19" s="355" t="s">
        <v>530</v>
      </c>
      <c r="C19" s="355" t="s">
        <v>2206</v>
      </c>
      <c r="D19" s="356">
        <v>5</v>
      </c>
      <c r="E19" s="357">
        <v>71.428571428571431</v>
      </c>
      <c r="F19" s="358">
        <v>5</v>
      </c>
      <c r="G19" s="359">
        <v>71.428571428571431</v>
      </c>
      <c r="H19" s="358">
        <v>5</v>
      </c>
      <c r="I19" s="359">
        <v>71.428571428571431</v>
      </c>
      <c r="J19" s="356">
        <v>5</v>
      </c>
      <c r="K19" s="357">
        <v>71.428571428571431</v>
      </c>
      <c r="L19" s="360">
        <v>5</v>
      </c>
      <c r="M19" s="361">
        <f t="shared" si="0"/>
        <v>71.428571428571431</v>
      </c>
      <c r="N19" s="358">
        <v>5</v>
      </c>
      <c r="O19" s="359">
        <v>71.428571428571431</v>
      </c>
      <c r="P19" s="360">
        <v>5</v>
      </c>
      <c r="Q19" s="362">
        <f t="shared" si="1"/>
        <v>71.428571428571431</v>
      </c>
      <c r="R19" s="360">
        <v>5</v>
      </c>
      <c r="S19" s="362">
        <f t="shared" si="2"/>
        <v>71.428571428571431</v>
      </c>
      <c r="T19" s="360">
        <v>5</v>
      </c>
      <c r="U19" s="362">
        <f t="shared" si="3"/>
        <v>71.428571428571431</v>
      </c>
    </row>
    <row r="20" spans="1:21">
      <c r="A20" s="355" t="s">
        <v>979</v>
      </c>
      <c r="B20" s="355" t="s">
        <v>755</v>
      </c>
      <c r="C20" s="355" t="s">
        <v>2207</v>
      </c>
      <c r="D20" s="356">
        <v>2</v>
      </c>
      <c r="E20" s="357">
        <v>28.571428571428573</v>
      </c>
      <c r="F20" s="358">
        <v>1</v>
      </c>
      <c r="G20" s="359">
        <v>14.285714285714286</v>
      </c>
      <c r="H20" s="358">
        <v>4</v>
      </c>
      <c r="I20" s="359">
        <v>57.142857142857146</v>
      </c>
      <c r="J20" s="356">
        <v>4</v>
      </c>
      <c r="K20" s="357">
        <v>57.142857142857146</v>
      </c>
      <c r="L20" s="360">
        <v>3</v>
      </c>
      <c r="M20" s="361">
        <f t="shared" si="0"/>
        <v>42.857142857142854</v>
      </c>
      <c r="N20" s="358">
        <v>2</v>
      </c>
      <c r="O20" s="359">
        <v>28.571428571428569</v>
      </c>
      <c r="P20" s="360">
        <v>5</v>
      </c>
      <c r="Q20" s="362">
        <f t="shared" si="1"/>
        <v>71.428571428571431</v>
      </c>
      <c r="R20" s="360">
        <v>5</v>
      </c>
      <c r="S20" s="362">
        <f t="shared" si="2"/>
        <v>71.428571428571431</v>
      </c>
      <c r="T20" s="360">
        <v>4</v>
      </c>
      <c r="U20" s="362">
        <f t="shared" si="3"/>
        <v>57.142857142857139</v>
      </c>
    </row>
    <row r="21" spans="1:21">
      <c r="A21" s="355" t="s">
        <v>981</v>
      </c>
      <c r="B21" s="355" t="s">
        <v>760</v>
      </c>
      <c r="C21" s="355" t="s">
        <v>2208</v>
      </c>
      <c r="D21" s="356">
        <v>0</v>
      </c>
      <c r="E21" s="357">
        <v>0</v>
      </c>
      <c r="F21" s="358">
        <v>0</v>
      </c>
      <c r="G21" s="359">
        <v>0</v>
      </c>
      <c r="H21" s="358">
        <v>0</v>
      </c>
      <c r="I21" s="359">
        <v>0</v>
      </c>
      <c r="J21" s="356">
        <v>0</v>
      </c>
      <c r="K21" s="357">
        <v>0</v>
      </c>
      <c r="L21" s="360">
        <v>0</v>
      </c>
      <c r="M21" s="357">
        <v>0</v>
      </c>
      <c r="N21" s="358">
        <v>0</v>
      </c>
      <c r="O21" s="359">
        <v>0</v>
      </c>
      <c r="P21" s="360">
        <v>5</v>
      </c>
      <c r="Q21" s="362">
        <f t="shared" si="1"/>
        <v>71.428571428571431</v>
      </c>
      <c r="R21" s="360">
        <v>5</v>
      </c>
      <c r="S21" s="362">
        <f t="shared" si="2"/>
        <v>71.428571428571431</v>
      </c>
      <c r="T21" s="360">
        <v>5</v>
      </c>
      <c r="U21" s="362">
        <f t="shared" si="3"/>
        <v>71.428571428571431</v>
      </c>
    </row>
    <row r="22" spans="1:21">
      <c r="A22" s="355" t="s">
        <v>970</v>
      </c>
      <c r="B22" s="355" t="s">
        <v>504</v>
      </c>
      <c r="C22" s="355" t="s">
        <v>2209</v>
      </c>
      <c r="D22" s="356">
        <v>6</v>
      </c>
      <c r="E22" s="357">
        <v>85.714285714285708</v>
      </c>
      <c r="F22" s="358">
        <v>7</v>
      </c>
      <c r="G22" s="359">
        <v>100</v>
      </c>
      <c r="H22" s="358">
        <v>6</v>
      </c>
      <c r="I22" s="359">
        <v>85.714285714285708</v>
      </c>
      <c r="J22" s="356">
        <v>7</v>
      </c>
      <c r="K22" s="357">
        <v>100</v>
      </c>
      <c r="L22" s="360">
        <v>6</v>
      </c>
      <c r="M22" s="361">
        <f t="shared" ref="M22:M46" si="4">L22/7*100</f>
        <v>85.714285714285708</v>
      </c>
      <c r="N22" s="358">
        <v>6</v>
      </c>
      <c r="O22" s="359">
        <v>100</v>
      </c>
      <c r="P22" s="360">
        <v>6</v>
      </c>
      <c r="Q22" s="362">
        <f t="shared" si="1"/>
        <v>85.714285714285708</v>
      </c>
      <c r="R22" s="360">
        <v>3</v>
      </c>
      <c r="S22" s="362">
        <f t="shared" si="2"/>
        <v>42.857142857142854</v>
      </c>
      <c r="T22" s="360">
        <v>3</v>
      </c>
      <c r="U22" s="362">
        <f t="shared" si="3"/>
        <v>42.857142857142854</v>
      </c>
    </row>
    <row r="23" spans="1:21">
      <c r="A23" s="355" t="s">
        <v>978</v>
      </c>
      <c r="B23" s="355" t="s">
        <v>722</v>
      </c>
      <c r="C23" s="355" t="s">
        <v>2210</v>
      </c>
      <c r="D23" s="356">
        <v>6</v>
      </c>
      <c r="E23" s="357">
        <v>85.714285714285708</v>
      </c>
      <c r="F23" s="358">
        <v>6</v>
      </c>
      <c r="G23" s="359">
        <v>85.714285714285708</v>
      </c>
      <c r="H23" s="358">
        <v>5</v>
      </c>
      <c r="I23" s="359">
        <v>71.428571428571431</v>
      </c>
      <c r="J23" s="356">
        <v>5</v>
      </c>
      <c r="K23" s="357">
        <v>71.428571428571431</v>
      </c>
      <c r="L23" s="360">
        <v>4</v>
      </c>
      <c r="M23" s="361">
        <f t="shared" si="4"/>
        <v>57.142857142857139</v>
      </c>
      <c r="N23" s="358">
        <v>3</v>
      </c>
      <c r="O23" s="359">
        <v>42.857142857142854</v>
      </c>
      <c r="P23" s="360">
        <v>5</v>
      </c>
      <c r="Q23" s="362">
        <f t="shared" si="1"/>
        <v>71.428571428571431</v>
      </c>
      <c r="R23" s="360">
        <v>6</v>
      </c>
      <c r="S23" s="362">
        <f t="shared" si="2"/>
        <v>85.714285714285708</v>
      </c>
      <c r="T23" s="360">
        <v>6</v>
      </c>
      <c r="U23" s="362">
        <f t="shared" si="3"/>
        <v>85.714285714285708</v>
      </c>
    </row>
    <row r="24" spans="1:21">
      <c r="A24" s="355" t="s">
        <v>970</v>
      </c>
      <c r="B24" s="355" t="s">
        <v>504</v>
      </c>
      <c r="C24" s="355" t="s">
        <v>2211</v>
      </c>
      <c r="D24" s="356">
        <v>4</v>
      </c>
      <c r="E24" s="357">
        <v>57.142857142857146</v>
      </c>
      <c r="F24" s="358">
        <v>5</v>
      </c>
      <c r="G24" s="359">
        <v>71.428571428571431</v>
      </c>
      <c r="H24" s="358">
        <v>4</v>
      </c>
      <c r="I24" s="359">
        <v>57.142857142857146</v>
      </c>
      <c r="J24" s="356">
        <v>5</v>
      </c>
      <c r="K24" s="357">
        <v>71.428571428571431</v>
      </c>
      <c r="L24" s="360">
        <v>7</v>
      </c>
      <c r="M24" s="361">
        <f t="shared" si="4"/>
        <v>100</v>
      </c>
      <c r="N24" s="358">
        <v>7</v>
      </c>
      <c r="O24" s="359">
        <v>100</v>
      </c>
      <c r="P24" s="360">
        <v>6</v>
      </c>
      <c r="Q24" s="362">
        <f t="shared" si="1"/>
        <v>85.714285714285708</v>
      </c>
      <c r="R24" s="360">
        <v>5</v>
      </c>
      <c r="S24" s="362">
        <f t="shared" si="2"/>
        <v>71.428571428571431</v>
      </c>
      <c r="T24" s="360">
        <v>6</v>
      </c>
      <c r="U24" s="362">
        <f t="shared" si="3"/>
        <v>85.714285714285708</v>
      </c>
    </row>
    <row r="25" spans="1:21">
      <c r="A25" s="355" t="s">
        <v>979</v>
      </c>
      <c r="B25" s="355" t="s">
        <v>755</v>
      </c>
      <c r="C25" s="355" t="s">
        <v>2212</v>
      </c>
      <c r="D25" s="356">
        <v>5</v>
      </c>
      <c r="E25" s="357">
        <v>71.428571428571431</v>
      </c>
      <c r="F25" s="358">
        <v>3</v>
      </c>
      <c r="G25" s="359">
        <v>42.857142857142854</v>
      </c>
      <c r="H25" s="358">
        <v>4</v>
      </c>
      <c r="I25" s="359">
        <v>57.142857142857146</v>
      </c>
      <c r="J25" s="356">
        <v>6</v>
      </c>
      <c r="K25" s="357">
        <v>85.714285714285708</v>
      </c>
      <c r="L25" s="360">
        <v>6</v>
      </c>
      <c r="M25" s="361">
        <f t="shared" si="4"/>
        <v>85.714285714285708</v>
      </c>
      <c r="N25" s="358">
        <v>6</v>
      </c>
      <c r="O25" s="359">
        <v>100</v>
      </c>
      <c r="P25" s="360">
        <v>6</v>
      </c>
      <c r="Q25" s="362">
        <f t="shared" si="1"/>
        <v>85.714285714285708</v>
      </c>
      <c r="R25" s="360">
        <v>4</v>
      </c>
      <c r="S25" s="362">
        <f t="shared" si="2"/>
        <v>57.142857142857139</v>
      </c>
      <c r="T25" s="360">
        <v>4</v>
      </c>
      <c r="U25" s="362">
        <f t="shared" si="3"/>
        <v>57.142857142857139</v>
      </c>
    </row>
    <row r="26" spans="1:21">
      <c r="A26" s="355" t="s">
        <v>978</v>
      </c>
      <c r="B26" s="355" t="s">
        <v>691</v>
      </c>
      <c r="C26" s="355" t="s">
        <v>2213</v>
      </c>
      <c r="D26" s="356">
        <v>6</v>
      </c>
      <c r="E26" s="357">
        <v>85.714285714285708</v>
      </c>
      <c r="F26" s="358">
        <v>4</v>
      </c>
      <c r="G26" s="359">
        <v>57.142857142857146</v>
      </c>
      <c r="H26" s="358">
        <v>5</v>
      </c>
      <c r="I26" s="359">
        <v>71.428571428571431</v>
      </c>
      <c r="J26" s="356">
        <v>5</v>
      </c>
      <c r="K26" s="357">
        <v>71.428571428571431</v>
      </c>
      <c r="L26" s="360">
        <v>4</v>
      </c>
      <c r="M26" s="361">
        <f t="shared" si="4"/>
        <v>57.142857142857139</v>
      </c>
      <c r="N26" s="358">
        <v>5</v>
      </c>
      <c r="O26" s="359">
        <v>71.428571428571431</v>
      </c>
      <c r="P26" s="360">
        <v>6</v>
      </c>
      <c r="Q26" s="362">
        <f t="shared" si="1"/>
        <v>85.714285714285708</v>
      </c>
      <c r="R26" s="360">
        <v>4</v>
      </c>
      <c r="S26" s="362">
        <f t="shared" si="2"/>
        <v>57.142857142857139</v>
      </c>
      <c r="T26" s="360">
        <v>3</v>
      </c>
      <c r="U26" s="362">
        <f t="shared" si="3"/>
        <v>42.857142857142854</v>
      </c>
    </row>
    <row r="27" spans="1:21">
      <c r="A27" s="355" t="s">
        <v>984</v>
      </c>
      <c r="B27" s="355" t="s">
        <v>926</v>
      </c>
      <c r="C27" s="355" t="s">
        <v>2214</v>
      </c>
      <c r="D27" s="356">
        <v>0</v>
      </c>
      <c r="E27" s="357">
        <v>0</v>
      </c>
      <c r="F27" s="358">
        <v>2</v>
      </c>
      <c r="G27" s="359">
        <v>28.571428571428573</v>
      </c>
      <c r="H27" s="358">
        <v>4</v>
      </c>
      <c r="I27" s="359">
        <v>57.142857142857146</v>
      </c>
      <c r="J27" s="356">
        <v>5</v>
      </c>
      <c r="K27" s="357">
        <v>71.428571428571431</v>
      </c>
      <c r="L27" s="360">
        <v>5</v>
      </c>
      <c r="M27" s="361">
        <f t="shared" si="4"/>
        <v>71.428571428571431</v>
      </c>
      <c r="N27" s="358">
        <v>5</v>
      </c>
      <c r="O27" s="359">
        <v>71.428571428571431</v>
      </c>
      <c r="P27" s="360">
        <v>5</v>
      </c>
      <c r="Q27" s="362">
        <f t="shared" si="1"/>
        <v>71.428571428571431</v>
      </c>
      <c r="R27" s="360">
        <v>6</v>
      </c>
      <c r="S27" s="362">
        <f t="shared" si="2"/>
        <v>85.714285714285708</v>
      </c>
      <c r="T27" s="360">
        <v>5</v>
      </c>
      <c r="U27" s="362">
        <f t="shared" si="3"/>
        <v>71.428571428571431</v>
      </c>
    </row>
    <row r="28" spans="1:21">
      <c r="A28" s="355" t="s">
        <v>978</v>
      </c>
      <c r="B28" s="355" t="s">
        <v>691</v>
      </c>
      <c r="C28" s="355" t="s">
        <v>2215</v>
      </c>
      <c r="D28" s="356">
        <v>6</v>
      </c>
      <c r="E28" s="357">
        <v>85.714285714285708</v>
      </c>
      <c r="F28" s="358">
        <v>3</v>
      </c>
      <c r="G28" s="359">
        <v>42.857142857142854</v>
      </c>
      <c r="H28" s="358">
        <v>6</v>
      </c>
      <c r="I28" s="359">
        <v>85.714285714285708</v>
      </c>
      <c r="J28" s="356">
        <v>4</v>
      </c>
      <c r="K28" s="357">
        <v>57.142857142857146</v>
      </c>
      <c r="L28" s="360">
        <v>5</v>
      </c>
      <c r="M28" s="361">
        <f t="shared" si="4"/>
        <v>71.428571428571431</v>
      </c>
      <c r="N28" s="358">
        <v>6</v>
      </c>
      <c r="O28" s="359">
        <v>100</v>
      </c>
      <c r="P28" s="360">
        <v>6</v>
      </c>
      <c r="Q28" s="362">
        <f t="shared" si="1"/>
        <v>85.714285714285708</v>
      </c>
      <c r="R28" s="360">
        <v>6</v>
      </c>
      <c r="S28" s="362">
        <f t="shared" si="2"/>
        <v>85.714285714285708</v>
      </c>
      <c r="T28" s="360">
        <v>6</v>
      </c>
      <c r="U28" s="362">
        <f t="shared" si="3"/>
        <v>85.714285714285708</v>
      </c>
    </row>
    <row r="29" spans="1:21">
      <c r="A29" s="355" t="s">
        <v>983</v>
      </c>
      <c r="B29" s="355" t="s">
        <v>803</v>
      </c>
      <c r="C29" s="355" t="s">
        <v>2216</v>
      </c>
      <c r="D29" s="356">
        <v>6</v>
      </c>
      <c r="E29" s="357">
        <v>85.714285714285708</v>
      </c>
      <c r="F29" s="358">
        <v>6</v>
      </c>
      <c r="G29" s="359">
        <v>85.714285714285708</v>
      </c>
      <c r="H29" s="358">
        <v>6</v>
      </c>
      <c r="I29" s="359">
        <v>85.714285714285708</v>
      </c>
      <c r="J29" s="356">
        <v>6</v>
      </c>
      <c r="K29" s="357">
        <v>85.714285714285708</v>
      </c>
      <c r="L29" s="360">
        <v>6</v>
      </c>
      <c r="M29" s="361">
        <f t="shared" si="4"/>
        <v>85.714285714285708</v>
      </c>
      <c r="N29" s="358">
        <v>6</v>
      </c>
      <c r="O29" s="359">
        <v>100</v>
      </c>
      <c r="P29" s="360">
        <v>7</v>
      </c>
      <c r="Q29" s="362">
        <f t="shared" si="1"/>
        <v>100</v>
      </c>
      <c r="R29" s="360">
        <v>6</v>
      </c>
      <c r="S29" s="362">
        <f t="shared" si="2"/>
        <v>85.714285714285708</v>
      </c>
      <c r="T29" s="360">
        <v>6</v>
      </c>
      <c r="U29" s="362">
        <f t="shared" si="3"/>
        <v>85.714285714285708</v>
      </c>
    </row>
    <row r="30" spans="1:21">
      <c r="A30" s="355" t="s">
        <v>970</v>
      </c>
      <c r="B30" s="355" t="s">
        <v>567</v>
      </c>
      <c r="C30" s="355" t="s">
        <v>2217</v>
      </c>
      <c r="D30" s="356">
        <v>5</v>
      </c>
      <c r="E30" s="357">
        <v>71.428571428571431</v>
      </c>
      <c r="F30" s="358">
        <v>6</v>
      </c>
      <c r="G30" s="359">
        <v>85.714285714285708</v>
      </c>
      <c r="H30" s="358">
        <v>6</v>
      </c>
      <c r="I30" s="359">
        <v>85.714285714285708</v>
      </c>
      <c r="J30" s="356">
        <v>6</v>
      </c>
      <c r="K30" s="357">
        <v>85.714285714285708</v>
      </c>
      <c r="L30" s="360">
        <v>6</v>
      </c>
      <c r="M30" s="361">
        <f t="shared" si="4"/>
        <v>85.714285714285708</v>
      </c>
      <c r="N30" s="358">
        <v>7</v>
      </c>
      <c r="O30" s="359">
        <v>100</v>
      </c>
      <c r="P30" s="360">
        <v>7</v>
      </c>
      <c r="Q30" s="362">
        <f t="shared" si="1"/>
        <v>100</v>
      </c>
      <c r="R30" s="360">
        <v>6</v>
      </c>
      <c r="S30" s="362">
        <f t="shared" si="2"/>
        <v>85.714285714285708</v>
      </c>
      <c r="T30" s="360">
        <v>6</v>
      </c>
      <c r="U30" s="362">
        <f t="shared" si="3"/>
        <v>85.714285714285708</v>
      </c>
    </row>
    <row r="31" spans="1:21">
      <c r="A31" s="355" t="s">
        <v>978</v>
      </c>
      <c r="B31" s="355" t="s">
        <v>691</v>
      </c>
      <c r="C31" s="355" t="s">
        <v>2218</v>
      </c>
      <c r="D31" s="356">
        <v>6</v>
      </c>
      <c r="E31" s="357">
        <v>85.714285714285708</v>
      </c>
      <c r="F31" s="358">
        <v>6</v>
      </c>
      <c r="G31" s="359">
        <v>85.714285714285708</v>
      </c>
      <c r="H31" s="358">
        <v>6</v>
      </c>
      <c r="I31" s="359">
        <v>85.714285714285708</v>
      </c>
      <c r="J31" s="356">
        <v>7</v>
      </c>
      <c r="K31" s="357">
        <v>100</v>
      </c>
      <c r="L31" s="360">
        <v>6</v>
      </c>
      <c r="M31" s="361">
        <f t="shared" si="4"/>
        <v>85.714285714285708</v>
      </c>
      <c r="N31" s="358">
        <v>6</v>
      </c>
      <c r="O31" s="359">
        <v>100</v>
      </c>
      <c r="P31" s="360">
        <v>5</v>
      </c>
      <c r="Q31" s="362">
        <f t="shared" si="1"/>
        <v>71.428571428571431</v>
      </c>
      <c r="R31" s="360">
        <v>6</v>
      </c>
      <c r="S31" s="362">
        <f t="shared" si="2"/>
        <v>85.714285714285708</v>
      </c>
      <c r="T31" s="360">
        <v>4</v>
      </c>
      <c r="U31" s="362">
        <f t="shared" si="3"/>
        <v>57.142857142857139</v>
      </c>
    </row>
    <row r="32" spans="1:21">
      <c r="A32" s="355" t="s">
        <v>984</v>
      </c>
      <c r="B32" s="355" t="s">
        <v>879</v>
      </c>
      <c r="C32" s="355" t="s">
        <v>2219</v>
      </c>
      <c r="D32" s="356">
        <v>6</v>
      </c>
      <c r="E32" s="357">
        <v>85.714285714285708</v>
      </c>
      <c r="F32" s="358">
        <v>6</v>
      </c>
      <c r="G32" s="359">
        <v>85.714285714285708</v>
      </c>
      <c r="H32" s="358">
        <v>6</v>
      </c>
      <c r="I32" s="359">
        <v>85.714285714285708</v>
      </c>
      <c r="J32" s="356">
        <v>5</v>
      </c>
      <c r="K32" s="357">
        <v>71.428571428571431</v>
      </c>
      <c r="L32" s="360">
        <v>5</v>
      </c>
      <c r="M32" s="361">
        <f t="shared" si="4"/>
        <v>71.428571428571431</v>
      </c>
      <c r="N32" s="358">
        <v>5</v>
      </c>
      <c r="O32" s="359">
        <v>71.428571428571431</v>
      </c>
      <c r="P32" s="360">
        <v>6</v>
      </c>
      <c r="Q32" s="362">
        <f t="shared" si="1"/>
        <v>85.714285714285708</v>
      </c>
      <c r="R32" s="360">
        <v>6</v>
      </c>
      <c r="S32" s="362">
        <f t="shared" si="2"/>
        <v>85.714285714285708</v>
      </c>
      <c r="T32" s="360">
        <v>5</v>
      </c>
      <c r="U32" s="362">
        <f t="shared" si="3"/>
        <v>71.428571428571431</v>
      </c>
    </row>
    <row r="33" spans="1:21">
      <c r="A33" s="355" t="s">
        <v>976</v>
      </c>
      <c r="B33" s="355" t="s">
        <v>683</v>
      </c>
      <c r="C33" s="355" t="s">
        <v>2220</v>
      </c>
      <c r="D33" s="356">
        <v>7</v>
      </c>
      <c r="E33" s="357">
        <v>100</v>
      </c>
      <c r="F33" s="358">
        <v>6</v>
      </c>
      <c r="G33" s="359">
        <v>85.714285714285708</v>
      </c>
      <c r="H33" s="358">
        <v>6</v>
      </c>
      <c r="I33" s="359">
        <v>85.714285714285708</v>
      </c>
      <c r="J33" s="356">
        <v>6</v>
      </c>
      <c r="K33" s="357">
        <v>85.714285714285708</v>
      </c>
      <c r="L33" s="360">
        <v>4</v>
      </c>
      <c r="M33" s="361">
        <f t="shared" si="4"/>
        <v>57.142857142857139</v>
      </c>
      <c r="N33" s="358">
        <v>4</v>
      </c>
      <c r="O33" s="359">
        <v>57.142857142857139</v>
      </c>
      <c r="P33" s="360">
        <v>7</v>
      </c>
      <c r="Q33" s="362">
        <f t="shared" si="1"/>
        <v>100</v>
      </c>
      <c r="R33" s="360">
        <v>5</v>
      </c>
      <c r="S33" s="362">
        <f t="shared" si="2"/>
        <v>71.428571428571431</v>
      </c>
      <c r="T33" s="360">
        <v>4</v>
      </c>
      <c r="U33" s="362">
        <f t="shared" si="3"/>
        <v>57.142857142857139</v>
      </c>
    </row>
    <row r="34" spans="1:21">
      <c r="A34" s="355" t="s">
        <v>984</v>
      </c>
      <c r="B34" s="355" t="s">
        <v>896</v>
      </c>
      <c r="C34" s="355" t="s">
        <v>2221</v>
      </c>
      <c r="D34" s="356">
        <v>5</v>
      </c>
      <c r="E34" s="357">
        <v>71.428571428571431</v>
      </c>
      <c r="F34" s="358">
        <v>5</v>
      </c>
      <c r="G34" s="359">
        <v>71.428571428571431</v>
      </c>
      <c r="H34" s="358">
        <v>4</v>
      </c>
      <c r="I34" s="359">
        <v>57.142857142857146</v>
      </c>
      <c r="J34" s="356">
        <v>5</v>
      </c>
      <c r="K34" s="357">
        <v>71.428571428571431</v>
      </c>
      <c r="L34" s="360">
        <v>4</v>
      </c>
      <c r="M34" s="361">
        <f t="shared" si="4"/>
        <v>57.142857142857139</v>
      </c>
      <c r="N34" s="358">
        <v>4</v>
      </c>
      <c r="O34" s="359">
        <v>57.142857142857139</v>
      </c>
      <c r="P34" s="360">
        <v>4</v>
      </c>
      <c r="Q34" s="362">
        <f t="shared" si="1"/>
        <v>57.142857142857139</v>
      </c>
      <c r="R34" s="360">
        <v>3</v>
      </c>
      <c r="S34" s="362">
        <f t="shared" si="2"/>
        <v>42.857142857142854</v>
      </c>
      <c r="T34" s="360">
        <v>4</v>
      </c>
      <c r="U34" s="362">
        <f t="shared" si="3"/>
        <v>57.142857142857139</v>
      </c>
    </row>
    <row r="35" spans="1:21">
      <c r="A35" s="355" t="s">
        <v>981</v>
      </c>
      <c r="B35" s="355" t="s">
        <v>760</v>
      </c>
      <c r="C35" s="355" t="s">
        <v>2222</v>
      </c>
      <c r="D35" s="356">
        <v>2</v>
      </c>
      <c r="E35" s="357">
        <v>28.571428571428573</v>
      </c>
      <c r="F35" s="358">
        <v>5</v>
      </c>
      <c r="G35" s="359">
        <v>71.428571428571431</v>
      </c>
      <c r="H35" s="358">
        <v>6</v>
      </c>
      <c r="I35" s="359">
        <v>85.714285714285708</v>
      </c>
      <c r="J35" s="356">
        <v>4</v>
      </c>
      <c r="K35" s="357">
        <v>57.142857142857146</v>
      </c>
      <c r="L35" s="360">
        <v>5</v>
      </c>
      <c r="M35" s="361">
        <f t="shared" si="4"/>
        <v>71.428571428571431</v>
      </c>
      <c r="N35" s="358">
        <v>5</v>
      </c>
      <c r="O35" s="359">
        <v>71.428571428571431</v>
      </c>
      <c r="P35" s="360">
        <v>5</v>
      </c>
      <c r="Q35" s="362">
        <f t="shared" si="1"/>
        <v>71.428571428571431</v>
      </c>
      <c r="R35" s="360">
        <v>5</v>
      </c>
      <c r="S35" s="362">
        <f t="shared" si="2"/>
        <v>71.428571428571431</v>
      </c>
      <c r="T35" s="360">
        <v>5</v>
      </c>
      <c r="U35" s="362">
        <f t="shared" si="3"/>
        <v>71.428571428571431</v>
      </c>
    </row>
    <row r="36" spans="1:21">
      <c r="A36" s="355" t="s">
        <v>970</v>
      </c>
      <c r="B36" s="355" t="s">
        <v>504</v>
      </c>
      <c r="C36" s="355" t="s">
        <v>2223</v>
      </c>
      <c r="D36" s="356">
        <v>5</v>
      </c>
      <c r="E36" s="357">
        <v>71.428571428571431</v>
      </c>
      <c r="F36" s="358">
        <v>3</v>
      </c>
      <c r="G36" s="359">
        <v>42.857142857142854</v>
      </c>
      <c r="H36" s="358">
        <v>4</v>
      </c>
      <c r="I36" s="359">
        <v>57.142857142857146</v>
      </c>
      <c r="J36" s="356">
        <v>4</v>
      </c>
      <c r="K36" s="357">
        <v>57.142857142857146</v>
      </c>
      <c r="L36" s="360">
        <v>6</v>
      </c>
      <c r="M36" s="361">
        <f t="shared" si="4"/>
        <v>85.714285714285708</v>
      </c>
      <c r="N36" s="358">
        <v>5</v>
      </c>
      <c r="O36" s="359">
        <v>71.428571428571431</v>
      </c>
      <c r="P36" s="360">
        <v>5</v>
      </c>
      <c r="Q36" s="362">
        <f t="shared" si="1"/>
        <v>71.428571428571431</v>
      </c>
      <c r="R36" s="360">
        <v>6</v>
      </c>
      <c r="S36" s="362">
        <f t="shared" si="2"/>
        <v>85.714285714285708</v>
      </c>
      <c r="T36" s="360">
        <v>6</v>
      </c>
      <c r="U36" s="362">
        <f t="shared" si="3"/>
        <v>85.714285714285708</v>
      </c>
    </row>
    <row r="37" spans="1:21">
      <c r="A37" s="355" t="s">
        <v>978</v>
      </c>
      <c r="B37" s="355" t="s">
        <v>722</v>
      </c>
      <c r="C37" s="355" t="s">
        <v>2224</v>
      </c>
      <c r="D37" s="356">
        <v>6</v>
      </c>
      <c r="E37" s="357">
        <v>85.714285714285708</v>
      </c>
      <c r="F37" s="358">
        <v>6</v>
      </c>
      <c r="G37" s="359">
        <v>85.714285714285708</v>
      </c>
      <c r="H37" s="358">
        <v>5</v>
      </c>
      <c r="I37" s="359">
        <v>71.428571428571431</v>
      </c>
      <c r="J37" s="356">
        <v>5</v>
      </c>
      <c r="K37" s="357">
        <v>71.428571428571431</v>
      </c>
      <c r="L37" s="360">
        <v>6</v>
      </c>
      <c r="M37" s="361">
        <f t="shared" si="4"/>
        <v>85.714285714285708</v>
      </c>
      <c r="N37" s="358">
        <v>5</v>
      </c>
      <c r="O37" s="359">
        <v>71.428571428571431</v>
      </c>
      <c r="P37" s="360">
        <v>6</v>
      </c>
      <c r="Q37" s="362">
        <f t="shared" si="1"/>
        <v>85.714285714285708</v>
      </c>
      <c r="R37" s="360">
        <v>6</v>
      </c>
      <c r="S37" s="362">
        <f t="shared" si="2"/>
        <v>85.714285714285708</v>
      </c>
      <c r="T37" s="360">
        <v>6</v>
      </c>
      <c r="U37" s="362">
        <f t="shared" si="3"/>
        <v>85.714285714285708</v>
      </c>
    </row>
    <row r="38" spans="1:21">
      <c r="A38" s="355" t="s">
        <v>981</v>
      </c>
      <c r="B38" s="355" t="s">
        <v>777</v>
      </c>
      <c r="C38" s="355" t="s">
        <v>2225</v>
      </c>
      <c r="D38" s="356">
        <v>0</v>
      </c>
      <c r="E38" s="357">
        <v>0</v>
      </c>
      <c r="F38" s="358">
        <v>0</v>
      </c>
      <c r="G38" s="359">
        <v>0</v>
      </c>
      <c r="H38" s="358">
        <v>0</v>
      </c>
      <c r="I38" s="359">
        <v>0</v>
      </c>
      <c r="J38" s="356">
        <v>4</v>
      </c>
      <c r="K38" s="357">
        <v>57.142857142857146</v>
      </c>
      <c r="L38" s="360">
        <v>4</v>
      </c>
      <c r="M38" s="361">
        <f t="shared" si="4"/>
        <v>57.142857142857139</v>
      </c>
      <c r="N38" s="358">
        <v>0</v>
      </c>
      <c r="O38" s="359">
        <v>0</v>
      </c>
      <c r="P38" s="360">
        <v>6</v>
      </c>
      <c r="Q38" s="362">
        <f t="shared" si="1"/>
        <v>85.714285714285708</v>
      </c>
      <c r="R38" s="360">
        <v>3</v>
      </c>
      <c r="S38" s="362">
        <f t="shared" si="2"/>
        <v>42.857142857142854</v>
      </c>
      <c r="T38" s="360">
        <v>3</v>
      </c>
      <c r="U38" s="362">
        <f t="shared" si="3"/>
        <v>42.857142857142854</v>
      </c>
    </row>
    <row r="39" spans="1:21">
      <c r="A39" s="355" t="s">
        <v>983</v>
      </c>
      <c r="B39" s="355" t="s">
        <v>803</v>
      </c>
      <c r="C39" s="355" t="s">
        <v>2226</v>
      </c>
      <c r="D39" s="356">
        <v>4</v>
      </c>
      <c r="E39" s="357">
        <v>57.142857142857146</v>
      </c>
      <c r="F39" s="358">
        <v>4</v>
      </c>
      <c r="G39" s="359">
        <v>57.142857142857146</v>
      </c>
      <c r="H39" s="358">
        <v>4</v>
      </c>
      <c r="I39" s="359">
        <v>57.142857142857146</v>
      </c>
      <c r="J39" s="356">
        <v>4</v>
      </c>
      <c r="K39" s="357">
        <v>57.142857142857146</v>
      </c>
      <c r="L39" s="360">
        <v>4</v>
      </c>
      <c r="M39" s="361">
        <f t="shared" si="4"/>
        <v>57.142857142857139</v>
      </c>
      <c r="N39" s="358">
        <v>4</v>
      </c>
      <c r="O39" s="359">
        <v>57.142857142857139</v>
      </c>
      <c r="P39" s="360">
        <v>6</v>
      </c>
      <c r="Q39" s="362">
        <f t="shared" si="1"/>
        <v>85.714285714285708</v>
      </c>
      <c r="R39" s="360">
        <v>4</v>
      </c>
      <c r="S39" s="362">
        <f t="shared" si="2"/>
        <v>57.142857142857139</v>
      </c>
      <c r="T39" s="360">
        <v>4</v>
      </c>
      <c r="U39" s="362">
        <f t="shared" si="3"/>
        <v>57.142857142857139</v>
      </c>
    </row>
    <row r="40" spans="1:21">
      <c r="A40" s="355" t="s">
        <v>983</v>
      </c>
      <c r="B40" s="355" t="s">
        <v>874</v>
      </c>
      <c r="C40" s="355" t="s">
        <v>2227</v>
      </c>
      <c r="D40" s="356">
        <v>5</v>
      </c>
      <c r="E40" s="357">
        <v>71.428571428571431</v>
      </c>
      <c r="F40" s="358">
        <v>5</v>
      </c>
      <c r="G40" s="359">
        <v>71.428571428571431</v>
      </c>
      <c r="H40" s="358">
        <v>5</v>
      </c>
      <c r="I40" s="359">
        <v>71.428571428571431</v>
      </c>
      <c r="J40" s="356">
        <v>6</v>
      </c>
      <c r="K40" s="357">
        <v>85.714285714285708</v>
      </c>
      <c r="L40" s="360">
        <v>5</v>
      </c>
      <c r="M40" s="361">
        <f t="shared" si="4"/>
        <v>71.428571428571431</v>
      </c>
      <c r="N40" s="358">
        <v>5</v>
      </c>
      <c r="O40" s="359">
        <v>71.428571428571431</v>
      </c>
      <c r="P40" s="360">
        <v>6</v>
      </c>
      <c r="Q40" s="362">
        <f t="shared" si="1"/>
        <v>85.714285714285708</v>
      </c>
      <c r="R40" s="360">
        <v>6</v>
      </c>
      <c r="S40" s="362">
        <f t="shared" si="2"/>
        <v>85.714285714285708</v>
      </c>
      <c r="T40" s="360">
        <v>6</v>
      </c>
      <c r="U40" s="362">
        <f t="shared" si="3"/>
        <v>85.714285714285708</v>
      </c>
    </row>
    <row r="41" spans="1:21">
      <c r="A41" s="355" t="s">
        <v>974</v>
      </c>
      <c r="B41" s="355" t="s">
        <v>582</v>
      </c>
      <c r="C41" s="355" t="s">
        <v>2228</v>
      </c>
      <c r="D41" s="356">
        <v>0</v>
      </c>
      <c r="E41" s="357">
        <v>0</v>
      </c>
      <c r="F41" s="358">
        <v>4</v>
      </c>
      <c r="G41" s="359">
        <v>57.142857142857146</v>
      </c>
      <c r="H41" s="358">
        <v>5</v>
      </c>
      <c r="I41" s="359">
        <v>71.428571428571431</v>
      </c>
      <c r="J41" s="356">
        <v>5</v>
      </c>
      <c r="K41" s="357">
        <v>71.428571428571431</v>
      </c>
      <c r="L41" s="360">
        <v>6</v>
      </c>
      <c r="M41" s="361">
        <f t="shared" si="4"/>
        <v>85.714285714285708</v>
      </c>
      <c r="N41" s="358">
        <v>7</v>
      </c>
      <c r="O41" s="359">
        <v>100</v>
      </c>
      <c r="P41" s="360">
        <v>6</v>
      </c>
      <c r="Q41" s="362">
        <f t="shared" si="1"/>
        <v>85.714285714285708</v>
      </c>
      <c r="R41" s="360">
        <v>5</v>
      </c>
      <c r="S41" s="362">
        <f t="shared" si="2"/>
        <v>71.428571428571431</v>
      </c>
      <c r="T41" s="360">
        <v>5</v>
      </c>
      <c r="U41" s="362">
        <f t="shared" si="3"/>
        <v>71.428571428571431</v>
      </c>
    </row>
    <row r="42" spans="1:21">
      <c r="A42" s="355" t="s">
        <v>984</v>
      </c>
      <c r="B42" s="355" t="s">
        <v>926</v>
      </c>
      <c r="C42" s="355" t="s">
        <v>2229</v>
      </c>
      <c r="D42" s="356">
        <v>5</v>
      </c>
      <c r="E42" s="357">
        <v>71.428571428571431</v>
      </c>
      <c r="F42" s="358">
        <v>5</v>
      </c>
      <c r="G42" s="359">
        <v>71.428571428571431</v>
      </c>
      <c r="H42" s="358">
        <v>6</v>
      </c>
      <c r="I42" s="359">
        <v>85.714285714285708</v>
      </c>
      <c r="J42" s="356">
        <v>6</v>
      </c>
      <c r="K42" s="357">
        <v>85.714285714285708</v>
      </c>
      <c r="L42" s="360">
        <v>6</v>
      </c>
      <c r="M42" s="361">
        <f t="shared" si="4"/>
        <v>85.714285714285708</v>
      </c>
      <c r="N42" s="358">
        <v>6</v>
      </c>
      <c r="O42" s="359">
        <v>100</v>
      </c>
      <c r="P42" s="360">
        <v>6</v>
      </c>
      <c r="Q42" s="362">
        <f t="shared" si="1"/>
        <v>85.714285714285708</v>
      </c>
      <c r="R42" s="360">
        <v>5</v>
      </c>
      <c r="S42" s="362">
        <f t="shared" si="2"/>
        <v>71.428571428571431</v>
      </c>
      <c r="T42" s="360">
        <v>4</v>
      </c>
      <c r="U42" s="362">
        <f t="shared" si="3"/>
        <v>57.142857142857139</v>
      </c>
    </row>
    <row r="43" spans="1:21">
      <c r="A43" s="355" t="s">
        <v>981</v>
      </c>
      <c r="B43" s="355" t="s">
        <v>760</v>
      </c>
      <c r="C43" s="355" t="s">
        <v>2230</v>
      </c>
      <c r="D43" s="356">
        <v>5</v>
      </c>
      <c r="E43" s="357">
        <v>71.428571428571431</v>
      </c>
      <c r="F43" s="358">
        <v>3</v>
      </c>
      <c r="G43" s="359">
        <v>42.857142857142854</v>
      </c>
      <c r="H43" s="358">
        <v>1</v>
      </c>
      <c r="I43" s="359">
        <v>14.285714285714286</v>
      </c>
      <c r="J43" s="356">
        <v>2</v>
      </c>
      <c r="K43" s="357">
        <v>28.571428571428573</v>
      </c>
      <c r="L43" s="360">
        <v>2</v>
      </c>
      <c r="M43" s="361">
        <f t="shared" si="4"/>
        <v>28.571428571428569</v>
      </c>
      <c r="N43" s="358">
        <v>3</v>
      </c>
      <c r="O43" s="359">
        <v>42.857142857142854</v>
      </c>
      <c r="P43" s="360">
        <v>3</v>
      </c>
      <c r="Q43" s="362">
        <f t="shared" si="1"/>
        <v>42.857142857142854</v>
      </c>
      <c r="R43" s="360">
        <v>3</v>
      </c>
      <c r="S43" s="362">
        <f t="shared" si="2"/>
        <v>42.857142857142854</v>
      </c>
      <c r="T43" s="360">
        <v>7</v>
      </c>
      <c r="U43" s="362">
        <f t="shared" si="3"/>
        <v>100</v>
      </c>
    </row>
    <row r="44" spans="1:21">
      <c r="A44" s="355" t="s">
        <v>974</v>
      </c>
      <c r="B44" s="355" t="s">
        <v>582</v>
      </c>
      <c r="C44" s="355" t="s">
        <v>2231</v>
      </c>
      <c r="D44" s="356">
        <v>6</v>
      </c>
      <c r="E44" s="357">
        <v>85.714285714285708</v>
      </c>
      <c r="F44" s="358">
        <v>6</v>
      </c>
      <c r="G44" s="359">
        <v>85.714285714285708</v>
      </c>
      <c r="H44" s="358">
        <v>6</v>
      </c>
      <c r="I44" s="359">
        <v>85.714285714285708</v>
      </c>
      <c r="J44" s="356">
        <v>6</v>
      </c>
      <c r="K44" s="357">
        <v>85.714285714285708</v>
      </c>
      <c r="L44" s="360">
        <v>6</v>
      </c>
      <c r="M44" s="361">
        <f t="shared" si="4"/>
        <v>85.714285714285708</v>
      </c>
      <c r="N44" s="358">
        <v>6</v>
      </c>
      <c r="O44" s="359">
        <v>100</v>
      </c>
      <c r="P44" s="360">
        <v>6</v>
      </c>
      <c r="Q44" s="362">
        <f t="shared" si="1"/>
        <v>85.714285714285708</v>
      </c>
      <c r="R44" s="360">
        <v>6</v>
      </c>
      <c r="S44" s="362">
        <f t="shared" si="2"/>
        <v>85.714285714285708</v>
      </c>
      <c r="T44" s="360">
        <v>6</v>
      </c>
      <c r="U44" s="362">
        <f t="shared" si="3"/>
        <v>85.714285714285708</v>
      </c>
    </row>
    <row r="45" spans="1:21">
      <c r="A45" s="355" t="s">
        <v>984</v>
      </c>
      <c r="B45" s="355" t="s">
        <v>896</v>
      </c>
      <c r="C45" s="355" t="s">
        <v>2232</v>
      </c>
      <c r="D45" s="356">
        <v>6</v>
      </c>
      <c r="E45" s="357">
        <v>85.714285714285708</v>
      </c>
      <c r="F45" s="358">
        <v>6</v>
      </c>
      <c r="G45" s="359">
        <v>85.714285714285708</v>
      </c>
      <c r="H45" s="358">
        <v>3</v>
      </c>
      <c r="I45" s="359">
        <v>42.857142857142854</v>
      </c>
      <c r="J45" s="356">
        <v>5</v>
      </c>
      <c r="K45" s="357">
        <v>71.428571428571431</v>
      </c>
      <c r="L45" s="360">
        <v>5</v>
      </c>
      <c r="M45" s="361">
        <f t="shared" si="4"/>
        <v>71.428571428571431</v>
      </c>
      <c r="N45" s="358">
        <v>5</v>
      </c>
      <c r="O45" s="359">
        <v>71.428571428571431</v>
      </c>
      <c r="P45" s="360">
        <v>6</v>
      </c>
      <c r="Q45" s="362">
        <f t="shared" si="1"/>
        <v>85.714285714285708</v>
      </c>
      <c r="R45" s="360">
        <v>6</v>
      </c>
      <c r="S45" s="362">
        <f t="shared" si="2"/>
        <v>85.714285714285708</v>
      </c>
      <c r="T45" s="360">
        <v>7</v>
      </c>
      <c r="U45" s="362">
        <f t="shared" si="3"/>
        <v>100</v>
      </c>
    </row>
    <row r="46" spans="1:21">
      <c r="A46" s="355" t="s">
        <v>970</v>
      </c>
      <c r="B46" s="355" t="s">
        <v>567</v>
      </c>
      <c r="C46" s="355" t="s">
        <v>2233</v>
      </c>
      <c r="D46" s="356">
        <v>4</v>
      </c>
      <c r="E46" s="357">
        <v>57.142857142857146</v>
      </c>
      <c r="F46" s="358">
        <v>3</v>
      </c>
      <c r="G46" s="359">
        <v>42.857142857142854</v>
      </c>
      <c r="H46" s="358">
        <v>4</v>
      </c>
      <c r="I46" s="359">
        <v>57.142857142857146</v>
      </c>
      <c r="J46" s="356">
        <v>4</v>
      </c>
      <c r="K46" s="357">
        <v>57.142857142857146</v>
      </c>
      <c r="L46" s="360">
        <v>4</v>
      </c>
      <c r="M46" s="361">
        <f t="shared" si="4"/>
        <v>57.142857142857139</v>
      </c>
      <c r="N46" s="358">
        <v>4</v>
      </c>
      <c r="O46" s="359">
        <v>57.142857142857139</v>
      </c>
      <c r="P46" s="360">
        <v>5</v>
      </c>
      <c r="Q46" s="362">
        <f t="shared" si="1"/>
        <v>71.428571428571431</v>
      </c>
      <c r="R46" s="360">
        <v>4</v>
      </c>
      <c r="S46" s="362">
        <f t="shared" si="2"/>
        <v>57.142857142857139</v>
      </c>
      <c r="T46" s="360">
        <v>0</v>
      </c>
      <c r="U46" s="362">
        <f t="shared" si="3"/>
        <v>0</v>
      </c>
    </row>
    <row r="47" spans="1:21">
      <c r="A47" s="355" t="s">
        <v>1016</v>
      </c>
      <c r="B47" s="355" t="s">
        <v>620</v>
      </c>
      <c r="C47" s="355" t="s">
        <v>2234</v>
      </c>
      <c r="D47" s="356">
        <v>1</v>
      </c>
      <c r="E47" s="357">
        <v>14.285714285714286</v>
      </c>
      <c r="F47" s="358">
        <v>0</v>
      </c>
      <c r="G47" s="359">
        <v>0</v>
      </c>
      <c r="H47" s="358">
        <v>4</v>
      </c>
      <c r="I47" s="359">
        <v>57.142857142857146</v>
      </c>
      <c r="J47" s="356">
        <v>6</v>
      </c>
      <c r="K47" s="357">
        <v>85.714285714285708</v>
      </c>
      <c r="L47" s="360">
        <v>0</v>
      </c>
      <c r="M47" s="357">
        <v>0</v>
      </c>
      <c r="N47" s="358">
        <v>0</v>
      </c>
      <c r="O47" s="359">
        <v>0</v>
      </c>
      <c r="P47" s="360">
        <v>0</v>
      </c>
      <c r="Q47" s="362">
        <f t="shared" si="1"/>
        <v>0</v>
      </c>
      <c r="R47" s="360">
        <v>0</v>
      </c>
      <c r="S47" s="362">
        <f t="shared" si="2"/>
        <v>0</v>
      </c>
      <c r="T47" s="360">
        <v>0</v>
      </c>
      <c r="U47" s="362">
        <f t="shared" si="3"/>
        <v>0</v>
      </c>
    </row>
    <row r="48" spans="1:21">
      <c r="A48" s="355" t="s">
        <v>983</v>
      </c>
      <c r="B48" s="355" t="s">
        <v>874</v>
      </c>
      <c r="C48" s="355" t="s">
        <v>2235</v>
      </c>
      <c r="D48" s="356">
        <v>6</v>
      </c>
      <c r="E48" s="357">
        <v>85.714285714285708</v>
      </c>
      <c r="F48" s="358">
        <v>5</v>
      </c>
      <c r="G48" s="359">
        <v>71.428571428571431</v>
      </c>
      <c r="H48" s="358">
        <v>7</v>
      </c>
      <c r="I48" s="359">
        <v>100</v>
      </c>
      <c r="J48" s="356">
        <v>6</v>
      </c>
      <c r="K48" s="357">
        <v>85.714285714285708</v>
      </c>
      <c r="L48" s="360">
        <v>7</v>
      </c>
      <c r="M48" s="361">
        <f t="shared" ref="M48:M78" si="5">L48/7*100</f>
        <v>100</v>
      </c>
      <c r="N48" s="358">
        <v>5</v>
      </c>
      <c r="O48" s="359">
        <v>71.428571428571431</v>
      </c>
      <c r="P48" s="360">
        <v>6</v>
      </c>
      <c r="Q48" s="362">
        <f t="shared" si="1"/>
        <v>85.714285714285708</v>
      </c>
      <c r="R48" s="360">
        <v>7</v>
      </c>
      <c r="S48" s="362">
        <f t="shared" si="2"/>
        <v>100</v>
      </c>
      <c r="T48" s="360">
        <v>7</v>
      </c>
      <c r="U48" s="362">
        <f t="shared" si="3"/>
        <v>100</v>
      </c>
    </row>
    <row r="49" spans="1:21">
      <c r="A49" s="355" t="s">
        <v>970</v>
      </c>
      <c r="B49" s="355" t="s">
        <v>567</v>
      </c>
      <c r="C49" s="355" t="s">
        <v>2236</v>
      </c>
      <c r="D49" s="356">
        <v>1</v>
      </c>
      <c r="E49" s="357">
        <v>14.285714285714286</v>
      </c>
      <c r="F49" s="358">
        <v>1</v>
      </c>
      <c r="G49" s="359">
        <v>14.285714285714286</v>
      </c>
      <c r="H49" s="358">
        <v>1</v>
      </c>
      <c r="I49" s="359">
        <v>14.285714285714286</v>
      </c>
      <c r="J49" s="356">
        <v>3</v>
      </c>
      <c r="K49" s="357">
        <v>42.857142857142854</v>
      </c>
      <c r="L49" s="360">
        <v>3</v>
      </c>
      <c r="M49" s="361">
        <f t="shared" si="5"/>
        <v>42.857142857142854</v>
      </c>
      <c r="N49" s="358">
        <v>4</v>
      </c>
      <c r="O49" s="359">
        <v>57.142857142857139</v>
      </c>
      <c r="P49" s="360">
        <v>6</v>
      </c>
      <c r="Q49" s="362">
        <f t="shared" si="1"/>
        <v>85.714285714285708</v>
      </c>
      <c r="R49" s="360">
        <v>6</v>
      </c>
      <c r="S49" s="362">
        <f t="shared" si="2"/>
        <v>85.714285714285708</v>
      </c>
      <c r="T49" s="360">
        <v>5</v>
      </c>
      <c r="U49" s="362">
        <f t="shared" si="3"/>
        <v>71.428571428571431</v>
      </c>
    </row>
    <row r="50" spans="1:21">
      <c r="A50" s="355" t="s">
        <v>984</v>
      </c>
      <c r="B50" s="355" t="s">
        <v>926</v>
      </c>
      <c r="C50" s="355" t="s">
        <v>2237</v>
      </c>
      <c r="D50" s="356">
        <v>6</v>
      </c>
      <c r="E50" s="357">
        <v>85.714285714285708</v>
      </c>
      <c r="F50" s="358">
        <v>3</v>
      </c>
      <c r="G50" s="359">
        <v>42.857142857142854</v>
      </c>
      <c r="H50" s="358">
        <v>4</v>
      </c>
      <c r="I50" s="359">
        <v>57.142857142857146</v>
      </c>
      <c r="J50" s="356">
        <v>4</v>
      </c>
      <c r="K50" s="357">
        <v>57.142857142857146</v>
      </c>
      <c r="L50" s="360">
        <v>4</v>
      </c>
      <c r="M50" s="361">
        <f t="shared" si="5"/>
        <v>57.142857142857139</v>
      </c>
      <c r="N50" s="358">
        <v>3</v>
      </c>
      <c r="O50" s="359">
        <v>42.857142857142854</v>
      </c>
      <c r="P50" s="360">
        <v>3</v>
      </c>
      <c r="Q50" s="362">
        <f t="shared" si="1"/>
        <v>42.857142857142854</v>
      </c>
      <c r="R50" s="360">
        <v>5</v>
      </c>
      <c r="S50" s="362">
        <f t="shared" si="2"/>
        <v>71.428571428571431</v>
      </c>
      <c r="T50" s="360">
        <v>0</v>
      </c>
      <c r="U50" s="362">
        <f t="shared" si="3"/>
        <v>0</v>
      </c>
    </row>
    <row r="51" spans="1:21">
      <c r="A51" s="355" t="s">
        <v>970</v>
      </c>
      <c r="B51" s="355" t="s">
        <v>530</v>
      </c>
      <c r="C51" s="355" t="s">
        <v>2238</v>
      </c>
      <c r="D51" s="356">
        <v>7</v>
      </c>
      <c r="E51" s="357">
        <v>100</v>
      </c>
      <c r="F51" s="358">
        <v>2</v>
      </c>
      <c r="G51" s="359">
        <v>28.571428571428573</v>
      </c>
      <c r="H51" s="358">
        <v>0</v>
      </c>
      <c r="I51" s="359">
        <v>0</v>
      </c>
      <c r="J51" s="356">
        <v>5</v>
      </c>
      <c r="K51" s="357">
        <v>71.428571428571431</v>
      </c>
      <c r="L51" s="360">
        <v>6</v>
      </c>
      <c r="M51" s="361">
        <f t="shared" si="5"/>
        <v>85.714285714285708</v>
      </c>
      <c r="N51" s="358">
        <v>5</v>
      </c>
      <c r="O51" s="359">
        <v>71.428571428571431</v>
      </c>
      <c r="P51" s="360">
        <v>0</v>
      </c>
      <c r="Q51" s="362">
        <f t="shared" si="1"/>
        <v>0</v>
      </c>
      <c r="R51" s="360">
        <v>0</v>
      </c>
      <c r="S51" s="362">
        <f t="shared" si="2"/>
        <v>0</v>
      </c>
      <c r="T51" s="360">
        <v>0</v>
      </c>
      <c r="U51" s="362">
        <f t="shared" si="3"/>
        <v>0</v>
      </c>
    </row>
    <row r="52" spans="1:21">
      <c r="A52" s="355" t="s">
        <v>981</v>
      </c>
      <c r="B52" s="355" t="s">
        <v>791</v>
      </c>
      <c r="C52" s="355" t="s">
        <v>2239</v>
      </c>
      <c r="D52" s="356">
        <v>6</v>
      </c>
      <c r="E52" s="357">
        <v>85.714285714285708</v>
      </c>
      <c r="F52" s="358">
        <v>6</v>
      </c>
      <c r="G52" s="359">
        <v>85.714285714285708</v>
      </c>
      <c r="H52" s="358">
        <v>6</v>
      </c>
      <c r="I52" s="359">
        <v>85.714285714285708</v>
      </c>
      <c r="J52" s="356">
        <v>6</v>
      </c>
      <c r="K52" s="357">
        <v>85.714285714285708</v>
      </c>
      <c r="L52" s="360">
        <v>7</v>
      </c>
      <c r="M52" s="361">
        <f t="shared" si="5"/>
        <v>100</v>
      </c>
      <c r="N52" s="358">
        <v>6</v>
      </c>
      <c r="O52" s="359">
        <v>100</v>
      </c>
      <c r="P52" s="360">
        <v>6</v>
      </c>
      <c r="Q52" s="362">
        <f t="shared" si="1"/>
        <v>85.714285714285708</v>
      </c>
      <c r="R52" s="360">
        <v>6</v>
      </c>
      <c r="S52" s="362">
        <f t="shared" si="2"/>
        <v>85.714285714285708</v>
      </c>
      <c r="T52" s="360">
        <v>6</v>
      </c>
      <c r="U52" s="362">
        <f t="shared" si="3"/>
        <v>85.714285714285708</v>
      </c>
    </row>
    <row r="53" spans="1:21">
      <c r="A53" s="355" t="s">
        <v>983</v>
      </c>
      <c r="B53" s="355" t="s">
        <v>874</v>
      </c>
      <c r="C53" s="355" t="s">
        <v>2240</v>
      </c>
      <c r="D53" s="356">
        <v>5</v>
      </c>
      <c r="E53" s="357">
        <v>71.428571428571431</v>
      </c>
      <c r="F53" s="358">
        <v>5</v>
      </c>
      <c r="G53" s="359">
        <v>71.428571428571431</v>
      </c>
      <c r="H53" s="358">
        <v>6</v>
      </c>
      <c r="I53" s="359">
        <v>85.714285714285708</v>
      </c>
      <c r="J53" s="356">
        <v>5</v>
      </c>
      <c r="K53" s="357">
        <v>71.428571428571431</v>
      </c>
      <c r="L53" s="360">
        <v>5</v>
      </c>
      <c r="M53" s="361">
        <f t="shared" si="5"/>
        <v>71.428571428571431</v>
      </c>
      <c r="N53" s="358">
        <v>4</v>
      </c>
      <c r="O53" s="359">
        <v>57.142857142857139</v>
      </c>
      <c r="P53" s="360">
        <v>6</v>
      </c>
      <c r="Q53" s="362">
        <f t="shared" si="1"/>
        <v>85.714285714285708</v>
      </c>
      <c r="R53" s="360">
        <v>5</v>
      </c>
      <c r="S53" s="362">
        <f t="shared" si="2"/>
        <v>71.428571428571431</v>
      </c>
      <c r="T53" s="360">
        <v>5</v>
      </c>
      <c r="U53" s="362">
        <f t="shared" si="3"/>
        <v>71.428571428571431</v>
      </c>
    </row>
    <row r="54" spans="1:21">
      <c r="A54" s="355" t="s">
        <v>970</v>
      </c>
      <c r="B54" s="355" t="s">
        <v>549</v>
      </c>
      <c r="C54" s="355" t="s">
        <v>2241</v>
      </c>
      <c r="D54" s="356">
        <v>4</v>
      </c>
      <c r="E54" s="357">
        <v>57.142857142857146</v>
      </c>
      <c r="F54" s="358">
        <v>4</v>
      </c>
      <c r="G54" s="359">
        <v>57.142857142857146</v>
      </c>
      <c r="H54" s="358">
        <v>2</v>
      </c>
      <c r="I54" s="359">
        <v>28.571428571428573</v>
      </c>
      <c r="J54" s="356">
        <v>4</v>
      </c>
      <c r="K54" s="357">
        <v>57.142857142857146</v>
      </c>
      <c r="L54" s="360">
        <v>4</v>
      </c>
      <c r="M54" s="361">
        <f t="shared" si="5"/>
        <v>57.142857142857139</v>
      </c>
      <c r="N54" s="358">
        <v>4</v>
      </c>
      <c r="O54" s="359">
        <v>57.142857142857139</v>
      </c>
      <c r="P54" s="360">
        <v>5</v>
      </c>
      <c r="Q54" s="362">
        <f t="shared" si="1"/>
        <v>71.428571428571431</v>
      </c>
      <c r="R54" s="360">
        <v>5</v>
      </c>
      <c r="S54" s="362">
        <f t="shared" si="2"/>
        <v>71.428571428571431</v>
      </c>
      <c r="T54" s="360">
        <v>4</v>
      </c>
      <c r="U54" s="362">
        <f t="shared" si="3"/>
        <v>57.142857142857139</v>
      </c>
    </row>
    <row r="55" spans="1:21">
      <c r="A55" s="355" t="s">
        <v>970</v>
      </c>
      <c r="B55" s="355" t="s">
        <v>530</v>
      </c>
      <c r="C55" s="355" t="s">
        <v>2242</v>
      </c>
      <c r="D55" s="356">
        <v>0</v>
      </c>
      <c r="E55" s="357">
        <v>0</v>
      </c>
      <c r="F55" s="358">
        <v>4</v>
      </c>
      <c r="G55" s="359">
        <v>57.142857142857146</v>
      </c>
      <c r="H55" s="358">
        <v>0</v>
      </c>
      <c r="I55" s="359">
        <v>0</v>
      </c>
      <c r="J55" s="356">
        <v>6</v>
      </c>
      <c r="K55" s="357">
        <v>85.714285714285708</v>
      </c>
      <c r="L55" s="360">
        <v>6</v>
      </c>
      <c r="M55" s="361">
        <f t="shared" si="5"/>
        <v>85.714285714285708</v>
      </c>
      <c r="N55" s="358">
        <v>6</v>
      </c>
      <c r="O55" s="359">
        <v>100</v>
      </c>
      <c r="P55" s="360">
        <v>5</v>
      </c>
      <c r="Q55" s="362">
        <f t="shared" si="1"/>
        <v>71.428571428571431</v>
      </c>
      <c r="R55" s="360">
        <v>6</v>
      </c>
      <c r="S55" s="362">
        <f t="shared" si="2"/>
        <v>85.714285714285708</v>
      </c>
      <c r="T55" s="360">
        <v>5</v>
      </c>
      <c r="U55" s="362">
        <f t="shared" si="3"/>
        <v>71.428571428571431</v>
      </c>
    </row>
    <row r="56" spans="1:21">
      <c r="A56" s="355" t="s">
        <v>983</v>
      </c>
      <c r="B56" s="355" t="s">
        <v>803</v>
      </c>
      <c r="C56" s="355" t="s">
        <v>2243</v>
      </c>
      <c r="D56" s="356">
        <v>7</v>
      </c>
      <c r="E56" s="357">
        <v>100</v>
      </c>
      <c r="F56" s="358">
        <v>6</v>
      </c>
      <c r="G56" s="359">
        <v>85.714285714285708</v>
      </c>
      <c r="H56" s="358">
        <v>6</v>
      </c>
      <c r="I56" s="359">
        <v>85.714285714285708</v>
      </c>
      <c r="J56" s="356">
        <v>6</v>
      </c>
      <c r="K56" s="357">
        <v>85.714285714285708</v>
      </c>
      <c r="L56" s="360">
        <v>6</v>
      </c>
      <c r="M56" s="361">
        <f t="shared" si="5"/>
        <v>85.714285714285708</v>
      </c>
      <c r="N56" s="358">
        <v>6</v>
      </c>
      <c r="O56" s="359">
        <v>100</v>
      </c>
      <c r="P56" s="360">
        <v>6</v>
      </c>
      <c r="Q56" s="362">
        <f t="shared" si="1"/>
        <v>85.714285714285708</v>
      </c>
      <c r="R56" s="360">
        <v>4</v>
      </c>
      <c r="S56" s="362">
        <f t="shared" si="2"/>
        <v>57.142857142857139</v>
      </c>
      <c r="T56" s="360">
        <v>5</v>
      </c>
      <c r="U56" s="362">
        <f t="shared" si="3"/>
        <v>71.428571428571431</v>
      </c>
    </row>
    <row r="57" spans="1:21">
      <c r="A57" s="355" t="s">
        <v>983</v>
      </c>
      <c r="B57" s="355" t="s">
        <v>803</v>
      </c>
      <c r="C57" s="355" t="s">
        <v>2244</v>
      </c>
      <c r="D57" s="356">
        <v>4</v>
      </c>
      <c r="E57" s="357">
        <v>57.142857142857146</v>
      </c>
      <c r="F57" s="358">
        <v>1</v>
      </c>
      <c r="G57" s="359">
        <v>14.285714285714286</v>
      </c>
      <c r="H57" s="358">
        <v>2</v>
      </c>
      <c r="I57" s="359">
        <v>28.571428571428573</v>
      </c>
      <c r="J57" s="356">
        <v>5</v>
      </c>
      <c r="K57" s="357">
        <v>71.428571428571431</v>
      </c>
      <c r="L57" s="360">
        <v>4</v>
      </c>
      <c r="M57" s="361">
        <f t="shared" si="5"/>
        <v>57.142857142857139</v>
      </c>
      <c r="N57" s="358">
        <v>4</v>
      </c>
      <c r="O57" s="359">
        <v>57.142857142857139</v>
      </c>
      <c r="P57" s="360">
        <v>2</v>
      </c>
      <c r="Q57" s="362">
        <f t="shared" si="1"/>
        <v>28.571428571428569</v>
      </c>
      <c r="R57" s="360">
        <v>2</v>
      </c>
      <c r="S57" s="362">
        <f t="shared" si="2"/>
        <v>28.571428571428569</v>
      </c>
      <c r="T57" s="360">
        <v>4</v>
      </c>
      <c r="U57" s="362">
        <f t="shared" si="3"/>
        <v>57.142857142857139</v>
      </c>
    </row>
    <row r="58" spans="1:21">
      <c r="A58" s="355" t="s">
        <v>984</v>
      </c>
      <c r="B58" s="355" t="s">
        <v>926</v>
      </c>
      <c r="C58" s="355" t="s">
        <v>2245</v>
      </c>
      <c r="D58" s="356">
        <v>4</v>
      </c>
      <c r="E58" s="357">
        <v>57.142857142857146</v>
      </c>
      <c r="F58" s="358">
        <v>4</v>
      </c>
      <c r="G58" s="359">
        <v>57.142857142857146</v>
      </c>
      <c r="H58" s="358">
        <v>3</v>
      </c>
      <c r="I58" s="359">
        <v>42.857142857142854</v>
      </c>
      <c r="J58" s="356">
        <v>7</v>
      </c>
      <c r="K58" s="357">
        <v>100</v>
      </c>
      <c r="L58" s="360">
        <v>5</v>
      </c>
      <c r="M58" s="361">
        <f t="shared" si="5"/>
        <v>71.428571428571431</v>
      </c>
      <c r="N58" s="358">
        <v>4</v>
      </c>
      <c r="O58" s="359">
        <v>57.142857142857139</v>
      </c>
      <c r="P58" s="360">
        <v>6</v>
      </c>
      <c r="Q58" s="362">
        <f t="shared" si="1"/>
        <v>85.714285714285708</v>
      </c>
      <c r="R58" s="360">
        <v>6</v>
      </c>
      <c r="S58" s="362">
        <f t="shared" si="2"/>
        <v>85.714285714285708</v>
      </c>
      <c r="T58" s="360">
        <v>6</v>
      </c>
      <c r="U58" s="362">
        <f t="shared" si="3"/>
        <v>85.714285714285708</v>
      </c>
    </row>
    <row r="59" spans="1:21">
      <c r="A59" s="355" t="s">
        <v>981</v>
      </c>
      <c r="B59" s="355" t="s">
        <v>760</v>
      </c>
      <c r="C59" s="355" t="s">
        <v>2246</v>
      </c>
      <c r="D59" s="356">
        <v>1</v>
      </c>
      <c r="E59" s="357">
        <v>14.285714285714286</v>
      </c>
      <c r="F59" s="358">
        <v>0</v>
      </c>
      <c r="G59" s="359">
        <v>0</v>
      </c>
      <c r="H59" s="358">
        <v>5</v>
      </c>
      <c r="I59" s="359">
        <v>71.428571428571431</v>
      </c>
      <c r="J59" s="356">
        <v>5</v>
      </c>
      <c r="K59" s="357">
        <v>71.428571428571431</v>
      </c>
      <c r="L59" s="360">
        <v>5</v>
      </c>
      <c r="M59" s="361">
        <f t="shared" si="5"/>
        <v>71.428571428571431</v>
      </c>
      <c r="N59" s="358">
        <v>3</v>
      </c>
      <c r="O59" s="359">
        <v>42.857142857142854</v>
      </c>
      <c r="P59" s="360">
        <v>5</v>
      </c>
      <c r="Q59" s="362">
        <f t="shared" si="1"/>
        <v>71.428571428571431</v>
      </c>
      <c r="R59" s="360">
        <v>4</v>
      </c>
      <c r="S59" s="362">
        <f t="shared" si="2"/>
        <v>57.142857142857139</v>
      </c>
      <c r="T59" s="360">
        <v>4</v>
      </c>
      <c r="U59" s="362">
        <f t="shared" si="3"/>
        <v>57.142857142857139</v>
      </c>
    </row>
    <row r="60" spans="1:21">
      <c r="A60" s="355" t="s">
        <v>981</v>
      </c>
      <c r="B60" s="355" t="s">
        <v>777</v>
      </c>
      <c r="C60" s="355" t="s">
        <v>2247</v>
      </c>
      <c r="D60" s="356">
        <v>2</v>
      </c>
      <c r="E60" s="357">
        <v>28.571428571428573</v>
      </c>
      <c r="F60" s="358">
        <v>5</v>
      </c>
      <c r="G60" s="359">
        <v>71.428571428571431</v>
      </c>
      <c r="H60" s="358">
        <v>5</v>
      </c>
      <c r="I60" s="359">
        <v>71.428571428571431</v>
      </c>
      <c r="J60" s="356">
        <v>5</v>
      </c>
      <c r="K60" s="357">
        <v>71.428571428571431</v>
      </c>
      <c r="L60" s="360">
        <v>5</v>
      </c>
      <c r="M60" s="361">
        <f t="shared" si="5"/>
        <v>71.428571428571431</v>
      </c>
      <c r="N60" s="358">
        <v>4</v>
      </c>
      <c r="O60" s="359">
        <v>57.142857142857139</v>
      </c>
      <c r="P60" s="360">
        <v>6</v>
      </c>
      <c r="Q60" s="362">
        <f t="shared" si="1"/>
        <v>85.714285714285708</v>
      </c>
      <c r="R60" s="360">
        <v>3</v>
      </c>
      <c r="S60" s="362">
        <f t="shared" si="2"/>
        <v>42.857142857142854</v>
      </c>
      <c r="T60" s="360">
        <v>6</v>
      </c>
      <c r="U60" s="362">
        <f t="shared" si="3"/>
        <v>85.714285714285708</v>
      </c>
    </row>
    <row r="61" spans="1:21">
      <c r="A61" s="355" t="s">
        <v>983</v>
      </c>
      <c r="B61" s="355" t="s">
        <v>803</v>
      </c>
      <c r="C61" s="355" t="s">
        <v>2248</v>
      </c>
      <c r="D61" s="356">
        <v>5</v>
      </c>
      <c r="E61" s="357">
        <v>71.428571428571431</v>
      </c>
      <c r="F61" s="358">
        <v>6</v>
      </c>
      <c r="G61" s="359">
        <v>85.714285714285708</v>
      </c>
      <c r="H61" s="358">
        <v>5</v>
      </c>
      <c r="I61" s="359">
        <v>71.428571428571431</v>
      </c>
      <c r="J61" s="356">
        <v>7</v>
      </c>
      <c r="K61" s="357">
        <v>100</v>
      </c>
      <c r="L61" s="360">
        <v>5</v>
      </c>
      <c r="M61" s="361">
        <f t="shared" si="5"/>
        <v>71.428571428571431</v>
      </c>
      <c r="N61" s="358">
        <v>6</v>
      </c>
      <c r="O61" s="359">
        <v>100</v>
      </c>
      <c r="P61" s="360">
        <v>6</v>
      </c>
      <c r="Q61" s="362">
        <f t="shared" si="1"/>
        <v>85.714285714285708</v>
      </c>
      <c r="R61" s="360">
        <v>7</v>
      </c>
      <c r="S61" s="362">
        <f t="shared" si="2"/>
        <v>100</v>
      </c>
      <c r="T61" s="360">
        <v>7</v>
      </c>
      <c r="U61" s="362">
        <f t="shared" si="3"/>
        <v>100</v>
      </c>
    </row>
    <row r="62" spans="1:21">
      <c r="A62" s="355" t="s">
        <v>984</v>
      </c>
      <c r="B62" s="355" t="s">
        <v>896</v>
      </c>
      <c r="C62" s="355" t="s">
        <v>2249</v>
      </c>
      <c r="D62" s="356">
        <v>5</v>
      </c>
      <c r="E62" s="357">
        <v>71.428571428571431</v>
      </c>
      <c r="F62" s="358">
        <v>2</v>
      </c>
      <c r="G62" s="359">
        <v>28.571428571428573</v>
      </c>
      <c r="H62" s="358">
        <v>6</v>
      </c>
      <c r="I62" s="359">
        <v>85.714285714285708</v>
      </c>
      <c r="J62" s="356">
        <v>6</v>
      </c>
      <c r="K62" s="357">
        <v>85.714285714285708</v>
      </c>
      <c r="L62" s="360">
        <v>7</v>
      </c>
      <c r="M62" s="361">
        <f t="shared" si="5"/>
        <v>100</v>
      </c>
      <c r="N62" s="358">
        <v>6</v>
      </c>
      <c r="O62" s="359">
        <v>100</v>
      </c>
      <c r="P62" s="360">
        <v>5</v>
      </c>
      <c r="Q62" s="362">
        <f t="shared" si="1"/>
        <v>71.428571428571431</v>
      </c>
      <c r="R62" s="360">
        <v>4</v>
      </c>
      <c r="S62" s="362">
        <f t="shared" si="2"/>
        <v>57.142857142857139</v>
      </c>
      <c r="T62" s="360">
        <v>4</v>
      </c>
      <c r="U62" s="362">
        <f t="shared" si="3"/>
        <v>57.142857142857139</v>
      </c>
    </row>
    <row r="63" spans="1:21">
      <c r="A63" s="355" t="s">
        <v>981</v>
      </c>
      <c r="B63" s="355" t="s">
        <v>777</v>
      </c>
      <c r="C63" s="355" t="s">
        <v>2250</v>
      </c>
      <c r="D63" s="356">
        <v>6</v>
      </c>
      <c r="E63" s="357">
        <v>85.714285714285708</v>
      </c>
      <c r="F63" s="358">
        <v>3</v>
      </c>
      <c r="G63" s="359">
        <v>42.857142857142854</v>
      </c>
      <c r="H63" s="358">
        <v>6</v>
      </c>
      <c r="I63" s="359">
        <v>85.714285714285708</v>
      </c>
      <c r="J63" s="356">
        <v>5</v>
      </c>
      <c r="K63" s="357">
        <v>71.428571428571431</v>
      </c>
      <c r="L63" s="360">
        <v>6</v>
      </c>
      <c r="M63" s="361">
        <f t="shared" si="5"/>
        <v>85.714285714285708</v>
      </c>
      <c r="N63" s="358">
        <v>6</v>
      </c>
      <c r="O63" s="359">
        <v>100</v>
      </c>
      <c r="P63" s="360">
        <v>5</v>
      </c>
      <c r="Q63" s="362">
        <f t="shared" si="1"/>
        <v>71.428571428571431</v>
      </c>
      <c r="R63" s="360">
        <v>5</v>
      </c>
      <c r="S63" s="362">
        <f t="shared" si="2"/>
        <v>71.428571428571431</v>
      </c>
      <c r="T63" s="360">
        <v>5</v>
      </c>
      <c r="U63" s="362">
        <f t="shared" si="3"/>
        <v>71.428571428571431</v>
      </c>
    </row>
    <row r="64" spans="1:21">
      <c r="A64" s="355" t="s">
        <v>983</v>
      </c>
      <c r="B64" s="355" t="s">
        <v>848</v>
      </c>
      <c r="C64" s="355" t="s">
        <v>2251</v>
      </c>
      <c r="D64" s="356">
        <v>2</v>
      </c>
      <c r="E64" s="357">
        <v>28.571428571428573</v>
      </c>
      <c r="F64" s="358">
        <v>6</v>
      </c>
      <c r="G64" s="359">
        <v>85.714285714285708</v>
      </c>
      <c r="H64" s="358">
        <v>5</v>
      </c>
      <c r="I64" s="359">
        <v>71.428571428571431</v>
      </c>
      <c r="J64" s="356">
        <v>5</v>
      </c>
      <c r="K64" s="357">
        <v>71.428571428571431</v>
      </c>
      <c r="L64" s="360">
        <v>5</v>
      </c>
      <c r="M64" s="361">
        <f t="shared" si="5"/>
        <v>71.428571428571431</v>
      </c>
      <c r="N64" s="358">
        <v>4</v>
      </c>
      <c r="O64" s="359">
        <v>57.142857142857139</v>
      </c>
      <c r="P64" s="360">
        <v>5</v>
      </c>
      <c r="Q64" s="362">
        <f t="shared" si="1"/>
        <v>71.428571428571431</v>
      </c>
      <c r="R64" s="360">
        <v>6</v>
      </c>
      <c r="S64" s="362">
        <f t="shared" si="2"/>
        <v>85.714285714285708</v>
      </c>
      <c r="T64" s="360">
        <v>6</v>
      </c>
      <c r="U64" s="362">
        <f t="shared" si="3"/>
        <v>85.714285714285708</v>
      </c>
    </row>
    <row r="65" spans="1:21">
      <c r="A65" s="355" t="s">
        <v>976</v>
      </c>
      <c r="B65" s="355" t="s">
        <v>648</v>
      </c>
      <c r="C65" s="355" t="s">
        <v>2252</v>
      </c>
      <c r="D65" s="356">
        <v>6</v>
      </c>
      <c r="E65" s="357">
        <v>85.714285714285708</v>
      </c>
      <c r="F65" s="358">
        <v>6</v>
      </c>
      <c r="G65" s="359">
        <v>85.714285714285708</v>
      </c>
      <c r="H65" s="358">
        <v>5</v>
      </c>
      <c r="I65" s="359">
        <v>71.428571428571431</v>
      </c>
      <c r="J65" s="356">
        <v>5</v>
      </c>
      <c r="K65" s="357">
        <v>71.428571428571431</v>
      </c>
      <c r="L65" s="360">
        <v>6</v>
      </c>
      <c r="M65" s="361">
        <f t="shared" si="5"/>
        <v>85.714285714285708</v>
      </c>
      <c r="N65" s="358">
        <v>0</v>
      </c>
      <c r="O65" s="359">
        <v>0</v>
      </c>
      <c r="P65" s="360">
        <v>6</v>
      </c>
      <c r="Q65" s="362">
        <f t="shared" si="1"/>
        <v>85.714285714285708</v>
      </c>
      <c r="R65" s="360">
        <v>6</v>
      </c>
      <c r="S65" s="362">
        <f t="shared" si="2"/>
        <v>85.714285714285708</v>
      </c>
      <c r="T65" s="360">
        <v>6</v>
      </c>
      <c r="U65" s="362">
        <f t="shared" si="3"/>
        <v>85.714285714285708</v>
      </c>
    </row>
    <row r="66" spans="1:21">
      <c r="A66" s="355" t="s">
        <v>976</v>
      </c>
      <c r="B66" s="355" t="s">
        <v>648</v>
      </c>
      <c r="C66" s="355" t="s">
        <v>2253</v>
      </c>
      <c r="D66" s="356">
        <v>6</v>
      </c>
      <c r="E66" s="357">
        <v>85.714285714285708</v>
      </c>
      <c r="F66" s="358">
        <v>6</v>
      </c>
      <c r="G66" s="359">
        <v>85.714285714285708</v>
      </c>
      <c r="H66" s="358">
        <v>5</v>
      </c>
      <c r="I66" s="359">
        <v>71.428571428571431</v>
      </c>
      <c r="J66" s="356">
        <v>6</v>
      </c>
      <c r="K66" s="357">
        <v>85.714285714285708</v>
      </c>
      <c r="L66" s="360">
        <v>6</v>
      </c>
      <c r="M66" s="361">
        <f t="shared" si="5"/>
        <v>85.714285714285708</v>
      </c>
      <c r="N66" s="358">
        <v>5</v>
      </c>
      <c r="O66" s="359">
        <v>71.428571428571431</v>
      </c>
      <c r="P66" s="360">
        <v>5</v>
      </c>
      <c r="Q66" s="362">
        <f t="shared" si="1"/>
        <v>71.428571428571431</v>
      </c>
      <c r="R66" s="360">
        <v>4</v>
      </c>
      <c r="S66" s="362">
        <f t="shared" si="2"/>
        <v>57.142857142857139</v>
      </c>
      <c r="T66" s="360">
        <v>6</v>
      </c>
      <c r="U66" s="362">
        <f t="shared" si="3"/>
        <v>85.714285714285708</v>
      </c>
    </row>
    <row r="67" spans="1:21">
      <c r="A67" s="355" t="s">
        <v>983</v>
      </c>
      <c r="B67" s="355" t="s">
        <v>825</v>
      </c>
      <c r="C67" s="355" t="s">
        <v>2254</v>
      </c>
      <c r="D67" s="356">
        <v>6</v>
      </c>
      <c r="E67" s="357">
        <v>85.714285714285708</v>
      </c>
      <c r="F67" s="358">
        <v>6</v>
      </c>
      <c r="G67" s="359">
        <v>85.714285714285708</v>
      </c>
      <c r="H67" s="358">
        <v>6</v>
      </c>
      <c r="I67" s="359">
        <v>85.714285714285708</v>
      </c>
      <c r="J67" s="356">
        <v>6</v>
      </c>
      <c r="K67" s="357">
        <v>85.714285714285708</v>
      </c>
      <c r="L67" s="360">
        <v>6</v>
      </c>
      <c r="M67" s="361">
        <f t="shared" si="5"/>
        <v>85.714285714285708</v>
      </c>
      <c r="N67" s="358">
        <v>6</v>
      </c>
      <c r="O67" s="359">
        <v>100</v>
      </c>
      <c r="P67" s="360">
        <v>6</v>
      </c>
      <c r="Q67" s="362">
        <f t="shared" si="1"/>
        <v>85.714285714285708</v>
      </c>
      <c r="R67" s="360">
        <v>6</v>
      </c>
      <c r="S67" s="362">
        <f t="shared" si="2"/>
        <v>85.714285714285708</v>
      </c>
      <c r="T67" s="360">
        <v>6</v>
      </c>
      <c r="U67" s="362">
        <f t="shared" si="3"/>
        <v>85.714285714285708</v>
      </c>
    </row>
    <row r="68" spans="1:21">
      <c r="A68" s="355" t="s">
        <v>974</v>
      </c>
      <c r="B68" s="355" t="s">
        <v>596</v>
      </c>
      <c r="C68" s="355" t="s">
        <v>2255</v>
      </c>
      <c r="D68" s="356">
        <v>7</v>
      </c>
      <c r="E68" s="357">
        <v>100</v>
      </c>
      <c r="F68" s="358">
        <v>6</v>
      </c>
      <c r="G68" s="359">
        <v>85.714285714285708</v>
      </c>
      <c r="H68" s="358">
        <v>6</v>
      </c>
      <c r="I68" s="359">
        <v>85.714285714285708</v>
      </c>
      <c r="J68" s="356">
        <v>6</v>
      </c>
      <c r="K68" s="357">
        <v>85.714285714285708</v>
      </c>
      <c r="L68" s="360">
        <v>6</v>
      </c>
      <c r="M68" s="361">
        <f t="shared" si="5"/>
        <v>85.714285714285708</v>
      </c>
      <c r="N68" s="358">
        <v>5</v>
      </c>
      <c r="O68" s="359">
        <v>71.428571428571431</v>
      </c>
      <c r="P68" s="360">
        <v>6</v>
      </c>
      <c r="Q68" s="362">
        <f t="shared" si="1"/>
        <v>85.714285714285708</v>
      </c>
      <c r="R68" s="360">
        <v>5</v>
      </c>
      <c r="S68" s="362">
        <f t="shared" si="2"/>
        <v>71.428571428571431</v>
      </c>
      <c r="T68" s="360">
        <v>5</v>
      </c>
      <c r="U68" s="362">
        <f t="shared" si="3"/>
        <v>71.428571428571431</v>
      </c>
    </row>
    <row r="69" spans="1:21">
      <c r="A69" s="355" t="s">
        <v>983</v>
      </c>
      <c r="B69" s="355" t="s">
        <v>874</v>
      </c>
      <c r="C69" s="355" t="s">
        <v>2256</v>
      </c>
      <c r="D69" s="356">
        <v>5</v>
      </c>
      <c r="E69" s="357">
        <v>71.428571428571431</v>
      </c>
      <c r="F69" s="358">
        <v>5</v>
      </c>
      <c r="G69" s="359">
        <v>71.428571428571431</v>
      </c>
      <c r="H69" s="358">
        <v>3</v>
      </c>
      <c r="I69" s="359">
        <v>42.857142857142854</v>
      </c>
      <c r="J69" s="356">
        <v>6</v>
      </c>
      <c r="K69" s="357">
        <v>85.714285714285708</v>
      </c>
      <c r="L69" s="360">
        <v>6</v>
      </c>
      <c r="M69" s="361">
        <f t="shared" si="5"/>
        <v>85.714285714285708</v>
      </c>
      <c r="N69" s="358">
        <v>5</v>
      </c>
      <c r="O69" s="359">
        <v>71.428571428571431</v>
      </c>
      <c r="P69" s="360">
        <v>4</v>
      </c>
      <c r="Q69" s="362">
        <f t="shared" si="1"/>
        <v>57.142857142857139</v>
      </c>
      <c r="R69" s="360">
        <v>4</v>
      </c>
      <c r="S69" s="362">
        <f t="shared" si="2"/>
        <v>57.142857142857139</v>
      </c>
      <c r="T69" s="360">
        <v>3</v>
      </c>
      <c r="U69" s="362">
        <f t="shared" si="3"/>
        <v>42.857142857142854</v>
      </c>
    </row>
    <row r="70" spans="1:21">
      <c r="A70" s="355" t="s">
        <v>983</v>
      </c>
      <c r="B70" s="355" t="s">
        <v>825</v>
      </c>
      <c r="C70" s="355" t="s">
        <v>2257</v>
      </c>
      <c r="D70" s="356">
        <v>6</v>
      </c>
      <c r="E70" s="357">
        <v>85.714285714285708</v>
      </c>
      <c r="F70" s="358">
        <v>6</v>
      </c>
      <c r="G70" s="359">
        <v>85.714285714285708</v>
      </c>
      <c r="H70" s="358">
        <v>5</v>
      </c>
      <c r="I70" s="359">
        <v>71.428571428571431</v>
      </c>
      <c r="J70" s="356">
        <v>5</v>
      </c>
      <c r="K70" s="357">
        <v>71.428571428571431</v>
      </c>
      <c r="L70" s="360">
        <v>5</v>
      </c>
      <c r="M70" s="361">
        <f t="shared" si="5"/>
        <v>71.428571428571431</v>
      </c>
      <c r="N70" s="358">
        <v>6</v>
      </c>
      <c r="O70" s="359">
        <v>100</v>
      </c>
      <c r="P70" s="360">
        <v>7</v>
      </c>
      <c r="Q70" s="362">
        <f t="shared" ref="Q70:Q133" si="6">P70/7*100</f>
        <v>100</v>
      </c>
      <c r="R70" s="360">
        <v>6</v>
      </c>
      <c r="S70" s="362">
        <f t="shared" ref="S70:S133" si="7">R70/7*100</f>
        <v>85.714285714285708</v>
      </c>
      <c r="T70" s="360">
        <v>7</v>
      </c>
      <c r="U70" s="362">
        <f t="shared" ref="U70:U133" si="8">T70/7*100</f>
        <v>100</v>
      </c>
    </row>
    <row r="71" spans="1:21">
      <c r="A71" s="355" t="s">
        <v>974</v>
      </c>
      <c r="B71" s="355" t="s">
        <v>582</v>
      </c>
      <c r="C71" s="355" t="s">
        <v>2258</v>
      </c>
      <c r="D71" s="356">
        <v>4</v>
      </c>
      <c r="E71" s="357">
        <v>57.142857142857146</v>
      </c>
      <c r="F71" s="358">
        <v>4</v>
      </c>
      <c r="G71" s="359">
        <v>57.142857142857146</v>
      </c>
      <c r="H71" s="358">
        <v>4</v>
      </c>
      <c r="I71" s="359">
        <v>57.142857142857146</v>
      </c>
      <c r="J71" s="356">
        <v>5</v>
      </c>
      <c r="K71" s="357">
        <v>71.428571428571431</v>
      </c>
      <c r="L71" s="360">
        <v>5</v>
      </c>
      <c r="M71" s="361">
        <f t="shared" si="5"/>
        <v>71.428571428571431</v>
      </c>
      <c r="N71" s="358">
        <v>5</v>
      </c>
      <c r="O71" s="359">
        <v>71.428571428571431</v>
      </c>
      <c r="P71" s="360">
        <v>5</v>
      </c>
      <c r="Q71" s="362">
        <f t="shared" si="6"/>
        <v>71.428571428571431</v>
      </c>
      <c r="R71" s="360">
        <v>5</v>
      </c>
      <c r="S71" s="362">
        <f t="shared" si="7"/>
        <v>71.428571428571431</v>
      </c>
      <c r="T71" s="360">
        <v>3</v>
      </c>
      <c r="U71" s="362">
        <f t="shared" si="8"/>
        <v>42.857142857142854</v>
      </c>
    </row>
    <row r="72" spans="1:21">
      <c r="A72" s="355" t="s">
        <v>984</v>
      </c>
      <c r="B72" s="355" t="s">
        <v>946</v>
      </c>
      <c r="C72" s="355" t="s">
        <v>2259</v>
      </c>
      <c r="D72" s="356">
        <v>6</v>
      </c>
      <c r="E72" s="357">
        <v>85.714285714285708</v>
      </c>
      <c r="F72" s="358">
        <v>0</v>
      </c>
      <c r="G72" s="359">
        <v>0</v>
      </c>
      <c r="H72" s="358">
        <v>7</v>
      </c>
      <c r="I72" s="359">
        <v>100</v>
      </c>
      <c r="J72" s="356">
        <v>5</v>
      </c>
      <c r="K72" s="357">
        <v>71.428571428571431</v>
      </c>
      <c r="L72" s="360">
        <v>6</v>
      </c>
      <c r="M72" s="361">
        <f t="shared" si="5"/>
        <v>85.714285714285708</v>
      </c>
      <c r="N72" s="358">
        <v>5</v>
      </c>
      <c r="O72" s="359">
        <v>71.428571428571431</v>
      </c>
      <c r="P72" s="360">
        <v>6</v>
      </c>
      <c r="Q72" s="362">
        <f t="shared" si="6"/>
        <v>85.714285714285708</v>
      </c>
      <c r="R72" s="360">
        <v>4</v>
      </c>
      <c r="S72" s="362">
        <f t="shared" si="7"/>
        <v>57.142857142857139</v>
      </c>
      <c r="T72" s="360">
        <v>0</v>
      </c>
      <c r="U72" s="362">
        <f t="shared" si="8"/>
        <v>0</v>
      </c>
    </row>
    <row r="73" spans="1:21">
      <c r="A73" s="355" t="s">
        <v>974</v>
      </c>
      <c r="B73" s="355" t="s">
        <v>596</v>
      </c>
      <c r="C73" s="355" t="s">
        <v>2260</v>
      </c>
      <c r="D73" s="356">
        <v>4</v>
      </c>
      <c r="E73" s="357">
        <v>57.142857142857146</v>
      </c>
      <c r="F73" s="358">
        <v>4</v>
      </c>
      <c r="G73" s="359">
        <v>57.142857142857146</v>
      </c>
      <c r="H73" s="358">
        <v>5</v>
      </c>
      <c r="I73" s="359">
        <v>71.428571428571431</v>
      </c>
      <c r="J73" s="356">
        <v>6</v>
      </c>
      <c r="K73" s="357">
        <v>85.714285714285708</v>
      </c>
      <c r="L73" s="360">
        <v>6</v>
      </c>
      <c r="M73" s="361">
        <f t="shared" si="5"/>
        <v>85.714285714285708</v>
      </c>
      <c r="N73" s="358">
        <v>6</v>
      </c>
      <c r="O73" s="359">
        <v>100</v>
      </c>
      <c r="P73" s="360">
        <v>7</v>
      </c>
      <c r="Q73" s="362">
        <f t="shared" si="6"/>
        <v>100</v>
      </c>
      <c r="R73" s="360">
        <v>6</v>
      </c>
      <c r="S73" s="362">
        <f t="shared" si="7"/>
        <v>85.714285714285708</v>
      </c>
      <c r="T73" s="360">
        <v>6</v>
      </c>
      <c r="U73" s="362">
        <f t="shared" si="8"/>
        <v>85.714285714285708</v>
      </c>
    </row>
    <row r="74" spans="1:21">
      <c r="A74" s="355" t="s">
        <v>984</v>
      </c>
      <c r="B74" s="355" t="s">
        <v>896</v>
      </c>
      <c r="C74" s="355" t="s">
        <v>2261</v>
      </c>
      <c r="D74" s="356">
        <v>5</v>
      </c>
      <c r="E74" s="357">
        <v>71.428571428571431</v>
      </c>
      <c r="F74" s="358">
        <v>4</v>
      </c>
      <c r="G74" s="359">
        <v>57.142857142857146</v>
      </c>
      <c r="H74" s="358">
        <v>5</v>
      </c>
      <c r="I74" s="359">
        <v>71.428571428571431</v>
      </c>
      <c r="J74" s="356">
        <v>5</v>
      </c>
      <c r="K74" s="357">
        <v>71.428571428571431</v>
      </c>
      <c r="L74" s="360">
        <v>4</v>
      </c>
      <c r="M74" s="361">
        <f t="shared" si="5"/>
        <v>57.142857142857139</v>
      </c>
      <c r="N74" s="358">
        <v>6</v>
      </c>
      <c r="O74" s="359">
        <v>100</v>
      </c>
      <c r="P74" s="360">
        <v>6</v>
      </c>
      <c r="Q74" s="362">
        <f t="shared" si="6"/>
        <v>85.714285714285708</v>
      </c>
      <c r="R74" s="360">
        <v>6</v>
      </c>
      <c r="S74" s="362">
        <f t="shared" si="7"/>
        <v>85.714285714285708</v>
      </c>
      <c r="T74" s="360">
        <v>7</v>
      </c>
      <c r="U74" s="362">
        <f t="shared" si="8"/>
        <v>100</v>
      </c>
    </row>
    <row r="75" spans="1:21">
      <c r="A75" s="355" t="s">
        <v>976</v>
      </c>
      <c r="B75" s="355" t="s">
        <v>638</v>
      </c>
      <c r="C75" s="355" t="s">
        <v>2262</v>
      </c>
      <c r="D75" s="356">
        <v>4</v>
      </c>
      <c r="E75" s="357">
        <v>57.142857142857146</v>
      </c>
      <c r="F75" s="358">
        <v>5</v>
      </c>
      <c r="G75" s="359">
        <v>71.428571428571431</v>
      </c>
      <c r="H75" s="358">
        <v>6</v>
      </c>
      <c r="I75" s="359">
        <v>85.714285714285708</v>
      </c>
      <c r="J75" s="356">
        <v>5</v>
      </c>
      <c r="K75" s="357">
        <v>71.428571428571431</v>
      </c>
      <c r="L75" s="360">
        <v>5</v>
      </c>
      <c r="M75" s="361">
        <f t="shared" si="5"/>
        <v>71.428571428571431</v>
      </c>
      <c r="N75" s="358">
        <v>5</v>
      </c>
      <c r="O75" s="359">
        <v>71.428571428571431</v>
      </c>
      <c r="P75" s="360">
        <v>5</v>
      </c>
      <c r="Q75" s="362">
        <f t="shared" si="6"/>
        <v>71.428571428571431</v>
      </c>
      <c r="R75" s="360">
        <v>4</v>
      </c>
      <c r="S75" s="362">
        <f t="shared" si="7"/>
        <v>57.142857142857139</v>
      </c>
      <c r="T75" s="360">
        <v>0</v>
      </c>
      <c r="U75" s="362">
        <f t="shared" si="8"/>
        <v>0</v>
      </c>
    </row>
    <row r="76" spans="1:21">
      <c r="A76" s="355" t="s">
        <v>984</v>
      </c>
      <c r="B76" s="355" t="s">
        <v>946</v>
      </c>
      <c r="C76" s="355" t="s">
        <v>2263</v>
      </c>
      <c r="D76" s="356">
        <v>4</v>
      </c>
      <c r="E76" s="357">
        <v>57.142857142857146</v>
      </c>
      <c r="F76" s="358">
        <v>4</v>
      </c>
      <c r="G76" s="359">
        <v>57.142857142857146</v>
      </c>
      <c r="H76" s="358">
        <v>4</v>
      </c>
      <c r="I76" s="359">
        <v>57.142857142857146</v>
      </c>
      <c r="J76" s="356">
        <v>4</v>
      </c>
      <c r="K76" s="357">
        <v>57.142857142857146</v>
      </c>
      <c r="L76" s="360">
        <v>4</v>
      </c>
      <c r="M76" s="361">
        <f t="shared" si="5"/>
        <v>57.142857142857139</v>
      </c>
      <c r="N76" s="358">
        <v>4</v>
      </c>
      <c r="O76" s="359">
        <v>57.142857142857139</v>
      </c>
      <c r="P76" s="360">
        <v>6</v>
      </c>
      <c r="Q76" s="362">
        <f t="shared" si="6"/>
        <v>85.714285714285708</v>
      </c>
      <c r="R76" s="360">
        <v>6</v>
      </c>
      <c r="S76" s="362">
        <f t="shared" si="7"/>
        <v>85.714285714285708</v>
      </c>
      <c r="T76" s="360">
        <v>6</v>
      </c>
      <c r="U76" s="362">
        <f t="shared" si="8"/>
        <v>85.714285714285708</v>
      </c>
    </row>
    <row r="77" spans="1:21">
      <c r="A77" s="355" t="s">
        <v>979</v>
      </c>
      <c r="B77" s="355" t="s">
        <v>730</v>
      </c>
      <c r="C77" s="355" t="s">
        <v>2264</v>
      </c>
      <c r="D77" s="356">
        <v>0</v>
      </c>
      <c r="E77" s="357">
        <v>0</v>
      </c>
      <c r="F77" s="358">
        <v>0</v>
      </c>
      <c r="G77" s="359">
        <v>0</v>
      </c>
      <c r="H77" s="358">
        <v>4</v>
      </c>
      <c r="I77" s="359">
        <v>57.142857142857146</v>
      </c>
      <c r="J77" s="356">
        <v>5</v>
      </c>
      <c r="K77" s="357">
        <v>71.428571428571431</v>
      </c>
      <c r="L77" s="360">
        <v>7</v>
      </c>
      <c r="M77" s="361">
        <f t="shared" si="5"/>
        <v>100</v>
      </c>
      <c r="N77" s="358">
        <v>6</v>
      </c>
      <c r="O77" s="359">
        <v>100</v>
      </c>
      <c r="P77" s="360">
        <v>6</v>
      </c>
      <c r="Q77" s="362">
        <f t="shared" si="6"/>
        <v>85.714285714285708</v>
      </c>
      <c r="R77" s="360">
        <v>5</v>
      </c>
      <c r="S77" s="362">
        <f t="shared" si="7"/>
        <v>71.428571428571431</v>
      </c>
      <c r="T77" s="360">
        <v>6</v>
      </c>
      <c r="U77" s="362">
        <f t="shared" si="8"/>
        <v>85.714285714285708</v>
      </c>
    </row>
    <row r="78" spans="1:21">
      <c r="A78" s="355" t="s">
        <v>979</v>
      </c>
      <c r="B78" s="355" t="s">
        <v>755</v>
      </c>
      <c r="C78" s="355" t="s">
        <v>2265</v>
      </c>
      <c r="D78" s="356">
        <v>6</v>
      </c>
      <c r="E78" s="357">
        <v>85.714285714285708</v>
      </c>
      <c r="F78" s="358">
        <v>7</v>
      </c>
      <c r="G78" s="359">
        <v>100</v>
      </c>
      <c r="H78" s="358">
        <v>7</v>
      </c>
      <c r="I78" s="359">
        <v>100</v>
      </c>
      <c r="J78" s="356">
        <v>6</v>
      </c>
      <c r="K78" s="357">
        <v>85.714285714285708</v>
      </c>
      <c r="L78" s="360">
        <v>5</v>
      </c>
      <c r="M78" s="361">
        <f t="shared" si="5"/>
        <v>71.428571428571431</v>
      </c>
      <c r="N78" s="358">
        <v>5</v>
      </c>
      <c r="O78" s="359">
        <v>71.428571428571431</v>
      </c>
      <c r="P78" s="360">
        <v>6</v>
      </c>
      <c r="Q78" s="362">
        <f t="shared" si="6"/>
        <v>85.714285714285708</v>
      </c>
      <c r="R78" s="360">
        <v>5</v>
      </c>
      <c r="S78" s="362">
        <f t="shared" si="7"/>
        <v>71.428571428571431</v>
      </c>
      <c r="T78" s="360">
        <v>5</v>
      </c>
      <c r="U78" s="362">
        <f t="shared" si="8"/>
        <v>71.428571428571431</v>
      </c>
    </row>
    <row r="79" spans="1:21">
      <c r="A79" s="355" t="s">
        <v>981</v>
      </c>
      <c r="B79" s="355" t="s">
        <v>791</v>
      </c>
      <c r="C79" s="355" t="s">
        <v>2266</v>
      </c>
      <c r="D79" s="356">
        <v>2</v>
      </c>
      <c r="E79" s="357">
        <v>28.571428571428573</v>
      </c>
      <c r="F79" s="358">
        <v>0</v>
      </c>
      <c r="G79" s="359">
        <v>0</v>
      </c>
      <c r="H79" s="358">
        <v>0</v>
      </c>
      <c r="I79" s="359">
        <v>0</v>
      </c>
      <c r="J79" s="356">
        <v>0</v>
      </c>
      <c r="K79" s="357">
        <v>0</v>
      </c>
      <c r="L79" s="360">
        <v>0</v>
      </c>
      <c r="M79" s="357">
        <v>0</v>
      </c>
      <c r="N79" s="358">
        <v>0</v>
      </c>
      <c r="O79" s="359">
        <v>0</v>
      </c>
      <c r="P79" s="360">
        <v>0</v>
      </c>
      <c r="Q79" s="362">
        <f t="shared" si="6"/>
        <v>0</v>
      </c>
      <c r="R79" s="360">
        <v>6</v>
      </c>
      <c r="S79" s="362">
        <f t="shared" si="7"/>
        <v>85.714285714285708</v>
      </c>
      <c r="T79" s="360">
        <v>6</v>
      </c>
      <c r="U79" s="362">
        <f t="shared" si="8"/>
        <v>85.714285714285708</v>
      </c>
    </row>
    <row r="80" spans="1:21">
      <c r="A80" s="355" t="s">
        <v>974</v>
      </c>
      <c r="B80" s="355" t="s">
        <v>582</v>
      </c>
      <c r="C80" s="355" t="s">
        <v>2267</v>
      </c>
      <c r="D80" s="356">
        <v>6</v>
      </c>
      <c r="E80" s="357">
        <v>85.714285714285708</v>
      </c>
      <c r="F80" s="358">
        <v>5</v>
      </c>
      <c r="G80" s="359">
        <v>71.428571428571431</v>
      </c>
      <c r="H80" s="358">
        <v>5</v>
      </c>
      <c r="I80" s="359">
        <v>71.428571428571431</v>
      </c>
      <c r="J80" s="356">
        <v>5</v>
      </c>
      <c r="K80" s="357">
        <v>71.428571428571431</v>
      </c>
      <c r="L80" s="360">
        <v>4</v>
      </c>
      <c r="M80" s="361">
        <f t="shared" ref="M80:M95" si="9">L80/7*100</f>
        <v>57.142857142857139</v>
      </c>
      <c r="N80" s="358">
        <v>4</v>
      </c>
      <c r="O80" s="359">
        <v>57.142857142857139</v>
      </c>
      <c r="P80" s="360">
        <v>4</v>
      </c>
      <c r="Q80" s="362">
        <f t="shared" si="6"/>
        <v>57.142857142857139</v>
      </c>
      <c r="R80" s="360">
        <v>4</v>
      </c>
      <c r="S80" s="362">
        <f t="shared" si="7"/>
        <v>57.142857142857139</v>
      </c>
      <c r="T80" s="360">
        <v>4</v>
      </c>
      <c r="U80" s="362">
        <f t="shared" si="8"/>
        <v>57.142857142857139</v>
      </c>
    </row>
    <row r="81" spans="1:21">
      <c r="A81" s="355" t="s">
        <v>984</v>
      </c>
      <c r="B81" s="355" t="s">
        <v>879</v>
      </c>
      <c r="C81" s="355" t="s">
        <v>2268</v>
      </c>
      <c r="D81" s="356">
        <v>6</v>
      </c>
      <c r="E81" s="357">
        <v>85.714285714285708</v>
      </c>
      <c r="F81" s="358">
        <v>6</v>
      </c>
      <c r="G81" s="359">
        <v>85.714285714285708</v>
      </c>
      <c r="H81" s="358">
        <v>5</v>
      </c>
      <c r="I81" s="359">
        <v>71.428571428571431</v>
      </c>
      <c r="J81" s="356">
        <v>5</v>
      </c>
      <c r="K81" s="357">
        <v>71.428571428571431</v>
      </c>
      <c r="L81" s="360">
        <v>5</v>
      </c>
      <c r="M81" s="361">
        <f t="shared" si="9"/>
        <v>71.428571428571431</v>
      </c>
      <c r="N81" s="358">
        <v>5</v>
      </c>
      <c r="O81" s="359">
        <v>71.428571428571431</v>
      </c>
      <c r="P81" s="360">
        <v>6</v>
      </c>
      <c r="Q81" s="362">
        <f t="shared" si="6"/>
        <v>85.714285714285708</v>
      </c>
      <c r="R81" s="360">
        <v>5</v>
      </c>
      <c r="S81" s="362">
        <f t="shared" si="7"/>
        <v>71.428571428571431</v>
      </c>
      <c r="T81" s="360">
        <v>5</v>
      </c>
      <c r="U81" s="362">
        <f t="shared" si="8"/>
        <v>71.428571428571431</v>
      </c>
    </row>
    <row r="82" spans="1:21">
      <c r="A82" s="355" t="s">
        <v>970</v>
      </c>
      <c r="B82" s="355" t="s">
        <v>504</v>
      </c>
      <c r="C82" s="355" t="s">
        <v>2269</v>
      </c>
      <c r="D82" s="356">
        <v>6</v>
      </c>
      <c r="E82" s="357">
        <v>85.714285714285708</v>
      </c>
      <c r="F82" s="358">
        <v>5</v>
      </c>
      <c r="G82" s="359">
        <v>71.428571428571431</v>
      </c>
      <c r="H82" s="358">
        <v>5</v>
      </c>
      <c r="I82" s="359">
        <v>71.428571428571431</v>
      </c>
      <c r="J82" s="356">
        <v>3</v>
      </c>
      <c r="K82" s="357">
        <v>42.857142857142854</v>
      </c>
      <c r="L82" s="360">
        <v>6</v>
      </c>
      <c r="M82" s="361">
        <f t="shared" si="9"/>
        <v>85.714285714285708</v>
      </c>
      <c r="N82" s="358">
        <v>5</v>
      </c>
      <c r="O82" s="359">
        <v>71.428571428571431</v>
      </c>
      <c r="P82" s="360">
        <v>6</v>
      </c>
      <c r="Q82" s="362">
        <f t="shared" si="6"/>
        <v>85.714285714285708</v>
      </c>
      <c r="R82" s="360">
        <v>6</v>
      </c>
      <c r="S82" s="362">
        <f t="shared" si="7"/>
        <v>85.714285714285708</v>
      </c>
      <c r="T82" s="360">
        <v>5</v>
      </c>
      <c r="U82" s="362">
        <f t="shared" si="8"/>
        <v>71.428571428571431</v>
      </c>
    </row>
    <row r="83" spans="1:21">
      <c r="A83" s="355" t="s">
        <v>976</v>
      </c>
      <c r="B83" s="355" t="s">
        <v>659</v>
      </c>
      <c r="C83" s="355" t="s">
        <v>2270</v>
      </c>
      <c r="D83" s="356">
        <v>6</v>
      </c>
      <c r="E83" s="357">
        <v>85.714285714285708</v>
      </c>
      <c r="F83" s="358">
        <v>4</v>
      </c>
      <c r="G83" s="359">
        <v>57.142857142857146</v>
      </c>
      <c r="H83" s="358">
        <v>6</v>
      </c>
      <c r="I83" s="359">
        <v>85.714285714285708</v>
      </c>
      <c r="J83" s="356">
        <v>5</v>
      </c>
      <c r="K83" s="357">
        <v>71.428571428571431</v>
      </c>
      <c r="L83" s="360">
        <v>6</v>
      </c>
      <c r="M83" s="361">
        <f t="shared" si="9"/>
        <v>85.714285714285708</v>
      </c>
      <c r="N83" s="358">
        <v>5</v>
      </c>
      <c r="O83" s="359">
        <v>71.428571428571431</v>
      </c>
      <c r="P83" s="360">
        <v>4</v>
      </c>
      <c r="Q83" s="362">
        <f t="shared" si="6"/>
        <v>57.142857142857139</v>
      </c>
      <c r="R83" s="360">
        <v>6</v>
      </c>
      <c r="S83" s="362">
        <f t="shared" si="7"/>
        <v>85.714285714285708</v>
      </c>
      <c r="T83" s="360">
        <v>6</v>
      </c>
      <c r="U83" s="362">
        <f t="shared" si="8"/>
        <v>85.714285714285708</v>
      </c>
    </row>
    <row r="84" spans="1:21">
      <c r="A84" s="355" t="s">
        <v>983</v>
      </c>
      <c r="B84" s="355" t="s">
        <v>825</v>
      </c>
      <c r="C84" s="355" t="s">
        <v>2271</v>
      </c>
      <c r="D84" s="356">
        <v>0</v>
      </c>
      <c r="E84" s="357">
        <v>0</v>
      </c>
      <c r="F84" s="358">
        <v>0</v>
      </c>
      <c r="G84" s="359">
        <v>0</v>
      </c>
      <c r="H84" s="358">
        <v>0</v>
      </c>
      <c r="I84" s="359">
        <v>0</v>
      </c>
      <c r="J84" s="356">
        <v>0</v>
      </c>
      <c r="K84" s="357">
        <v>0</v>
      </c>
      <c r="L84" s="360">
        <v>3</v>
      </c>
      <c r="M84" s="361">
        <f t="shared" si="9"/>
        <v>42.857142857142854</v>
      </c>
      <c r="N84" s="358">
        <v>0</v>
      </c>
      <c r="O84" s="359">
        <v>0</v>
      </c>
      <c r="P84" s="360">
        <v>0</v>
      </c>
      <c r="Q84" s="362">
        <f t="shared" si="6"/>
        <v>0</v>
      </c>
      <c r="R84" s="360">
        <v>0</v>
      </c>
      <c r="S84" s="362">
        <f t="shared" si="7"/>
        <v>0</v>
      </c>
      <c r="T84" s="360">
        <v>0</v>
      </c>
      <c r="U84" s="362">
        <f t="shared" si="8"/>
        <v>0</v>
      </c>
    </row>
    <row r="85" spans="1:21">
      <c r="A85" s="355" t="s">
        <v>983</v>
      </c>
      <c r="B85" s="355" t="s">
        <v>874</v>
      </c>
      <c r="C85" s="355" t="s">
        <v>2272</v>
      </c>
      <c r="D85" s="356">
        <v>4</v>
      </c>
      <c r="E85" s="357">
        <v>57.142857142857146</v>
      </c>
      <c r="F85" s="358">
        <v>5</v>
      </c>
      <c r="G85" s="359">
        <v>71.428571428571431</v>
      </c>
      <c r="H85" s="358">
        <v>6</v>
      </c>
      <c r="I85" s="359">
        <v>85.714285714285708</v>
      </c>
      <c r="J85" s="356">
        <v>6</v>
      </c>
      <c r="K85" s="357">
        <v>85.714285714285708</v>
      </c>
      <c r="L85" s="360">
        <v>6</v>
      </c>
      <c r="M85" s="361">
        <f t="shared" si="9"/>
        <v>85.714285714285708</v>
      </c>
      <c r="N85" s="358">
        <v>6</v>
      </c>
      <c r="O85" s="359">
        <v>100</v>
      </c>
      <c r="P85" s="360">
        <v>4</v>
      </c>
      <c r="Q85" s="362">
        <f t="shared" si="6"/>
        <v>57.142857142857139</v>
      </c>
      <c r="R85" s="360">
        <v>7</v>
      </c>
      <c r="S85" s="362">
        <f t="shared" si="7"/>
        <v>100</v>
      </c>
      <c r="T85" s="360">
        <v>5</v>
      </c>
      <c r="U85" s="362">
        <f t="shared" si="8"/>
        <v>71.428571428571431</v>
      </c>
    </row>
    <row r="86" spans="1:21">
      <c r="A86" s="355" t="s">
        <v>970</v>
      </c>
      <c r="B86" s="355" t="s">
        <v>567</v>
      </c>
      <c r="C86" s="355" t="s">
        <v>2273</v>
      </c>
      <c r="D86" s="356">
        <v>0</v>
      </c>
      <c r="E86" s="357">
        <v>0</v>
      </c>
      <c r="F86" s="358">
        <v>4</v>
      </c>
      <c r="G86" s="359">
        <v>57.142857142857146</v>
      </c>
      <c r="H86" s="358">
        <v>5</v>
      </c>
      <c r="I86" s="359">
        <v>71.428571428571431</v>
      </c>
      <c r="J86" s="356">
        <v>6</v>
      </c>
      <c r="K86" s="357">
        <v>85.714285714285708</v>
      </c>
      <c r="L86" s="360">
        <v>7</v>
      </c>
      <c r="M86" s="361">
        <f t="shared" si="9"/>
        <v>100</v>
      </c>
      <c r="N86" s="358">
        <v>7</v>
      </c>
      <c r="O86" s="359">
        <v>100</v>
      </c>
      <c r="P86" s="360">
        <v>7</v>
      </c>
      <c r="Q86" s="362">
        <f t="shared" si="6"/>
        <v>100</v>
      </c>
      <c r="R86" s="360">
        <v>7</v>
      </c>
      <c r="S86" s="362">
        <f t="shared" si="7"/>
        <v>100</v>
      </c>
      <c r="T86" s="360">
        <v>7</v>
      </c>
      <c r="U86" s="362">
        <f t="shared" si="8"/>
        <v>100</v>
      </c>
    </row>
    <row r="87" spans="1:21">
      <c r="A87" s="355" t="s">
        <v>979</v>
      </c>
      <c r="B87" s="355" t="s">
        <v>730</v>
      </c>
      <c r="C87" s="355" t="s">
        <v>2274</v>
      </c>
      <c r="D87" s="356">
        <v>5</v>
      </c>
      <c r="E87" s="357">
        <v>71.428571428571431</v>
      </c>
      <c r="F87" s="358">
        <v>4</v>
      </c>
      <c r="G87" s="359">
        <v>57.142857142857146</v>
      </c>
      <c r="H87" s="358">
        <v>4</v>
      </c>
      <c r="I87" s="359">
        <v>57.142857142857146</v>
      </c>
      <c r="J87" s="356">
        <v>4</v>
      </c>
      <c r="K87" s="357">
        <v>57.142857142857146</v>
      </c>
      <c r="L87" s="360">
        <v>4</v>
      </c>
      <c r="M87" s="361">
        <f t="shared" si="9"/>
        <v>57.142857142857139</v>
      </c>
      <c r="N87" s="358">
        <v>4</v>
      </c>
      <c r="O87" s="359">
        <v>57.142857142857139</v>
      </c>
      <c r="P87" s="360">
        <v>4</v>
      </c>
      <c r="Q87" s="362">
        <f t="shared" si="6"/>
        <v>57.142857142857139</v>
      </c>
      <c r="R87" s="360">
        <v>6</v>
      </c>
      <c r="S87" s="362">
        <f t="shared" si="7"/>
        <v>85.714285714285708</v>
      </c>
      <c r="T87" s="360">
        <v>3</v>
      </c>
      <c r="U87" s="362">
        <f t="shared" si="8"/>
        <v>42.857142857142854</v>
      </c>
    </row>
    <row r="88" spans="1:21">
      <c r="A88" s="355" t="s">
        <v>970</v>
      </c>
      <c r="B88" s="355" t="s">
        <v>504</v>
      </c>
      <c r="C88" s="355" t="s">
        <v>2275</v>
      </c>
      <c r="D88" s="356">
        <v>4</v>
      </c>
      <c r="E88" s="357">
        <v>57.142857142857146</v>
      </c>
      <c r="F88" s="358">
        <v>5</v>
      </c>
      <c r="G88" s="359">
        <v>71.428571428571431</v>
      </c>
      <c r="H88" s="358">
        <v>4</v>
      </c>
      <c r="I88" s="359">
        <v>57.142857142857146</v>
      </c>
      <c r="J88" s="356">
        <v>4</v>
      </c>
      <c r="K88" s="357">
        <v>57.142857142857146</v>
      </c>
      <c r="L88" s="360">
        <v>4</v>
      </c>
      <c r="M88" s="361">
        <f t="shared" si="9"/>
        <v>57.142857142857139</v>
      </c>
      <c r="N88" s="358">
        <v>6</v>
      </c>
      <c r="O88" s="359">
        <v>100</v>
      </c>
      <c r="P88" s="360">
        <v>5</v>
      </c>
      <c r="Q88" s="362">
        <f t="shared" si="6"/>
        <v>71.428571428571431</v>
      </c>
      <c r="R88" s="360">
        <v>5</v>
      </c>
      <c r="S88" s="362">
        <f t="shared" si="7"/>
        <v>71.428571428571431</v>
      </c>
      <c r="T88" s="360">
        <v>4</v>
      </c>
      <c r="U88" s="362">
        <f t="shared" si="8"/>
        <v>57.142857142857139</v>
      </c>
    </row>
    <row r="89" spans="1:21">
      <c r="A89" s="355" t="s">
        <v>974</v>
      </c>
      <c r="B89" s="355" t="s">
        <v>596</v>
      </c>
      <c r="C89" s="355" t="s">
        <v>2276</v>
      </c>
      <c r="D89" s="356">
        <v>0</v>
      </c>
      <c r="E89" s="357">
        <v>0</v>
      </c>
      <c r="F89" s="358">
        <v>6</v>
      </c>
      <c r="G89" s="359">
        <v>85.714285714285708</v>
      </c>
      <c r="H89" s="358">
        <v>5</v>
      </c>
      <c r="I89" s="359">
        <v>71.428571428571431</v>
      </c>
      <c r="J89" s="356">
        <v>7</v>
      </c>
      <c r="K89" s="357">
        <v>100</v>
      </c>
      <c r="L89" s="360">
        <v>6</v>
      </c>
      <c r="M89" s="361">
        <f t="shared" si="9"/>
        <v>85.714285714285708</v>
      </c>
      <c r="N89" s="358">
        <v>7</v>
      </c>
      <c r="O89" s="359">
        <v>100</v>
      </c>
      <c r="P89" s="360">
        <v>6</v>
      </c>
      <c r="Q89" s="362">
        <f t="shared" si="6"/>
        <v>85.714285714285708</v>
      </c>
      <c r="R89" s="360">
        <v>6</v>
      </c>
      <c r="S89" s="362">
        <f t="shared" si="7"/>
        <v>85.714285714285708</v>
      </c>
      <c r="T89" s="360">
        <v>5</v>
      </c>
      <c r="U89" s="362">
        <f t="shared" si="8"/>
        <v>71.428571428571431</v>
      </c>
    </row>
    <row r="90" spans="1:21">
      <c r="A90" s="355" t="s">
        <v>983</v>
      </c>
      <c r="B90" s="355" t="s">
        <v>874</v>
      </c>
      <c r="C90" s="355" t="s">
        <v>2277</v>
      </c>
      <c r="D90" s="356">
        <v>4</v>
      </c>
      <c r="E90" s="357">
        <v>57.142857142857146</v>
      </c>
      <c r="F90" s="358">
        <v>4</v>
      </c>
      <c r="G90" s="359">
        <v>57.142857142857146</v>
      </c>
      <c r="H90" s="358">
        <v>2</v>
      </c>
      <c r="I90" s="359">
        <v>28.571428571428573</v>
      </c>
      <c r="J90" s="356">
        <v>6</v>
      </c>
      <c r="K90" s="357">
        <v>85.714285714285708</v>
      </c>
      <c r="L90" s="360">
        <v>5</v>
      </c>
      <c r="M90" s="361">
        <f t="shared" si="9"/>
        <v>71.428571428571431</v>
      </c>
      <c r="N90" s="358">
        <v>6</v>
      </c>
      <c r="O90" s="359">
        <v>100</v>
      </c>
      <c r="P90" s="360">
        <v>6</v>
      </c>
      <c r="Q90" s="362">
        <f t="shared" si="6"/>
        <v>85.714285714285708</v>
      </c>
      <c r="R90" s="360">
        <v>4</v>
      </c>
      <c r="S90" s="362">
        <f t="shared" si="7"/>
        <v>57.142857142857139</v>
      </c>
      <c r="T90" s="360">
        <v>3</v>
      </c>
      <c r="U90" s="362">
        <f t="shared" si="8"/>
        <v>42.857142857142854</v>
      </c>
    </row>
    <row r="91" spans="1:21">
      <c r="A91" s="355" t="s">
        <v>1016</v>
      </c>
      <c r="B91" s="355" t="s">
        <v>634</v>
      </c>
      <c r="C91" s="355" t="s">
        <v>2278</v>
      </c>
      <c r="D91" s="356">
        <v>0</v>
      </c>
      <c r="E91" s="357">
        <v>0</v>
      </c>
      <c r="F91" s="358">
        <v>5</v>
      </c>
      <c r="G91" s="359">
        <v>71.428571428571431</v>
      </c>
      <c r="H91" s="358">
        <v>5</v>
      </c>
      <c r="I91" s="359">
        <v>71.428571428571431</v>
      </c>
      <c r="J91" s="356">
        <v>6</v>
      </c>
      <c r="K91" s="357">
        <v>85.714285714285708</v>
      </c>
      <c r="L91" s="360">
        <v>6</v>
      </c>
      <c r="M91" s="361">
        <f t="shared" si="9"/>
        <v>85.714285714285708</v>
      </c>
      <c r="N91" s="358">
        <v>4</v>
      </c>
      <c r="O91" s="359">
        <v>57.142857142857139</v>
      </c>
      <c r="P91" s="360">
        <v>3</v>
      </c>
      <c r="Q91" s="362">
        <f t="shared" si="6"/>
        <v>42.857142857142854</v>
      </c>
      <c r="R91" s="360">
        <v>6</v>
      </c>
      <c r="S91" s="362">
        <f t="shared" si="7"/>
        <v>85.714285714285708</v>
      </c>
      <c r="T91" s="360">
        <v>6</v>
      </c>
      <c r="U91" s="362">
        <f t="shared" si="8"/>
        <v>85.714285714285708</v>
      </c>
    </row>
    <row r="92" spans="1:21">
      <c r="A92" s="355" t="s">
        <v>978</v>
      </c>
      <c r="B92" s="355" t="s">
        <v>691</v>
      </c>
      <c r="C92" s="355" t="s">
        <v>2279</v>
      </c>
      <c r="D92" s="356">
        <v>5</v>
      </c>
      <c r="E92" s="357">
        <v>71.428571428571431</v>
      </c>
      <c r="F92" s="358">
        <v>4</v>
      </c>
      <c r="G92" s="359">
        <v>57.142857142857146</v>
      </c>
      <c r="H92" s="358">
        <v>5</v>
      </c>
      <c r="I92" s="359">
        <v>71.428571428571431</v>
      </c>
      <c r="J92" s="356">
        <v>6</v>
      </c>
      <c r="K92" s="357">
        <v>85.714285714285708</v>
      </c>
      <c r="L92" s="360">
        <v>5</v>
      </c>
      <c r="M92" s="361">
        <f t="shared" si="9"/>
        <v>71.428571428571431</v>
      </c>
      <c r="N92" s="358">
        <v>4</v>
      </c>
      <c r="O92" s="359">
        <v>57.142857142857139</v>
      </c>
      <c r="P92" s="360">
        <v>5</v>
      </c>
      <c r="Q92" s="362">
        <f t="shared" si="6"/>
        <v>71.428571428571431</v>
      </c>
      <c r="R92" s="360">
        <v>6</v>
      </c>
      <c r="S92" s="362">
        <f t="shared" si="7"/>
        <v>85.714285714285708</v>
      </c>
      <c r="T92" s="360">
        <v>4</v>
      </c>
      <c r="U92" s="362">
        <f t="shared" si="8"/>
        <v>57.142857142857139</v>
      </c>
    </row>
    <row r="93" spans="1:21">
      <c r="A93" s="355" t="s">
        <v>983</v>
      </c>
      <c r="B93" s="355" t="s">
        <v>825</v>
      </c>
      <c r="C93" s="355" t="s">
        <v>2280</v>
      </c>
      <c r="D93" s="356">
        <v>2</v>
      </c>
      <c r="E93" s="357">
        <v>28.571428571428573</v>
      </c>
      <c r="F93" s="358">
        <v>6</v>
      </c>
      <c r="G93" s="359">
        <v>85.714285714285708</v>
      </c>
      <c r="H93" s="358">
        <v>4</v>
      </c>
      <c r="I93" s="359">
        <v>57.142857142857146</v>
      </c>
      <c r="J93" s="356">
        <v>6</v>
      </c>
      <c r="K93" s="357">
        <v>85.714285714285708</v>
      </c>
      <c r="L93" s="360">
        <v>6</v>
      </c>
      <c r="M93" s="361">
        <f t="shared" si="9"/>
        <v>85.714285714285708</v>
      </c>
      <c r="N93" s="358">
        <v>5</v>
      </c>
      <c r="O93" s="359">
        <v>71.428571428571431</v>
      </c>
      <c r="P93" s="360">
        <v>6</v>
      </c>
      <c r="Q93" s="362">
        <f t="shared" si="6"/>
        <v>85.714285714285708</v>
      </c>
      <c r="R93" s="360">
        <v>5</v>
      </c>
      <c r="S93" s="362">
        <f t="shared" si="7"/>
        <v>71.428571428571431</v>
      </c>
      <c r="T93" s="360">
        <v>6</v>
      </c>
      <c r="U93" s="362">
        <f t="shared" si="8"/>
        <v>85.714285714285708</v>
      </c>
    </row>
    <row r="94" spans="1:21">
      <c r="A94" s="355" t="s">
        <v>979</v>
      </c>
      <c r="B94" s="355" t="s">
        <v>730</v>
      </c>
      <c r="C94" s="355" t="s">
        <v>2281</v>
      </c>
      <c r="D94" s="356">
        <v>6</v>
      </c>
      <c r="E94" s="357">
        <v>85.714285714285708</v>
      </c>
      <c r="F94" s="358">
        <v>5</v>
      </c>
      <c r="G94" s="359">
        <v>71.428571428571431</v>
      </c>
      <c r="H94" s="358">
        <v>5</v>
      </c>
      <c r="I94" s="359">
        <v>71.428571428571431</v>
      </c>
      <c r="J94" s="356">
        <v>4</v>
      </c>
      <c r="K94" s="357">
        <v>57.142857142857146</v>
      </c>
      <c r="L94" s="360">
        <v>5</v>
      </c>
      <c r="M94" s="361">
        <f t="shared" si="9"/>
        <v>71.428571428571431</v>
      </c>
      <c r="N94" s="358">
        <v>4</v>
      </c>
      <c r="O94" s="359">
        <v>57.142857142857139</v>
      </c>
      <c r="P94" s="360">
        <v>7</v>
      </c>
      <c r="Q94" s="362">
        <f t="shared" si="6"/>
        <v>100</v>
      </c>
      <c r="R94" s="360">
        <v>6</v>
      </c>
      <c r="S94" s="362">
        <f t="shared" si="7"/>
        <v>85.714285714285708</v>
      </c>
      <c r="T94" s="360">
        <v>6</v>
      </c>
      <c r="U94" s="362">
        <f t="shared" si="8"/>
        <v>85.714285714285708</v>
      </c>
    </row>
    <row r="95" spans="1:21">
      <c r="A95" s="355" t="s">
        <v>976</v>
      </c>
      <c r="B95" s="355" t="s">
        <v>683</v>
      </c>
      <c r="C95" s="355" t="s">
        <v>2282</v>
      </c>
      <c r="D95" s="356">
        <v>5</v>
      </c>
      <c r="E95" s="357">
        <v>71.428571428571431</v>
      </c>
      <c r="F95" s="358">
        <v>5</v>
      </c>
      <c r="G95" s="359">
        <v>71.428571428571431</v>
      </c>
      <c r="H95" s="358">
        <v>5</v>
      </c>
      <c r="I95" s="359">
        <v>71.428571428571431</v>
      </c>
      <c r="J95" s="356">
        <v>5</v>
      </c>
      <c r="K95" s="357">
        <v>71.428571428571431</v>
      </c>
      <c r="L95" s="360">
        <v>6</v>
      </c>
      <c r="M95" s="361">
        <f t="shared" si="9"/>
        <v>85.714285714285708</v>
      </c>
      <c r="N95" s="358">
        <v>4</v>
      </c>
      <c r="O95" s="359">
        <v>57.142857142857139</v>
      </c>
      <c r="P95" s="360">
        <v>6</v>
      </c>
      <c r="Q95" s="362">
        <f t="shared" si="6"/>
        <v>85.714285714285708</v>
      </c>
      <c r="R95" s="360">
        <v>5</v>
      </c>
      <c r="S95" s="362">
        <f t="shared" si="7"/>
        <v>71.428571428571431</v>
      </c>
      <c r="T95" s="360">
        <v>6</v>
      </c>
      <c r="U95" s="362">
        <f t="shared" si="8"/>
        <v>85.714285714285708</v>
      </c>
    </row>
    <row r="96" spans="1:21">
      <c r="A96" s="355" t="s">
        <v>981</v>
      </c>
      <c r="B96" s="355" t="s">
        <v>760</v>
      </c>
      <c r="C96" s="355" t="s">
        <v>2283</v>
      </c>
      <c r="D96" s="356">
        <v>0</v>
      </c>
      <c r="E96" s="357">
        <v>0</v>
      </c>
      <c r="F96" s="358">
        <v>0</v>
      </c>
      <c r="G96" s="359">
        <v>0</v>
      </c>
      <c r="H96" s="358">
        <v>0</v>
      </c>
      <c r="I96" s="359">
        <v>0</v>
      </c>
      <c r="J96" s="356">
        <v>5</v>
      </c>
      <c r="K96" s="357">
        <v>71.428571428571431</v>
      </c>
      <c r="L96" s="360">
        <v>0</v>
      </c>
      <c r="M96" s="357">
        <v>0</v>
      </c>
      <c r="N96" s="358">
        <v>0</v>
      </c>
      <c r="O96" s="359">
        <v>0</v>
      </c>
      <c r="P96" s="360">
        <v>6</v>
      </c>
      <c r="Q96" s="362">
        <f t="shared" si="6"/>
        <v>85.714285714285708</v>
      </c>
      <c r="R96" s="360">
        <v>6</v>
      </c>
      <c r="S96" s="362">
        <f t="shared" si="7"/>
        <v>85.714285714285708</v>
      </c>
      <c r="T96" s="360">
        <v>6</v>
      </c>
      <c r="U96" s="362">
        <f t="shared" si="8"/>
        <v>85.714285714285708</v>
      </c>
    </row>
    <row r="97" spans="1:21">
      <c r="A97" s="355" t="s">
        <v>978</v>
      </c>
      <c r="B97" s="355" t="s">
        <v>691</v>
      </c>
      <c r="C97" s="355" t="s">
        <v>2284</v>
      </c>
      <c r="D97" s="356">
        <v>7</v>
      </c>
      <c r="E97" s="357">
        <v>100</v>
      </c>
      <c r="F97" s="358">
        <v>5</v>
      </c>
      <c r="G97" s="359">
        <v>71.428571428571431</v>
      </c>
      <c r="H97" s="358">
        <v>6</v>
      </c>
      <c r="I97" s="359">
        <v>85.714285714285708</v>
      </c>
      <c r="J97" s="356">
        <v>5</v>
      </c>
      <c r="K97" s="357">
        <v>71.428571428571431</v>
      </c>
      <c r="L97" s="360">
        <v>7</v>
      </c>
      <c r="M97" s="361">
        <f t="shared" ref="M97:M157" si="10">L97/7*100</f>
        <v>100</v>
      </c>
      <c r="N97" s="358">
        <v>6</v>
      </c>
      <c r="O97" s="359">
        <v>100</v>
      </c>
      <c r="P97" s="360">
        <v>6</v>
      </c>
      <c r="Q97" s="362">
        <f t="shared" si="6"/>
        <v>85.714285714285708</v>
      </c>
      <c r="R97" s="360">
        <v>7</v>
      </c>
      <c r="S97" s="362">
        <f t="shared" si="7"/>
        <v>100</v>
      </c>
      <c r="T97" s="360">
        <v>6</v>
      </c>
      <c r="U97" s="362">
        <f t="shared" si="8"/>
        <v>85.714285714285708</v>
      </c>
    </row>
    <row r="98" spans="1:21">
      <c r="A98" s="355" t="s">
        <v>983</v>
      </c>
      <c r="B98" s="355" t="s">
        <v>803</v>
      </c>
      <c r="C98" s="355" t="s">
        <v>2285</v>
      </c>
      <c r="D98" s="356">
        <v>0</v>
      </c>
      <c r="E98" s="357">
        <v>0</v>
      </c>
      <c r="F98" s="358">
        <v>5</v>
      </c>
      <c r="G98" s="359">
        <v>71.428571428571431</v>
      </c>
      <c r="H98" s="358">
        <v>5</v>
      </c>
      <c r="I98" s="359">
        <v>71.428571428571431</v>
      </c>
      <c r="J98" s="356">
        <v>5</v>
      </c>
      <c r="K98" s="357">
        <v>71.428571428571431</v>
      </c>
      <c r="L98" s="360">
        <v>5</v>
      </c>
      <c r="M98" s="361">
        <f t="shared" si="10"/>
        <v>71.428571428571431</v>
      </c>
      <c r="N98" s="358">
        <v>5</v>
      </c>
      <c r="O98" s="359">
        <v>71.428571428571431</v>
      </c>
      <c r="P98" s="360">
        <v>6</v>
      </c>
      <c r="Q98" s="362">
        <f t="shared" si="6"/>
        <v>85.714285714285708</v>
      </c>
      <c r="R98" s="360">
        <v>5</v>
      </c>
      <c r="S98" s="362">
        <f t="shared" si="7"/>
        <v>71.428571428571431</v>
      </c>
      <c r="T98" s="360">
        <v>5</v>
      </c>
      <c r="U98" s="362">
        <f t="shared" si="8"/>
        <v>71.428571428571431</v>
      </c>
    </row>
    <row r="99" spans="1:21">
      <c r="A99" s="355" t="s">
        <v>974</v>
      </c>
      <c r="B99" s="355" t="s">
        <v>582</v>
      </c>
      <c r="C99" s="355" t="s">
        <v>2286</v>
      </c>
      <c r="D99" s="356">
        <v>4</v>
      </c>
      <c r="E99" s="357">
        <v>57.142857142857146</v>
      </c>
      <c r="F99" s="358">
        <v>2</v>
      </c>
      <c r="G99" s="359">
        <v>28.571428571428573</v>
      </c>
      <c r="H99" s="358">
        <v>4</v>
      </c>
      <c r="I99" s="359">
        <v>57.142857142857146</v>
      </c>
      <c r="J99" s="356">
        <v>5</v>
      </c>
      <c r="K99" s="357">
        <v>71.428571428571431</v>
      </c>
      <c r="L99" s="360">
        <v>6</v>
      </c>
      <c r="M99" s="361">
        <f t="shared" si="10"/>
        <v>85.714285714285708</v>
      </c>
      <c r="N99" s="358">
        <v>5</v>
      </c>
      <c r="O99" s="359">
        <v>71.428571428571431</v>
      </c>
      <c r="P99" s="360">
        <v>4</v>
      </c>
      <c r="Q99" s="362">
        <f t="shared" si="6"/>
        <v>57.142857142857139</v>
      </c>
      <c r="R99" s="360">
        <v>6</v>
      </c>
      <c r="S99" s="362">
        <f t="shared" si="7"/>
        <v>85.714285714285708</v>
      </c>
      <c r="T99" s="360">
        <v>6</v>
      </c>
      <c r="U99" s="362">
        <f t="shared" si="8"/>
        <v>85.714285714285708</v>
      </c>
    </row>
    <row r="100" spans="1:21">
      <c r="A100" s="355" t="s">
        <v>979</v>
      </c>
      <c r="B100" s="355" t="s">
        <v>742</v>
      </c>
      <c r="C100" s="355" t="s">
        <v>2287</v>
      </c>
      <c r="D100" s="356">
        <v>2</v>
      </c>
      <c r="E100" s="357">
        <v>28.571428571428573</v>
      </c>
      <c r="F100" s="358">
        <v>3</v>
      </c>
      <c r="G100" s="359">
        <v>42.857142857142854</v>
      </c>
      <c r="H100" s="358">
        <v>6</v>
      </c>
      <c r="I100" s="359">
        <v>85.714285714285708</v>
      </c>
      <c r="J100" s="356">
        <v>6</v>
      </c>
      <c r="K100" s="357">
        <v>85.714285714285708</v>
      </c>
      <c r="L100" s="360">
        <v>5</v>
      </c>
      <c r="M100" s="361">
        <f t="shared" si="10"/>
        <v>71.428571428571431</v>
      </c>
      <c r="N100" s="358">
        <v>7</v>
      </c>
      <c r="O100" s="359">
        <v>100</v>
      </c>
      <c r="P100" s="360">
        <v>5</v>
      </c>
      <c r="Q100" s="362">
        <f t="shared" si="6"/>
        <v>71.428571428571431</v>
      </c>
      <c r="R100" s="360">
        <v>7</v>
      </c>
      <c r="S100" s="362">
        <f t="shared" si="7"/>
        <v>100</v>
      </c>
      <c r="T100" s="360">
        <v>4</v>
      </c>
      <c r="U100" s="362">
        <f t="shared" si="8"/>
        <v>57.142857142857139</v>
      </c>
    </row>
    <row r="101" spans="1:21">
      <c r="A101" s="355" t="s">
        <v>978</v>
      </c>
      <c r="B101" s="355" t="s">
        <v>722</v>
      </c>
      <c r="C101" s="355" t="s">
        <v>2288</v>
      </c>
      <c r="D101" s="356">
        <v>6</v>
      </c>
      <c r="E101" s="357">
        <v>85.714285714285708</v>
      </c>
      <c r="F101" s="358">
        <v>5</v>
      </c>
      <c r="G101" s="359">
        <v>71.428571428571431</v>
      </c>
      <c r="H101" s="358">
        <v>6</v>
      </c>
      <c r="I101" s="359">
        <v>85.714285714285708</v>
      </c>
      <c r="J101" s="356">
        <v>6</v>
      </c>
      <c r="K101" s="357">
        <v>85.714285714285708</v>
      </c>
      <c r="L101" s="360">
        <v>6</v>
      </c>
      <c r="M101" s="361">
        <f t="shared" si="10"/>
        <v>85.714285714285708</v>
      </c>
      <c r="N101" s="358">
        <v>6</v>
      </c>
      <c r="O101" s="359">
        <v>100</v>
      </c>
      <c r="P101" s="360">
        <v>6</v>
      </c>
      <c r="Q101" s="362">
        <f t="shared" si="6"/>
        <v>85.714285714285708</v>
      </c>
      <c r="R101" s="360">
        <v>6</v>
      </c>
      <c r="S101" s="362">
        <f t="shared" si="7"/>
        <v>85.714285714285708</v>
      </c>
      <c r="T101" s="360">
        <v>6</v>
      </c>
      <c r="U101" s="362">
        <f t="shared" si="8"/>
        <v>85.714285714285708</v>
      </c>
    </row>
    <row r="102" spans="1:21">
      <c r="A102" s="355" t="s">
        <v>978</v>
      </c>
      <c r="B102" s="355" t="s">
        <v>722</v>
      </c>
      <c r="C102" s="355" t="s">
        <v>2289</v>
      </c>
      <c r="D102" s="356">
        <v>5</v>
      </c>
      <c r="E102" s="357">
        <v>71.428571428571431</v>
      </c>
      <c r="F102" s="358">
        <v>5</v>
      </c>
      <c r="G102" s="359">
        <v>71.428571428571431</v>
      </c>
      <c r="H102" s="358">
        <v>5</v>
      </c>
      <c r="I102" s="359">
        <v>71.428571428571431</v>
      </c>
      <c r="J102" s="356">
        <v>6</v>
      </c>
      <c r="K102" s="357">
        <v>85.714285714285708</v>
      </c>
      <c r="L102" s="360">
        <v>5</v>
      </c>
      <c r="M102" s="361">
        <f t="shared" si="10"/>
        <v>71.428571428571431</v>
      </c>
      <c r="N102" s="358">
        <v>4</v>
      </c>
      <c r="O102" s="359">
        <v>57.142857142857139</v>
      </c>
      <c r="P102" s="360">
        <v>5</v>
      </c>
      <c r="Q102" s="362">
        <f t="shared" si="6"/>
        <v>71.428571428571431</v>
      </c>
      <c r="R102" s="360">
        <v>1</v>
      </c>
      <c r="S102" s="362">
        <f t="shared" si="7"/>
        <v>14.285714285714285</v>
      </c>
      <c r="T102" s="360">
        <v>4</v>
      </c>
      <c r="U102" s="362">
        <f t="shared" si="8"/>
        <v>57.142857142857139</v>
      </c>
    </row>
    <row r="103" spans="1:21">
      <c r="A103" s="355" t="s">
        <v>984</v>
      </c>
      <c r="B103" s="355" t="s">
        <v>896</v>
      </c>
      <c r="C103" s="355" t="s">
        <v>2290</v>
      </c>
      <c r="D103" s="356">
        <v>4</v>
      </c>
      <c r="E103" s="357">
        <v>57.142857142857146</v>
      </c>
      <c r="F103" s="358">
        <v>5</v>
      </c>
      <c r="G103" s="359">
        <v>71.428571428571431</v>
      </c>
      <c r="H103" s="358">
        <v>4</v>
      </c>
      <c r="I103" s="359">
        <v>57.142857142857146</v>
      </c>
      <c r="J103" s="356">
        <v>4</v>
      </c>
      <c r="K103" s="357">
        <v>57.142857142857146</v>
      </c>
      <c r="L103" s="360">
        <v>4</v>
      </c>
      <c r="M103" s="361">
        <f t="shared" si="10"/>
        <v>57.142857142857139</v>
      </c>
      <c r="N103" s="358">
        <v>4</v>
      </c>
      <c r="O103" s="359">
        <v>57.142857142857139</v>
      </c>
      <c r="P103" s="360">
        <v>5</v>
      </c>
      <c r="Q103" s="362">
        <f t="shared" si="6"/>
        <v>71.428571428571431</v>
      </c>
      <c r="R103" s="360">
        <v>4</v>
      </c>
      <c r="S103" s="362">
        <f t="shared" si="7"/>
        <v>57.142857142857139</v>
      </c>
      <c r="T103" s="360">
        <v>4</v>
      </c>
      <c r="U103" s="362">
        <f t="shared" si="8"/>
        <v>57.142857142857139</v>
      </c>
    </row>
    <row r="104" spans="1:21">
      <c r="A104" s="355" t="s">
        <v>981</v>
      </c>
      <c r="B104" s="355" t="s">
        <v>791</v>
      </c>
      <c r="C104" s="355" t="s">
        <v>2291</v>
      </c>
      <c r="D104" s="356">
        <v>4</v>
      </c>
      <c r="E104" s="357">
        <v>57.142857142857146</v>
      </c>
      <c r="F104" s="358">
        <v>3</v>
      </c>
      <c r="G104" s="359">
        <v>42.857142857142854</v>
      </c>
      <c r="H104" s="358">
        <v>4</v>
      </c>
      <c r="I104" s="359">
        <v>57.142857142857146</v>
      </c>
      <c r="J104" s="356">
        <v>4</v>
      </c>
      <c r="K104" s="357">
        <v>57.142857142857146</v>
      </c>
      <c r="L104" s="360">
        <v>3</v>
      </c>
      <c r="M104" s="361">
        <f t="shared" si="10"/>
        <v>42.857142857142854</v>
      </c>
      <c r="N104" s="358">
        <v>2</v>
      </c>
      <c r="O104" s="359">
        <v>28.571428571428569</v>
      </c>
      <c r="P104" s="360">
        <v>3</v>
      </c>
      <c r="Q104" s="362">
        <f t="shared" si="6"/>
        <v>42.857142857142854</v>
      </c>
      <c r="R104" s="360">
        <v>5</v>
      </c>
      <c r="S104" s="362">
        <f t="shared" si="7"/>
        <v>71.428571428571431</v>
      </c>
      <c r="T104" s="360">
        <v>5</v>
      </c>
      <c r="U104" s="362">
        <f t="shared" si="8"/>
        <v>71.428571428571431</v>
      </c>
    </row>
    <row r="105" spans="1:21">
      <c r="A105" s="355" t="s">
        <v>976</v>
      </c>
      <c r="B105" s="355" t="s">
        <v>648</v>
      </c>
      <c r="C105" s="355" t="s">
        <v>2292</v>
      </c>
      <c r="D105" s="356">
        <v>2</v>
      </c>
      <c r="E105" s="357">
        <v>28.571428571428573</v>
      </c>
      <c r="F105" s="358">
        <v>2</v>
      </c>
      <c r="G105" s="359">
        <v>28.571428571428573</v>
      </c>
      <c r="H105" s="358">
        <v>6</v>
      </c>
      <c r="I105" s="359">
        <v>85.714285714285708</v>
      </c>
      <c r="J105" s="356">
        <v>6</v>
      </c>
      <c r="K105" s="357">
        <v>85.714285714285708</v>
      </c>
      <c r="L105" s="360">
        <v>6</v>
      </c>
      <c r="M105" s="361">
        <f t="shared" si="10"/>
        <v>85.714285714285708</v>
      </c>
      <c r="N105" s="358">
        <v>6</v>
      </c>
      <c r="O105" s="359">
        <v>100</v>
      </c>
      <c r="P105" s="360">
        <v>6</v>
      </c>
      <c r="Q105" s="362">
        <f t="shared" si="6"/>
        <v>85.714285714285708</v>
      </c>
      <c r="R105" s="360">
        <v>6</v>
      </c>
      <c r="S105" s="362">
        <f t="shared" si="7"/>
        <v>85.714285714285708</v>
      </c>
      <c r="T105" s="360">
        <v>4</v>
      </c>
      <c r="U105" s="362">
        <f t="shared" si="8"/>
        <v>57.142857142857139</v>
      </c>
    </row>
    <row r="106" spans="1:21">
      <c r="A106" s="355" t="s">
        <v>976</v>
      </c>
      <c r="B106" s="355" t="s">
        <v>683</v>
      </c>
      <c r="C106" s="355" t="s">
        <v>2293</v>
      </c>
      <c r="D106" s="356">
        <v>6</v>
      </c>
      <c r="E106" s="357">
        <v>85.714285714285708</v>
      </c>
      <c r="F106" s="358">
        <v>5</v>
      </c>
      <c r="G106" s="359">
        <v>71.428571428571431</v>
      </c>
      <c r="H106" s="358">
        <v>6</v>
      </c>
      <c r="I106" s="359">
        <v>85.714285714285708</v>
      </c>
      <c r="J106" s="356">
        <v>6</v>
      </c>
      <c r="K106" s="357">
        <v>85.714285714285708</v>
      </c>
      <c r="L106" s="360">
        <v>6</v>
      </c>
      <c r="M106" s="361">
        <f t="shared" si="10"/>
        <v>85.714285714285708</v>
      </c>
      <c r="N106" s="358">
        <v>6</v>
      </c>
      <c r="O106" s="359">
        <v>100</v>
      </c>
      <c r="P106" s="360">
        <v>6</v>
      </c>
      <c r="Q106" s="362">
        <f t="shared" si="6"/>
        <v>85.714285714285708</v>
      </c>
      <c r="R106" s="360">
        <v>6</v>
      </c>
      <c r="S106" s="362">
        <f t="shared" si="7"/>
        <v>85.714285714285708</v>
      </c>
      <c r="T106" s="360">
        <v>6</v>
      </c>
      <c r="U106" s="362">
        <f t="shared" si="8"/>
        <v>85.714285714285708</v>
      </c>
    </row>
    <row r="107" spans="1:21">
      <c r="A107" s="355" t="s">
        <v>970</v>
      </c>
      <c r="B107" s="355" t="s">
        <v>567</v>
      </c>
      <c r="C107" s="355" t="s">
        <v>2294</v>
      </c>
      <c r="D107" s="356">
        <v>7</v>
      </c>
      <c r="E107" s="357">
        <v>100</v>
      </c>
      <c r="F107" s="358">
        <v>5</v>
      </c>
      <c r="G107" s="359">
        <v>71.428571428571431</v>
      </c>
      <c r="H107" s="358">
        <v>7</v>
      </c>
      <c r="I107" s="359">
        <v>100</v>
      </c>
      <c r="J107" s="356">
        <v>7</v>
      </c>
      <c r="K107" s="357">
        <v>100</v>
      </c>
      <c r="L107" s="360">
        <v>6</v>
      </c>
      <c r="M107" s="361">
        <f t="shared" si="10"/>
        <v>85.714285714285708</v>
      </c>
      <c r="N107" s="358">
        <v>5</v>
      </c>
      <c r="O107" s="359">
        <v>71.428571428571431</v>
      </c>
      <c r="P107" s="360">
        <v>5</v>
      </c>
      <c r="Q107" s="362">
        <f t="shared" si="6"/>
        <v>71.428571428571431</v>
      </c>
      <c r="R107" s="360">
        <v>5</v>
      </c>
      <c r="S107" s="362">
        <f t="shared" si="7"/>
        <v>71.428571428571431</v>
      </c>
      <c r="T107" s="360">
        <v>6</v>
      </c>
      <c r="U107" s="362">
        <f t="shared" si="8"/>
        <v>85.714285714285708</v>
      </c>
    </row>
    <row r="108" spans="1:21">
      <c r="A108" s="355" t="s">
        <v>970</v>
      </c>
      <c r="B108" s="355" t="s">
        <v>504</v>
      </c>
      <c r="C108" s="355" t="s">
        <v>2295</v>
      </c>
      <c r="D108" s="356">
        <v>4</v>
      </c>
      <c r="E108" s="357">
        <v>57.142857142857146</v>
      </c>
      <c r="F108" s="358">
        <v>6</v>
      </c>
      <c r="G108" s="359">
        <v>85.714285714285708</v>
      </c>
      <c r="H108" s="358">
        <v>5</v>
      </c>
      <c r="I108" s="359">
        <v>71.428571428571431</v>
      </c>
      <c r="J108" s="356">
        <v>4</v>
      </c>
      <c r="K108" s="357">
        <v>57.142857142857146</v>
      </c>
      <c r="L108" s="360">
        <v>5</v>
      </c>
      <c r="M108" s="361">
        <f t="shared" si="10"/>
        <v>71.428571428571431</v>
      </c>
      <c r="N108" s="358">
        <v>4</v>
      </c>
      <c r="O108" s="359">
        <v>57.142857142857139</v>
      </c>
      <c r="P108" s="360">
        <v>6</v>
      </c>
      <c r="Q108" s="362">
        <f t="shared" si="6"/>
        <v>85.714285714285708</v>
      </c>
      <c r="R108" s="360">
        <v>6</v>
      </c>
      <c r="S108" s="362">
        <f t="shared" si="7"/>
        <v>85.714285714285708</v>
      </c>
      <c r="T108" s="360">
        <v>5</v>
      </c>
      <c r="U108" s="362">
        <f t="shared" si="8"/>
        <v>71.428571428571431</v>
      </c>
    </row>
    <row r="109" spans="1:21">
      <c r="A109" s="355" t="s">
        <v>976</v>
      </c>
      <c r="B109" s="355" t="s">
        <v>638</v>
      </c>
      <c r="C109" s="355" t="s">
        <v>2296</v>
      </c>
      <c r="D109" s="356">
        <v>5</v>
      </c>
      <c r="E109" s="357">
        <v>71.428571428571431</v>
      </c>
      <c r="F109" s="358">
        <v>5</v>
      </c>
      <c r="G109" s="359">
        <v>71.428571428571431</v>
      </c>
      <c r="H109" s="358">
        <v>5</v>
      </c>
      <c r="I109" s="359">
        <v>71.428571428571431</v>
      </c>
      <c r="J109" s="356">
        <v>5</v>
      </c>
      <c r="K109" s="357">
        <v>71.428571428571431</v>
      </c>
      <c r="L109" s="360">
        <v>4</v>
      </c>
      <c r="M109" s="361">
        <f t="shared" si="10"/>
        <v>57.142857142857139</v>
      </c>
      <c r="N109" s="358">
        <v>5</v>
      </c>
      <c r="O109" s="359">
        <v>71.428571428571431</v>
      </c>
      <c r="P109" s="360">
        <v>6</v>
      </c>
      <c r="Q109" s="362">
        <f t="shared" si="6"/>
        <v>85.714285714285708</v>
      </c>
      <c r="R109" s="360">
        <v>6</v>
      </c>
      <c r="S109" s="362">
        <f t="shared" si="7"/>
        <v>85.714285714285708</v>
      </c>
      <c r="T109" s="360">
        <v>4</v>
      </c>
      <c r="U109" s="362">
        <f t="shared" si="8"/>
        <v>57.142857142857139</v>
      </c>
    </row>
    <row r="110" spans="1:21">
      <c r="A110" s="355" t="s">
        <v>983</v>
      </c>
      <c r="B110" s="355" t="s">
        <v>874</v>
      </c>
      <c r="C110" s="355" t="s">
        <v>2297</v>
      </c>
      <c r="D110" s="356">
        <v>6</v>
      </c>
      <c r="E110" s="357">
        <v>85.714285714285708</v>
      </c>
      <c r="F110" s="358">
        <v>5</v>
      </c>
      <c r="G110" s="359">
        <v>71.428571428571431</v>
      </c>
      <c r="H110" s="358">
        <v>6</v>
      </c>
      <c r="I110" s="359">
        <v>85.714285714285708</v>
      </c>
      <c r="J110" s="356">
        <v>6</v>
      </c>
      <c r="K110" s="357">
        <v>85.714285714285708</v>
      </c>
      <c r="L110" s="360">
        <v>5</v>
      </c>
      <c r="M110" s="361">
        <f t="shared" si="10"/>
        <v>71.428571428571431</v>
      </c>
      <c r="N110" s="358">
        <v>4</v>
      </c>
      <c r="O110" s="359">
        <v>57.142857142857139</v>
      </c>
      <c r="P110" s="360">
        <v>6</v>
      </c>
      <c r="Q110" s="362">
        <f t="shared" si="6"/>
        <v>85.714285714285708</v>
      </c>
      <c r="R110" s="360">
        <v>6</v>
      </c>
      <c r="S110" s="362">
        <f t="shared" si="7"/>
        <v>85.714285714285708</v>
      </c>
      <c r="T110" s="360">
        <v>7</v>
      </c>
      <c r="U110" s="362">
        <f t="shared" si="8"/>
        <v>100</v>
      </c>
    </row>
    <row r="111" spans="1:21">
      <c r="A111" s="355" t="s">
        <v>983</v>
      </c>
      <c r="B111" s="355" t="s">
        <v>803</v>
      </c>
      <c r="C111" s="355" t="s">
        <v>2298</v>
      </c>
      <c r="D111" s="356">
        <v>5</v>
      </c>
      <c r="E111" s="357">
        <v>71.428571428571431</v>
      </c>
      <c r="F111" s="358">
        <v>5</v>
      </c>
      <c r="G111" s="359">
        <v>71.428571428571431</v>
      </c>
      <c r="H111" s="358">
        <v>3</v>
      </c>
      <c r="I111" s="359">
        <v>42.857142857142854</v>
      </c>
      <c r="J111" s="356">
        <v>5</v>
      </c>
      <c r="K111" s="357">
        <v>71.428571428571431</v>
      </c>
      <c r="L111" s="360">
        <v>3</v>
      </c>
      <c r="M111" s="361">
        <f t="shared" si="10"/>
        <v>42.857142857142854</v>
      </c>
      <c r="N111" s="358">
        <v>6</v>
      </c>
      <c r="O111" s="359">
        <v>100</v>
      </c>
      <c r="P111" s="360">
        <v>5</v>
      </c>
      <c r="Q111" s="362">
        <f t="shared" si="6"/>
        <v>71.428571428571431</v>
      </c>
      <c r="R111" s="360">
        <v>6</v>
      </c>
      <c r="S111" s="362">
        <f t="shared" si="7"/>
        <v>85.714285714285708</v>
      </c>
      <c r="T111" s="360">
        <v>6</v>
      </c>
      <c r="U111" s="362">
        <f t="shared" si="8"/>
        <v>85.714285714285708</v>
      </c>
    </row>
    <row r="112" spans="1:21">
      <c r="A112" s="355" t="s">
        <v>970</v>
      </c>
      <c r="B112" s="355" t="s">
        <v>504</v>
      </c>
      <c r="C112" s="355" t="s">
        <v>2299</v>
      </c>
      <c r="D112" s="356">
        <v>5</v>
      </c>
      <c r="E112" s="357">
        <v>71.428571428571431</v>
      </c>
      <c r="F112" s="358">
        <v>6</v>
      </c>
      <c r="G112" s="359">
        <v>85.714285714285708</v>
      </c>
      <c r="H112" s="358">
        <v>6</v>
      </c>
      <c r="I112" s="359">
        <v>85.714285714285708</v>
      </c>
      <c r="J112" s="356">
        <v>6</v>
      </c>
      <c r="K112" s="357">
        <v>85.714285714285708</v>
      </c>
      <c r="L112" s="360">
        <v>6</v>
      </c>
      <c r="M112" s="361">
        <f t="shared" si="10"/>
        <v>85.714285714285708</v>
      </c>
      <c r="N112" s="358">
        <v>5</v>
      </c>
      <c r="O112" s="359">
        <v>71.428571428571431</v>
      </c>
      <c r="P112" s="360">
        <v>5</v>
      </c>
      <c r="Q112" s="362">
        <f t="shared" si="6"/>
        <v>71.428571428571431</v>
      </c>
      <c r="R112" s="360">
        <v>5</v>
      </c>
      <c r="S112" s="362">
        <f t="shared" si="7"/>
        <v>71.428571428571431</v>
      </c>
      <c r="T112" s="360">
        <v>5</v>
      </c>
      <c r="U112" s="362">
        <f t="shared" si="8"/>
        <v>71.428571428571431</v>
      </c>
    </row>
    <row r="113" spans="1:21">
      <c r="A113" s="355" t="s">
        <v>983</v>
      </c>
      <c r="B113" s="355" t="s">
        <v>874</v>
      </c>
      <c r="C113" s="355" t="s">
        <v>2300</v>
      </c>
      <c r="D113" s="356">
        <v>4</v>
      </c>
      <c r="E113" s="357">
        <v>57.142857142857146</v>
      </c>
      <c r="F113" s="358">
        <v>6</v>
      </c>
      <c r="G113" s="359">
        <v>85.714285714285708</v>
      </c>
      <c r="H113" s="358">
        <v>5</v>
      </c>
      <c r="I113" s="359">
        <v>71.428571428571431</v>
      </c>
      <c r="J113" s="356">
        <v>6</v>
      </c>
      <c r="K113" s="357">
        <v>85.714285714285708</v>
      </c>
      <c r="L113" s="360">
        <v>4</v>
      </c>
      <c r="M113" s="361">
        <f t="shared" si="10"/>
        <v>57.142857142857139</v>
      </c>
      <c r="N113" s="358">
        <v>4</v>
      </c>
      <c r="O113" s="359">
        <v>57.142857142857139</v>
      </c>
      <c r="P113" s="360">
        <v>6</v>
      </c>
      <c r="Q113" s="362">
        <f t="shared" si="6"/>
        <v>85.714285714285708</v>
      </c>
      <c r="R113" s="360">
        <v>4</v>
      </c>
      <c r="S113" s="362">
        <f t="shared" si="7"/>
        <v>57.142857142857139</v>
      </c>
      <c r="T113" s="360">
        <v>7</v>
      </c>
      <c r="U113" s="362">
        <f t="shared" si="8"/>
        <v>100</v>
      </c>
    </row>
    <row r="114" spans="1:21">
      <c r="A114" s="355" t="s">
        <v>981</v>
      </c>
      <c r="B114" s="355" t="s">
        <v>791</v>
      </c>
      <c r="C114" s="355" t="s">
        <v>2301</v>
      </c>
      <c r="D114" s="356">
        <v>1</v>
      </c>
      <c r="E114" s="357">
        <v>14.285714285714286</v>
      </c>
      <c r="F114" s="358">
        <v>1</v>
      </c>
      <c r="G114" s="359">
        <v>14.285714285714286</v>
      </c>
      <c r="H114" s="358">
        <v>0</v>
      </c>
      <c r="I114" s="359">
        <v>0</v>
      </c>
      <c r="J114" s="356">
        <v>6</v>
      </c>
      <c r="K114" s="357">
        <v>85.714285714285708</v>
      </c>
      <c r="L114" s="360">
        <v>5</v>
      </c>
      <c r="M114" s="361">
        <f t="shared" si="10"/>
        <v>71.428571428571431</v>
      </c>
      <c r="N114" s="358">
        <v>6</v>
      </c>
      <c r="O114" s="359">
        <v>100</v>
      </c>
      <c r="P114" s="360">
        <v>6</v>
      </c>
      <c r="Q114" s="362">
        <f t="shared" si="6"/>
        <v>85.714285714285708</v>
      </c>
      <c r="R114" s="360">
        <v>6</v>
      </c>
      <c r="S114" s="362">
        <f t="shared" si="7"/>
        <v>85.714285714285708</v>
      </c>
      <c r="T114" s="360">
        <v>4</v>
      </c>
      <c r="U114" s="362">
        <f t="shared" si="8"/>
        <v>57.142857142857139</v>
      </c>
    </row>
    <row r="115" spans="1:21">
      <c r="A115" s="355" t="s">
        <v>978</v>
      </c>
      <c r="B115" s="355" t="s">
        <v>722</v>
      </c>
      <c r="C115" s="355" t="s">
        <v>2302</v>
      </c>
      <c r="D115" s="356">
        <v>0</v>
      </c>
      <c r="E115" s="357">
        <v>0</v>
      </c>
      <c r="F115" s="358">
        <v>5</v>
      </c>
      <c r="G115" s="359">
        <v>71.428571428571431</v>
      </c>
      <c r="H115" s="358">
        <v>6</v>
      </c>
      <c r="I115" s="359">
        <v>85.714285714285708</v>
      </c>
      <c r="J115" s="356">
        <v>6</v>
      </c>
      <c r="K115" s="357">
        <v>85.714285714285708</v>
      </c>
      <c r="L115" s="360">
        <v>6</v>
      </c>
      <c r="M115" s="361">
        <f t="shared" si="10"/>
        <v>85.714285714285708</v>
      </c>
      <c r="N115" s="358">
        <v>6</v>
      </c>
      <c r="O115" s="359">
        <v>100</v>
      </c>
      <c r="P115" s="360">
        <v>6</v>
      </c>
      <c r="Q115" s="362">
        <f t="shared" si="6"/>
        <v>85.714285714285708</v>
      </c>
      <c r="R115" s="360">
        <v>6</v>
      </c>
      <c r="S115" s="362">
        <f t="shared" si="7"/>
        <v>85.714285714285708</v>
      </c>
      <c r="T115" s="360">
        <v>5</v>
      </c>
      <c r="U115" s="362">
        <f t="shared" si="8"/>
        <v>71.428571428571431</v>
      </c>
    </row>
    <row r="116" spans="1:21">
      <c r="A116" s="355" t="s">
        <v>981</v>
      </c>
      <c r="B116" s="355" t="s">
        <v>791</v>
      </c>
      <c r="C116" s="355" t="s">
        <v>2303</v>
      </c>
      <c r="D116" s="356">
        <v>2</v>
      </c>
      <c r="E116" s="357">
        <v>28.571428571428573</v>
      </c>
      <c r="F116" s="358">
        <v>2</v>
      </c>
      <c r="G116" s="359">
        <v>28.571428571428573</v>
      </c>
      <c r="H116" s="358">
        <v>6</v>
      </c>
      <c r="I116" s="359">
        <v>85.714285714285708</v>
      </c>
      <c r="J116" s="356">
        <v>6</v>
      </c>
      <c r="K116" s="357">
        <v>85.714285714285708</v>
      </c>
      <c r="L116" s="360">
        <v>6</v>
      </c>
      <c r="M116" s="361">
        <f t="shared" si="10"/>
        <v>85.714285714285708</v>
      </c>
      <c r="N116" s="358">
        <v>4</v>
      </c>
      <c r="O116" s="359">
        <v>57.142857142857139</v>
      </c>
      <c r="P116" s="360">
        <v>6</v>
      </c>
      <c r="Q116" s="362">
        <f t="shared" si="6"/>
        <v>85.714285714285708</v>
      </c>
      <c r="R116" s="360">
        <v>6</v>
      </c>
      <c r="S116" s="362">
        <f t="shared" si="7"/>
        <v>85.714285714285708</v>
      </c>
      <c r="T116" s="360">
        <v>6</v>
      </c>
      <c r="U116" s="362">
        <f t="shared" si="8"/>
        <v>85.714285714285708</v>
      </c>
    </row>
    <row r="117" spans="1:21">
      <c r="A117" s="355" t="s">
        <v>981</v>
      </c>
      <c r="B117" s="355" t="s">
        <v>760</v>
      </c>
      <c r="C117" s="355" t="s">
        <v>2304</v>
      </c>
      <c r="D117" s="356">
        <v>0</v>
      </c>
      <c r="E117" s="357">
        <v>0</v>
      </c>
      <c r="F117" s="358">
        <v>4</v>
      </c>
      <c r="G117" s="359">
        <v>57.142857142857146</v>
      </c>
      <c r="H117" s="358">
        <v>3</v>
      </c>
      <c r="I117" s="359">
        <v>42.857142857142854</v>
      </c>
      <c r="J117" s="356">
        <v>5</v>
      </c>
      <c r="K117" s="357">
        <v>71.428571428571431</v>
      </c>
      <c r="L117" s="360">
        <v>5</v>
      </c>
      <c r="M117" s="361">
        <f t="shared" si="10"/>
        <v>71.428571428571431</v>
      </c>
      <c r="N117" s="358">
        <v>5</v>
      </c>
      <c r="O117" s="359">
        <v>71.428571428571431</v>
      </c>
      <c r="P117" s="360">
        <v>6</v>
      </c>
      <c r="Q117" s="362">
        <f t="shared" si="6"/>
        <v>85.714285714285708</v>
      </c>
      <c r="R117" s="360">
        <v>6</v>
      </c>
      <c r="S117" s="362">
        <f t="shared" si="7"/>
        <v>85.714285714285708</v>
      </c>
      <c r="T117" s="360">
        <v>6</v>
      </c>
      <c r="U117" s="362">
        <f t="shared" si="8"/>
        <v>85.714285714285708</v>
      </c>
    </row>
    <row r="118" spans="1:21">
      <c r="A118" s="355" t="s">
        <v>984</v>
      </c>
      <c r="B118" s="355" t="s">
        <v>926</v>
      </c>
      <c r="C118" s="355" t="s">
        <v>2305</v>
      </c>
      <c r="D118" s="356">
        <v>4</v>
      </c>
      <c r="E118" s="357">
        <v>57.142857142857146</v>
      </c>
      <c r="F118" s="358">
        <v>4</v>
      </c>
      <c r="G118" s="359">
        <v>57.142857142857146</v>
      </c>
      <c r="H118" s="358">
        <v>5</v>
      </c>
      <c r="I118" s="359">
        <v>71.428571428571431</v>
      </c>
      <c r="J118" s="356">
        <v>4</v>
      </c>
      <c r="K118" s="357">
        <v>57.142857142857146</v>
      </c>
      <c r="L118" s="360">
        <v>5</v>
      </c>
      <c r="M118" s="361">
        <f t="shared" si="10"/>
        <v>71.428571428571431</v>
      </c>
      <c r="N118" s="358">
        <v>6</v>
      </c>
      <c r="O118" s="359">
        <v>100</v>
      </c>
      <c r="P118" s="360">
        <v>6</v>
      </c>
      <c r="Q118" s="362">
        <f t="shared" si="6"/>
        <v>85.714285714285708</v>
      </c>
      <c r="R118" s="360">
        <v>0</v>
      </c>
      <c r="S118" s="362">
        <f t="shared" si="7"/>
        <v>0</v>
      </c>
      <c r="T118" s="360">
        <v>0</v>
      </c>
      <c r="U118" s="362">
        <f t="shared" si="8"/>
        <v>0</v>
      </c>
    </row>
    <row r="119" spans="1:21">
      <c r="A119" s="355" t="s">
        <v>978</v>
      </c>
      <c r="B119" s="355" t="s">
        <v>691</v>
      </c>
      <c r="C119" s="355" t="s">
        <v>2306</v>
      </c>
      <c r="D119" s="356">
        <v>6</v>
      </c>
      <c r="E119" s="357">
        <v>85.714285714285708</v>
      </c>
      <c r="F119" s="358">
        <v>6</v>
      </c>
      <c r="G119" s="359">
        <v>85.714285714285708</v>
      </c>
      <c r="H119" s="358">
        <v>6</v>
      </c>
      <c r="I119" s="359">
        <v>85.714285714285708</v>
      </c>
      <c r="J119" s="356">
        <v>6</v>
      </c>
      <c r="K119" s="357">
        <v>85.714285714285708</v>
      </c>
      <c r="L119" s="360">
        <v>4</v>
      </c>
      <c r="M119" s="361">
        <f t="shared" si="10"/>
        <v>57.142857142857139</v>
      </c>
      <c r="N119" s="358">
        <v>5</v>
      </c>
      <c r="O119" s="359">
        <v>71.428571428571431</v>
      </c>
      <c r="P119" s="360">
        <v>4</v>
      </c>
      <c r="Q119" s="362">
        <f t="shared" si="6"/>
        <v>57.142857142857139</v>
      </c>
      <c r="R119" s="360">
        <v>5</v>
      </c>
      <c r="S119" s="362">
        <f t="shared" si="7"/>
        <v>71.428571428571431</v>
      </c>
      <c r="T119" s="360">
        <v>4</v>
      </c>
      <c r="U119" s="362">
        <f t="shared" si="8"/>
        <v>57.142857142857139</v>
      </c>
    </row>
    <row r="120" spans="1:21">
      <c r="A120" s="355" t="s">
        <v>981</v>
      </c>
      <c r="B120" s="355" t="s">
        <v>760</v>
      </c>
      <c r="C120" s="355" t="s">
        <v>2307</v>
      </c>
      <c r="D120" s="356">
        <v>5</v>
      </c>
      <c r="E120" s="357">
        <v>71.428571428571431</v>
      </c>
      <c r="F120" s="358">
        <v>5</v>
      </c>
      <c r="G120" s="359">
        <v>71.428571428571431</v>
      </c>
      <c r="H120" s="358">
        <v>6</v>
      </c>
      <c r="I120" s="359">
        <v>85.714285714285708</v>
      </c>
      <c r="J120" s="356">
        <v>6</v>
      </c>
      <c r="K120" s="357">
        <v>85.714285714285708</v>
      </c>
      <c r="L120" s="360">
        <v>5</v>
      </c>
      <c r="M120" s="361">
        <f t="shared" si="10"/>
        <v>71.428571428571431</v>
      </c>
      <c r="N120" s="358">
        <v>4</v>
      </c>
      <c r="O120" s="359">
        <v>57.142857142857139</v>
      </c>
      <c r="P120" s="360">
        <v>6</v>
      </c>
      <c r="Q120" s="362">
        <f t="shared" si="6"/>
        <v>85.714285714285708</v>
      </c>
      <c r="R120" s="360">
        <v>6</v>
      </c>
      <c r="S120" s="362">
        <f t="shared" si="7"/>
        <v>85.714285714285708</v>
      </c>
      <c r="T120" s="360">
        <v>5</v>
      </c>
      <c r="U120" s="362">
        <f t="shared" si="8"/>
        <v>71.428571428571431</v>
      </c>
    </row>
    <row r="121" spans="1:21">
      <c r="A121" s="355" t="s">
        <v>976</v>
      </c>
      <c r="B121" s="355" t="s">
        <v>648</v>
      </c>
      <c r="C121" s="355" t="s">
        <v>2308</v>
      </c>
      <c r="D121" s="356">
        <v>6</v>
      </c>
      <c r="E121" s="357">
        <v>85.714285714285708</v>
      </c>
      <c r="F121" s="358">
        <v>6</v>
      </c>
      <c r="G121" s="359">
        <v>85.714285714285708</v>
      </c>
      <c r="H121" s="358">
        <v>7</v>
      </c>
      <c r="I121" s="359">
        <v>100</v>
      </c>
      <c r="J121" s="356">
        <v>6</v>
      </c>
      <c r="K121" s="357">
        <v>85.714285714285708</v>
      </c>
      <c r="L121" s="360">
        <v>5</v>
      </c>
      <c r="M121" s="361">
        <f t="shared" si="10"/>
        <v>71.428571428571431</v>
      </c>
      <c r="N121" s="358">
        <v>7</v>
      </c>
      <c r="O121" s="359">
        <v>100</v>
      </c>
      <c r="P121" s="360">
        <v>6</v>
      </c>
      <c r="Q121" s="362">
        <f t="shared" si="6"/>
        <v>85.714285714285708</v>
      </c>
      <c r="R121" s="360">
        <v>6</v>
      </c>
      <c r="S121" s="362">
        <f t="shared" si="7"/>
        <v>85.714285714285708</v>
      </c>
      <c r="T121" s="360">
        <v>6</v>
      </c>
      <c r="U121" s="362">
        <f t="shared" si="8"/>
        <v>85.714285714285708</v>
      </c>
    </row>
    <row r="122" spans="1:21">
      <c r="A122" s="355" t="s">
        <v>979</v>
      </c>
      <c r="B122" s="355" t="s">
        <v>730</v>
      </c>
      <c r="C122" s="355" t="s">
        <v>2309</v>
      </c>
      <c r="D122" s="356">
        <v>5</v>
      </c>
      <c r="E122" s="357">
        <v>71.428571428571431</v>
      </c>
      <c r="F122" s="358">
        <v>4</v>
      </c>
      <c r="G122" s="359">
        <v>57.142857142857146</v>
      </c>
      <c r="H122" s="358">
        <v>5</v>
      </c>
      <c r="I122" s="359">
        <v>71.428571428571431</v>
      </c>
      <c r="J122" s="356">
        <v>5</v>
      </c>
      <c r="K122" s="357">
        <v>71.428571428571431</v>
      </c>
      <c r="L122" s="360">
        <v>3</v>
      </c>
      <c r="M122" s="361">
        <f t="shared" si="10"/>
        <v>42.857142857142854</v>
      </c>
      <c r="N122" s="358">
        <v>4</v>
      </c>
      <c r="O122" s="359">
        <v>57.142857142857139</v>
      </c>
      <c r="P122" s="360">
        <v>6</v>
      </c>
      <c r="Q122" s="362">
        <f t="shared" si="6"/>
        <v>85.714285714285708</v>
      </c>
      <c r="R122" s="360">
        <v>6</v>
      </c>
      <c r="S122" s="362">
        <f t="shared" si="7"/>
        <v>85.714285714285708</v>
      </c>
      <c r="T122" s="360">
        <v>5</v>
      </c>
      <c r="U122" s="362">
        <f t="shared" si="8"/>
        <v>71.428571428571431</v>
      </c>
    </row>
    <row r="123" spans="1:21">
      <c r="A123" s="355" t="s">
        <v>984</v>
      </c>
      <c r="B123" s="355" t="s">
        <v>926</v>
      </c>
      <c r="C123" s="355" t="s">
        <v>2310</v>
      </c>
      <c r="D123" s="356">
        <v>6</v>
      </c>
      <c r="E123" s="357">
        <v>85.714285714285708</v>
      </c>
      <c r="F123" s="358">
        <v>5</v>
      </c>
      <c r="G123" s="359">
        <v>71.428571428571431</v>
      </c>
      <c r="H123" s="358">
        <v>5</v>
      </c>
      <c r="I123" s="359">
        <v>71.428571428571431</v>
      </c>
      <c r="J123" s="356">
        <v>5</v>
      </c>
      <c r="K123" s="357">
        <v>71.428571428571431</v>
      </c>
      <c r="L123" s="360">
        <v>6</v>
      </c>
      <c r="M123" s="361">
        <f t="shared" si="10"/>
        <v>85.714285714285708</v>
      </c>
      <c r="N123" s="358">
        <v>6</v>
      </c>
      <c r="O123" s="359">
        <v>100</v>
      </c>
      <c r="P123" s="360">
        <v>5</v>
      </c>
      <c r="Q123" s="362">
        <f t="shared" si="6"/>
        <v>71.428571428571431</v>
      </c>
      <c r="R123" s="360">
        <v>7</v>
      </c>
      <c r="S123" s="362">
        <f t="shared" si="7"/>
        <v>100</v>
      </c>
      <c r="T123" s="360">
        <v>6</v>
      </c>
      <c r="U123" s="362">
        <f t="shared" si="8"/>
        <v>85.714285714285708</v>
      </c>
    </row>
    <row r="124" spans="1:21">
      <c r="A124" s="355" t="s">
        <v>976</v>
      </c>
      <c r="B124" s="355" t="s">
        <v>638</v>
      </c>
      <c r="C124" s="355" t="s">
        <v>2311</v>
      </c>
      <c r="D124" s="356">
        <v>4</v>
      </c>
      <c r="E124" s="357">
        <v>57.142857142857146</v>
      </c>
      <c r="F124" s="358">
        <v>5</v>
      </c>
      <c r="G124" s="359">
        <v>71.428571428571431</v>
      </c>
      <c r="H124" s="358">
        <v>6</v>
      </c>
      <c r="I124" s="359">
        <v>85.714285714285708</v>
      </c>
      <c r="J124" s="356">
        <v>5</v>
      </c>
      <c r="K124" s="357">
        <v>71.428571428571431</v>
      </c>
      <c r="L124" s="360">
        <v>6</v>
      </c>
      <c r="M124" s="361">
        <f t="shared" si="10"/>
        <v>85.714285714285708</v>
      </c>
      <c r="N124" s="358">
        <v>5</v>
      </c>
      <c r="O124" s="359">
        <v>71.428571428571431</v>
      </c>
      <c r="P124" s="360">
        <v>5</v>
      </c>
      <c r="Q124" s="362">
        <f t="shared" si="6"/>
        <v>71.428571428571431</v>
      </c>
      <c r="R124" s="360">
        <v>5</v>
      </c>
      <c r="S124" s="362">
        <f t="shared" si="7"/>
        <v>71.428571428571431</v>
      </c>
      <c r="T124" s="360">
        <v>5</v>
      </c>
      <c r="U124" s="362">
        <f t="shared" si="8"/>
        <v>71.428571428571431</v>
      </c>
    </row>
    <row r="125" spans="1:21">
      <c r="A125" s="355" t="s">
        <v>983</v>
      </c>
      <c r="B125" s="355" t="s">
        <v>803</v>
      </c>
      <c r="C125" s="355" t="s">
        <v>2312</v>
      </c>
      <c r="D125" s="356">
        <v>5</v>
      </c>
      <c r="E125" s="357">
        <v>71.428571428571431</v>
      </c>
      <c r="F125" s="358">
        <v>5</v>
      </c>
      <c r="G125" s="359">
        <v>71.428571428571431</v>
      </c>
      <c r="H125" s="358">
        <v>4</v>
      </c>
      <c r="I125" s="359">
        <v>57.142857142857146</v>
      </c>
      <c r="J125" s="356">
        <v>6</v>
      </c>
      <c r="K125" s="357">
        <v>85.714285714285708</v>
      </c>
      <c r="L125" s="360">
        <v>6</v>
      </c>
      <c r="M125" s="361">
        <f t="shared" si="10"/>
        <v>85.714285714285708</v>
      </c>
      <c r="N125" s="358">
        <v>4</v>
      </c>
      <c r="O125" s="359">
        <v>57.142857142857139</v>
      </c>
      <c r="P125" s="360">
        <v>6</v>
      </c>
      <c r="Q125" s="362">
        <f t="shared" si="6"/>
        <v>85.714285714285708</v>
      </c>
      <c r="R125" s="360">
        <v>7</v>
      </c>
      <c r="S125" s="362">
        <f t="shared" si="7"/>
        <v>100</v>
      </c>
      <c r="T125" s="360">
        <v>7</v>
      </c>
      <c r="U125" s="362">
        <f t="shared" si="8"/>
        <v>100</v>
      </c>
    </row>
    <row r="126" spans="1:21">
      <c r="A126" s="355" t="s">
        <v>976</v>
      </c>
      <c r="B126" s="355" t="s">
        <v>683</v>
      </c>
      <c r="C126" s="355" t="s">
        <v>2313</v>
      </c>
      <c r="D126" s="356">
        <v>6</v>
      </c>
      <c r="E126" s="357">
        <v>85.714285714285708</v>
      </c>
      <c r="F126" s="358">
        <v>5</v>
      </c>
      <c r="G126" s="359">
        <v>71.428571428571431</v>
      </c>
      <c r="H126" s="358">
        <v>5</v>
      </c>
      <c r="I126" s="359">
        <v>71.428571428571431</v>
      </c>
      <c r="J126" s="356">
        <v>6</v>
      </c>
      <c r="K126" s="357">
        <v>85.714285714285708</v>
      </c>
      <c r="L126" s="360">
        <v>6</v>
      </c>
      <c r="M126" s="361">
        <f t="shared" si="10"/>
        <v>85.714285714285708</v>
      </c>
      <c r="N126" s="358">
        <v>6</v>
      </c>
      <c r="O126" s="359">
        <v>100</v>
      </c>
      <c r="P126" s="360">
        <v>6</v>
      </c>
      <c r="Q126" s="362">
        <f t="shared" si="6"/>
        <v>85.714285714285708</v>
      </c>
      <c r="R126" s="360">
        <v>5</v>
      </c>
      <c r="S126" s="362">
        <f t="shared" si="7"/>
        <v>71.428571428571431</v>
      </c>
      <c r="T126" s="360">
        <v>5</v>
      </c>
      <c r="U126" s="362">
        <f t="shared" si="8"/>
        <v>71.428571428571431</v>
      </c>
    </row>
    <row r="127" spans="1:21">
      <c r="A127" s="355" t="s">
        <v>976</v>
      </c>
      <c r="B127" s="355" t="s">
        <v>683</v>
      </c>
      <c r="C127" s="355" t="s">
        <v>2314</v>
      </c>
      <c r="D127" s="356">
        <v>5</v>
      </c>
      <c r="E127" s="357">
        <v>71.428571428571431</v>
      </c>
      <c r="F127" s="358">
        <v>4</v>
      </c>
      <c r="G127" s="359">
        <v>57.142857142857146</v>
      </c>
      <c r="H127" s="358">
        <v>5</v>
      </c>
      <c r="I127" s="359">
        <v>71.428571428571431</v>
      </c>
      <c r="J127" s="356">
        <v>5</v>
      </c>
      <c r="K127" s="357">
        <v>71.428571428571431</v>
      </c>
      <c r="L127" s="360">
        <v>6</v>
      </c>
      <c r="M127" s="361">
        <f t="shared" si="10"/>
        <v>85.714285714285708</v>
      </c>
      <c r="N127" s="358">
        <v>6</v>
      </c>
      <c r="O127" s="359">
        <v>100</v>
      </c>
      <c r="P127" s="360">
        <v>6</v>
      </c>
      <c r="Q127" s="362">
        <f t="shared" si="6"/>
        <v>85.714285714285708</v>
      </c>
      <c r="R127" s="360">
        <v>6</v>
      </c>
      <c r="S127" s="362">
        <f t="shared" si="7"/>
        <v>85.714285714285708</v>
      </c>
      <c r="T127" s="360">
        <v>0</v>
      </c>
      <c r="U127" s="362">
        <f t="shared" si="8"/>
        <v>0</v>
      </c>
    </row>
    <row r="128" spans="1:21">
      <c r="A128" s="355" t="s">
        <v>983</v>
      </c>
      <c r="B128" s="355" t="s">
        <v>874</v>
      </c>
      <c r="C128" s="355" t="s">
        <v>2315</v>
      </c>
      <c r="D128" s="356">
        <v>1</v>
      </c>
      <c r="E128" s="357">
        <v>14.285714285714286</v>
      </c>
      <c r="F128" s="358">
        <v>1</v>
      </c>
      <c r="G128" s="359">
        <v>14.285714285714286</v>
      </c>
      <c r="H128" s="358">
        <v>4</v>
      </c>
      <c r="I128" s="359">
        <v>57.142857142857146</v>
      </c>
      <c r="J128" s="356">
        <v>4</v>
      </c>
      <c r="K128" s="357">
        <v>57.142857142857146</v>
      </c>
      <c r="L128" s="360">
        <v>4</v>
      </c>
      <c r="M128" s="361">
        <f t="shared" si="10"/>
        <v>57.142857142857139</v>
      </c>
      <c r="N128" s="358">
        <v>4</v>
      </c>
      <c r="O128" s="359">
        <v>57.142857142857139</v>
      </c>
      <c r="P128" s="360">
        <v>5</v>
      </c>
      <c r="Q128" s="362">
        <f t="shared" si="6"/>
        <v>71.428571428571431</v>
      </c>
      <c r="R128" s="360">
        <v>3</v>
      </c>
      <c r="S128" s="362">
        <f t="shared" si="7"/>
        <v>42.857142857142854</v>
      </c>
      <c r="T128" s="360">
        <v>3</v>
      </c>
      <c r="U128" s="362">
        <f t="shared" si="8"/>
        <v>42.857142857142854</v>
      </c>
    </row>
    <row r="129" spans="1:21">
      <c r="A129" s="355" t="s">
        <v>978</v>
      </c>
      <c r="B129" s="355" t="s">
        <v>691</v>
      </c>
      <c r="C129" s="355" t="s">
        <v>2316</v>
      </c>
      <c r="D129" s="356">
        <v>7</v>
      </c>
      <c r="E129" s="357">
        <v>100</v>
      </c>
      <c r="F129" s="358">
        <v>6</v>
      </c>
      <c r="G129" s="359">
        <v>85.714285714285708</v>
      </c>
      <c r="H129" s="358">
        <v>7</v>
      </c>
      <c r="I129" s="359">
        <v>100</v>
      </c>
      <c r="J129" s="356">
        <v>6</v>
      </c>
      <c r="K129" s="357">
        <v>85.714285714285708</v>
      </c>
      <c r="L129" s="360">
        <v>6</v>
      </c>
      <c r="M129" s="361">
        <f t="shared" si="10"/>
        <v>85.714285714285708</v>
      </c>
      <c r="N129" s="358">
        <v>6</v>
      </c>
      <c r="O129" s="359">
        <v>100</v>
      </c>
      <c r="P129" s="360">
        <v>6</v>
      </c>
      <c r="Q129" s="362">
        <f t="shared" si="6"/>
        <v>85.714285714285708</v>
      </c>
      <c r="R129" s="360">
        <v>7</v>
      </c>
      <c r="S129" s="362">
        <f t="shared" si="7"/>
        <v>100</v>
      </c>
      <c r="T129" s="360">
        <v>5</v>
      </c>
      <c r="U129" s="362">
        <f t="shared" si="8"/>
        <v>71.428571428571431</v>
      </c>
    </row>
    <row r="130" spans="1:21">
      <c r="A130" s="355" t="s">
        <v>983</v>
      </c>
      <c r="B130" s="355" t="s">
        <v>803</v>
      </c>
      <c r="C130" s="355" t="s">
        <v>2317</v>
      </c>
      <c r="D130" s="356">
        <v>5</v>
      </c>
      <c r="E130" s="357">
        <v>71.428571428571431</v>
      </c>
      <c r="F130" s="358">
        <v>4</v>
      </c>
      <c r="G130" s="359">
        <v>57.142857142857146</v>
      </c>
      <c r="H130" s="358">
        <v>5</v>
      </c>
      <c r="I130" s="359">
        <v>71.428571428571431</v>
      </c>
      <c r="J130" s="356">
        <v>4</v>
      </c>
      <c r="K130" s="357">
        <v>57.142857142857146</v>
      </c>
      <c r="L130" s="360">
        <v>4</v>
      </c>
      <c r="M130" s="361">
        <f t="shared" si="10"/>
        <v>57.142857142857139</v>
      </c>
      <c r="N130" s="358">
        <v>3</v>
      </c>
      <c r="O130" s="359">
        <v>42.857142857142854</v>
      </c>
      <c r="P130" s="360">
        <v>5</v>
      </c>
      <c r="Q130" s="362">
        <f t="shared" si="6"/>
        <v>71.428571428571431</v>
      </c>
      <c r="R130" s="360">
        <v>5</v>
      </c>
      <c r="S130" s="362">
        <f t="shared" si="7"/>
        <v>71.428571428571431</v>
      </c>
      <c r="T130" s="360">
        <v>3</v>
      </c>
      <c r="U130" s="362">
        <f t="shared" si="8"/>
        <v>42.857142857142854</v>
      </c>
    </row>
    <row r="131" spans="1:21">
      <c r="A131" s="355" t="s">
        <v>978</v>
      </c>
      <c r="B131" s="355" t="s">
        <v>691</v>
      </c>
      <c r="C131" s="355" t="s">
        <v>2318</v>
      </c>
      <c r="D131" s="356">
        <v>3</v>
      </c>
      <c r="E131" s="357">
        <v>42.857142857142854</v>
      </c>
      <c r="F131" s="358">
        <v>5</v>
      </c>
      <c r="G131" s="359">
        <v>71.428571428571431</v>
      </c>
      <c r="H131" s="358">
        <v>6</v>
      </c>
      <c r="I131" s="359">
        <v>85.714285714285708</v>
      </c>
      <c r="J131" s="356">
        <v>6</v>
      </c>
      <c r="K131" s="357">
        <v>85.714285714285708</v>
      </c>
      <c r="L131" s="360">
        <v>0</v>
      </c>
      <c r="M131" s="361">
        <f t="shared" si="10"/>
        <v>0</v>
      </c>
      <c r="N131" s="358">
        <v>4</v>
      </c>
      <c r="O131" s="359">
        <v>57.142857142857139</v>
      </c>
      <c r="P131" s="360">
        <v>5</v>
      </c>
      <c r="Q131" s="362">
        <f t="shared" si="6"/>
        <v>71.428571428571431</v>
      </c>
      <c r="R131" s="360">
        <v>4</v>
      </c>
      <c r="S131" s="362">
        <f t="shared" si="7"/>
        <v>57.142857142857139</v>
      </c>
      <c r="T131" s="360">
        <v>5</v>
      </c>
      <c r="U131" s="362">
        <f t="shared" si="8"/>
        <v>71.428571428571431</v>
      </c>
    </row>
    <row r="132" spans="1:21">
      <c r="A132" s="355" t="s">
        <v>970</v>
      </c>
      <c r="B132" s="355" t="s">
        <v>567</v>
      </c>
      <c r="C132" s="355" t="s">
        <v>2319</v>
      </c>
      <c r="D132" s="356">
        <v>5</v>
      </c>
      <c r="E132" s="357">
        <v>71.428571428571431</v>
      </c>
      <c r="F132" s="358">
        <v>4</v>
      </c>
      <c r="G132" s="359">
        <v>57.142857142857146</v>
      </c>
      <c r="H132" s="358">
        <v>5</v>
      </c>
      <c r="I132" s="359">
        <v>71.428571428571431</v>
      </c>
      <c r="J132" s="356">
        <v>6</v>
      </c>
      <c r="K132" s="357">
        <v>85.714285714285708</v>
      </c>
      <c r="L132" s="360">
        <v>5</v>
      </c>
      <c r="M132" s="361">
        <f t="shared" si="10"/>
        <v>71.428571428571431</v>
      </c>
      <c r="N132" s="358">
        <v>6</v>
      </c>
      <c r="O132" s="359">
        <v>100</v>
      </c>
      <c r="P132" s="360">
        <v>4</v>
      </c>
      <c r="Q132" s="362">
        <f t="shared" si="6"/>
        <v>57.142857142857139</v>
      </c>
      <c r="R132" s="360">
        <v>6</v>
      </c>
      <c r="S132" s="362">
        <f t="shared" si="7"/>
        <v>85.714285714285708</v>
      </c>
      <c r="T132" s="360">
        <v>4</v>
      </c>
      <c r="U132" s="362">
        <f t="shared" si="8"/>
        <v>57.142857142857139</v>
      </c>
    </row>
    <row r="133" spans="1:21">
      <c r="A133" s="355" t="s">
        <v>1016</v>
      </c>
      <c r="B133" s="355" t="s">
        <v>620</v>
      </c>
      <c r="C133" s="355" t="s">
        <v>2320</v>
      </c>
      <c r="D133" s="356">
        <v>7</v>
      </c>
      <c r="E133" s="357">
        <v>100</v>
      </c>
      <c r="F133" s="358">
        <v>7</v>
      </c>
      <c r="G133" s="359">
        <v>100</v>
      </c>
      <c r="H133" s="358">
        <v>7</v>
      </c>
      <c r="I133" s="359">
        <v>100</v>
      </c>
      <c r="J133" s="356">
        <v>7</v>
      </c>
      <c r="K133" s="357">
        <v>100</v>
      </c>
      <c r="L133" s="360">
        <v>6</v>
      </c>
      <c r="M133" s="361">
        <f t="shared" si="10"/>
        <v>85.714285714285708</v>
      </c>
      <c r="N133" s="358">
        <v>5</v>
      </c>
      <c r="O133" s="359">
        <v>71.428571428571431</v>
      </c>
      <c r="P133" s="360">
        <v>6</v>
      </c>
      <c r="Q133" s="362">
        <f t="shared" si="6"/>
        <v>85.714285714285708</v>
      </c>
      <c r="R133" s="360">
        <v>7</v>
      </c>
      <c r="S133" s="362">
        <f t="shared" si="7"/>
        <v>100</v>
      </c>
      <c r="T133" s="360">
        <v>7</v>
      </c>
      <c r="U133" s="362">
        <f t="shared" si="8"/>
        <v>100</v>
      </c>
    </row>
    <row r="134" spans="1:21">
      <c r="A134" s="355" t="s">
        <v>978</v>
      </c>
      <c r="B134" s="355" t="s">
        <v>722</v>
      </c>
      <c r="C134" s="355" t="s">
        <v>2321</v>
      </c>
      <c r="D134" s="356">
        <v>2</v>
      </c>
      <c r="E134" s="357">
        <v>28.571428571428573</v>
      </c>
      <c r="F134" s="358">
        <v>2</v>
      </c>
      <c r="G134" s="359">
        <v>28.571428571428573</v>
      </c>
      <c r="H134" s="358">
        <v>6</v>
      </c>
      <c r="I134" s="359">
        <v>85.714285714285708</v>
      </c>
      <c r="J134" s="356">
        <v>7</v>
      </c>
      <c r="K134" s="357">
        <v>100</v>
      </c>
      <c r="L134" s="360">
        <v>4</v>
      </c>
      <c r="M134" s="361">
        <f t="shared" si="10"/>
        <v>57.142857142857139</v>
      </c>
      <c r="N134" s="358">
        <v>6</v>
      </c>
      <c r="O134" s="359">
        <v>100</v>
      </c>
      <c r="P134" s="360">
        <v>5</v>
      </c>
      <c r="Q134" s="362">
        <f t="shared" ref="Q134:Q197" si="11">P134/7*100</f>
        <v>71.428571428571431</v>
      </c>
      <c r="R134" s="360">
        <v>5</v>
      </c>
      <c r="S134" s="362">
        <f t="shared" ref="S134:S197" si="12">R134/7*100</f>
        <v>71.428571428571431</v>
      </c>
      <c r="T134" s="360">
        <v>7</v>
      </c>
      <c r="U134" s="362">
        <f t="shared" ref="U134:U197" si="13">T134/7*100</f>
        <v>100</v>
      </c>
    </row>
    <row r="135" spans="1:21">
      <c r="A135" s="355" t="s">
        <v>981</v>
      </c>
      <c r="B135" s="355" t="s">
        <v>791</v>
      </c>
      <c r="C135" s="355" t="s">
        <v>2322</v>
      </c>
      <c r="D135" s="356">
        <v>7</v>
      </c>
      <c r="E135" s="357">
        <v>100</v>
      </c>
      <c r="F135" s="358">
        <v>4</v>
      </c>
      <c r="G135" s="359">
        <v>57.142857142857146</v>
      </c>
      <c r="H135" s="358">
        <v>4</v>
      </c>
      <c r="I135" s="359">
        <v>57.142857142857146</v>
      </c>
      <c r="J135" s="356">
        <v>5</v>
      </c>
      <c r="K135" s="357">
        <v>71.428571428571431</v>
      </c>
      <c r="L135" s="360">
        <v>5</v>
      </c>
      <c r="M135" s="361">
        <f t="shared" si="10"/>
        <v>71.428571428571431</v>
      </c>
      <c r="N135" s="358">
        <v>4</v>
      </c>
      <c r="O135" s="359">
        <v>57.142857142857139</v>
      </c>
      <c r="P135" s="360">
        <v>5</v>
      </c>
      <c r="Q135" s="362">
        <f t="shared" si="11"/>
        <v>71.428571428571431</v>
      </c>
      <c r="R135" s="360">
        <v>6</v>
      </c>
      <c r="S135" s="362">
        <f t="shared" si="12"/>
        <v>85.714285714285708</v>
      </c>
      <c r="T135" s="360">
        <v>6</v>
      </c>
      <c r="U135" s="362">
        <f t="shared" si="13"/>
        <v>85.714285714285708</v>
      </c>
    </row>
    <row r="136" spans="1:21">
      <c r="A136" s="355" t="s">
        <v>970</v>
      </c>
      <c r="B136" s="355" t="s">
        <v>504</v>
      </c>
      <c r="C136" s="355" t="s">
        <v>2323</v>
      </c>
      <c r="D136" s="356">
        <v>7</v>
      </c>
      <c r="E136" s="357">
        <v>100</v>
      </c>
      <c r="F136" s="358">
        <v>7</v>
      </c>
      <c r="G136" s="359">
        <v>100</v>
      </c>
      <c r="H136" s="358">
        <v>6</v>
      </c>
      <c r="I136" s="359">
        <v>85.714285714285708</v>
      </c>
      <c r="J136" s="356">
        <v>6</v>
      </c>
      <c r="K136" s="357">
        <v>85.714285714285708</v>
      </c>
      <c r="L136" s="360">
        <v>6</v>
      </c>
      <c r="M136" s="361">
        <f t="shared" si="10"/>
        <v>85.714285714285708</v>
      </c>
      <c r="N136" s="358">
        <v>6</v>
      </c>
      <c r="O136" s="359">
        <v>100</v>
      </c>
      <c r="P136" s="360">
        <v>6</v>
      </c>
      <c r="Q136" s="362">
        <f t="shared" si="11"/>
        <v>85.714285714285708</v>
      </c>
      <c r="R136" s="360">
        <v>6</v>
      </c>
      <c r="S136" s="362">
        <f t="shared" si="12"/>
        <v>85.714285714285708</v>
      </c>
      <c r="T136" s="360">
        <v>7</v>
      </c>
      <c r="U136" s="362">
        <f t="shared" si="13"/>
        <v>100</v>
      </c>
    </row>
    <row r="137" spans="1:21">
      <c r="A137" s="355" t="s">
        <v>979</v>
      </c>
      <c r="B137" s="355" t="s">
        <v>755</v>
      </c>
      <c r="C137" s="355" t="s">
        <v>2324</v>
      </c>
      <c r="D137" s="356">
        <v>1</v>
      </c>
      <c r="E137" s="357">
        <v>14.285714285714286</v>
      </c>
      <c r="F137" s="358">
        <v>6</v>
      </c>
      <c r="G137" s="359">
        <v>85.714285714285708</v>
      </c>
      <c r="H137" s="358">
        <v>6</v>
      </c>
      <c r="I137" s="359">
        <v>85.714285714285708</v>
      </c>
      <c r="J137" s="356">
        <v>6</v>
      </c>
      <c r="K137" s="357">
        <v>85.714285714285708</v>
      </c>
      <c r="L137" s="360">
        <v>6</v>
      </c>
      <c r="M137" s="361">
        <f t="shared" si="10"/>
        <v>85.714285714285708</v>
      </c>
      <c r="N137" s="358">
        <v>6</v>
      </c>
      <c r="O137" s="359">
        <v>100</v>
      </c>
      <c r="P137" s="360">
        <v>6</v>
      </c>
      <c r="Q137" s="362">
        <f t="shared" si="11"/>
        <v>85.714285714285708</v>
      </c>
      <c r="R137" s="360">
        <v>6</v>
      </c>
      <c r="S137" s="362">
        <f t="shared" si="12"/>
        <v>85.714285714285708</v>
      </c>
      <c r="T137" s="360">
        <v>6</v>
      </c>
      <c r="U137" s="362">
        <f t="shared" si="13"/>
        <v>85.714285714285708</v>
      </c>
    </row>
    <row r="138" spans="1:21">
      <c r="A138" s="355" t="s">
        <v>983</v>
      </c>
      <c r="B138" s="355" t="s">
        <v>848</v>
      </c>
      <c r="C138" s="355" t="s">
        <v>2325</v>
      </c>
      <c r="D138" s="356">
        <v>5</v>
      </c>
      <c r="E138" s="357">
        <v>71.428571428571431</v>
      </c>
      <c r="F138" s="358">
        <v>3</v>
      </c>
      <c r="G138" s="359">
        <v>42.857142857142854</v>
      </c>
      <c r="H138" s="358">
        <v>5</v>
      </c>
      <c r="I138" s="359">
        <v>71.428571428571431</v>
      </c>
      <c r="J138" s="356">
        <v>6</v>
      </c>
      <c r="K138" s="357">
        <v>85.714285714285708</v>
      </c>
      <c r="L138" s="360">
        <v>6</v>
      </c>
      <c r="M138" s="361">
        <f t="shared" si="10"/>
        <v>85.714285714285708</v>
      </c>
      <c r="N138" s="358">
        <v>6</v>
      </c>
      <c r="O138" s="359">
        <v>100</v>
      </c>
      <c r="P138" s="360">
        <v>6</v>
      </c>
      <c r="Q138" s="362">
        <f t="shared" si="11"/>
        <v>85.714285714285708</v>
      </c>
      <c r="R138" s="360">
        <v>6</v>
      </c>
      <c r="S138" s="362">
        <f t="shared" si="12"/>
        <v>85.714285714285708</v>
      </c>
      <c r="T138" s="360">
        <v>7</v>
      </c>
      <c r="U138" s="362">
        <f t="shared" si="13"/>
        <v>100</v>
      </c>
    </row>
    <row r="139" spans="1:21">
      <c r="A139" s="355" t="s">
        <v>984</v>
      </c>
      <c r="B139" s="355" t="s">
        <v>896</v>
      </c>
      <c r="C139" s="355" t="s">
        <v>2326</v>
      </c>
      <c r="D139" s="356">
        <v>5</v>
      </c>
      <c r="E139" s="357">
        <v>71.428571428571431</v>
      </c>
      <c r="F139" s="358">
        <v>3</v>
      </c>
      <c r="G139" s="359">
        <v>42.857142857142854</v>
      </c>
      <c r="H139" s="358">
        <v>5</v>
      </c>
      <c r="I139" s="359">
        <v>71.428571428571431</v>
      </c>
      <c r="J139" s="356">
        <v>4</v>
      </c>
      <c r="K139" s="357">
        <v>57.142857142857146</v>
      </c>
      <c r="L139" s="360">
        <v>5</v>
      </c>
      <c r="M139" s="361">
        <f t="shared" si="10"/>
        <v>71.428571428571431</v>
      </c>
      <c r="N139" s="358">
        <v>4</v>
      </c>
      <c r="O139" s="359">
        <v>57.142857142857139</v>
      </c>
      <c r="P139" s="360">
        <v>6</v>
      </c>
      <c r="Q139" s="362">
        <f t="shared" si="11"/>
        <v>85.714285714285708</v>
      </c>
      <c r="R139" s="360">
        <v>6</v>
      </c>
      <c r="S139" s="362">
        <f t="shared" si="12"/>
        <v>85.714285714285708</v>
      </c>
      <c r="T139" s="360">
        <v>5</v>
      </c>
      <c r="U139" s="362">
        <f t="shared" si="13"/>
        <v>71.428571428571431</v>
      </c>
    </row>
    <row r="140" spans="1:21">
      <c r="A140" s="355" t="s">
        <v>981</v>
      </c>
      <c r="B140" s="355" t="s">
        <v>760</v>
      </c>
      <c r="C140" s="355" t="s">
        <v>2327</v>
      </c>
      <c r="D140" s="356">
        <v>2</v>
      </c>
      <c r="E140" s="357">
        <v>28.571428571428573</v>
      </c>
      <c r="F140" s="358">
        <v>5</v>
      </c>
      <c r="G140" s="359">
        <v>71.428571428571431</v>
      </c>
      <c r="H140" s="358">
        <v>6</v>
      </c>
      <c r="I140" s="359">
        <v>85.714285714285708</v>
      </c>
      <c r="J140" s="356">
        <v>6</v>
      </c>
      <c r="K140" s="357">
        <v>85.714285714285708</v>
      </c>
      <c r="L140" s="360">
        <v>6</v>
      </c>
      <c r="M140" s="361">
        <f t="shared" si="10"/>
        <v>85.714285714285708</v>
      </c>
      <c r="N140" s="358">
        <v>7</v>
      </c>
      <c r="O140" s="359">
        <v>100</v>
      </c>
      <c r="P140" s="360">
        <v>6</v>
      </c>
      <c r="Q140" s="362">
        <f t="shared" si="11"/>
        <v>85.714285714285708</v>
      </c>
      <c r="R140" s="360">
        <v>5</v>
      </c>
      <c r="S140" s="362">
        <f t="shared" si="12"/>
        <v>71.428571428571431</v>
      </c>
      <c r="T140" s="360">
        <v>5</v>
      </c>
      <c r="U140" s="362">
        <f t="shared" si="13"/>
        <v>71.428571428571431</v>
      </c>
    </row>
    <row r="141" spans="1:21">
      <c r="A141" s="355" t="s">
        <v>984</v>
      </c>
      <c r="B141" s="355" t="s">
        <v>946</v>
      </c>
      <c r="C141" s="355" t="s">
        <v>2328</v>
      </c>
      <c r="D141" s="356">
        <v>5</v>
      </c>
      <c r="E141" s="357">
        <v>71.428571428571431</v>
      </c>
      <c r="F141" s="358">
        <v>4</v>
      </c>
      <c r="G141" s="359">
        <v>57.142857142857146</v>
      </c>
      <c r="H141" s="358">
        <v>6</v>
      </c>
      <c r="I141" s="359">
        <v>85.714285714285708</v>
      </c>
      <c r="J141" s="356">
        <v>6</v>
      </c>
      <c r="K141" s="357">
        <v>85.714285714285708</v>
      </c>
      <c r="L141" s="360">
        <v>6</v>
      </c>
      <c r="M141" s="361">
        <f t="shared" si="10"/>
        <v>85.714285714285708</v>
      </c>
      <c r="N141" s="358">
        <v>6</v>
      </c>
      <c r="O141" s="359">
        <v>100</v>
      </c>
      <c r="P141" s="360">
        <v>5</v>
      </c>
      <c r="Q141" s="362">
        <f t="shared" si="11"/>
        <v>71.428571428571431</v>
      </c>
      <c r="R141" s="360">
        <v>5</v>
      </c>
      <c r="S141" s="362">
        <f t="shared" si="12"/>
        <v>71.428571428571431</v>
      </c>
      <c r="T141" s="360">
        <v>6</v>
      </c>
      <c r="U141" s="362">
        <f t="shared" si="13"/>
        <v>85.714285714285708</v>
      </c>
    </row>
    <row r="142" spans="1:21">
      <c r="A142" s="355" t="s">
        <v>970</v>
      </c>
      <c r="B142" s="355" t="s">
        <v>504</v>
      </c>
      <c r="C142" s="355" t="s">
        <v>2329</v>
      </c>
      <c r="D142" s="356">
        <v>5</v>
      </c>
      <c r="E142" s="357">
        <v>71.428571428571431</v>
      </c>
      <c r="F142" s="358">
        <v>6</v>
      </c>
      <c r="G142" s="359">
        <v>85.714285714285708</v>
      </c>
      <c r="H142" s="358">
        <v>6</v>
      </c>
      <c r="I142" s="359">
        <v>85.714285714285708</v>
      </c>
      <c r="J142" s="356">
        <v>6</v>
      </c>
      <c r="K142" s="357">
        <v>85.714285714285708</v>
      </c>
      <c r="L142" s="360">
        <v>6</v>
      </c>
      <c r="M142" s="361">
        <f t="shared" si="10"/>
        <v>85.714285714285708</v>
      </c>
      <c r="N142" s="358">
        <v>6</v>
      </c>
      <c r="O142" s="359">
        <v>100</v>
      </c>
      <c r="P142" s="360">
        <v>6</v>
      </c>
      <c r="Q142" s="362">
        <f t="shared" si="11"/>
        <v>85.714285714285708</v>
      </c>
      <c r="R142" s="360">
        <v>6</v>
      </c>
      <c r="S142" s="362">
        <f t="shared" si="12"/>
        <v>85.714285714285708</v>
      </c>
      <c r="T142" s="360">
        <v>5</v>
      </c>
      <c r="U142" s="362">
        <f t="shared" si="13"/>
        <v>71.428571428571431</v>
      </c>
    </row>
    <row r="143" spans="1:21">
      <c r="A143" s="355" t="s">
        <v>974</v>
      </c>
      <c r="B143" s="355" t="s">
        <v>582</v>
      </c>
      <c r="C143" s="355" t="s">
        <v>2330</v>
      </c>
      <c r="D143" s="356">
        <v>3</v>
      </c>
      <c r="E143" s="357">
        <v>42.857142857142854</v>
      </c>
      <c r="F143" s="358">
        <v>4</v>
      </c>
      <c r="G143" s="359">
        <v>57.142857142857146</v>
      </c>
      <c r="H143" s="358">
        <v>4</v>
      </c>
      <c r="I143" s="359">
        <v>57.142857142857146</v>
      </c>
      <c r="J143" s="356">
        <v>0</v>
      </c>
      <c r="K143" s="357">
        <v>0</v>
      </c>
      <c r="L143" s="360">
        <v>5</v>
      </c>
      <c r="M143" s="361">
        <f t="shared" si="10"/>
        <v>71.428571428571431</v>
      </c>
      <c r="N143" s="358">
        <v>6</v>
      </c>
      <c r="O143" s="359">
        <v>100</v>
      </c>
      <c r="P143" s="360">
        <v>5</v>
      </c>
      <c r="Q143" s="362">
        <f t="shared" si="11"/>
        <v>71.428571428571431</v>
      </c>
      <c r="R143" s="360">
        <v>5</v>
      </c>
      <c r="S143" s="362">
        <f t="shared" si="12"/>
        <v>71.428571428571431</v>
      </c>
      <c r="T143" s="360">
        <v>4</v>
      </c>
      <c r="U143" s="362">
        <f t="shared" si="13"/>
        <v>57.142857142857139</v>
      </c>
    </row>
    <row r="144" spans="1:21">
      <c r="A144" s="355" t="s">
        <v>979</v>
      </c>
      <c r="B144" s="355" t="s">
        <v>742</v>
      </c>
      <c r="C144" s="355" t="s">
        <v>2331</v>
      </c>
      <c r="D144" s="356">
        <v>4</v>
      </c>
      <c r="E144" s="357">
        <v>57.142857142857146</v>
      </c>
      <c r="F144" s="358">
        <v>4</v>
      </c>
      <c r="G144" s="359">
        <v>57.142857142857146</v>
      </c>
      <c r="H144" s="358">
        <v>5</v>
      </c>
      <c r="I144" s="359">
        <v>71.428571428571431</v>
      </c>
      <c r="J144" s="356">
        <v>6</v>
      </c>
      <c r="K144" s="357">
        <v>85.714285714285708</v>
      </c>
      <c r="L144" s="360">
        <v>5</v>
      </c>
      <c r="M144" s="361">
        <f t="shared" si="10"/>
        <v>71.428571428571431</v>
      </c>
      <c r="N144" s="358">
        <v>5</v>
      </c>
      <c r="O144" s="359">
        <v>71.428571428571431</v>
      </c>
      <c r="P144" s="360">
        <v>5</v>
      </c>
      <c r="Q144" s="362">
        <f t="shared" si="11"/>
        <v>71.428571428571431</v>
      </c>
      <c r="R144" s="360">
        <v>5</v>
      </c>
      <c r="S144" s="362">
        <f t="shared" si="12"/>
        <v>71.428571428571431</v>
      </c>
      <c r="T144" s="360">
        <v>5</v>
      </c>
      <c r="U144" s="362">
        <f t="shared" si="13"/>
        <v>71.428571428571431</v>
      </c>
    </row>
    <row r="145" spans="1:21">
      <c r="A145" s="355" t="s">
        <v>984</v>
      </c>
      <c r="B145" s="355" t="s">
        <v>896</v>
      </c>
      <c r="C145" s="355" t="s">
        <v>2332</v>
      </c>
      <c r="D145" s="356">
        <v>6</v>
      </c>
      <c r="E145" s="357">
        <v>85.714285714285708</v>
      </c>
      <c r="F145" s="358">
        <v>4</v>
      </c>
      <c r="G145" s="359">
        <v>57.142857142857146</v>
      </c>
      <c r="H145" s="358">
        <v>5</v>
      </c>
      <c r="I145" s="359">
        <v>71.428571428571431</v>
      </c>
      <c r="J145" s="356">
        <v>5</v>
      </c>
      <c r="K145" s="357">
        <v>71.428571428571431</v>
      </c>
      <c r="L145" s="360">
        <v>6</v>
      </c>
      <c r="M145" s="361">
        <f t="shared" si="10"/>
        <v>85.714285714285708</v>
      </c>
      <c r="N145" s="358">
        <v>3</v>
      </c>
      <c r="O145" s="359">
        <v>42.857142857142854</v>
      </c>
      <c r="P145" s="360">
        <v>6</v>
      </c>
      <c r="Q145" s="362">
        <f t="shared" si="11"/>
        <v>85.714285714285708</v>
      </c>
      <c r="R145" s="360">
        <v>6</v>
      </c>
      <c r="S145" s="362">
        <f t="shared" si="12"/>
        <v>85.714285714285708</v>
      </c>
      <c r="T145" s="360">
        <v>6</v>
      </c>
      <c r="U145" s="362">
        <f t="shared" si="13"/>
        <v>85.714285714285708</v>
      </c>
    </row>
    <row r="146" spans="1:21">
      <c r="A146" s="355" t="s">
        <v>976</v>
      </c>
      <c r="B146" s="355" t="s">
        <v>648</v>
      </c>
      <c r="C146" s="355" t="s">
        <v>2333</v>
      </c>
      <c r="D146" s="356">
        <v>6</v>
      </c>
      <c r="E146" s="357">
        <v>85.714285714285708</v>
      </c>
      <c r="F146" s="358">
        <v>6</v>
      </c>
      <c r="G146" s="359">
        <v>85.714285714285708</v>
      </c>
      <c r="H146" s="358">
        <v>6</v>
      </c>
      <c r="I146" s="359">
        <v>85.714285714285708</v>
      </c>
      <c r="J146" s="356">
        <v>6</v>
      </c>
      <c r="K146" s="357">
        <v>85.714285714285708</v>
      </c>
      <c r="L146" s="360">
        <v>5</v>
      </c>
      <c r="M146" s="361">
        <f t="shared" si="10"/>
        <v>71.428571428571431</v>
      </c>
      <c r="N146" s="358">
        <v>5</v>
      </c>
      <c r="O146" s="359">
        <v>71.428571428571431</v>
      </c>
      <c r="P146" s="360">
        <v>5</v>
      </c>
      <c r="Q146" s="362">
        <f t="shared" si="11"/>
        <v>71.428571428571431</v>
      </c>
      <c r="R146" s="360">
        <v>6</v>
      </c>
      <c r="S146" s="362">
        <f t="shared" si="12"/>
        <v>85.714285714285708</v>
      </c>
      <c r="T146" s="360">
        <v>6</v>
      </c>
      <c r="U146" s="362">
        <f t="shared" si="13"/>
        <v>85.714285714285708</v>
      </c>
    </row>
    <row r="147" spans="1:21">
      <c r="A147" s="355" t="s">
        <v>983</v>
      </c>
      <c r="B147" s="355" t="s">
        <v>803</v>
      </c>
      <c r="C147" s="355" t="s">
        <v>2334</v>
      </c>
      <c r="D147" s="356">
        <v>4</v>
      </c>
      <c r="E147" s="357">
        <v>57.142857142857146</v>
      </c>
      <c r="F147" s="358">
        <v>4</v>
      </c>
      <c r="G147" s="359">
        <v>57.142857142857146</v>
      </c>
      <c r="H147" s="358">
        <v>4</v>
      </c>
      <c r="I147" s="359">
        <v>57.142857142857146</v>
      </c>
      <c r="J147" s="356">
        <v>5</v>
      </c>
      <c r="K147" s="357">
        <v>71.428571428571431</v>
      </c>
      <c r="L147" s="360">
        <v>4</v>
      </c>
      <c r="M147" s="361">
        <f t="shared" si="10"/>
        <v>57.142857142857139</v>
      </c>
      <c r="N147" s="358">
        <v>5</v>
      </c>
      <c r="O147" s="359">
        <v>71.428571428571431</v>
      </c>
      <c r="P147" s="360">
        <v>7</v>
      </c>
      <c r="Q147" s="362">
        <f t="shared" si="11"/>
        <v>100</v>
      </c>
      <c r="R147" s="360">
        <v>5</v>
      </c>
      <c r="S147" s="362">
        <f t="shared" si="12"/>
        <v>71.428571428571431</v>
      </c>
      <c r="T147" s="360">
        <v>6</v>
      </c>
      <c r="U147" s="362">
        <f t="shared" si="13"/>
        <v>85.714285714285708</v>
      </c>
    </row>
    <row r="148" spans="1:21">
      <c r="A148" s="355" t="s">
        <v>983</v>
      </c>
      <c r="B148" s="355" t="s">
        <v>825</v>
      </c>
      <c r="C148" s="355" t="s">
        <v>2335</v>
      </c>
      <c r="D148" s="356">
        <v>6</v>
      </c>
      <c r="E148" s="357">
        <v>85.714285714285708</v>
      </c>
      <c r="F148" s="358">
        <v>7</v>
      </c>
      <c r="G148" s="359">
        <v>100</v>
      </c>
      <c r="H148" s="358">
        <v>7</v>
      </c>
      <c r="I148" s="359">
        <v>100</v>
      </c>
      <c r="J148" s="356">
        <v>6</v>
      </c>
      <c r="K148" s="357">
        <v>85.714285714285708</v>
      </c>
      <c r="L148" s="360">
        <v>5</v>
      </c>
      <c r="M148" s="361">
        <f t="shared" si="10"/>
        <v>71.428571428571431</v>
      </c>
      <c r="N148" s="358">
        <v>6</v>
      </c>
      <c r="O148" s="359">
        <v>100</v>
      </c>
      <c r="P148" s="360">
        <v>6</v>
      </c>
      <c r="Q148" s="362">
        <f t="shared" si="11"/>
        <v>85.714285714285708</v>
      </c>
      <c r="R148" s="360">
        <v>6</v>
      </c>
      <c r="S148" s="362">
        <f t="shared" si="12"/>
        <v>85.714285714285708</v>
      </c>
      <c r="T148" s="360">
        <v>7</v>
      </c>
      <c r="U148" s="362">
        <f t="shared" si="13"/>
        <v>100</v>
      </c>
    </row>
    <row r="149" spans="1:21">
      <c r="A149" s="355" t="s">
        <v>1016</v>
      </c>
      <c r="B149" s="355" t="s">
        <v>620</v>
      </c>
      <c r="C149" s="355" t="s">
        <v>2336</v>
      </c>
      <c r="D149" s="356">
        <v>6</v>
      </c>
      <c r="E149" s="357">
        <v>85.714285714285708</v>
      </c>
      <c r="F149" s="358">
        <v>5</v>
      </c>
      <c r="G149" s="359">
        <v>71.428571428571431</v>
      </c>
      <c r="H149" s="358">
        <v>5</v>
      </c>
      <c r="I149" s="359">
        <v>71.428571428571431</v>
      </c>
      <c r="J149" s="356">
        <v>5</v>
      </c>
      <c r="K149" s="357">
        <v>71.428571428571431</v>
      </c>
      <c r="L149" s="360">
        <v>6</v>
      </c>
      <c r="M149" s="361">
        <f t="shared" si="10"/>
        <v>85.714285714285708</v>
      </c>
      <c r="N149" s="358">
        <v>4</v>
      </c>
      <c r="O149" s="359">
        <v>57.142857142857139</v>
      </c>
      <c r="P149" s="360">
        <v>7</v>
      </c>
      <c r="Q149" s="362">
        <f t="shared" si="11"/>
        <v>100</v>
      </c>
      <c r="R149" s="360">
        <v>5</v>
      </c>
      <c r="S149" s="362">
        <f t="shared" si="12"/>
        <v>71.428571428571431</v>
      </c>
      <c r="T149" s="360">
        <v>6</v>
      </c>
      <c r="U149" s="362">
        <f t="shared" si="13"/>
        <v>85.714285714285708</v>
      </c>
    </row>
    <row r="150" spans="1:21">
      <c r="A150" s="355" t="s">
        <v>978</v>
      </c>
      <c r="B150" s="355" t="s">
        <v>722</v>
      </c>
      <c r="C150" s="355" t="s">
        <v>2337</v>
      </c>
      <c r="D150" s="356">
        <v>0</v>
      </c>
      <c r="E150" s="357">
        <v>0</v>
      </c>
      <c r="F150" s="358">
        <v>0</v>
      </c>
      <c r="G150" s="359">
        <v>0</v>
      </c>
      <c r="H150" s="358">
        <v>5</v>
      </c>
      <c r="I150" s="359">
        <v>71.428571428571431</v>
      </c>
      <c r="J150" s="356">
        <v>5</v>
      </c>
      <c r="K150" s="357">
        <v>71.428571428571431</v>
      </c>
      <c r="L150" s="360">
        <v>5</v>
      </c>
      <c r="M150" s="361">
        <f t="shared" si="10"/>
        <v>71.428571428571431</v>
      </c>
      <c r="N150" s="358">
        <v>4</v>
      </c>
      <c r="O150" s="359">
        <v>57.142857142857139</v>
      </c>
      <c r="P150" s="360">
        <v>4</v>
      </c>
      <c r="Q150" s="362">
        <f t="shared" si="11"/>
        <v>57.142857142857139</v>
      </c>
      <c r="R150" s="360">
        <v>4</v>
      </c>
      <c r="S150" s="362">
        <f t="shared" si="12"/>
        <v>57.142857142857139</v>
      </c>
      <c r="T150" s="360">
        <v>4</v>
      </c>
      <c r="U150" s="362">
        <f t="shared" si="13"/>
        <v>57.142857142857139</v>
      </c>
    </row>
    <row r="151" spans="1:21">
      <c r="A151" s="355" t="s">
        <v>970</v>
      </c>
      <c r="B151" s="355" t="s">
        <v>530</v>
      </c>
      <c r="C151" s="355" t="s">
        <v>2338</v>
      </c>
      <c r="D151" s="356">
        <v>5</v>
      </c>
      <c r="E151" s="357">
        <v>71.428571428571431</v>
      </c>
      <c r="F151" s="358">
        <v>4</v>
      </c>
      <c r="G151" s="359">
        <v>57.142857142857146</v>
      </c>
      <c r="H151" s="358">
        <v>4</v>
      </c>
      <c r="I151" s="359">
        <v>57.142857142857146</v>
      </c>
      <c r="J151" s="356">
        <v>4</v>
      </c>
      <c r="K151" s="357">
        <v>57.142857142857146</v>
      </c>
      <c r="L151" s="360">
        <v>4</v>
      </c>
      <c r="M151" s="361">
        <f t="shared" si="10"/>
        <v>57.142857142857139</v>
      </c>
      <c r="N151" s="358">
        <v>4</v>
      </c>
      <c r="O151" s="359">
        <v>57.142857142857139</v>
      </c>
      <c r="P151" s="360">
        <v>4</v>
      </c>
      <c r="Q151" s="362">
        <f t="shared" si="11"/>
        <v>57.142857142857139</v>
      </c>
      <c r="R151" s="360">
        <v>3</v>
      </c>
      <c r="S151" s="362">
        <f t="shared" si="12"/>
        <v>42.857142857142854</v>
      </c>
      <c r="T151" s="360">
        <v>0</v>
      </c>
      <c r="U151" s="362">
        <f t="shared" si="13"/>
        <v>0</v>
      </c>
    </row>
    <row r="152" spans="1:21">
      <c r="A152" s="355" t="s">
        <v>983</v>
      </c>
      <c r="B152" s="355" t="s">
        <v>825</v>
      </c>
      <c r="C152" s="355" t="s">
        <v>2339</v>
      </c>
      <c r="D152" s="356">
        <v>4</v>
      </c>
      <c r="E152" s="357">
        <v>57.142857142857146</v>
      </c>
      <c r="F152" s="358">
        <v>4</v>
      </c>
      <c r="G152" s="359">
        <v>57.142857142857146</v>
      </c>
      <c r="H152" s="358">
        <v>5</v>
      </c>
      <c r="I152" s="359">
        <v>71.428571428571431</v>
      </c>
      <c r="J152" s="356">
        <v>5</v>
      </c>
      <c r="K152" s="357">
        <v>71.428571428571431</v>
      </c>
      <c r="L152" s="360">
        <v>5</v>
      </c>
      <c r="M152" s="361">
        <f t="shared" si="10"/>
        <v>71.428571428571431</v>
      </c>
      <c r="N152" s="358">
        <v>4</v>
      </c>
      <c r="O152" s="359">
        <v>57.142857142857139</v>
      </c>
      <c r="P152" s="360">
        <v>6</v>
      </c>
      <c r="Q152" s="362">
        <f t="shared" si="11"/>
        <v>85.714285714285708</v>
      </c>
      <c r="R152" s="360">
        <v>6</v>
      </c>
      <c r="S152" s="362">
        <f t="shared" si="12"/>
        <v>85.714285714285708</v>
      </c>
      <c r="T152" s="360">
        <v>5</v>
      </c>
      <c r="U152" s="362">
        <f t="shared" si="13"/>
        <v>71.428571428571431</v>
      </c>
    </row>
    <row r="153" spans="1:21">
      <c r="A153" s="355" t="s">
        <v>984</v>
      </c>
      <c r="B153" s="355" t="s">
        <v>896</v>
      </c>
      <c r="C153" s="355" t="s">
        <v>2340</v>
      </c>
      <c r="D153" s="356">
        <v>6</v>
      </c>
      <c r="E153" s="357">
        <v>85.714285714285708</v>
      </c>
      <c r="F153" s="358">
        <v>6</v>
      </c>
      <c r="G153" s="359">
        <v>85.714285714285708</v>
      </c>
      <c r="H153" s="358">
        <v>5</v>
      </c>
      <c r="I153" s="359">
        <v>71.428571428571431</v>
      </c>
      <c r="J153" s="356">
        <v>5</v>
      </c>
      <c r="K153" s="357">
        <v>71.428571428571431</v>
      </c>
      <c r="L153" s="360">
        <v>5</v>
      </c>
      <c r="M153" s="361">
        <f t="shared" si="10"/>
        <v>71.428571428571431</v>
      </c>
      <c r="N153" s="358">
        <v>5</v>
      </c>
      <c r="O153" s="359">
        <v>71.428571428571431</v>
      </c>
      <c r="P153" s="360">
        <v>6</v>
      </c>
      <c r="Q153" s="362">
        <f t="shared" si="11"/>
        <v>85.714285714285708</v>
      </c>
      <c r="R153" s="360">
        <v>7</v>
      </c>
      <c r="S153" s="362">
        <f t="shared" si="12"/>
        <v>100</v>
      </c>
      <c r="T153" s="360">
        <v>6</v>
      </c>
      <c r="U153" s="362">
        <f t="shared" si="13"/>
        <v>85.714285714285708</v>
      </c>
    </row>
    <row r="154" spans="1:21">
      <c r="A154" s="355" t="s">
        <v>983</v>
      </c>
      <c r="B154" s="355" t="s">
        <v>803</v>
      </c>
      <c r="C154" s="355" t="s">
        <v>2341</v>
      </c>
      <c r="D154" s="356">
        <v>3</v>
      </c>
      <c r="E154" s="357">
        <v>42.857142857142854</v>
      </c>
      <c r="F154" s="358">
        <v>5</v>
      </c>
      <c r="G154" s="359">
        <v>71.428571428571431</v>
      </c>
      <c r="H154" s="358">
        <v>6</v>
      </c>
      <c r="I154" s="359">
        <v>85.714285714285708</v>
      </c>
      <c r="J154" s="356">
        <v>5</v>
      </c>
      <c r="K154" s="357">
        <v>71.428571428571431</v>
      </c>
      <c r="L154" s="360">
        <v>7</v>
      </c>
      <c r="M154" s="361">
        <f t="shared" si="10"/>
        <v>100</v>
      </c>
      <c r="N154" s="358">
        <v>7</v>
      </c>
      <c r="O154" s="359">
        <v>100</v>
      </c>
      <c r="P154" s="360">
        <v>7</v>
      </c>
      <c r="Q154" s="362">
        <f t="shared" si="11"/>
        <v>100</v>
      </c>
      <c r="R154" s="360">
        <v>5</v>
      </c>
      <c r="S154" s="362">
        <f t="shared" si="12"/>
        <v>71.428571428571431</v>
      </c>
      <c r="T154" s="360">
        <v>6</v>
      </c>
      <c r="U154" s="362">
        <f t="shared" si="13"/>
        <v>85.714285714285708</v>
      </c>
    </row>
    <row r="155" spans="1:21">
      <c r="A155" s="355" t="s">
        <v>983</v>
      </c>
      <c r="B155" s="355" t="s">
        <v>848</v>
      </c>
      <c r="C155" s="355" t="s">
        <v>2342</v>
      </c>
      <c r="D155" s="356">
        <v>5</v>
      </c>
      <c r="E155" s="357">
        <v>71.428571428571431</v>
      </c>
      <c r="F155" s="358">
        <v>5</v>
      </c>
      <c r="G155" s="359">
        <v>71.428571428571431</v>
      </c>
      <c r="H155" s="358">
        <v>6</v>
      </c>
      <c r="I155" s="359">
        <v>85.714285714285708</v>
      </c>
      <c r="J155" s="356">
        <v>7</v>
      </c>
      <c r="K155" s="357">
        <v>100</v>
      </c>
      <c r="L155" s="360">
        <v>7</v>
      </c>
      <c r="M155" s="361">
        <f t="shared" si="10"/>
        <v>100</v>
      </c>
      <c r="N155" s="358">
        <v>6</v>
      </c>
      <c r="O155" s="359">
        <v>100</v>
      </c>
      <c r="P155" s="360">
        <v>6</v>
      </c>
      <c r="Q155" s="362">
        <f t="shared" si="11"/>
        <v>85.714285714285708</v>
      </c>
      <c r="R155" s="360">
        <v>4</v>
      </c>
      <c r="S155" s="362">
        <f t="shared" si="12"/>
        <v>57.142857142857139</v>
      </c>
      <c r="T155" s="360">
        <v>6</v>
      </c>
      <c r="U155" s="362">
        <f t="shared" si="13"/>
        <v>85.714285714285708</v>
      </c>
    </row>
    <row r="156" spans="1:21">
      <c r="A156" s="355" t="s">
        <v>974</v>
      </c>
      <c r="B156" s="355" t="s">
        <v>582</v>
      </c>
      <c r="C156" s="355" t="s">
        <v>2343</v>
      </c>
      <c r="D156" s="356">
        <v>3</v>
      </c>
      <c r="E156" s="357">
        <v>42.857142857142854</v>
      </c>
      <c r="F156" s="358">
        <v>5</v>
      </c>
      <c r="G156" s="359">
        <v>71.428571428571431</v>
      </c>
      <c r="H156" s="358">
        <v>5</v>
      </c>
      <c r="I156" s="359">
        <v>71.428571428571431</v>
      </c>
      <c r="J156" s="356">
        <v>3</v>
      </c>
      <c r="K156" s="357">
        <v>42.857142857142854</v>
      </c>
      <c r="L156" s="360">
        <v>5</v>
      </c>
      <c r="M156" s="361">
        <f t="shared" si="10"/>
        <v>71.428571428571431</v>
      </c>
      <c r="N156" s="358">
        <v>6</v>
      </c>
      <c r="O156" s="359">
        <v>100</v>
      </c>
      <c r="P156" s="360">
        <v>6</v>
      </c>
      <c r="Q156" s="362">
        <f t="shared" si="11"/>
        <v>85.714285714285708</v>
      </c>
      <c r="R156" s="360">
        <v>5</v>
      </c>
      <c r="S156" s="362">
        <f t="shared" si="12"/>
        <v>71.428571428571431</v>
      </c>
      <c r="T156" s="360">
        <v>5</v>
      </c>
      <c r="U156" s="362">
        <f t="shared" si="13"/>
        <v>71.428571428571431</v>
      </c>
    </row>
    <row r="157" spans="1:21">
      <c r="A157" s="355" t="s">
        <v>983</v>
      </c>
      <c r="B157" s="355" t="s">
        <v>803</v>
      </c>
      <c r="C157" s="355" t="s">
        <v>2344</v>
      </c>
      <c r="D157" s="356">
        <v>3</v>
      </c>
      <c r="E157" s="357">
        <v>42.857142857142854</v>
      </c>
      <c r="F157" s="358">
        <v>5</v>
      </c>
      <c r="G157" s="359">
        <v>71.428571428571431</v>
      </c>
      <c r="H157" s="358">
        <v>6</v>
      </c>
      <c r="I157" s="359">
        <v>85.714285714285708</v>
      </c>
      <c r="J157" s="356">
        <v>6</v>
      </c>
      <c r="K157" s="357">
        <v>85.714285714285708</v>
      </c>
      <c r="L157" s="360">
        <v>6</v>
      </c>
      <c r="M157" s="361">
        <f t="shared" si="10"/>
        <v>85.714285714285708</v>
      </c>
      <c r="N157" s="358">
        <v>5</v>
      </c>
      <c r="O157" s="359">
        <v>71.428571428571431</v>
      </c>
      <c r="P157" s="360">
        <v>5</v>
      </c>
      <c r="Q157" s="362">
        <f t="shared" si="11"/>
        <v>71.428571428571431</v>
      </c>
      <c r="R157" s="360">
        <v>6</v>
      </c>
      <c r="S157" s="362">
        <f t="shared" si="12"/>
        <v>85.714285714285708</v>
      </c>
      <c r="T157" s="360">
        <v>6</v>
      </c>
      <c r="U157" s="362">
        <f t="shared" si="13"/>
        <v>85.714285714285708</v>
      </c>
    </row>
    <row r="158" spans="1:21">
      <c r="A158" s="355" t="s">
        <v>970</v>
      </c>
      <c r="B158" s="355" t="s">
        <v>530</v>
      </c>
      <c r="C158" s="355" t="s">
        <v>2345</v>
      </c>
      <c r="D158" s="356">
        <v>0</v>
      </c>
      <c r="E158" s="357">
        <v>0</v>
      </c>
      <c r="F158" s="358">
        <v>5</v>
      </c>
      <c r="G158" s="359">
        <v>71.428571428571431</v>
      </c>
      <c r="H158" s="358">
        <v>0</v>
      </c>
      <c r="I158" s="359">
        <v>0</v>
      </c>
      <c r="J158" s="356">
        <v>0</v>
      </c>
      <c r="K158" s="357">
        <v>0</v>
      </c>
      <c r="L158" s="360">
        <v>0</v>
      </c>
      <c r="M158" s="357">
        <v>0</v>
      </c>
      <c r="N158" s="358">
        <v>0</v>
      </c>
      <c r="O158" s="359">
        <v>0</v>
      </c>
      <c r="P158" s="360">
        <v>7</v>
      </c>
      <c r="Q158" s="362">
        <f t="shared" si="11"/>
        <v>100</v>
      </c>
      <c r="R158" s="360">
        <v>5</v>
      </c>
      <c r="S158" s="362">
        <f t="shared" si="12"/>
        <v>71.428571428571431</v>
      </c>
      <c r="T158" s="360">
        <v>5</v>
      </c>
      <c r="U158" s="362">
        <f t="shared" si="13"/>
        <v>71.428571428571431</v>
      </c>
    </row>
    <row r="159" spans="1:21">
      <c r="A159" s="355" t="s">
        <v>984</v>
      </c>
      <c r="B159" s="355" t="s">
        <v>896</v>
      </c>
      <c r="C159" s="355" t="s">
        <v>2346</v>
      </c>
      <c r="D159" s="356">
        <v>7</v>
      </c>
      <c r="E159" s="357">
        <v>100</v>
      </c>
      <c r="F159" s="358">
        <v>4</v>
      </c>
      <c r="G159" s="359">
        <v>57.142857142857146</v>
      </c>
      <c r="H159" s="358">
        <v>5</v>
      </c>
      <c r="I159" s="359">
        <v>71.428571428571431</v>
      </c>
      <c r="J159" s="356">
        <v>5</v>
      </c>
      <c r="K159" s="357">
        <v>71.428571428571431</v>
      </c>
      <c r="L159" s="360">
        <v>5</v>
      </c>
      <c r="M159" s="361">
        <f t="shared" ref="M159:M196" si="14">L159/7*100</f>
        <v>71.428571428571431</v>
      </c>
      <c r="N159" s="358">
        <v>4</v>
      </c>
      <c r="O159" s="359">
        <v>57.142857142857139</v>
      </c>
      <c r="P159" s="360">
        <v>6</v>
      </c>
      <c r="Q159" s="362">
        <f t="shared" si="11"/>
        <v>85.714285714285708</v>
      </c>
      <c r="R159" s="360">
        <v>5</v>
      </c>
      <c r="S159" s="362">
        <f t="shared" si="12"/>
        <v>71.428571428571431</v>
      </c>
      <c r="T159" s="360">
        <v>6</v>
      </c>
      <c r="U159" s="362">
        <f t="shared" si="13"/>
        <v>85.714285714285708</v>
      </c>
    </row>
    <row r="160" spans="1:21">
      <c r="A160" s="355" t="s">
        <v>1016</v>
      </c>
      <c r="B160" s="355" t="s">
        <v>634</v>
      </c>
      <c r="C160" s="355" t="s">
        <v>2347</v>
      </c>
      <c r="D160" s="356">
        <v>0</v>
      </c>
      <c r="E160" s="357">
        <v>0</v>
      </c>
      <c r="F160" s="358">
        <v>1</v>
      </c>
      <c r="G160" s="359">
        <v>14.285714285714286</v>
      </c>
      <c r="H160" s="358">
        <v>4</v>
      </c>
      <c r="I160" s="359">
        <v>57.142857142857146</v>
      </c>
      <c r="J160" s="356">
        <v>3</v>
      </c>
      <c r="K160" s="357">
        <v>42.857142857142854</v>
      </c>
      <c r="L160" s="360">
        <v>4</v>
      </c>
      <c r="M160" s="361">
        <f t="shared" si="14"/>
        <v>57.142857142857139</v>
      </c>
      <c r="N160" s="358">
        <v>5</v>
      </c>
      <c r="O160" s="359">
        <v>71.428571428571431</v>
      </c>
      <c r="P160" s="360">
        <v>6</v>
      </c>
      <c r="Q160" s="362">
        <f t="shared" si="11"/>
        <v>85.714285714285708</v>
      </c>
      <c r="R160" s="360">
        <v>6</v>
      </c>
      <c r="S160" s="362">
        <f t="shared" si="12"/>
        <v>85.714285714285708</v>
      </c>
      <c r="T160" s="360">
        <v>6</v>
      </c>
      <c r="U160" s="362">
        <f t="shared" si="13"/>
        <v>85.714285714285708</v>
      </c>
    </row>
    <row r="161" spans="1:21">
      <c r="A161" s="355" t="s">
        <v>984</v>
      </c>
      <c r="B161" s="355" t="s">
        <v>926</v>
      </c>
      <c r="C161" s="355" t="s">
        <v>2348</v>
      </c>
      <c r="D161" s="356">
        <v>3</v>
      </c>
      <c r="E161" s="357">
        <v>42.857142857142854</v>
      </c>
      <c r="F161" s="358">
        <v>3</v>
      </c>
      <c r="G161" s="359">
        <v>42.857142857142854</v>
      </c>
      <c r="H161" s="358">
        <v>6</v>
      </c>
      <c r="I161" s="359">
        <v>85.714285714285708</v>
      </c>
      <c r="J161" s="356">
        <v>7</v>
      </c>
      <c r="K161" s="357">
        <v>100</v>
      </c>
      <c r="L161" s="360">
        <v>7</v>
      </c>
      <c r="M161" s="361">
        <f t="shared" si="14"/>
        <v>100</v>
      </c>
      <c r="N161" s="358">
        <v>7</v>
      </c>
      <c r="O161" s="359">
        <v>100</v>
      </c>
      <c r="P161" s="360">
        <v>6</v>
      </c>
      <c r="Q161" s="362">
        <f t="shared" si="11"/>
        <v>85.714285714285708</v>
      </c>
      <c r="R161" s="360">
        <v>7</v>
      </c>
      <c r="S161" s="362">
        <f t="shared" si="12"/>
        <v>100</v>
      </c>
      <c r="T161" s="360">
        <v>5</v>
      </c>
      <c r="U161" s="362">
        <f t="shared" si="13"/>
        <v>71.428571428571431</v>
      </c>
    </row>
    <row r="162" spans="1:21">
      <c r="A162" s="355" t="s">
        <v>970</v>
      </c>
      <c r="B162" s="355" t="s">
        <v>549</v>
      </c>
      <c r="C162" s="355" t="s">
        <v>2349</v>
      </c>
      <c r="D162" s="356">
        <v>6</v>
      </c>
      <c r="E162" s="357">
        <v>85.714285714285708</v>
      </c>
      <c r="F162" s="358">
        <v>5</v>
      </c>
      <c r="G162" s="359">
        <v>71.428571428571431</v>
      </c>
      <c r="H162" s="358">
        <v>6</v>
      </c>
      <c r="I162" s="359">
        <v>85.714285714285708</v>
      </c>
      <c r="J162" s="356">
        <v>6</v>
      </c>
      <c r="K162" s="357">
        <v>85.714285714285708</v>
      </c>
      <c r="L162" s="360">
        <v>6</v>
      </c>
      <c r="M162" s="361">
        <f t="shared" si="14"/>
        <v>85.714285714285708</v>
      </c>
      <c r="N162" s="358">
        <v>6</v>
      </c>
      <c r="O162" s="359">
        <v>100</v>
      </c>
      <c r="P162" s="360">
        <v>6</v>
      </c>
      <c r="Q162" s="362">
        <f t="shared" si="11"/>
        <v>85.714285714285708</v>
      </c>
      <c r="R162" s="360">
        <v>7</v>
      </c>
      <c r="S162" s="362">
        <f t="shared" si="12"/>
        <v>100</v>
      </c>
      <c r="T162" s="360">
        <v>6</v>
      </c>
      <c r="U162" s="362">
        <f t="shared" si="13"/>
        <v>85.714285714285708</v>
      </c>
    </row>
    <row r="163" spans="1:21">
      <c r="A163" s="355" t="s">
        <v>974</v>
      </c>
      <c r="B163" s="355" t="s">
        <v>582</v>
      </c>
      <c r="C163" s="355" t="s">
        <v>2350</v>
      </c>
      <c r="D163" s="356">
        <v>6</v>
      </c>
      <c r="E163" s="357">
        <v>85.714285714285708</v>
      </c>
      <c r="F163" s="358">
        <v>6</v>
      </c>
      <c r="G163" s="359">
        <v>85.714285714285708</v>
      </c>
      <c r="H163" s="358">
        <v>6</v>
      </c>
      <c r="I163" s="359">
        <v>85.714285714285708</v>
      </c>
      <c r="J163" s="356">
        <v>6</v>
      </c>
      <c r="K163" s="357">
        <v>85.714285714285708</v>
      </c>
      <c r="L163" s="360">
        <v>4</v>
      </c>
      <c r="M163" s="361">
        <f t="shared" si="14"/>
        <v>57.142857142857139</v>
      </c>
      <c r="N163" s="358">
        <v>4</v>
      </c>
      <c r="O163" s="359">
        <v>57.142857142857139</v>
      </c>
      <c r="P163" s="360">
        <v>6</v>
      </c>
      <c r="Q163" s="362">
        <f t="shared" si="11"/>
        <v>85.714285714285708</v>
      </c>
      <c r="R163" s="360">
        <v>6</v>
      </c>
      <c r="S163" s="362">
        <f t="shared" si="12"/>
        <v>85.714285714285708</v>
      </c>
      <c r="T163" s="360">
        <v>5</v>
      </c>
      <c r="U163" s="362">
        <f t="shared" si="13"/>
        <v>71.428571428571431</v>
      </c>
    </row>
    <row r="164" spans="1:21">
      <c r="A164" s="355" t="s">
        <v>981</v>
      </c>
      <c r="B164" s="355" t="s">
        <v>777</v>
      </c>
      <c r="C164" s="355" t="s">
        <v>2351</v>
      </c>
      <c r="D164" s="356">
        <v>7</v>
      </c>
      <c r="E164" s="357">
        <v>100</v>
      </c>
      <c r="F164" s="358">
        <v>7</v>
      </c>
      <c r="G164" s="359">
        <v>100</v>
      </c>
      <c r="H164" s="358">
        <v>7</v>
      </c>
      <c r="I164" s="359">
        <v>100</v>
      </c>
      <c r="J164" s="356">
        <v>7</v>
      </c>
      <c r="K164" s="357">
        <v>100</v>
      </c>
      <c r="L164" s="360">
        <v>7</v>
      </c>
      <c r="M164" s="361">
        <f t="shared" si="14"/>
        <v>100</v>
      </c>
      <c r="N164" s="358">
        <v>7</v>
      </c>
      <c r="O164" s="359">
        <v>100</v>
      </c>
      <c r="P164" s="360">
        <v>7</v>
      </c>
      <c r="Q164" s="362">
        <f t="shared" si="11"/>
        <v>100</v>
      </c>
      <c r="R164" s="360">
        <v>7</v>
      </c>
      <c r="S164" s="362">
        <f t="shared" si="12"/>
        <v>100</v>
      </c>
      <c r="T164" s="360">
        <v>7</v>
      </c>
      <c r="U164" s="362">
        <f t="shared" si="13"/>
        <v>100</v>
      </c>
    </row>
    <row r="165" spans="1:21">
      <c r="A165" s="355" t="s">
        <v>970</v>
      </c>
      <c r="B165" s="355" t="s">
        <v>504</v>
      </c>
      <c r="C165" s="355" t="s">
        <v>2352</v>
      </c>
      <c r="D165" s="356">
        <v>4</v>
      </c>
      <c r="E165" s="357">
        <v>57.142857142857146</v>
      </c>
      <c r="F165" s="358">
        <v>5</v>
      </c>
      <c r="G165" s="359">
        <v>71.428571428571431</v>
      </c>
      <c r="H165" s="358">
        <v>5</v>
      </c>
      <c r="I165" s="359">
        <v>71.428571428571431</v>
      </c>
      <c r="J165" s="356">
        <v>6</v>
      </c>
      <c r="K165" s="357">
        <v>85.714285714285708</v>
      </c>
      <c r="L165" s="360">
        <v>6</v>
      </c>
      <c r="M165" s="361">
        <f t="shared" si="14"/>
        <v>85.714285714285708</v>
      </c>
      <c r="N165" s="358">
        <v>6</v>
      </c>
      <c r="O165" s="359">
        <v>100</v>
      </c>
      <c r="P165" s="360">
        <v>5</v>
      </c>
      <c r="Q165" s="362">
        <f t="shared" si="11"/>
        <v>71.428571428571431</v>
      </c>
      <c r="R165" s="360">
        <v>5</v>
      </c>
      <c r="S165" s="362">
        <f t="shared" si="12"/>
        <v>71.428571428571431</v>
      </c>
      <c r="T165" s="360">
        <v>6</v>
      </c>
      <c r="U165" s="362">
        <f t="shared" si="13"/>
        <v>85.714285714285708</v>
      </c>
    </row>
    <row r="166" spans="1:21">
      <c r="A166" s="355" t="s">
        <v>983</v>
      </c>
      <c r="B166" s="355" t="s">
        <v>825</v>
      </c>
      <c r="C166" s="355" t="s">
        <v>2353</v>
      </c>
      <c r="D166" s="356">
        <v>5</v>
      </c>
      <c r="E166" s="357">
        <v>71.428571428571431</v>
      </c>
      <c r="F166" s="358">
        <v>5</v>
      </c>
      <c r="G166" s="359">
        <v>71.428571428571431</v>
      </c>
      <c r="H166" s="358">
        <v>4</v>
      </c>
      <c r="I166" s="359">
        <v>57.142857142857146</v>
      </c>
      <c r="J166" s="356">
        <v>5</v>
      </c>
      <c r="K166" s="357">
        <v>71.428571428571431</v>
      </c>
      <c r="L166" s="360">
        <v>6</v>
      </c>
      <c r="M166" s="361">
        <f t="shared" si="14"/>
        <v>85.714285714285708</v>
      </c>
      <c r="N166" s="358">
        <v>5</v>
      </c>
      <c r="O166" s="359">
        <v>71.428571428571431</v>
      </c>
      <c r="P166" s="360">
        <v>7</v>
      </c>
      <c r="Q166" s="362">
        <f t="shared" si="11"/>
        <v>100</v>
      </c>
      <c r="R166" s="360">
        <v>6</v>
      </c>
      <c r="S166" s="362">
        <f t="shared" si="12"/>
        <v>85.714285714285708</v>
      </c>
      <c r="T166" s="360">
        <v>6</v>
      </c>
      <c r="U166" s="362">
        <f t="shared" si="13"/>
        <v>85.714285714285708</v>
      </c>
    </row>
    <row r="167" spans="1:21">
      <c r="A167" s="355" t="s">
        <v>984</v>
      </c>
      <c r="B167" s="355" t="s">
        <v>946</v>
      </c>
      <c r="C167" s="355" t="s">
        <v>2354</v>
      </c>
      <c r="D167" s="356">
        <v>3</v>
      </c>
      <c r="E167" s="357">
        <v>42.857142857142854</v>
      </c>
      <c r="F167" s="358">
        <v>4</v>
      </c>
      <c r="G167" s="359">
        <v>57.142857142857146</v>
      </c>
      <c r="H167" s="358">
        <v>5</v>
      </c>
      <c r="I167" s="359">
        <v>71.428571428571431</v>
      </c>
      <c r="J167" s="356">
        <v>6</v>
      </c>
      <c r="K167" s="357">
        <v>85.714285714285708</v>
      </c>
      <c r="L167" s="360">
        <v>5</v>
      </c>
      <c r="M167" s="361">
        <f t="shared" si="14"/>
        <v>71.428571428571431</v>
      </c>
      <c r="N167" s="358">
        <v>5</v>
      </c>
      <c r="O167" s="359">
        <v>71.428571428571431</v>
      </c>
      <c r="P167" s="360">
        <v>5</v>
      </c>
      <c r="Q167" s="362">
        <f t="shared" si="11"/>
        <v>71.428571428571431</v>
      </c>
      <c r="R167" s="360">
        <v>6</v>
      </c>
      <c r="S167" s="362">
        <f t="shared" si="12"/>
        <v>85.714285714285708</v>
      </c>
      <c r="T167" s="360">
        <v>6</v>
      </c>
      <c r="U167" s="362">
        <f t="shared" si="13"/>
        <v>85.714285714285708</v>
      </c>
    </row>
    <row r="168" spans="1:21">
      <c r="A168" s="355" t="s">
        <v>983</v>
      </c>
      <c r="B168" s="355" t="s">
        <v>848</v>
      </c>
      <c r="C168" s="355" t="s">
        <v>2355</v>
      </c>
      <c r="D168" s="356">
        <v>7</v>
      </c>
      <c r="E168" s="357">
        <v>100</v>
      </c>
      <c r="F168" s="358">
        <v>6</v>
      </c>
      <c r="G168" s="359">
        <v>85.714285714285708</v>
      </c>
      <c r="H168" s="358">
        <v>5</v>
      </c>
      <c r="I168" s="359">
        <v>71.428571428571431</v>
      </c>
      <c r="J168" s="356">
        <v>6</v>
      </c>
      <c r="K168" s="357">
        <v>85.714285714285708</v>
      </c>
      <c r="L168" s="360">
        <v>7</v>
      </c>
      <c r="M168" s="361">
        <f t="shared" si="14"/>
        <v>100</v>
      </c>
      <c r="N168" s="358">
        <v>7</v>
      </c>
      <c r="O168" s="359">
        <v>100</v>
      </c>
      <c r="P168" s="360">
        <v>5</v>
      </c>
      <c r="Q168" s="362">
        <f t="shared" si="11"/>
        <v>71.428571428571431</v>
      </c>
      <c r="R168" s="360">
        <v>5</v>
      </c>
      <c r="S168" s="362">
        <f t="shared" si="12"/>
        <v>71.428571428571431</v>
      </c>
      <c r="T168" s="360">
        <v>5</v>
      </c>
      <c r="U168" s="362">
        <f t="shared" si="13"/>
        <v>71.428571428571431</v>
      </c>
    </row>
    <row r="169" spans="1:21">
      <c r="A169" s="355" t="s">
        <v>984</v>
      </c>
      <c r="B169" s="355" t="s">
        <v>879</v>
      </c>
      <c r="C169" s="355" t="s">
        <v>2356</v>
      </c>
      <c r="D169" s="356">
        <v>5</v>
      </c>
      <c r="E169" s="357">
        <v>71.428571428571431</v>
      </c>
      <c r="F169" s="358">
        <v>7</v>
      </c>
      <c r="G169" s="359">
        <v>100</v>
      </c>
      <c r="H169" s="358">
        <v>5</v>
      </c>
      <c r="I169" s="359">
        <v>71.428571428571431</v>
      </c>
      <c r="J169" s="356">
        <v>7</v>
      </c>
      <c r="K169" s="357">
        <v>100</v>
      </c>
      <c r="L169" s="360">
        <v>7</v>
      </c>
      <c r="M169" s="361">
        <f t="shared" si="14"/>
        <v>100</v>
      </c>
      <c r="N169" s="358">
        <v>7</v>
      </c>
      <c r="O169" s="359">
        <v>100</v>
      </c>
      <c r="P169" s="360">
        <v>5</v>
      </c>
      <c r="Q169" s="362">
        <f t="shared" si="11"/>
        <v>71.428571428571431</v>
      </c>
      <c r="R169" s="360">
        <v>5</v>
      </c>
      <c r="S169" s="362">
        <f t="shared" si="12"/>
        <v>71.428571428571431</v>
      </c>
      <c r="T169" s="360">
        <v>7</v>
      </c>
      <c r="U169" s="362">
        <f t="shared" si="13"/>
        <v>100</v>
      </c>
    </row>
    <row r="170" spans="1:21">
      <c r="A170" s="355" t="s">
        <v>978</v>
      </c>
      <c r="B170" s="355" t="s">
        <v>691</v>
      </c>
      <c r="C170" s="355" t="s">
        <v>2357</v>
      </c>
      <c r="D170" s="356">
        <v>4</v>
      </c>
      <c r="E170" s="357">
        <v>57.142857142857146</v>
      </c>
      <c r="F170" s="358">
        <v>4</v>
      </c>
      <c r="G170" s="359">
        <v>57.142857142857146</v>
      </c>
      <c r="H170" s="358">
        <v>5</v>
      </c>
      <c r="I170" s="359">
        <v>71.428571428571431</v>
      </c>
      <c r="J170" s="356">
        <v>6</v>
      </c>
      <c r="K170" s="357">
        <v>85.714285714285708</v>
      </c>
      <c r="L170" s="360">
        <v>5</v>
      </c>
      <c r="M170" s="361">
        <f t="shared" si="14"/>
        <v>71.428571428571431</v>
      </c>
      <c r="N170" s="358">
        <v>4</v>
      </c>
      <c r="O170" s="359">
        <v>57.142857142857139</v>
      </c>
      <c r="P170" s="360">
        <v>5</v>
      </c>
      <c r="Q170" s="362">
        <f t="shared" si="11"/>
        <v>71.428571428571431</v>
      </c>
      <c r="R170" s="360">
        <v>4</v>
      </c>
      <c r="S170" s="362">
        <f t="shared" si="12"/>
        <v>57.142857142857139</v>
      </c>
      <c r="T170" s="360">
        <v>5</v>
      </c>
      <c r="U170" s="362">
        <f t="shared" si="13"/>
        <v>71.428571428571431</v>
      </c>
    </row>
    <row r="171" spans="1:21">
      <c r="A171" s="355" t="s">
        <v>970</v>
      </c>
      <c r="B171" s="355" t="s">
        <v>504</v>
      </c>
      <c r="C171" s="355" t="s">
        <v>2358</v>
      </c>
      <c r="D171" s="356">
        <v>5</v>
      </c>
      <c r="E171" s="357">
        <v>71.428571428571431</v>
      </c>
      <c r="F171" s="358">
        <v>4</v>
      </c>
      <c r="G171" s="359">
        <v>57.142857142857146</v>
      </c>
      <c r="H171" s="358">
        <v>4</v>
      </c>
      <c r="I171" s="359">
        <v>57.142857142857146</v>
      </c>
      <c r="J171" s="356">
        <v>3</v>
      </c>
      <c r="K171" s="357">
        <v>42.857142857142854</v>
      </c>
      <c r="L171" s="360">
        <v>5</v>
      </c>
      <c r="M171" s="361">
        <f t="shared" si="14"/>
        <v>71.428571428571431</v>
      </c>
      <c r="N171" s="358">
        <v>4</v>
      </c>
      <c r="O171" s="359">
        <v>57.142857142857139</v>
      </c>
      <c r="P171" s="360">
        <v>4</v>
      </c>
      <c r="Q171" s="362">
        <f t="shared" si="11"/>
        <v>57.142857142857139</v>
      </c>
      <c r="R171" s="360">
        <v>6</v>
      </c>
      <c r="S171" s="362">
        <f t="shared" si="12"/>
        <v>85.714285714285708</v>
      </c>
      <c r="T171" s="360">
        <v>4</v>
      </c>
      <c r="U171" s="362">
        <f t="shared" si="13"/>
        <v>57.142857142857139</v>
      </c>
    </row>
    <row r="172" spans="1:21">
      <c r="A172" s="355" t="s">
        <v>984</v>
      </c>
      <c r="B172" s="355" t="s">
        <v>926</v>
      </c>
      <c r="C172" s="355" t="s">
        <v>2359</v>
      </c>
      <c r="D172" s="356">
        <v>6</v>
      </c>
      <c r="E172" s="357">
        <v>85.714285714285708</v>
      </c>
      <c r="F172" s="358">
        <v>6</v>
      </c>
      <c r="G172" s="359">
        <v>85.714285714285708</v>
      </c>
      <c r="H172" s="358">
        <v>6</v>
      </c>
      <c r="I172" s="359">
        <v>85.714285714285708</v>
      </c>
      <c r="J172" s="356">
        <v>6</v>
      </c>
      <c r="K172" s="357">
        <v>85.714285714285708</v>
      </c>
      <c r="L172" s="360">
        <v>6</v>
      </c>
      <c r="M172" s="361">
        <f t="shared" si="14"/>
        <v>85.714285714285708</v>
      </c>
      <c r="N172" s="358">
        <v>6</v>
      </c>
      <c r="O172" s="359">
        <v>100</v>
      </c>
      <c r="P172" s="360">
        <v>6</v>
      </c>
      <c r="Q172" s="362">
        <f t="shared" si="11"/>
        <v>85.714285714285708</v>
      </c>
      <c r="R172" s="360">
        <v>6</v>
      </c>
      <c r="S172" s="362">
        <f t="shared" si="12"/>
        <v>85.714285714285708</v>
      </c>
      <c r="T172" s="360">
        <v>5</v>
      </c>
      <c r="U172" s="362">
        <f t="shared" si="13"/>
        <v>71.428571428571431</v>
      </c>
    </row>
    <row r="173" spans="1:21">
      <c r="A173" s="355" t="s">
        <v>970</v>
      </c>
      <c r="B173" s="355" t="s">
        <v>504</v>
      </c>
      <c r="C173" s="355" t="s">
        <v>2360</v>
      </c>
      <c r="D173" s="356">
        <v>7</v>
      </c>
      <c r="E173" s="357">
        <v>100</v>
      </c>
      <c r="F173" s="358">
        <v>7</v>
      </c>
      <c r="G173" s="359">
        <v>100</v>
      </c>
      <c r="H173" s="358">
        <v>7</v>
      </c>
      <c r="I173" s="359">
        <v>100</v>
      </c>
      <c r="J173" s="356">
        <v>7</v>
      </c>
      <c r="K173" s="357">
        <v>100</v>
      </c>
      <c r="L173" s="360">
        <v>6</v>
      </c>
      <c r="M173" s="361">
        <f t="shared" si="14"/>
        <v>85.714285714285708</v>
      </c>
      <c r="N173" s="358">
        <v>6</v>
      </c>
      <c r="O173" s="359">
        <v>100</v>
      </c>
      <c r="P173" s="360">
        <v>7</v>
      </c>
      <c r="Q173" s="362">
        <f t="shared" si="11"/>
        <v>100</v>
      </c>
      <c r="R173" s="360">
        <v>6</v>
      </c>
      <c r="S173" s="362">
        <f t="shared" si="12"/>
        <v>85.714285714285708</v>
      </c>
      <c r="T173" s="360">
        <v>7</v>
      </c>
      <c r="U173" s="362">
        <f t="shared" si="13"/>
        <v>100</v>
      </c>
    </row>
    <row r="174" spans="1:21">
      <c r="A174" s="355" t="s">
        <v>981</v>
      </c>
      <c r="B174" s="355" t="s">
        <v>777</v>
      </c>
      <c r="C174" s="355" t="s">
        <v>2361</v>
      </c>
      <c r="D174" s="356">
        <v>0</v>
      </c>
      <c r="E174" s="357">
        <v>0</v>
      </c>
      <c r="F174" s="358">
        <v>0</v>
      </c>
      <c r="G174" s="359">
        <v>0</v>
      </c>
      <c r="H174" s="358">
        <v>0</v>
      </c>
      <c r="I174" s="359">
        <v>0</v>
      </c>
      <c r="J174" s="356">
        <v>4</v>
      </c>
      <c r="K174" s="357">
        <v>57.142857142857146</v>
      </c>
      <c r="L174" s="360">
        <v>5</v>
      </c>
      <c r="M174" s="361">
        <f t="shared" si="14"/>
        <v>71.428571428571431</v>
      </c>
      <c r="N174" s="358">
        <v>5</v>
      </c>
      <c r="O174" s="359">
        <v>71.428571428571431</v>
      </c>
      <c r="P174" s="360">
        <v>4</v>
      </c>
      <c r="Q174" s="362">
        <f t="shared" si="11"/>
        <v>57.142857142857139</v>
      </c>
      <c r="R174" s="360">
        <v>4</v>
      </c>
      <c r="S174" s="362">
        <f t="shared" si="12"/>
        <v>57.142857142857139</v>
      </c>
      <c r="T174" s="360">
        <v>4</v>
      </c>
      <c r="U174" s="362">
        <f t="shared" si="13"/>
        <v>57.142857142857139</v>
      </c>
    </row>
    <row r="175" spans="1:21">
      <c r="A175" s="355" t="s">
        <v>984</v>
      </c>
      <c r="B175" s="355" t="s">
        <v>926</v>
      </c>
      <c r="C175" s="355" t="s">
        <v>2362</v>
      </c>
      <c r="D175" s="356">
        <v>5</v>
      </c>
      <c r="E175" s="357">
        <v>71.428571428571431</v>
      </c>
      <c r="F175" s="358">
        <v>4</v>
      </c>
      <c r="G175" s="359">
        <v>57.142857142857146</v>
      </c>
      <c r="H175" s="358">
        <v>6</v>
      </c>
      <c r="I175" s="359">
        <v>85.714285714285708</v>
      </c>
      <c r="J175" s="356">
        <v>6</v>
      </c>
      <c r="K175" s="357">
        <v>85.714285714285708</v>
      </c>
      <c r="L175" s="360">
        <v>5</v>
      </c>
      <c r="M175" s="361">
        <f t="shared" si="14"/>
        <v>71.428571428571431</v>
      </c>
      <c r="N175" s="358">
        <v>5</v>
      </c>
      <c r="O175" s="359">
        <v>71.428571428571431</v>
      </c>
      <c r="P175" s="360">
        <v>5</v>
      </c>
      <c r="Q175" s="362">
        <f t="shared" si="11"/>
        <v>71.428571428571431</v>
      </c>
      <c r="R175" s="360">
        <v>0</v>
      </c>
      <c r="S175" s="362">
        <f t="shared" si="12"/>
        <v>0</v>
      </c>
      <c r="T175" s="360">
        <v>0</v>
      </c>
      <c r="U175" s="362">
        <f t="shared" si="13"/>
        <v>0</v>
      </c>
    </row>
    <row r="176" spans="1:21">
      <c r="A176" s="355" t="s">
        <v>984</v>
      </c>
      <c r="B176" s="355" t="s">
        <v>926</v>
      </c>
      <c r="C176" s="355" t="s">
        <v>2363</v>
      </c>
      <c r="D176" s="356">
        <v>3</v>
      </c>
      <c r="E176" s="357">
        <v>42.857142857142854</v>
      </c>
      <c r="F176" s="358">
        <v>3</v>
      </c>
      <c r="G176" s="359">
        <v>42.857142857142854</v>
      </c>
      <c r="H176" s="358">
        <v>3</v>
      </c>
      <c r="I176" s="359">
        <v>42.857142857142854</v>
      </c>
      <c r="J176" s="356">
        <v>3</v>
      </c>
      <c r="K176" s="357">
        <v>42.857142857142854</v>
      </c>
      <c r="L176" s="360">
        <v>5</v>
      </c>
      <c r="M176" s="361">
        <f t="shared" si="14"/>
        <v>71.428571428571431</v>
      </c>
      <c r="N176" s="358">
        <v>6</v>
      </c>
      <c r="O176" s="359">
        <v>100</v>
      </c>
      <c r="P176" s="360">
        <v>6</v>
      </c>
      <c r="Q176" s="362">
        <f t="shared" si="11"/>
        <v>85.714285714285708</v>
      </c>
      <c r="R176" s="360">
        <v>0</v>
      </c>
      <c r="S176" s="362">
        <f t="shared" si="12"/>
        <v>0</v>
      </c>
      <c r="T176" s="360">
        <v>3</v>
      </c>
      <c r="U176" s="362">
        <f t="shared" si="13"/>
        <v>42.857142857142854</v>
      </c>
    </row>
    <row r="177" spans="1:21">
      <c r="A177" s="355" t="s">
        <v>970</v>
      </c>
      <c r="B177" s="355" t="s">
        <v>549</v>
      </c>
      <c r="C177" s="355" t="s">
        <v>2364</v>
      </c>
      <c r="D177" s="356">
        <v>0</v>
      </c>
      <c r="E177" s="357">
        <v>0</v>
      </c>
      <c r="F177" s="358">
        <v>6</v>
      </c>
      <c r="G177" s="359">
        <v>85.714285714285708</v>
      </c>
      <c r="H177" s="358">
        <v>6</v>
      </c>
      <c r="I177" s="359">
        <v>85.714285714285708</v>
      </c>
      <c r="J177" s="356">
        <v>5</v>
      </c>
      <c r="K177" s="357">
        <v>71.428571428571431</v>
      </c>
      <c r="L177" s="360">
        <v>5</v>
      </c>
      <c r="M177" s="361">
        <f t="shared" si="14"/>
        <v>71.428571428571431</v>
      </c>
      <c r="N177" s="358">
        <v>5</v>
      </c>
      <c r="O177" s="359">
        <v>71.428571428571431</v>
      </c>
      <c r="P177" s="360">
        <v>5</v>
      </c>
      <c r="Q177" s="362">
        <f t="shared" si="11"/>
        <v>71.428571428571431</v>
      </c>
      <c r="R177" s="360">
        <v>5</v>
      </c>
      <c r="S177" s="362">
        <f t="shared" si="12"/>
        <v>71.428571428571431</v>
      </c>
      <c r="T177" s="360">
        <v>5</v>
      </c>
      <c r="U177" s="362">
        <f t="shared" si="13"/>
        <v>71.428571428571431</v>
      </c>
    </row>
    <row r="178" spans="1:21">
      <c r="A178" s="355" t="s">
        <v>970</v>
      </c>
      <c r="B178" s="355" t="s">
        <v>504</v>
      </c>
      <c r="C178" s="355" t="s">
        <v>2365</v>
      </c>
      <c r="D178" s="356">
        <v>6</v>
      </c>
      <c r="E178" s="357">
        <v>85.714285714285708</v>
      </c>
      <c r="F178" s="358">
        <v>6</v>
      </c>
      <c r="G178" s="359">
        <v>85.714285714285708</v>
      </c>
      <c r="H178" s="358">
        <v>4</v>
      </c>
      <c r="I178" s="359">
        <v>57.142857142857146</v>
      </c>
      <c r="J178" s="356">
        <v>5</v>
      </c>
      <c r="K178" s="357">
        <v>71.428571428571431</v>
      </c>
      <c r="L178" s="360">
        <v>5</v>
      </c>
      <c r="M178" s="361">
        <f t="shared" si="14"/>
        <v>71.428571428571431</v>
      </c>
      <c r="N178" s="358">
        <v>4</v>
      </c>
      <c r="O178" s="359">
        <v>57.142857142857139</v>
      </c>
      <c r="P178" s="360">
        <v>5</v>
      </c>
      <c r="Q178" s="362">
        <f t="shared" si="11"/>
        <v>71.428571428571431</v>
      </c>
      <c r="R178" s="360">
        <v>5</v>
      </c>
      <c r="S178" s="362">
        <f t="shared" si="12"/>
        <v>71.428571428571431</v>
      </c>
      <c r="T178" s="360">
        <v>5</v>
      </c>
      <c r="U178" s="362">
        <f t="shared" si="13"/>
        <v>71.428571428571431</v>
      </c>
    </row>
    <row r="179" spans="1:21">
      <c r="A179" s="355" t="s">
        <v>974</v>
      </c>
      <c r="B179" s="355" t="s">
        <v>582</v>
      </c>
      <c r="C179" s="355" t="s">
        <v>2366</v>
      </c>
      <c r="D179" s="356">
        <v>7</v>
      </c>
      <c r="E179" s="357">
        <v>100</v>
      </c>
      <c r="F179" s="358">
        <v>7</v>
      </c>
      <c r="G179" s="359">
        <v>100</v>
      </c>
      <c r="H179" s="358">
        <v>6</v>
      </c>
      <c r="I179" s="359">
        <v>85.714285714285708</v>
      </c>
      <c r="J179" s="356">
        <v>6</v>
      </c>
      <c r="K179" s="357">
        <v>85.714285714285708</v>
      </c>
      <c r="L179" s="360">
        <v>6</v>
      </c>
      <c r="M179" s="361">
        <f t="shared" si="14"/>
        <v>85.714285714285708</v>
      </c>
      <c r="N179" s="358">
        <v>6</v>
      </c>
      <c r="O179" s="359">
        <v>100</v>
      </c>
      <c r="P179" s="360">
        <v>7</v>
      </c>
      <c r="Q179" s="362">
        <f t="shared" si="11"/>
        <v>100</v>
      </c>
      <c r="R179" s="360">
        <v>4</v>
      </c>
      <c r="S179" s="362">
        <f t="shared" si="12"/>
        <v>57.142857142857139</v>
      </c>
      <c r="T179" s="360">
        <v>6</v>
      </c>
      <c r="U179" s="362">
        <f t="shared" si="13"/>
        <v>85.714285714285708</v>
      </c>
    </row>
    <row r="180" spans="1:21">
      <c r="A180" s="355" t="s">
        <v>1016</v>
      </c>
      <c r="B180" s="355" t="s">
        <v>620</v>
      </c>
      <c r="C180" s="355" t="s">
        <v>2367</v>
      </c>
      <c r="D180" s="356">
        <v>6</v>
      </c>
      <c r="E180" s="357">
        <v>85.714285714285708</v>
      </c>
      <c r="F180" s="358">
        <v>5</v>
      </c>
      <c r="G180" s="359">
        <v>71.428571428571431</v>
      </c>
      <c r="H180" s="358">
        <v>5</v>
      </c>
      <c r="I180" s="359">
        <v>71.428571428571431</v>
      </c>
      <c r="J180" s="356">
        <v>6</v>
      </c>
      <c r="K180" s="357">
        <v>85.714285714285708</v>
      </c>
      <c r="L180" s="360">
        <v>6</v>
      </c>
      <c r="M180" s="361">
        <f t="shared" si="14"/>
        <v>85.714285714285708</v>
      </c>
      <c r="N180" s="358">
        <v>6</v>
      </c>
      <c r="O180" s="359">
        <v>100</v>
      </c>
      <c r="P180" s="360">
        <v>6</v>
      </c>
      <c r="Q180" s="362">
        <f t="shared" si="11"/>
        <v>85.714285714285708</v>
      </c>
      <c r="R180" s="360">
        <v>6</v>
      </c>
      <c r="S180" s="362">
        <f t="shared" si="12"/>
        <v>85.714285714285708</v>
      </c>
      <c r="T180" s="360">
        <v>6</v>
      </c>
      <c r="U180" s="362">
        <f t="shared" si="13"/>
        <v>85.714285714285708</v>
      </c>
    </row>
    <row r="181" spans="1:21">
      <c r="A181" s="355" t="s">
        <v>970</v>
      </c>
      <c r="B181" s="355" t="s">
        <v>530</v>
      </c>
      <c r="C181" s="355" t="s">
        <v>2368</v>
      </c>
      <c r="D181" s="356">
        <v>6</v>
      </c>
      <c r="E181" s="357">
        <v>85.714285714285708</v>
      </c>
      <c r="F181" s="358">
        <v>6</v>
      </c>
      <c r="G181" s="359">
        <v>85.714285714285708</v>
      </c>
      <c r="H181" s="358">
        <v>6</v>
      </c>
      <c r="I181" s="359">
        <v>85.714285714285708</v>
      </c>
      <c r="J181" s="356">
        <v>6</v>
      </c>
      <c r="K181" s="357">
        <v>85.714285714285708</v>
      </c>
      <c r="L181" s="360">
        <v>6</v>
      </c>
      <c r="M181" s="361">
        <f t="shared" si="14"/>
        <v>85.714285714285708</v>
      </c>
      <c r="N181" s="358">
        <v>4</v>
      </c>
      <c r="O181" s="359">
        <v>57.142857142857139</v>
      </c>
      <c r="P181" s="360">
        <v>5</v>
      </c>
      <c r="Q181" s="362">
        <f t="shared" si="11"/>
        <v>71.428571428571431</v>
      </c>
      <c r="R181" s="360">
        <v>3</v>
      </c>
      <c r="S181" s="362">
        <f t="shared" si="12"/>
        <v>42.857142857142854</v>
      </c>
      <c r="T181" s="360">
        <v>4</v>
      </c>
      <c r="U181" s="362">
        <f t="shared" si="13"/>
        <v>57.142857142857139</v>
      </c>
    </row>
    <row r="182" spans="1:21">
      <c r="A182" s="355" t="s">
        <v>984</v>
      </c>
      <c r="B182" s="355" t="s">
        <v>896</v>
      </c>
      <c r="C182" s="355" t="s">
        <v>2369</v>
      </c>
      <c r="D182" s="356">
        <v>6</v>
      </c>
      <c r="E182" s="357">
        <v>85.714285714285708</v>
      </c>
      <c r="F182" s="358">
        <v>7</v>
      </c>
      <c r="G182" s="359">
        <v>100</v>
      </c>
      <c r="H182" s="358">
        <v>6</v>
      </c>
      <c r="I182" s="359">
        <v>85.714285714285708</v>
      </c>
      <c r="J182" s="356">
        <v>7</v>
      </c>
      <c r="K182" s="357">
        <v>100</v>
      </c>
      <c r="L182" s="360">
        <v>7</v>
      </c>
      <c r="M182" s="361">
        <f t="shared" si="14"/>
        <v>100</v>
      </c>
      <c r="N182" s="358">
        <v>7</v>
      </c>
      <c r="O182" s="359">
        <v>100</v>
      </c>
      <c r="P182" s="360">
        <v>7</v>
      </c>
      <c r="Q182" s="362">
        <f t="shared" si="11"/>
        <v>100</v>
      </c>
      <c r="R182" s="360">
        <v>6</v>
      </c>
      <c r="S182" s="362">
        <f t="shared" si="12"/>
        <v>85.714285714285708</v>
      </c>
      <c r="T182" s="360">
        <v>6</v>
      </c>
      <c r="U182" s="362">
        <f t="shared" si="13"/>
        <v>85.714285714285708</v>
      </c>
    </row>
    <row r="183" spans="1:21">
      <c r="A183" s="355" t="s">
        <v>984</v>
      </c>
      <c r="B183" s="355" t="s">
        <v>879</v>
      </c>
      <c r="C183" s="355" t="s">
        <v>2370</v>
      </c>
      <c r="D183" s="356">
        <v>7</v>
      </c>
      <c r="E183" s="357">
        <v>100</v>
      </c>
      <c r="F183" s="358">
        <v>4</v>
      </c>
      <c r="G183" s="359">
        <v>57.142857142857146</v>
      </c>
      <c r="H183" s="358">
        <v>5</v>
      </c>
      <c r="I183" s="359">
        <v>71.428571428571431</v>
      </c>
      <c r="J183" s="356">
        <v>6</v>
      </c>
      <c r="K183" s="357">
        <v>85.714285714285708</v>
      </c>
      <c r="L183" s="360">
        <v>5</v>
      </c>
      <c r="M183" s="361">
        <f t="shared" si="14"/>
        <v>71.428571428571431</v>
      </c>
      <c r="N183" s="358">
        <v>4</v>
      </c>
      <c r="O183" s="359">
        <v>57.142857142857139</v>
      </c>
      <c r="P183" s="360">
        <v>6</v>
      </c>
      <c r="Q183" s="362">
        <f t="shared" si="11"/>
        <v>85.714285714285708</v>
      </c>
      <c r="R183" s="360">
        <v>4</v>
      </c>
      <c r="S183" s="362">
        <f t="shared" si="12"/>
        <v>57.142857142857139</v>
      </c>
      <c r="T183" s="360">
        <v>4</v>
      </c>
      <c r="U183" s="362">
        <f t="shared" si="13"/>
        <v>57.142857142857139</v>
      </c>
    </row>
    <row r="184" spans="1:21">
      <c r="A184" s="355" t="s">
        <v>970</v>
      </c>
      <c r="B184" s="355" t="s">
        <v>530</v>
      </c>
      <c r="C184" s="355" t="s">
        <v>2371</v>
      </c>
      <c r="D184" s="356">
        <v>2</v>
      </c>
      <c r="E184" s="357">
        <v>28.571428571428573</v>
      </c>
      <c r="F184" s="358">
        <v>2</v>
      </c>
      <c r="G184" s="359">
        <v>28.571428571428573</v>
      </c>
      <c r="H184" s="358">
        <v>2</v>
      </c>
      <c r="I184" s="359">
        <v>28.571428571428573</v>
      </c>
      <c r="J184" s="356">
        <v>2</v>
      </c>
      <c r="K184" s="357">
        <v>28.571428571428573</v>
      </c>
      <c r="L184" s="360">
        <v>4</v>
      </c>
      <c r="M184" s="361">
        <f t="shared" si="14"/>
        <v>57.142857142857139</v>
      </c>
      <c r="N184" s="358">
        <v>4</v>
      </c>
      <c r="O184" s="359">
        <v>57.142857142857139</v>
      </c>
      <c r="P184" s="360">
        <v>6</v>
      </c>
      <c r="Q184" s="362">
        <f t="shared" si="11"/>
        <v>85.714285714285708</v>
      </c>
      <c r="R184" s="360">
        <v>6</v>
      </c>
      <c r="S184" s="362">
        <f t="shared" si="12"/>
        <v>85.714285714285708</v>
      </c>
      <c r="T184" s="360">
        <v>6</v>
      </c>
      <c r="U184" s="362">
        <f t="shared" si="13"/>
        <v>85.714285714285708</v>
      </c>
    </row>
    <row r="185" spans="1:21">
      <c r="A185" s="355" t="s">
        <v>984</v>
      </c>
      <c r="B185" s="355" t="s">
        <v>926</v>
      </c>
      <c r="C185" s="355" t="s">
        <v>2372</v>
      </c>
      <c r="D185" s="356">
        <v>3</v>
      </c>
      <c r="E185" s="357">
        <v>42.857142857142854</v>
      </c>
      <c r="F185" s="358">
        <v>0</v>
      </c>
      <c r="G185" s="359">
        <v>0</v>
      </c>
      <c r="H185" s="358">
        <v>6</v>
      </c>
      <c r="I185" s="359">
        <v>85.714285714285708</v>
      </c>
      <c r="J185" s="356">
        <v>6</v>
      </c>
      <c r="K185" s="357">
        <v>85.714285714285708</v>
      </c>
      <c r="L185" s="360">
        <v>5</v>
      </c>
      <c r="M185" s="361">
        <f t="shared" si="14"/>
        <v>71.428571428571431</v>
      </c>
      <c r="N185" s="358">
        <v>6</v>
      </c>
      <c r="O185" s="359">
        <v>100</v>
      </c>
      <c r="P185" s="360">
        <v>6</v>
      </c>
      <c r="Q185" s="362">
        <f t="shared" si="11"/>
        <v>85.714285714285708</v>
      </c>
      <c r="R185" s="360">
        <v>6</v>
      </c>
      <c r="S185" s="362">
        <f t="shared" si="12"/>
        <v>85.714285714285708</v>
      </c>
      <c r="T185" s="360">
        <v>6</v>
      </c>
      <c r="U185" s="362">
        <f t="shared" si="13"/>
        <v>85.714285714285708</v>
      </c>
    </row>
    <row r="186" spans="1:21">
      <c r="A186" s="355" t="s">
        <v>984</v>
      </c>
      <c r="B186" s="355" t="s">
        <v>926</v>
      </c>
      <c r="C186" s="355" t="s">
        <v>2373</v>
      </c>
      <c r="D186" s="356">
        <v>6</v>
      </c>
      <c r="E186" s="357">
        <v>85.714285714285708</v>
      </c>
      <c r="F186" s="358">
        <v>6</v>
      </c>
      <c r="G186" s="359">
        <v>85.714285714285708</v>
      </c>
      <c r="H186" s="358">
        <v>5</v>
      </c>
      <c r="I186" s="359">
        <v>71.428571428571431</v>
      </c>
      <c r="J186" s="356">
        <v>7</v>
      </c>
      <c r="K186" s="357">
        <v>100</v>
      </c>
      <c r="L186" s="360">
        <v>7</v>
      </c>
      <c r="M186" s="361">
        <f t="shared" si="14"/>
        <v>100</v>
      </c>
      <c r="N186" s="358">
        <v>6</v>
      </c>
      <c r="O186" s="359">
        <v>100</v>
      </c>
      <c r="P186" s="360">
        <v>5</v>
      </c>
      <c r="Q186" s="362">
        <f t="shared" si="11"/>
        <v>71.428571428571431</v>
      </c>
      <c r="R186" s="360">
        <v>0</v>
      </c>
      <c r="S186" s="362">
        <f t="shared" si="12"/>
        <v>0</v>
      </c>
      <c r="T186" s="360">
        <v>0</v>
      </c>
      <c r="U186" s="362">
        <f t="shared" si="13"/>
        <v>0</v>
      </c>
    </row>
    <row r="187" spans="1:21">
      <c r="A187" s="355" t="s">
        <v>1016</v>
      </c>
      <c r="B187" s="355" t="s">
        <v>620</v>
      </c>
      <c r="C187" s="355" t="s">
        <v>2374</v>
      </c>
      <c r="D187" s="356">
        <v>4</v>
      </c>
      <c r="E187" s="357">
        <v>57.142857142857146</v>
      </c>
      <c r="F187" s="358">
        <v>5</v>
      </c>
      <c r="G187" s="359">
        <v>71.428571428571431</v>
      </c>
      <c r="H187" s="358">
        <v>5</v>
      </c>
      <c r="I187" s="359">
        <v>71.428571428571431</v>
      </c>
      <c r="J187" s="356">
        <v>5</v>
      </c>
      <c r="K187" s="357">
        <v>71.428571428571431</v>
      </c>
      <c r="L187" s="360">
        <v>5</v>
      </c>
      <c r="M187" s="361">
        <f t="shared" si="14"/>
        <v>71.428571428571431</v>
      </c>
      <c r="N187" s="358">
        <v>5</v>
      </c>
      <c r="O187" s="359">
        <v>71.428571428571431</v>
      </c>
      <c r="P187" s="360">
        <v>4</v>
      </c>
      <c r="Q187" s="362">
        <f t="shared" si="11"/>
        <v>57.142857142857139</v>
      </c>
      <c r="R187" s="360">
        <v>4</v>
      </c>
      <c r="S187" s="362">
        <f t="shared" si="12"/>
        <v>57.142857142857139</v>
      </c>
      <c r="T187" s="360">
        <v>4</v>
      </c>
      <c r="U187" s="362">
        <f t="shared" si="13"/>
        <v>57.142857142857139</v>
      </c>
    </row>
    <row r="188" spans="1:21">
      <c r="A188" s="355" t="s">
        <v>974</v>
      </c>
      <c r="B188" s="355" t="s">
        <v>582</v>
      </c>
      <c r="C188" s="355" t="s">
        <v>2375</v>
      </c>
      <c r="D188" s="356">
        <v>5</v>
      </c>
      <c r="E188" s="357">
        <v>71.428571428571431</v>
      </c>
      <c r="F188" s="358">
        <v>4</v>
      </c>
      <c r="G188" s="359">
        <v>57.142857142857146</v>
      </c>
      <c r="H188" s="358">
        <v>4</v>
      </c>
      <c r="I188" s="359">
        <v>57.142857142857146</v>
      </c>
      <c r="J188" s="356">
        <v>4</v>
      </c>
      <c r="K188" s="357">
        <v>57.142857142857146</v>
      </c>
      <c r="L188" s="360">
        <v>4</v>
      </c>
      <c r="M188" s="361">
        <f t="shared" si="14"/>
        <v>57.142857142857139</v>
      </c>
      <c r="N188" s="358">
        <v>4</v>
      </c>
      <c r="O188" s="359">
        <v>57.142857142857139</v>
      </c>
      <c r="P188" s="360">
        <v>6</v>
      </c>
      <c r="Q188" s="362">
        <f t="shared" si="11"/>
        <v>85.714285714285708</v>
      </c>
      <c r="R188" s="360">
        <v>5</v>
      </c>
      <c r="S188" s="362">
        <f t="shared" si="12"/>
        <v>71.428571428571431</v>
      </c>
      <c r="T188" s="360">
        <v>0</v>
      </c>
      <c r="U188" s="362">
        <f t="shared" si="13"/>
        <v>0</v>
      </c>
    </row>
    <row r="189" spans="1:21">
      <c r="A189" s="355" t="s">
        <v>984</v>
      </c>
      <c r="B189" s="355" t="s">
        <v>896</v>
      </c>
      <c r="C189" s="355" t="s">
        <v>2376</v>
      </c>
      <c r="D189" s="356">
        <v>6</v>
      </c>
      <c r="E189" s="357">
        <v>85.714285714285708</v>
      </c>
      <c r="F189" s="358">
        <v>3</v>
      </c>
      <c r="G189" s="359">
        <v>42.857142857142854</v>
      </c>
      <c r="H189" s="358">
        <v>6</v>
      </c>
      <c r="I189" s="359">
        <v>85.714285714285708</v>
      </c>
      <c r="J189" s="356">
        <v>5</v>
      </c>
      <c r="K189" s="357">
        <v>71.428571428571431</v>
      </c>
      <c r="L189" s="360">
        <v>5</v>
      </c>
      <c r="M189" s="361">
        <f t="shared" si="14"/>
        <v>71.428571428571431</v>
      </c>
      <c r="N189" s="358">
        <v>0</v>
      </c>
      <c r="O189" s="359">
        <v>0</v>
      </c>
      <c r="P189" s="360">
        <v>5</v>
      </c>
      <c r="Q189" s="362">
        <f t="shared" si="11"/>
        <v>71.428571428571431</v>
      </c>
      <c r="R189" s="360">
        <v>0</v>
      </c>
      <c r="S189" s="362">
        <f t="shared" si="12"/>
        <v>0</v>
      </c>
      <c r="T189" s="360">
        <v>0</v>
      </c>
      <c r="U189" s="362">
        <f t="shared" si="13"/>
        <v>0</v>
      </c>
    </row>
    <row r="190" spans="1:21">
      <c r="A190" s="355" t="s">
        <v>984</v>
      </c>
      <c r="B190" s="355" t="s">
        <v>896</v>
      </c>
      <c r="C190" s="355" t="s">
        <v>2377</v>
      </c>
      <c r="D190" s="356">
        <v>5</v>
      </c>
      <c r="E190" s="357">
        <v>71.428571428571431</v>
      </c>
      <c r="F190" s="358">
        <v>4</v>
      </c>
      <c r="G190" s="359">
        <v>57.142857142857146</v>
      </c>
      <c r="H190" s="358">
        <v>4</v>
      </c>
      <c r="I190" s="359">
        <v>57.142857142857146</v>
      </c>
      <c r="J190" s="356">
        <v>4</v>
      </c>
      <c r="K190" s="357">
        <v>57.142857142857146</v>
      </c>
      <c r="L190" s="360">
        <v>7</v>
      </c>
      <c r="M190" s="361">
        <f t="shared" si="14"/>
        <v>100</v>
      </c>
      <c r="N190" s="358">
        <v>6</v>
      </c>
      <c r="O190" s="359">
        <v>100</v>
      </c>
      <c r="P190" s="360">
        <v>7</v>
      </c>
      <c r="Q190" s="362">
        <f t="shared" si="11"/>
        <v>100</v>
      </c>
      <c r="R190" s="360">
        <v>6</v>
      </c>
      <c r="S190" s="362">
        <f t="shared" si="12"/>
        <v>85.714285714285708</v>
      </c>
      <c r="T190" s="360">
        <v>7</v>
      </c>
      <c r="U190" s="362">
        <f t="shared" si="13"/>
        <v>100</v>
      </c>
    </row>
    <row r="191" spans="1:21">
      <c r="A191" s="355" t="s">
        <v>1016</v>
      </c>
      <c r="B191" s="355" t="s">
        <v>634</v>
      </c>
      <c r="C191" s="355" t="s">
        <v>2378</v>
      </c>
      <c r="D191" s="356">
        <v>6</v>
      </c>
      <c r="E191" s="357">
        <v>85.714285714285708</v>
      </c>
      <c r="F191" s="358">
        <v>6</v>
      </c>
      <c r="G191" s="359">
        <v>85.714285714285708</v>
      </c>
      <c r="H191" s="358">
        <v>5</v>
      </c>
      <c r="I191" s="359">
        <v>71.428571428571431</v>
      </c>
      <c r="J191" s="356">
        <v>5</v>
      </c>
      <c r="K191" s="357">
        <v>71.428571428571431</v>
      </c>
      <c r="L191" s="360">
        <v>5</v>
      </c>
      <c r="M191" s="361">
        <f t="shared" si="14"/>
        <v>71.428571428571431</v>
      </c>
      <c r="N191" s="358">
        <v>5</v>
      </c>
      <c r="O191" s="359">
        <v>71.428571428571431</v>
      </c>
      <c r="P191" s="360">
        <v>5</v>
      </c>
      <c r="Q191" s="362">
        <f t="shared" si="11"/>
        <v>71.428571428571431</v>
      </c>
      <c r="R191" s="360">
        <v>5</v>
      </c>
      <c r="S191" s="362">
        <f t="shared" si="12"/>
        <v>71.428571428571431</v>
      </c>
      <c r="T191" s="360">
        <v>5</v>
      </c>
      <c r="U191" s="362">
        <f t="shared" si="13"/>
        <v>71.428571428571431</v>
      </c>
    </row>
    <row r="192" spans="1:21">
      <c r="A192" s="355" t="s">
        <v>984</v>
      </c>
      <c r="B192" s="355" t="s">
        <v>926</v>
      </c>
      <c r="C192" s="355" t="s">
        <v>2379</v>
      </c>
      <c r="D192" s="356">
        <v>4</v>
      </c>
      <c r="E192" s="357">
        <v>57.142857142857146</v>
      </c>
      <c r="F192" s="358">
        <v>5</v>
      </c>
      <c r="G192" s="359">
        <v>71.428571428571431</v>
      </c>
      <c r="H192" s="358">
        <v>6</v>
      </c>
      <c r="I192" s="359">
        <v>85.714285714285708</v>
      </c>
      <c r="J192" s="356">
        <v>6</v>
      </c>
      <c r="K192" s="357">
        <v>85.714285714285708</v>
      </c>
      <c r="L192" s="360">
        <v>6</v>
      </c>
      <c r="M192" s="361">
        <f t="shared" si="14"/>
        <v>85.714285714285708</v>
      </c>
      <c r="N192" s="358">
        <v>5</v>
      </c>
      <c r="O192" s="359">
        <v>71.428571428571431</v>
      </c>
      <c r="P192" s="360">
        <v>6</v>
      </c>
      <c r="Q192" s="362">
        <f t="shared" si="11"/>
        <v>85.714285714285708</v>
      </c>
      <c r="R192" s="360">
        <v>6</v>
      </c>
      <c r="S192" s="362">
        <f t="shared" si="12"/>
        <v>85.714285714285708</v>
      </c>
      <c r="T192" s="360">
        <v>6</v>
      </c>
      <c r="U192" s="362">
        <f t="shared" si="13"/>
        <v>85.714285714285708</v>
      </c>
    </row>
    <row r="193" spans="1:21">
      <c r="A193" s="355" t="s">
        <v>983</v>
      </c>
      <c r="B193" s="355" t="s">
        <v>848</v>
      </c>
      <c r="C193" s="355" t="s">
        <v>2380</v>
      </c>
      <c r="D193" s="356">
        <v>6</v>
      </c>
      <c r="E193" s="357">
        <v>85.714285714285708</v>
      </c>
      <c r="F193" s="358">
        <v>6</v>
      </c>
      <c r="G193" s="359">
        <v>85.714285714285708</v>
      </c>
      <c r="H193" s="358">
        <v>6</v>
      </c>
      <c r="I193" s="359">
        <v>85.714285714285708</v>
      </c>
      <c r="J193" s="356">
        <v>6</v>
      </c>
      <c r="K193" s="357">
        <v>85.714285714285708</v>
      </c>
      <c r="L193" s="360">
        <v>5</v>
      </c>
      <c r="M193" s="361">
        <f t="shared" si="14"/>
        <v>71.428571428571431</v>
      </c>
      <c r="N193" s="358">
        <v>5</v>
      </c>
      <c r="O193" s="359">
        <v>71.428571428571431</v>
      </c>
      <c r="P193" s="360">
        <v>6</v>
      </c>
      <c r="Q193" s="362">
        <f t="shared" si="11"/>
        <v>85.714285714285708</v>
      </c>
      <c r="R193" s="360">
        <v>6</v>
      </c>
      <c r="S193" s="362">
        <f t="shared" si="12"/>
        <v>85.714285714285708</v>
      </c>
      <c r="T193" s="360">
        <v>5</v>
      </c>
      <c r="U193" s="362">
        <f t="shared" si="13"/>
        <v>71.428571428571431</v>
      </c>
    </row>
    <row r="194" spans="1:21">
      <c r="A194" s="355" t="s">
        <v>978</v>
      </c>
      <c r="B194" s="355" t="s">
        <v>691</v>
      </c>
      <c r="C194" s="355" t="s">
        <v>2381</v>
      </c>
      <c r="D194" s="356">
        <v>6</v>
      </c>
      <c r="E194" s="357">
        <v>85.714285714285708</v>
      </c>
      <c r="F194" s="358">
        <v>7</v>
      </c>
      <c r="G194" s="359">
        <v>100</v>
      </c>
      <c r="H194" s="358">
        <v>4</v>
      </c>
      <c r="I194" s="359">
        <v>57.142857142857146</v>
      </c>
      <c r="J194" s="356">
        <v>5</v>
      </c>
      <c r="K194" s="357">
        <v>71.428571428571431</v>
      </c>
      <c r="L194" s="360">
        <v>4</v>
      </c>
      <c r="M194" s="361">
        <f t="shared" si="14"/>
        <v>57.142857142857139</v>
      </c>
      <c r="N194" s="358">
        <v>6</v>
      </c>
      <c r="O194" s="359">
        <v>100</v>
      </c>
      <c r="P194" s="360">
        <v>6</v>
      </c>
      <c r="Q194" s="362">
        <f t="shared" si="11"/>
        <v>85.714285714285708</v>
      </c>
      <c r="R194" s="360">
        <v>6</v>
      </c>
      <c r="S194" s="362">
        <f t="shared" si="12"/>
        <v>85.714285714285708</v>
      </c>
      <c r="T194" s="360">
        <v>6</v>
      </c>
      <c r="U194" s="362">
        <f t="shared" si="13"/>
        <v>85.714285714285708</v>
      </c>
    </row>
    <row r="195" spans="1:21">
      <c r="A195" s="355" t="s">
        <v>1016</v>
      </c>
      <c r="B195" s="355" t="s">
        <v>634</v>
      </c>
      <c r="C195" s="355" t="s">
        <v>2382</v>
      </c>
      <c r="D195" s="356">
        <v>0</v>
      </c>
      <c r="E195" s="357">
        <v>0</v>
      </c>
      <c r="F195" s="358">
        <v>0</v>
      </c>
      <c r="G195" s="359">
        <v>0</v>
      </c>
      <c r="H195" s="358">
        <v>3</v>
      </c>
      <c r="I195" s="359">
        <v>42.857142857142854</v>
      </c>
      <c r="J195" s="356">
        <v>4</v>
      </c>
      <c r="K195" s="357">
        <v>57.142857142857146</v>
      </c>
      <c r="L195" s="360">
        <v>4</v>
      </c>
      <c r="M195" s="361">
        <f t="shared" si="14"/>
        <v>57.142857142857139</v>
      </c>
      <c r="N195" s="358">
        <v>4</v>
      </c>
      <c r="O195" s="359">
        <v>57.142857142857139</v>
      </c>
      <c r="P195" s="360">
        <v>3</v>
      </c>
      <c r="Q195" s="362">
        <f t="shared" si="11"/>
        <v>42.857142857142854</v>
      </c>
      <c r="R195" s="360">
        <v>3</v>
      </c>
      <c r="S195" s="362">
        <f t="shared" si="12"/>
        <v>42.857142857142854</v>
      </c>
      <c r="T195" s="360">
        <v>3</v>
      </c>
      <c r="U195" s="362">
        <f t="shared" si="13"/>
        <v>42.857142857142854</v>
      </c>
    </row>
    <row r="196" spans="1:21">
      <c r="A196" s="355" t="s">
        <v>976</v>
      </c>
      <c r="B196" s="355" t="s">
        <v>659</v>
      </c>
      <c r="C196" s="355" t="s">
        <v>2383</v>
      </c>
      <c r="D196" s="356">
        <v>3</v>
      </c>
      <c r="E196" s="357">
        <v>42.857142857142854</v>
      </c>
      <c r="F196" s="358">
        <v>4</v>
      </c>
      <c r="G196" s="359">
        <v>57.142857142857146</v>
      </c>
      <c r="H196" s="358">
        <v>5</v>
      </c>
      <c r="I196" s="359">
        <v>71.428571428571431</v>
      </c>
      <c r="J196" s="356">
        <v>5</v>
      </c>
      <c r="K196" s="357">
        <v>71.428571428571431</v>
      </c>
      <c r="L196" s="360">
        <v>6</v>
      </c>
      <c r="M196" s="361">
        <f t="shared" si="14"/>
        <v>85.714285714285708</v>
      </c>
      <c r="N196" s="358">
        <v>5</v>
      </c>
      <c r="O196" s="359">
        <v>71.428571428571431</v>
      </c>
      <c r="P196" s="360">
        <v>5</v>
      </c>
      <c r="Q196" s="362">
        <f t="shared" si="11"/>
        <v>71.428571428571431</v>
      </c>
      <c r="R196" s="360">
        <v>5</v>
      </c>
      <c r="S196" s="362">
        <f t="shared" si="12"/>
        <v>71.428571428571431</v>
      </c>
      <c r="T196" s="360">
        <v>5</v>
      </c>
      <c r="U196" s="362">
        <f t="shared" si="13"/>
        <v>71.428571428571431</v>
      </c>
    </row>
    <row r="197" spans="1:21">
      <c r="A197" s="355" t="s">
        <v>984</v>
      </c>
      <c r="B197" s="355" t="s">
        <v>896</v>
      </c>
      <c r="C197" s="355" t="s">
        <v>2384</v>
      </c>
      <c r="D197" s="356">
        <v>4</v>
      </c>
      <c r="E197" s="357">
        <v>57.142857142857146</v>
      </c>
      <c r="F197" s="358">
        <v>5</v>
      </c>
      <c r="G197" s="359">
        <v>71.428571428571431</v>
      </c>
      <c r="H197" s="358">
        <v>6</v>
      </c>
      <c r="I197" s="359">
        <v>85.714285714285708</v>
      </c>
      <c r="J197" s="356">
        <v>0</v>
      </c>
      <c r="K197" s="357">
        <v>0</v>
      </c>
      <c r="L197" s="360">
        <v>0</v>
      </c>
      <c r="M197" s="357">
        <v>0</v>
      </c>
      <c r="N197" s="358">
        <v>4</v>
      </c>
      <c r="O197" s="359">
        <v>57.142857142857139</v>
      </c>
      <c r="P197" s="360">
        <v>5</v>
      </c>
      <c r="Q197" s="362">
        <f t="shared" si="11"/>
        <v>71.428571428571431</v>
      </c>
      <c r="R197" s="360">
        <v>6</v>
      </c>
      <c r="S197" s="362">
        <f t="shared" si="12"/>
        <v>85.714285714285708</v>
      </c>
      <c r="T197" s="360">
        <v>6</v>
      </c>
      <c r="U197" s="362">
        <f t="shared" si="13"/>
        <v>85.714285714285708</v>
      </c>
    </row>
    <row r="198" spans="1:21">
      <c r="A198" s="355" t="s">
        <v>1016</v>
      </c>
      <c r="B198" s="355" t="s">
        <v>620</v>
      </c>
      <c r="C198" s="355" t="s">
        <v>2385</v>
      </c>
      <c r="D198" s="356">
        <v>2</v>
      </c>
      <c r="E198" s="357">
        <v>28.571428571428573</v>
      </c>
      <c r="F198" s="358">
        <v>2</v>
      </c>
      <c r="G198" s="359">
        <v>28.571428571428573</v>
      </c>
      <c r="H198" s="358">
        <v>0</v>
      </c>
      <c r="I198" s="359">
        <v>0</v>
      </c>
      <c r="J198" s="356">
        <v>4</v>
      </c>
      <c r="K198" s="357">
        <v>57.142857142857146</v>
      </c>
      <c r="L198" s="360">
        <v>4</v>
      </c>
      <c r="M198" s="361">
        <f t="shared" ref="M198:M251" si="15">L198/7*100</f>
        <v>57.142857142857139</v>
      </c>
      <c r="N198" s="358">
        <v>4</v>
      </c>
      <c r="O198" s="359">
        <v>57.142857142857139</v>
      </c>
      <c r="P198" s="360">
        <v>6</v>
      </c>
      <c r="Q198" s="362">
        <f t="shared" ref="Q198:Q261" si="16">P198/7*100</f>
        <v>85.714285714285708</v>
      </c>
      <c r="R198" s="360">
        <v>6</v>
      </c>
      <c r="S198" s="362">
        <f t="shared" ref="S198:S261" si="17">R198/7*100</f>
        <v>85.714285714285708</v>
      </c>
      <c r="T198" s="360">
        <v>7</v>
      </c>
      <c r="U198" s="362">
        <f t="shared" ref="U198:U261" si="18">T198/7*100</f>
        <v>100</v>
      </c>
    </row>
    <row r="199" spans="1:21">
      <c r="A199" s="355" t="s">
        <v>983</v>
      </c>
      <c r="B199" s="355" t="s">
        <v>848</v>
      </c>
      <c r="C199" s="355" t="s">
        <v>2386</v>
      </c>
      <c r="D199" s="356">
        <v>7</v>
      </c>
      <c r="E199" s="357">
        <v>100</v>
      </c>
      <c r="F199" s="358">
        <v>7</v>
      </c>
      <c r="G199" s="359">
        <v>100</v>
      </c>
      <c r="H199" s="358">
        <v>7</v>
      </c>
      <c r="I199" s="359">
        <v>100</v>
      </c>
      <c r="J199" s="356">
        <v>7</v>
      </c>
      <c r="K199" s="357">
        <v>100</v>
      </c>
      <c r="L199" s="360">
        <v>7</v>
      </c>
      <c r="M199" s="361">
        <f t="shared" si="15"/>
        <v>100</v>
      </c>
      <c r="N199" s="358">
        <v>7</v>
      </c>
      <c r="O199" s="359">
        <v>100</v>
      </c>
      <c r="P199" s="360">
        <v>7</v>
      </c>
      <c r="Q199" s="362">
        <f t="shared" si="16"/>
        <v>100</v>
      </c>
      <c r="R199" s="360">
        <v>7</v>
      </c>
      <c r="S199" s="362">
        <f t="shared" si="17"/>
        <v>100</v>
      </c>
      <c r="T199" s="360">
        <v>7</v>
      </c>
      <c r="U199" s="362">
        <f t="shared" si="18"/>
        <v>100</v>
      </c>
    </row>
    <row r="200" spans="1:21">
      <c r="A200" s="355" t="s">
        <v>978</v>
      </c>
      <c r="B200" s="355" t="s">
        <v>691</v>
      </c>
      <c r="C200" s="355" t="s">
        <v>2387</v>
      </c>
      <c r="D200" s="356">
        <v>5</v>
      </c>
      <c r="E200" s="357">
        <v>71.428571428571431</v>
      </c>
      <c r="F200" s="358">
        <v>6</v>
      </c>
      <c r="G200" s="359">
        <v>85.714285714285708</v>
      </c>
      <c r="H200" s="358">
        <v>6</v>
      </c>
      <c r="I200" s="359">
        <v>85.714285714285708</v>
      </c>
      <c r="J200" s="356">
        <v>7</v>
      </c>
      <c r="K200" s="357">
        <v>100</v>
      </c>
      <c r="L200" s="360">
        <v>5</v>
      </c>
      <c r="M200" s="361">
        <f t="shared" si="15"/>
        <v>71.428571428571431</v>
      </c>
      <c r="N200" s="358">
        <v>4</v>
      </c>
      <c r="O200" s="359">
        <v>57.142857142857139</v>
      </c>
      <c r="P200" s="360">
        <v>5</v>
      </c>
      <c r="Q200" s="362">
        <f t="shared" si="16"/>
        <v>71.428571428571431</v>
      </c>
      <c r="R200" s="360">
        <v>4</v>
      </c>
      <c r="S200" s="362">
        <f t="shared" si="17"/>
        <v>57.142857142857139</v>
      </c>
      <c r="T200" s="360">
        <v>4</v>
      </c>
      <c r="U200" s="362">
        <f t="shared" si="18"/>
        <v>57.142857142857139</v>
      </c>
    </row>
    <row r="201" spans="1:21">
      <c r="A201" s="355" t="s">
        <v>984</v>
      </c>
      <c r="B201" s="355" t="s">
        <v>896</v>
      </c>
      <c r="C201" s="355" t="s">
        <v>2388</v>
      </c>
      <c r="D201" s="356">
        <v>5</v>
      </c>
      <c r="E201" s="357">
        <v>71.428571428571431</v>
      </c>
      <c r="F201" s="358">
        <v>4</v>
      </c>
      <c r="G201" s="359">
        <v>57.142857142857146</v>
      </c>
      <c r="H201" s="358">
        <v>4</v>
      </c>
      <c r="I201" s="359">
        <v>57.142857142857146</v>
      </c>
      <c r="J201" s="356">
        <v>4</v>
      </c>
      <c r="K201" s="357">
        <v>57.142857142857146</v>
      </c>
      <c r="L201" s="360">
        <v>5</v>
      </c>
      <c r="M201" s="361">
        <f t="shared" si="15"/>
        <v>71.428571428571431</v>
      </c>
      <c r="N201" s="358">
        <v>5</v>
      </c>
      <c r="O201" s="359">
        <v>71.428571428571431</v>
      </c>
      <c r="P201" s="360">
        <v>5</v>
      </c>
      <c r="Q201" s="362">
        <f t="shared" si="16"/>
        <v>71.428571428571431</v>
      </c>
      <c r="R201" s="360">
        <v>7</v>
      </c>
      <c r="S201" s="362">
        <f t="shared" si="17"/>
        <v>100</v>
      </c>
      <c r="T201" s="360">
        <v>5</v>
      </c>
      <c r="U201" s="362">
        <f t="shared" si="18"/>
        <v>71.428571428571431</v>
      </c>
    </row>
    <row r="202" spans="1:21">
      <c r="A202" s="355" t="s">
        <v>984</v>
      </c>
      <c r="B202" s="355" t="s">
        <v>926</v>
      </c>
      <c r="C202" s="355" t="s">
        <v>2389</v>
      </c>
      <c r="D202" s="356">
        <v>0</v>
      </c>
      <c r="E202" s="357">
        <v>0</v>
      </c>
      <c r="F202" s="358">
        <v>5</v>
      </c>
      <c r="G202" s="359">
        <v>71.428571428571431</v>
      </c>
      <c r="H202" s="358">
        <v>5</v>
      </c>
      <c r="I202" s="359">
        <v>71.428571428571431</v>
      </c>
      <c r="J202" s="356">
        <v>5</v>
      </c>
      <c r="K202" s="357">
        <v>71.428571428571431</v>
      </c>
      <c r="L202" s="360">
        <v>5</v>
      </c>
      <c r="M202" s="361">
        <f t="shared" si="15"/>
        <v>71.428571428571431</v>
      </c>
      <c r="N202" s="358">
        <v>5</v>
      </c>
      <c r="O202" s="359">
        <v>71.428571428571431</v>
      </c>
      <c r="P202" s="360">
        <v>5</v>
      </c>
      <c r="Q202" s="362">
        <f t="shared" si="16"/>
        <v>71.428571428571431</v>
      </c>
      <c r="R202" s="360">
        <v>4</v>
      </c>
      <c r="S202" s="362">
        <f t="shared" si="17"/>
        <v>57.142857142857139</v>
      </c>
      <c r="T202" s="360">
        <v>0</v>
      </c>
      <c r="U202" s="362">
        <f t="shared" si="18"/>
        <v>0</v>
      </c>
    </row>
    <row r="203" spans="1:21">
      <c r="A203" s="355" t="s">
        <v>983</v>
      </c>
      <c r="B203" s="355" t="s">
        <v>848</v>
      </c>
      <c r="C203" s="355" t="s">
        <v>2390</v>
      </c>
      <c r="D203" s="356">
        <v>4</v>
      </c>
      <c r="E203" s="357">
        <v>57.142857142857146</v>
      </c>
      <c r="F203" s="358">
        <v>5</v>
      </c>
      <c r="G203" s="359">
        <v>71.428571428571431</v>
      </c>
      <c r="H203" s="358">
        <v>6</v>
      </c>
      <c r="I203" s="359">
        <v>85.714285714285708</v>
      </c>
      <c r="J203" s="356">
        <v>5</v>
      </c>
      <c r="K203" s="357">
        <v>71.428571428571431</v>
      </c>
      <c r="L203" s="360">
        <v>6</v>
      </c>
      <c r="M203" s="361">
        <f t="shared" si="15"/>
        <v>85.714285714285708</v>
      </c>
      <c r="N203" s="358">
        <v>6</v>
      </c>
      <c r="O203" s="359">
        <v>100</v>
      </c>
      <c r="P203" s="360">
        <v>6</v>
      </c>
      <c r="Q203" s="362">
        <f t="shared" si="16"/>
        <v>85.714285714285708</v>
      </c>
      <c r="R203" s="360">
        <v>5</v>
      </c>
      <c r="S203" s="362">
        <f t="shared" si="17"/>
        <v>71.428571428571431</v>
      </c>
      <c r="T203" s="360">
        <v>5</v>
      </c>
      <c r="U203" s="362">
        <f t="shared" si="18"/>
        <v>71.428571428571431</v>
      </c>
    </row>
    <row r="204" spans="1:21">
      <c r="A204" s="355" t="s">
        <v>976</v>
      </c>
      <c r="B204" s="355" t="s">
        <v>683</v>
      </c>
      <c r="C204" s="355" t="s">
        <v>2391</v>
      </c>
      <c r="D204" s="356">
        <v>4</v>
      </c>
      <c r="E204" s="357">
        <v>57.142857142857146</v>
      </c>
      <c r="F204" s="358">
        <v>4</v>
      </c>
      <c r="G204" s="359">
        <v>57.142857142857146</v>
      </c>
      <c r="H204" s="358">
        <v>6</v>
      </c>
      <c r="I204" s="359">
        <v>85.714285714285708</v>
      </c>
      <c r="J204" s="356">
        <v>6</v>
      </c>
      <c r="K204" s="357">
        <v>85.714285714285708</v>
      </c>
      <c r="L204" s="360">
        <v>6</v>
      </c>
      <c r="M204" s="361">
        <f t="shared" si="15"/>
        <v>85.714285714285708</v>
      </c>
      <c r="N204" s="358">
        <v>6</v>
      </c>
      <c r="O204" s="359">
        <v>100</v>
      </c>
      <c r="P204" s="360">
        <v>6</v>
      </c>
      <c r="Q204" s="362">
        <f t="shared" si="16"/>
        <v>85.714285714285708</v>
      </c>
      <c r="R204" s="360">
        <v>6</v>
      </c>
      <c r="S204" s="362">
        <f t="shared" si="17"/>
        <v>85.714285714285708</v>
      </c>
      <c r="T204" s="360">
        <v>7</v>
      </c>
      <c r="U204" s="362">
        <f t="shared" si="18"/>
        <v>100</v>
      </c>
    </row>
    <row r="205" spans="1:21">
      <c r="A205" s="355" t="s">
        <v>984</v>
      </c>
      <c r="B205" s="355" t="s">
        <v>926</v>
      </c>
      <c r="C205" s="355" t="s">
        <v>2392</v>
      </c>
      <c r="D205" s="356">
        <v>5</v>
      </c>
      <c r="E205" s="357">
        <v>71.428571428571431</v>
      </c>
      <c r="F205" s="358">
        <v>3</v>
      </c>
      <c r="G205" s="359">
        <v>42.857142857142854</v>
      </c>
      <c r="H205" s="358">
        <v>3</v>
      </c>
      <c r="I205" s="359">
        <v>42.857142857142854</v>
      </c>
      <c r="J205" s="356">
        <v>5</v>
      </c>
      <c r="K205" s="357">
        <v>71.428571428571431</v>
      </c>
      <c r="L205" s="360">
        <v>4</v>
      </c>
      <c r="M205" s="361">
        <f t="shared" si="15"/>
        <v>57.142857142857139</v>
      </c>
      <c r="N205" s="358">
        <v>4</v>
      </c>
      <c r="O205" s="359">
        <v>57.142857142857139</v>
      </c>
      <c r="P205" s="360">
        <v>5</v>
      </c>
      <c r="Q205" s="362">
        <f t="shared" si="16"/>
        <v>71.428571428571431</v>
      </c>
      <c r="R205" s="360">
        <v>4</v>
      </c>
      <c r="S205" s="362">
        <f t="shared" si="17"/>
        <v>57.142857142857139</v>
      </c>
      <c r="T205" s="360">
        <v>0</v>
      </c>
      <c r="U205" s="362">
        <f t="shared" si="18"/>
        <v>0</v>
      </c>
    </row>
    <row r="206" spans="1:21">
      <c r="A206" s="355" t="s">
        <v>979</v>
      </c>
      <c r="B206" s="355" t="s">
        <v>755</v>
      </c>
      <c r="C206" s="355" t="s">
        <v>2393</v>
      </c>
      <c r="D206" s="356">
        <v>4</v>
      </c>
      <c r="E206" s="357">
        <v>57.142857142857146</v>
      </c>
      <c r="F206" s="358">
        <v>4</v>
      </c>
      <c r="G206" s="359">
        <v>57.142857142857146</v>
      </c>
      <c r="H206" s="358">
        <v>6</v>
      </c>
      <c r="I206" s="359">
        <v>85.714285714285708</v>
      </c>
      <c r="J206" s="356">
        <v>6</v>
      </c>
      <c r="K206" s="357">
        <v>85.714285714285708</v>
      </c>
      <c r="L206" s="360">
        <v>6</v>
      </c>
      <c r="M206" s="361">
        <f t="shared" si="15"/>
        <v>85.714285714285708</v>
      </c>
      <c r="N206" s="358">
        <v>6</v>
      </c>
      <c r="O206" s="359">
        <v>100</v>
      </c>
      <c r="P206" s="360">
        <v>6</v>
      </c>
      <c r="Q206" s="362">
        <f t="shared" si="16"/>
        <v>85.714285714285708</v>
      </c>
      <c r="R206" s="360">
        <v>6</v>
      </c>
      <c r="S206" s="362">
        <f t="shared" si="17"/>
        <v>85.714285714285708</v>
      </c>
      <c r="T206" s="360">
        <v>5</v>
      </c>
      <c r="U206" s="362">
        <f t="shared" si="18"/>
        <v>71.428571428571431</v>
      </c>
    </row>
    <row r="207" spans="1:21">
      <c r="A207" s="355" t="s">
        <v>983</v>
      </c>
      <c r="B207" s="355" t="s">
        <v>848</v>
      </c>
      <c r="C207" s="355" t="s">
        <v>2394</v>
      </c>
      <c r="D207" s="356">
        <v>6</v>
      </c>
      <c r="E207" s="357">
        <v>85.714285714285708</v>
      </c>
      <c r="F207" s="358">
        <v>4</v>
      </c>
      <c r="G207" s="359">
        <v>57.142857142857146</v>
      </c>
      <c r="H207" s="358">
        <v>5</v>
      </c>
      <c r="I207" s="359">
        <v>71.428571428571431</v>
      </c>
      <c r="J207" s="356">
        <v>4</v>
      </c>
      <c r="K207" s="357">
        <v>57.142857142857146</v>
      </c>
      <c r="L207" s="360">
        <v>3</v>
      </c>
      <c r="M207" s="361">
        <f t="shared" si="15"/>
        <v>42.857142857142854</v>
      </c>
      <c r="N207" s="358">
        <v>5</v>
      </c>
      <c r="O207" s="359">
        <v>71.428571428571431</v>
      </c>
      <c r="P207" s="360">
        <v>6</v>
      </c>
      <c r="Q207" s="362">
        <f t="shared" si="16"/>
        <v>85.714285714285708</v>
      </c>
      <c r="R207" s="360">
        <v>6</v>
      </c>
      <c r="S207" s="362">
        <f t="shared" si="17"/>
        <v>85.714285714285708</v>
      </c>
      <c r="T207" s="360">
        <v>6</v>
      </c>
      <c r="U207" s="362">
        <f t="shared" si="18"/>
        <v>85.714285714285708</v>
      </c>
    </row>
    <row r="208" spans="1:21">
      <c r="A208" s="355" t="s">
        <v>983</v>
      </c>
      <c r="B208" s="355" t="s">
        <v>803</v>
      </c>
      <c r="C208" s="355" t="s">
        <v>2395</v>
      </c>
      <c r="D208" s="356">
        <v>4</v>
      </c>
      <c r="E208" s="357">
        <v>57.142857142857146</v>
      </c>
      <c r="F208" s="358">
        <v>4</v>
      </c>
      <c r="G208" s="359">
        <v>57.142857142857146</v>
      </c>
      <c r="H208" s="358">
        <v>4</v>
      </c>
      <c r="I208" s="359">
        <v>57.142857142857146</v>
      </c>
      <c r="J208" s="356">
        <v>4</v>
      </c>
      <c r="K208" s="357">
        <v>57.142857142857146</v>
      </c>
      <c r="L208" s="360">
        <v>5</v>
      </c>
      <c r="M208" s="361">
        <f t="shared" si="15"/>
        <v>71.428571428571431</v>
      </c>
      <c r="N208" s="358">
        <v>5</v>
      </c>
      <c r="O208" s="359">
        <v>71.428571428571431</v>
      </c>
      <c r="P208" s="360">
        <v>5</v>
      </c>
      <c r="Q208" s="362">
        <f t="shared" si="16"/>
        <v>71.428571428571431</v>
      </c>
      <c r="R208" s="360">
        <v>4</v>
      </c>
      <c r="S208" s="362">
        <f t="shared" si="17"/>
        <v>57.142857142857139</v>
      </c>
      <c r="T208" s="360">
        <v>4</v>
      </c>
      <c r="U208" s="362">
        <f t="shared" si="18"/>
        <v>57.142857142857139</v>
      </c>
    </row>
    <row r="209" spans="1:21">
      <c r="A209" s="355" t="s">
        <v>984</v>
      </c>
      <c r="B209" s="355" t="s">
        <v>946</v>
      </c>
      <c r="C209" s="355" t="s">
        <v>2396</v>
      </c>
      <c r="D209" s="356">
        <v>5</v>
      </c>
      <c r="E209" s="357">
        <v>71.428571428571431</v>
      </c>
      <c r="F209" s="358">
        <v>6</v>
      </c>
      <c r="G209" s="359">
        <v>85.714285714285708</v>
      </c>
      <c r="H209" s="358">
        <v>6</v>
      </c>
      <c r="I209" s="359">
        <v>85.714285714285708</v>
      </c>
      <c r="J209" s="356">
        <v>4</v>
      </c>
      <c r="K209" s="357">
        <v>57.142857142857146</v>
      </c>
      <c r="L209" s="360">
        <v>4</v>
      </c>
      <c r="M209" s="361">
        <f t="shared" si="15"/>
        <v>57.142857142857139</v>
      </c>
      <c r="N209" s="358">
        <v>5</v>
      </c>
      <c r="O209" s="359">
        <v>71.428571428571431</v>
      </c>
      <c r="P209" s="360">
        <v>5</v>
      </c>
      <c r="Q209" s="362">
        <f t="shared" si="16"/>
        <v>71.428571428571431</v>
      </c>
      <c r="R209" s="360">
        <v>5</v>
      </c>
      <c r="S209" s="362">
        <f t="shared" si="17"/>
        <v>71.428571428571431</v>
      </c>
      <c r="T209" s="360">
        <v>5</v>
      </c>
      <c r="U209" s="362">
        <f t="shared" si="18"/>
        <v>71.428571428571431</v>
      </c>
    </row>
    <row r="210" spans="1:21">
      <c r="A210" s="355" t="s">
        <v>983</v>
      </c>
      <c r="B210" s="355" t="s">
        <v>825</v>
      </c>
      <c r="C210" s="355" t="s">
        <v>2397</v>
      </c>
      <c r="D210" s="356">
        <v>1</v>
      </c>
      <c r="E210" s="357">
        <v>14.285714285714286</v>
      </c>
      <c r="F210" s="358">
        <v>1</v>
      </c>
      <c r="G210" s="359">
        <v>14.285714285714286</v>
      </c>
      <c r="H210" s="358">
        <v>1</v>
      </c>
      <c r="I210" s="359">
        <v>14.285714285714286</v>
      </c>
      <c r="J210" s="356">
        <v>5</v>
      </c>
      <c r="K210" s="357">
        <v>71.428571428571431</v>
      </c>
      <c r="L210" s="360">
        <v>5</v>
      </c>
      <c r="M210" s="361">
        <f t="shared" si="15"/>
        <v>71.428571428571431</v>
      </c>
      <c r="N210" s="358">
        <v>6</v>
      </c>
      <c r="O210" s="359">
        <v>100</v>
      </c>
      <c r="P210" s="360">
        <v>4</v>
      </c>
      <c r="Q210" s="362">
        <f t="shared" si="16"/>
        <v>57.142857142857139</v>
      </c>
      <c r="R210" s="360">
        <v>5</v>
      </c>
      <c r="S210" s="362">
        <f t="shared" si="17"/>
        <v>71.428571428571431</v>
      </c>
      <c r="T210" s="360">
        <v>6</v>
      </c>
      <c r="U210" s="362">
        <f t="shared" si="18"/>
        <v>85.714285714285708</v>
      </c>
    </row>
    <row r="211" spans="1:21">
      <c r="A211" s="355" t="s">
        <v>981</v>
      </c>
      <c r="B211" s="355" t="s">
        <v>791</v>
      </c>
      <c r="C211" s="355" t="s">
        <v>2398</v>
      </c>
      <c r="D211" s="356">
        <v>5</v>
      </c>
      <c r="E211" s="357">
        <v>71.428571428571431</v>
      </c>
      <c r="F211" s="358">
        <v>4</v>
      </c>
      <c r="G211" s="359">
        <v>57.142857142857146</v>
      </c>
      <c r="H211" s="358">
        <v>4</v>
      </c>
      <c r="I211" s="359">
        <v>57.142857142857146</v>
      </c>
      <c r="J211" s="356">
        <v>5</v>
      </c>
      <c r="K211" s="357">
        <v>71.428571428571431</v>
      </c>
      <c r="L211" s="360">
        <v>4</v>
      </c>
      <c r="M211" s="361">
        <f t="shared" si="15"/>
        <v>57.142857142857139</v>
      </c>
      <c r="N211" s="358">
        <v>6</v>
      </c>
      <c r="O211" s="359">
        <v>100</v>
      </c>
      <c r="P211" s="360">
        <v>5</v>
      </c>
      <c r="Q211" s="362">
        <f t="shared" si="16"/>
        <v>71.428571428571431</v>
      </c>
      <c r="R211" s="360">
        <v>4</v>
      </c>
      <c r="S211" s="362">
        <f t="shared" si="17"/>
        <v>57.142857142857139</v>
      </c>
      <c r="T211" s="360">
        <v>4</v>
      </c>
      <c r="U211" s="362">
        <f t="shared" si="18"/>
        <v>57.142857142857139</v>
      </c>
    </row>
    <row r="212" spans="1:21">
      <c r="A212" s="355" t="s">
        <v>983</v>
      </c>
      <c r="B212" s="355" t="s">
        <v>825</v>
      </c>
      <c r="C212" s="355" t="s">
        <v>2399</v>
      </c>
      <c r="D212" s="356">
        <v>5</v>
      </c>
      <c r="E212" s="357">
        <v>71.428571428571431</v>
      </c>
      <c r="F212" s="358">
        <v>6</v>
      </c>
      <c r="G212" s="359">
        <v>85.714285714285708</v>
      </c>
      <c r="H212" s="358">
        <v>6</v>
      </c>
      <c r="I212" s="359">
        <v>85.714285714285708</v>
      </c>
      <c r="J212" s="356">
        <v>6</v>
      </c>
      <c r="K212" s="357">
        <v>85.714285714285708</v>
      </c>
      <c r="L212" s="360">
        <v>5</v>
      </c>
      <c r="M212" s="361">
        <f t="shared" si="15"/>
        <v>71.428571428571431</v>
      </c>
      <c r="N212" s="358">
        <v>4</v>
      </c>
      <c r="O212" s="359">
        <v>57.142857142857139</v>
      </c>
      <c r="P212" s="360">
        <v>4</v>
      </c>
      <c r="Q212" s="362">
        <f t="shared" si="16"/>
        <v>57.142857142857139</v>
      </c>
      <c r="R212" s="360">
        <v>4</v>
      </c>
      <c r="S212" s="362">
        <f t="shared" si="17"/>
        <v>57.142857142857139</v>
      </c>
      <c r="T212" s="360">
        <v>4</v>
      </c>
      <c r="U212" s="362">
        <f t="shared" si="18"/>
        <v>57.142857142857139</v>
      </c>
    </row>
    <row r="213" spans="1:21">
      <c r="A213" s="355" t="s">
        <v>974</v>
      </c>
      <c r="B213" s="355" t="s">
        <v>596</v>
      </c>
      <c r="C213" s="355" t="s">
        <v>2400</v>
      </c>
      <c r="D213" s="356">
        <v>7</v>
      </c>
      <c r="E213" s="357">
        <v>100</v>
      </c>
      <c r="F213" s="358">
        <v>6</v>
      </c>
      <c r="G213" s="359">
        <v>85.714285714285708</v>
      </c>
      <c r="H213" s="358">
        <v>7</v>
      </c>
      <c r="I213" s="359">
        <v>100</v>
      </c>
      <c r="J213" s="356">
        <v>7</v>
      </c>
      <c r="K213" s="357">
        <v>100</v>
      </c>
      <c r="L213" s="360">
        <v>7</v>
      </c>
      <c r="M213" s="361">
        <f t="shared" si="15"/>
        <v>100</v>
      </c>
      <c r="N213" s="358">
        <v>7</v>
      </c>
      <c r="O213" s="359">
        <v>100</v>
      </c>
      <c r="P213" s="360">
        <v>6</v>
      </c>
      <c r="Q213" s="362">
        <f t="shared" si="16"/>
        <v>85.714285714285708</v>
      </c>
      <c r="R213" s="360">
        <v>6</v>
      </c>
      <c r="S213" s="362">
        <f t="shared" si="17"/>
        <v>85.714285714285708</v>
      </c>
      <c r="T213" s="360">
        <v>6</v>
      </c>
      <c r="U213" s="362">
        <f t="shared" si="18"/>
        <v>85.714285714285708</v>
      </c>
    </row>
    <row r="214" spans="1:21">
      <c r="A214" s="355" t="s">
        <v>984</v>
      </c>
      <c r="B214" s="355" t="s">
        <v>926</v>
      </c>
      <c r="C214" s="355" t="s">
        <v>2401</v>
      </c>
      <c r="D214" s="356">
        <v>0</v>
      </c>
      <c r="E214" s="357">
        <v>0</v>
      </c>
      <c r="F214" s="358">
        <v>6</v>
      </c>
      <c r="G214" s="359">
        <v>85.714285714285708</v>
      </c>
      <c r="H214" s="358">
        <v>7</v>
      </c>
      <c r="I214" s="359">
        <v>100</v>
      </c>
      <c r="J214" s="356">
        <v>7</v>
      </c>
      <c r="K214" s="357">
        <v>100</v>
      </c>
      <c r="L214" s="360">
        <v>6</v>
      </c>
      <c r="M214" s="361">
        <f t="shared" si="15"/>
        <v>85.714285714285708</v>
      </c>
      <c r="N214" s="358">
        <v>5</v>
      </c>
      <c r="O214" s="359">
        <v>71.428571428571431</v>
      </c>
      <c r="P214" s="360">
        <v>6</v>
      </c>
      <c r="Q214" s="362">
        <f t="shared" si="16"/>
        <v>85.714285714285708</v>
      </c>
      <c r="R214" s="360">
        <v>7</v>
      </c>
      <c r="S214" s="362">
        <f t="shared" si="17"/>
        <v>100</v>
      </c>
      <c r="T214" s="360">
        <v>7</v>
      </c>
      <c r="U214" s="362">
        <f t="shared" si="18"/>
        <v>100</v>
      </c>
    </row>
    <row r="215" spans="1:21">
      <c r="A215" s="355" t="s">
        <v>979</v>
      </c>
      <c r="B215" s="355" t="s">
        <v>755</v>
      </c>
      <c r="C215" s="355" t="s">
        <v>2402</v>
      </c>
      <c r="D215" s="356">
        <v>7</v>
      </c>
      <c r="E215" s="357">
        <v>100</v>
      </c>
      <c r="F215" s="358">
        <v>6</v>
      </c>
      <c r="G215" s="359">
        <v>85.714285714285708</v>
      </c>
      <c r="H215" s="358">
        <v>6</v>
      </c>
      <c r="I215" s="359">
        <v>85.714285714285708</v>
      </c>
      <c r="J215" s="356">
        <v>5</v>
      </c>
      <c r="K215" s="357">
        <v>71.428571428571431</v>
      </c>
      <c r="L215" s="360">
        <v>5</v>
      </c>
      <c r="M215" s="361">
        <f t="shared" si="15"/>
        <v>71.428571428571431</v>
      </c>
      <c r="N215" s="358">
        <v>5</v>
      </c>
      <c r="O215" s="359">
        <v>71.428571428571431</v>
      </c>
      <c r="P215" s="360">
        <v>6</v>
      </c>
      <c r="Q215" s="362">
        <f t="shared" si="16"/>
        <v>85.714285714285708</v>
      </c>
      <c r="R215" s="360">
        <v>6</v>
      </c>
      <c r="S215" s="362">
        <f t="shared" si="17"/>
        <v>85.714285714285708</v>
      </c>
      <c r="T215" s="360">
        <v>6</v>
      </c>
      <c r="U215" s="362">
        <f t="shared" si="18"/>
        <v>85.714285714285708</v>
      </c>
    </row>
    <row r="216" spans="1:21">
      <c r="A216" s="355" t="s">
        <v>976</v>
      </c>
      <c r="B216" s="355" t="s">
        <v>683</v>
      </c>
      <c r="C216" s="355" t="s">
        <v>2403</v>
      </c>
      <c r="D216" s="356">
        <v>6</v>
      </c>
      <c r="E216" s="357">
        <v>85.714285714285708</v>
      </c>
      <c r="F216" s="358">
        <v>6</v>
      </c>
      <c r="G216" s="359">
        <v>85.714285714285708</v>
      </c>
      <c r="H216" s="358">
        <v>6</v>
      </c>
      <c r="I216" s="359">
        <v>85.714285714285708</v>
      </c>
      <c r="J216" s="356">
        <v>6</v>
      </c>
      <c r="K216" s="357">
        <v>85.714285714285708</v>
      </c>
      <c r="L216" s="360">
        <v>6</v>
      </c>
      <c r="M216" s="361">
        <f t="shared" si="15"/>
        <v>85.714285714285708</v>
      </c>
      <c r="N216" s="358">
        <v>4</v>
      </c>
      <c r="O216" s="359">
        <v>57.142857142857139</v>
      </c>
      <c r="P216" s="360">
        <v>5</v>
      </c>
      <c r="Q216" s="362">
        <f t="shared" si="16"/>
        <v>71.428571428571431</v>
      </c>
      <c r="R216" s="360">
        <v>5</v>
      </c>
      <c r="S216" s="362">
        <f t="shared" si="17"/>
        <v>71.428571428571431</v>
      </c>
      <c r="T216" s="360">
        <v>5</v>
      </c>
      <c r="U216" s="362">
        <f t="shared" si="18"/>
        <v>71.428571428571431</v>
      </c>
    </row>
    <row r="217" spans="1:21">
      <c r="A217" s="355" t="s">
        <v>978</v>
      </c>
      <c r="B217" s="355" t="s">
        <v>691</v>
      </c>
      <c r="C217" s="355" t="s">
        <v>2404</v>
      </c>
      <c r="D217" s="356">
        <v>5</v>
      </c>
      <c r="E217" s="357">
        <v>71.428571428571431</v>
      </c>
      <c r="F217" s="358">
        <v>6</v>
      </c>
      <c r="G217" s="359">
        <v>85.714285714285708</v>
      </c>
      <c r="H217" s="358">
        <v>6</v>
      </c>
      <c r="I217" s="359">
        <v>85.714285714285708</v>
      </c>
      <c r="J217" s="356">
        <v>6</v>
      </c>
      <c r="K217" s="357">
        <v>85.714285714285708</v>
      </c>
      <c r="L217" s="360">
        <v>5</v>
      </c>
      <c r="M217" s="361">
        <f t="shared" si="15"/>
        <v>71.428571428571431</v>
      </c>
      <c r="N217" s="358">
        <v>6</v>
      </c>
      <c r="O217" s="359">
        <v>100</v>
      </c>
      <c r="P217" s="360">
        <v>6</v>
      </c>
      <c r="Q217" s="362">
        <f t="shared" si="16"/>
        <v>85.714285714285708</v>
      </c>
      <c r="R217" s="360">
        <v>6</v>
      </c>
      <c r="S217" s="362">
        <f t="shared" si="17"/>
        <v>85.714285714285708</v>
      </c>
      <c r="T217" s="360">
        <v>7</v>
      </c>
      <c r="U217" s="362">
        <f t="shared" si="18"/>
        <v>100</v>
      </c>
    </row>
    <row r="218" spans="1:21">
      <c r="A218" s="355" t="s">
        <v>984</v>
      </c>
      <c r="B218" s="355" t="s">
        <v>926</v>
      </c>
      <c r="C218" s="355" t="s">
        <v>2405</v>
      </c>
      <c r="D218" s="356">
        <v>7</v>
      </c>
      <c r="E218" s="357">
        <v>100</v>
      </c>
      <c r="F218" s="358">
        <v>6</v>
      </c>
      <c r="G218" s="359">
        <v>85.714285714285708</v>
      </c>
      <c r="H218" s="358">
        <v>7</v>
      </c>
      <c r="I218" s="359">
        <v>100</v>
      </c>
      <c r="J218" s="356">
        <v>7</v>
      </c>
      <c r="K218" s="357">
        <v>100</v>
      </c>
      <c r="L218" s="360">
        <v>7</v>
      </c>
      <c r="M218" s="361">
        <f t="shared" si="15"/>
        <v>100</v>
      </c>
      <c r="N218" s="358">
        <v>6</v>
      </c>
      <c r="O218" s="359">
        <v>100</v>
      </c>
      <c r="P218" s="360">
        <v>7</v>
      </c>
      <c r="Q218" s="362">
        <f t="shared" si="16"/>
        <v>100</v>
      </c>
      <c r="R218" s="360">
        <v>7</v>
      </c>
      <c r="S218" s="362">
        <f t="shared" si="17"/>
        <v>100</v>
      </c>
      <c r="T218" s="360">
        <v>7</v>
      </c>
      <c r="U218" s="362">
        <f t="shared" si="18"/>
        <v>100</v>
      </c>
    </row>
    <row r="219" spans="1:21">
      <c r="A219" s="355" t="s">
        <v>979</v>
      </c>
      <c r="B219" s="355" t="s">
        <v>742</v>
      </c>
      <c r="C219" s="355" t="s">
        <v>2406</v>
      </c>
      <c r="D219" s="356">
        <v>0</v>
      </c>
      <c r="E219" s="357">
        <v>0</v>
      </c>
      <c r="F219" s="358">
        <v>6</v>
      </c>
      <c r="G219" s="359">
        <v>85.714285714285708</v>
      </c>
      <c r="H219" s="358">
        <v>6</v>
      </c>
      <c r="I219" s="359">
        <v>85.714285714285708</v>
      </c>
      <c r="J219" s="356">
        <v>6</v>
      </c>
      <c r="K219" s="357">
        <v>85.714285714285708</v>
      </c>
      <c r="L219" s="360">
        <v>6</v>
      </c>
      <c r="M219" s="361">
        <f t="shared" si="15"/>
        <v>85.714285714285708</v>
      </c>
      <c r="N219" s="358">
        <v>5</v>
      </c>
      <c r="O219" s="359">
        <v>71.428571428571431</v>
      </c>
      <c r="P219" s="360">
        <v>6</v>
      </c>
      <c r="Q219" s="362">
        <f t="shared" si="16"/>
        <v>85.714285714285708</v>
      </c>
      <c r="R219" s="360">
        <v>6</v>
      </c>
      <c r="S219" s="362">
        <f t="shared" si="17"/>
        <v>85.714285714285708</v>
      </c>
      <c r="T219" s="360">
        <v>6</v>
      </c>
      <c r="U219" s="362">
        <f t="shared" si="18"/>
        <v>85.714285714285708</v>
      </c>
    </row>
    <row r="220" spans="1:21">
      <c r="A220" s="355" t="s">
        <v>976</v>
      </c>
      <c r="B220" s="355" t="s">
        <v>683</v>
      </c>
      <c r="C220" s="355" t="s">
        <v>2407</v>
      </c>
      <c r="D220" s="356">
        <v>6</v>
      </c>
      <c r="E220" s="357">
        <v>85.714285714285708</v>
      </c>
      <c r="F220" s="358">
        <v>4</v>
      </c>
      <c r="G220" s="359">
        <v>57.142857142857146</v>
      </c>
      <c r="H220" s="358">
        <v>5</v>
      </c>
      <c r="I220" s="359">
        <v>71.428571428571431</v>
      </c>
      <c r="J220" s="356">
        <v>6</v>
      </c>
      <c r="K220" s="357">
        <v>85.714285714285708</v>
      </c>
      <c r="L220" s="360">
        <v>6</v>
      </c>
      <c r="M220" s="361">
        <f t="shared" si="15"/>
        <v>85.714285714285708</v>
      </c>
      <c r="N220" s="358">
        <v>4</v>
      </c>
      <c r="O220" s="359">
        <v>57.142857142857139</v>
      </c>
      <c r="P220" s="360">
        <v>6</v>
      </c>
      <c r="Q220" s="362">
        <f t="shared" si="16"/>
        <v>85.714285714285708</v>
      </c>
      <c r="R220" s="360">
        <v>6</v>
      </c>
      <c r="S220" s="362">
        <f t="shared" si="17"/>
        <v>85.714285714285708</v>
      </c>
      <c r="T220" s="360">
        <v>6</v>
      </c>
      <c r="U220" s="362">
        <f t="shared" si="18"/>
        <v>85.714285714285708</v>
      </c>
    </row>
    <row r="221" spans="1:21">
      <c r="A221" s="355" t="s">
        <v>984</v>
      </c>
      <c r="B221" s="355" t="s">
        <v>926</v>
      </c>
      <c r="C221" s="355" t="s">
        <v>2408</v>
      </c>
      <c r="D221" s="356">
        <v>0</v>
      </c>
      <c r="E221" s="357">
        <v>0</v>
      </c>
      <c r="F221" s="358">
        <v>1</v>
      </c>
      <c r="G221" s="359">
        <v>14.285714285714286</v>
      </c>
      <c r="H221" s="358">
        <v>1</v>
      </c>
      <c r="I221" s="359">
        <v>14.285714285714286</v>
      </c>
      <c r="J221" s="356">
        <v>7</v>
      </c>
      <c r="K221" s="357">
        <v>100</v>
      </c>
      <c r="L221" s="360">
        <v>7</v>
      </c>
      <c r="M221" s="361">
        <f t="shared" si="15"/>
        <v>100</v>
      </c>
      <c r="N221" s="358">
        <v>6</v>
      </c>
      <c r="O221" s="359">
        <v>100</v>
      </c>
      <c r="P221" s="360">
        <v>6</v>
      </c>
      <c r="Q221" s="362">
        <f t="shared" si="16"/>
        <v>85.714285714285708</v>
      </c>
      <c r="R221" s="360">
        <v>6</v>
      </c>
      <c r="S221" s="362">
        <f t="shared" si="17"/>
        <v>85.714285714285708</v>
      </c>
      <c r="T221" s="360">
        <v>6</v>
      </c>
      <c r="U221" s="362">
        <f t="shared" si="18"/>
        <v>85.714285714285708</v>
      </c>
    </row>
    <row r="222" spans="1:21">
      <c r="A222" s="355" t="s">
        <v>974</v>
      </c>
      <c r="B222" s="355" t="s">
        <v>582</v>
      </c>
      <c r="C222" s="355" t="s">
        <v>2409</v>
      </c>
      <c r="D222" s="356">
        <v>7</v>
      </c>
      <c r="E222" s="357">
        <v>100</v>
      </c>
      <c r="F222" s="358">
        <v>7</v>
      </c>
      <c r="G222" s="359">
        <v>100</v>
      </c>
      <c r="H222" s="358">
        <v>7</v>
      </c>
      <c r="I222" s="359">
        <v>100</v>
      </c>
      <c r="J222" s="356">
        <v>5</v>
      </c>
      <c r="K222" s="357">
        <v>71.428571428571431</v>
      </c>
      <c r="L222" s="360">
        <v>7</v>
      </c>
      <c r="M222" s="361">
        <f t="shared" si="15"/>
        <v>100</v>
      </c>
      <c r="N222" s="358">
        <v>6</v>
      </c>
      <c r="O222" s="359">
        <v>100</v>
      </c>
      <c r="P222" s="360">
        <v>6</v>
      </c>
      <c r="Q222" s="362">
        <f t="shared" si="16"/>
        <v>85.714285714285708</v>
      </c>
      <c r="R222" s="360">
        <v>6</v>
      </c>
      <c r="S222" s="362">
        <f t="shared" si="17"/>
        <v>85.714285714285708</v>
      </c>
      <c r="T222" s="360">
        <v>6</v>
      </c>
      <c r="U222" s="362">
        <f t="shared" si="18"/>
        <v>85.714285714285708</v>
      </c>
    </row>
    <row r="223" spans="1:21">
      <c r="A223" s="355" t="s">
        <v>979</v>
      </c>
      <c r="B223" s="355" t="s">
        <v>730</v>
      </c>
      <c r="C223" s="355" t="s">
        <v>2410</v>
      </c>
      <c r="D223" s="356">
        <v>6</v>
      </c>
      <c r="E223" s="357">
        <v>85.714285714285708</v>
      </c>
      <c r="F223" s="358">
        <v>6</v>
      </c>
      <c r="G223" s="359">
        <v>85.714285714285708</v>
      </c>
      <c r="H223" s="358">
        <v>6</v>
      </c>
      <c r="I223" s="359">
        <v>85.714285714285708</v>
      </c>
      <c r="J223" s="356">
        <v>6</v>
      </c>
      <c r="K223" s="357">
        <v>85.714285714285708</v>
      </c>
      <c r="L223" s="360">
        <v>5</v>
      </c>
      <c r="M223" s="361">
        <f t="shared" si="15"/>
        <v>71.428571428571431</v>
      </c>
      <c r="N223" s="358">
        <v>6</v>
      </c>
      <c r="O223" s="359">
        <v>100</v>
      </c>
      <c r="P223" s="360">
        <v>6</v>
      </c>
      <c r="Q223" s="362">
        <f t="shared" si="16"/>
        <v>85.714285714285708</v>
      </c>
      <c r="R223" s="360">
        <v>6</v>
      </c>
      <c r="S223" s="362">
        <f t="shared" si="17"/>
        <v>85.714285714285708</v>
      </c>
      <c r="T223" s="360">
        <v>6</v>
      </c>
      <c r="U223" s="362">
        <f t="shared" si="18"/>
        <v>85.714285714285708</v>
      </c>
    </row>
    <row r="224" spans="1:21">
      <c r="A224" s="355" t="s">
        <v>1016</v>
      </c>
      <c r="B224" s="355" t="s">
        <v>634</v>
      </c>
      <c r="C224" s="355" t="s">
        <v>2411</v>
      </c>
      <c r="D224" s="356">
        <v>0</v>
      </c>
      <c r="E224" s="357">
        <v>0</v>
      </c>
      <c r="F224" s="358">
        <v>0</v>
      </c>
      <c r="G224" s="359">
        <v>0</v>
      </c>
      <c r="H224" s="358">
        <v>6</v>
      </c>
      <c r="I224" s="359">
        <v>85.714285714285708</v>
      </c>
      <c r="J224" s="356">
        <v>6</v>
      </c>
      <c r="K224" s="357">
        <v>85.714285714285708</v>
      </c>
      <c r="L224" s="360">
        <v>6</v>
      </c>
      <c r="M224" s="361">
        <f t="shared" si="15"/>
        <v>85.714285714285708</v>
      </c>
      <c r="N224" s="358">
        <v>6</v>
      </c>
      <c r="O224" s="359">
        <v>100</v>
      </c>
      <c r="P224" s="360">
        <v>6</v>
      </c>
      <c r="Q224" s="362">
        <f t="shared" si="16"/>
        <v>85.714285714285708</v>
      </c>
      <c r="R224" s="360">
        <v>6</v>
      </c>
      <c r="S224" s="362">
        <f t="shared" si="17"/>
        <v>85.714285714285708</v>
      </c>
      <c r="T224" s="360">
        <v>6</v>
      </c>
      <c r="U224" s="362">
        <f t="shared" si="18"/>
        <v>85.714285714285708</v>
      </c>
    </row>
    <row r="225" spans="1:21">
      <c r="A225" s="355" t="s">
        <v>974</v>
      </c>
      <c r="B225" s="355" t="s">
        <v>582</v>
      </c>
      <c r="C225" s="355" t="s">
        <v>2412</v>
      </c>
      <c r="D225" s="356">
        <v>4</v>
      </c>
      <c r="E225" s="357">
        <v>57.142857142857146</v>
      </c>
      <c r="F225" s="358">
        <v>4</v>
      </c>
      <c r="G225" s="359">
        <v>57.142857142857146</v>
      </c>
      <c r="H225" s="358">
        <v>5</v>
      </c>
      <c r="I225" s="359">
        <v>71.428571428571431</v>
      </c>
      <c r="J225" s="356">
        <v>5</v>
      </c>
      <c r="K225" s="357">
        <v>71.428571428571431</v>
      </c>
      <c r="L225" s="360">
        <v>4</v>
      </c>
      <c r="M225" s="361">
        <f t="shared" si="15"/>
        <v>57.142857142857139</v>
      </c>
      <c r="N225" s="358">
        <v>5</v>
      </c>
      <c r="O225" s="359">
        <v>71.428571428571431</v>
      </c>
      <c r="P225" s="360">
        <v>3</v>
      </c>
      <c r="Q225" s="362">
        <f t="shared" si="16"/>
        <v>42.857142857142854</v>
      </c>
      <c r="R225" s="360">
        <v>4</v>
      </c>
      <c r="S225" s="362">
        <f t="shared" si="17"/>
        <v>57.142857142857139</v>
      </c>
      <c r="T225" s="360">
        <v>6</v>
      </c>
      <c r="U225" s="362">
        <f t="shared" si="18"/>
        <v>85.714285714285708</v>
      </c>
    </row>
    <row r="226" spans="1:21">
      <c r="A226" s="355" t="s">
        <v>984</v>
      </c>
      <c r="B226" s="355" t="s">
        <v>896</v>
      </c>
      <c r="C226" s="355" t="s">
        <v>2413</v>
      </c>
      <c r="D226" s="356">
        <v>4</v>
      </c>
      <c r="E226" s="357">
        <v>57.142857142857146</v>
      </c>
      <c r="F226" s="358">
        <v>5</v>
      </c>
      <c r="G226" s="359">
        <v>71.428571428571431</v>
      </c>
      <c r="H226" s="358">
        <v>5</v>
      </c>
      <c r="I226" s="359">
        <v>71.428571428571431</v>
      </c>
      <c r="J226" s="356">
        <v>3</v>
      </c>
      <c r="K226" s="357">
        <v>42.857142857142854</v>
      </c>
      <c r="L226" s="360">
        <v>5</v>
      </c>
      <c r="M226" s="361">
        <f t="shared" si="15"/>
        <v>71.428571428571431</v>
      </c>
      <c r="N226" s="358">
        <v>5</v>
      </c>
      <c r="O226" s="359">
        <v>71.428571428571431</v>
      </c>
      <c r="P226" s="360">
        <v>6</v>
      </c>
      <c r="Q226" s="362">
        <f t="shared" si="16"/>
        <v>85.714285714285708</v>
      </c>
      <c r="R226" s="360">
        <v>6</v>
      </c>
      <c r="S226" s="362">
        <f t="shared" si="17"/>
        <v>85.714285714285708</v>
      </c>
      <c r="T226" s="360">
        <v>6</v>
      </c>
      <c r="U226" s="362">
        <f t="shared" si="18"/>
        <v>85.714285714285708</v>
      </c>
    </row>
    <row r="227" spans="1:21">
      <c r="A227" s="355" t="s">
        <v>983</v>
      </c>
      <c r="B227" s="355" t="s">
        <v>803</v>
      </c>
      <c r="C227" s="355" t="s">
        <v>2414</v>
      </c>
      <c r="D227" s="356">
        <v>5</v>
      </c>
      <c r="E227" s="357">
        <v>71.428571428571431</v>
      </c>
      <c r="F227" s="358">
        <v>5</v>
      </c>
      <c r="G227" s="359">
        <v>71.428571428571431</v>
      </c>
      <c r="H227" s="358">
        <v>5</v>
      </c>
      <c r="I227" s="359">
        <v>71.428571428571431</v>
      </c>
      <c r="J227" s="356">
        <v>5</v>
      </c>
      <c r="K227" s="357">
        <v>71.428571428571431</v>
      </c>
      <c r="L227" s="360">
        <v>5</v>
      </c>
      <c r="M227" s="361">
        <f t="shared" si="15"/>
        <v>71.428571428571431</v>
      </c>
      <c r="N227" s="358">
        <v>5</v>
      </c>
      <c r="O227" s="359">
        <v>71.428571428571431</v>
      </c>
      <c r="P227" s="360">
        <v>6</v>
      </c>
      <c r="Q227" s="362">
        <f t="shared" si="16"/>
        <v>85.714285714285708</v>
      </c>
      <c r="R227" s="360">
        <v>6</v>
      </c>
      <c r="S227" s="362">
        <f t="shared" si="17"/>
        <v>85.714285714285708</v>
      </c>
      <c r="T227" s="360">
        <v>6</v>
      </c>
      <c r="U227" s="362">
        <f t="shared" si="18"/>
        <v>85.714285714285708</v>
      </c>
    </row>
    <row r="228" spans="1:21">
      <c r="A228" s="355" t="s">
        <v>984</v>
      </c>
      <c r="B228" s="355" t="s">
        <v>926</v>
      </c>
      <c r="C228" s="355" t="s">
        <v>2415</v>
      </c>
      <c r="D228" s="356">
        <v>4</v>
      </c>
      <c r="E228" s="357">
        <v>57.142857142857146</v>
      </c>
      <c r="F228" s="358">
        <v>5</v>
      </c>
      <c r="G228" s="359">
        <v>71.428571428571431</v>
      </c>
      <c r="H228" s="358">
        <v>3</v>
      </c>
      <c r="I228" s="359">
        <v>42.857142857142854</v>
      </c>
      <c r="J228" s="356">
        <v>3</v>
      </c>
      <c r="K228" s="357">
        <v>42.857142857142854</v>
      </c>
      <c r="L228" s="360">
        <v>6</v>
      </c>
      <c r="M228" s="361">
        <f t="shared" si="15"/>
        <v>85.714285714285708</v>
      </c>
      <c r="N228" s="358">
        <v>5</v>
      </c>
      <c r="O228" s="359">
        <v>71.428571428571431</v>
      </c>
      <c r="P228" s="360">
        <v>6</v>
      </c>
      <c r="Q228" s="362">
        <f t="shared" si="16"/>
        <v>85.714285714285708</v>
      </c>
      <c r="R228" s="360">
        <v>3</v>
      </c>
      <c r="S228" s="362">
        <f t="shared" si="17"/>
        <v>42.857142857142854</v>
      </c>
      <c r="T228" s="360">
        <v>3</v>
      </c>
      <c r="U228" s="362">
        <f t="shared" si="18"/>
        <v>42.857142857142854</v>
      </c>
    </row>
    <row r="229" spans="1:21">
      <c r="A229" s="355" t="s">
        <v>983</v>
      </c>
      <c r="B229" s="355" t="s">
        <v>825</v>
      </c>
      <c r="C229" s="355" t="s">
        <v>2416</v>
      </c>
      <c r="D229" s="356">
        <v>3</v>
      </c>
      <c r="E229" s="357">
        <v>42.857142857142854</v>
      </c>
      <c r="F229" s="358">
        <v>3</v>
      </c>
      <c r="G229" s="359">
        <v>42.857142857142854</v>
      </c>
      <c r="H229" s="358">
        <v>3</v>
      </c>
      <c r="I229" s="359">
        <v>42.857142857142854</v>
      </c>
      <c r="J229" s="356">
        <v>3</v>
      </c>
      <c r="K229" s="357">
        <v>42.857142857142854</v>
      </c>
      <c r="L229" s="360">
        <v>3</v>
      </c>
      <c r="M229" s="361">
        <f t="shared" si="15"/>
        <v>42.857142857142854</v>
      </c>
      <c r="N229" s="358">
        <v>3</v>
      </c>
      <c r="O229" s="359">
        <v>42.857142857142854</v>
      </c>
      <c r="P229" s="360">
        <v>5</v>
      </c>
      <c r="Q229" s="362">
        <f t="shared" si="16"/>
        <v>71.428571428571431</v>
      </c>
      <c r="R229" s="360">
        <v>5</v>
      </c>
      <c r="S229" s="362">
        <f t="shared" si="17"/>
        <v>71.428571428571431</v>
      </c>
      <c r="T229" s="360">
        <v>5</v>
      </c>
      <c r="U229" s="362">
        <f t="shared" si="18"/>
        <v>71.428571428571431</v>
      </c>
    </row>
    <row r="230" spans="1:21">
      <c r="A230" s="355" t="s">
        <v>976</v>
      </c>
      <c r="B230" s="355" t="s">
        <v>683</v>
      </c>
      <c r="C230" s="355" t="s">
        <v>2417</v>
      </c>
      <c r="D230" s="356">
        <v>6</v>
      </c>
      <c r="E230" s="357">
        <v>85.714285714285708</v>
      </c>
      <c r="F230" s="358">
        <v>7</v>
      </c>
      <c r="G230" s="359">
        <v>100</v>
      </c>
      <c r="H230" s="358">
        <v>6</v>
      </c>
      <c r="I230" s="359">
        <v>85.714285714285708</v>
      </c>
      <c r="J230" s="356">
        <v>7</v>
      </c>
      <c r="K230" s="357">
        <v>100</v>
      </c>
      <c r="L230" s="360">
        <v>6</v>
      </c>
      <c r="M230" s="361">
        <f t="shared" si="15"/>
        <v>85.714285714285708</v>
      </c>
      <c r="N230" s="358">
        <v>6</v>
      </c>
      <c r="O230" s="359">
        <v>100</v>
      </c>
      <c r="P230" s="360">
        <v>6</v>
      </c>
      <c r="Q230" s="362">
        <f t="shared" si="16"/>
        <v>85.714285714285708</v>
      </c>
      <c r="R230" s="360">
        <v>6</v>
      </c>
      <c r="S230" s="362">
        <f t="shared" si="17"/>
        <v>85.714285714285708</v>
      </c>
      <c r="T230" s="360">
        <v>5</v>
      </c>
      <c r="U230" s="362">
        <f t="shared" si="18"/>
        <v>71.428571428571431</v>
      </c>
    </row>
    <row r="231" spans="1:21">
      <c r="A231" s="355" t="s">
        <v>1016</v>
      </c>
      <c r="B231" s="355" t="s">
        <v>634</v>
      </c>
      <c r="C231" s="355" t="s">
        <v>2418</v>
      </c>
      <c r="D231" s="356">
        <v>4</v>
      </c>
      <c r="E231" s="357">
        <v>57.142857142857146</v>
      </c>
      <c r="F231" s="358">
        <v>5</v>
      </c>
      <c r="G231" s="359">
        <v>71.428571428571431</v>
      </c>
      <c r="H231" s="358">
        <v>5</v>
      </c>
      <c r="I231" s="359">
        <v>71.428571428571431</v>
      </c>
      <c r="J231" s="356">
        <v>4</v>
      </c>
      <c r="K231" s="357">
        <v>57.142857142857146</v>
      </c>
      <c r="L231" s="360">
        <v>3</v>
      </c>
      <c r="M231" s="361">
        <f t="shared" si="15"/>
        <v>42.857142857142854</v>
      </c>
      <c r="N231" s="358">
        <v>4</v>
      </c>
      <c r="O231" s="359">
        <v>57.142857142857139</v>
      </c>
      <c r="P231" s="360">
        <v>6</v>
      </c>
      <c r="Q231" s="362">
        <f t="shared" si="16"/>
        <v>85.714285714285708</v>
      </c>
      <c r="R231" s="360">
        <v>6</v>
      </c>
      <c r="S231" s="362">
        <f t="shared" si="17"/>
        <v>85.714285714285708</v>
      </c>
      <c r="T231" s="360">
        <v>6</v>
      </c>
      <c r="U231" s="362">
        <f t="shared" si="18"/>
        <v>85.714285714285708</v>
      </c>
    </row>
    <row r="232" spans="1:21">
      <c r="A232" s="355" t="s">
        <v>970</v>
      </c>
      <c r="B232" s="355" t="s">
        <v>530</v>
      </c>
      <c r="C232" s="355" t="s">
        <v>2419</v>
      </c>
      <c r="D232" s="356">
        <v>6</v>
      </c>
      <c r="E232" s="357">
        <v>85.714285714285708</v>
      </c>
      <c r="F232" s="358">
        <v>4</v>
      </c>
      <c r="G232" s="359">
        <v>57.142857142857146</v>
      </c>
      <c r="H232" s="358">
        <v>3</v>
      </c>
      <c r="I232" s="359">
        <v>42.857142857142854</v>
      </c>
      <c r="J232" s="356">
        <v>3</v>
      </c>
      <c r="K232" s="357">
        <v>42.857142857142854</v>
      </c>
      <c r="L232" s="360">
        <v>3</v>
      </c>
      <c r="M232" s="361">
        <f t="shared" si="15"/>
        <v>42.857142857142854</v>
      </c>
      <c r="N232" s="358">
        <v>0</v>
      </c>
      <c r="O232" s="359">
        <v>0</v>
      </c>
      <c r="P232" s="360">
        <v>5</v>
      </c>
      <c r="Q232" s="362">
        <f t="shared" si="16"/>
        <v>71.428571428571431</v>
      </c>
      <c r="R232" s="360">
        <v>3</v>
      </c>
      <c r="S232" s="362">
        <f t="shared" si="17"/>
        <v>42.857142857142854</v>
      </c>
      <c r="T232" s="360">
        <v>0</v>
      </c>
      <c r="U232" s="362">
        <f t="shared" si="18"/>
        <v>0</v>
      </c>
    </row>
    <row r="233" spans="1:21">
      <c r="A233" s="355" t="s">
        <v>984</v>
      </c>
      <c r="B233" s="355" t="s">
        <v>926</v>
      </c>
      <c r="C233" s="355" t="s">
        <v>2420</v>
      </c>
      <c r="D233" s="356">
        <v>6</v>
      </c>
      <c r="E233" s="357">
        <v>85.714285714285708</v>
      </c>
      <c r="F233" s="358">
        <v>6</v>
      </c>
      <c r="G233" s="359">
        <v>85.714285714285708</v>
      </c>
      <c r="H233" s="358">
        <v>6</v>
      </c>
      <c r="I233" s="359">
        <v>85.714285714285708</v>
      </c>
      <c r="J233" s="356">
        <v>6</v>
      </c>
      <c r="K233" s="357">
        <v>85.714285714285708</v>
      </c>
      <c r="L233" s="360">
        <v>6</v>
      </c>
      <c r="M233" s="361">
        <f t="shared" si="15"/>
        <v>85.714285714285708</v>
      </c>
      <c r="N233" s="358">
        <v>6</v>
      </c>
      <c r="O233" s="359">
        <v>100</v>
      </c>
      <c r="P233" s="360">
        <v>6</v>
      </c>
      <c r="Q233" s="362">
        <f t="shared" si="16"/>
        <v>85.714285714285708</v>
      </c>
      <c r="R233" s="360">
        <v>6</v>
      </c>
      <c r="S233" s="362">
        <f t="shared" si="17"/>
        <v>85.714285714285708</v>
      </c>
      <c r="T233" s="360">
        <v>0</v>
      </c>
      <c r="U233" s="362">
        <f t="shared" si="18"/>
        <v>0</v>
      </c>
    </row>
    <row r="234" spans="1:21">
      <c r="A234" s="355" t="s">
        <v>970</v>
      </c>
      <c r="B234" s="355" t="s">
        <v>567</v>
      </c>
      <c r="C234" s="355" t="s">
        <v>2421</v>
      </c>
      <c r="D234" s="356">
        <v>0</v>
      </c>
      <c r="E234" s="357">
        <v>0</v>
      </c>
      <c r="F234" s="358">
        <v>1</v>
      </c>
      <c r="G234" s="359">
        <v>14.285714285714286</v>
      </c>
      <c r="H234" s="358">
        <v>4</v>
      </c>
      <c r="I234" s="359">
        <v>57.142857142857146</v>
      </c>
      <c r="J234" s="356">
        <v>5</v>
      </c>
      <c r="K234" s="357">
        <v>71.428571428571431</v>
      </c>
      <c r="L234" s="360">
        <v>5</v>
      </c>
      <c r="M234" s="361">
        <f t="shared" si="15"/>
        <v>71.428571428571431</v>
      </c>
      <c r="N234" s="358">
        <v>6</v>
      </c>
      <c r="O234" s="359">
        <v>100</v>
      </c>
      <c r="P234" s="360">
        <v>7</v>
      </c>
      <c r="Q234" s="362">
        <f t="shared" si="16"/>
        <v>100</v>
      </c>
      <c r="R234" s="360">
        <v>7</v>
      </c>
      <c r="S234" s="362">
        <f t="shared" si="17"/>
        <v>100</v>
      </c>
      <c r="T234" s="360">
        <v>7</v>
      </c>
      <c r="U234" s="362">
        <f t="shared" si="18"/>
        <v>100</v>
      </c>
    </row>
    <row r="235" spans="1:21">
      <c r="A235" s="355" t="s">
        <v>974</v>
      </c>
      <c r="B235" s="355" t="s">
        <v>582</v>
      </c>
      <c r="C235" s="355" t="s">
        <v>2422</v>
      </c>
      <c r="D235" s="356">
        <v>6</v>
      </c>
      <c r="E235" s="357">
        <v>85.714285714285708</v>
      </c>
      <c r="F235" s="358">
        <v>6</v>
      </c>
      <c r="G235" s="359">
        <v>85.714285714285708</v>
      </c>
      <c r="H235" s="358">
        <v>5</v>
      </c>
      <c r="I235" s="359">
        <v>71.428571428571431</v>
      </c>
      <c r="J235" s="356">
        <v>6</v>
      </c>
      <c r="K235" s="357">
        <v>85.714285714285708</v>
      </c>
      <c r="L235" s="360">
        <v>6</v>
      </c>
      <c r="M235" s="361">
        <f t="shared" si="15"/>
        <v>85.714285714285708</v>
      </c>
      <c r="N235" s="358">
        <v>5</v>
      </c>
      <c r="O235" s="359">
        <v>71.428571428571431</v>
      </c>
      <c r="P235" s="360">
        <v>6</v>
      </c>
      <c r="Q235" s="362">
        <f t="shared" si="16"/>
        <v>85.714285714285708</v>
      </c>
      <c r="R235" s="360">
        <v>6</v>
      </c>
      <c r="S235" s="362">
        <f t="shared" si="17"/>
        <v>85.714285714285708</v>
      </c>
      <c r="T235" s="360">
        <v>6</v>
      </c>
      <c r="U235" s="362">
        <f t="shared" si="18"/>
        <v>85.714285714285708</v>
      </c>
    </row>
    <row r="236" spans="1:21">
      <c r="A236" s="355" t="s">
        <v>976</v>
      </c>
      <c r="B236" s="355" t="s">
        <v>659</v>
      </c>
      <c r="C236" s="355" t="s">
        <v>2423</v>
      </c>
      <c r="D236" s="356">
        <v>6</v>
      </c>
      <c r="E236" s="357">
        <v>85.714285714285708</v>
      </c>
      <c r="F236" s="358">
        <v>6</v>
      </c>
      <c r="G236" s="359">
        <v>85.714285714285708</v>
      </c>
      <c r="H236" s="358">
        <v>2</v>
      </c>
      <c r="I236" s="359">
        <v>28.571428571428573</v>
      </c>
      <c r="J236" s="356">
        <v>5</v>
      </c>
      <c r="K236" s="357">
        <v>71.428571428571431</v>
      </c>
      <c r="L236" s="360">
        <v>5</v>
      </c>
      <c r="M236" s="361">
        <f t="shared" si="15"/>
        <v>71.428571428571431</v>
      </c>
      <c r="N236" s="358">
        <v>4</v>
      </c>
      <c r="O236" s="359">
        <v>57.142857142857139</v>
      </c>
      <c r="P236" s="360">
        <v>7</v>
      </c>
      <c r="Q236" s="362">
        <f t="shared" si="16"/>
        <v>100</v>
      </c>
      <c r="R236" s="360">
        <v>5</v>
      </c>
      <c r="S236" s="362">
        <f t="shared" si="17"/>
        <v>71.428571428571431</v>
      </c>
      <c r="T236" s="360">
        <v>5</v>
      </c>
      <c r="U236" s="362">
        <f t="shared" si="18"/>
        <v>71.428571428571431</v>
      </c>
    </row>
    <row r="237" spans="1:21">
      <c r="A237" s="355" t="s">
        <v>970</v>
      </c>
      <c r="B237" s="355" t="s">
        <v>549</v>
      </c>
      <c r="C237" s="355" t="s">
        <v>2424</v>
      </c>
      <c r="D237" s="356">
        <v>6</v>
      </c>
      <c r="E237" s="357">
        <v>85.714285714285708</v>
      </c>
      <c r="F237" s="358">
        <v>6</v>
      </c>
      <c r="G237" s="359">
        <v>85.714285714285708</v>
      </c>
      <c r="H237" s="358">
        <v>5</v>
      </c>
      <c r="I237" s="359">
        <v>71.428571428571431</v>
      </c>
      <c r="J237" s="356">
        <v>5</v>
      </c>
      <c r="K237" s="357">
        <v>71.428571428571431</v>
      </c>
      <c r="L237" s="360">
        <v>5</v>
      </c>
      <c r="M237" s="361">
        <f t="shared" si="15"/>
        <v>71.428571428571431</v>
      </c>
      <c r="N237" s="358">
        <v>6</v>
      </c>
      <c r="O237" s="359">
        <v>100</v>
      </c>
      <c r="P237" s="360">
        <v>5</v>
      </c>
      <c r="Q237" s="362">
        <f t="shared" si="16"/>
        <v>71.428571428571431</v>
      </c>
      <c r="R237" s="360">
        <v>7</v>
      </c>
      <c r="S237" s="362">
        <f t="shared" si="17"/>
        <v>100</v>
      </c>
      <c r="T237" s="360">
        <v>6</v>
      </c>
      <c r="U237" s="362">
        <f t="shared" si="18"/>
        <v>85.714285714285708</v>
      </c>
    </row>
    <row r="238" spans="1:21">
      <c r="A238" s="355" t="s">
        <v>983</v>
      </c>
      <c r="B238" s="355" t="s">
        <v>825</v>
      </c>
      <c r="C238" s="355" t="s">
        <v>2425</v>
      </c>
      <c r="D238" s="356">
        <v>5</v>
      </c>
      <c r="E238" s="357">
        <v>71.428571428571431</v>
      </c>
      <c r="F238" s="358">
        <v>4</v>
      </c>
      <c r="G238" s="359">
        <v>57.142857142857146</v>
      </c>
      <c r="H238" s="358">
        <v>6</v>
      </c>
      <c r="I238" s="359">
        <v>85.714285714285708</v>
      </c>
      <c r="J238" s="356">
        <v>6</v>
      </c>
      <c r="K238" s="357">
        <v>85.714285714285708</v>
      </c>
      <c r="L238" s="360">
        <v>6</v>
      </c>
      <c r="M238" s="361">
        <f t="shared" si="15"/>
        <v>85.714285714285708</v>
      </c>
      <c r="N238" s="358">
        <v>6</v>
      </c>
      <c r="O238" s="359">
        <v>100</v>
      </c>
      <c r="P238" s="360">
        <v>6</v>
      </c>
      <c r="Q238" s="362">
        <f t="shared" si="16"/>
        <v>85.714285714285708</v>
      </c>
      <c r="R238" s="360">
        <v>6</v>
      </c>
      <c r="S238" s="362">
        <f t="shared" si="17"/>
        <v>85.714285714285708</v>
      </c>
      <c r="T238" s="360">
        <v>6</v>
      </c>
      <c r="U238" s="362">
        <f t="shared" si="18"/>
        <v>85.714285714285708</v>
      </c>
    </row>
    <row r="239" spans="1:21">
      <c r="A239" s="355" t="s">
        <v>983</v>
      </c>
      <c r="B239" s="355" t="s">
        <v>803</v>
      </c>
      <c r="C239" s="355" t="s">
        <v>2426</v>
      </c>
      <c r="D239" s="356">
        <v>7</v>
      </c>
      <c r="E239" s="357">
        <v>100</v>
      </c>
      <c r="F239" s="358">
        <v>5</v>
      </c>
      <c r="G239" s="359">
        <v>71.428571428571431</v>
      </c>
      <c r="H239" s="358">
        <v>5</v>
      </c>
      <c r="I239" s="359">
        <v>71.428571428571431</v>
      </c>
      <c r="J239" s="356">
        <v>4</v>
      </c>
      <c r="K239" s="357">
        <v>57.142857142857146</v>
      </c>
      <c r="L239" s="360">
        <v>4</v>
      </c>
      <c r="M239" s="361">
        <f t="shared" si="15"/>
        <v>57.142857142857139</v>
      </c>
      <c r="N239" s="358">
        <v>4</v>
      </c>
      <c r="O239" s="359">
        <v>57.142857142857139</v>
      </c>
      <c r="P239" s="360">
        <v>4</v>
      </c>
      <c r="Q239" s="362">
        <f t="shared" si="16"/>
        <v>57.142857142857139</v>
      </c>
      <c r="R239" s="360">
        <v>6</v>
      </c>
      <c r="S239" s="362">
        <f t="shared" si="17"/>
        <v>85.714285714285708</v>
      </c>
      <c r="T239" s="360">
        <v>6</v>
      </c>
      <c r="U239" s="362">
        <f t="shared" si="18"/>
        <v>85.714285714285708</v>
      </c>
    </row>
    <row r="240" spans="1:21">
      <c r="A240" s="355" t="s">
        <v>981</v>
      </c>
      <c r="B240" s="355" t="s">
        <v>760</v>
      </c>
      <c r="C240" s="355" t="s">
        <v>2427</v>
      </c>
      <c r="D240" s="356">
        <v>6</v>
      </c>
      <c r="E240" s="357">
        <v>85.714285714285708</v>
      </c>
      <c r="F240" s="358">
        <v>5</v>
      </c>
      <c r="G240" s="359">
        <v>71.428571428571431</v>
      </c>
      <c r="H240" s="358">
        <v>6</v>
      </c>
      <c r="I240" s="359">
        <v>85.714285714285708</v>
      </c>
      <c r="J240" s="356">
        <v>6</v>
      </c>
      <c r="K240" s="357">
        <v>85.714285714285708</v>
      </c>
      <c r="L240" s="360">
        <v>7</v>
      </c>
      <c r="M240" s="361">
        <f t="shared" si="15"/>
        <v>100</v>
      </c>
      <c r="N240" s="358">
        <v>7</v>
      </c>
      <c r="O240" s="359">
        <v>100</v>
      </c>
      <c r="P240" s="360">
        <v>5</v>
      </c>
      <c r="Q240" s="362">
        <f t="shared" si="16"/>
        <v>71.428571428571431</v>
      </c>
      <c r="R240" s="360">
        <v>5</v>
      </c>
      <c r="S240" s="362">
        <f t="shared" si="17"/>
        <v>71.428571428571431</v>
      </c>
      <c r="T240" s="360">
        <v>5</v>
      </c>
      <c r="U240" s="362">
        <f t="shared" si="18"/>
        <v>71.428571428571431</v>
      </c>
    </row>
    <row r="241" spans="1:21">
      <c r="A241" s="355" t="s">
        <v>970</v>
      </c>
      <c r="B241" s="355" t="s">
        <v>530</v>
      </c>
      <c r="C241" s="355" t="s">
        <v>2428</v>
      </c>
      <c r="D241" s="356">
        <v>0</v>
      </c>
      <c r="E241" s="357">
        <v>0</v>
      </c>
      <c r="F241" s="358">
        <v>4</v>
      </c>
      <c r="G241" s="359">
        <v>57.142857142857146</v>
      </c>
      <c r="H241" s="358">
        <v>3</v>
      </c>
      <c r="I241" s="359">
        <v>42.857142857142854</v>
      </c>
      <c r="J241" s="356">
        <v>3</v>
      </c>
      <c r="K241" s="357">
        <v>42.857142857142854</v>
      </c>
      <c r="L241" s="360">
        <v>4</v>
      </c>
      <c r="M241" s="361">
        <f t="shared" si="15"/>
        <v>57.142857142857139</v>
      </c>
      <c r="N241" s="358">
        <v>4</v>
      </c>
      <c r="O241" s="359">
        <v>57.142857142857139</v>
      </c>
      <c r="P241" s="360">
        <v>4</v>
      </c>
      <c r="Q241" s="362">
        <f t="shared" si="16"/>
        <v>57.142857142857139</v>
      </c>
      <c r="R241" s="360">
        <v>7</v>
      </c>
      <c r="S241" s="362">
        <f t="shared" si="17"/>
        <v>100</v>
      </c>
      <c r="T241" s="360">
        <v>5</v>
      </c>
      <c r="U241" s="362">
        <f t="shared" si="18"/>
        <v>71.428571428571431</v>
      </c>
    </row>
    <row r="242" spans="1:21">
      <c r="A242" s="355" t="s">
        <v>983</v>
      </c>
      <c r="B242" s="355" t="s">
        <v>848</v>
      </c>
      <c r="C242" s="355" t="s">
        <v>2429</v>
      </c>
      <c r="D242" s="356">
        <v>5</v>
      </c>
      <c r="E242" s="357">
        <v>71.428571428571431</v>
      </c>
      <c r="F242" s="358">
        <v>4</v>
      </c>
      <c r="G242" s="359">
        <v>57.142857142857146</v>
      </c>
      <c r="H242" s="358">
        <v>6</v>
      </c>
      <c r="I242" s="359">
        <v>85.714285714285708</v>
      </c>
      <c r="J242" s="356">
        <v>6</v>
      </c>
      <c r="K242" s="357">
        <v>85.714285714285708</v>
      </c>
      <c r="L242" s="360">
        <v>6</v>
      </c>
      <c r="M242" s="361">
        <f t="shared" si="15"/>
        <v>85.714285714285708</v>
      </c>
      <c r="N242" s="358">
        <v>6</v>
      </c>
      <c r="O242" s="359">
        <v>100</v>
      </c>
      <c r="P242" s="360">
        <v>6</v>
      </c>
      <c r="Q242" s="362">
        <f t="shared" si="16"/>
        <v>85.714285714285708</v>
      </c>
      <c r="R242" s="360">
        <v>6</v>
      </c>
      <c r="S242" s="362">
        <f t="shared" si="17"/>
        <v>85.714285714285708</v>
      </c>
      <c r="T242" s="360">
        <v>6</v>
      </c>
      <c r="U242" s="362">
        <f t="shared" si="18"/>
        <v>85.714285714285708</v>
      </c>
    </row>
    <row r="243" spans="1:21">
      <c r="A243" s="355" t="s">
        <v>983</v>
      </c>
      <c r="B243" s="355" t="s">
        <v>803</v>
      </c>
      <c r="C243" s="355" t="s">
        <v>2430</v>
      </c>
      <c r="D243" s="356">
        <v>5</v>
      </c>
      <c r="E243" s="357">
        <v>71.428571428571431</v>
      </c>
      <c r="F243" s="358">
        <v>6</v>
      </c>
      <c r="G243" s="359">
        <v>85.714285714285708</v>
      </c>
      <c r="H243" s="358">
        <v>7</v>
      </c>
      <c r="I243" s="359">
        <v>100</v>
      </c>
      <c r="J243" s="356">
        <v>7</v>
      </c>
      <c r="K243" s="357">
        <v>100</v>
      </c>
      <c r="L243" s="360">
        <v>6</v>
      </c>
      <c r="M243" s="361">
        <f t="shared" si="15"/>
        <v>85.714285714285708</v>
      </c>
      <c r="N243" s="358">
        <v>6</v>
      </c>
      <c r="O243" s="359">
        <v>100</v>
      </c>
      <c r="P243" s="360">
        <v>5</v>
      </c>
      <c r="Q243" s="362">
        <f t="shared" si="16"/>
        <v>71.428571428571431</v>
      </c>
      <c r="R243" s="360">
        <v>5</v>
      </c>
      <c r="S243" s="362">
        <f t="shared" si="17"/>
        <v>71.428571428571431</v>
      </c>
      <c r="T243" s="360">
        <v>5</v>
      </c>
      <c r="U243" s="362">
        <f t="shared" si="18"/>
        <v>71.428571428571431</v>
      </c>
    </row>
    <row r="244" spans="1:21">
      <c r="A244" s="355" t="s">
        <v>979</v>
      </c>
      <c r="B244" s="355" t="s">
        <v>742</v>
      </c>
      <c r="C244" s="355" t="s">
        <v>2431</v>
      </c>
      <c r="D244" s="356">
        <v>5</v>
      </c>
      <c r="E244" s="357">
        <v>71.428571428571431</v>
      </c>
      <c r="F244" s="358">
        <v>4</v>
      </c>
      <c r="G244" s="359">
        <v>57.142857142857146</v>
      </c>
      <c r="H244" s="358">
        <v>5</v>
      </c>
      <c r="I244" s="359">
        <v>71.428571428571431</v>
      </c>
      <c r="J244" s="356">
        <v>7</v>
      </c>
      <c r="K244" s="357">
        <v>100</v>
      </c>
      <c r="L244" s="360">
        <v>7</v>
      </c>
      <c r="M244" s="361">
        <f t="shared" si="15"/>
        <v>100</v>
      </c>
      <c r="N244" s="358">
        <v>5</v>
      </c>
      <c r="O244" s="359">
        <v>71.428571428571431</v>
      </c>
      <c r="P244" s="360">
        <v>6</v>
      </c>
      <c r="Q244" s="362">
        <f t="shared" si="16"/>
        <v>85.714285714285708</v>
      </c>
      <c r="R244" s="360">
        <v>6</v>
      </c>
      <c r="S244" s="362">
        <f t="shared" si="17"/>
        <v>85.714285714285708</v>
      </c>
      <c r="T244" s="360">
        <v>6</v>
      </c>
      <c r="U244" s="362">
        <f t="shared" si="18"/>
        <v>85.714285714285708</v>
      </c>
    </row>
    <row r="245" spans="1:21">
      <c r="A245" s="355" t="s">
        <v>976</v>
      </c>
      <c r="B245" s="355" t="s">
        <v>659</v>
      </c>
      <c r="C245" s="355" t="s">
        <v>2432</v>
      </c>
      <c r="D245" s="356">
        <v>6</v>
      </c>
      <c r="E245" s="357">
        <v>85.714285714285708</v>
      </c>
      <c r="F245" s="358">
        <v>5</v>
      </c>
      <c r="G245" s="359">
        <v>71.428571428571431</v>
      </c>
      <c r="H245" s="358">
        <v>5</v>
      </c>
      <c r="I245" s="359">
        <v>71.428571428571431</v>
      </c>
      <c r="J245" s="356">
        <v>6</v>
      </c>
      <c r="K245" s="357">
        <v>85.714285714285708</v>
      </c>
      <c r="L245" s="360">
        <v>6</v>
      </c>
      <c r="M245" s="361">
        <f t="shared" si="15"/>
        <v>85.714285714285708</v>
      </c>
      <c r="N245" s="358">
        <v>6</v>
      </c>
      <c r="O245" s="359">
        <v>100</v>
      </c>
      <c r="P245" s="360">
        <v>5</v>
      </c>
      <c r="Q245" s="362">
        <f t="shared" si="16"/>
        <v>71.428571428571431</v>
      </c>
      <c r="R245" s="360">
        <v>5</v>
      </c>
      <c r="S245" s="362">
        <f t="shared" si="17"/>
        <v>71.428571428571431</v>
      </c>
      <c r="T245" s="360">
        <v>5</v>
      </c>
      <c r="U245" s="362">
        <f t="shared" si="18"/>
        <v>71.428571428571431</v>
      </c>
    </row>
    <row r="246" spans="1:21">
      <c r="A246" s="355" t="s">
        <v>983</v>
      </c>
      <c r="B246" s="355" t="s">
        <v>874</v>
      </c>
      <c r="C246" s="355" t="s">
        <v>2433</v>
      </c>
      <c r="D246" s="356">
        <v>3</v>
      </c>
      <c r="E246" s="357">
        <v>42.857142857142854</v>
      </c>
      <c r="F246" s="358">
        <v>3</v>
      </c>
      <c r="G246" s="359">
        <v>42.857142857142854</v>
      </c>
      <c r="H246" s="358">
        <v>4</v>
      </c>
      <c r="I246" s="359">
        <v>57.142857142857146</v>
      </c>
      <c r="J246" s="356">
        <v>4</v>
      </c>
      <c r="K246" s="357">
        <v>57.142857142857146</v>
      </c>
      <c r="L246" s="360">
        <v>6</v>
      </c>
      <c r="M246" s="361">
        <f t="shared" si="15"/>
        <v>85.714285714285708</v>
      </c>
      <c r="N246" s="358">
        <v>4</v>
      </c>
      <c r="O246" s="359">
        <v>57.142857142857139</v>
      </c>
      <c r="P246" s="360">
        <v>6</v>
      </c>
      <c r="Q246" s="362">
        <f t="shared" si="16"/>
        <v>85.714285714285708</v>
      </c>
      <c r="R246" s="360">
        <v>6</v>
      </c>
      <c r="S246" s="362">
        <f t="shared" si="17"/>
        <v>85.714285714285708</v>
      </c>
      <c r="T246" s="360">
        <v>4</v>
      </c>
      <c r="U246" s="362">
        <f t="shared" si="18"/>
        <v>57.142857142857139</v>
      </c>
    </row>
    <row r="247" spans="1:21">
      <c r="A247" s="355" t="s">
        <v>983</v>
      </c>
      <c r="B247" s="355" t="s">
        <v>848</v>
      </c>
      <c r="C247" s="355" t="s">
        <v>2434</v>
      </c>
      <c r="D247" s="356">
        <v>6</v>
      </c>
      <c r="E247" s="357">
        <v>85.714285714285708</v>
      </c>
      <c r="F247" s="358">
        <v>6</v>
      </c>
      <c r="G247" s="359">
        <v>85.714285714285708</v>
      </c>
      <c r="H247" s="358">
        <v>5</v>
      </c>
      <c r="I247" s="359">
        <v>71.428571428571431</v>
      </c>
      <c r="J247" s="356">
        <v>5</v>
      </c>
      <c r="K247" s="357">
        <v>71.428571428571431</v>
      </c>
      <c r="L247" s="360">
        <v>6</v>
      </c>
      <c r="M247" s="361">
        <f t="shared" si="15"/>
        <v>85.714285714285708</v>
      </c>
      <c r="N247" s="358">
        <v>6</v>
      </c>
      <c r="O247" s="359">
        <v>100</v>
      </c>
      <c r="P247" s="360">
        <v>6</v>
      </c>
      <c r="Q247" s="362">
        <f t="shared" si="16"/>
        <v>85.714285714285708</v>
      </c>
      <c r="R247" s="360">
        <v>4</v>
      </c>
      <c r="S247" s="362">
        <f t="shared" si="17"/>
        <v>57.142857142857139</v>
      </c>
      <c r="T247" s="360">
        <v>6</v>
      </c>
      <c r="U247" s="362">
        <f t="shared" si="18"/>
        <v>85.714285714285708</v>
      </c>
    </row>
    <row r="248" spans="1:21">
      <c r="A248" s="355" t="s">
        <v>974</v>
      </c>
      <c r="B248" s="355" t="s">
        <v>596</v>
      </c>
      <c r="C248" s="355" t="s">
        <v>2435</v>
      </c>
      <c r="D248" s="356">
        <v>7</v>
      </c>
      <c r="E248" s="357">
        <v>100</v>
      </c>
      <c r="F248" s="358">
        <v>6</v>
      </c>
      <c r="G248" s="359">
        <v>85.714285714285708</v>
      </c>
      <c r="H248" s="358">
        <v>6</v>
      </c>
      <c r="I248" s="359">
        <v>85.714285714285708</v>
      </c>
      <c r="J248" s="356">
        <v>6</v>
      </c>
      <c r="K248" s="357">
        <v>85.714285714285708</v>
      </c>
      <c r="L248" s="360">
        <v>6</v>
      </c>
      <c r="M248" s="361">
        <f t="shared" si="15"/>
        <v>85.714285714285708</v>
      </c>
      <c r="N248" s="358">
        <v>5</v>
      </c>
      <c r="O248" s="359">
        <v>71.428571428571431</v>
      </c>
      <c r="P248" s="360">
        <v>6</v>
      </c>
      <c r="Q248" s="362">
        <f t="shared" si="16"/>
        <v>85.714285714285708</v>
      </c>
      <c r="R248" s="360">
        <v>6</v>
      </c>
      <c r="S248" s="362">
        <f t="shared" si="17"/>
        <v>85.714285714285708</v>
      </c>
      <c r="T248" s="360">
        <v>6</v>
      </c>
      <c r="U248" s="362">
        <f t="shared" si="18"/>
        <v>85.714285714285708</v>
      </c>
    </row>
    <row r="249" spans="1:21">
      <c r="A249" s="355" t="s">
        <v>983</v>
      </c>
      <c r="B249" s="355" t="s">
        <v>825</v>
      </c>
      <c r="C249" s="355" t="s">
        <v>2436</v>
      </c>
      <c r="D249" s="356">
        <v>6</v>
      </c>
      <c r="E249" s="357">
        <v>85.714285714285708</v>
      </c>
      <c r="F249" s="358">
        <v>4</v>
      </c>
      <c r="G249" s="359">
        <v>57.142857142857146</v>
      </c>
      <c r="H249" s="358">
        <v>2</v>
      </c>
      <c r="I249" s="359">
        <v>28.571428571428573</v>
      </c>
      <c r="J249" s="356">
        <v>6</v>
      </c>
      <c r="K249" s="357">
        <v>85.714285714285708</v>
      </c>
      <c r="L249" s="360">
        <v>6</v>
      </c>
      <c r="M249" s="361">
        <f t="shared" si="15"/>
        <v>85.714285714285708</v>
      </c>
      <c r="N249" s="358">
        <v>6</v>
      </c>
      <c r="O249" s="359">
        <v>100</v>
      </c>
      <c r="P249" s="360">
        <v>5</v>
      </c>
      <c r="Q249" s="362">
        <f t="shared" si="16"/>
        <v>71.428571428571431</v>
      </c>
      <c r="R249" s="360">
        <v>5</v>
      </c>
      <c r="S249" s="362">
        <f t="shared" si="17"/>
        <v>71.428571428571431</v>
      </c>
      <c r="T249" s="360">
        <v>5</v>
      </c>
      <c r="U249" s="362">
        <f t="shared" si="18"/>
        <v>71.428571428571431</v>
      </c>
    </row>
    <row r="250" spans="1:21">
      <c r="A250" s="355" t="s">
        <v>983</v>
      </c>
      <c r="B250" s="355" t="s">
        <v>803</v>
      </c>
      <c r="C250" s="355" t="s">
        <v>2437</v>
      </c>
      <c r="D250" s="356">
        <v>5</v>
      </c>
      <c r="E250" s="357">
        <v>71.428571428571431</v>
      </c>
      <c r="F250" s="358">
        <v>5</v>
      </c>
      <c r="G250" s="359">
        <v>71.428571428571431</v>
      </c>
      <c r="H250" s="358">
        <v>5</v>
      </c>
      <c r="I250" s="359">
        <v>71.428571428571431</v>
      </c>
      <c r="J250" s="356">
        <v>5</v>
      </c>
      <c r="K250" s="357">
        <v>71.428571428571431</v>
      </c>
      <c r="L250" s="360">
        <v>5</v>
      </c>
      <c r="M250" s="361">
        <f t="shared" si="15"/>
        <v>71.428571428571431</v>
      </c>
      <c r="N250" s="358">
        <v>5</v>
      </c>
      <c r="O250" s="359">
        <v>71.428571428571431</v>
      </c>
      <c r="P250" s="360">
        <v>5</v>
      </c>
      <c r="Q250" s="362">
        <f t="shared" si="16"/>
        <v>71.428571428571431</v>
      </c>
      <c r="R250" s="360">
        <v>6</v>
      </c>
      <c r="S250" s="362">
        <f t="shared" si="17"/>
        <v>85.714285714285708</v>
      </c>
      <c r="T250" s="360">
        <v>6</v>
      </c>
      <c r="U250" s="362">
        <f t="shared" si="18"/>
        <v>85.714285714285708</v>
      </c>
    </row>
    <row r="251" spans="1:21">
      <c r="A251" s="355" t="s">
        <v>984</v>
      </c>
      <c r="B251" s="355" t="s">
        <v>926</v>
      </c>
      <c r="C251" s="355" t="s">
        <v>2438</v>
      </c>
      <c r="D251" s="356">
        <v>1</v>
      </c>
      <c r="E251" s="357">
        <v>14.285714285714286</v>
      </c>
      <c r="F251" s="358">
        <v>0</v>
      </c>
      <c r="G251" s="359">
        <v>0</v>
      </c>
      <c r="H251" s="358">
        <v>1</v>
      </c>
      <c r="I251" s="359">
        <v>14.285714285714286</v>
      </c>
      <c r="J251" s="356">
        <v>6</v>
      </c>
      <c r="K251" s="357">
        <v>85.714285714285708</v>
      </c>
      <c r="L251" s="360">
        <v>6</v>
      </c>
      <c r="M251" s="361">
        <f t="shared" si="15"/>
        <v>85.714285714285708</v>
      </c>
      <c r="N251" s="358">
        <v>6</v>
      </c>
      <c r="O251" s="359">
        <v>100</v>
      </c>
      <c r="P251" s="360">
        <v>6</v>
      </c>
      <c r="Q251" s="362">
        <f t="shared" si="16"/>
        <v>85.714285714285708</v>
      </c>
      <c r="R251" s="360">
        <v>6</v>
      </c>
      <c r="S251" s="362">
        <f t="shared" si="17"/>
        <v>85.714285714285708</v>
      </c>
      <c r="T251" s="360">
        <v>5</v>
      </c>
      <c r="U251" s="362">
        <f t="shared" si="18"/>
        <v>71.428571428571431</v>
      </c>
    </row>
    <row r="252" spans="1:21">
      <c r="A252" s="355" t="s">
        <v>981</v>
      </c>
      <c r="B252" s="355" t="s">
        <v>760</v>
      </c>
      <c r="C252" s="355" t="s">
        <v>2439</v>
      </c>
      <c r="D252" s="356">
        <v>0</v>
      </c>
      <c r="E252" s="357">
        <v>0</v>
      </c>
      <c r="F252" s="358">
        <v>0</v>
      </c>
      <c r="G252" s="359">
        <v>0</v>
      </c>
      <c r="H252" s="358">
        <v>0</v>
      </c>
      <c r="I252" s="359">
        <v>0</v>
      </c>
      <c r="J252" s="356">
        <v>0</v>
      </c>
      <c r="K252" s="357">
        <v>0</v>
      </c>
      <c r="L252" s="360">
        <v>0</v>
      </c>
      <c r="M252" s="357">
        <v>0</v>
      </c>
      <c r="N252" s="358">
        <v>0</v>
      </c>
      <c r="O252" s="359">
        <v>0</v>
      </c>
      <c r="P252" s="360">
        <v>0</v>
      </c>
      <c r="Q252" s="362">
        <f t="shared" si="16"/>
        <v>0</v>
      </c>
      <c r="R252" s="360">
        <v>5</v>
      </c>
      <c r="S252" s="362">
        <f t="shared" si="17"/>
        <v>71.428571428571431</v>
      </c>
      <c r="T252" s="360">
        <v>6</v>
      </c>
      <c r="U252" s="362">
        <f t="shared" si="18"/>
        <v>85.714285714285708</v>
      </c>
    </row>
    <row r="253" spans="1:21">
      <c r="A253" s="355" t="s">
        <v>984</v>
      </c>
      <c r="B253" s="355" t="s">
        <v>926</v>
      </c>
      <c r="C253" s="355" t="s">
        <v>2440</v>
      </c>
      <c r="D253" s="356">
        <v>5</v>
      </c>
      <c r="E253" s="357">
        <v>71.428571428571431</v>
      </c>
      <c r="F253" s="358">
        <v>6</v>
      </c>
      <c r="G253" s="359">
        <v>85.714285714285708</v>
      </c>
      <c r="H253" s="358">
        <v>7</v>
      </c>
      <c r="I253" s="359">
        <v>100</v>
      </c>
      <c r="J253" s="356">
        <v>4</v>
      </c>
      <c r="K253" s="357">
        <v>57.142857142857146</v>
      </c>
      <c r="L253" s="360">
        <v>4</v>
      </c>
      <c r="M253" s="361">
        <f>L253/7*100</f>
        <v>57.142857142857139</v>
      </c>
      <c r="N253" s="358">
        <v>6</v>
      </c>
      <c r="O253" s="359">
        <v>100</v>
      </c>
      <c r="P253" s="360">
        <v>6</v>
      </c>
      <c r="Q253" s="362">
        <f t="shared" si="16"/>
        <v>85.714285714285708</v>
      </c>
      <c r="R253" s="360">
        <v>0</v>
      </c>
      <c r="S253" s="362">
        <f t="shared" si="17"/>
        <v>0</v>
      </c>
      <c r="T253" s="360">
        <v>6</v>
      </c>
      <c r="U253" s="362">
        <f t="shared" si="18"/>
        <v>85.714285714285708</v>
      </c>
    </row>
    <row r="254" spans="1:21">
      <c r="A254" s="355" t="s">
        <v>976</v>
      </c>
      <c r="B254" s="355" t="s">
        <v>648</v>
      </c>
      <c r="C254" s="355" t="s">
        <v>2441</v>
      </c>
      <c r="D254" s="356">
        <v>6</v>
      </c>
      <c r="E254" s="357">
        <v>85.714285714285708</v>
      </c>
      <c r="F254" s="358">
        <v>6</v>
      </c>
      <c r="G254" s="359">
        <v>85.714285714285708</v>
      </c>
      <c r="H254" s="358">
        <v>6</v>
      </c>
      <c r="I254" s="359">
        <v>85.714285714285708</v>
      </c>
      <c r="J254" s="356">
        <v>5</v>
      </c>
      <c r="K254" s="357">
        <v>71.428571428571431</v>
      </c>
      <c r="L254" s="360">
        <v>5</v>
      </c>
      <c r="M254" s="361">
        <f>L254/7*100</f>
        <v>71.428571428571431</v>
      </c>
      <c r="N254" s="358">
        <v>0</v>
      </c>
      <c r="O254" s="359">
        <v>0</v>
      </c>
      <c r="P254" s="360">
        <v>5</v>
      </c>
      <c r="Q254" s="362">
        <f t="shared" si="16"/>
        <v>71.428571428571431</v>
      </c>
      <c r="R254" s="360">
        <v>5</v>
      </c>
      <c r="S254" s="362">
        <f t="shared" si="17"/>
        <v>71.428571428571431</v>
      </c>
      <c r="T254" s="360">
        <v>5</v>
      </c>
      <c r="U254" s="362">
        <f t="shared" si="18"/>
        <v>71.428571428571431</v>
      </c>
    </row>
    <row r="255" spans="1:21">
      <c r="A255" s="355" t="s">
        <v>984</v>
      </c>
      <c r="B255" s="355" t="s">
        <v>896</v>
      </c>
      <c r="C255" s="355" t="s">
        <v>2442</v>
      </c>
      <c r="D255" s="356">
        <v>4</v>
      </c>
      <c r="E255" s="357">
        <v>57.142857142857146</v>
      </c>
      <c r="F255" s="358">
        <v>3</v>
      </c>
      <c r="G255" s="359">
        <v>42.857142857142854</v>
      </c>
      <c r="H255" s="358">
        <v>0</v>
      </c>
      <c r="I255" s="359">
        <v>0</v>
      </c>
      <c r="J255" s="356">
        <v>3</v>
      </c>
      <c r="K255" s="357">
        <v>42.857142857142854</v>
      </c>
      <c r="L255" s="360">
        <v>0</v>
      </c>
      <c r="M255" s="357">
        <v>0</v>
      </c>
      <c r="N255" s="358">
        <v>2</v>
      </c>
      <c r="O255" s="359">
        <v>28.571428571428569</v>
      </c>
      <c r="P255" s="360">
        <v>4</v>
      </c>
      <c r="Q255" s="362">
        <f t="shared" si="16"/>
        <v>57.142857142857139</v>
      </c>
      <c r="R255" s="360">
        <v>6</v>
      </c>
      <c r="S255" s="362">
        <f t="shared" si="17"/>
        <v>85.714285714285708</v>
      </c>
      <c r="T255" s="360">
        <v>6</v>
      </c>
      <c r="U255" s="362">
        <f t="shared" si="18"/>
        <v>85.714285714285708</v>
      </c>
    </row>
    <row r="256" spans="1:21">
      <c r="A256" s="355" t="s">
        <v>970</v>
      </c>
      <c r="B256" s="355" t="s">
        <v>530</v>
      </c>
      <c r="C256" s="355" t="s">
        <v>2443</v>
      </c>
      <c r="D256" s="356">
        <v>4</v>
      </c>
      <c r="E256" s="357">
        <v>57.142857142857146</v>
      </c>
      <c r="F256" s="358">
        <v>0</v>
      </c>
      <c r="G256" s="359">
        <v>0</v>
      </c>
      <c r="H256" s="358">
        <v>0</v>
      </c>
      <c r="I256" s="359">
        <v>0</v>
      </c>
      <c r="J256" s="356">
        <v>6</v>
      </c>
      <c r="K256" s="357">
        <v>85.714285714285708</v>
      </c>
      <c r="L256" s="360">
        <v>3</v>
      </c>
      <c r="M256" s="361">
        <f t="shared" ref="M256:M261" si="19">L256/7*100</f>
        <v>42.857142857142854</v>
      </c>
      <c r="N256" s="358">
        <v>5</v>
      </c>
      <c r="O256" s="359">
        <v>71.428571428571431</v>
      </c>
      <c r="P256" s="360">
        <v>3</v>
      </c>
      <c r="Q256" s="362">
        <f t="shared" si="16"/>
        <v>42.857142857142854</v>
      </c>
      <c r="R256" s="360">
        <v>3</v>
      </c>
      <c r="S256" s="362">
        <f t="shared" si="17"/>
        <v>42.857142857142854</v>
      </c>
      <c r="T256" s="360">
        <v>3</v>
      </c>
      <c r="U256" s="362">
        <f t="shared" si="18"/>
        <v>42.857142857142854</v>
      </c>
    </row>
    <row r="257" spans="1:21">
      <c r="A257" s="355" t="s">
        <v>984</v>
      </c>
      <c r="B257" s="355" t="s">
        <v>879</v>
      </c>
      <c r="C257" s="355" t="s">
        <v>2444</v>
      </c>
      <c r="D257" s="356">
        <v>5</v>
      </c>
      <c r="E257" s="357">
        <v>71.428571428571431</v>
      </c>
      <c r="F257" s="358">
        <v>6</v>
      </c>
      <c r="G257" s="359">
        <v>85.714285714285708</v>
      </c>
      <c r="H257" s="358">
        <v>5</v>
      </c>
      <c r="I257" s="359">
        <v>71.428571428571431</v>
      </c>
      <c r="J257" s="356">
        <v>5</v>
      </c>
      <c r="K257" s="357">
        <v>71.428571428571431</v>
      </c>
      <c r="L257" s="360">
        <v>4</v>
      </c>
      <c r="M257" s="361">
        <f t="shared" si="19"/>
        <v>57.142857142857139</v>
      </c>
      <c r="N257" s="358">
        <v>4</v>
      </c>
      <c r="O257" s="359">
        <v>57.142857142857139</v>
      </c>
      <c r="P257" s="360">
        <v>6</v>
      </c>
      <c r="Q257" s="362">
        <f t="shared" si="16"/>
        <v>85.714285714285708</v>
      </c>
      <c r="R257" s="360">
        <v>6</v>
      </c>
      <c r="S257" s="362">
        <f t="shared" si="17"/>
        <v>85.714285714285708</v>
      </c>
      <c r="T257" s="360">
        <v>4</v>
      </c>
      <c r="U257" s="362">
        <f t="shared" si="18"/>
        <v>57.142857142857139</v>
      </c>
    </row>
    <row r="258" spans="1:21">
      <c r="A258" s="355" t="s">
        <v>976</v>
      </c>
      <c r="B258" s="355" t="s">
        <v>638</v>
      </c>
      <c r="C258" s="355" t="s">
        <v>2445</v>
      </c>
      <c r="D258" s="356">
        <v>5</v>
      </c>
      <c r="E258" s="357">
        <v>71.428571428571431</v>
      </c>
      <c r="F258" s="358">
        <v>4</v>
      </c>
      <c r="G258" s="359">
        <v>57.142857142857146</v>
      </c>
      <c r="H258" s="358">
        <v>4</v>
      </c>
      <c r="I258" s="359">
        <v>57.142857142857146</v>
      </c>
      <c r="J258" s="356">
        <v>5</v>
      </c>
      <c r="K258" s="357">
        <v>71.428571428571431</v>
      </c>
      <c r="L258" s="360">
        <v>5</v>
      </c>
      <c r="M258" s="361">
        <f t="shared" si="19"/>
        <v>71.428571428571431</v>
      </c>
      <c r="N258" s="358">
        <v>6</v>
      </c>
      <c r="O258" s="359">
        <v>100</v>
      </c>
      <c r="P258" s="360">
        <v>5</v>
      </c>
      <c r="Q258" s="362">
        <f t="shared" si="16"/>
        <v>71.428571428571431</v>
      </c>
      <c r="R258" s="360">
        <v>4</v>
      </c>
      <c r="S258" s="362">
        <f t="shared" si="17"/>
        <v>57.142857142857139</v>
      </c>
      <c r="T258" s="360">
        <v>5</v>
      </c>
      <c r="U258" s="362">
        <f t="shared" si="18"/>
        <v>71.428571428571431</v>
      </c>
    </row>
    <row r="259" spans="1:21">
      <c r="A259" s="355" t="s">
        <v>983</v>
      </c>
      <c r="B259" s="355" t="s">
        <v>825</v>
      </c>
      <c r="C259" s="355" t="s">
        <v>2446</v>
      </c>
      <c r="D259" s="356">
        <v>5</v>
      </c>
      <c r="E259" s="357">
        <v>71.428571428571431</v>
      </c>
      <c r="F259" s="358">
        <v>6</v>
      </c>
      <c r="G259" s="359">
        <v>85.714285714285708</v>
      </c>
      <c r="H259" s="358">
        <v>6</v>
      </c>
      <c r="I259" s="359">
        <v>85.714285714285708</v>
      </c>
      <c r="J259" s="356">
        <v>6</v>
      </c>
      <c r="K259" s="357">
        <v>85.714285714285708</v>
      </c>
      <c r="L259" s="360">
        <v>6</v>
      </c>
      <c r="M259" s="361">
        <f t="shared" si="19"/>
        <v>85.714285714285708</v>
      </c>
      <c r="N259" s="358">
        <v>6</v>
      </c>
      <c r="O259" s="359">
        <v>100</v>
      </c>
      <c r="P259" s="360">
        <v>6</v>
      </c>
      <c r="Q259" s="362">
        <f t="shared" si="16"/>
        <v>85.714285714285708</v>
      </c>
      <c r="R259" s="360">
        <v>6</v>
      </c>
      <c r="S259" s="362">
        <f t="shared" si="17"/>
        <v>85.714285714285708</v>
      </c>
      <c r="T259" s="360">
        <v>6</v>
      </c>
      <c r="U259" s="362">
        <f t="shared" si="18"/>
        <v>85.714285714285708</v>
      </c>
    </row>
    <row r="260" spans="1:21">
      <c r="A260" s="355" t="s">
        <v>1016</v>
      </c>
      <c r="B260" s="355" t="s">
        <v>634</v>
      </c>
      <c r="C260" s="355" t="s">
        <v>2447</v>
      </c>
      <c r="D260" s="356">
        <v>6</v>
      </c>
      <c r="E260" s="357">
        <v>85.714285714285708</v>
      </c>
      <c r="F260" s="358">
        <v>6</v>
      </c>
      <c r="G260" s="359">
        <v>85.714285714285708</v>
      </c>
      <c r="H260" s="358">
        <v>6</v>
      </c>
      <c r="I260" s="359">
        <v>85.714285714285708</v>
      </c>
      <c r="J260" s="356">
        <v>6</v>
      </c>
      <c r="K260" s="357">
        <v>85.714285714285708</v>
      </c>
      <c r="L260" s="360">
        <v>6</v>
      </c>
      <c r="M260" s="361">
        <f t="shared" si="19"/>
        <v>85.714285714285708</v>
      </c>
      <c r="N260" s="358">
        <v>6</v>
      </c>
      <c r="O260" s="359">
        <v>100</v>
      </c>
      <c r="P260" s="360">
        <v>7</v>
      </c>
      <c r="Q260" s="362">
        <f t="shared" si="16"/>
        <v>100</v>
      </c>
      <c r="R260" s="360">
        <v>7</v>
      </c>
      <c r="S260" s="362">
        <f t="shared" si="17"/>
        <v>100</v>
      </c>
      <c r="T260" s="360">
        <v>7</v>
      </c>
      <c r="U260" s="362">
        <f t="shared" si="18"/>
        <v>100</v>
      </c>
    </row>
    <row r="261" spans="1:21">
      <c r="A261" s="355" t="s">
        <v>974</v>
      </c>
      <c r="B261" s="355" t="s">
        <v>596</v>
      </c>
      <c r="C261" s="355" t="s">
        <v>2448</v>
      </c>
      <c r="D261" s="356">
        <v>7</v>
      </c>
      <c r="E261" s="357">
        <v>100</v>
      </c>
      <c r="F261" s="358">
        <v>4</v>
      </c>
      <c r="G261" s="359">
        <v>57.142857142857146</v>
      </c>
      <c r="H261" s="358">
        <v>4</v>
      </c>
      <c r="I261" s="359">
        <v>57.142857142857146</v>
      </c>
      <c r="J261" s="356">
        <v>6</v>
      </c>
      <c r="K261" s="357">
        <v>85.714285714285708</v>
      </c>
      <c r="L261" s="360">
        <v>4</v>
      </c>
      <c r="M261" s="361">
        <f t="shared" si="19"/>
        <v>57.142857142857139</v>
      </c>
      <c r="N261" s="358">
        <v>3</v>
      </c>
      <c r="O261" s="359">
        <v>42.857142857142854</v>
      </c>
      <c r="P261" s="360">
        <v>6</v>
      </c>
      <c r="Q261" s="362">
        <f t="shared" si="16"/>
        <v>85.714285714285708</v>
      </c>
      <c r="R261" s="360">
        <v>5</v>
      </c>
      <c r="S261" s="362">
        <f t="shared" si="17"/>
        <v>71.428571428571431</v>
      </c>
      <c r="T261" s="360">
        <v>0</v>
      </c>
      <c r="U261" s="362">
        <f t="shared" si="18"/>
        <v>0</v>
      </c>
    </row>
    <row r="262" spans="1:21">
      <c r="A262" s="355" t="s">
        <v>976</v>
      </c>
      <c r="B262" s="355" t="s">
        <v>683</v>
      </c>
      <c r="C262" s="355" t="s">
        <v>2449</v>
      </c>
      <c r="D262" s="356">
        <v>4</v>
      </c>
      <c r="E262" s="357">
        <v>57.142857142857146</v>
      </c>
      <c r="F262" s="358">
        <v>0</v>
      </c>
      <c r="G262" s="359">
        <v>0</v>
      </c>
      <c r="H262" s="358">
        <v>0</v>
      </c>
      <c r="I262" s="359">
        <v>0</v>
      </c>
      <c r="J262" s="356">
        <v>0</v>
      </c>
      <c r="K262" s="357">
        <v>0</v>
      </c>
      <c r="L262" s="360">
        <v>0</v>
      </c>
      <c r="M262" s="357">
        <v>0</v>
      </c>
      <c r="N262" s="358">
        <v>0</v>
      </c>
      <c r="O262" s="359">
        <v>0</v>
      </c>
      <c r="P262" s="360">
        <v>3</v>
      </c>
      <c r="Q262" s="362">
        <f t="shared" ref="Q262:Q325" si="20">P262/7*100</f>
        <v>42.857142857142854</v>
      </c>
      <c r="R262" s="360">
        <v>3</v>
      </c>
      <c r="S262" s="362">
        <f t="shared" ref="S262:S325" si="21">R262/7*100</f>
        <v>42.857142857142854</v>
      </c>
      <c r="T262" s="360">
        <v>6</v>
      </c>
      <c r="U262" s="362">
        <f t="shared" ref="U262:U325" si="22">T262/7*100</f>
        <v>85.714285714285708</v>
      </c>
    </row>
    <row r="263" spans="1:21">
      <c r="A263" s="355" t="s">
        <v>974</v>
      </c>
      <c r="B263" s="355" t="s">
        <v>596</v>
      </c>
      <c r="C263" s="355" t="s">
        <v>2450</v>
      </c>
      <c r="D263" s="356">
        <v>4</v>
      </c>
      <c r="E263" s="357">
        <v>57.142857142857146</v>
      </c>
      <c r="F263" s="358">
        <v>5</v>
      </c>
      <c r="G263" s="359">
        <v>71.428571428571431</v>
      </c>
      <c r="H263" s="358">
        <v>5</v>
      </c>
      <c r="I263" s="359">
        <v>71.428571428571431</v>
      </c>
      <c r="J263" s="356">
        <v>4</v>
      </c>
      <c r="K263" s="357">
        <v>57.142857142857146</v>
      </c>
      <c r="L263" s="360">
        <v>4</v>
      </c>
      <c r="M263" s="361">
        <f>L263/7*100</f>
        <v>57.142857142857139</v>
      </c>
      <c r="N263" s="358">
        <v>5</v>
      </c>
      <c r="O263" s="359">
        <v>71.428571428571431</v>
      </c>
      <c r="P263" s="360">
        <v>5</v>
      </c>
      <c r="Q263" s="362">
        <f t="shared" si="20"/>
        <v>71.428571428571431</v>
      </c>
      <c r="R263" s="360">
        <v>5</v>
      </c>
      <c r="S263" s="362">
        <f t="shared" si="21"/>
        <v>71.428571428571431</v>
      </c>
      <c r="T263" s="360">
        <v>5</v>
      </c>
      <c r="U263" s="362">
        <f t="shared" si="22"/>
        <v>71.428571428571431</v>
      </c>
    </row>
    <row r="264" spans="1:21">
      <c r="A264" s="355" t="s">
        <v>983</v>
      </c>
      <c r="B264" s="355" t="s">
        <v>874</v>
      </c>
      <c r="C264" s="355" t="s">
        <v>2451</v>
      </c>
      <c r="D264" s="356">
        <v>5</v>
      </c>
      <c r="E264" s="357">
        <v>71.428571428571431</v>
      </c>
      <c r="F264" s="358">
        <v>3</v>
      </c>
      <c r="G264" s="359">
        <v>42.857142857142854</v>
      </c>
      <c r="H264" s="358">
        <v>5</v>
      </c>
      <c r="I264" s="359">
        <v>71.428571428571431</v>
      </c>
      <c r="J264" s="356">
        <v>6</v>
      </c>
      <c r="K264" s="357">
        <v>85.714285714285708</v>
      </c>
      <c r="L264" s="360">
        <v>6</v>
      </c>
      <c r="M264" s="361">
        <f>L264/7*100</f>
        <v>85.714285714285708</v>
      </c>
      <c r="N264" s="358">
        <v>6</v>
      </c>
      <c r="O264" s="359">
        <v>100</v>
      </c>
      <c r="P264" s="360">
        <v>6</v>
      </c>
      <c r="Q264" s="362">
        <f t="shared" si="20"/>
        <v>85.714285714285708</v>
      </c>
      <c r="R264" s="360">
        <v>5</v>
      </c>
      <c r="S264" s="362">
        <f t="shared" si="21"/>
        <v>71.428571428571431</v>
      </c>
      <c r="T264" s="360">
        <v>6</v>
      </c>
      <c r="U264" s="362">
        <f t="shared" si="22"/>
        <v>85.714285714285708</v>
      </c>
    </row>
    <row r="265" spans="1:21">
      <c r="A265" s="355" t="s">
        <v>970</v>
      </c>
      <c r="B265" s="355" t="s">
        <v>567</v>
      </c>
      <c r="C265" s="355" t="s">
        <v>2452</v>
      </c>
      <c r="D265" s="356">
        <v>3</v>
      </c>
      <c r="E265" s="357">
        <v>42.857142857142854</v>
      </c>
      <c r="F265" s="358">
        <v>4</v>
      </c>
      <c r="G265" s="359">
        <v>57.142857142857146</v>
      </c>
      <c r="H265" s="358">
        <v>4</v>
      </c>
      <c r="I265" s="359">
        <v>57.142857142857146</v>
      </c>
      <c r="J265" s="356">
        <v>5</v>
      </c>
      <c r="K265" s="357">
        <v>71.428571428571431</v>
      </c>
      <c r="L265" s="360">
        <v>6</v>
      </c>
      <c r="M265" s="361">
        <f>L265/7*100</f>
        <v>85.714285714285708</v>
      </c>
      <c r="N265" s="358">
        <v>5</v>
      </c>
      <c r="O265" s="359">
        <v>71.428571428571431</v>
      </c>
      <c r="P265" s="360">
        <v>5</v>
      </c>
      <c r="Q265" s="362">
        <f t="shared" si="20"/>
        <v>71.428571428571431</v>
      </c>
      <c r="R265" s="360">
        <v>3</v>
      </c>
      <c r="S265" s="362">
        <f t="shared" si="21"/>
        <v>42.857142857142854</v>
      </c>
      <c r="T265" s="360">
        <v>0</v>
      </c>
      <c r="U265" s="362">
        <f t="shared" si="22"/>
        <v>0</v>
      </c>
    </row>
    <row r="266" spans="1:21">
      <c r="A266" s="355" t="s">
        <v>981</v>
      </c>
      <c r="B266" s="355" t="s">
        <v>777</v>
      </c>
      <c r="C266" s="355" t="s">
        <v>2453</v>
      </c>
      <c r="D266" s="356">
        <v>0</v>
      </c>
      <c r="E266" s="357">
        <v>0</v>
      </c>
      <c r="F266" s="358">
        <v>0</v>
      </c>
      <c r="G266" s="359">
        <v>0</v>
      </c>
      <c r="H266" s="358">
        <v>0</v>
      </c>
      <c r="I266" s="359">
        <v>0</v>
      </c>
      <c r="J266" s="356">
        <v>0</v>
      </c>
      <c r="K266" s="357">
        <v>0</v>
      </c>
      <c r="L266" s="360">
        <v>0</v>
      </c>
      <c r="M266" s="357">
        <v>0</v>
      </c>
      <c r="N266" s="358">
        <v>0</v>
      </c>
      <c r="O266" s="359">
        <v>0</v>
      </c>
      <c r="P266" s="360">
        <v>5</v>
      </c>
      <c r="Q266" s="362">
        <f t="shared" si="20"/>
        <v>71.428571428571431</v>
      </c>
      <c r="R266" s="360">
        <v>5</v>
      </c>
      <c r="S266" s="362">
        <f t="shared" si="21"/>
        <v>71.428571428571431</v>
      </c>
      <c r="T266" s="360">
        <v>5</v>
      </c>
      <c r="U266" s="362">
        <f t="shared" si="22"/>
        <v>71.428571428571431</v>
      </c>
    </row>
    <row r="267" spans="1:21">
      <c r="A267" s="355" t="s">
        <v>974</v>
      </c>
      <c r="B267" s="355" t="s">
        <v>596</v>
      </c>
      <c r="C267" s="355" t="s">
        <v>2454</v>
      </c>
      <c r="D267" s="356">
        <v>6</v>
      </c>
      <c r="E267" s="357">
        <v>85.714285714285708</v>
      </c>
      <c r="F267" s="358">
        <v>6</v>
      </c>
      <c r="G267" s="359">
        <v>85.714285714285708</v>
      </c>
      <c r="H267" s="358">
        <v>6</v>
      </c>
      <c r="I267" s="359">
        <v>85.714285714285708</v>
      </c>
      <c r="J267" s="356">
        <v>6</v>
      </c>
      <c r="K267" s="357">
        <v>85.714285714285708</v>
      </c>
      <c r="L267" s="360">
        <v>7</v>
      </c>
      <c r="M267" s="361">
        <f t="shared" ref="M267:M388" si="23">L267/7*100</f>
        <v>100</v>
      </c>
      <c r="N267" s="358">
        <v>6</v>
      </c>
      <c r="O267" s="359">
        <v>100</v>
      </c>
      <c r="P267" s="360">
        <v>6</v>
      </c>
      <c r="Q267" s="362">
        <f t="shared" si="20"/>
        <v>85.714285714285708</v>
      </c>
      <c r="R267" s="360">
        <v>6</v>
      </c>
      <c r="S267" s="362">
        <f t="shared" si="21"/>
        <v>85.714285714285708</v>
      </c>
      <c r="T267" s="360">
        <v>6</v>
      </c>
      <c r="U267" s="362">
        <f t="shared" si="22"/>
        <v>85.714285714285708</v>
      </c>
    </row>
    <row r="268" spans="1:21">
      <c r="A268" s="355" t="s">
        <v>983</v>
      </c>
      <c r="B268" s="355" t="s">
        <v>825</v>
      </c>
      <c r="C268" s="355" t="s">
        <v>2455</v>
      </c>
      <c r="D268" s="356">
        <v>5</v>
      </c>
      <c r="E268" s="357">
        <v>71.428571428571431</v>
      </c>
      <c r="F268" s="358">
        <v>5</v>
      </c>
      <c r="G268" s="359">
        <v>71.428571428571431</v>
      </c>
      <c r="H268" s="358">
        <v>5</v>
      </c>
      <c r="I268" s="359">
        <v>71.428571428571431</v>
      </c>
      <c r="J268" s="356">
        <v>5</v>
      </c>
      <c r="K268" s="357">
        <v>71.428571428571431</v>
      </c>
      <c r="L268" s="360">
        <v>5</v>
      </c>
      <c r="M268" s="361">
        <f t="shared" si="23"/>
        <v>71.428571428571431</v>
      </c>
      <c r="N268" s="358">
        <v>4</v>
      </c>
      <c r="O268" s="359">
        <v>57.142857142857139</v>
      </c>
      <c r="P268" s="360">
        <v>4</v>
      </c>
      <c r="Q268" s="362">
        <f t="shared" si="20"/>
        <v>57.142857142857139</v>
      </c>
      <c r="R268" s="360">
        <v>4</v>
      </c>
      <c r="S268" s="362">
        <f t="shared" si="21"/>
        <v>57.142857142857139</v>
      </c>
      <c r="T268" s="360">
        <v>4</v>
      </c>
      <c r="U268" s="362">
        <f t="shared" si="22"/>
        <v>57.142857142857139</v>
      </c>
    </row>
    <row r="269" spans="1:21">
      <c r="A269" s="355" t="s">
        <v>970</v>
      </c>
      <c r="B269" s="355" t="s">
        <v>549</v>
      </c>
      <c r="C269" s="355" t="s">
        <v>2456</v>
      </c>
      <c r="D269" s="356">
        <v>5</v>
      </c>
      <c r="E269" s="357">
        <v>71.428571428571431</v>
      </c>
      <c r="F269" s="358">
        <v>5</v>
      </c>
      <c r="G269" s="359">
        <v>71.428571428571431</v>
      </c>
      <c r="H269" s="358">
        <v>5</v>
      </c>
      <c r="I269" s="359">
        <v>71.428571428571431</v>
      </c>
      <c r="J269" s="356">
        <v>6</v>
      </c>
      <c r="K269" s="357">
        <v>85.714285714285708</v>
      </c>
      <c r="L269" s="360">
        <v>5</v>
      </c>
      <c r="M269" s="361">
        <f t="shared" si="23"/>
        <v>71.428571428571431</v>
      </c>
      <c r="N269" s="358">
        <v>5</v>
      </c>
      <c r="O269" s="359">
        <v>71.428571428571431</v>
      </c>
      <c r="P269" s="360">
        <v>6</v>
      </c>
      <c r="Q269" s="362">
        <f t="shared" si="20"/>
        <v>85.714285714285708</v>
      </c>
      <c r="R269" s="360">
        <v>7</v>
      </c>
      <c r="S269" s="362">
        <f t="shared" si="21"/>
        <v>100</v>
      </c>
      <c r="T269" s="360">
        <v>3</v>
      </c>
      <c r="U269" s="362">
        <f t="shared" si="22"/>
        <v>42.857142857142854</v>
      </c>
    </row>
    <row r="270" spans="1:21">
      <c r="A270" s="355" t="s">
        <v>1016</v>
      </c>
      <c r="B270" s="355" t="s">
        <v>634</v>
      </c>
      <c r="C270" s="355" t="s">
        <v>2457</v>
      </c>
      <c r="D270" s="356">
        <v>5</v>
      </c>
      <c r="E270" s="357">
        <v>71.428571428571431</v>
      </c>
      <c r="F270" s="358">
        <v>4</v>
      </c>
      <c r="G270" s="359">
        <v>57.142857142857146</v>
      </c>
      <c r="H270" s="358">
        <v>3</v>
      </c>
      <c r="I270" s="359">
        <v>42.857142857142854</v>
      </c>
      <c r="J270" s="356">
        <v>6</v>
      </c>
      <c r="K270" s="357">
        <v>85.714285714285708</v>
      </c>
      <c r="L270" s="360">
        <v>6</v>
      </c>
      <c r="M270" s="361">
        <f t="shared" si="23"/>
        <v>85.714285714285708</v>
      </c>
      <c r="N270" s="358">
        <v>6</v>
      </c>
      <c r="O270" s="359">
        <v>100</v>
      </c>
      <c r="P270" s="360">
        <v>6</v>
      </c>
      <c r="Q270" s="362">
        <f t="shared" si="20"/>
        <v>85.714285714285708</v>
      </c>
      <c r="R270" s="360">
        <v>6</v>
      </c>
      <c r="S270" s="362">
        <f t="shared" si="21"/>
        <v>85.714285714285708</v>
      </c>
      <c r="T270" s="360">
        <v>6</v>
      </c>
      <c r="U270" s="362">
        <f t="shared" si="22"/>
        <v>85.714285714285708</v>
      </c>
    </row>
    <row r="271" spans="1:21">
      <c r="A271" s="355" t="s">
        <v>974</v>
      </c>
      <c r="B271" s="355" t="s">
        <v>582</v>
      </c>
      <c r="C271" s="355" t="s">
        <v>2458</v>
      </c>
      <c r="D271" s="356">
        <v>5</v>
      </c>
      <c r="E271" s="357">
        <v>71.428571428571431</v>
      </c>
      <c r="F271" s="358">
        <v>3</v>
      </c>
      <c r="G271" s="359">
        <v>42.857142857142854</v>
      </c>
      <c r="H271" s="358">
        <v>4</v>
      </c>
      <c r="I271" s="359">
        <v>57.142857142857146</v>
      </c>
      <c r="J271" s="356">
        <v>6</v>
      </c>
      <c r="K271" s="357">
        <v>85.714285714285708</v>
      </c>
      <c r="L271" s="360">
        <v>6</v>
      </c>
      <c r="M271" s="361">
        <f t="shared" si="23"/>
        <v>85.714285714285708</v>
      </c>
      <c r="N271" s="358">
        <v>5</v>
      </c>
      <c r="O271" s="359">
        <v>71.428571428571431</v>
      </c>
      <c r="P271" s="360">
        <v>6</v>
      </c>
      <c r="Q271" s="362">
        <f t="shared" si="20"/>
        <v>85.714285714285708</v>
      </c>
      <c r="R271" s="360">
        <v>6</v>
      </c>
      <c r="S271" s="362">
        <f t="shared" si="21"/>
        <v>85.714285714285708</v>
      </c>
      <c r="T271" s="360">
        <v>6</v>
      </c>
      <c r="U271" s="362">
        <f t="shared" si="22"/>
        <v>85.714285714285708</v>
      </c>
    </row>
    <row r="272" spans="1:21">
      <c r="A272" s="355" t="s">
        <v>970</v>
      </c>
      <c r="B272" s="355" t="s">
        <v>504</v>
      </c>
      <c r="C272" s="355" t="s">
        <v>2459</v>
      </c>
      <c r="D272" s="356">
        <v>6</v>
      </c>
      <c r="E272" s="357">
        <v>85.714285714285708</v>
      </c>
      <c r="F272" s="358">
        <v>6</v>
      </c>
      <c r="G272" s="359">
        <v>85.714285714285708</v>
      </c>
      <c r="H272" s="358">
        <v>6</v>
      </c>
      <c r="I272" s="359">
        <v>85.714285714285708</v>
      </c>
      <c r="J272" s="356">
        <v>6</v>
      </c>
      <c r="K272" s="357">
        <v>85.714285714285708</v>
      </c>
      <c r="L272" s="360">
        <v>6</v>
      </c>
      <c r="M272" s="361">
        <f t="shared" si="23"/>
        <v>85.714285714285708</v>
      </c>
      <c r="N272" s="358">
        <v>6</v>
      </c>
      <c r="O272" s="359">
        <v>100</v>
      </c>
      <c r="P272" s="360">
        <v>6</v>
      </c>
      <c r="Q272" s="362">
        <f t="shared" si="20"/>
        <v>85.714285714285708</v>
      </c>
      <c r="R272" s="360">
        <v>6</v>
      </c>
      <c r="S272" s="362">
        <f t="shared" si="21"/>
        <v>85.714285714285708</v>
      </c>
      <c r="T272" s="360">
        <v>4</v>
      </c>
      <c r="U272" s="362">
        <f t="shared" si="22"/>
        <v>57.142857142857139</v>
      </c>
    </row>
    <row r="273" spans="1:21">
      <c r="A273" s="355" t="s">
        <v>976</v>
      </c>
      <c r="B273" s="355" t="s">
        <v>683</v>
      </c>
      <c r="C273" s="355" t="s">
        <v>2460</v>
      </c>
      <c r="D273" s="356">
        <v>6</v>
      </c>
      <c r="E273" s="357">
        <v>85.714285714285708</v>
      </c>
      <c r="F273" s="358">
        <v>6</v>
      </c>
      <c r="G273" s="359">
        <v>85.714285714285708</v>
      </c>
      <c r="H273" s="358">
        <v>5</v>
      </c>
      <c r="I273" s="359">
        <v>71.428571428571431</v>
      </c>
      <c r="J273" s="356">
        <v>6</v>
      </c>
      <c r="K273" s="357">
        <v>85.714285714285708</v>
      </c>
      <c r="L273" s="360">
        <v>5</v>
      </c>
      <c r="M273" s="361">
        <f t="shared" si="23"/>
        <v>71.428571428571431</v>
      </c>
      <c r="N273" s="358">
        <v>5</v>
      </c>
      <c r="O273" s="359">
        <v>71.428571428571431</v>
      </c>
      <c r="P273" s="360">
        <v>6</v>
      </c>
      <c r="Q273" s="362">
        <f t="shared" si="20"/>
        <v>85.714285714285708</v>
      </c>
      <c r="R273" s="360">
        <v>7</v>
      </c>
      <c r="S273" s="362">
        <f t="shared" si="21"/>
        <v>100</v>
      </c>
      <c r="T273" s="360">
        <v>6</v>
      </c>
      <c r="U273" s="362">
        <f t="shared" si="22"/>
        <v>85.714285714285708</v>
      </c>
    </row>
    <row r="274" spans="1:21">
      <c r="A274" s="355" t="s">
        <v>981</v>
      </c>
      <c r="B274" s="355" t="s">
        <v>777</v>
      </c>
      <c r="C274" s="355" t="s">
        <v>2461</v>
      </c>
      <c r="D274" s="356">
        <v>3</v>
      </c>
      <c r="E274" s="357">
        <v>42.857142857142854</v>
      </c>
      <c r="F274" s="358">
        <v>3</v>
      </c>
      <c r="G274" s="359">
        <v>42.857142857142854</v>
      </c>
      <c r="H274" s="358">
        <v>2</v>
      </c>
      <c r="I274" s="359">
        <v>28.571428571428573</v>
      </c>
      <c r="J274" s="356">
        <v>2</v>
      </c>
      <c r="K274" s="357">
        <v>28.571428571428573</v>
      </c>
      <c r="L274" s="360">
        <v>7</v>
      </c>
      <c r="M274" s="361">
        <f t="shared" si="23"/>
        <v>100</v>
      </c>
      <c r="N274" s="358">
        <v>6</v>
      </c>
      <c r="O274" s="359">
        <v>100</v>
      </c>
      <c r="P274" s="360">
        <v>6</v>
      </c>
      <c r="Q274" s="362">
        <f t="shared" si="20"/>
        <v>85.714285714285708</v>
      </c>
      <c r="R274" s="360">
        <v>6</v>
      </c>
      <c r="S274" s="362">
        <f t="shared" si="21"/>
        <v>85.714285714285708</v>
      </c>
      <c r="T274" s="360">
        <v>6</v>
      </c>
      <c r="U274" s="362">
        <f t="shared" si="22"/>
        <v>85.714285714285708</v>
      </c>
    </row>
    <row r="275" spans="1:21">
      <c r="A275" s="355" t="s">
        <v>976</v>
      </c>
      <c r="B275" s="355" t="s">
        <v>648</v>
      </c>
      <c r="C275" s="355" t="s">
        <v>2462</v>
      </c>
      <c r="D275" s="356">
        <v>5</v>
      </c>
      <c r="E275" s="357">
        <v>71.428571428571431</v>
      </c>
      <c r="F275" s="358">
        <v>5</v>
      </c>
      <c r="G275" s="359">
        <v>71.428571428571431</v>
      </c>
      <c r="H275" s="358">
        <v>5</v>
      </c>
      <c r="I275" s="359">
        <v>71.428571428571431</v>
      </c>
      <c r="J275" s="356">
        <v>6</v>
      </c>
      <c r="K275" s="357">
        <v>85.714285714285708</v>
      </c>
      <c r="L275" s="360">
        <v>6</v>
      </c>
      <c r="M275" s="361">
        <f t="shared" si="23"/>
        <v>85.714285714285708</v>
      </c>
      <c r="N275" s="358">
        <v>5</v>
      </c>
      <c r="O275" s="359">
        <v>71.428571428571431</v>
      </c>
      <c r="P275" s="360">
        <v>5</v>
      </c>
      <c r="Q275" s="362">
        <f t="shared" si="20"/>
        <v>71.428571428571431</v>
      </c>
      <c r="R275" s="360">
        <v>5</v>
      </c>
      <c r="S275" s="362">
        <f t="shared" si="21"/>
        <v>71.428571428571431</v>
      </c>
      <c r="T275" s="360">
        <v>6</v>
      </c>
      <c r="U275" s="362">
        <f t="shared" si="22"/>
        <v>85.714285714285708</v>
      </c>
    </row>
    <row r="276" spans="1:21">
      <c r="A276" s="355" t="s">
        <v>976</v>
      </c>
      <c r="B276" s="355" t="s">
        <v>683</v>
      </c>
      <c r="C276" s="355" t="s">
        <v>2463</v>
      </c>
      <c r="D276" s="356">
        <v>6</v>
      </c>
      <c r="E276" s="357">
        <v>85.714285714285708</v>
      </c>
      <c r="F276" s="358">
        <v>5</v>
      </c>
      <c r="G276" s="359">
        <v>71.428571428571431</v>
      </c>
      <c r="H276" s="358">
        <v>5</v>
      </c>
      <c r="I276" s="359">
        <v>71.428571428571431</v>
      </c>
      <c r="J276" s="356">
        <v>7</v>
      </c>
      <c r="K276" s="357">
        <v>100</v>
      </c>
      <c r="L276" s="360">
        <v>4</v>
      </c>
      <c r="M276" s="361">
        <f t="shared" si="23"/>
        <v>57.142857142857139</v>
      </c>
      <c r="N276" s="358">
        <v>6</v>
      </c>
      <c r="O276" s="359">
        <v>100</v>
      </c>
      <c r="P276" s="360">
        <v>6</v>
      </c>
      <c r="Q276" s="362">
        <f t="shared" si="20"/>
        <v>85.714285714285708</v>
      </c>
      <c r="R276" s="360">
        <v>5</v>
      </c>
      <c r="S276" s="362">
        <f t="shared" si="21"/>
        <v>71.428571428571431</v>
      </c>
      <c r="T276" s="360">
        <v>6</v>
      </c>
      <c r="U276" s="362">
        <f t="shared" si="22"/>
        <v>85.714285714285708</v>
      </c>
    </row>
    <row r="277" spans="1:21">
      <c r="A277" s="355" t="s">
        <v>976</v>
      </c>
      <c r="B277" s="355" t="s">
        <v>683</v>
      </c>
      <c r="C277" s="355" t="s">
        <v>2464</v>
      </c>
      <c r="D277" s="356">
        <v>0</v>
      </c>
      <c r="E277" s="357">
        <v>0</v>
      </c>
      <c r="F277" s="358">
        <v>6</v>
      </c>
      <c r="G277" s="359">
        <v>85.714285714285708</v>
      </c>
      <c r="H277" s="358">
        <v>6</v>
      </c>
      <c r="I277" s="359">
        <v>85.714285714285708</v>
      </c>
      <c r="J277" s="356">
        <v>5</v>
      </c>
      <c r="K277" s="357">
        <v>71.428571428571431</v>
      </c>
      <c r="L277" s="360">
        <v>6</v>
      </c>
      <c r="M277" s="361">
        <f t="shared" si="23"/>
        <v>85.714285714285708</v>
      </c>
      <c r="N277" s="358">
        <v>6</v>
      </c>
      <c r="O277" s="359">
        <v>100</v>
      </c>
      <c r="P277" s="360">
        <v>6</v>
      </c>
      <c r="Q277" s="362">
        <f t="shared" si="20"/>
        <v>85.714285714285708</v>
      </c>
      <c r="R277" s="360">
        <v>6</v>
      </c>
      <c r="S277" s="362">
        <f t="shared" si="21"/>
        <v>85.714285714285708</v>
      </c>
      <c r="T277" s="360">
        <v>6</v>
      </c>
      <c r="U277" s="362">
        <f t="shared" si="22"/>
        <v>85.714285714285708</v>
      </c>
    </row>
    <row r="278" spans="1:21">
      <c r="A278" s="355" t="s">
        <v>984</v>
      </c>
      <c r="B278" s="355" t="s">
        <v>946</v>
      </c>
      <c r="C278" s="355" t="s">
        <v>2465</v>
      </c>
      <c r="D278" s="356">
        <v>6</v>
      </c>
      <c r="E278" s="357">
        <v>85.714285714285708</v>
      </c>
      <c r="F278" s="358">
        <v>4</v>
      </c>
      <c r="G278" s="359">
        <v>57.142857142857146</v>
      </c>
      <c r="H278" s="358">
        <v>2</v>
      </c>
      <c r="I278" s="359">
        <v>28.571428571428573</v>
      </c>
      <c r="J278" s="356">
        <v>4</v>
      </c>
      <c r="K278" s="357">
        <v>57.142857142857146</v>
      </c>
      <c r="L278" s="360">
        <v>6</v>
      </c>
      <c r="M278" s="361">
        <f t="shared" si="23"/>
        <v>85.714285714285708</v>
      </c>
      <c r="N278" s="358">
        <v>5</v>
      </c>
      <c r="O278" s="359">
        <v>71.428571428571431</v>
      </c>
      <c r="P278" s="360">
        <v>5</v>
      </c>
      <c r="Q278" s="362">
        <f t="shared" si="20"/>
        <v>71.428571428571431</v>
      </c>
      <c r="R278" s="360">
        <v>6</v>
      </c>
      <c r="S278" s="362">
        <f t="shared" si="21"/>
        <v>85.714285714285708</v>
      </c>
      <c r="T278" s="360">
        <v>6</v>
      </c>
      <c r="U278" s="362">
        <f t="shared" si="22"/>
        <v>85.714285714285708</v>
      </c>
    </row>
    <row r="279" spans="1:21">
      <c r="A279" s="355" t="s">
        <v>970</v>
      </c>
      <c r="B279" s="355" t="s">
        <v>567</v>
      </c>
      <c r="C279" s="355" t="s">
        <v>2466</v>
      </c>
      <c r="D279" s="356">
        <v>5</v>
      </c>
      <c r="E279" s="357">
        <v>71.428571428571431</v>
      </c>
      <c r="F279" s="358">
        <v>4</v>
      </c>
      <c r="G279" s="359">
        <v>57.142857142857146</v>
      </c>
      <c r="H279" s="358">
        <v>3</v>
      </c>
      <c r="I279" s="359">
        <v>42.857142857142854</v>
      </c>
      <c r="J279" s="356">
        <v>5</v>
      </c>
      <c r="K279" s="357">
        <v>71.428571428571431</v>
      </c>
      <c r="L279" s="360">
        <v>5</v>
      </c>
      <c r="M279" s="361">
        <f t="shared" si="23"/>
        <v>71.428571428571431</v>
      </c>
      <c r="N279" s="358">
        <v>6</v>
      </c>
      <c r="O279" s="359">
        <v>100</v>
      </c>
      <c r="P279" s="360">
        <v>6</v>
      </c>
      <c r="Q279" s="362">
        <f t="shared" si="20"/>
        <v>85.714285714285708</v>
      </c>
      <c r="R279" s="360">
        <v>7</v>
      </c>
      <c r="S279" s="362">
        <f t="shared" si="21"/>
        <v>100</v>
      </c>
      <c r="T279" s="360">
        <v>7</v>
      </c>
      <c r="U279" s="362">
        <f t="shared" si="22"/>
        <v>100</v>
      </c>
    </row>
    <row r="280" spans="1:21">
      <c r="A280" s="355" t="s">
        <v>983</v>
      </c>
      <c r="B280" s="355" t="s">
        <v>848</v>
      </c>
      <c r="C280" s="355" t="s">
        <v>2467</v>
      </c>
      <c r="D280" s="356">
        <v>2</v>
      </c>
      <c r="E280" s="357">
        <v>28.571428571428573</v>
      </c>
      <c r="F280" s="358">
        <v>2</v>
      </c>
      <c r="G280" s="359">
        <v>28.571428571428573</v>
      </c>
      <c r="H280" s="358">
        <v>2</v>
      </c>
      <c r="I280" s="359">
        <v>28.571428571428573</v>
      </c>
      <c r="J280" s="356">
        <v>5</v>
      </c>
      <c r="K280" s="357">
        <v>71.428571428571431</v>
      </c>
      <c r="L280" s="360">
        <v>4</v>
      </c>
      <c r="M280" s="361">
        <f t="shared" si="23"/>
        <v>57.142857142857139</v>
      </c>
      <c r="N280" s="358">
        <v>5</v>
      </c>
      <c r="O280" s="359">
        <v>71.428571428571431</v>
      </c>
      <c r="P280" s="360">
        <v>5</v>
      </c>
      <c r="Q280" s="362">
        <f t="shared" si="20"/>
        <v>71.428571428571431</v>
      </c>
      <c r="R280" s="360">
        <v>6</v>
      </c>
      <c r="S280" s="362">
        <f t="shared" si="21"/>
        <v>85.714285714285708</v>
      </c>
      <c r="T280" s="360">
        <v>6</v>
      </c>
      <c r="U280" s="362">
        <f t="shared" si="22"/>
        <v>85.714285714285708</v>
      </c>
    </row>
    <row r="281" spans="1:21">
      <c r="A281" s="355" t="s">
        <v>970</v>
      </c>
      <c r="B281" s="355" t="s">
        <v>504</v>
      </c>
      <c r="C281" s="355" t="s">
        <v>2468</v>
      </c>
      <c r="D281" s="356">
        <v>6</v>
      </c>
      <c r="E281" s="357">
        <v>85.714285714285708</v>
      </c>
      <c r="F281" s="358">
        <v>5</v>
      </c>
      <c r="G281" s="359">
        <v>71.428571428571431</v>
      </c>
      <c r="H281" s="358">
        <v>6</v>
      </c>
      <c r="I281" s="359">
        <v>85.714285714285708</v>
      </c>
      <c r="J281" s="356">
        <v>4</v>
      </c>
      <c r="K281" s="357">
        <v>57.142857142857146</v>
      </c>
      <c r="L281" s="360">
        <v>5</v>
      </c>
      <c r="M281" s="361">
        <f t="shared" si="23"/>
        <v>71.428571428571431</v>
      </c>
      <c r="N281" s="358">
        <v>5</v>
      </c>
      <c r="O281" s="359">
        <v>71.428571428571431</v>
      </c>
      <c r="P281" s="360">
        <v>5</v>
      </c>
      <c r="Q281" s="362">
        <f t="shared" si="20"/>
        <v>71.428571428571431</v>
      </c>
      <c r="R281" s="360">
        <v>5</v>
      </c>
      <c r="S281" s="362">
        <f t="shared" si="21"/>
        <v>71.428571428571431</v>
      </c>
      <c r="T281" s="360">
        <v>5</v>
      </c>
      <c r="U281" s="362">
        <f t="shared" si="22"/>
        <v>71.428571428571431</v>
      </c>
    </row>
    <row r="282" spans="1:21">
      <c r="A282" s="355" t="s">
        <v>984</v>
      </c>
      <c r="B282" s="355" t="s">
        <v>946</v>
      </c>
      <c r="C282" s="355" t="s">
        <v>2469</v>
      </c>
      <c r="D282" s="356">
        <v>6</v>
      </c>
      <c r="E282" s="357">
        <v>85.714285714285708</v>
      </c>
      <c r="F282" s="358">
        <v>6</v>
      </c>
      <c r="G282" s="359">
        <v>85.714285714285708</v>
      </c>
      <c r="H282" s="358">
        <v>5</v>
      </c>
      <c r="I282" s="359">
        <v>71.428571428571431</v>
      </c>
      <c r="J282" s="356">
        <v>6</v>
      </c>
      <c r="K282" s="357">
        <v>85.714285714285708</v>
      </c>
      <c r="L282" s="360">
        <v>6</v>
      </c>
      <c r="M282" s="361">
        <f t="shared" si="23"/>
        <v>85.714285714285708</v>
      </c>
      <c r="N282" s="358">
        <v>5</v>
      </c>
      <c r="O282" s="359">
        <v>71.428571428571431</v>
      </c>
      <c r="P282" s="360">
        <v>6</v>
      </c>
      <c r="Q282" s="362">
        <f t="shared" si="20"/>
        <v>85.714285714285708</v>
      </c>
      <c r="R282" s="360">
        <v>6</v>
      </c>
      <c r="S282" s="362">
        <f t="shared" si="21"/>
        <v>85.714285714285708</v>
      </c>
      <c r="T282" s="360">
        <v>6</v>
      </c>
      <c r="U282" s="362">
        <f t="shared" si="22"/>
        <v>85.714285714285708</v>
      </c>
    </row>
    <row r="283" spans="1:21">
      <c r="A283" s="355" t="s">
        <v>984</v>
      </c>
      <c r="B283" s="355" t="s">
        <v>926</v>
      </c>
      <c r="C283" s="355" t="s">
        <v>2470</v>
      </c>
      <c r="D283" s="356">
        <v>0</v>
      </c>
      <c r="E283" s="357">
        <v>0</v>
      </c>
      <c r="F283" s="358">
        <v>3</v>
      </c>
      <c r="G283" s="359">
        <v>42.857142857142854</v>
      </c>
      <c r="H283" s="358">
        <v>6</v>
      </c>
      <c r="I283" s="359">
        <v>85.714285714285708</v>
      </c>
      <c r="J283" s="356">
        <v>6</v>
      </c>
      <c r="K283" s="357">
        <v>85.714285714285708</v>
      </c>
      <c r="L283" s="360">
        <v>6</v>
      </c>
      <c r="M283" s="361">
        <f t="shared" si="23"/>
        <v>85.714285714285708</v>
      </c>
      <c r="N283" s="358">
        <v>5</v>
      </c>
      <c r="O283" s="359">
        <v>71.428571428571431</v>
      </c>
      <c r="P283" s="360">
        <v>6</v>
      </c>
      <c r="Q283" s="362">
        <f t="shared" si="20"/>
        <v>85.714285714285708</v>
      </c>
      <c r="R283" s="360">
        <v>4</v>
      </c>
      <c r="S283" s="362">
        <f t="shared" si="21"/>
        <v>57.142857142857139</v>
      </c>
      <c r="T283" s="360">
        <v>5</v>
      </c>
      <c r="U283" s="362">
        <f t="shared" si="22"/>
        <v>71.428571428571431</v>
      </c>
    </row>
    <row r="284" spans="1:21">
      <c r="A284" s="355" t="s">
        <v>970</v>
      </c>
      <c r="B284" s="355" t="s">
        <v>530</v>
      </c>
      <c r="C284" s="355" t="s">
        <v>2471</v>
      </c>
      <c r="D284" s="356">
        <v>5</v>
      </c>
      <c r="E284" s="357">
        <v>71.428571428571431</v>
      </c>
      <c r="F284" s="358">
        <v>2</v>
      </c>
      <c r="G284" s="359">
        <v>28.571428571428573</v>
      </c>
      <c r="H284" s="358">
        <v>2</v>
      </c>
      <c r="I284" s="359">
        <v>28.571428571428573</v>
      </c>
      <c r="J284" s="356">
        <v>4</v>
      </c>
      <c r="K284" s="357">
        <v>57.142857142857146</v>
      </c>
      <c r="L284" s="360">
        <v>4</v>
      </c>
      <c r="M284" s="361">
        <f t="shared" si="23"/>
        <v>57.142857142857139</v>
      </c>
      <c r="N284" s="358">
        <v>3</v>
      </c>
      <c r="O284" s="359">
        <v>42.857142857142854</v>
      </c>
      <c r="P284" s="360">
        <v>0</v>
      </c>
      <c r="Q284" s="362">
        <f t="shared" si="20"/>
        <v>0</v>
      </c>
      <c r="R284" s="360">
        <v>4</v>
      </c>
      <c r="S284" s="362">
        <f t="shared" si="21"/>
        <v>57.142857142857139</v>
      </c>
      <c r="T284" s="360">
        <v>6</v>
      </c>
      <c r="U284" s="362">
        <f t="shared" si="22"/>
        <v>85.714285714285708</v>
      </c>
    </row>
    <row r="285" spans="1:21">
      <c r="A285" s="355" t="s">
        <v>978</v>
      </c>
      <c r="B285" s="355" t="s">
        <v>722</v>
      </c>
      <c r="C285" s="355" t="s">
        <v>2472</v>
      </c>
      <c r="D285" s="356">
        <v>4</v>
      </c>
      <c r="E285" s="357">
        <v>57.142857142857146</v>
      </c>
      <c r="F285" s="358">
        <v>5</v>
      </c>
      <c r="G285" s="359">
        <v>71.428571428571431</v>
      </c>
      <c r="H285" s="358">
        <v>4</v>
      </c>
      <c r="I285" s="359">
        <v>57.142857142857146</v>
      </c>
      <c r="J285" s="356">
        <v>7</v>
      </c>
      <c r="K285" s="357">
        <v>100</v>
      </c>
      <c r="L285" s="360">
        <v>2</v>
      </c>
      <c r="M285" s="361">
        <f t="shared" si="23"/>
        <v>28.571428571428569</v>
      </c>
      <c r="N285" s="358">
        <v>5</v>
      </c>
      <c r="O285" s="359">
        <v>71.428571428571431</v>
      </c>
      <c r="P285" s="360">
        <v>6</v>
      </c>
      <c r="Q285" s="362">
        <f t="shared" si="20"/>
        <v>85.714285714285708</v>
      </c>
      <c r="R285" s="360">
        <v>5</v>
      </c>
      <c r="S285" s="362">
        <f t="shared" si="21"/>
        <v>71.428571428571431</v>
      </c>
      <c r="T285" s="360">
        <v>6</v>
      </c>
      <c r="U285" s="362">
        <f t="shared" si="22"/>
        <v>85.714285714285708</v>
      </c>
    </row>
    <row r="286" spans="1:21">
      <c r="A286" s="355" t="s">
        <v>1016</v>
      </c>
      <c r="B286" s="355" t="s">
        <v>634</v>
      </c>
      <c r="C286" s="355" t="s">
        <v>2473</v>
      </c>
      <c r="D286" s="356">
        <v>6</v>
      </c>
      <c r="E286" s="357">
        <v>85.714285714285708</v>
      </c>
      <c r="F286" s="358">
        <v>4</v>
      </c>
      <c r="G286" s="359">
        <v>57.142857142857146</v>
      </c>
      <c r="H286" s="358">
        <v>4</v>
      </c>
      <c r="I286" s="359">
        <v>57.142857142857146</v>
      </c>
      <c r="J286" s="356">
        <v>4</v>
      </c>
      <c r="K286" s="357">
        <v>57.142857142857146</v>
      </c>
      <c r="L286" s="360">
        <v>4</v>
      </c>
      <c r="M286" s="361">
        <f t="shared" si="23"/>
        <v>57.142857142857139</v>
      </c>
      <c r="N286" s="358">
        <v>4</v>
      </c>
      <c r="O286" s="359">
        <v>57.142857142857139</v>
      </c>
      <c r="P286" s="360">
        <v>5</v>
      </c>
      <c r="Q286" s="362">
        <f t="shared" si="20"/>
        <v>71.428571428571431</v>
      </c>
      <c r="R286" s="360">
        <v>4</v>
      </c>
      <c r="S286" s="362">
        <f t="shared" si="21"/>
        <v>57.142857142857139</v>
      </c>
      <c r="T286" s="360">
        <v>4</v>
      </c>
      <c r="U286" s="362">
        <f t="shared" si="22"/>
        <v>57.142857142857139</v>
      </c>
    </row>
    <row r="287" spans="1:21">
      <c r="A287" s="355" t="s">
        <v>970</v>
      </c>
      <c r="B287" s="355" t="s">
        <v>549</v>
      </c>
      <c r="C287" s="355" t="s">
        <v>2474</v>
      </c>
      <c r="D287" s="356">
        <v>5</v>
      </c>
      <c r="E287" s="357">
        <v>71.428571428571431</v>
      </c>
      <c r="F287" s="358">
        <v>5</v>
      </c>
      <c r="G287" s="359">
        <v>71.428571428571431</v>
      </c>
      <c r="H287" s="358">
        <v>6</v>
      </c>
      <c r="I287" s="359">
        <v>85.714285714285708</v>
      </c>
      <c r="J287" s="356">
        <v>5</v>
      </c>
      <c r="K287" s="357">
        <v>71.428571428571431</v>
      </c>
      <c r="L287" s="360">
        <v>6</v>
      </c>
      <c r="M287" s="361">
        <f t="shared" si="23"/>
        <v>85.714285714285708</v>
      </c>
      <c r="N287" s="358">
        <v>6</v>
      </c>
      <c r="O287" s="359">
        <v>100</v>
      </c>
      <c r="P287" s="360">
        <v>5</v>
      </c>
      <c r="Q287" s="362">
        <f t="shared" si="20"/>
        <v>71.428571428571431</v>
      </c>
      <c r="R287" s="360">
        <v>6</v>
      </c>
      <c r="S287" s="362">
        <f t="shared" si="21"/>
        <v>85.714285714285708</v>
      </c>
      <c r="T287" s="360">
        <v>4</v>
      </c>
      <c r="U287" s="362">
        <f t="shared" si="22"/>
        <v>57.142857142857139</v>
      </c>
    </row>
    <row r="288" spans="1:21">
      <c r="A288" s="355" t="s">
        <v>978</v>
      </c>
      <c r="B288" s="355" t="s">
        <v>722</v>
      </c>
      <c r="C288" s="355" t="s">
        <v>2475</v>
      </c>
      <c r="D288" s="356">
        <v>0</v>
      </c>
      <c r="E288" s="357">
        <v>0</v>
      </c>
      <c r="F288" s="358">
        <v>0</v>
      </c>
      <c r="G288" s="359">
        <v>0</v>
      </c>
      <c r="H288" s="358">
        <v>0</v>
      </c>
      <c r="I288" s="359">
        <v>0</v>
      </c>
      <c r="J288" s="356">
        <v>7</v>
      </c>
      <c r="K288" s="357">
        <v>100</v>
      </c>
      <c r="L288" s="360">
        <v>6</v>
      </c>
      <c r="M288" s="361">
        <f t="shared" si="23"/>
        <v>85.714285714285708</v>
      </c>
      <c r="N288" s="358">
        <v>6</v>
      </c>
      <c r="O288" s="359">
        <v>100</v>
      </c>
      <c r="P288" s="360">
        <v>5</v>
      </c>
      <c r="Q288" s="362">
        <f t="shared" si="20"/>
        <v>71.428571428571431</v>
      </c>
      <c r="R288" s="360">
        <v>5</v>
      </c>
      <c r="S288" s="362">
        <f t="shared" si="21"/>
        <v>71.428571428571431</v>
      </c>
      <c r="T288" s="360">
        <v>5</v>
      </c>
      <c r="U288" s="362">
        <f t="shared" si="22"/>
        <v>71.428571428571431</v>
      </c>
    </row>
    <row r="289" spans="1:21">
      <c r="A289" s="355" t="s">
        <v>978</v>
      </c>
      <c r="B289" s="355" t="s">
        <v>722</v>
      </c>
      <c r="C289" s="355" t="s">
        <v>2476</v>
      </c>
      <c r="D289" s="356">
        <v>6</v>
      </c>
      <c r="E289" s="357">
        <v>85.714285714285708</v>
      </c>
      <c r="F289" s="358">
        <v>6</v>
      </c>
      <c r="G289" s="359">
        <v>85.714285714285708</v>
      </c>
      <c r="H289" s="358">
        <v>5</v>
      </c>
      <c r="I289" s="359">
        <v>71.428571428571431</v>
      </c>
      <c r="J289" s="356">
        <v>6</v>
      </c>
      <c r="K289" s="357">
        <v>85.714285714285708</v>
      </c>
      <c r="L289" s="360">
        <v>6</v>
      </c>
      <c r="M289" s="361">
        <f t="shared" si="23"/>
        <v>85.714285714285708</v>
      </c>
      <c r="N289" s="358">
        <v>6</v>
      </c>
      <c r="O289" s="359">
        <v>100</v>
      </c>
      <c r="P289" s="360">
        <v>6</v>
      </c>
      <c r="Q289" s="362">
        <f t="shared" si="20"/>
        <v>85.714285714285708</v>
      </c>
      <c r="R289" s="360">
        <v>6</v>
      </c>
      <c r="S289" s="362">
        <f t="shared" si="21"/>
        <v>85.714285714285708</v>
      </c>
      <c r="T289" s="360">
        <v>5</v>
      </c>
      <c r="U289" s="362">
        <f t="shared" si="22"/>
        <v>71.428571428571431</v>
      </c>
    </row>
    <row r="290" spans="1:21">
      <c r="A290" s="355" t="s">
        <v>981</v>
      </c>
      <c r="B290" s="355" t="s">
        <v>777</v>
      </c>
      <c r="C290" s="355" t="s">
        <v>2477</v>
      </c>
      <c r="D290" s="356">
        <v>6</v>
      </c>
      <c r="E290" s="357">
        <v>85.714285714285708</v>
      </c>
      <c r="F290" s="358">
        <v>5</v>
      </c>
      <c r="G290" s="359">
        <v>71.428571428571431</v>
      </c>
      <c r="H290" s="358">
        <v>5</v>
      </c>
      <c r="I290" s="359">
        <v>71.428571428571431</v>
      </c>
      <c r="J290" s="356">
        <v>5</v>
      </c>
      <c r="K290" s="357">
        <v>71.428571428571431</v>
      </c>
      <c r="L290" s="360">
        <v>6</v>
      </c>
      <c r="M290" s="361">
        <f t="shared" si="23"/>
        <v>85.714285714285708</v>
      </c>
      <c r="N290" s="358">
        <v>5</v>
      </c>
      <c r="O290" s="359">
        <v>71.428571428571431</v>
      </c>
      <c r="P290" s="360">
        <v>6</v>
      </c>
      <c r="Q290" s="362">
        <f t="shared" si="20"/>
        <v>85.714285714285708</v>
      </c>
      <c r="R290" s="360">
        <v>6</v>
      </c>
      <c r="S290" s="362">
        <f t="shared" si="21"/>
        <v>85.714285714285708</v>
      </c>
      <c r="T290" s="360">
        <v>6</v>
      </c>
      <c r="U290" s="362">
        <f t="shared" si="22"/>
        <v>85.714285714285708</v>
      </c>
    </row>
    <row r="291" spans="1:21">
      <c r="A291" s="355" t="s">
        <v>978</v>
      </c>
      <c r="B291" s="355" t="s">
        <v>691</v>
      </c>
      <c r="C291" s="355" t="s">
        <v>2478</v>
      </c>
      <c r="D291" s="356">
        <v>5</v>
      </c>
      <c r="E291" s="357">
        <v>71.428571428571431</v>
      </c>
      <c r="F291" s="358">
        <v>5</v>
      </c>
      <c r="G291" s="359">
        <v>71.428571428571431</v>
      </c>
      <c r="H291" s="358">
        <v>6</v>
      </c>
      <c r="I291" s="359">
        <v>85.714285714285708</v>
      </c>
      <c r="J291" s="356">
        <v>6</v>
      </c>
      <c r="K291" s="357">
        <v>85.714285714285708</v>
      </c>
      <c r="L291" s="360">
        <v>6</v>
      </c>
      <c r="M291" s="361">
        <f t="shared" si="23"/>
        <v>85.714285714285708</v>
      </c>
      <c r="N291" s="358">
        <v>6</v>
      </c>
      <c r="O291" s="359">
        <v>100</v>
      </c>
      <c r="P291" s="360">
        <v>6</v>
      </c>
      <c r="Q291" s="362">
        <f t="shared" si="20"/>
        <v>85.714285714285708</v>
      </c>
      <c r="R291" s="360">
        <v>6</v>
      </c>
      <c r="S291" s="362">
        <f t="shared" si="21"/>
        <v>85.714285714285708</v>
      </c>
      <c r="T291" s="360">
        <v>6</v>
      </c>
      <c r="U291" s="362">
        <f t="shared" si="22"/>
        <v>85.714285714285708</v>
      </c>
    </row>
    <row r="292" spans="1:21">
      <c r="A292" s="355" t="s">
        <v>974</v>
      </c>
      <c r="B292" s="355" t="s">
        <v>596</v>
      </c>
      <c r="C292" s="355" t="s">
        <v>2479</v>
      </c>
      <c r="D292" s="356">
        <v>4</v>
      </c>
      <c r="E292" s="357">
        <v>57.142857142857146</v>
      </c>
      <c r="F292" s="358">
        <v>4</v>
      </c>
      <c r="G292" s="359">
        <v>57.142857142857146</v>
      </c>
      <c r="H292" s="358">
        <v>4</v>
      </c>
      <c r="I292" s="359">
        <v>57.142857142857146</v>
      </c>
      <c r="J292" s="356">
        <v>5</v>
      </c>
      <c r="K292" s="357">
        <v>71.428571428571431</v>
      </c>
      <c r="L292" s="360">
        <v>6</v>
      </c>
      <c r="M292" s="361">
        <f t="shared" si="23"/>
        <v>85.714285714285708</v>
      </c>
      <c r="N292" s="358">
        <v>5</v>
      </c>
      <c r="O292" s="359">
        <v>71.428571428571431</v>
      </c>
      <c r="P292" s="360">
        <v>6</v>
      </c>
      <c r="Q292" s="362">
        <f t="shared" si="20"/>
        <v>85.714285714285708</v>
      </c>
      <c r="R292" s="360">
        <v>6</v>
      </c>
      <c r="S292" s="362">
        <f t="shared" si="21"/>
        <v>85.714285714285708</v>
      </c>
      <c r="T292" s="360">
        <v>6</v>
      </c>
      <c r="U292" s="362">
        <f t="shared" si="22"/>
        <v>85.714285714285708</v>
      </c>
    </row>
    <row r="293" spans="1:21">
      <c r="A293" s="355" t="s">
        <v>983</v>
      </c>
      <c r="B293" s="355" t="s">
        <v>825</v>
      </c>
      <c r="C293" s="355" t="s">
        <v>2480</v>
      </c>
      <c r="D293" s="356">
        <v>5</v>
      </c>
      <c r="E293" s="357">
        <v>71.428571428571431</v>
      </c>
      <c r="F293" s="358">
        <v>5</v>
      </c>
      <c r="G293" s="359">
        <v>71.428571428571431</v>
      </c>
      <c r="H293" s="358">
        <v>5</v>
      </c>
      <c r="I293" s="359">
        <v>71.428571428571431</v>
      </c>
      <c r="J293" s="356">
        <v>4</v>
      </c>
      <c r="K293" s="357">
        <v>57.142857142857146</v>
      </c>
      <c r="L293" s="360">
        <v>4</v>
      </c>
      <c r="M293" s="361">
        <f t="shared" si="23"/>
        <v>57.142857142857139</v>
      </c>
      <c r="N293" s="358">
        <v>4</v>
      </c>
      <c r="O293" s="359">
        <v>57.142857142857139</v>
      </c>
      <c r="P293" s="360">
        <v>4</v>
      </c>
      <c r="Q293" s="362">
        <f t="shared" si="20"/>
        <v>57.142857142857139</v>
      </c>
      <c r="R293" s="360">
        <v>4</v>
      </c>
      <c r="S293" s="362">
        <f t="shared" si="21"/>
        <v>57.142857142857139</v>
      </c>
      <c r="T293" s="360">
        <v>4</v>
      </c>
      <c r="U293" s="362">
        <f t="shared" si="22"/>
        <v>57.142857142857139</v>
      </c>
    </row>
    <row r="294" spans="1:21">
      <c r="A294" s="355" t="s">
        <v>970</v>
      </c>
      <c r="B294" s="355" t="s">
        <v>549</v>
      </c>
      <c r="C294" s="355" t="s">
        <v>2481</v>
      </c>
      <c r="D294" s="356">
        <v>4</v>
      </c>
      <c r="E294" s="357">
        <v>57.142857142857146</v>
      </c>
      <c r="F294" s="358">
        <v>5</v>
      </c>
      <c r="G294" s="359">
        <v>71.428571428571431</v>
      </c>
      <c r="H294" s="358">
        <v>5</v>
      </c>
      <c r="I294" s="359">
        <v>71.428571428571431</v>
      </c>
      <c r="J294" s="356">
        <v>4</v>
      </c>
      <c r="K294" s="357">
        <v>57.142857142857146</v>
      </c>
      <c r="L294" s="360">
        <v>5</v>
      </c>
      <c r="M294" s="361">
        <f t="shared" si="23"/>
        <v>71.428571428571431</v>
      </c>
      <c r="N294" s="358">
        <v>5</v>
      </c>
      <c r="O294" s="359">
        <v>71.428571428571431</v>
      </c>
      <c r="P294" s="360">
        <v>2</v>
      </c>
      <c r="Q294" s="362">
        <f t="shared" si="20"/>
        <v>28.571428571428569</v>
      </c>
      <c r="R294" s="360">
        <v>4</v>
      </c>
      <c r="S294" s="362">
        <f t="shared" si="21"/>
        <v>57.142857142857139</v>
      </c>
      <c r="T294" s="360">
        <v>0</v>
      </c>
      <c r="U294" s="362">
        <f t="shared" si="22"/>
        <v>0</v>
      </c>
    </row>
    <row r="295" spans="1:21">
      <c r="A295" s="355" t="s">
        <v>983</v>
      </c>
      <c r="B295" s="355" t="s">
        <v>803</v>
      </c>
      <c r="C295" s="355" t="s">
        <v>2482</v>
      </c>
      <c r="D295" s="356">
        <v>6</v>
      </c>
      <c r="E295" s="357">
        <v>85.714285714285708</v>
      </c>
      <c r="F295" s="358">
        <v>5</v>
      </c>
      <c r="G295" s="359">
        <v>71.428571428571431</v>
      </c>
      <c r="H295" s="358">
        <v>5</v>
      </c>
      <c r="I295" s="359">
        <v>71.428571428571431</v>
      </c>
      <c r="J295" s="356">
        <v>5</v>
      </c>
      <c r="K295" s="357">
        <v>71.428571428571431</v>
      </c>
      <c r="L295" s="360">
        <v>5</v>
      </c>
      <c r="M295" s="361">
        <f t="shared" si="23"/>
        <v>71.428571428571431</v>
      </c>
      <c r="N295" s="358">
        <v>5</v>
      </c>
      <c r="O295" s="359">
        <v>71.428571428571431</v>
      </c>
      <c r="P295" s="360">
        <v>6</v>
      </c>
      <c r="Q295" s="362">
        <f t="shared" si="20"/>
        <v>85.714285714285708</v>
      </c>
      <c r="R295" s="360">
        <v>6</v>
      </c>
      <c r="S295" s="362">
        <f t="shared" si="21"/>
        <v>85.714285714285708</v>
      </c>
      <c r="T295" s="360">
        <v>5</v>
      </c>
      <c r="U295" s="362">
        <f t="shared" si="22"/>
        <v>71.428571428571431</v>
      </c>
    </row>
    <row r="296" spans="1:21">
      <c r="A296" s="355" t="s">
        <v>981</v>
      </c>
      <c r="B296" s="355" t="s">
        <v>777</v>
      </c>
      <c r="C296" s="355" t="s">
        <v>2483</v>
      </c>
      <c r="D296" s="356">
        <v>0</v>
      </c>
      <c r="E296" s="357">
        <v>0</v>
      </c>
      <c r="F296" s="358">
        <v>0</v>
      </c>
      <c r="G296" s="359">
        <v>0</v>
      </c>
      <c r="H296" s="358">
        <v>1</v>
      </c>
      <c r="I296" s="359">
        <v>14.285714285714286</v>
      </c>
      <c r="J296" s="356">
        <v>0</v>
      </c>
      <c r="K296" s="357">
        <v>0</v>
      </c>
      <c r="L296" s="360">
        <v>3</v>
      </c>
      <c r="M296" s="361">
        <f t="shared" si="23"/>
        <v>42.857142857142854</v>
      </c>
      <c r="N296" s="358">
        <v>5</v>
      </c>
      <c r="O296" s="359">
        <v>71.428571428571431</v>
      </c>
      <c r="P296" s="360">
        <v>6</v>
      </c>
      <c r="Q296" s="362">
        <f t="shared" si="20"/>
        <v>85.714285714285708</v>
      </c>
      <c r="R296" s="360">
        <v>6</v>
      </c>
      <c r="S296" s="362">
        <f t="shared" si="21"/>
        <v>85.714285714285708</v>
      </c>
      <c r="T296" s="360">
        <v>5</v>
      </c>
      <c r="U296" s="362">
        <f t="shared" si="22"/>
        <v>71.428571428571431</v>
      </c>
    </row>
    <row r="297" spans="1:21">
      <c r="A297" s="355" t="s">
        <v>978</v>
      </c>
      <c r="B297" s="355" t="s">
        <v>722</v>
      </c>
      <c r="C297" s="355" t="s">
        <v>2484</v>
      </c>
      <c r="D297" s="356">
        <v>2</v>
      </c>
      <c r="E297" s="357">
        <v>28.571428571428573</v>
      </c>
      <c r="F297" s="358">
        <v>6</v>
      </c>
      <c r="G297" s="359">
        <v>85.714285714285708</v>
      </c>
      <c r="H297" s="358">
        <v>6</v>
      </c>
      <c r="I297" s="359">
        <v>85.714285714285708</v>
      </c>
      <c r="J297" s="356">
        <v>6</v>
      </c>
      <c r="K297" s="357">
        <v>85.714285714285708</v>
      </c>
      <c r="L297" s="360">
        <v>6</v>
      </c>
      <c r="M297" s="361">
        <f t="shared" si="23"/>
        <v>85.714285714285708</v>
      </c>
      <c r="N297" s="358">
        <v>6</v>
      </c>
      <c r="O297" s="359">
        <v>100</v>
      </c>
      <c r="P297" s="360">
        <v>6</v>
      </c>
      <c r="Q297" s="362">
        <f t="shared" si="20"/>
        <v>85.714285714285708</v>
      </c>
      <c r="R297" s="360">
        <v>6</v>
      </c>
      <c r="S297" s="362">
        <f t="shared" si="21"/>
        <v>85.714285714285708</v>
      </c>
      <c r="T297" s="360">
        <v>6</v>
      </c>
      <c r="U297" s="362">
        <f t="shared" si="22"/>
        <v>85.714285714285708</v>
      </c>
    </row>
    <row r="298" spans="1:21">
      <c r="A298" s="355" t="s">
        <v>984</v>
      </c>
      <c r="B298" s="355" t="s">
        <v>896</v>
      </c>
      <c r="C298" s="355" t="s">
        <v>2485</v>
      </c>
      <c r="D298" s="356">
        <v>7</v>
      </c>
      <c r="E298" s="357">
        <v>100</v>
      </c>
      <c r="F298" s="358">
        <v>6</v>
      </c>
      <c r="G298" s="359">
        <v>85.714285714285708</v>
      </c>
      <c r="H298" s="358">
        <v>7</v>
      </c>
      <c r="I298" s="359">
        <v>100</v>
      </c>
      <c r="J298" s="356">
        <v>6</v>
      </c>
      <c r="K298" s="357">
        <v>85.714285714285708</v>
      </c>
      <c r="L298" s="360">
        <v>7</v>
      </c>
      <c r="M298" s="361">
        <f t="shared" si="23"/>
        <v>100</v>
      </c>
      <c r="N298" s="358">
        <v>6</v>
      </c>
      <c r="O298" s="359">
        <v>100</v>
      </c>
      <c r="P298" s="360">
        <v>6</v>
      </c>
      <c r="Q298" s="362">
        <f t="shared" si="20"/>
        <v>85.714285714285708</v>
      </c>
      <c r="R298" s="360">
        <v>7</v>
      </c>
      <c r="S298" s="362">
        <f t="shared" si="21"/>
        <v>100</v>
      </c>
      <c r="T298" s="360">
        <v>7</v>
      </c>
      <c r="U298" s="362">
        <f t="shared" si="22"/>
        <v>100</v>
      </c>
    </row>
    <row r="299" spans="1:21">
      <c r="A299" s="355" t="s">
        <v>979</v>
      </c>
      <c r="B299" s="355" t="s">
        <v>742</v>
      </c>
      <c r="C299" s="355" t="s">
        <v>2486</v>
      </c>
      <c r="D299" s="356">
        <v>6</v>
      </c>
      <c r="E299" s="357">
        <v>85.714285714285708</v>
      </c>
      <c r="F299" s="358">
        <v>6</v>
      </c>
      <c r="G299" s="359">
        <v>85.714285714285708</v>
      </c>
      <c r="H299" s="358">
        <v>6</v>
      </c>
      <c r="I299" s="359">
        <v>85.714285714285708</v>
      </c>
      <c r="J299" s="356">
        <v>7</v>
      </c>
      <c r="K299" s="357">
        <v>100</v>
      </c>
      <c r="L299" s="360">
        <v>6</v>
      </c>
      <c r="M299" s="361">
        <f t="shared" si="23"/>
        <v>85.714285714285708</v>
      </c>
      <c r="N299" s="358">
        <v>6</v>
      </c>
      <c r="O299" s="359">
        <v>100</v>
      </c>
      <c r="P299" s="360">
        <v>6</v>
      </c>
      <c r="Q299" s="362">
        <f t="shared" si="20"/>
        <v>85.714285714285708</v>
      </c>
      <c r="R299" s="360">
        <v>6</v>
      </c>
      <c r="S299" s="362">
        <f t="shared" si="21"/>
        <v>85.714285714285708</v>
      </c>
      <c r="T299" s="360">
        <v>6</v>
      </c>
      <c r="U299" s="362">
        <f t="shared" si="22"/>
        <v>85.714285714285708</v>
      </c>
    </row>
    <row r="300" spans="1:21">
      <c r="A300" s="355" t="s">
        <v>970</v>
      </c>
      <c r="B300" s="355" t="s">
        <v>504</v>
      </c>
      <c r="C300" s="355" t="s">
        <v>2487</v>
      </c>
      <c r="D300" s="356">
        <v>6</v>
      </c>
      <c r="E300" s="357">
        <v>85.714285714285708</v>
      </c>
      <c r="F300" s="358">
        <v>6</v>
      </c>
      <c r="G300" s="359">
        <v>85.714285714285708</v>
      </c>
      <c r="H300" s="358">
        <v>6</v>
      </c>
      <c r="I300" s="359">
        <v>85.714285714285708</v>
      </c>
      <c r="J300" s="356">
        <v>5</v>
      </c>
      <c r="K300" s="357">
        <v>71.428571428571431</v>
      </c>
      <c r="L300" s="360">
        <v>6</v>
      </c>
      <c r="M300" s="361">
        <f t="shared" si="23"/>
        <v>85.714285714285708</v>
      </c>
      <c r="N300" s="358">
        <v>5</v>
      </c>
      <c r="O300" s="359">
        <v>71.428571428571431</v>
      </c>
      <c r="P300" s="360">
        <v>5</v>
      </c>
      <c r="Q300" s="362">
        <f t="shared" si="20"/>
        <v>71.428571428571431</v>
      </c>
      <c r="R300" s="360">
        <v>5</v>
      </c>
      <c r="S300" s="362">
        <f t="shared" si="21"/>
        <v>71.428571428571431</v>
      </c>
      <c r="T300" s="360">
        <v>5</v>
      </c>
      <c r="U300" s="362">
        <f t="shared" si="22"/>
        <v>71.428571428571431</v>
      </c>
    </row>
    <row r="301" spans="1:21">
      <c r="A301" s="355" t="s">
        <v>978</v>
      </c>
      <c r="B301" s="355" t="s">
        <v>691</v>
      </c>
      <c r="C301" s="355" t="s">
        <v>2488</v>
      </c>
      <c r="D301" s="356">
        <v>6</v>
      </c>
      <c r="E301" s="357">
        <v>85.714285714285708</v>
      </c>
      <c r="F301" s="358">
        <v>6</v>
      </c>
      <c r="G301" s="359">
        <v>85.714285714285708</v>
      </c>
      <c r="H301" s="358">
        <v>6</v>
      </c>
      <c r="I301" s="359">
        <v>85.714285714285708</v>
      </c>
      <c r="J301" s="356">
        <v>6</v>
      </c>
      <c r="K301" s="357">
        <v>85.714285714285708</v>
      </c>
      <c r="L301" s="360">
        <v>7</v>
      </c>
      <c r="M301" s="361">
        <f t="shared" si="23"/>
        <v>100</v>
      </c>
      <c r="N301" s="358">
        <v>7</v>
      </c>
      <c r="O301" s="359">
        <v>100</v>
      </c>
      <c r="P301" s="360">
        <v>6</v>
      </c>
      <c r="Q301" s="362">
        <f t="shared" si="20"/>
        <v>85.714285714285708</v>
      </c>
      <c r="R301" s="360">
        <v>6</v>
      </c>
      <c r="S301" s="362">
        <f t="shared" si="21"/>
        <v>85.714285714285708</v>
      </c>
      <c r="T301" s="360">
        <v>6</v>
      </c>
      <c r="U301" s="362">
        <f t="shared" si="22"/>
        <v>85.714285714285708</v>
      </c>
    </row>
    <row r="302" spans="1:21">
      <c r="A302" s="355" t="s">
        <v>979</v>
      </c>
      <c r="B302" s="355" t="s">
        <v>742</v>
      </c>
      <c r="C302" s="355" t="s">
        <v>2489</v>
      </c>
      <c r="D302" s="356">
        <v>1</v>
      </c>
      <c r="E302" s="357">
        <v>14.285714285714286</v>
      </c>
      <c r="F302" s="358">
        <v>2</v>
      </c>
      <c r="G302" s="359">
        <v>28.571428571428573</v>
      </c>
      <c r="H302" s="358">
        <v>5</v>
      </c>
      <c r="I302" s="359">
        <v>71.428571428571431</v>
      </c>
      <c r="J302" s="356">
        <v>6</v>
      </c>
      <c r="K302" s="357">
        <v>85.714285714285708</v>
      </c>
      <c r="L302" s="360">
        <v>6</v>
      </c>
      <c r="M302" s="361">
        <f t="shared" si="23"/>
        <v>85.714285714285708</v>
      </c>
      <c r="N302" s="358">
        <v>6</v>
      </c>
      <c r="O302" s="359">
        <v>100</v>
      </c>
      <c r="P302" s="360">
        <v>5</v>
      </c>
      <c r="Q302" s="362">
        <f t="shared" si="20"/>
        <v>71.428571428571431</v>
      </c>
      <c r="R302" s="360">
        <v>5</v>
      </c>
      <c r="S302" s="362">
        <f t="shared" si="21"/>
        <v>71.428571428571431</v>
      </c>
      <c r="T302" s="360">
        <v>5</v>
      </c>
      <c r="U302" s="362">
        <f t="shared" si="22"/>
        <v>71.428571428571431</v>
      </c>
    </row>
    <row r="303" spans="1:21">
      <c r="A303" s="355" t="s">
        <v>970</v>
      </c>
      <c r="B303" s="355" t="s">
        <v>549</v>
      </c>
      <c r="C303" s="355" t="s">
        <v>2490</v>
      </c>
      <c r="D303" s="356">
        <v>6</v>
      </c>
      <c r="E303" s="357">
        <v>85.714285714285708</v>
      </c>
      <c r="F303" s="358">
        <v>5</v>
      </c>
      <c r="G303" s="359">
        <v>71.428571428571431</v>
      </c>
      <c r="H303" s="358">
        <v>5</v>
      </c>
      <c r="I303" s="359">
        <v>71.428571428571431</v>
      </c>
      <c r="J303" s="356">
        <v>5</v>
      </c>
      <c r="K303" s="357">
        <v>71.428571428571431</v>
      </c>
      <c r="L303" s="360">
        <v>4</v>
      </c>
      <c r="M303" s="361">
        <f t="shared" si="23"/>
        <v>57.142857142857139</v>
      </c>
      <c r="N303" s="358">
        <v>3</v>
      </c>
      <c r="O303" s="359">
        <v>42.857142857142854</v>
      </c>
      <c r="P303" s="360">
        <v>5</v>
      </c>
      <c r="Q303" s="362">
        <f t="shared" si="20"/>
        <v>71.428571428571431</v>
      </c>
      <c r="R303" s="360">
        <v>5</v>
      </c>
      <c r="S303" s="362">
        <f t="shared" si="21"/>
        <v>71.428571428571431</v>
      </c>
      <c r="T303" s="360">
        <v>6</v>
      </c>
      <c r="U303" s="362">
        <f t="shared" si="22"/>
        <v>85.714285714285708</v>
      </c>
    </row>
    <row r="304" spans="1:21">
      <c r="A304" s="355" t="s">
        <v>979</v>
      </c>
      <c r="B304" s="355" t="s">
        <v>730</v>
      </c>
      <c r="C304" s="355" t="s">
        <v>2491</v>
      </c>
      <c r="D304" s="356">
        <v>1</v>
      </c>
      <c r="E304" s="357">
        <v>14.285714285714286</v>
      </c>
      <c r="F304" s="358">
        <v>0</v>
      </c>
      <c r="G304" s="359">
        <v>0</v>
      </c>
      <c r="H304" s="358">
        <v>4</v>
      </c>
      <c r="I304" s="359">
        <v>57.142857142857146</v>
      </c>
      <c r="J304" s="356">
        <v>4</v>
      </c>
      <c r="K304" s="357">
        <v>57.142857142857146</v>
      </c>
      <c r="L304" s="360">
        <v>5</v>
      </c>
      <c r="M304" s="361">
        <f t="shared" si="23"/>
        <v>71.428571428571431</v>
      </c>
      <c r="N304" s="358">
        <v>2</v>
      </c>
      <c r="O304" s="359">
        <v>28.571428571428569</v>
      </c>
      <c r="P304" s="360">
        <v>6</v>
      </c>
      <c r="Q304" s="362">
        <f t="shared" si="20"/>
        <v>85.714285714285708</v>
      </c>
      <c r="R304" s="360">
        <v>5</v>
      </c>
      <c r="S304" s="362">
        <f t="shared" si="21"/>
        <v>71.428571428571431</v>
      </c>
      <c r="T304" s="360">
        <v>6</v>
      </c>
      <c r="U304" s="362">
        <f t="shared" si="22"/>
        <v>85.714285714285708</v>
      </c>
    </row>
    <row r="305" spans="1:21">
      <c r="A305" s="355" t="s">
        <v>983</v>
      </c>
      <c r="B305" s="355" t="s">
        <v>825</v>
      </c>
      <c r="C305" s="355" t="s">
        <v>2492</v>
      </c>
      <c r="D305" s="356">
        <v>5</v>
      </c>
      <c r="E305" s="357">
        <v>71.428571428571431</v>
      </c>
      <c r="F305" s="358">
        <v>3</v>
      </c>
      <c r="G305" s="359">
        <v>42.857142857142854</v>
      </c>
      <c r="H305" s="358">
        <v>4</v>
      </c>
      <c r="I305" s="359">
        <v>57.142857142857146</v>
      </c>
      <c r="J305" s="356">
        <v>4</v>
      </c>
      <c r="K305" s="357">
        <v>57.142857142857146</v>
      </c>
      <c r="L305" s="360">
        <v>3</v>
      </c>
      <c r="M305" s="361">
        <f t="shared" si="23"/>
        <v>42.857142857142854</v>
      </c>
      <c r="N305" s="358">
        <v>4</v>
      </c>
      <c r="O305" s="359">
        <v>57.142857142857139</v>
      </c>
      <c r="P305" s="360">
        <v>3</v>
      </c>
      <c r="Q305" s="362">
        <f t="shared" si="20"/>
        <v>42.857142857142854</v>
      </c>
      <c r="R305" s="360">
        <v>6</v>
      </c>
      <c r="S305" s="362">
        <f t="shared" si="21"/>
        <v>85.714285714285708</v>
      </c>
      <c r="T305" s="360">
        <v>6</v>
      </c>
      <c r="U305" s="362">
        <f t="shared" si="22"/>
        <v>85.714285714285708</v>
      </c>
    </row>
    <row r="306" spans="1:21">
      <c r="A306" s="355" t="s">
        <v>979</v>
      </c>
      <c r="B306" s="355" t="s">
        <v>755</v>
      </c>
      <c r="C306" s="355" t="s">
        <v>2493</v>
      </c>
      <c r="D306" s="356">
        <v>7</v>
      </c>
      <c r="E306" s="357">
        <v>100</v>
      </c>
      <c r="F306" s="358">
        <v>3</v>
      </c>
      <c r="G306" s="359">
        <v>42.857142857142854</v>
      </c>
      <c r="H306" s="358">
        <v>6</v>
      </c>
      <c r="I306" s="359">
        <v>85.714285714285708</v>
      </c>
      <c r="J306" s="356">
        <v>6</v>
      </c>
      <c r="K306" s="357">
        <v>85.714285714285708</v>
      </c>
      <c r="L306" s="360">
        <v>5</v>
      </c>
      <c r="M306" s="361">
        <f t="shared" si="23"/>
        <v>71.428571428571431</v>
      </c>
      <c r="N306" s="358">
        <v>4</v>
      </c>
      <c r="O306" s="359">
        <v>57.142857142857139</v>
      </c>
      <c r="P306" s="360">
        <v>5</v>
      </c>
      <c r="Q306" s="362">
        <f t="shared" si="20"/>
        <v>71.428571428571431</v>
      </c>
      <c r="R306" s="360">
        <v>5</v>
      </c>
      <c r="S306" s="362">
        <f t="shared" si="21"/>
        <v>71.428571428571431</v>
      </c>
      <c r="T306" s="360">
        <v>5</v>
      </c>
      <c r="U306" s="362">
        <f t="shared" si="22"/>
        <v>71.428571428571431</v>
      </c>
    </row>
    <row r="307" spans="1:21">
      <c r="A307" s="355" t="s">
        <v>970</v>
      </c>
      <c r="B307" s="355" t="s">
        <v>504</v>
      </c>
      <c r="C307" s="355" t="s">
        <v>2494</v>
      </c>
      <c r="D307" s="356">
        <v>7</v>
      </c>
      <c r="E307" s="357">
        <v>100</v>
      </c>
      <c r="F307" s="358">
        <v>6</v>
      </c>
      <c r="G307" s="359">
        <v>85.714285714285708</v>
      </c>
      <c r="H307" s="358">
        <v>6</v>
      </c>
      <c r="I307" s="359">
        <v>85.714285714285708</v>
      </c>
      <c r="J307" s="356">
        <v>5</v>
      </c>
      <c r="K307" s="357">
        <v>71.428571428571431</v>
      </c>
      <c r="L307" s="360">
        <v>6</v>
      </c>
      <c r="M307" s="361">
        <f t="shared" si="23"/>
        <v>85.714285714285708</v>
      </c>
      <c r="N307" s="358">
        <v>5</v>
      </c>
      <c r="O307" s="359">
        <v>71.428571428571431</v>
      </c>
      <c r="P307" s="360">
        <v>5</v>
      </c>
      <c r="Q307" s="362">
        <f t="shared" si="20"/>
        <v>71.428571428571431</v>
      </c>
      <c r="R307" s="360">
        <v>5</v>
      </c>
      <c r="S307" s="362">
        <f t="shared" si="21"/>
        <v>71.428571428571431</v>
      </c>
      <c r="T307" s="360">
        <v>5</v>
      </c>
      <c r="U307" s="362">
        <f t="shared" si="22"/>
        <v>71.428571428571431</v>
      </c>
    </row>
    <row r="308" spans="1:21">
      <c r="A308" s="355" t="s">
        <v>984</v>
      </c>
      <c r="B308" s="355" t="s">
        <v>946</v>
      </c>
      <c r="C308" s="355" t="s">
        <v>2495</v>
      </c>
      <c r="D308" s="356">
        <v>5</v>
      </c>
      <c r="E308" s="357">
        <v>71.428571428571431</v>
      </c>
      <c r="F308" s="358">
        <v>5</v>
      </c>
      <c r="G308" s="359">
        <v>71.428571428571431</v>
      </c>
      <c r="H308" s="358">
        <v>4</v>
      </c>
      <c r="I308" s="359">
        <v>57.142857142857146</v>
      </c>
      <c r="J308" s="356">
        <v>4</v>
      </c>
      <c r="K308" s="357">
        <v>57.142857142857146</v>
      </c>
      <c r="L308" s="360">
        <v>6</v>
      </c>
      <c r="M308" s="361">
        <f t="shared" si="23"/>
        <v>85.714285714285708</v>
      </c>
      <c r="N308" s="358">
        <v>6</v>
      </c>
      <c r="O308" s="359">
        <v>100</v>
      </c>
      <c r="P308" s="360">
        <v>6</v>
      </c>
      <c r="Q308" s="362">
        <f t="shared" si="20"/>
        <v>85.714285714285708</v>
      </c>
      <c r="R308" s="360">
        <v>5</v>
      </c>
      <c r="S308" s="362">
        <f t="shared" si="21"/>
        <v>71.428571428571431</v>
      </c>
      <c r="T308" s="360">
        <v>0</v>
      </c>
      <c r="U308" s="362">
        <f t="shared" si="22"/>
        <v>0</v>
      </c>
    </row>
    <row r="309" spans="1:21">
      <c r="A309" s="355" t="s">
        <v>983</v>
      </c>
      <c r="B309" s="355" t="s">
        <v>874</v>
      </c>
      <c r="C309" s="355" t="s">
        <v>2496</v>
      </c>
      <c r="D309" s="356">
        <v>5</v>
      </c>
      <c r="E309" s="357">
        <v>71.428571428571431</v>
      </c>
      <c r="F309" s="358">
        <v>4</v>
      </c>
      <c r="G309" s="359">
        <v>57.142857142857146</v>
      </c>
      <c r="H309" s="358">
        <v>5</v>
      </c>
      <c r="I309" s="359">
        <v>71.428571428571431</v>
      </c>
      <c r="J309" s="356">
        <v>6</v>
      </c>
      <c r="K309" s="357">
        <v>85.714285714285708</v>
      </c>
      <c r="L309" s="360">
        <v>4</v>
      </c>
      <c r="M309" s="361">
        <f t="shared" si="23"/>
        <v>57.142857142857139</v>
      </c>
      <c r="N309" s="358">
        <v>4</v>
      </c>
      <c r="O309" s="359">
        <v>57.142857142857139</v>
      </c>
      <c r="P309" s="360">
        <v>6</v>
      </c>
      <c r="Q309" s="362">
        <f t="shared" si="20"/>
        <v>85.714285714285708</v>
      </c>
      <c r="R309" s="360">
        <v>5</v>
      </c>
      <c r="S309" s="362">
        <f t="shared" si="21"/>
        <v>71.428571428571431</v>
      </c>
      <c r="T309" s="360">
        <v>5</v>
      </c>
      <c r="U309" s="362">
        <f t="shared" si="22"/>
        <v>71.428571428571431</v>
      </c>
    </row>
    <row r="310" spans="1:21">
      <c r="A310" s="355" t="s">
        <v>974</v>
      </c>
      <c r="B310" s="355" t="s">
        <v>596</v>
      </c>
      <c r="C310" s="355" t="s">
        <v>2497</v>
      </c>
      <c r="D310" s="356">
        <v>5</v>
      </c>
      <c r="E310" s="357">
        <v>71.428571428571431</v>
      </c>
      <c r="F310" s="358">
        <v>5</v>
      </c>
      <c r="G310" s="359">
        <v>71.428571428571431</v>
      </c>
      <c r="H310" s="358">
        <v>4</v>
      </c>
      <c r="I310" s="359">
        <v>57.142857142857146</v>
      </c>
      <c r="J310" s="356">
        <v>6</v>
      </c>
      <c r="K310" s="357">
        <v>85.714285714285708</v>
      </c>
      <c r="L310" s="360">
        <v>6</v>
      </c>
      <c r="M310" s="361">
        <f t="shared" si="23"/>
        <v>85.714285714285708</v>
      </c>
      <c r="N310" s="358">
        <v>0</v>
      </c>
      <c r="O310" s="359">
        <v>0</v>
      </c>
      <c r="P310" s="360">
        <v>6</v>
      </c>
      <c r="Q310" s="362">
        <f t="shared" si="20"/>
        <v>85.714285714285708</v>
      </c>
      <c r="R310" s="360">
        <v>6</v>
      </c>
      <c r="S310" s="362">
        <f t="shared" si="21"/>
        <v>85.714285714285708</v>
      </c>
      <c r="T310" s="360">
        <v>6</v>
      </c>
      <c r="U310" s="362">
        <f t="shared" si="22"/>
        <v>85.714285714285708</v>
      </c>
    </row>
    <row r="311" spans="1:21">
      <c r="A311" s="355" t="s">
        <v>984</v>
      </c>
      <c r="B311" s="355" t="s">
        <v>926</v>
      </c>
      <c r="C311" s="355" t="s">
        <v>2498</v>
      </c>
      <c r="D311" s="356">
        <v>6</v>
      </c>
      <c r="E311" s="357">
        <v>85.714285714285708</v>
      </c>
      <c r="F311" s="358">
        <v>3</v>
      </c>
      <c r="G311" s="359">
        <v>42.857142857142854</v>
      </c>
      <c r="H311" s="358">
        <v>6</v>
      </c>
      <c r="I311" s="359">
        <v>85.714285714285708</v>
      </c>
      <c r="J311" s="356">
        <v>6</v>
      </c>
      <c r="K311" s="357">
        <v>85.714285714285708</v>
      </c>
      <c r="L311" s="360">
        <v>6</v>
      </c>
      <c r="M311" s="361">
        <f t="shared" si="23"/>
        <v>85.714285714285708</v>
      </c>
      <c r="N311" s="358">
        <v>5</v>
      </c>
      <c r="O311" s="359">
        <v>71.428571428571431</v>
      </c>
      <c r="P311" s="360">
        <v>4</v>
      </c>
      <c r="Q311" s="362">
        <f t="shared" si="20"/>
        <v>57.142857142857139</v>
      </c>
      <c r="R311" s="360">
        <v>5</v>
      </c>
      <c r="S311" s="362">
        <f t="shared" si="21"/>
        <v>71.428571428571431</v>
      </c>
      <c r="T311" s="360">
        <v>4</v>
      </c>
      <c r="U311" s="362">
        <f t="shared" si="22"/>
        <v>57.142857142857139</v>
      </c>
    </row>
    <row r="312" spans="1:21">
      <c r="A312" s="355" t="s">
        <v>983</v>
      </c>
      <c r="B312" s="355" t="s">
        <v>874</v>
      </c>
      <c r="C312" s="355" t="s">
        <v>2499</v>
      </c>
      <c r="D312" s="356">
        <v>4</v>
      </c>
      <c r="E312" s="357">
        <v>57.142857142857146</v>
      </c>
      <c r="F312" s="358">
        <v>4</v>
      </c>
      <c r="G312" s="359">
        <v>57.142857142857146</v>
      </c>
      <c r="H312" s="358">
        <v>5</v>
      </c>
      <c r="I312" s="359">
        <v>71.428571428571431</v>
      </c>
      <c r="J312" s="356">
        <v>6</v>
      </c>
      <c r="K312" s="357">
        <v>85.714285714285708</v>
      </c>
      <c r="L312" s="360">
        <v>4</v>
      </c>
      <c r="M312" s="361">
        <f t="shared" si="23"/>
        <v>57.142857142857139</v>
      </c>
      <c r="N312" s="358">
        <v>6</v>
      </c>
      <c r="O312" s="359">
        <v>100</v>
      </c>
      <c r="P312" s="360">
        <v>4</v>
      </c>
      <c r="Q312" s="362">
        <f t="shared" si="20"/>
        <v>57.142857142857139</v>
      </c>
      <c r="R312" s="360">
        <v>7</v>
      </c>
      <c r="S312" s="362">
        <f t="shared" si="21"/>
        <v>100</v>
      </c>
      <c r="T312" s="360">
        <v>7</v>
      </c>
      <c r="U312" s="362">
        <f t="shared" si="22"/>
        <v>100</v>
      </c>
    </row>
    <row r="313" spans="1:21">
      <c r="A313" s="355" t="s">
        <v>983</v>
      </c>
      <c r="B313" s="355" t="s">
        <v>874</v>
      </c>
      <c r="C313" s="355" t="s">
        <v>2500</v>
      </c>
      <c r="D313" s="356">
        <v>6</v>
      </c>
      <c r="E313" s="357">
        <v>85.714285714285708</v>
      </c>
      <c r="F313" s="358">
        <v>6</v>
      </c>
      <c r="G313" s="359">
        <v>85.714285714285708</v>
      </c>
      <c r="H313" s="358">
        <v>7</v>
      </c>
      <c r="I313" s="359">
        <v>100</v>
      </c>
      <c r="J313" s="356">
        <v>7</v>
      </c>
      <c r="K313" s="357">
        <v>100</v>
      </c>
      <c r="L313" s="360">
        <v>7</v>
      </c>
      <c r="M313" s="361">
        <f t="shared" si="23"/>
        <v>100</v>
      </c>
      <c r="N313" s="358">
        <v>6</v>
      </c>
      <c r="O313" s="359">
        <v>100</v>
      </c>
      <c r="P313" s="360">
        <v>7</v>
      </c>
      <c r="Q313" s="362">
        <f t="shared" si="20"/>
        <v>100</v>
      </c>
      <c r="R313" s="360">
        <v>6</v>
      </c>
      <c r="S313" s="362">
        <f t="shared" si="21"/>
        <v>85.714285714285708</v>
      </c>
      <c r="T313" s="360">
        <v>6</v>
      </c>
      <c r="U313" s="362">
        <f t="shared" si="22"/>
        <v>85.714285714285708</v>
      </c>
    </row>
    <row r="314" spans="1:21">
      <c r="A314" s="355" t="s">
        <v>976</v>
      </c>
      <c r="B314" s="355" t="s">
        <v>638</v>
      </c>
      <c r="C314" s="355" t="s">
        <v>2501</v>
      </c>
      <c r="D314" s="356">
        <v>6</v>
      </c>
      <c r="E314" s="357">
        <v>85.714285714285708</v>
      </c>
      <c r="F314" s="358">
        <v>5</v>
      </c>
      <c r="G314" s="359">
        <v>71.428571428571431</v>
      </c>
      <c r="H314" s="358">
        <v>4</v>
      </c>
      <c r="I314" s="359">
        <v>57.142857142857146</v>
      </c>
      <c r="J314" s="356">
        <v>5</v>
      </c>
      <c r="K314" s="357">
        <v>71.428571428571431</v>
      </c>
      <c r="L314" s="360">
        <v>5</v>
      </c>
      <c r="M314" s="361">
        <f t="shared" si="23"/>
        <v>71.428571428571431</v>
      </c>
      <c r="N314" s="358">
        <v>6</v>
      </c>
      <c r="O314" s="359">
        <v>100</v>
      </c>
      <c r="P314" s="360">
        <v>5</v>
      </c>
      <c r="Q314" s="362">
        <f t="shared" si="20"/>
        <v>71.428571428571431</v>
      </c>
      <c r="R314" s="360">
        <v>6</v>
      </c>
      <c r="S314" s="362">
        <f t="shared" si="21"/>
        <v>85.714285714285708</v>
      </c>
      <c r="T314" s="360">
        <v>6</v>
      </c>
      <c r="U314" s="362">
        <f t="shared" si="22"/>
        <v>85.714285714285708</v>
      </c>
    </row>
    <row r="315" spans="1:21">
      <c r="A315" s="355" t="s">
        <v>979</v>
      </c>
      <c r="B315" s="355" t="s">
        <v>755</v>
      </c>
      <c r="C315" s="355" t="s">
        <v>2502</v>
      </c>
      <c r="D315" s="356">
        <v>4</v>
      </c>
      <c r="E315" s="357">
        <v>57.142857142857146</v>
      </c>
      <c r="F315" s="358">
        <v>7</v>
      </c>
      <c r="G315" s="359">
        <v>100</v>
      </c>
      <c r="H315" s="358">
        <v>5</v>
      </c>
      <c r="I315" s="359">
        <v>71.428571428571431</v>
      </c>
      <c r="J315" s="356">
        <v>5</v>
      </c>
      <c r="K315" s="357">
        <v>71.428571428571431</v>
      </c>
      <c r="L315" s="360">
        <v>5</v>
      </c>
      <c r="M315" s="361">
        <f t="shared" si="23"/>
        <v>71.428571428571431</v>
      </c>
      <c r="N315" s="358">
        <v>4</v>
      </c>
      <c r="O315" s="359">
        <v>57.142857142857139</v>
      </c>
      <c r="P315" s="360">
        <v>5</v>
      </c>
      <c r="Q315" s="362">
        <f t="shared" si="20"/>
        <v>71.428571428571431</v>
      </c>
      <c r="R315" s="360">
        <v>5</v>
      </c>
      <c r="S315" s="362">
        <f t="shared" si="21"/>
        <v>71.428571428571431</v>
      </c>
      <c r="T315" s="360">
        <v>5</v>
      </c>
      <c r="U315" s="362">
        <f t="shared" si="22"/>
        <v>71.428571428571431</v>
      </c>
    </row>
    <row r="316" spans="1:21">
      <c r="A316" s="355" t="s">
        <v>1016</v>
      </c>
      <c r="B316" s="355" t="s">
        <v>620</v>
      </c>
      <c r="C316" s="355" t="s">
        <v>2503</v>
      </c>
      <c r="D316" s="356">
        <v>6</v>
      </c>
      <c r="E316" s="357">
        <v>85.714285714285708</v>
      </c>
      <c r="F316" s="358">
        <v>5</v>
      </c>
      <c r="G316" s="359">
        <v>71.428571428571431</v>
      </c>
      <c r="H316" s="358">
        <v>7</v>
      </c>
      <c r="I316" s="359">
        <v>100</v>
      </c>
      <c r="J316" s="356">
        <v>7</v>
      </c>
      <c r="K316" s="357">
        <v>100</v>
      </c>
      <c r="L316" s="360">
        <v>7</v>
      </c>
      <c r="M316" s="361">
        <f t="shared" si="23"/>
        <v>100</v>
      </c>
      <c r="N316" s="358">
        <v>7</v>
      </c>
      <c r="O316" s="359">
        <v>100</v>
      </c>
      <c r="P316" s="360">
        <v>7</v>
      </c>
      <c r="Q316" s="362">
        <f t="shared" si="20"/>
        <v>100</v>
      </c>
      <c r="R316" s="360">
        <v>7</v>
      </c>
      <c r="S316" s="362">
        <f t="shared" si="21"/>
        <v>100</v>
      </c>
      <c r="T316" s="360">
        <v>7</v>
      </c>
      <c r="U316" s="362">
        <f t="shared" si="22"/>
        <v>100</v>
      </c>
    </row>
    <row r="317" spans="1:21">
      <c r="A317" s="355" t="s">
        <v>983</v>
      </c>
      <c r="B317" s="355" t="s">
        <v>848</v>
      </c>
      <c r="C317" s="355" t="s">
        <v>2504</v>
      </c>
      <c r="D317" s="356">
        <v>6</v>
      </c>
      <c r="E317" s="357">
        <v>85.714285714285708</v>
      </c>
      <c r="F317" s="358">
        <v>5</v>
      </c>
      <c r="G317" s="359">
        <v>71.428571428571431</v>
      </c>
      <c r="H317" s="358">
        <v>6</v>
      </c>
      <c r="I317" s="359">
        <v>85.714285714285708</v>
      </c>
      <c r="J317" s="356">
        <v>5</v>
      </c>
      <c r="K317" s="357">
        <v>71.428571428571431</v>
      </c>
      <c r="L317" s="360">
        <v>4</v>
      </c>
      <c r="M317" s="361">
        <f t="shared" si="23"/>
        <v>57.142857142857139</v>
      </c>
      <c r="N317" s="358">
        <v>6</v>
      </c>
      <c r="O317" s="359">
        <v>100</v>
      </c>
      <c r="P317" s="360">
        <v>4</v>
      </c>
      <c r="Q317" s="362">
        <f t="shared" si="20"/>
        <v>57.142857142857139</v>
      </c>
      <c r="R317" s="360">
        <v>4</v>
      </c>
      <c r="S317" s="362">
        <f t="shared" si="21"/>
        <v>57.142857142857139</v>
      </c>
      <c r="T317" s="360">
        <v>4</v>
      </c>
      <c r="U317" s="362">
        <f t="shared" si="22"/>
        <v>57.142857142857139</v>
      </c>
    </row>
    <row r="318" spans="1:21">
      <c r="A318" s="355" t="s">
        <v>1016</v>
      </c>
      <c r="B318" s="355" t="s">
        <v>634</v>
      </c>
      <c r="C318" s="355" t="s">
        <v>2505</v>
      </c>
      <c r="D318" s="356">
        <v>4</v>
      </c>
      <c r="E318" s="357">
        <v>57.142857142857146</v>
      </c>
      <c r="F318" s="358">
        <v>4</v>
      </c>
      <c r="G318" s="359">
        <v>57.142857142857146</v>
      </c>
      <c r="H318" s="358">
        <v>5</v>
      </c>
      <c r="I318" s="359">
        <v>71.428571428571431</v>
      </c>
      <c r="J318" s="356">
        <v>6</v>
      </c>
      <c r="K318" s="357">
        <v>85.714285714285708</v>
      </c>
      <c r="L318" s="360">
        <v>5</v>
      </c>
      <c r="M318" s="361">
        <f t="shared" si="23"/>
        <v>71.428571428571431</v>
      </c>
      <c r="N318" s="358">
        <v>5</v>
      </c>
      <c r="O318" s="359">
        <v>71.428571428571431</v>
      </c>
      <c r="P318" s="360">
        <v>5</v>
      </c>
      <c r="Q318" s="362">
        <f t="shared" si="20"/>
        <v>71.428571428571431</v>
      </c>
      <c r="R318" s="360">
        <v>5</v>
      </c>
      <c r="S318" s="362">
        <f t="shared" si="21"/>
        <v>71.428571428571431</v>
      </c>
      <c r="T318" s="360">
        <v>4</v>
      </c>
      <c r="U318" s="362">
        <f t="shared" si="22"/>
        <v>57.142857142857139</v>
      </c>
    </row>
    <row r="319" spans="1:21">
      <c r="A319" s="355" t="s">
        <v>974</v>
      </c>
      <c r="B319" s="355" t="s">
        <v>582</v>
      </c>
      <c r="C319" s="355" t="s">
        <v>2506</v>
      </c>
      <c r="D319" s="356">
        <v>6</v>
      </c>
      <c r="E319" s="357">
        <v>85.714285714285708</v>
      </c>
      <c r="F319" s="358">
        <v>3</v>
      </c>
      <c r="G319" s="359">
        <v>42.857142857142854</v>
      </c>
      <c r="H319" s="358">
        <v>3</v>
      </c>
      <c r="I319" s="359">
        <v>42.857142857142854</v>
      </c>
      <c r="J319" s="356">
        <v>5</v>
      </c>
      <c r="K319" s="357">
        <v>71.428571428571431</v>
      </c>
      <c r="L319" s="360">
        <v>6</v>
      </c>
      <c r="M319" s="361">
        <f t="shared" si="23"/>
        <v>85.714285714285708</v>
      </c>
      <c r="N319" s="358">
        <v>3</v>
      </c>
      <c r="O319" s="359">
        <v>42.857142857142854</v>
      </c>
      <c r="P319" s="360">
        <v>6</v>
      </c>
      <c r="Q319" s="362">
        <f t="shared" si="20"/>
        <v>85.714285714285708</v>
      </c>
      <c r="R319" s="360">
        <v>5</v>
      </c>
      <c r="S319" s="362">
        <f t="shared" si="21"/>
        <v>71.428571428571431</v>
      </c>
      <c r="T319" s="360">
        <v>5</v>
      </c>
      <c r="U319" s="362">
        <f t="shared" si="22"/>
        <v>71.428571428571431</v>
      </c>
    </row>
    <row r="320" spans="1:21">
      <c r="A320" s="355" t="s">
        <v>983</v>
      </c>
      <c r="B320" s="355" t="s">
        <v>874</v>
      </c>
      <c r="C320" s="355" t="s">
        <v>2507</v>
      </c>
      <c r="D320" s="356">
        <v>4</v>
      </c>
      <c r="E320" s="357">
        <v>57.142857142857146</v>
      </c>
      <c r="F320" s="358">
        <v>4</v>
      </c>
      <c r="G320" s="359">
        <v>57.142857142857146</v>
      </c>
      <c r="H320" s="358">
        <v>5</v>
      </c>
      <c r="I320" s="359">
        <v>71.428571428571431</v>
      </c>
      <c r="J320" s="356">
        <v>5</v>
      </c>
      <c r="K320" s="357">
        <v>71.428571428571431</v>
      </c>
      <c r="L320" s="360">
        <v>4</v>
      </c>
      <c r="M320" s="361">
        <f t="shared" si="23"/>
        <v>57.142857142857139</v>
      </c>
      <c r="N320" s="358">
        <v>5</v>
      </c>
      <c r="O320" s="359">
        <v>71.428571428571431</v>
      </c>
      <c r="P320" s="360">
        <v>5</v>
      </c>
      <c r="Q320" s="362">
        <f t="shared" si="20"/>
        <v>71.428571428571431</v>
      </c>
      <c r="R320" s="360">
        <v>6</v>
      </c>
      <c r="S320" s="362">
        <f t="shared" si="21"/>
        <v>85.714285714285708</v>
      </c>
      <c r="T320" s="360">
        <v>6</v>
      </c>
      <c r="U320" s="362">
        <f t="shared" si="22"/>
        <v>85.714285714285708</v>
      </c>
    </row>
    <row r="321" spans="1:21">
      <c r="A321" s="355" t="s">
        <v>976</v>
      </c>
      <c r="B321" s="355" t="s">
        <v>683</v>
      </c>
      <c r="C321" s="355" t="s">
        <v>2508</v>
      </c>
      <c r="D321" s="356">
        <v>6</v>
      </c>
      <c r="E321" s="357">
        <v>85.714285714285708</v>
      </c>
      <c r="F321" s="358">
        <v>5</v>
      </c>
      <c r="G321" s="359">
        <v>71.428571428571431</v>
      </c>
      <c r="H321" s="358">
        <v>6</v>
      </c>
      <c r="I321" s="359">
        <v>85.714285714285708</v>
      </c>
      <c r="J321" s="356">
        <v>6</v>
      </c>
      <c r="K321" s="357">
        <v>85.714285714285708</v>
      </c>
      <c r="L321" s="360">
        <v>5</v>
      </c>
      <c r="M321" s="361">
        <f t="shared" si="23"/>
        <v>71.428571428571431</v>
      </c>
      <c r="N321" s="358">
        <v>6</v>
      </c>
      <c r="O321" s="359">
        <v>100</v>
      </c>
      <c r="P321" s="360">
        <v>6</v>
      </c>
      <c r="Q321" s="362">
        <f t="shared" si="20"/>
        <v>85.714285714285708</v>
      </c>
      <c r="R321" s="360">
        <v>4</v>
      </c>
      <c r="S321" s="362">
        <f t="shared" si="21"/>
        <v>57.142857142857139</v>
      </c>
      <c r="T321" s="360">
        <v>5</v>
      </c>
      <c r="U321" s="362">
        <f t="shared" si="22"/>
        <v>71.428571428571431</v>
      </c>
    </row>
    <row r="322" spans="1:21">
      <c r="A322" s="355" t="s">
        <v>970</v>
      </c>
      <c r="B322" s="355" t="s">
        <v>567</v>
      </c>
      <c r="C322" s="355" t="s">
        <v>2509</v>
      </c>
      <c r="D322" s="356">
        <v>6</v>
      </c>
      <c r="E322" s="357">
        <v>85.714285714285708</v>
      </c>
      <c r="F322" s="358">
        <v>5</v>
      </c>
      <c r="G322" s="359">
        <v>71.428571428571431</v>
      </c>
      <c r="H322" s="358">
        <v>5</v>
      </c>
      <c r="I322" s="359">
        <v>71.428571428571431</v>
      </c>
      <c r="J322" s="356">
        <v>6</v>
      </c>
      <c r="K322" s="357">
        <v>85.714285714285708</v>
      </c>
      <c r="L322" s="360">
        <v>7</v>
      </c>
      <c r="M322" s="361">
        <f t="shared" si="23"/>
        <v>100</v>
      </c>
      <c r="N322" s="358">
        <v>7</v>
      </c>
      <c r="O322" s="359">
        <v>100</v>
      </c>
      <c r="P322" s="360">
        <v>6</v>
      </c>
      <c r="Q322" s="362">
        <f t="shared" si="20"/>
        <v>85.714285714285708</v>
      </c>
      <c r="R322" s="360">
        <v>5</v>
      </c>
      <c r="S322" s="362">
        <f t="shared" si="21"/>
        <v>71.428571428571431</v>
      </c>
      <c r="T322" s="360">
        <v>4</v>
      </c>
      <c r="U322" s="362">
        <f t="shared" si="22"/>
        <v>57.142857142857139</v>
      </c>
    </row>
    <row r="323" spans="1:21">
      <c r="A323" s="355" t="s">
        <v>970</v>
      </c>
      <c r="B323" s="355" t="s">
        <v>567</v>
      </c>
      <c r="C323" s="355" t="s">
        <v>2510</v>
      </c>
      <c r="D323" s="356">
        <v>4</v>
      </c>
      <c r="E323" s="357">
        <v>57.142857142857146</v>
      </c>
      <c r="F323" s="358">
        <v>5</v>
      </c>
      <c r="G323" s="359">
        <v>71.428571428571431</v>
      </c>
      <c r="H323" s="358">
        <v>4</v>
      </c>
      <c r="I323" s="359">
        <v>57.142857142857146</v>
      </c>
      <c r="J323" s="356">
        <v>6</v>
      </c>
      <c r="K323" s="357">
        <v>85.714285714285708</v>
      </c>
      <c r="L323" s="360">
        <v>6</v>
      </c>
      <c r="M323" s="361">
        <f t="shared" si="23"/>
        <v>85.714285714285708</v>
      </c>
      <c r="N323" s="358">
        <v>6</v>
      </c>
      <c r="O323" s="359">
        <v>100</v>
      </c>
      <c r="P323" s="360">
        <v>6</v>
      </c>
      <c r="Q323" s="362">
        <f t="shared" si="20"/>
        <v>85.714285714285708</v>
      </c>
      <c r="R323" s="360">
        <v>5</v>
      </c>
      <c r="S323" s="362">
        <f t="shared" si="21"/>
        <v>71.428571428571431</v>
      </c>
      <c r="T323" s="360">
        <v>4</v>
      </c>
      <c r="U323" s="362">
        <f t="shared" si="22"/>
        <v>57.142857142857139</v>
      </c>
    </row>
    <row r="324" spans="1:21">
      <c r="A324" s="355" t="s">
        <v>974</v>
      </c>
      <c r="B324" s="355" t="s">
        <v>596</v>
      </c>
      <c r="C324" s="355" t="s">
        <v>2511</v>
      </c>
      <c r="D324" s="356">
        <v>4</v>
      </c>
      <c r="E324" s="357">
        <v>57.142857142857146</v>
      </c>
      <c r="F324" s="358">
        <v>6</v>
      </c>
      <c r="G324" s="359">
        <v>85.714285714285708</v>
      </c>
      <c r="H324" s="358">
        <v>6</v>
      </c>
      <c r="I324" s="359">
        <v>85.714285714285708</v>
      </c>
      <c r="J324" s="356">
        <v>6</v>
      </c>
      <c r="K324" s="357">
        <v>85.714285714285708</v>
      </c>
      <c r="L324" s="360">
        <v>6</v>
      </c>
      <c r="M324" s="361">
        <f t="shared" si="23"/>
        <v>85.714285714285708</v>
      </c>
      <c r="N324" s="358">
        <v>5</v>
      </c>
      <c r="O324" s="359">
        <v>71.428571428571431</v>
      </c>
      <c r="P324" s="360">
        <v>5</v>
      </c>
      <c r="Q324" s="362">
        <f t="shared" si="20"/>
        <v>71.428571428571431</v>
      </c>
      <c r="R324" s="360">
        <v>5</v>
      </c>
      <c r="S324" s="362">
        <f t="shared" si="21"/>
        <v>71.428571428571431</v>
      </c>
      <c r="T324" s="360">
        <v>7</v>
      </c>
      <c r="U324" s="362">
        <f t="shared" si="22"/>
        <v>100</v>
      </c>
    </row>
    <row r="325" spans="1:21">
      <c r="A325" s="355" t="s">
        <v>970</v>
      </c>
      <c r="B325" s="355" t="s">
        <v>504</v>
      </c>
      <c r="C325" s="355" t="s">
        <v>2512</v>
      </c>
      <c r="D325" s="356">
        <v>7</v>
      </c>
      <c r="E325" s="357">
        <v>100</v>
      </c>
      <c r="F325" s="358">
        <v>4</v>
      </c>
      <c r="G325" s="359">
        <v>57.142857142857146</v>
      </c>
      <c r="H325" s="358">
        <v>5</v>
      </c>
      <c r="I325" s="359">
        <v>71.428571428571431</v>
      </c>
      <c r="J325" s="356">
        <v>6</v>
      </c>
      <c r="K325" s="357">
        <v>85.714285714285708</v>
      </c>
      <c r="L325" s="360">
        <v>6</v>
      </c>
      <c r="M325" s="361">
        <f t="shared" si="23"/>
        <v>85.714285714285708</v>
      </c>
      <c r="N325" s="358">
        <v>5</v>
      </c>
      <c r="O325" s="359">
        <v>71.428571428571431</v>
      </c>
      <c r="P325" s="360">
        <v>5</v>
      </c>
      <c r="Q325" s="362">
        <f t="shared" si="20"/>
        <v>71.428571428571431</v>
      </c>
      <c r="R325" s="360">
        <v>5</v>
      </c>
      <c r="S325" s="362">
        <f t="shared" si="21"/>
        <v>71.428571428571431</v>
      </c>
      <c r="T325" s="360">
        <v>5</v>
      </c>
      <c r="U325" s="362">
        <f t="shared" si="22"/>
        <v>71.428571428571431</v>
      </c>
    </row>
    <row r="326" spans="1:21">
      <c r="A326" s="355" t="s">
        <v>979</v>
      </c>
      <c r="B326" s="355" t="s">
        <v>730</v>
      </c>
      <c r="C326" s="355" t="s">
        <v>2513</v>
      </c>
      <c r="D326" s="356">
        <v>4</v>
      </c>
      <c r="E326" s="357">
        <v>57.142857142857146</v>
      </c>
      <c r="F326" s="358">
        <v>4</v>
      </c>
      <c r="G326" s="359">
        <v>57.142857142857146</v>
      </c>
      <c r="H326" s="358">
        <v>6</v>
      </c>
      <c r="I326" s="359">
        <v>85.714285714285708</v>
      </c>
      <c r="J326" s="356">
        <v>5</v>
      </c>
      <c r="K326" s="357">
        <v>71.428571428571431</v>
      </c>
      <c r="L326" s="360">
        <v>5</v>
      </c>
      <c r="M326" s="361">
        <f t="shared" si="23"/>
        <v>71.428571428571431</v>
      </c>
      <c r="N326" s="358">
        <v>5</v>
      </c>
      <c r="O326" s="359">
        <v>71.428571428571431</v>
      </c>
      <c r="P326" s="360">
        <v>6</v>
      </c>
      <c r="Q326" s="362">
        <f t="shared" ref="Q326:Q389" si="24">P326/7*100</f>
        <v>85.714285714285708</v>
      </c>
      <c r="R326" s="360">
        <v>6</v>
      </c>
      <c r="S326" s="362">
        <f t="shared" ref="S326:S389" si="25">R326/7*100</f>
        <v>85.714285714285708</v>
      </c>
      <c r="T326" s="360">
        <v>4</v>
      </c>
      <c r="U326" s="362">
        <f t="shared" ref="U326:U389" si="26">T326/7*100</f>
        <v>57.142857142857139</v>
      </c>
    </row>
    <row r="327" spans="1:21">
      <c r="A327" s="355" t="s">
        <v>970</v>
      </c>
      <c r="B327" s="355" t="s">
        <v>567</v>
      </c>
      <c r="C327" s="355" t="s">
        <v>2514</v>
      </c>
      <c r="D327" s="356">
        <v>0</v>
      </c>
      <c r="E327" s="357">
        <v>0</v>
      </c>
      <c r="F327" s="358">
        <v>0</v>
      </c>
      <c r="G327" s="359">
        <v>0</v>
      </c>
      <c r="H327" s="358">
        <v>0</v>
      </c>
      <c r="I327" s="359">
        <v>0</v>
      </c>
      <c r="J327" s="356">
        <v>4</v>
      </c>
      <c r="K327" s="357">
        <v>57.142857142857146</v>
      </c>
      <c r="L327" s="360">
        <v>4</v>
      </c>
      <c r="M327" s="361">
        <f t="shared" si="23"/>
        <v>57.142857142857139</v>
      </c>
      <c r="N327" s="358">
        <v>4</v>
      </c>
      <c r="O327" s="359">
        <v>57.142857142857139</v>
      </c>
      <c r="P327" s="360">
        <v>3</v>
      </c>
      <c r="Q327" s="362">
        <f t="shared" si="24"/>
        <v>42.857142857142854</v>
      </c>
      <c r="R327" s="360">
        <v>0</v>
      </c>
      <c r="S327" s="362">
        <f t="shared" si="25"/>
        <v>0</v>
      </c>
      <c r="T327" s="360">
        <v>4</v>
      </c>
      <c r="U327" s="362">
        <f t="shared" si="26"/>
        <v>57.142857142857139</v>
      </c>
    </row>
    <row r="328" spans="1:21">
      <c r="A328" s="355" t="s">
        <v>981</v>
      </c>
      <c r="B328" s="355" t="s">
        <v>760</v>
      </c>
      <c r="C328" s="355" t="s">
        <v>2515</v>
      </c>
      <c r="D328" s="356">
        <v>6</v>
      </c>
      <c r="E328" s="357">
        <v>85.714285714285708</v>
      </c>
      <c r="F328" s="358">
        <v>3</v>
      </c>
      <c r="G328" s="359">
        <v>42.857142857142854</v>
      </c>
      <c r="H328" s="358">
        <v>6</v>
      </c>
      <c r="I328" s="359">
        <v>85.714285714285708</v>
      </c>
      <c r="J328" s="356">
        <v>6</v>
      </c>
      <c r="K328" s="357">
        <v>85.714285714285708</v>
      </c>
      <c r="L328" s="360">
        <v>5</v>
      </c>
      <c r="M328" s="361">
        <f t="shared" si="23"/>
        <v>71.428571428571431</v>
      </c>
      <c r="N328" s="358">
        <v>5</v>
      </c>
      <c r="O328" s="359">
        <v>71.428571428571431</v>
      </c>
      <c r="P328" s="360">
        <v>5</v>
      </c>
      <c r="Q328" s="362">
        <f t="shared" si="24"/>
        <v>71.428571428571431</v>
      </c>
      <c r="R328" s="360">
        <v>5</v>
      </c>
      <c r="S328" s="362">
        <f t="shared" si="25"/>
        <v>71.428571428571431</v>
      </c>
      <c r="T328" s="360">
        <v>5</v>
      </c>
      <c r="U328" s="362">
        <f t="shared" si="26"/>
        <v>71.428571428571431</v>
      </c>
    </row>
    <row r="329" spans="1:21">
      <c r="A329" s="355" t="s">
        <v>970</v>
      </c>
      <c r="B329" s="355" t="s">
        <v>504</v>
      </c>
      <c r="C329" s="355" t="s">
        <v>2516</v>
      </c>
      <c r="D329" s="356">
        <v>6</v>
      </c>
      <c r="E329" s="357">
        <v>85.714285714285708</v>
      </c>
      <c r="F329" s="358">
        <v>6</v>
      </c>
      <c r="G329" s="359">
        <v>85.714285714285708</v>
      </c>
      <c r="H329" s="358">
        <v>5</v>
      </c>
      <c r="I329" s="359">
        <v>71.428571428571431</v>
      </c>
      <c r="J329" s="356">
        <v>5</v>
      </c>
      <c r="K329" s="357">
        <v>71.428571428571431</v>
      </c>
      <c r="L329" s="360">
        <v>5</v>
      </c>
      <c r="M329" s="361">
        <f t="shared" si="23"/>
        <v>71.428571428571431</v>
      </c>
      <c r="N329" s="358">
        <v>6</v>
      </c>
      <c r="O329" s="359">
        <v>100</v>
      </c>
      <c r="P329" s="360">
        <v>5</v>
      </c>
      <c r="Q329" s="362">
        <f t="shared" si="24"/>
        <v>71.428571428571431</v>
      </c>
      <c r="R329" s="360">
        <v>7</v>
      </c>
      <c r="S329" s="362">
        <f t="shared" si="25"/>
        <v>100</v>
      </c>
      <c r="T329" s="360">
        <v>7</v>
      </c>
      <c r="U329" s="362">
        <f t="shared" si="26"/>
        <v>100</v>
      </c>
    </row>
    <row r="330" spans="1:21">
      <c r="A330" s="355" t="s">
        <v>983</v>
      </c>
      <c r="B330" s="355" t="s">
        <v>825</v>
      </c>
      <c r="C330" s="355" t="s">
        <v>2517</v>
      </c>
      <c r="D330" s="356">
        <v>0</v>
      </c>
      <c r="E330" s="357">
        <v>0</v>
      </c>
      <c r="F330" s="358">
        <v>5</v>
      </c>
      <c r="G330" s="359">
        <v>71.428571428571431</v>
      </c>
      <c r="H330" s="358">
        <v>0</v>
      </c>
      <c r="I330" s="359">
        <v>0</v>
      </c>
      <c r="J330" s="356">
        <v>5</v>
      </c>
      <c r="K330" s="357">
        <v>71.428571428571431</v>
      </c>
      <c r="L330" s="360">
        <v>6</v>
      </c>
      <c r="M330" s="361">
        <f t="shared" si="23"/>
        <v>85.714285714285708</v>
      </c>
      <c r="N330" s="358">
        <v>6</v>
      </c>
      <c r="O330" s="359">
        <v>100</v>
      </c>
      <c r="P330" s="360">
        <v>5</v>
      </c>
      <c r="Q330" s="362">
        <f t="shared" si="24"/>
        <v>71.428571428571431</v>
      </c>
      <c r="R330" s="360">
        <v>6</v>
      </c>
      <c r="S330" s="362">
        <f t="shared" si="25"/>
        <v>85.714285714285708</v>
      </c>
      <c r="T330" s="360">
        <v>5</v>
      </c>
      <c r="U330" s="362">
        <f t="shared" si="26"/>
        <v>71.428571428571431</v>
      </c>
    </row>
    <row r="331" spans="1:21">
      <c r="A331" s="355" t="s">
        <v>978</v>
      </c>
      <c r="B331" s="355" t="s">
        <v>722</v>
      </c>
      <c r="C331" s="355" t="s">
        <v>2518</v>
      </c>
      <c r="D331" s="356">
        <v>5</v>
      </c>
      <c r="E331" s="357">
        <v>71.428571428571431</v>
      </c>
      <c r="F331" s="358">
        <v>6</v>
      </c>
      <c r="G331" s="359">
        <v>85.714285714285708</v>
      </c>
      <c r="H331" s="358">
        <v>6</v>
      </c>
      <c r="I331" s="359">
        <v>85.714285714285708</v>
      </c>
      <c r="J331" s="356">
        <v>4</v>
      </c>
      <c r="K331" s="357">
        <v>57.142857142857146</v>
      </c>
      <c r="L331" s="360">
        <v>5</v>
      </c>
      <c r="M331" s="361">
        <f t="shared" si="23"/>
        <v>71.428571428571431</v>
      </c>
      <c r="N331" s="358">
        <v>6</v>
      </c>
      <c r="O331" s="359">
        <v>100</v>
      </c>
      <c r="P331" s="360">
        <v>6</v>
      </c>
      <c r="Q331" s="362">
        <f t="shared" si="24"/>
        <v>85.714285714285708</v>
      </c>
      <c r="R331" s="360">
        <v>6</v>
      </c>
      <c r="S331" s="362">
        <f t="shared" si="25"/>
        <v>85.714285714285708</v>
      </c>
      <c r="T331" s="360">
        <v>6</v>
      </c>
      <c r="U331" s="362">
        <f t="shared" si="26"/>
        <v>85.714285714285708</v>
      </c>
    </row>
    <row r="332" spans="1:21">
      <c r="A332" s="355" t="s">
        <v>978</v>
      </c>
      <c r="B332" s="355" t="s">
        <v>722</v>
      </c>
      <c r="C332" s="355" t="s">
        <v>2519</v>
      </c>
      <c r="D332" s="356">
        <v>2</v>
      </c>
      <c r="E332" s="357">
        <v>28.571428571428573</v>
      </c>
      <c r="F332" s="358">
        <v>2</v>
      </c>
      <c r="G332" s="359">
        <v>28.571428571428573</v>
      </c>
      <c r="H332" s="358">
        <v>5</v>
      </c>
      <c r="I332" s="359">
        <v>71.428571428571431</v>
      </c>
      <c r="J332" s="356">
        <v>6</v>
      </c>
      <c r="K332" s="357">
        <v>85.714285714285708</v>
      </c>
      <c r="L332" s="360">
        <v>6</v>
      </c>
      <c r="M332" s="361">
        <f t="shared" si="23"/>
        <v>85.714285714285708</v>
      </c>
      <c r="N332" s="358">
        <v>5</v>
      </c>
      <c r="O332" s="359">
        <v>71.428571428571431</v>
      </c>
      <c r="P332" s="360">
        <v>5</v>
      </c>
      <c r="Q332" s="362">
        <f t="shared" si="24"/>
        <v>71.428571428571431</v>
      </c>
      <c r="R332" s="360">
        <v>6</v>
      </c>
      <c r="S332" s="362">
        <f t="shared" si="25"/>
        <v>85.714285714285708</v>
      </c>
      <c r="T332" s="360">
        <v>6</v>
      </c>
      <c r="U332" s="362">
        <f t="shared" si="26"/>
        <v>85.714285714285708</v>
      </c>
    </row>
    <row r="333" spans="1:21">
      <c r="A333" s="355" t="s">
        <v>983</v>
      </c>
      <c r="B333" s="355" t="s">
        <v>874</v>
      </c>
      <c r="C333" s="355" t="s">
        <v>2520</v>
      </c>
      <c r="D333" s="356">
        <v>4</v>
      </c>
      <c r="E333" s="357">
        <v>57.142857142857146</v>
      </c>
      <c r="F333" s="358">
        <v>1</v>
      </c>
      <c r="G333" s="359">
        <v>14.285714285714286</v>
      </c>
      <c r="H333" s="358">
        <v>2</v>
      </c>
      <c r="I333" s="359">
        <v>28.571428571428573</v>
      </c>
      <c r="J333" s="356">
        <v>4</v>
      </c>
      <c r="K333" s="357">
        <v>57.142857142857146</v>
      </c>
      <c r="L333" s="360">
        <v>5</v>
      </c>
      <c r="M333" s="361">
        <f t="shared" si="23"/>
        <v>71.428571428571431</v>
      </c>
      <c r="N333" s="358">
        <v>6</v>
      </c>
      <c r="O333" s="359">
        <v>100</v>
      </c>
      <c r="P333" s="360">
        <v>7</v>
      </c>
      <c r="Q333" s="362">
        <f t="shared" si="24"/>
        <v>100</v>
      </c>
      <c r="R333" s="360">
        <v>7</v>
      </c>
      <c r="S333" s="362">
        <f t="shared" si="25"/>
        <v>100</v>
      </c>
      <c r="T333" s="360">
        <v>5</v>
      </c>
      <c r="U333" s="362">
        <f t="shared" si="26"/>
        <v>71.428571428571431</v>
      </c>
    </row>
    <row r="334" spans="1:21">
      <c r="A334" s="355" t="s">
        <v>983</v>
      </c>
      <c r="B334" s="355" t="s">
        <v>803</v>
      </c>
      <c r="C334" s="355" t="s">
        <v>2521</v>
      </c>
      <c r="D334" s="356">
        <v>2</v>
      </c>
      <c r="E334" s="357">
        <v>28.571428571428573</v>
      </c>
      <c r="F334" s="358">
        <v>4</v>
      </c>
      <c r="G334" s="359">
        <v>57.142857142857146</v>
      </c>
      <c r="H334" s="358">
        <v>3</v>
      </c>
      <c r="I334" s="359">
        <v>42.857142857142854</v>
      </c>
      <c r="J334" s="356">
        <v>5</v>
      </c>
      <c r="K334" s="357">
        <v>71.428571428571431</v>
      </c>
      <c r="L334" s="360">
        <v>5</v>
      </c>
      <c r="M334" s="361">
        <f t="shared" si="23"/>
        <v>71.428571428571431</v>
      </c>
      <c r="N334" s="358">
        <v>5</v>
      </c>
      <c r="O334" s="359">
        <v>71.428571428571431</v>
      </c>
      <c r="P334" s="360">
        <v>6</v>
      </c>
      <c r="Q334" s="362">
        <f t="shared" si="24"/>
        <v>85.714285714285708</v>
      </c>
      <c r="R334" s="360">
        <v>4</v>
      </c>
      <c r="S334" s="362">
        <f t="shared" si="25"/>
        <v>57.142857142857139</v>
      </c>
      <c r="T334" s="360">
        <v>5</v>
      </c>
      <c r="U334" s="362">
        <f t="shared" si="26"/>
        <v>71.428571428571431</v>
      </c>
    </row>
    <row r="335" spans="1:21">
      <c r="A335" s="355" t="s">
        <v>983</v>
      </c>
      <c r="B335" s="355" t="s">
        <v>825</v>
      </c>
      <c r="C335" s="355" t="s">
        <v>2522</v>
      </c>
      <c r="D335" s="356">
        <v>2</v>
      </c>
      <c r="E335" s="357">
        <v>28.571428571428573</v>
      </c>
      <c r="F335" s="358">
        <v>2</v>
      </c>
      <c r="G335" s="359">
        <v>28.571428571428573</v>
      </c>
      <c r="H335" s="358">
        <v>7</v>
      </c>
      <c r="I335" s="359">
        <v>100</v>
      </c>
      <c r="J335" s="356">
        <v>6</v>
      </c>
      <c r="K335" s="357">
        <v>85.714285714285708</v>
      </c>
      <c r="L335" s="360">
        <v>6</v>
      </c>
      <c r="M335" s="361">
        <f t="shared" si="23"/>
        <v>85.714285714285708</v>
      </c>
      <c r="N335" s="358">
        <v>6</v>
      </c>
      <c r="O335" s="359">
        <v>100</v>
      </c>
      <c r="P335" s="360">
        <v>5</v>
      </c>
      <c r="Q335" s="362">
        <f t="shared" si="24"/>
        <v>71.428571428571431</v>
      </c>
      <c r="R335" s="360">
        <v>5</v>
      </c>
      <c r="S335" s="362">
        <f t="shared" si="25"/>
        <v>71.428571428571431</v>
      </c>
      <c r="T335" s="360">
        <v>5</v>
      </c>
      <c r="U335" s="362">
        <f t="shared" si="26"/>
        <v>71.428571428571431</v>
      </c>
    </row>
    <row r="336" spans="1:21">
      <c r="A336" s="355" t="s">
        <v>983</v>
      </c>
      <c r="B336" s="355" t="s">
        <v>803</v>
      </c>
      <c r="C336" s="355" t="s">
        <v>2523</v>
      </c>
      <c r="D336" s="356">
        <v>5</v>
      </c>
      <c r="E336" s="357">
        <v>71.428571428571431</v>
      </c>
      <c r="F336" s="358">
        <v>5</v>
      </c>
      <c r="G336" s="359">
        <v>71.428571428571431</v>
      </c>
      <c r="H336" s="358">
        <v>4</v>
      </c>
      <c r="I336" s="359">
        <v>57.142857142857146</v>
      </c>
      <c r="J336" s="356">
        <v>4</v>
      </c>
      <c r="K336" s="357">
        <v>57.142857142857146</v>
      </c>
      <c r="L336" s="360">
        <v>4</v>
      </c>
      <c r="M336" s="361">
        <f t="shared" si="23"/>
        <v>57.142857142857139</v>
      </c>
      <c r="N336" s="358">
        <v>4</v>
      </c>
      <c r="O336" s="359">
        <v>57.142857142857139</v>
      </c>
      <c r="P336" s="360">
        <v>3</v>
      </c>
      <c r="Q336" s="362">
        <f t="shared" si="24"/>
        <v>42.857142857142854</v>
      </c>
      <c r="R336" s="360">
        <v>3</v>
      </c>
      <c r="S336" s="362">
        <f t="shared" si="25"/>
        <v>42.857142857142854</v>
      </c>
      <c r="T336" s="360">
        <v>3</v>
      </c>
      <c r="U336" s="362">
        <f t="shared" si="26"/>
        <v>42.857142857142854</v>
      </c>
    </row>
    <row r="337" spans="1:21">
      <c r="A337" s="355" t="s">
        <v>978</v>
      </c>
      <c r="B337" s="355" t="s">
        <v>691</v>
      </c>
      <c r="C337" s="355" t="s">
        <v>2524</v>
      </c>
      <c r="D337" s="356">
        <v>4</v>
      </c>
      <c r="E337" s="357">
        <v>57.142857142857146</v>
      </c>
      <c r="F337" s="358">
        <v>6</v>
      </c>
      <c r="G337" s="359">
        <v>85.714285714285708</v>
      </c>
      <c r="H337" s="358">
        <v>6</v>
      </c>
      <c r="I337" s="359">
        <v>85.714285714285708</v>
      </c>
      <c r="J337" s="356">
        <v>7</v>
      </c>
      <c r="K337" s="357">
        <v>100</v>
      </c>
      <c r="L337" s="360">
        <v>5</v>
      </c>
      <c r="M337" s="361">
        <f t="shared" si="23"/>
        <v>71.428571428571431</v>
      </c>
      <c r="N337" s="358">
        <v>4</v>
      </c>
      <c r="O337" s="359">
        <v>57.142857142857139</v>
      </c>
      <c r="P337" s="360">
        <v>5</v>
      </c>
      <c r="Q337" s="362">
        <f t="shared" si="24"/>
        <v>71.428571428571431</v>
      </c>
      <c r="R337" s="360">
        <v>5</v>
      </c>
      <c r="S337" s="362">
        <f t="shared" si="25"/>
        <v>71.428571428571431</v>
      </c>
      <c r="T337" s="360">
        <v>4</v>
      </c>
      <c r="U337" s="362">
        <f t="shared" si="26"/>
        <v>57.142857142857139</v>
      </c>
    </row>
    <row r="338" spans="1:21">
      <c r="A338" s="355" t="s">
        <v>979</v>
      </c>
      <c r="B338" s="355" t="s">
        <v>742</v>
      </c>
      <c r="C338" s="355" t="s">
        <v>2525</v>
      </c>
      <c r="D338" s="356">
        <v>4</v>
      </c>
      <c r="E338" s="357">
        <v>57.142857142857146</v>
      </c>
      <c r="F338" s="358">
        <v>5</v>
      </c>
      <c r="G338" s="359">
        <v>71.428571428571431</v>
      </c>
      <c r="H338" s="358">
        <v>3</v>
      </c>
      <c r="I338" s="359">
        <v>42.857142857142854</v>
      </c>
      <c r="J338" s="356">
        <v>3</v>
      </c>
      <c r="K338" s="357">
        <v>42.857142857142854</v>
      </c>
      <c r="L338" s="360">
        <v>3</v>
      </c>
      <c r="M338" s="361">
        <f t="shared" si="23"/>
        <v>42.857142857142854</v>
      </c>
      <c r="N338" s="358">
        <v>4</v>
      </c>
      <c r="O338" s="359">
        <v>57.142857142857139</v>
      </c>
      <c r="P338" s="360">
        <v>4</v>
      </c>
      <c r="Q338" s="362">
        <f t="shared" si="24"/>
        <v>57.142857142857139</v>
      </c>
      <c r="R338" s="360">
        <v>3</v>
      </c>
      <c r="S338" s="362">
        <f t="shared" si="25"/>
        <v>42.857142857142854</v>
      </c>
      <c r="T338" s="360">
        <v>5</v>
      </c>
      <c r="U338" s="362">
        <f t="shared" si="26"/>
        <v>71.428571428571431</v>
      </c>
    </row>
    <row r="339" spans="1:21">
      <c r="A339" s="355" t="s">
        <v>970</v>
      </c>
      <c r="B339" s="355" t="s">
        <v>530</v>
      </c>
      <c r="C339" s="355" t="s">
        <v>2526</v>
      </c>
      <c r="D339" s="356">
        <v>6</v>
      </c>
      <c r="E339" s="357">
        <v>85.714285714285708</v>
      </c>
      <c r="F339" s="358">
        <v>6</v>
      </c>
      <c r="G339" s="359">
        <v>85.714285714285708</v>
      </c>
      <c r="H339" s="358">
        <v>6</v>
      </c>
      <c r="I339" s="359">
        <v>85.714285714285708</v>
      </c>
      <c r="J339" s="356">
        <v>6</v>
      </c>
      <c r="K339" s="357">
        <v>85.714285714285708</v>
      </c>
      <c r="L339" s="360">
        <v>6</v>
      </c>
      <c r="M339" s="361">
        <f t="shared" si="23"/>
        <v>85.714285714285708</v>
      </c>
      <c r="N339" s="358">
        <v>6</v>
      </c>
      <c r="O339" s="359">
        <v>100</v>
      </c>
      <c r="P339" s="360">
        <v>6</v>
      </c>
      <c r="Q339" s="362">
        <f t="shared" si="24"/>
        <v>85.714285714285708</v>
      </c>
      <c r="R339" s="360">
        <v>6</v>
      </c>
      <c r="S339" s="362">
        <f t="shared" si="25"/>
        <v>85.714285714285708</v>
      </c>
      <c r="T339" s="360">
        <v>6</v>
      </c>
      <c r="U339" s="362">
        <f t="shared" si="26"/>
        <v>85.714285714285708</v>
      </c>
    </row>
    <row r="340" spans="1:21">
      <c r="A340" s="355" t="s">
        <v>976</v>
      </c>
      <c r="B340" s="355" t="s">
        <v>683</v>
      </c>
      <c r="C340" s="355" t="s">
        <v>2527</v>
      </c>
      <c r="D340" s="356">
        <v>0</v>
      </c>
      <c r="E340" s="357">
        <v>0</v>
      </c>
      <c r="F340" s="358">
        <v>0</v>
      </c>
      <c r="G340" s="359">
        <v>0</v>
      </c>
      <c r="H340" s="358">
        <v>0</v>
      </c>
      <c r="I340" s="359">
        <v>0</v>
      </c>
      <c r="J340" s="356">
        <v>5</v>
      </c>
      <c r="K340" s="357">
        <v>71.428571428571431</v>
      </c>
      <c r="L340" s="360">
        <v>5</v>
      </c>
      <c r="M340" s="361">
        <f t="shared" si="23"/>
        <v>71.428571428571431</v>
      </c>
      <c r="N340" s="358">
        <v>0</v>
      </c>
      <c r="O340" s="359">
        <v>0</v>
      </c>
      <c r="P340" s="360">
        <v>6</v>
      </c>
      <c r="Q340" s="362">
        <f t="shared" si="24"/>
        <v>85.714285714285708</v>
      </c>
      <c r="R340" s="360">
        <v>5</v>
      </c>
      <c r="S340" s="362">
        <f t="shared" si="25"/>
        <v>71.428571428571431</v>
      </c>
      <c r="T340" s="360">
        <v>5</v>
      </c>
      <c r="U340" s="362">
        <f t="shared" si="26"/>
        <v>71.428571428571431</v>
      </c>
    </row>
    <row r="341" spans="1:21">
      <c r="A341" s="355" t="s">
        <v>976</v>
      </c>
      <c r="B341" s="355" t="s">
        <v>659</v>
      </c>
      <c r="C341" s="355" t="s">
        <v>2528</v>
      </c>
      <c r="D341" s="356">
        <v>7</v>
      </c>
      <c r="E341" s="357">
        <v>100</v>
      </c>
      <c r="F341" s="358">
        <v>7</v>
      </c>
      <c r="G341" s="359">
        <v>100</v>
      </c>
      <c r="H341" s="358">
        <v>7</v>
      </c>
      <c r="I341" s="359">
        <v>100</v>
      </c>
      <c r="J341" s="356">
        <v>7</v>
      </c>
      <c r="K341" s="357">
        <v>100</v>
      </c>
      <c r="L341" s="360">
        <v>7</v>
      </c>
      <c r="M341" s="361">
        <f t="shared" si="23"/>
        <v>100</v>
      </c>
      <c r="N341" s="358">
        <v>7</v>
      </c>
      <c r="O341" s="359">
        <v>100</v>
      </c>
      <c r="P341" s="360">
        <v>7</v>
      </c>
      <c r="Q341" s="362">
        <f t="shared" si="24"/>
        <v>100</v>
      </c>
      <c r="R341" s="360">
        <v>7</v>
      </c>
      <c r="S341" s="362">
        <f t="shared" si="25"/>
        <v>100</v>
      </c>
      <c r="T341" s="360">
        <v>7</v>
      </c>
      <c r="U341" s="362">
        <f t="shared" si="26"/>
        <v>100</v>
      </c>
    </row>
    <row r="342" spans="1:21">
      <c r="A342" s="355" t="s">
        <v>970</v>
      </c>
      <c r="B342" s="355" t="s">
        <v>504</v>
      </c>
      <c r="C342" s="355" t="s">
        <v>2529</v>
      </c>
      <c r="D342" s="356">
        <v>6</v>
      </c>
      <c r="E342" s="357">
        <v>85.714285714285708</v>
      </c>
      <c r="F342" s="358">
        <v>5</v>
      </c>
      <c r="G342" s="359">
        <v>71.428571428571431</v>
      </c>
      <c r="H342" s="358">
        <v>3</v>
      </c>
      <c r="I342" s="359">
        <v>42.857142857142854</v>
      </c>
      <c r="J342" s="356">
        <v>5</v>
      </c>
      <c r="K342" s="357">
        <v>71.428571428571431</v>
      </c>
      <c r="L342" s="360">
        <v>4</v>
      </c>
      <c r="M342" s="361">
        <f t="shared" si="23"/>
        <v>57.142857142857139</v>
      </c>
      <c r="N342" s="358">
        <v>4</v>
      </c>
      <c r="O342" s="359">
        <v>57.142857142857139</v>
      </c>
      <c r="P342" s="360">
        <v>5</v>
      </c>
      <c r="Q342" s="362">
        <f t="shared" si="24"/>
        <v>71.428571428571431</v>
      </c>
      <c r="R342" s="360">
        <v>5</v>
      </c>
      <c r="S342" s="362">
        <f t="shared" si="25"/>
        <v>71.428571428571431</v>
      </c>
      <c r="T342" s="360">
        <v>7</v>
      </c>
      <c r="U342" s="362">
        <f t="shared" si="26"/>
        <v>100</v>
      </c>
    </row>
    <row r="343" spans="1:21">
      <c r="A343" s="355" t="s">
        <v>979</v>
      </c>
      <c r="B343" s="355" t="s">
        <v>742</v>
      </c>
      <c r="C343" s="355" t="s">
        <v>2530</v>
      </c>
      <c r="D343" s="356">
        <v>0</v>
      </c>
      <c r="E343" s="357">
        <v>0</v>
      </c>
      <c r="F343" s="358">
        <v>6</v>
      </c>
      <c r="G343" s="359">
        <v>85.714285714285708</v>
      </c>
      <c r="H343" s="358">
        <v>6</v>
      </c>
      <c r="I343" s="359">
        <v>85.714285714285708</v>
      </c>
      <c r="J343" s="356">
        <v>6</v>
      </c>
      <c r="K343" s="357">
        <v>85.714285714285708</v>
      </c>
      <c r="L343" s="360">
        <v>6</v>
      </c>
      <c r="M343" s="361">
        <f t="shared" si="23"/>
        <v>85.714285714285708</v>
      </c>
      <c r="N343" s="358">
        <v>6</v>
      </c>
      <c r="O343" s="359">
        <v>100</v>
      </c>
      <c r="P343" s="360">
        <v>6</v>
      </c>
      <c r="Q343" s="362">
        <f t="shared" si="24"/>
        <v>85.714285714285708</v>
      </c>
      <c r="R343" s="360">
        <v>6</v>
      </c>
      <c r="S343" s="362">
        <f t="shared" si="25"/>
        <v>85.714285714285708</v>
      </c>
      <c r="T343" s="360">
        <v>6</v>
      </c>
      <c r="U343" s="362">
        <f t="shared" si="26"/>
        <v>85.714285714285708</v>
      </c>
    </row>
    <row r="344" spans="1:21">
      <c r="A344" s="355" t="s">
        <v>1016</v>
      </c>
      <c r="B344" s="355" t="s">
        <v>620</v>
      </c>
      <c r="C344" s="355" t="s">
        <v>2531</v>
      </c>
      <c r="D344" s="356">
        <v>0</v>
      </c>
      <c r="E344" s="357">
        <v>0</v>
      </c>
      <c r="F344" s="358">
        <v>4</v>
      </c>
      <c r="G344" s="359">
        <v>57.142857142857146</v>
      </c>
      <c r="H344" s="358">
        <v>4</v>
      </c>
      <c r="I344" s="359">
        <v>57.142857142857146</v>
      </c>
      <c r="J344" s="356">
        <v>7</v>
      </c>
      <c r="K344" s="357">
        <v>100</v>
      </c>
      <c r="L344" s="360">
        <v>5</v>
      </c>
      <c r="M344" s="361">
        <f t="shared" si="23"/>
        <v>71.428571428571431</v>
      </c>
      <c r="N344" s="358">
        <v>5</v>
      </c>
      <c r="O344" s="359">
        <v>71.428571428571431</v>
      </c>
      <c r="P344" s="360">
        <v>6</v>
      </c>
      <c r="Q344" s="362">
        <f t="shared" si="24"/>
        <v>85.714285714285708</v>
      </c>
      <c r="R344" s="360">
        <v>6</v>
      </c>
      <c r="S344" s="362">
        <f t="shared" si="25"/>
        <v>85.714285714285708</v>
      </c>
      <c r="T344" s="360">
        <v>5</v>
      </c>
      <c r="U344" s="362">
        <f t="shared" si="26"/>
        <v>71.428571428571431</v>
      </c>
    </row>
    <row r="345" spans="1:21">
      <c r="A345" s="355" t="s">
        <v>984</v>
      </c>
      <c r="B345" s="355" t="s">
        <v>896</v>
      </c>
      <c r="C345" s="355" t="s">
        <v>2532</v>
      </c>
      <c r="D345" s="356">
        <v>5</v>
      </c>
      <c r="E345" s="357">
        <v>71.428571428571431</v>
      </c>
      <c r="F345" s="358">
        <v>5</v>
      </c>
      <c r="G345" s="359">
        <v>71.428571428571431</v>
      </c>
      <c r="H345" s="358">
        <v>5</v>
      </c>
      <c r="I345" s="359">
        <v>71.428571428571431</v>
      </c>
      <c r="J345" s="356">
        <v>5</v>
      </c>
      <c r="K345" s="357">
        <v>71.428571428571431</v>
      </c>
      <c r="L345" s="360">
        <v>6</v>
      </c>
      <c r="M345" s="361">
        <f t="shared" si="23"/>
        <v>85.714285714285708</v>
      </c>
      <c r="N345" s="358">
        <v>6</v>
      </c>
      <c r="O345" s="359">
        <v>100</v>
      </c>
      <c r="P345" s="360">
        <v>5</v>
      </c>
      <c r="Q345" s="362">
        <f t="shared" si="24"/>
        <v>71.428571428571431</v>
      </c>
      <c r="R345" s="360">
        <v>5</v>
      </c>
      <c r="S345" s="362">
        <f t="shared" si="25"/>
        <v>71.428571428571431</v>
      </c>
      <c r="T345" s="360">
        <v>6</v>
      </c>
      <c r="U345" s="362">
        <f t="shared" si="26"/>
        <v>85.714285714285708</v>
      </c>
    </row>
    <row r="346" spans="1:21">
      <c r="A346" s="355" t="s">
        <v>984</v>
      </c>
      <c r="B346" s="355" t="s">
        <v>926</v>
      </c>
      <c r="C346" s="355" t="s">
        <v>2533</v>
      </c>
      <c r="D346" s="356">
        <v>2</v>
      </c>
      <c r="E346" s="357">
        <v>28.571428571428573</v>
      </c>
      <c r="F346" s="358">
        <v>3</v>
      </c>
      <c r="G346" s="359">
        <v>42.857142857142854</v>
      </c>
      <c r="H346" s="358">
        <v>5</v>
      </c>
      <c r="I346" s="359">
        <v>71.428571428571431</v>
      </c>
      <c r="J346" s="356">
        <v>4</v>
      </c>
      <c r="K346" s="357">
        <v>57.142857142857146</v>
      </c>
      <c r="L346" s="360">
        <v>5</v>
      </c>
      <c r="M346" s="361">
        <f t="shared" si="23"/>
        <v>71.428571428571431</v>
      </c>
      <c r="N346" s="358">
        <v>5</v>
      </c>
      <c r="O346" s="359">
        <v>71.428571428571431</v>
      </c>
      <c r="P346" s="360">
        <v>5</v>
      </c>
      <c r="Q346" s="362">
        <f t="shared" si="24"/>
        <v>71.428571428571431</v>
      </c>
      <c r="R346" s="360">
        <v>5</v>
      </c>
      <c r="S346" s="362">
        <f t="shared" si="25"/>
        <v>71.428571428571431</v>
      </c>
      <c r="T346" s="360">
        <v>5</v>
      </c>
      <c r="U346" s="362">
        <f t="shared" si="26"/>
        <v>71.428571428571431</v>
      </c>
    </row>
    <row r="347" spans="1:21">
      <c r="A347" s="355" t="s">
        <v>984</v>
      </c>
      <c r="B347" s="355" t="s">
        <v>879</v>
      </c>
      <c r="C347" s="355" t="s">
        <v>2534</v>
      </c>
      <c r="D347" s="356">
        <v>0</v>
      </c>
      <c r="E347" s="357">
        <v>0</v>
      </c>
      <c r="F347" s="358">
        <v>6</v>
      </c>
      <c r="G347" s="359">
        <v>85.714285714285708</v>
      </c>
      <c r="H347" s="358">
        <v>6</v>
      </c>
      <c r="I347" s="359">
        <v>85.714285714285708</v>
      </c>
      <c r="J347" s="356">
        <v>7</v>
      </c>
      <c r="K347" s="357">
        <v>100</v>
      </c>
      <c r="L347" s="360">
        <v>7</v>
      </c>
      <c r="M347" s="361">
        <f t="shared" si="23"/>
        <v>100</v>
      </c>
      <c r="N347" s="358">
        <v>7</v>
      </c>
      <c r="O347" s="359">
        <v>100</v>
      </c>
      <c r="P347" s="360">
        <v>7</v>
      </c>
      <c r="Q347" s="362">
        <f t="shared" si="24"/>
        <v>100</v>
      </c>
      <c r="R347" s="360">
        <v>7</v>
      </c>
      <c r="S347" s="362">
        <f t="shared" si="25"/>
        <v>100</v>
      </c>
      <c r="T347" s="360">
        <v>5</v>
      </c>
      <c r="U347" s="362">
        <f t="shared" si="26"/>
        <v>71.428571428571431</v>
      </c>
    </row>
    <row r="348" spans="1:21">
      <c r="A348" s="355" t="s">
        <v>981</v>
      </c>
      <c r="B348" s="355" t="s">
        <v>791</v>
      </c>
      <c r="C348" s="355" t="s">
        <v>2535</v>
      </c>
      <c r="D348" s="356">
        <v>5</v>
      </c>
      <c r="E348" s="357">
        <v>71.428571428571431</v>
      </c>
      <c r="F348" s="358">
        <v>2</v>
      </c>
      <c r="G348" s="359">
        <v>28.571428571428573</v>
      </c>
      <c r="H348" s="358">
        <v>5</v>
      </c>
      <c r="I348" s="359">
        <v>71.428571428571431</v>
      </c>
      <c r="J348" s="356">
        <v>6</v>
      </c>
      <c r="K348" s="357">
        <v>85.714285714285708</v>
      </c>
      <c r="L348" s="360">
        <v>7</v>
      </c>
      <c r="M348" s="361">
        <f t="shared" si="23"/>
        <v>100</v>
      </c>
      <c r="N348" s="358">
        <v>7</v>
      </c>
      <c r="O348" s="359">
        <v>100</v>
      </c>
      <c r="P348" s="360">
        <v>6</v>
      </c>
      <c r="Q348" s="362">
        <f t="shared" si="24"/>
        <v>85.714285714285708</v>
      </c>
      <c r="R348" s="360">
        <v>5</v>
      </c>
      <c r="S348" s="362">
        <f t="shared" si="25"/>
        <v>71.428571428571431</v>
      </c>
      <c r="T348" s="360">
        <v>5</v>
      </c>
      <c r="U348" s="362">
        <f t="shared" si="26"/>
        <v>71.428571428571431</v>
      </c>
    </row>
    <row r="349" spans="1:21">
      <c r="A349" s="355" t="s">
        <v>981</v>
      </c>
      <c r="B349" s="355" t="s">
        <v>760</v>
      </c>
      <c r="C349" s="355" t="s">
        <v>2536</v>
      </c>
      <c r="D349" s="356">
        <v>6</v>
      </c>
      <c r="E349" s="357">
        <v>85.714285714285708</v>
      </c>
      <c r="F349" s="358">
        <v>6</v>
      </c>
      <c r="G349" s="359">
        <v>85.714285714285708</v>
      </c>
      <c r="H349" s="358">
        <v>7</v>
      </c>
      <c r="I349" s="359">
        <v>100</v>
      </c>
      <c r="J349" s="356">
        <v>6</v>
      </c>
      <c r="K349" s="357">
        <v>85.714285714285708</v>
      </c>
      <c r="L349" s="360">
        <v>7</v>
      </c>
      <c r="M349" s="361">
        <f t="shared" si="23"/>
        <v>100</v>
      </c>
      <c r="N349" s="358">
        <v>6</v>
      </c>
      <c r="O349" s="359">
        <v>100</v>
      </c>
      <c r="P349" s="360">
        <v>6</v>
      </c>
      <c r="Q349" s="362">
        <f t="shared" si="24"/>
        <v>85.714285714285708</v>
      </c>
      <c r="R349" s="360">
        <v>7</v>
      </c>
      <c r="S349" s="362">
        <f t="shared" si="25"/>
        <v>100</v>
      </c>
      <c r="T349" s="360">
        <v>7</v>
      </c>
      <c r="U349" s="362">
        <f t="shared" si="26"/>
        <v>100</v>
      </c>
    </row>
    <row r="350" spans="1:21">
      <c r="A350" s="355" t="s">
        <v>976</v>
      </c>
      <c r="B350" s="355" t="s">
        <v>683</v>
      </c>
      <c r="C350" s="355" t="s">
        <v>2537</v>
      </c>
      <c r="D350" s="356">
        <v>1</v>
      </c>
      <c r="E350" s="357">
        <v>14.285714285714286</v>
      </c>
      <c r="F350" s="358">
        <v>1</v>
      </c>
      <c r="G350" s="359">
        <v>14.285714285714286</v>
      </c>
      <c r="H350" s="358">
        <v>2</v>
      </c>
      <c r="I350" s="359">
        <v>28.571428571428573</v>
      </c>
      <c r="J350" s="356">
        <v>2</v>
      </c>
      <c r="K350" s="357">
        <v>28.571428571428573</v>
      </c>
      <c r="L350" s="360">
        <v>4</v>
      </c>
      <c r="M350" s="361">
        <f t="shared" si="23"/>
        <v>57.142857142857139</v>
      </c>
      <c r="N350" s="358">
        <v>4</v>
      </c>
      <c r="O350" s="359">
        <v>57.142857142857139</v>
      </c>
      <c r="P350" s="360">
        <v>6</v>
      </c>
      <c r="Q350" s="362">
        <f t="shared" si="24"/>
        <v>85.714285714285708</v>
      </c>
      <c r="R350" s="360">
        <v>6</v>
      </c>
      <c r="S350" s="362">
        <f t="shared" si="25"/>
        <v>85.714285714285708</v>
      </c>
      <c r="T350" s="360">
        <v>6</v>
      </c>
      <c r="U350" s="362">
        <f t="shared" si="26"/>
        <v>85.714285714285708</v>
      </c>
    </row>
    <row r="351" spans="1:21">
      <c r="A351" s="355" t="s">
        <v>970</v>
      </c>
      <c r="B351" s="355" t="s">
        <v>567</v>
      </c>
      <c r="C351" s="355" t="s">
        <v>2538</v>
      </c>
      <c r="D351" s="356">
        <v>6</v>
      </c>
      <c r="E351" s="357">
        <v>85.714285714285708</v>
      </c>
      <c r="F351" s="358">
        <v>5</v>
      </c>
      <c r="G351" s="359">
        <v>71.428571428571431</v>
      </c>
      <c r="H351" s="358">
        <v>5</v>
      </c>
      <c r="I351" s="359">
        <v>71.428571428571431</v>
      </c>
      <c r="J351" s="356">
        <v>5</v>
      </c>
      <c r="K351" s="357">
        <v>71.428571428571431</v>
      </c>
      <c r="L351" s="360">
        <v>5</v>
      </c>
      <c r="M351" s="361">
        <f t="shared" si="23"/>
        <v>71.428571428571431</v>
      </c>
      <c r="N351" s="358">
        <v>4</v>
      </c>
      <c r="O351" s="359">
        <v>57.142857142857139</v>
      </c>
      <c r="P351" s="360">
        <v>5</v>
      </c>
      <c r="Q351" s="362">
        <f t="shared" si="24"/>
        <v>71.428571428571431</v>
      </c>
      <c r="R351" s="360">
        <v>4</v>
      </c>
      <c r="S351" s="362">
        <f t="shared" si="25"/>
        <v>57.142857142857139</v>
      </c>
      <c r="T351" s="360">
        <v>5</v>
      </c>
      <c r="U351" s="362">
        <f t="shared" si="26"/>
        <v>71.428571428571431</v>
      </c>
    </row>
    <row r="352" spans="1:21">
      <c r="A352" s="355" t="s">
        <v>981</v>
      </c>
      <c r="B352" s="355" t="s">
        <v>791</v>
      </c>
      <c r="C352" s="355" t="s">
        <v>2539</v>
      </c>
      <c r="D352" s="356">
        <v>2</v>
      </c>
      <c r="E352" s="357">
        <v>28.571428571428573</v>
      </c>
      <c r="F352" s="358">
        <v>6</v>
      </c>
      <c r="G352" s="359">
        <v>85.714285714285708</v>
      </c>
      <c r="H352" s="358">
        <v>6</v>
      </c>
      <c r="I352" s="359">
        <v>85.714285714285708</v>
      </c>
      <c r="J352" s="356">
        <v>5</v>
      </c>
      <c r="K352" s="357">
        <v>71.428571428571431</v>
      </c>
      <c r="L352" s="360">
        <v>7</v>
      </c>
      <c r="M352" s="361">
        <f t="shared" si="23"/>
        <v>100</v>
      </c>
      <c r="N352" s="358">
        <v>6</v>
      </c>
      <c r="O352" s="359">
        <v>100</v>
      </c>
      <c r="P352" s="360">
        <v>7</v>
      </c>
      <c r="Q352" s="362">
        <f t="shared" si="24"/>
        <v>100</v>
      </c>
      <c r="R352" s="360">
        <v>7</v>
      </c>
      <c r="S352" s="362">
        <f t="shared" si="25"/>
        <v>100</v>
      </c>
      <c r="T352" s="360">
        <v>6</v>
      </c>
      <c r="U352" s="362">
        <f t="shared" si="26"/>
        <v>85.714285714285708</v>
      </c>
    </row>
    <row r="353" spans="1:21">
      <c r="A353" s="355" t="s">
        <v>970</v>
      </c>
      <c r="B353" s="355" t="s">
        <v>504</v>
      </c>
      <c r="C353" s="355" t="s">
        <v>2540</v>
      </c>
      <c r="D353" s="356">
        <v>4</v>
      </c>
      <c r="E353" s="357">
        <v>57.142857142857146</v>
      </c>
      <c r="F353" s="358">
        <v>4</v>
      </c>
      <c r="G353" s="359">
        <v>57.142857142857146</v>
      </c>
      <c r="H353" s="358">
        <v>5</v>
      </c>
      <c r="I353" s="359">
        <v>71.428571428571431</v>
      </c>
      <c r="J353" s="356">
        <v>6</v>
      </c>
      <c r="K353" s="357">
        <v>85.714285714285708</v>
      </c>
      <c r="L353" s="360">
        <v>6</v>
      </c>
      <c r="M353" s="361">
        <f t="shared" si="23"/>
        <v>85.714285714285708</v>
      </c>
      <c r="N353" s="358">
        <v>5</v>
      </c>
      <c r="O353" s="359">
        <v>71.428571428571431</v>
      </c>
      <c r="P353" s="360">
        <v>6</v>
      </c>
      <c r="Q353" s="362">
        <f t="shared" si="24"/>
        <v>85.714285714285708</v>
      </c>
      <c r="R353" s="360">
        <v>6</v>
      </c>
      <c r="S353" s="362">
        <f t="shared" si="25"/>
        <v>85.714285714285708</v>
      </c>
      <c r="T353" s="360">
        <v>6</v>
      </c>
      <c r="U353" s="362">
        <f t="shared" si="26"/>
        <v>85.714285714285708</v>
      </c>
    </row>
    <row r="354" spans="1:21">
      <c r="A354" s="355" t="s">
        <v>976</v>
      </c>
      <c r="B354" s="355" t="s">
        <v>659</v>
      </c>
      <c r="C354" s="355" t="s">
        <v>2541</v>
      </c>
      <c r="D354" s="356">
        <v>5</v>
      </c>
      <c r="E354" s="357">
        <v>71.428571428571431</v>
      </c>
      <c r="F354" s="358">
        <v>5</v>
      </c>
      <c r="G354" s="359">
        <v>71.428571428571431</v>
      </c>
      <c r="H354" s="358">
        <v>5</v>
      </c>
      <c r="I354" s="359">
        <v>71.428571428571431</v>
      </c>
      <c r="J354" s="356">
        <v>5</v>
      </c>
      <c r="K354" s="357">
        <v>71.428571428571431</v>
      </c>
      <c r="L354" s="360">
        <v>5</v>
      </c>
      <c r="M354" s="361">
        <f t="shared" si="23"/>
        <v>71.428571428571431</v>
      </c>
      <c r="N354" s="358">
        <v>5</v>
      </c>
      <c r="O354" s="359">
        <v>71.428571428571431</v>
      </c>
      <c r="P354" s="360">
        <v>6</v>
      </c>
      <c r="Q354" s="362">
        <f t="shared" si="24"/>
        <v>85.714285714285708</v>
      </c>
      <c r="R354" s="360">
        <v>5</v>
      </c>
      <c r="S354" s="362">
        <f t="shared" si="25"/>
        <v>71.428571428571431</v>
      </c>
      <c r="T354" s="360">
        <v>5</v>
      </c>
      <c r="U354" s="362">
        <f t="shared" si="26"/>
        <v>71.428571428571431</v>
      </c>
    </row>
    <row r="355" spans="1:21">
      <c r="A355" s="355" t="s">
        <v>976</v>
      </c>
      <c r="B355" s="355" t="s">
        <v>683</v>
      </c>
      <c r="C355" s="355" t="s">
        <v>2542</v>
      </c>
      <c r="D355" s="356">
        <v>7</v>
      </c>
      <c r="E355" s="357">
        <v>100</v>
      </c>
      <c r="F355" s="358">
        <v>7</v>
      </c>
      <c r="G355" s="359">
        <v>100</v>
      </c>
      <c r="H355" s="358">
        <v>7</v>
      </c>
      <c r="I355" s="359">
        <v>100</v>
      </c>
      <c r="J355" s="356">
        <v>7</v>
      </c>
      <c r="K355" s="357">
        <v>100</v>
      </c>
      <c r="L355" s="360">
        <v>6</v>
      </c>
      <c r="M355" s="361">
        <f t="shared" si="23"/>
        <v>85.714285714285708</v>
      </c>
      <c r="N355" s="358">
        <v>5</v>
      </c>
      <c r="O355" s="359">
        <v>71.428571428571431</v>
      </c>
      <c r="P355" s="360">
        <v>6</v>
      </c>
      <c r="Q355" s="362">
        <f t="shared" si="24"/>
        <v>85.714285714285708</v>
      </c>
      <c r="R355" s="360">
        <v>6</v>
      </c>
      <c r="S355" s="362">
        <f t="shared" si="25"/>
        <v>85.714285714285708</v>
      </c>
      <c r="T355" s="360">
        <v>6</v>
      </c>
      <c r="U355" s="362">
        <f t="shared" si="26"/>
        <v>85.714285714285708</v>
      </c>
    </row>
    <row r="356" spans="1:21">
      <c r="A356" s="355" t="s">
        <v>970</v>
      </c>
      <c r="B356" s="355" t="s">
        <v>504</v>
      </c>
      <c r="C356" s="355" t="s">
        <v>2543</v>
      </c>
      <c r="D356" s="356">
        <v>7</v>
      </c>
      <c r="E356" s="357">
        <v>100</v>
      </c>
      <c r="F356" s="358">
        <v>7</v>
      </c>
      <c r="G356" s="359">
        <v>100</v>
      </c>
      <c r="H356" s="358">
        <v>7</v>
      </c>
      <c r="I356" s="359">
        <v>100</v>
      </c>
      <c r="J356" s="356">
        <v>7</v>
      </c>
      <c r="K356" s="357">
        <v>100</v>
      </c>
      <c r="L356" s="360">
        <v>7</v>
      </c>
      <c r="M356" s="361">
        <f t="shared" si="23"/>
        <v>100</v>
      </c>
      <c r="N356" s="358">
        <v>5</v>
      </c>
      <c r="O356" s="359">
        <v>71.428571428571431</v>
      </c>
      <c r="P356" s="360">
        <v>5</v>
      </c>
      <c r="Q356" s="362">
        <f t="shared" si="24"/>
        <v>71.428571428571431</v>
      </c>
      <c r="R356" s="360">
        <v>4</v>
      </c>
      <c r="S356" s="362">
        <f t="shared" si="25"/>
        <v>57.142857142857139</v>
      </c>
      <c r="T356" s="360">
        <v>5</v>
      </c>
      <c r="U356" s="362">
        <f t="shared" si="26"/>
        <v>71.428571428571431</v>
      </c>
    </row>
    <row r="357" spans="1:21">
      <c r="A357" s="355" t="s">
        <v>981</v>
      </c>
      <c r="B357" s="355" t="s">
        <v>760</v>
      </c>
      <c r="C357" s="355" t="s">
        <v>2544</v>
      </c>
      <c r="D357" s="356">
        <v>0</v>
      </c>
      <c r="E357" s="357">
        <v>0</v>
      </c>
      <c r="F357" s="358">
        <v>5</v>
      </c>
      <c r="G357" s="359">
        <v>71.428571428571431</v>
      </c>
      <c r="H357" s="358">
        <v>5</v>
      </c>
      <c r="I357" s="359">
        <v>71.428571428571431</v>
      </c>
      <c r="J357" s="356">
        <v>4</v>
      </c>
      <c r="K357" s="357">
        <v>57.142857142857146</v>
      </c>
      <c r="L357" s="360">
        <v>5</v>
      </c>
      <c r="M357" s="361">
        <f t="shared" si="23"/>
        <v>71.428571428571431</v>
      </c>
      <c r="N357" s="358">
        <v>1</v>
      </c>
      <c r="O357" s="359">
        <v>14.285714285714285</v>
      </c>
      <c r="P357" s="360">
        <v>6</v>
      </c>
      <c r="Q357" s="362">
        <f t="shared" si="24"/>
        <v>85.714285714285708</v>
      </c>
      <c r="R357" s="360">
        <v>6</v>
      </c>
      <c r="S357" s="362">
        <f t="shared" si="25"/>
        <v>85.714285714285708</v>
      </c>
      <c r="T357" s="360">
        <v>6</v>
      </c>
      <c r="U357" s="362">
        <f t="shared" si="26"/>
        <v>85.714285714285708</v>
      </c>
    </row>
    <row r="358" spans="1:21">
      <c r="A358" s="355" t="s">
        <v>970</v>
      </c>
      <c r="B358" s="355" t="s">
        <v>567</v>
      </c>
      <c r="C358" s="355" t="s">
        <v>2545</v>
      </c>
      <c r="D358" s="356">
        <v>0</v>
      </c>
      <c r="E358" s="357">
        <v>0</v>
      </c>
      <c r="F358" s="358">
        <v>0</v>
      </c>
      <c r="G358" s="359">
        <v>0</v>
      </c>
      <c r="H358" s="358">
        <v>0</v>
      </c>
      <c r="I358" s="359">
        <v>0</v>
      </c>
      <c r="J358" s="356">
        <v>3</v>
      </c>
      <c r="K358" s="357">
        <v>42.857142857142854</v>
      </c>
      <c r="L358" s="360">
        <v>6</v>
      </c>
      <c r="M358" s="361">
        <f t="shared" si="23"/>
        <v>85.714285714285708</v>
      </c>
      <c r="N358" s="358">
        <v>5</v>
      </c>
      <c r="O358" s="359">
        <v>71.428571428571431</v>
      </c>
      <c r="P358" s="360">
        <v>6</v>
      </c>
      <c r="Q358" s="362">
        <f t="shared" si="24"/>
        <v>85.714285714285708</v>
      </c>
      <c r="R358" s="360">
        <v>6</v>
      </c>
      <c r="S358" s="362">
        <f t="shared" si="25"/>
        <v>85.714285714285708</v>
      </c>
      <c r="T358" s="360">
        <v>6</v>
      </c>
      <c r="U358" s="362">
        <f t="shared" si="26"/>
        <v>85.714285714285708</v>
      </c>
    </row>
    <row r="359" spans="1:21">
      <c r="A359" s="355" t="s">
        <v>976</v>
      </c>
      <c r="B359" s="355" t="s">
        <v>683</v>
      </c>
      <c r="C359" s="355" t="s">
        <v>2546</v>
      </c>
      <c r="D359" s="356">
        <v>6</v>
      </c>
      <c r="E359" s="357">
        <v>85.714285714285708</v>
      </c>
      <c r="F359" s="358">
        <v>6</v>
      </c>
      <c r="G359" s="359">
        <v>85.714285714285708</v>
      </c>
      <c r="H359" s="358">
        <v>6</v>
      </c>
      <c r="I359" s="359">
        <v>85.714285714285708</v>
      </c>
      <c r="J359" s="356">
        <v>6</v>
      </c>
      <c r="K359" s="357">
        <v>85.714285714285708</v>
      </c>
      <c r="L359" s="360">
        <v>5</v>
      </c>
      <c r="M359" s="361">
        <f t="shared" si="23"/>
        <v>71.428571428571431</v>
      </c>
      <c r="N359" s="358">
        <v>4</v>
      </c>
      <c r="O359" s="359">
        <v>57.142857142857139</v>
      </c>
      <c r="P359" s="360">
        <v>6</v>
      </c>
      <c r="Q359" s="362">
        <f t="shared" si="24"/>
        <v>85.714285714285708</v>
      </c>
      <c r="R359" s="360">
        <v>6</v>
      </c>
      <c r="S359" s="362">
        <f t="shared" si="25"/>
        <v>85.714285714285708</v>
      </c>
      <c r="T359" s="360">
        <v>5</v>
      </c>
      <c r="U359" s="362">
        <f t="shared" si="26"/>
        <v>71.428571428571431</v>
      </c>
    </row>
    <row r="360" spans="1:21">
      <c r="A360" s="355" t="s">
        <v>976</v>
      </c>
      <c r="B360" s="355" t="s">
        <v>648</v>
      </c>
      <c r="C360" s="355" t="s">
        <v>2547</v>
      </c>
      <c r="D360" s="356">
        <v>5</v>
      </c>
      <c r="E360" s="357">
        <v>71.428571428571431</v>
      </c>
      <c r="F360" s="358">
        <v>5</v>
      </c>
      <c r="G360" s="359">
        <v>71.428571428571431</v>
      </c>
      <c r="H360" s="358">
        <v>4</v>
      </c>
      <c r="I360" s="359">
        <v>57.142857142857146</v>
      </c>
      <c r="J360" s="356">
        <v>7</v>
      </c>
      <c r="K360" s="357">
        <v>100</v>
      </c>
      <c r="L360" s="360">
        <v>6</v>
      </c>
      <c r="M360" s="361">
        <f t="shared" si="23"/>
        <v>85.714285714285708</v>
      </c>
      <c r="N360" s="358">
        <v>5</v>
      </c>
      <c r="O360" s="359">
        <v>71.428571428571431</v>
      </c>
      <c r="P360" s="360">
        <v>4</v>
      </c>
      <c r="Q360" s="362">
        <f t="shared" si="24"/>
        <v>57.142857142857139</v>
      </c>
      <c r="R360" s="360">
        <v>4</v>
      </c>
      <c r="S360" s="362">
        <f t="shared" si="25"/>
        <v>57.142857142857139</v>
      </c>
      <c r="T360" s="360">
        <v>5</v>
      </c>
      <c r="U360" s="362">
        <f t="shared" si="26"/>
        <v>71.428571428571431</v>
      </c>
    </row>
    <row r="361" spans="1:21">
      <c r="A361" s="355" t="s">
        <v>981</v>
      </c>
      <c r="B361" s="355" t="s">
        <v>791</v>
      </c>
      <c r="C361" s="355" t="s">
        <v>2548</v>
      </c>
      <c r="D361" s="356">
        <v>6</v>
      </c>
      <c r="E361" s="357">
        <v>85.714285714285708</v>
      </c>
      <c r="F361" s="358">
        <v>6</v>
      </c>
      <c r="G361" s="359">
        <v>85.714285714285708</v>
      </c>
      <c r="H361" s="358">
        <v>6</v>
      </c>
      <c r="I361" s="359">
        <v>85.714285714285708</v>
      </c>
      <c r="J361" s="356">
        <v>6</v>
      </c>
      <c r="K361" s="357">
        <v>85.714285714285708</v>
      </c>
      <c r="L361" s="360">
        <v>5</v>
      </c>
      <c r="M361" s="361">
        <f t="shared" si="23"/>
        <v>71.428571428571431</v>
      </c>
      <c r="N361" s="358">
        <v>6</v>
      </c>
      <c r="O361" s="359">
        <v>100</v>
      </c>
      <c r="P361" s="360">
        <v>6</v>
      </c>
      <c r="Q361" s="362">
        <f t="shared" si="24"/>
        <v>85.714285714285708</v>
      </c>
      <c r="R361" s="360">
        <v>5</v>
      </c>
      <c r="S361" s="362">
        <f t="shared" si="25"/>
        <v>71.428571428571431</v>
      </c>
      <c r="T361" s="360">
        <v>6</v>
      </c>
      <c r="U361" s="362">
        <f t="shared" si="26"/>
        <v>85.714285714285708</v>
      </c>
    </row>
    <row r="362" spans="1:21">
      <c r="A362" s="355" t="s">
        <v>976</v>
      </c>
      <c r="B362" s="355" t="s">
        <v>659</v>
      </c>
      <c r="C362" s="355" t="s">
        <v>2549</v>
      </c>
      <c r="D362" s="356">
        <v>2</v>
      </c>
      <c r="E362" s="357">
        <v>28.571428571428573</v>
      </c>
      <c r="F362" s="358">
        <v>4</v>
      </c>
      <c r="G362" s="359">
        <v>57.142857142857146</v>
      </c>
      <c r="H362" s="358">
        <v>5</v>
      </c>
      <c r="I362" s="359">
        <v>71.428571428571431</v>
      </c>
      <c r="J362" s="356">
        <v>7</v>
      </c>
      <c r="K362" s="357">
        <v>100</v>
      </c>
      <c r="L362" s="360">
        <v>7</v>
      </c>
      <c r="M362" s="361">
        <f t="shared" si="23"/>
        <v>100</v>
      </c>
      <c r="N362" s="358">
        <v>7</v>
      </c>
      <c r="O362" s="359">
        <v>100</v>
      </c>
      <c r="P362" s="360">
        <v>7</v>
      </c>
      <c r="Q362" s="362">
        <f t="shared" si="24"/>
        <v>100</v>
      </c>
      <c r="R362" s="360">
        <v>6</v>
      </c>
      <c r="S362" s="362">
        <f t="shared" si="25"/>
        <v>85.714285714285708</v>
      </c>
      <c r="T362" s="360">
        <v>6</v>
      </c>
      <c r="U362" s="362">
        <f t="shared" si="26"/>
        <v>85.714285714285708</v>
      </c>
    </row>
    <row r="363" spans="1:21">
      <c r="A363" s="355" t="s">
        <v>974</v>
      </c>
      <c r="B363" s="355" t="s">
        <v>582</v>
      </c>
      <c r="C363" s="355" t="s">
        <v>2550</v>
      </c>
      <c r="D363" s="356">
        <v>4</v>
      </c>
      <c r="E363" s="357">
        <v>57.142857142857146</v>
      </c>
      <c r="F363" s="358">
        <v>4</v>
      </c>
      <c r="G363" s="359">
        <v>57.142857142857146</v>
      </c>
      <c r="H363" s="358">
        <v>5</v>
      </c>
      <c r="I363" s="359">
        <v>71.428571428571431</v>
      </c>
      <c r="J363" s="356">
        <v>4</v>
      </c>
      <c r="K363" s="357">
        <v>57.142857142857146</v>
      </c>
      <c r="L363" s="360">
        <v>4</v>
      </c>
      <c r="M363" s="361">
        <f t="shared" si="23"/>
        <v>57.142857142857139</v>
      </c>
      <c r="N363" s="358">
        <v>0</v>
      </c>
      <c r="O363" s="359">
        <v>0</v>
      </c>
      <c r="P363" s="360">
        <v>4</v>
      </c>
      <c r="Q363" s="362">
        <f t="shared" si="24"/>
        <v>57.142857142857139</v>
      </c>
      <c r="R363" s="360">
        <v>4</v>
      </c>
      <c r="S363" s="362">
        <f t="shared" si="25"/>
        <v>57.142857142857139</v>
      </c>
      <c r="T363" s="360">
        <v>4</v>
      </c>
      <c r="U363" s="362">
        <f t="shared" si="26"/>
        <v>57.142857142857139</v>
      </c>
    </row>
    <row r="364" spans="1:21">
      <c r="A364" s="355" t="s">
        <v>970</v>
      </c>
      <c r="B364" s="355" t="s">
        <v>504</v>
      </c>
      <c r="C364" s="355" t="s">
        <v>2551</v>
      </c>
      <c r="D364" s="356">
        <v>6</v>
      </c>
      <c r="E364" s="357">
        <v>85.714285714285708</v>
      </c>
      <c r="F364" s="358">
        <v>6</v>
      </c>
      <c r="G364" s="359">
        <v>85.714285714285708</v>
      </c>
      <c r="H364" s="358">
        <v>7</v>
      </c>
      <c r="I364" s="359">
        <v>100</v>
      </c>
      <c r="J364" s="356">
        <v>7</v>
      </c>
      <c r="K364" s="357">
        <v>100</v>
      </c>
      <c r="L364" s="360">
        <v>7</v>
      </c>
      <c r="M364" s="361">
        <f t="shared" si="23"/>
        <v>100</v>
      </c>
      <c r="N364" s="358">
        <v>7</v>
      </c>
      <c r="O364" s="359">
        <v>100</v>
      </c>
      <c r="P364" s="360">
        <v>7</v>
      </c>
      <c r="Q364" s="362">
        <f t="shared" si="24"/>
        <v>100</v>
      </c>
      <c r="R364" s="360">
        <v>7</v>
      </c>
      <c r="S364" s="362">
        <f t="shared" si="25"/>
        <v>100</v>
      </c>
      <c r="T364" s="360">
        <v>7</v>
      </c>
      <c r="U364" s="362">
        <f t="shared" si="26"/>
        <v>100</v>
      </c>
    </row>
    <row r="365" spans="1:21">
      <c r="A365" s="355" t="s">
        <v>984</v>
      </c>
      <c r="B365" s="355" t="s">
        <v>896</v>
      </c>
      <c r="C365" s="355" t="s">
        <v>2552</v>
      </c>
      <c r="D365" s="356">
        <v>6</v>
      </c>
      <c r="E365" s="357">
        <v>85.714285714285708</v>
      </c>
      <c r="F365" s="358">
        <v>6</v>
      </c>
      <c r="G365" s="359">
        <v>85.714285714285708</v>
      </c>
      <c r="H365" s="358">
        <v>5</v>
      </c>
      <c r="I365" s="359">
        <v>71.428571428571431</v>
      </c>
      <c r="J365" s="356">
        <v>5</v>
      </c>
      <c r="K365" s="357">
        <v>71.428571428571431</v>
      </c>
      <c r="L365" s="360">
        <v>6</v>
      </c>
      <c r="M365" s="361">
        <f t="shared" si="23"/>
        <v>85.714285714285708</v>
      </c>
      <c r="N365" s="358">
        <v>6</v>
      </c>
      <c r="O365" s="359">
        <v>100</v>
      </c>
      <c r="P365" s="360">
        <v>5</v>
      </c>
      <c r="Q365" s="362">
        <f t="shared" si="24"/>
        <v>71.428571428571431</v>
      </c>
      <c r="R365" s="360">
        <v>5</v>
      </c>
      <c r="S365" s="362">
        <f t="shared" si="25"/>
        <v>71.428571428571431</v>
      </c>
      <c r="T365" s="360">
        <v>6</v>
      </c>
      <c r="U365" s="362">
        <f t="shared" si="26"/>
        <v>85.714285714285708</v>
      </c>
    </row>
    <row r="366" spans="1:21">
      <c r="A366" s="355" t="s">
        <v>974</v>
      </c>
      <c r="B366" s="355" t="s">
        <v>596</v>
      </c>
      <c r="C366" s="355" t="s">
        <v>2553</v>
      </c>
      <c r="D366" s="356">
        <v>6</v>
      </c>
      <c r="E366" s="357">
        <v>85.714285714285708</v>
      </c>
      <c r="F366" s="358">
        <v>6</v>
      </c>
      <c r="G366" s="359">
        <v>85.714285714285708</v>
      </c>
      <c r="H366" s="358">
        <v>6</v>
      </c>
      <c r="I366" s="359">
        <v>85.714285714285708</v>
      </c>
      <c r="J366" s="356">
        <v>6</v>
      </c>
      <c r="K366" s="357">
        <v>85.714285714285708</v>
      </c>
      <c r="L366" s="360">
        <v>7</v>
      </c>
      <c r="M366" s="361">
        <f t="shared" si="23"/>
        <v>100</v>
      </c>
      <c r="N366" s="358">
        <v>0</v>
      </c>
      <c r="O366" s="359">
        <v>0</v>
      </c>
      <c r="P366" s="360">
        <v>5</v>
      </c>
      <c r="Q366" s="362">
        <f t="shared" si="24"/>
        <v>71.428571428571431</v>
      </c>
      <c r="R366" s="360">
        <v>6</v>
      </c>
      <c r="S366" s="362">
        <f t="shared" si="25"/>
        <v>85.714285714285708</v>
      </c>
      <c r="T366" s="360">
        <v>6</v>
      </c>
      <c r="U366" s="362">
        <f t="shared" si="26"/>
        <v>85.714285714285708</v>
      </c>
    </row>
    <row r="367" spans="1:21">
      <c r="A367" s="355" t="s">
        <v>976</v>
      </c>
      <c r="B367" s="355" t="s">
        <v>683</v>
      </c>
      <c r="C367" s="355" t="s">
        <v>2554</v>
      </c>
      <c r="D367" s="356">
        <v>6</v>
      </c>
      <c r="E367" s="357">
        <v>85.714285714285708</v>
      </c>
      <c r="F367" s="358">
        <v>5</v>
      </c>
      <c r="G367" s="359">
        <v>71.428571428571431</v>
      </c>
      <c r="H367" s="358">
        <v>5</v>
      </c>
      <c r="I367" s="359">
        <v>71.428571428571431</v>
      </c>
      <c r="J367" s="356">
        <v>5</v>
      </c>
      <c r="K367" s="357">
        <v>71.428571428571431</v>
      </c>
      <c r="L367" s="360">
        <v>5</v>
      </c>
      <c r="M367" s="361">
        <f t="shared" si="23"/>
        <v>71.428571428571431</v>
      </c>
      <c r="N367" s="358">
        <v>4</v>
      </c>
      <c r="O367" s="359">
        <v>57.142857142857139</v>
      </c>
      <c r="P367" s="360">
        <v>6</v>
      </c>
      <c r="Q367" s="362">
        <f t="shared" si="24"/>
        <v>85.714285714285708</v>
      </c>
      <c r="R367" s="360">
        <v>6</v>
      </c>
      <c r="S367" s="362">
        <f t="shared" si="25"/>
        <v>85.714285714285708</v>
      </c>
      <c r="T367" s="360">
        <v>5</v>
      </c>
      <c r="U367" s="362">
        <f t="shared" si="26"/>
        <v>71.428571428571431</v>
      </c>
    </row>
    <row r="368" spans="1:21">
      <c r="A368" s="355" t="s">
        <v>976</v>
      </c>
      <c r="B368" s="355" t="s">
        <v>659</v>
      </c>
      <c r="C368" s="355" t="s">
        <v>2555</v>
      </c>
      <c r="D368" s="356">
        <v>4</v>
      </c>
      <c r="E368" s="357">
        <v>57.142857142857146</v>
      </c>
      <c r="F368" s="358">
        <v>4</v>
      </c>
      <c r="G368" s="359">
        <v>57.142857142857146</v>
      </c>
      <c r="H368" s="358">
        <v>5</v>
      </c>
      <c r="I368" s="359">
        <v>71.428571428571431</v>
      </c>
      <c r="J368" s="356">
        <v>7</v>
      </c>
      <c r="K368" s="357">
        <v>100</v>
      </c>
      <c r="L368" s="360">
        <v>5</v>
      </c>
      <c r="M368" s="361">
        <f t="shared" si="23"/>
        <v>71.428571428571431</v>
      </c>
      <c r="N368" s="358">
        <v>4</v>
      </c>
      <c r="O368" s="359">
        <v>57.142857142857139</v>
      </c>
      <c r="P368" s="360">
        <v>4</v>
      </c>
      <c r="Q368" s="362">
        <f t="shared" si="24"/>
        <v>57.142857142857139</v>
      </c>
      <c r="R368" s="360">
        <v>4</v>
      </c>
      <c r="S368" s="362">
        <f t="shared" si="25"/>
        <v>57.142857142857139</v>
      </c>
      <c r="T368" s="360">
        <v>4</v>
      </c>
      <c r="U368" s="362">
        <f t="shared" si="26"/>
        <v>57.142857142857139</v>
      </c>
    </row>
    <row r="369" spans="1:21">
      <c r="A369" s="355" t="s">
        <v>976</v>
      </c>
      <c r="B369" s="355" t="s">
        <v>648</v>
      </c>
      <c r="C369" s="355" t="s">
        <v>2556</v>
      </c>
      <c r="D369" s="356">
        <v>5</v>
      </c>
      <c r="E369" s="357">
        <v>71.428571428571431</v>
      </c>
      <c r="F369" s="358">
        <v>4</v>
      </c>
      <c r="G369" s="359">
        <v>57.142857142857146</v>
      </c>
      <c r="H369" s="358">
        <v>6</v>
      </c>
      <c r="I369" s="359">
        <v>85.714285714285708</v>
      </c>
      <c r="J369" s="356">
        <v>6</v>
      </c>
      <c r="K369" s="357">
        <v>85.714285714285708</v>
      </c>
      <c r="L369" s="360">
        <v>5</v>
      </c>
      <c r="M369" s="361">
        <f t="shared" si="23"/>
        <v>71.428571428571431</v>
      </c>
      <c r="N369" s="358">
        <v>5</v>
      </c>
      <c r="O369" s="359">
        <v>71.428571428571431</v>
      </c>
      <c r="P369" s="360">
        <v>6</v>
      </c>
      <c r="Q369" s="362">
        <f t="shared" si="24"/>
        <v>85.714285714285708</v>
      </c>
      <c r="R369" s="360">
        <v>6</v>
      </c>
      <c r="S369" s="362">
        <f t="shared" si="25"/>
        <v>85.714285714285708</v>
      </c>
      <c r="T369" s="360">
        <v>5</v>
      </c>
      <c r="U369" s="362">
        <f t="shared" si="26"/>
        <v>71.428571428571431</v>
      </c>
    </row>
    <row r="370" spans="1:21">
      <c r="A370" s="355" t="s">
        <v>978</v>
      </c>
      <c r="B370" s="355" t="s">
        <v>691</v>
      </c>
      <c r="C370" s="355" t="s">
        <v>2557</v>
      </c>
      <c r="D370" s="356">
        <v>5</v>
      </c>
      <c r="E370" s="357">
        <v>71.428571428571431</v>
      </c>
      <c r="F370" s="358">
        <v>4</v>
      </c>
      <c r="G370" s="359">
        <v>57.142857142857146</v>
      </c>
      <c r="H370" s="358">
        <v>5</v>
      </c>
      <c r="I370" s="359">
        <v>71.428571428571431</v>
      </c>
      <c r="J370" s="356">
        <v>7</v>
      </c>
      <c r="K370" s="357">
        <v>100</v>
      </c>
      <c r="L370" s="360">
        <v>6</v>
      </c>
      <c r="M370" s="361">
        <f t="shared" si="23"/>
        <v>85.714285714285708</v>
      </c>
      <c r="N370" s="358">
        <v>4</v>
      </c>
      <c r="O370" s="359">
        <v>57.142857142857139</v>
      </c>
      <c r="P370" s="360">
        <v>6</v>
      </c>
      <c r="Q370" s="362">
        <f t="shared" si="24"/>
        <v>85.714285714285708</v>
      </c>
      <c r="R370" s="360">
        <v>6</v>
      </c>
      <c r="S370" s="362">
        <f t="shared" si="25"/>
        <v>85.714285714285708</v>
      </c>
      <c r="T370" s="360">
        <v>6</v>
      </c>
      <c r="U370" s="362">
        <f t="shared" si="26"/>
        <v>85.714285714285708</v>
      </c>
    </row>
    <row r="371" spans="1:21">
      <c r="A371" s="355" t="s">
        <v>976</v>
      </c>
      <c r="B371" s="355" t="s">
        <v>659</v>
      </c>
      <c r="C371" s="355" t="s">
        <v>2558</v>
      </c>
      <c r="D371" s="356">
        <v>4</v>
      </c>
      <c r="E371" s="357">
        <v>57.142857142857146</v>
      </c>
      <c r="F371" s="358">
        <v>5</v>
      </c>
      <c r="G371" s="359">
        <v>71.428571428571431</v>
      </c>
      <c r="H371" s="358">
        <v>6</v>
      </c>
      <c r="I371" s="359">
        <v>85.714285714285708</v>
      </c>
      <c r="J371" s="356">
        <v>7</v>
      </c>
      <c r="K371" s="357">
        <v>100</v>
      </c>
      <c r="L371" s="360">
        <v>6</v>
      </c>
      <c r="M371" s="361">
        <f t="shared" si="23"/>
        <v>85.714285714285708</v>
      </c>
      <c r="N371" s="358">
        <v>5</v>
      </c>
      <c r="O371" s="359">
        <v>71.428571428571431</v>
      </c>
      <c r="P371" s="360">
        <v>5</v>
      </c>
      <c r="Q371" s="362">
        <f t="shared" si="24"/>
        <v>71.428571428571431</v>
      </c>
      <c r="R371" s="360">
        <v>5</v>
      </c>
      <c r="S371" s="362">
        <f t="shared" si="25"/>
        <v>71.428571428571431</v>
      </c>
      <c r="T371" s="360">
        <v>5</v>
      </c>
      <c r="U371" s="362">
        <f t="shared" si="26"/>
        <v>71.428571428571431</v>
      </c>
    </row>
    <row r="372" spans="1:21">
      <c r="A372" s="355" t="s">
        <v>974</v>
      </c>
      <c r="B372" s="355" t="s">
        <v>596</v>
      </c>
      <c r="C372" s="355" t="s">
        <v>2559</v>
      </c>
      <c r="D372" s="356">
        <v>2</v>
      </c>
      <c r="E372" s="357">
        <v>28.571428571428573</v>
      </c>
      <c r="F372" s="358">
        <v>4</v>
      </c>
      <c r="G372" s="359">
        <v>57.142857142857146</v>
      </c>
      <c r="H372" s="358">
        <v>4</v>
      </c>
      <c r="I372" s="359">
        <v>57.142857142857146</v>
      </c>
      <c r="J372" s="356">
        <v>6</v>
      </c>
      <c r="K372" s="357">
        <v>85.714285714285708</v>
      </c>
      <c r="L372" s="360">
        <v>6</v>
      </c>
      <c r="M372" s="361">
        <f t="shared" si="23"/>
        <v>85.714285714285708</v>
      </c>
      <c r="N372" s="358">
        <v>6</v>
      </c>
      <c r="O372" s="359">
        <v>100</v>
      </c>
      <c r="P372" s="360">
        <v>6</v>
      </c>
      <c r="Q372" s="362">
        <f t="shared" si="24"/>
        <v>85.714285714285708</v>
      </c>
      <c r="R372" s="360">
        <v>6</v>
      </c>
      <c r="S372" s="362">
        <f t="shared" si="25"/>
        <v>85.714285714285708</v>
      </c>
      <c r="T372" s="360">
        <v>3</v>
      </c>
      <c r="U372" s="362">
        <f t="shared" si="26"/>
        <v>42.857142857142854</v>
      </c>
    </row>
    <row r="373" spans="1:21">
      <c r="A373" s="355" t="s">
        <v>970</v>
      </c>
      <c r="B373" s="355" t="s">
        <v>549</v>
      </c>
      <c r="C373" s="355" t="s">
        <v>2560</v>
      </c>
      <c r="D373" s="356">
        <v>7</v>
      </c>
      <c r="E373" s="357">
        <v>100</v>
      </c>
      <c r="F373" s="358">
        <v>6</v>
      </c>
      <c r="G373" s="359">
        <v>85.714285714285708</v>
      </c>
      <c r="H373" s="358">
        <v>7</v>
      </c>
      <c r="I373" s="359">
        <v>100</v>
      </c>
      <c r="J373" s="356">
        <v>6</v>
      </c>
      <c r="K373" s="357">
        <v>85.714285714285708</v>
      </c>
      <c r="L373" s="360">
        <v>6</v>
      </c>
      <c r="M373" s="361">
        <f t="shared" si="23"/>
        <v>85.714285714285708</v>
      </c>
      <c r="N373" s="358">
        <v>5</v>
      </c>
      <c r="O373" s="359">
        <v>71.428571428571431</v>
      </c>
      <c r="P373" s="360">
        <v>7</v>
      </c>
      <c r="Q373" s="362">
        <f t="shared" si="24"/>
        <v>100</v>
      </c>
      <c r="R373" s="360">
        <v>6</v>
      </c>
      <c r="S373" s="362">
        <f t="shared" si="25"/>
        <v>85.714285714285708</v>
      </c>
      <c r="T373" s="360">
        <v>5</v>
      </c>
      <c r="U373" s="362">
        <f t="shared" si="26"/>
        <v>71.428571428571431</v>
      </c>
    </row>
    <row r="374" spans="1:21">
      <c r="A374" s="355" t="s">
        <v>983</v>
      </c>
      <c r="B374" s="355" t="s">
        <v>825</v>
      </c>
      <c r="C374" s="355" t="s">
        <v>2561</v>
      </c>
      <c r="D374" s="356">
        <v>4</v>
      </c>
      <c r="E374" s="357">
        <v>57.142857142857146</v>
      </c>
      <c r="F374" s="358">
        <v>0</v>
      </c>
      <c r="G374" s="359">
        <v>0</v>
      </c>
      <c r="H374" s="358">
        <v>0</v>
      </c>
      <c r="I374" s="359">
        <v>0</v>
      </c>
      <c r="J374" s="356">
        <v>0</v>
      </c>
      <c r="K374" s="357">
        <v>0</v>
      </c>
      <c r="L374" s="360">
        <v>0</v>
      </c>
      <c r="M374" s="361">
        <f t="shared" si="23"/>
        <v>0</v>
      </c>
      <c r="N374" s="358">
        <v>0</v>
      </c>
      <c r="O374" s="359">
        <v>0</v>
      </c>
      <c r="P374" s="360">
        <v>3</v>
      </c>
      <c r="Q374" s="362">
        <f t="shared" si="24"/>
        <v>42.857142857142854</v>
      </c>
      <c r="R374" s="360">
        <v>3</v>
      </c>
      <c r="S374" s="362">
        <f t="shared" si="25"/>
        <v>42.857142857142854</v>
      </c>
      <c r="T374" s="360">
        <v>3</v>
      </c>
      <c r="U374" s="362">
        <f t="shared" si="26"/>
        <v>42.857142857142854</v>
      </c>
    </row>
    <row r="375" spans="1:21">
      <c r="A375" s="355" t="s">
        <v>979</v>
      </c>
      <c r="B375" s="355" t="s">
        <v>755</v>
      </c>
      <c r="C375" s="355" t="s">
        <v>2562</v>
      </c>
      <c r="D375" s="356">
        <v>4</v>
      </c>
      <c r="E375" s="357">
        <v>57.142857142857146</v>
      </c>
      <c r="F375" s="358">
        <v>5</v>
      </c>
      <c r="G375" s="359">
        <v>71.428571428571431</v>
      </c>
      <c r="H375" s="358">
        <v>5</v>
      </c>
      <c r="I375" s="359">
        <v>71.428571428571431</v>
      </c>
      <c r="J375" s="356">
        <v>6</v>
      </c>
      <c r="K375" s="357">
        <v>85.714285714285708</v>
      </c>
      <c r="L375" s="360">
        <v>5</v>
      </c>
      <c r="M375" s="361">
        <f t="shared" si="23"/>
        <v>71.428571428571431</v>
      </c>
      <c r="N375" s="358">
        <v>4</v>
      </c>
      <c r="O375" s="359">
        <v>57.142857142857139</v>
      </c>
      <c r="P375" s="360">
        <v>6</v>
      </c>
      <c r="Q375" s="362">
        <f t="shared" si="24"/>
        <v>85.714285714285708</v>
      </c>
      <c r="R375" s="360">
        <v>5</v>
      </c>
      <c r="S375" s="362">
        <f t="shared" si="25"/>
        <v>71.428571428571431</v>
      </c>
      <c r="T375" s="360">
        <v>5</v>
      </c>
      <c r="U375" s="362">
        <f t="shared" si="26"/>
        <v>71.428571428571431</v>
      </c>
    </row>
    <row r="376" spans="1:21">
      <c r="A376" s="355" t="s">
        <v>979</v>
      </c>
      <c r="B376" s="355" t="s">
        <v>730</v>
      </c>
      <c r="C376" s="355" t="s">
        <v>2563</v>
      </c>
      <c r="D376" s="356">
        <v>0</v>
      </c>
      <c r="E376" s="357">
        <v>0</v>
      </c>
      <c r="F376" s="358">
        <v>0</v>
      </c>
      <c r="G376" s="359">
        <v>0</v>
      </c>
      <c r="H376" s="358">
        <v>6</v>
      </c>
      <c r="I376" s="359">
        <v>85.714285714285708</v>
      </c>
      <c r="J376" s="356">
        <v>6</v>
      </c>
      <c r="K376" s="357">
        <v>85.714285714285708</v>
      </c>
      <c r="L376" s="360">
        <v>6</v>
      </c>
      <c r="M376" s="361">
        <f t="shared" si="23"/>
        <v>85.714285714285708</v>
      </c>
      <c r="N376" s="358">
        <v>6</v>
      </c>
      <c r="O376" s="359">
        <v>100</v>
      </c>
      <c r="P376" s="360">
        <v>7</v>
      </c>
      <c r="Q376" s="362">
        <f t="shared" si="24"/>
        <v>100</v>
      </c>
      <c r="R376" s="360">
        <v>6</v>
      </c>
      <c r="S376" s="362">
        <f t="shared" si="25"/>
        <v>85.714285714285708</v>
      </c>
      <c r="T376" s="360">
        <v>3</v>
      </c>
      <c r="U376" s="362">
        <f t="shared" si="26"/>
        <v>42.857142857142854</v>
      </c>
    </row>
    <row r="377" spans="1:21">
      <c r="A377" s="355" t="s">
        <v>981</v>
      </c>
      <c r="B377" s="355" t="s">
        <v>791</v>
      </c>
      <c r="C377" s="355" t="s">
        <v>2564</v>
      </c>
      <c r="D377" s="356">
        <v>4</v>
      </c>
      <c r="E377" s="357">
        <v>57.142857142857146</v>
      </c>
      <c r="F377" s="358">
        <v>4</v>
      </c>
      <c r="G377" s="359">
        <v>57.142857142857146</v>
      </c>
      <c r="H377" s="358">
        <v>4</v>
      </c>
      <c r="I377" s="359">
        <v>57.142857142857146</v>
      </c>
      <c r="J377" s="356">
        <v>4</v>
      </c>
      <c r="K377" s="357">
        <v>57.142857142857146</v>
      </c>
      <c r="L377" s="360">
        <v>4</v>
      </c>
      <c r="M377" s="361">
        <f t="shared" si="23"/>
        <v>57.142857142857139</v>
      </c>
      <c r="N377" s="358">
        <v>4</v>
      </c>
      <c r="O377" s="359">
        <v>57.142857142857139</v>
      </c>
      <c r="P377" s="360">
        <v>5</v>
      </c>
      <c r="Q377" s="362">
        <f t="shared" si="24"/>
        <v>71.428571428571431</v>
      </c>
      <c r="R377" s="360">
        <v>5</v>
      </c>
      <c r="S377" s="362">
        <f t="shared" si="25"/>
        <v>71.428571428571431</v>
      </c>
      <c r="T377" s="360">
        <v>5</v>
      </c>
      <c r="U377" s="362">
        <f t="shared" si="26"/>
        <v>71.428571428571431</v>
      </c>
    </row>
    <row r="378" spans="1:21">
      <c r="A378" s="355" t="s">
        <v>981</v>
      </c>
      <c r="B378" s="355" t="s">
        <v>791</v>
      </c>
      <c r="C378" s="355" t="s">
        <v>2565</v>
      </c>
      <c r="D378" s="356">
        <v>4</v>
      </c>
      <c r="E378" s="357">
        <v>57.142857142857146</v>
      </c>
      <c r="F378" s="358">
        <v>2</v>
      </c>
      <c r="G378" s="359">
        <v>28.571428571428573</v>
      </c>
      <c r="H378" s="358">
        <v>6</v>
      </c>
      <c r="I378" s="359">
        <v>85.714285714285708</v>
      </c>
      <c r="J378" s="356">
        <v>6</v>
      </c>
      <c r="K378" s="357">
        <v>85.714285714285708</v>
      </c>
      <c r="L378" s="360">
        <v>5</v>
      </c>
      <c r="M378" s="361">
        <f t="shared" si="23"/>
        <v>71.428571428571431</v>
      </c>
      <c r="N378" s="358">
        <v>6</v>
      </c>
      <c r="O378" s="359">
        <v>100</v>
      </c>
      <c r="P378" s="360">
        <v>6</v>
      </c>
      <c r="Q378" s="362">
        <f t="shared" si="24"/>
        <v>85.714285714285708</v>
      </c>
      <c r="R378" s="360">
        <v>6</v>
      </c>
      <c r="S378" s="362">
        <f t="shared" si="25"/>
        <v>85.714285714285708</v>
      </c>
      <c r="T378" s="360">
        <v>6</v>
      </c>
      <c r="U378" s="362">
        <f t="shared" si="26"/>
        <v>85.714285714285708</v>
      </c>
    </row>
    <row r="379" spans="1:21">
      <c r="A379" s="355" t="s">
        <v>970</v>
      </c>
      <c r="B379" s="355" t="s">
        <v>504</v>
      </c>
      <c r="C379" s="355" t="s">
        <v>2566</v>
      </c>
      <c r="D379" s="356">
        <v>3</v>
      </c>
      <c r="E379" s="357">
        <v>42.857142857142854</v>
      </c>
      <c r="F379" s="358">
        <v>4</v>
      </c>
      <c r="G379" s="359">
        <v>57.142857142857146</v>
      </c>
      <c r="H379" s="358">
        <v>3</v>
      </c>
      <c r="I379" s="359">
        <v>42.857142857142854</v>
      </c>
      <c r="J379" s="356">
        <v>5</v>
      </c>
      <c r="K379" s="357">
        <v>71.428571428571431</v>
      </c>
      <c r="L379" s="360">
        <v>6</v>
      </c>
      <c r="M379" s="361">
        <f t="shared" si="23"/>
        <v>85.714285714285708</v>
      </c>
      <c r="N379" s="358">
        <v>3</v>
      </c>
      <c r="O379" s="359">
        <v>42.857142857142854</v>
      </c>
      <c r="P379" s="360">
        <v>6</v>
      </c>
      <c r="Q379" s="362">
        <f t="shared" si="24"/>
        <v>85.714285714285708</v>
      </c>
      <c r="R379" s="360">
        <v>5</v>
      </c>
      <c r="S379" s="362">
        <f t="shared" si="25"/>
        <v>71.428571428571431</v>
      </c>
      <c r="T379" s="360">
        <v>6</v>
      </c>
      <c r="U379" s="362">
        <f t="shared" si="26"/>
        <v>85.714285714285708</v>
      </c>
    </row>
    <row r="380" spans="1:21">
      <c r="A380" s="355" t="s">
        <v>970</v>
      </c>
      <c r="B380" s="355" t="s">
        <v>567</v>
      </c>
      <c r="C380" s="355" t="s">
        <v>2567</v>
      </c>
      <c r="D380" s="356">
        <v>5</v>
      </c>
      <c r="E380" s="357">
        <v>71.428571428571431</v>
      </c>
      <c r="F380" s="358">
        <v>4</v>
      </c>
      <c r="G380" s="359">
        <v>57.142857142857146</v>
      </c>
      <c r="H380" s="358">
        <v>4</v>
      </c>
      <c r="I380" s="359">
        <v>57.142857142857146</v>
      </c>
      <c r="J380" s="356">
        <v>4</v>
      </c>
      <c r="K380" s="357">
        <v>57.142857142857146</v>
      </c>
      <c r="L380" s="360">
        <v>4</v>
      </c>
      <c r="M380" s="361">
        <f t="shared" si="23"/>
        <v>57.142857142857139</v>
      </c>
      <c r="N380" s="358">
        <v>4</v>
      </c>
      <c r="O380" s="359">
        <v>57.142857142857139</v>
      </c>
      <c r="P380" s="360">
        <v>5</v>
      </c>
      <c r="Q380" s="362">
        <f t="shared" si="24"/>
        <v>71.428571428571431</v>
      </c>
      <c r="R380" s="360">
        <v>6</v>
      </c>
      <c r="S380" s="362">
        <f t="shared" si="25"/>
        <v>85.714285714285708</v>
      </c>
      <c r="T380" s="360">
        <v>6</v>
      </c>
      <c r="U380" s="362">
        <f t="shared" si="26"/>
        <v>85.714285714285708</v>
      </c>
    </row>
    <row r="381" spans="1:21">
      <c r="A381" s="355" t="s">
        <v>974</v>
      </c>
      <c r="B381" s="355" t="s">
        <v>596</v>
      </c>
      <c r="C381" s="355" t="s">
        <v>2568</v>
      </c>
      <c r="D381" s="356">
        <v>5</v>
      </c>
      <c r="E381" s="357">
        <v>71.428571428571431</v>
      </c>
      <c r="F381" s="358">
        <v>5</v>
      </c>
      <c r="G381" s="359">
        <v>71.428571428571431</v>
      </c>
      <c r="H381" s="358">
        <v>5</v>
      </c>
      <c r="I381" s="359">
        <v>71.428571428571431</v>
      </c>
      <c r="J381" s="356">
        <v>5</v>
      </c>
      <c r="K381" s="357">
        <v>71.428571428571431</v>
      </c>
      <c r="L381" s="360">
        <v>6</v>
      </c>
      <c r="M381" s="361">
        <f t="shared" si="23"/>
        <v>85.714285714285708</v>
      </c>
      <c r="N381" s="358">
        <v>6</v>
      </c>
      <c r="O381" s="359">
        <v>100</v>
      </c>
      <c r="P381" s="360">
        <v>6</v>
      </c>
      <c r="Q381" s="362">
        <f t="shared" si="24"/>
        <v>85.714285714285708</v>
      </c>
      <c r="R381" s="360">
        <v>6</v>
      </c>
      <c r="S381" s="362">
        <f t="shared" si="25"/>
        <v>85.714285714285708</v>
      </c>
      <c r="T381" s="360">
        <v>6</v>
      </c>
      <c r="U381" s="362">
        <f t="shared" si="26"/>
        <v>85.714285714285708</v>
      </c>
    </row>
    <row r="382" spans="1:21">
      <c r="A382" s="355" t="s">
        <v>976</v>
      </c>
      <c r="B382" s="355" t="s">
        <v>638</v>
      </c>
      <c r="C382" s="355" t="s">
        <v>2569</v>
      </c>
      <c r="D382" s="356">
        <v>3</v>
      </c>
      <c r="E382" s="357">
        <v>42.857142857142854</v>
      </c>
      <c r="F382" s="358">
        <v>3</v>
      </c>
      <c r="G382" s="359">
        <v>42.857142857142854</v>
      </c>
      <c r="H382" s="358">
        <v>2</v>
      </c>
      <c r="I382" s="359">
        <v>28.571428571428573</v>
      </c>
      <c r="J382" s="356">
        <v>4</v>
      </c>
      <c r="K382" s="357">
        <v>57.142857142857146</v>
      </c>
      <c r="L382" s="360">
        <v>4</v>
      </c>
      <c r="M382" s="361">
        <f t="shared" si="23"/>
        <v>57.142857142857139</v>
      </c>
      <c r="N382" s="358">
        <v>5</v>
      </c>
      <c r="O382" s="359">
        <v>71.428571428571431</v>
      </c>
      <c r="P382" s="360">
        <v>5</v>
      </c>
      <c r="Q382" s="362">
        <f t="shared" si="24"/>
        <v>71.428571428571431</v>
      </c>
      <c r="R382" s="360">
        <v>7</v>
      </c>
      <c r="S382" s="362">
        <f t="shared" si="25"/>
        <v>100</v>
      </c>
      <c r="T382" s="360">
        <v>4</v>
      </c>
      <c r="U382" s="362">
        <f t="shared" si="26"/>
        <v>57.142857142857139</v>
      </c>
    </row>
    <row r="383" spans="1:21">
      <c r="A383" s="355" t="s">
        <v>981</v>
      </c>
      <c r="B383" s="355" t="s">
        <v>791</v>
      </c>
      <c r="C383" s="355" t="s">
        <v>2570</v>
      </c>
      <c r="D383" s="356">
        <v>0</v>
      </c>
      <c r="E383" s="357">
        <v>0</v>
      </c>
      <c r="F383" s="358">
        <v>5</v>
      </c>
      <c r="G383" s="359">
        <v>71.428571428571431</v>
      </c>
      <c r="H383" s="358">
        <v>4</v>
      </c>
      <c r="I383" s="359">
        <v>57.142857142857146</v>
      </c>
      <c r="J383" s="356">
        <v>4</v>
      </c>
      <c r="K383" s="357">
        <v>57.142857142857146</v>
      </c>
      <c r="L383" s="360">
        <v>1</v>
      </c>
      <c r="M383" s="361">
        <f t="shared" si="23"/>
        <v>14.285714285714285</v>
      </c>
      <c r="N383" s="358">
        <v>2</v>
      </c>
      <c r="O383" s="359">
        <v>28.571428571428569</v>
      </c>
      <c r="P383" s="360">
        <v>6</v>
      </c>
      <c r="Q383" s="362">
        <f t="shared" si="24"/>
        <v>85.714285714285708</v>
      </c>
      <c r="R383" s="360">
        <v>6</v>
      </c>
      <c r="S383" s="362">
        <f t="shared" si="25"/>
        <v>85.714285714285708</v>
      </c>
      <c r="T383" s="360">
        <v>6</v>
      </c>
      <c r="U383" s="362">
        <f t="shared" si="26"/>
        <v>85.714285714285708</v>
      </c>
    </row>
    <row r="384" spans="1:21">
      <c r="A384" s="355" t="s">
        <v>978</v>
      </c>
      <c r="B384" s="355" t="s">
        <v>722</v>
      </c>
      <c r="C384" s="355" t="s">
        <v>2571</v>
      </c>
      <c r="D384" s="356">
        <v>0</v>
      </c>
      <c r="E384" s="357">
        <v>0</v>
      </c>
      <c r="F384" s="358">
        <v>0</v>
      </c>
      <c r="G384" s="359">
        <v>0</v>
      </c>
      <c r="H384" s="358">
        <v>1</v>
      </c>
      <c r="I384" s="359">
        <v>14.285714285714286</v>
      </c>
      <c r="J384" s="356">
        <v>2</v>
      </c>
      <c r="K384" s="357">
        <v>28.571428571428573</v>
      </c>
      <c r="L384" s="360">
        <v>5</v>
      </c>
      <c r="M384" s="361">
        <f t="shared" si="23"/>
        <v>71.428571428571431</v>
      </c>
      <c r="N384" s="358">
        <v>4</v>
      </c>
      <c r="O384" s="359">
        <v>57.142857142857139</v>
      </c>
      <c r="P384" s="360">
        <v>6</v>
      </c>
      <c r="Q384" s="362">
        <f t="shared" si="24"/>
        <v>85.714285714285708</v>
      </c>
      <c r="R384" s="360">
        <v>5</v>
      </c>
      <c r="S384" s="362">
        <f t="shared" si="25"/>
        <v>71.428571428571431</v>
      </c>
      <c r="T384" s="360">
        <v>6</v>
      </c>
      <c r="U384" s="362">
        <f t="shared" si="26"/>
        <v>85.714285714285708</v>
      </c>
    </row>
    <row r="385" spans="1:21">
      <c r="A385" s="355" t="s">
        <v>979</v>
      </c>
      <c r="B385" s="355" t="s">
        <v>730</v>
      </c>
      <c r="C385" s="355" t="s">
        <v>2572</v>
      </c>
      <c r="D385" s="356">
        <v>1</v>
      </c>
      <c r="E385" s="357">
        <v>14.285714285714286</v>
      </c>
      <c r="F385" s="358">
        <v>0</v>
      </c>
      <c r="G385" s="359">
        <v>0</v>
      </c>
      <c r="H385" s="358">
        <v>2</v>
      </c>
      <c r="I385" s="359">
        <v>28.571428571428573</v>
      </c>
      <c r="J385" s="356">
        <v>5</v>
      </c>
      <c r="K385" s="357">
        <v>71.428571428571431</v>
      </c>
      <c r="L385" s="360">
        <v>6</v>
      </c>
      <c r="M385" s="361">
        <f t="shared" si="23"/>
        <v>85.714285714285708</v>
      </c>
      <c r="N385" s="358">
        <v>3</v>
      </c>
      <c r="O385" s="359">
        <v>42.857142857142854</v>
      </c>
      <c r="P385" s="360">
        <v>6</v>
      </c>
      <c r="Q385" s="362">
        <f t="shared" si="24"/>
        <v>85.714285714285708</v>
      </c>
      <c r="R385" s="360">
        <v>6</v>
      </c>
      <c r="S385" s="362">
        <f t="shared" si="25"/>
        <v>85.714285714285708</v>
      </c>
      <c r="T385" s="360">
        <v>5</v>
      </c>
      <c r="U385" s="362">
        <f t="shared" si="26"/>
        <v>71.428571428571431</v>
      </c>
    </row>
    <row r="386" spans="1:21">
      <c r="A386" s="355" t="s">
        <v>970</v>
      </c>
      <c r="B386" s="355" t="s">
        <v>549</v>
      </c>
      <c r="C386" s="355" t="s">
        <v>2573</v>
      </c>
      <c r="D386" s="356">
        <v>5</v>
      </c>
      <c r="E386" s="357">
        <v>71.428571428571431</v>
      </c>
      <c r="F386" s="358">
        <v>6</v>
      </c>
      <c r="G386" s="359">
        <v>85.714285714285708</v>
      </c>
      <c r="H386" s="358">
        <v>6</v>
      </c>
      <c r="I386" s="359">
        <v>85.714285714285708</v>
      </c>
      <c r="J386" s="356">
        <v>6</v>
      </c>
      <c r="K386" s="357">
        <v>85.714285714285708</v>
      </c>
      <c r="L386" s="360">
        <v>6</v>
      </c>
      <c r="M386" s="361">
        <f t="shared" si="23"/>
        <v>85.714285714285708</v>
      </c>
      <c r="N386" s="358">
        <v>5</v>
      </c>
      <c r="O386" s="359">
        <v>71.428571428571431</v>
      </c>
      <c r="P386" s="360">
        <v>6</v>
      </c>
      <c r="Q386" s="362">
        <f t="shared" si="24"/>
        <v>85.714285714285708</v>
      </c>
      <c r="R386" s="360">
        <v>5</v>
      </c>
      <c r="S386" s="362">
        <f t="shared" si="25"/>
        <v>71.428571428571431</v>
      </c>
      <c r="T386" s="360">
        <v>4</v>
      </c>
      <c r="U386" s="362">
        <f t="shared" si="26"/>
        <v>57.142857142857139</v>
      </c>
    </row>
    <row r="387" spans="1:21">
      <c r="A387" s="355" t="s">
        <v>981</v>
      </c>
      <c r="B387" s="355" t="s">
        <v>760</v>
      </c>
      <c r="C387" s="355" t="s">
        <v>2574</v>
      </c>
      <c r="D387" s="356">
        <v>1</v>
      </c>
      <c r="E387" s="357">
        <v>14.285714285714286</v>
      </c>
      <c r="F387" s="358">
        <v>3</v>
      </c>
      <c r="G387" s="359">
        <v>42.857142857142854</v>
      </c>
      <c r="H387" s="358">
        <v>4</v>
      </c>
      <c r="I387" s="359">
        <v>57.142857142857146</v>
      </c>
      <c r="J387" s="356">
        <v>5</v>
      </c>
      <c r="K387" s="357">
        <v>71.428571428571431</v>
      </c>
      <c r="L387" s="360">
        <v>3</v>
      </c>
      <c r="M387" s="361">
        <f t="shared" si="23"/>
        <v>42.857142857142854</v>
      </c>
      <c r="N387" s="358">
        <v>4</v>
      </c>
      <c r="O387" s="359">
        <v>57.142857142857139</v>
      </c>
      <c r="P387" s="360">
        <v>3</v>
      </c>
      <c r="Q387" s="362">
        <f t="shared" si="24"/>
        <v>42.857142857142854</v>
      </c>
      <c r="R387" s="360">
        <v>4</v>
      </c>
      <c r="S387" s="362">
        <f t="shared" si="25"/>
        <v>57.142857142857139</v>
      </c>
      <c r="T387" s="360">
        <v>4</v>
      </c>
      <c r="U387" s="362">
        <f t="shared" si="26"/>
        <v>57.142857142857139</v>
      </c>
    </row>
    <row r="388" spans="1:21">
      <c r="A388" s="355" t="s">
        <v>983</v>
      </c>
      <c r="B388" s="355" t="s">
        <v>803</v>
      </c>
      <c r="C388" s="355" t="s">
        <v>2575</v>
      </c>
      <c r="D388" s="356">
        <v>7</v>
      </c>
      <c r="E388" s="357">
        <v>100</v>
      </c>
      <c r="F388" s="358">
        <v>4</v>
      </c>
      <c r="G388" s="359">
        <v>57.142857142857146</v>
      </c>
      <c r="H388" s="358">
        <v>5</v>
      </c>
      <c r="I388" s="359">
        <v>71.428571428571431</v>
      </c>
      <c r="J388" s="356">
        <v>5</v>
      </c>
      <c r="K388" s="357">
        <v>71.428571428571431</v>
      </c>
      <c r="L388" s="360">
        <v>5</v>
      </c>
      <c r="M388" s="361">
        <f t="shared" si="23"/>
        <v>71.428571428571431</v>
      </c>
      <c r="N388" s="358">
        <v>6</v>
      </c>
      <c r="O388" s="359">
        <v>100</v>
      </c>
      <c r="P388" s="360">
        <v>6</v>
      </c>
      <c r="Q388" s="362">
        <f t="shared" si="24"/>
        <v>85.714285714285708</v>
      </c>
      <c r="R388" s="360">
        <v>6</v>
      </c>
      <c r="S388" s="362">
        <f t="shared" si="25"/>
        <v>85.714285714285708</v>
      </c>
      <c r="T388" s="360">
        <v>6</v>
      </c>
      <c r="U388" s="362">
        <f t="shared" si="26"/>
        <v>85.714285714285708</v>
      </c>
    </row>
    <row r="389" spans="1:21">
      <c r="A389" s="355" t="s">
        <v>983</v>
      </c>
      <c r="B389" s="355" t="s">
        <v>825</v>
      </c>
      <c r="C389" s="355" t="s">
        <v>2576</v>
      </c>
      <c r="D389" s="356">
        <v>0</v>
      </c>
      <c r="E389" s="357">
        <v>0</v>
      </c>
      <c r="F389" s="358">
        <v>0</v>
      </c>
      <c r="G389" s="359">
        <v>0</v>
      </c>
      <c r="H389" s="358">
        <v>7</v>
      </c>
      <c r="I389" s="359">
        <v>100</v>
      </c>
      <c r="J389" s="356">
        <v>5</v>
      </c>
      <c r="K389" s="357">
        <v>71.428571428571431</v>
      </c>
      <c r="L389" s="360">
        <v>0</v>
      </c>
      <c r="M389" s="357">
        <v>0</v>
      </c>
      <c r="N389" s="358">
        <v>6</v>
      </c>
      <c r="O389" s="359">
        <v>100</v>
      </c>
      <c r="P389" s="360">
        <v>6</v>
      </c>
      <c r="Q389" s="362">
        <f t="shared" si="24"/>
        <v>85.714285714285708</v>
      </c>
      <c r="R389" s="360">
        <v>5</v>
      </c>
      <c r="S389" s="362">
        <f t="shared" si="25"/>
        <v>71.428571428571431</v>
      </c>
      <c r="T389" s="360">
        <v>5</v>
      </c>
      <c r="U389" s="362">
        <f t="shared" si="26"/>
        <v>71.428571428571431</v>
      </c>
    </row>
    <row r="390" spans="1:21">
      <c r="A390" s="355" t="s">
        <v>970</v>
      </c>
      <c r="B390" s="355" t="s">
        <v>504</v>
      </c>
      <c r="C390" s="355" t="s">
        <v>2577</v>
      </c>
      <c r="D390" s="356">
        <v>6</v>
      </c>
      <c r="E390" s="357">
        <v>85.714285714285708</v>
      </c>
      <c r="F390" s="358">
        <v>5</v>
      </c>
      <c r="G390" s="359">
        <v>71.428571428571431</v>
      </c>
      <c r="H390" s="358">
        <v>4</v>
      </c>
      <c r="I390" s="359">
        <v>57.142857142857146</v>
      </c>
      <c r="J390" s="356">
        <v>6</v>
      </c>
      <c r="K390" s="357">
        <v>85.714285714285708</v>
      </c>
      <c r="L390" s="360">
        <v>6</v>
      </c>
      <c r="M390" s="361">
        <f t="shared" ref="M390:M401" si="27">L390/7*100</f>
        <v>85.714285714285708</v>
      </c>
      <c r="N390" s="358">
        <v>6</v>
      </c>
      <c r="O390" s="359">
        <v>100</v>
      </c>
      <c r="P390" s="360">
        <v>5</v>
      </c>
      <c r="Q390" s="362">
        <f t="shared" ref="Q390:Q422" si="28">P390/7*100</f>
        <v>71.428571428571431</v>
      </c>
      <c r="R390" s="360">
        <v>6</v>
      </c>
      <c r="S390" s="362">
        <f t="shared" ref="S390:S422" si="29">R390/7*100</f>
        <v>85.714285714285708</v>
      </c>
      <c r="T390" s="360">
        <v>7</v>
      </c>
      <c r="U390" s="362">
        <f t="shared" ref="U390:U422" si="30">T390/7*100</f>
        <v>100</v>
      </c>
    </row>
    <row r="391" spans="1:21">
      <c r="A391" s="355" t="s">
        <v>984</v>
      </c>
      <c r="B391" s="355" t="s">
        <v>946</v>
      </c>
      <c r="C391" s="355" t="s">
        <v>2578</v>
      </c>
      <c r="D391" s="356">
        <v>0</v>
      </c>
      <c r="E391" s="357">
        <v>0</v>
      </c>
      <c r="F391" s="358">
        <v>0</v>
      </c>
      <c r="G391" s="359">
        <v>0</v>
      </c>
      <c r="H391" s="358">
        <v>0</v>
      </c>
      <c r="I391" s="359">
        <v>0</v>
      </c>
      <c r="J391" s="356">
        <v>4</v>
      </c>
      <c r="K391" s="357">
        <v>57.142857142857146</v>
      </c>
      <c r="L391" s="360">
        <v>2</v>
      </c>
      <c r="M391" s="361">
        <f t="shared" si="27"/>
        <v>28.571428571428569</v>
      </c>
      <c r="N391" s="358">
        <v>4</v>
      </c>
      <c r="O391" s="359">
        <v>57.142857142857139</v>
      </c>
      <c r="P391" s="360">
        <v>6</v>
      </c>
      <c r="Q391" s="362">
        <f t="shared" si="28"/>
        <v>85.714285714285708</v>
      </c>
      <c r="R391" s="360">
        <v>6</v>
      </c>
      <c r="S391" s="362">
        <f t="shared" si="29"/>
        <v>85.714285714285708</v>
      </c>
      <c r="T391" s="360">
        <v>6</v>
      </c>
      <c r="U391" s="362">
        <f t="shared" si="30"/>
        <v>85.714285714285708</v>
      </c>
    </row>
    <row r="392" spans="1:21">
      <c r="A392" s="355" t="s">
        <v>974</v>
      </c>
      <c r="B392" s="355" t="s">
        <v>596</v>
      </c>
      <c r="C392" s="355" t="s">
        <v>2579</v>
      </c>
      <c r="D392" s="356">
        <v>6</v>
      </c>
      <c r="E392" s="357">
        <v>85.714285714285708</v>
      </c>
      <c r="F392" s="358">
        <v>5</v>
      </c>
      <c r="G392" s="359">
        <v>71.428571428571431</v>
      </c>
      <c r="H392" s="358">
        <v>6</v>
      </c>
      <c r="I392" s="359">
        <v>85.714285714285708</v>
      </c>
      <c r="J392" s="356">
        <v>4</v>
      </c>
      <c r="K392" s="357">
        <v>57.142857142857146</v>
      </c>
      <c r="L392" s="360">
        <v>5</v>
      </c>
      <c r="M392" s="361">
        <f t="shared" si="27"/>
        <v>71.428571428571431</v>
      </c>
      <c r="N392" s="358">
        <v>4</v>
      </c>
      <c r="O392" s="359">
        <v>57.142857142857139</v>
      </c>
      <c r="P392" s="360">
        <v>6</v>
      </c>
      <c r="Q392" s="362">
        <f t="shared" si="28"/>
        <v>85.714285714285708</v>
      </c>
      <c r="R392" s="360">
        <v>4</v>
      </c>
      <c r="S392" s="362">
        <f t="shared" si="29"/>
        <v>57.142857142857139</v>
      </c>
      <c r="T392" s="360">
        <v>4</v>
      </c>
      <c r="U392" s="362">
        <f t="shared" si="30"/>
        <v>57.142857142857139</v>
      </c>
    </row>
    <row r="393" spans="1:21">
      <c r="A393" s="355" t="s">
        <v>1016</v>
      </c>
      <c r="B393" s="355" t="s">
        <v>634</v>
      </c>
      <c r="C393" s="355" t="s">
        <v>2580</v>
      </c>
      <c r="D393" s="356">
        <v>6</v>
      </c>
      <c r="E393" s="357">
        <v>85.714285714285708</v>
      </c>
      <c r="F393" s="358">
        <v>6</v>
      </c>
      <c r="G393" s="359">
        <v>85.714285714285708</v>
      </c>
      <c r="H393" s="358">
        <v>6</v>
      </c>
      <c r="I393" s="359">
        <v>85.714285714285708</v>
      </c>
      <c r="J393" s="356">
        <v>5</v>
      </c>
      <c r="K393" s="357">
        <v>71.428571428571431</v>
      </c>
      <c r="L393" s="360">
        <v>5</v>
      </c>
      <c r="M393" s="361">
        <f t="shared" si="27"/>
        <v>71.428571428571431</v>
      </c>
      <c r="N393" s="358">
        <v>5</v>
      </c>
      <c r="O393" s="359">
        <v>71.428571428571431</v>
      </c>
      <c r="P393" s="360">
        <v>7</v>
      </c>
      <c r="Q393" s="362">
        <f t="shared" si="28"/>
        <v>100</v>
      </c>
      <c r="R393" s="360">
        <v>7</v>
      </c>
      <c r="S393" s="362">
        <f t="shared" si="29"/>
        <v>100</v>
      </c>
      <c r="T393" s="360">
        <v>7</v>
      </c>
      <c r="U393" s="362">
        <f t="shared" si="30"/>
        <v>100</v>
      </c>
    </row>
    <row r="394" spans="1:21">
      <c r="A394" s="355" t="s">
        <v>970</v>
      </c>
      <c r="B394" s="355" t="s">
        <v>504</v>
      </c>
      <c r="C394" s="355" t="s">
        <v>2581</v>
      </c>
      <c r="D394" s="356">
        <v>6</v>
      </c>
      <c r="E394" s="357">
        <v>85.714285714285708</v>
      </c>
      <c r="F394" s="358">
        <v>6</v>
      </c>
      <c r="G394" s="359">
        <v>85.714285714285708</v>
      </c>
      <c r="H394" s="358">
        <v>6</v>
      </c>
      <c r="I394" s="359">
        <v>85.714285714285708</v>
      </c>
      <c r="J394" s="356">
        <v>6</v>
      </c>
      <c r="K394" s="357">
        <v>85.714285714285708</v>
      </c>
      <c r="L394" s="360">
        <v>5</v>
      </c>
      <c r="M394" s="361">
        <f t="shared" si="27"/>
        <v>71.428571428571431</v>
      </c>
      <c r="N394" s="358">
        <v>5</v>
      </c>
      <c r="O394" s="359">
        <v>71.428571428571431</v>
      </c>
      <c r="P394" s="360">
        <v>5</v>
      </c>
      <c r="Q394" s="362">
        <f t="shared" si="28"/>
        <v>71.428571428571431</v>
      </c>
      <c r="R394" s="360">
        <v>6</v>
      </c>
      <c r="S394" s="362">
        <f t="shared" si="29"/>
        <v>85.714285714285708</v>
      </c>
      <c r="T394" s="360">
        <v>7</v>
      </c>
      <c r="U394" s="362">
        <f t="shared" si="30"/>
        <v>100</v>
      </c>
    </row>
    <row r="395" spans="1:21">
      <c r="A395" s="355" t="s">
        <v>970</v>
      </c>
      <c r="B395" s="355" t="s">
        <v>567</v>
      </c>
      <c r="C395" s="355" t="s">
        <v>2582</v>
      </c>
      <c r="D395" s="356">
        <v>5</v>
      </c>
      <c r="E395" s="357">
        <v>71.428571428571431</v>
      </c>
      <c r="F395" s="358">
        <v>5</v>
      </c>
      <c r="G395" s="359">
        <v>71.428571428571431</v>
      </c>
      <c r="H395" s="358">
        <v>5</v>
      </c>
      <c r="I395" s="359">
        <v>71.428571428571431</v>
      </c>
      <c r="J395" s="356">
        <v>5</v>
      </c>
      <c r="K395" s="357">
        <v>71.428571428571431</v>
      </c>
      <c r="L395" s="360">
        <v>5</v>
      </c>
      <c r="M395" s="361">
        <f t="shared" si="27"/>
        <v>71.428571428571431</v>
      </c>
      <c r="N395" s="358">
        <v>6</v>
      </c>
      <c r="O395" s="359">
        <v>100</v>
      </c>
      <c r="P395" s="360">
        <v>6</v>
      </c>
      <c r="Q395" s="362">
        <f t="shared" si="28"/>
        <v>85.714285714285708</v>
      </c>
      <c r="R395" s="360">
        <v>6</v>
      </c>
      <c r="S395" s="362">
        <f t="shared" si="29"/>
        <v>85.714285714285708</v>
      </c>
      <c r="T395" s="360">
        <v>0</v>
      </c>
      <c r="U395" s="362">
        <f t="shared" si="30"/>
        <v>0</v>
      </c>
    </row>
    <row r="396" spans="1:21">
      <c r="A396" s="355" t="s">
        <v>984</v>
      </c>
      <c r="B396" s="355" t="s">
        <v>946</v>
      </c>
      <c r="C396" s="355" t="s">
        <v>2583</v>
      </c>
      <c r="D396" s="356">
        <v>5</v>
      </c>
      <c r="E396" s="357">
        <v>71.428571428571431</v>
      </c>
      <c r="F396" s="358">
        <v>4</v>
      </c>
      <c r="G396" s="359">
        <v>57.142857142857146</v>
      </c>
      <c r="H396" s="358">
        <v>6</v>
      </c>
      <c r="I396" s="359">
        <v>85.714285714285708</v>
      </c>
      <c r="J396" s="356">
        <v>5</v>
      </c>
      <c r="K396" s="357">
        <v>71.428571428571431</v>
      </c>
      <c r="L396" s="360">
        <v>5</v>
      </c>
      <c r="M396" s="361">
        <f t="shared" si="27"/>
        <v>71.428571428571431</v>
      </c>
      <c r="N396" s="358">
        <v>5</v>
      </c>
      <c r="O396" s="359">
        <v>71.428571428571431</v>
      </c>
      <c r="P396" s="360">
        <v>6</v>
      </c>
      <c r="Q396" s="362">
        <f t="shared" si="28"/>
        <v>85.714285714285708</v>
      </c>
      <c r="R396" s="360">
        <v>5</v>
      </c>
      <c r="S396" s="362">
        <f t="shared" si="29"/>
        <v>71.428571428571431</v>
      </c>
      <c r="T396" s="360">
        <v>5</v>
      </c>
      <c r="U396" s="362">
        <f t="shared" si="30"/>
        <v>71.428571428571431</v>
      </c>
    </row>
    <row r="397" spans="1:21">
      <c r="A397" s="355" t="s">
        <v>970</v>
      </c>
      <c r="B397" s="355" t="s">
        <v>504</v>
      </c>
      <c r="C397" s="355" t="s">
        <v>2584</v>
      </c>
      <c r="D397" s="356">
        <v>6</v>
      </c>
      <c r="E397" s="357">
        <v>85.714285714285708</v>
      </c>
      <c r="F397" s="358">
        <v>6</v>
      </c>
      <c r="G397" s="359">
        <v>85.714285714285708</v>
      </c>
      <c r="H397" s="358">
        <v>6</v>
      </c>
      <c r="I397" s="359">
        <v>85.714285714285708</v>
      </c>
      <c r="J397" s="356">
        <v>6</v>
      </c>
      <c r="K397" s="357">
        <v>85.714285714285708</v>
      </c>
      <c r="L397" s="360">
        <v>6</v>
      </c>
      <c r="M397" s="361">
        <f t="shared" si="27"/>
        <v>85.714285714285708</v>
      </c>
      <c r="N397" s="358">
        <v>6</v>
      </c>
      <c r="O397" s="359">
        <v>100</v>
      </c>
      <c r="P397" s="360">
        <v>6</v>
      </c>
      <c r="Q397" s="362">
        <f t="shared" si="28"/>
        <v>85.714285714285708</v>
      </c>
      <c r="R397" s="360">
        <v>6</v>
      </c>
      <c r="S397" s="362">
        <f t="shared" si="29"/>
        <v>85.714285714285708</v>
      </c>
      <c r="T397" s="360">
        <v>6</v>
      </c>
      <c r="U397" s="362">
        <f t="shared" si="30"/>
        <v>85.714285714285708</v>
      </c>
    </row>
    <row r="398" spans="1:21">
      <c r="A398" s="355" t="s">
        <v>983</v>
      </c>
      <c r="B398" s="355" t="s">
        <v>874</v>
      </c>
      <c r="C398" s="355" t="s">
        <v>2585</v>
      </c>
      <c r="D398" s="356">
        <v>4</v>
      </c>
      <c r="E398" s="357">
        <v>57.142857142857146</v>
      </c>
      <c r="F398" s="358">
        <v>5</v>
      </c>
      <c r="G398" s="359">
        <v>71.428571428571431</v>
      </c>
      <c r="H398" s="358">
        <v>5</v>
      </c>
      <c r="I398" s="359">
        <v>71.428571428571431</v>
      </c>
      <c r="J398" s="356">
        <v>6</v>
      </c>
      <c r="K398" s="357">
        <v>85.714285714285708</v>
      </c>
      <c r="L398" s="360">
        <v>6</v>
      </c>
      <c r="M398" s="361">
        <f t="shared" si="27"/>
        <v>85.714285714285708</v>
      </c>
      <c r="N398" s="358">
        <v>6</v>
      </c>
      <c r="O398" s="359">
        <v>100</v>
      </c>
      <c r="P398" s="360">
        <v>6</v>
      </c>
      <c r="Q398" s="362">
        <f t="shared" si="28"/>
        <v>85.714285714285708</v>
      </c>
      <c r="R398" s="360">
        <v>6</v>
      </c>
      <c r="S398" s="362">
        <f t="shared" si="29"/>
        <v>85.714285714285708</v>
      </c>
      <c r="T398" s="360">
        <v>6</v>
      </c>
      <c r="U398" s="362">
        <f t="shared" si="30"/>
        <v>85.714285714285708</v>
      </c>
    </row>
    <row r="399" spans="1:21">
      <c r="A399" s="355" t="s">
        <v>970</v>
      </c>
      <c r="B399" s="355" t="s">
        <v>567</v>
      </c>
      <c r="C399" s="355" t="s">
        <v>2586</v>
      </c>
      <c r="D399" s="356">
        <v>5</v>
      </c>
      <c r="E399" s="357">
        <v>71.428571428571431</v>
      </c>
      <c r="F399" s="358">
        <v>4</v>
      </c>
      <c r="G399" s="359">
        <v>57.142857142857146</v>
      </c>
      <c r="H399" s="358">
        <v>4</v>
      </c>
      <c r="I399" s="359">
        <v>57.142857142857146</v>
      </c>
      <c r="J399" s="356">
        <v>6</v>
      </c>
      <c r="K399" s="357">
        <v>85.714285714285708</v>
      </c>
      <c r="L399" s="360">
        <v>6</v>
      </c>
      <c r="M399" s="361">
        <f t="shared" si="27"/>
        <v>85.714285714285708</v>
      </c>
      <c r="N399" s="358">
        <v>6</v>
      </c>
      <c r="O399" s="359">
        <v>100</v>
      </c>
      <c r="P399" s="360">
        <v>5</v>
      </c>
      <c r="Q399" s="362">
        <f t="shared" si="28"/>
        <v>71.428571428571431</v>
      </c>
      <c r="R399" s="360">
        <v>5</v>
      </c>
      <c r="S399" s="362">
        <f t="shared" si="29"/>
        <v>71.428571428571431</v>
      </c>
      <c r="T399" s="360">
        <v>5</v>
      </c>
      <c r="U399" s="362">
        <f t="shared" si="30"/>
        <v>71.428571428571431</v>
      </c>
    </row>
    <row r="400" spans="1:21">
      <c r="A400" s="355" t="s">
        <v>979</v>
      </c>
      <c r="B400" s="355" t="s">
        <v>730</v>
      </c>
      <c r="C400" s="355" t="s">
        <v>2587</v>
      </c>
      <c r="D400" s="356">
        <v>5</v>
      </c>
      <c r="E400" s="357">
        <v>71.428571428571431</v>
      </c>
      <c r="F400" s="358">
        <v>6</v>
      </c>
      <c r="G400" s="359">
        <v>85.714285714285708</v>
      </c>
      <c r="H400" s="358">
        <v>1</v>
      </c>
      <c r="I400" s="359">
        <v>14.285714285714286</v>
      </c>
      <c r="J400" s="356">
        <v>1</v>
      </c>
      <c r="K400" s="357">
        <v>14.285714285714286</v>
      </c>
      <c r="L400" s="360">
        <v>3</v>
      </c>
      <c r="M400" s="361">
        <f t="shared" si="27"/>
        <v>42.857142857142854</v>
      </c>
      <c r="N400" s="358">
        <v>5</v>
      </c>
      <c r="O400" s="359">
        <v>71.428571428571431</v>
      </c>
      <c r="P400" s="360">
        <v>7</v>
      </c>
      <c r="Q400" s="362">
        <f t="shared" si="28"/>
        <v>100</v>
      </c>
      <c r="R400" s="360">
        <v>7</v>
      </c>
      <c r="S400" s="362">
        <f t="shared" si="29"/>
        <v>100</v>
      </c>
      <c r="T400" s="360">
        <v>6</v>
      </c>
      <c r="U400" s="362">
        <f t="shared" si="30"/>
        <v>85.714285714285708</v>
      </c>
    </row>
    <row r="401" spans="1:21">
      <c r="A401" s="355" t="s">
        <v>976</v>
      </c>
      <c r="B401" s="355" t="s">
        <v>683</v>
      </c>
      <c r="C401" s="355" t="s">
        <v>2588</v>
      </c>
      <c r="D401" s="356">
        <v>4</v>
      </c>
      <c r="E401" s="357">
        <v>57.142857142857146</v>
      </c>
      <c r="F401" s="358">
        <v>4</v>
      </c>
      <c r="G401" s="359">
        <v>57.142857142857146</v>
      </c>
      <c r="H401" s="358">
        <v>4</v>
      </c>
      <c r="I401" s="359">
        <v>57.142857142857146</v>
      </c>
      <c r="J401" s="356">
        <v>3</v>
      </c>
      <c r="K401" s="357">
        <v>42.857142857142854</v>
      </c>
      <c r="L401" s="360">
        <v>3</v>
      </c>
      <c r="M401" s="361">
        <f t="shared" si="27"/>
        <v>42.857142857142854</v>
      </c>
      <c r="N401" s="358">
        <v>3</v>
      </c>
      <c r="O401" s="359">
        <v>42.857142857142854</v>
      </c>
      <c r="P401" s="360">
        <v>4</v>
      </c>
      <c r="Q401" s="362">
        <f t="shared" si="28"/>
        <v>57.142857142857139</v>
      </c>
      <c r="R401" s="360">
        <v>4</v>
      </c>
      <c r="S401" s="362">
        <f t="shared" si="29"/>
        <v>57.142857142857139</v>
      </c>
      <c r="T401" s="360">
        <v>5</v>
      </c>
      <c r="U401" s="362">
        <f t="shared" si="30"/>
        <v>71.428571428571431</v>
      </c>
    </row>
    <row r="402" spans="1:21">
      <c r="A402" s="355" t="s">
        <v>984</v>
      </c>
      <c r="B402" s="355" t="s">
        <v>896</v>
      </c>
      <c r="C402" s="355" t="s">
        <v>2589</v>
      </c>
      <c r="D402" s="356">
        <v>5</v>
      </c>
      <c r="E402" s="357">
        <v>71.428571428571431</v>
      </c>
      <c r="F402" s="358">
        <v>5</v>
      </c>
      <c r="G402" s="359">
        <v>71.428571428571431</v>
      </c>
      <c r="H402" s="358">
        <v>4</v>
      </c>
      <c r="I402" s="359">
        <v>57.142857142857146</v>
      </c>
      <c r="J402" s="356">
        <v>4</v>
      </c>
      <c r="K402" s="357">
        <v>57.142857142857146</v>
      </c>
      <c r="L402" s="360">
        <v>0</v>
      </c>
      <c r="M402" s="357">
        <v>0</v>
      </c>
      <c r="N402" s="358">
        <v>3</v>
      </c>
      <c r="O402" s="359">
        <v>42.857142857142854</v>
      </c>
      <c r="P402" s="360">
        <v>6</v>
      </c>
      <c r="Q402" s="362">
        <f t="shared" si="28"/>
        <v>85.714285714285708</v>
      </c>
      <c r="R402" s="360">
        <v>4</v>
      </c>
      <c r="S402" s="362">
        <f t="shared" si="29"/>
        <v>57.142857142857139</v>
      </c>
      <c r="T402" s="360">
        <v>5</v>
      </c>
      <c r="U402" s="362">
        <f t="shared" si="30"/>
        <v>71.428571428571431</v>
      </c>
    </row>
    <row r="403" spans="1:21">
      <c r="A403" s="355" t="s">
        <v>984</v>
      </c>
      <c r="B403" s="355" t="s">
        <v>896</v>
      </c>
      <c r="C403" s="355" t="s">
        <v>2590</v>
      </c>
      <c r="D403" s="356">
        <v>0</v>
      </c>
      <c r="E403" s="357">
        <v>0</v>
      </c>
      <c r="F403" s="358">
        <v>3</v>
      </c>
      <c r="G403" s="359">
        <v>42.857142857142854</v>
      </c>
      <c r="H403" s="358">
        <v>5</v>
      </c>
      <c r="I403" s="359">
        <v>71.428571428571431</v>
      </c>
      <c r="J403" s="356">
        <v>5</v>
      </c>
      <c r="K403" s="357">
        <v>71.428571428571431</v>
      </c>
      <c r="L403" s="360">
        <v>5</v>
      </c>
      <c r="M403" s="361">
        <f t="shared" ref="M403:M416" si="31">L403/7*100</f>
        <v>71.428571428571431</v>
      </c>
      <c r="N403" s="358">
        <v>4</v>
      </c>
      <c r="O403" s="359">
        <v>57.142857142857139</v>
      </c>
      <c r="P403" s="360">
        <v>5</v>
      </c>
      <c r="Q403" s="362">
        <f t="shared" si="28"/>
        <v>71.428571428571431</v>
      </c>
      <c r="R403" s="360">
        <v>5</v>
      </c>
      <c r="S403" s="362">
        <f t="shared" si="29"/>
        <v>71.428571428571431</v>
      </c>
      <c r="T403" s="360">
        <v>5</v>
      </c>
      <c r="U403" s="362">
        <f t="shared" si="30"/>
        <v>71.428571428571431</v>
      </c>
    </row>
    <row r="404" spans="1:21">
      <c r="A404" s="355" t="s">
        <v>974</v>
      </c>
      <c r="B404" s="355" t="s">
        <v>582</v>
      </c>
      <c r="C404" s="355" t="s">
        <v>2591</v>
      </c>
      <c r="D404" s="356">
        <v>3</v>
      </c>
      <c r="E404" s="357">
        <v>42.857142857142854</v>
      </c>
      <c r="F404" s="358">
        <v>5</v>
      </c>
      <c r="G404" s="359">
        <v>71.428571428571431</v>
      </c>
      <c r="H404" s="358">
        <v>4</v>
      </c>
      <c r="I404" s="359">
        <v>57.142857142857146</v>
      </c>
      <c r="J404" s="356">
        <v>6</v>
      </c>
      <c r="K404" s="357">
        <v>85.714285714285708</v>
      </c>
      <c r="L404" s="360">
        <v>1</v>
      </c>
      <c r="M404" s="361">
        <f t="shared" si="31"/>
        <v>14.285714285714285</v>
      </c>
      <c r="N404" s="358">
        <v>0</v>
      </c>
      <c r="O404" s="359">
        <v>0</v>
      </c>
      <c r="P404" s="360">
        <v>5</v>
      </c>
      <c r="Q404" s="362">
        <f t="shared" si="28"/>
        <v>71.428571428571431</v>
      </c>
      <c r="R404" s="360">
        <v>5</v>
      </c>
      <c r="S404" s="362">
        <f t="shared" si="29"/>
        <v>71.428571428571431</v>
      </c>
      <c r="T404" s="360">
        <v>0</v>
      </c>
      <c r="U404" s="362">
        <f t="shared" si="30"/>
        <v>0</v>
      </c>
    </row>
    <row r="405" spans="1:21">
      <c r="A405" s="355" t="s">
        <v>974</v>
      </c>
      <c r="B405" s="355" t="s">
        <v>596</v>
      </c>
      <c r="C405" s="355" t="s">
        <v>2592</v>
      </c>
      <c r="D405" s="356">
        <v>6</v>
      </c>
      <c r="E405" s="357">
        <v>85.714285714285708</v>
      </c>
      <c r="F405" s="358">
        <v>5</v>
      </c>
      <c r="G405" s="359">
        <v>71.428571428571431</v>
      </c>
      <c r="H405" s="358">
        <v>5</v>
      </c>
      <c r="I405" s="359">
        <v>71.428571428571431</v>
      </c>
      <c r="J405" s="356">
        <v>5</v>
      </c>
      <c r="K405" s="357">
        <v>71.428571428571431</v>
      </c>
      <c r="L405" s="360">
        <v>5</v>
      </c>
      <c r="M405" s="361">
        <f t="shared" si="31"/>
        <v>71.428571428571431</v>
      </c>
      <c r="N405" s="358">
        <v>4</v>
      </c>
      <c r="O405" s="359">
        <v>57.142857142857139</v>
      </c>
      <c r="P405" s="360">
        <v>5</v>
      </c>
      <c r="Q405" s="362">
        <f t="shared" si="28"/>
        <v>71.428571428571431</v>
      </c>
      <c r="R405" s="360">
        <v>6</v>
      </c>
      <c r="S405" s="362">
        <f t="shared" si="29"/>
        <v>85.714285714285708</v>
      </c>
      <c r="T405" s="360">
        <v>5</v>
      </c>
      <c r="U405" s="362">
        <f t="shared" si="30"/>
        <v>71.428571428571431</v>
      </c>
    </row>
    <row r="406" spans="1:21">
      <c r="A406" s="355" t="s">
        <v>984</v>
      </c>
      <c r="B406" s="355" t="s">
        <v>879</v>
      </c>
      <c r="C406" s="355" t="s">
        <v>2593</v>
      </c>
      <c r="D406" s="356">
        <v>6</v>
      </c>
      <c r="E406" s="357">
        <v>85.714285714285708</v>
      </c>
      <c r="F406" s="358">
        <v>6</v>
      </c>
      <c r="G406" s="359">
        <v>85.714285714285708</v>
      </c>
      <c r="H406" s="358">
        <v>6</v>
      </c>
      <c r="I406" s="359">
        <v>85.714285714285708</v>
      </c>
      <c r="J406" s="356">
        <v>5</v>
      </c>
      <c r="K406" s="357">
        <v>71.428571428571431</v>
      </c>
      <c r="L406" s="360">
        <v>6</v>
      </c>
      <c r="M406" s="361">
        <f t="shared" si="31"/>
        <v>85.714285714285708</v>
      </c>
      <c r="N406" s="358">
        <v>6</v>
      </c>
      <c r="O406" s="359">
        <v>100</v>
      </c>
      <c r="P406" s="360">
        <v>6</v>
      </c>
      <c r="Q406" s="362">
        <f t="shared" si="28"/>
        <v>85.714285714285708</v>
      </c>
      <c r="R406" s="360">
        <v>6</v>
      </c>
      <c r="S406" s="362">
        <f t="shared" si="29"/>
        <v>85.714285714285708</v>
      </c>
      <c r="T406" s="360">
        <v>6</v>
      </c>
      <c r="U406" s="362">
        <f t="shared" si="30"/>
        <v>85.714285714285708</v>
      </c>
    </row>
    <row r="407" spans="1:21">
      <c r="A407" s="355" t="s">
        <v>983</v>
      </c>
      <c r="B407" s="355" t="s">
        <v>825</v>
      </c>
      <c r="C407" s="355" t="s">
        <v>2594</v>
      </c>
      <c r="D407" s="356">
        <v>6</v>
      </c>
      <c r="E407" s="357">
        <v>85.714285714285708</v>
      </c>
      <c r="F407" s="358">
        <v>6</v>
      </c>
      <c r="G407" s="359">
        <v>85.714285714285708</v>
      </c>
      <c r="H407" s="358">
        <v>5</v>
      </c>
      <c r="I407" s="359">
        <v>71.428571428571431</v>
      </c>
      <c r="J407" s="356">
        <v>5</v>
      </c>
      <c r="K407" s="357">
        <v>71.428571428571431</v>
      </c>
      <c r="L407" s="360">
        <v>5</v>
      </c>
      <c r="M407" s="361">
        <f t="shared" si="31"/>
        <v>71.428571428571431</v>
      </c>
      <c r="N407" s="358">
        <v>5</v>
      </c>
      <c r="O407" s="359">
        <v>71.428571428571431</v>
      </c>
      <c r="P407" s="360">
        <v>6</v>
      </c>
      <c r="Q407" s="362">
        <f t="shared" si="28"/>
        <v>85.714285714285708</v>
      </c>
      <c r="R407" s="360">
        <v>6</v>
      </c>
      <c r="S407" s="362">
        <f t="shared" si="29"/>
        <v>85.714285714285708</v>
      </c>
      <c r="T407" s="360">
        <v>5</v>
      </c>
      <c r="U407" s="362">
        <f t="shared" si="30"/>
        <v>71.428571428571431</v>
      </c>
    </row>
    <row r="408" spans="1:21">
      <c r="A408" s="355" t="s">
        <v>984</v>
      </c>
      <c r="B408" s="355" t="s">
        <v>879</v>
      </c>
      <c r="C408" s="355" t="s">
        <v>2595</v>
      </c>
      <c r="D408" s="356">
        <v>6</v>
      </c>
      <c r="E408" s="357">
        <v>85.714285714285708</v>
      </c>
      <c r="F408" s="358">
        <v>5</v>
      </c>
      <c r="G408" s="359">
        <v>71.428571428571431</v>
      </c>
      <c r="H408" s="358">
        <v>5</v>
      </c>
      <c r="I408" s="359">
        <v>71.428571428571431</v>
      </c>
      <c r="J408" s="356">
        <v>6</v>
      </c>
      <c r="K408" s="357">
        <v>85.714285714285708</v>
      </c>
      <c r="L408" s="360">
        <v>5</v>
      </c>
      <c r="M408" s="361">
        <f t="shared" si="31"/>
        <v>71.428571428571431</v>
      </c>
      <c r="N408" s="358">
        <v>5</v>
      </c>
      <c r="O408" s="359">
        <v>71.428571428571431</v>
      </c>
      <c r="P408" s="360">
        <v>6</v>
      </c>
      <c r="Q408" s="362">
        <f t="shared" si="28"/>
        <v>85.714285714285708</v>
      </c>
      <c r="R408" s="360">
        <v>5</v>
      </c>
      <c r="S408" s="362">
        <f t="shared" si="29"/>
        <v>71.428571428571431</v>
      </c>
      <c r="T408" s="360">
        <v>6</v>
      </c>
      <c r="U408" s="362">
        <f t="shared" si="30"/>
        <v>85.714285714285708</v>
      </c>
    </row>
    <row r="409" spans="1:21">
      <c r="A409" s="355" t="s">
        <v>970</v>
      </c>
      <c r="B409" s="355" t="s">
        <v>530</v>
      </c>
      <c r="C409" s="355" t="s">
        <v>2596</v>
      </c>
      <c r="D409" s="356">
        <v>2</v>
      </c>
      <c r="E409" s="357">
        <v>28.571428571428573</v>
      </c>
      <c r="F409" s="358">
        <v>4</v>
      </c>
      <c r="G409" s="359">
        <v>57.142857142857146</v>
      </c>
      <c r="H409" s="358">
        <v>6</v>
      </c>
      <c r="I409" s="359">
        <v>85.714285714285708</v>
      </c>
      <c r="J409" s="356">
        <v>4</v>
      </c>
      <c r="K409" s="357">
        <v>57.142857142857146</v>
      </c>
      <c r="L409" s="360">
        <v>2</v>
      </c>
      <c r="M409" s="361">
        <f t="shared" si="31"/>
        <v>28.571428571428569</v>
      </c>
      <c r="N409" s="358">
        <v>2</v>
      </c>
      <c r="O409" s="359">
        <v>28.571428571428569</v>
      </c>
      <c r="P409" s="360">
        <v>6</v>
      </c>
      <c r="Q409" s="362">
        <f t="shared" si="28"/>
        <v>85.714285714285708</v>
      </c>
      <c r="R409" s="360">
        <v>7</v>
      </c>
      <c r="S409" s="362">
        <f t="shared" si="29"/>
        <v>100</v>
      </c>
      <c r="T409" s="360">
        <v>7</v>
      </c>
      <c r="U409" s="362">
        <f t="shared" si="30"/>
        <v>100</v>
      </c>
    </row>
    <row r="410" spans="1:21">
      <c r="A410" s="355" t="s">
        <v>984</v>
      </c>
      <c r="B410" s="355" t="s">
        <v>946</v>
      </c>
      <c r="C410" s="355" t="s">
        <v>2597</v>
      </c>
      <c r="D410" s="356">
        <v>2</v>
      </c>
      <c r="E410" s="357">
        <v>28.571428571428573</v>
      </c>
      <c r="F410" s="358">
        <v>0</v>
      </c>
      <c r="G410" s="359">
        <v>0</v>
      </c>
      <c r="H410" s="358">
        <v>4</v>
      </c>
      <c r="I410" s="359">
        <v>57.142857142857146</v>
      </c>
      <c r="J410" s="356">
        <v>6</v>
      </c>
      <c r="K410" s="357">
        <v>85.714285714285708</v>
      </c>
      <c r="L410" s="360">
        <v>7</v>
      </c>
      <c r="M410" s="361">
        <f t="shared" si="31"/>
        <v>100</v>
      </c>
      <c r="N410" s="358">
        <v>5</v>
      </c>
      <c r="O410" s="359">
        <v>71.428571428571431</v>
      </c>
      <c r="P410" s="360">
        <v>6</v>
      </c>
      <c r="Q410" s="362">
        <f t="shared" si="28"/>
        <v>85.714285714285708</v>
      </c>
      <c r="R410" s="360">
        <v>6</v>
      </c>
      <c r="S410" s="362">
        <f t="shared" si="29"/>
        <v>85.714285714285708</v>
      </c>
      <c r="T410" s="360">
        <v>6</v>
      </c>
      <c r="U410" s="362">
        <f t="shared" si="30"/>
        <v>85.714285714285708</v>
      </c>
    </row>
    <row r="411" spans="1:21">
      <c r="A411" s="355" t="s">
        <v>970</v>
      </c>
      <c r="B411" s="355" t="s">
        <v>567</v>
      </c>
      <c r="C411" s="355" t="s">
        <v>2598</v>
      </c>
      <c r="D411" s="356">
        <v>0</v>
      </c>
      <c r="E411" s="357">
        <v>0</v>
      </c>
      <c r="F411" s="358">
        <v>5</v>
      </c>
      <c r="G411" s="359">
        <v>71.428571428571431</v>
      </c>
      <c r="H411" s="358">
        <v>5</v>
      </c>
      <c r="I411" s="359">
        <v>71.428571428571431</v>
      </c>
      <c r="J411" s="356">
        <v>4</v>
      </c>
      <c r="K411" s="357">
        <v>57.142857142857146</v>
      </c>
      <c r="L411" s="360">
        <v>5</v>
      </c>
      <c r="M411" s="361">
        <f t="shared" si="31"/>
        <v>71.428571428571431</v>
      </c>
      <c r="N411" s="358">
        <v>4</v>
      </c>
      <c r="O411" s="359">
        <v>57.142857142857139</v>
      </c>
      <c r="P411" s="360">
        <v>6</v>
      </c>
      <c r="Q411" s="362">
        <f t="shared" si="28"/>
        <v>85.714285714285708</v>
      </c>
      <c r="R411" s="360">
        <v>4</v>
      </c>
      <c r="S411" s="362">
        <f t="shared" si="29"/>
        <v>57.142857142857139</v>
      </c>
      <c r="T411" s="360">
        <v>4</v>
      </c>
      <c r="U411" s="362">
        <f t="shared" si="30"/>
        <v>57.142857142857139</v>
      </c>
    </row>
    <row r="412" spans="1:21">
      <c r="A412" s="355" t="s">
        <v>974</v>
      </c>
      <c r="B412" s="355" t="s">
        <v>596</v>
      </c>
      <c r="C412" s="355" t="s">
        <v>2599</v>
      </c>
      <c r="D412" s="356">
        <v>4</v>
      </c>
      <c r="E412" s="357">
        <v>57.142857142857146</v>
      </c>
      <c r="F412" s="358">
        <v>3</v>
      </c>
      <c r="G412" s="359">
        <v>42.857142857142854</v>
      </c>
      <c r="H412" s="358">
        <v>2</v>
      </c>
      <c r="I412" s="359">
        <v>28.571428571428573</v>
      </c>
      <c r="J412" s="356">
        <v>5</v>
      </c>
      <c r="K412" s="357">
        <v>71.428571428571431</v>
      </c>
      <c r="L412" s="360">
        <v>7</v>
      </c>
      <c r="M412" s="361">
        <f t="shared" si="31"/>
        <v>100</v>
      </c>
      <c r="N412" s="358">
        <v>6</v>
      </c>
      <c r="O412" s="359">
        <v>100</v>
      </c>
      <c r="P412" s="360">
        <v>5</v>
      </c>
      <c r="Q412" s="362">
        <f t="shared" si="28"/>
        <v>71.428571428571431</v>
      </c>
      <c r="R412" s="360">
        <v>6</v>
      </c>
      <c r="S412" s="362">
        <f t="shared" si="29"/>
        <v>85.714285714285708</v>
      </c>
      <c r="T412" s="360">
        <v>5</v>
      </c>
      <c r="U412" s="362">
        <f t="shared" si="30"/>
        <v>71.428571428571431</v>
      </c>
    </row>
    <row r="413" spans="1:21">
      <c r="A413" s="355" t="s">
        <v>974</v>
      </c>
      <c r="B413" s="355" t="s">
        <v>596</v>
      </c>
      <c r="C413" s="355" t="s">
        <v>2600</v>
      </c>
      <c r="D413" s="356">
        <v>0</v>
      </c>
      <c r="E413" s="357">
        <v>0</v>
      </c>
      <c r="F413" s="358">
        <v>5</v>
      </c>
      <c r="G413" s="359">
        <v>71.428571428571431</v>
      </c>
      <c r="H413" s="358">
        <v>4</v>
      </c>
      <c r="I413" s="359">
        <v>57.142857142857146</v>
      </c>
      <c r="J413" s="356">
        <v>1</v>
      </c>
      <c r="K413" s="357">
        <v>14.285714285714286</v>
      </c>
      <c r="L413" s="360">
        <v>4</v>
      </c>
      <c r="M413" s="361">
        <f t="shared" si="31"/>
        <v>57.142857142857139</v>
      </c>
      <c r="N413" s="358">
        <v>4</v>
      </c>
      <c r="O413" s="359">
        <v>57.142857142857139</v>
      </c>
      <c r="P413" s="360">
        <v>5</v>
      </c>
      <c r="Q413" s="362">
        <f t="shared" si="28"/>
        <v>71.428571428571431</v>
      </c>
      <c r="R413" s="360">
        <v>6</v>
      </c>
      <c r="S413" s="362">
        <f t="shared" si="29"/>
        <v>85.714285714285708</v>
      </c>
      <c r="T413" s="360">
        <v>5</v>
      </c>
      <c r="U413" s="362">
        <f t="shared" si="30"/>
        <v>71.428571428571431</v>
      </c>
    </row>
    <row r="414" spans="1:21">
      <c r="A414" s="355" t="s">
        <v>974</v>
      </c>
      <c r="B414" s="355" t="s">
        <v>596</v>
      </c>
      <c r="C414" s="355" t="s">
        <v>2601</v>
      </c>
      <c r="D414" s="356">
        <v>6</v>
      </c>
      <c r="E414" s="357">
        <v>85.714285714285708</v>
      </c>
      <c r="F414" s="358">
        <v>5</v>
      </c>
      <c r="G414" s="359">
        <v>71.428571428571431</v>
      </c>
      <c r="H414" s="358">
        <v>5</v>
      </c>
      <c r="I414" s="359">
        <v>71.428571428571431</v>
      </c>
      <c r="J414" s="356">
        <v>6</v>
      </c>
      <c r="K414" s="357">
        <v>85.714285714285708</v>
      </c>
      <c r="L414" s="360">
        <v>5</v>
      </c>
      <c r="M414" s="361">
        <f t="shared" si="31"/>
        <v>71.428571428571431</v>
      </c>
      <c r="N414" s="358">
        <v>6</v>
      </c>
      <c r="O414" s="359">
        <v>100</v>
      </c>
      <c r="P414" s="360">
        <v>6</v>
      </c>
      <c r="Q414" s="362">
        <f t="shared" si="28"/>
        <v>85.714285714285708</v>
      </c>
      <c r="R414" s="360">
        <v>5</v>
      </c>
      <c r="S414" s="362">
        <f t="shared" si="29"/>
        <v>71.428571428571431</v>
      </c>
      <c r="T414" s="360">
        <v>5</v>
      </c>
      <c r="U414" s="362">
        <f t="shared" si="30"/>
        <v>71.428571428571431</v>
      </c>
    </row>
    <row r="415" spans="1:21">
      <c r="A415" s="355" t="s">
        <v>976</v>
      </c>
      <c r="B415" s="355" t="s">
        <v>683</v>
      </c>
      <c r="C415" s="355" t="s">
        <v>2602</v>
      </c>
      <c r="D415" s="356">
        <v>3</v>
      </c>
      <c r="E415" s="357">
        <v>42.857142857142854</v>
      </c>
      <c r="F415" s="358">
        <v>5</v>
      </c>
      <c r="G415" s="359">
        <v>71.428571428571431</v>
      </c>
      <c r="H415" s="358">
        <v>0</v>
      </c>
      <c r="I415" s="359">
        <v>0</v>
      </c>
      <c r="J415" s="356">
        <v>5</v>
      </c>
      <c r="K415" s="357">
        <v>71.428571428571431</v>
      </c>
      <c r="L415" s="360">
        <v>5</v>
      </c>
      <c r="M415" s="361">
        <f t="shared" si="31"/>
        <v>71.428571428571431</v>
      </c>
      <c r="N415" s="358">
        <v>4</v>
      </c>
      <c r="O415" s="359">
        <v>57.142857142857139</v>
      </c>
      <c r="P415" s="360">
        <v>4</v>
      </c>
      <c r="Q415" s="362">
        <f t="shared" si="28"/>
        <v>57.142857142857139</v>
      </c>
      <c r="R415" s="360">
        <v>3</v>
      </c>
      <c r="S415" s="362">
        <f t="shared" si="29"/>
        <v>42.857142857142854</v>
      </c>
      <c r="T415" s="360">
        <v>3</v>
      </c>
      <c r="U415" s="362">
        <f t="shared" si="30"/>
        <v>42.857142857142854</v>
      </c>
    </row>
    <row r="416" spans="1:21">
      <c r="A416" s="355" t="s">
        <v>976</v>
      </c>
      <c r="B416" s="355" t="s">
        <v>659</v>
      </c>
      <c r="C416" s="355" t="s">
        <v>2603</v>
      </c>
      <c r="D416" s="356">
        <v>5</v>
      </c>
      <c r="E416" s="357">
        <v>71.428571428571431</v>
      </c>
      <c r="F416" s="358">
        <v>4</v>
      </c>
      <c r="G416" s="359">
        <v>57.142857142857146</v>
      </c>
      <c r="H416" s="358">
        <v>6</v>
      </c>
      <c r="I416" s="359">
        <v>85.714285714285708</v>
      </c>
      <c r="J416" s="356">
        <v>6</v>
      </c>
      <c r="K416" s="357">
        <v>85.714285714285708</v>
      </c>
      <c r="L416" s="360">
        <v>6</v>
      </c>
      <c r="M416" s="361">
        <f t="shared" si="31"/>
        <v>85.714285714285708</v>
      </c>
      <c r="N416" s="358">
        <v>5</v>
      </c>
      <c r="O416" s="359">
        <v>71.428571428571431</v>
      </c>
      <c r="P416" s="360">
        <v>6</v>
      </c>
      <c r="Q416" s="362">
        <f t="shared" si="28"/>
        <v>85.714285714285708</v>
      </c>
      <c r="R416" s="360">
        <v>5</v>
      </c>
      <c r="S416" s="362">
        <f t="shared" si="29"/>
        <v>71.428571428571431</v>
      </c>
      <c r="T416" s="360">
        <v>5</v>
      </c>
      <c r="U416" s="362">
        <f t="shared" si="30"/>
        <v>71.428571428571431</v>
      </c>
    </row>
    <row r="417" spans="1:21">
      <c r="A417" s="355" t="s">
        <v>1016</v>
      </c>
      <c r="B417" s="355" t="s">
        <v>634</v>
      </c>
      <c r="C417" s="355" t="s">
        <v>2604</v>
      </c>
      <c r="D417" s="356">
        <v>0</v>
      </c>
      <c r="E417" s="357">
        <v>0</v>
      </c>
      <c r="F417" s="358">
        <v>0</v>
      </c>
      <c r="G417" s="359">
        <v>0</v>
      </c>
      <c r="H417" s="358">
        <v>0</v>
      </c>
      <c r="I417" s="359">
        <v>0</v>
      </c>
      <c r="J417" s="356">
        <v>0</v>
      </c>
      <c r="K417" s="357">
        <v>0</v>
      </c>
      <c r="L417" s="360">
        <v>0</v>
      </c>
      <c r="M417" s="357">
        <v>0</v>
      </c>
      <c r="N417" s="358">
        <v>4</v>
      </c>
      <c r="O417" s="359">
        <v>57.142857142857139</v>
      </c>
      <c r="P417" s="360">
        <v>6</v>
      </c>
      <c r="Q417" s="362">
        <f t="shared" si="28"/>
        <v>85.714285714285708</v>
      </c>
      <c r="R417" s="360">
        <v>6</v>
      </c>
      <c r="S417" s="362">
        <f t="shared" si="29"/>
        <v>85.714285714285708</v>
      </c>
      <c r="T417" s="360">
        <v>6</v>
      </c>
      <c r="U417" s="362">
        <f t="shared" si="30"/>
        <v>85.714285714285708</v>
      </c>
    </row>
    <row r="418" spans="1:21">
      <c r="A418" s="355" t="s">
        <v>983</v>
      </c>
      <c r="B418" s="355" t="s">
        <v>874</v>
      </c>
      <c r="C418" s="355" t="s">
        <v>2605</v>
      </c>
      <c r="D418" s="356">
        <v>6</v>
      </c>
      <c r="E418" s="357">
        <v>85.714285714285708</v>
      </c>
      <c r="F418" s="358">
        <v>7</v>
      </c>
      <c r="G418" s="359">
        <v>100</v>
      </c>
      <c r="H418" s="358">
        <v>7</v>
      </c>
      <c r="I418" s="359">
        <v>100</v>
      </c>
      <c r="J418" s="356">
        <v>7</v>
      </c>
      <c r="K418" s="357">
        <v>100</v>
      </c>
      <c r="L418" s="360">
        <v>7</v>
      </c>
      <c r="M418" s="361">
        <f>L418/7*100</f>
        <v>100</v>
      </c>
      <c r="N418" s="358">
        <v>7</v>
      </c>
      <c r="O418" s="359">
        <v>100</v>
      </c>
      <c r="P418" s="360">
        <v>7</v>
      </c>
      <c r="Q418" s="362">
        <f t="shared" si="28"/>
        <v>100</v>
      </c>
      <c r="R418" s="360">
        <v>7</v>
      </c>
      <c r="S418" s="362">
        <f t="shared" si="29"/>
        <v>100</v>
      </c>
      <c r="T418" s="360">
        <v>7</v>
      </c>
      <c r="U418" s="362">
        <f t="shared" si="30"/>
        <v>100</v>
      </c>
    </row>
    <row r="419" spans="1:21">
      <c r="A419" s="355" t="s">
        <v>970</v>
      </c>
      <c r="B419" s="355" t="s">
        <v>530</v>
      </c>
      <c r="C419" s="355" t="s">
        <v>2606</v>
      </c>
      <c r="D419" s="356">
        <v>5</v>
      </c>
      <c r="E419" s="357">
        <v>71.428571428571431</v>
      </c>
      <c r="F419" s="358">
        <v>6</v>
      </c>
      <c r="G419" s="359">
        <v>85.714285714285708</v>
      </c>
      <c r="H419" s="358">
        <v>6</v>
      </c>
      <c r="I419" s="359">
        <v>85.714285714285708</v>
      </c>
      <c r="J419" s="356">
        <v>6</v>
      </c>
      <c r="K419" s="357">
        <v>85.714285714285708</v>
      </c>
      <c r="L419" s="360">
        <v>6</v>
      </c>
      <c r="M419" s="361">
        <f>L419/7*100</f>
        <v>85.714285714285708</v>
      </c>
      <c r="N419" s="358">
        <v>5</v>
      </c>
      <c r="O419" s="359">
        <v>71.428571428571431</v>
      </c>
      <c r="P419" s="360">
        <v>6</v>
      </c>
      <c r="Q419" s="362">
        <f t="shared" si="28"/>
        <v>85.714285714285708</v>
      </c>
      <c r="R419" s="360">
        <v>6</v>
      </c>
      <c r="S419" s="362">
        <f t="shared" si="29"/>
        <v>85.714285714285708</v>
      </c>
      <c r="T419" s="360">
        <v>6</v>
      </c>
      <c r="U419" s="362">
        <f t="shared" si="30"/>
        <v>85.714285714285708</v>
      </c>
    </row>
    <row r="420" spans="1:21">
      <c r="A420" s="355" t="s">
        <v>981</v>
      </c>
      <c r="B420" s="355" t="s">
        <v>760</v>
      </c>
      <c r="C420" s="355" t="s">
        <v>2607</v>
      </c>
      <c r="D420" s="356">
        <v>0</v>
      </c>
      <c r="E420" s="357">
        <v>0</v>
      </c>
      <c r="F420" s="358">
        <v>5</v>
      </c>
      <c r="G420" s="359">
        <v>71.428571428571431</v>
      </c>
      <c r="H420" s="358">
        <v>5</v>
      </c>
      <c r="I420" s="359">
        <v>71.428571428571431</v>
      </c>
      <c r="J420" s="356">
        <v>7</v>
      </c>
      <c r="K420" s="357">
        <v>100</v>
      </c>
      <c r="L420" s="360">
        <v>5</v>
      </c>
      <c r="M420" s="361">
        <f>L420/7*100</f>
        <v>71.428571428571431</v>
      </c>
      <c r="N420" s="358">
        <v>5</v>
      </c>
      <c r="O420" s="359">
        <v>71.428571428571431</v>
      </c>
      <c r="P420" s="360">
        <v>5</v>
      </c>
      <c r="Q420" s="362">
        <f t="shared" si="28"/>
        <v>71.428571428571431</v>
      </c>
      <c r="R420" s="360">
        <v>6</v>
      </c>
      <c r="S420" s="362">
        <f t="shared" si="29"/>
        <v>85.714285714285708</v>
      </c>
      <c r="T420" s="360">
        <v>5</v>
      </c>
      <c r="U420" s="362">
        <f t="shared" si="30"/>
        <v>71.428571428571431</v>
      </c>
    </row>
    <row r="421" spans="1:21">
      <c r="A421" s="355" t="s">
        <v>984</v>
      </c>
      <c r="B421" s="355" t="s">
        <v>946</v>
      </c>
      <c r="C421" s="355" t="s">
        <v>2608</v>
      </c>
      <c r="D421" s="356">
        <v>1</v>
      </c>
      <c r="E421" s="357">
        <v>14.285714285714286</v>
      </c>
      <c r="F421" s="358">
        <v>0</v>
      </c>
      <c r="G421" s="359">
        <v>0</v>
      </c>
      <c r="H421" s="358">
        <v>5</v>
      </c>
      <c r="I421" s="359">
        <v>71.428571428571431</v>
      </c>
      <c r="J421" s="356">
        <v>5</v>
      </c>
      <c r="K421" s="357">
        <v>71.428571428571431</v>
      </c>
      <c r="L421" s="360">
        <v>5</v>
      </c>
      <c r="M421" s="361">
        <f>L421/7*100</f>
        <v>71.428571428571431</v>
      </c>
      <c r="N421" s="358">
        <v>5</v>
      </c>
      <c r="O421" s="359">
        <v>71.428571428571431</v>
      </c>
      <c r="P421" s="360">
        <v>6</v>
      </c>
      <c r="Q421" s="362">
        <f t="shared" si="28"/>
        <v>85.714285714285708</v>
      </c>
      <c r="R421" s="360">
        <v>5</v>
      </c>
      <c r="S421" s="362">
        <f t="shared" si="29"/>
        <v>71.428571428571431</v>
      </c>
      <c r="T421" s="360">
        <v>6</v>
      </c>
      <c r="U421" s="362">
        <f t="shared" si="30"/>
        <v>85.714285714285708</v>
      </c>
    </row>
    <row r="422" spans="1:21">
      <c r="A422" s="355" t="s">
        <v>974</v>
      </c>
      <c r="B422" s="355" t="s">
        <v>582</v>
      </c>
      <c r="C422" s="355" t="s">
        <v>2609</v>
      </c>
      <c r="D422" s="356">
        <v>6</v>
      </c>
      <c r="E422" s="357">
        <v>85.714285714285708</v>
      </c>
      <c r="F422" s="358">
        <v>6</v>
      </c>
      <c r="G422" s="359">
        <v>85.714285714285708</v>
      </c>
      <c r="H422" s="358">
        <v>6</v>
      </c>
      <c r="I422" s="359">
        <v>85.714285714285708</v>
      </c>
      <c r="J422" s="356">
        <v>6</v>
      </c>
      <c r="K422" s="357">
        <v>85.714285714285708</v>
      </c>
      <c r="L422" s="360">
        <v>6</v>
      </c>
      <c r="M422" s="361">
        <f>L422/7*100</f>
        <v>85.714285714285708</v>
      </c>
      <c r="N422" s="358">
        <v>6</v>
      </c>
      <c r="O422" s="359">
        <v>100</v>
      </c>
      <c r="P422" s="360">
        <v>6</v>
      </c>
      <c r="Q422" s="362">
        <f t="shared" si="28"/>
        <v>85.714285714285708</v>
      </c>
      <c r="R422" s="360">
        <v>6</v>
      </c>
      <c r="S422" s="362">
        <f t="shared" si="29"/>
        <v>85.714285714285708</v>
      </c>
      <c r="T422" s="360">
        <v>6</v>
      </c>
      <c r="U422" s="362">
        <f t="shared" si="30"/>
        <v>85.714285714285708</v>
      </c>
    </row>
    <row r="423" spans="1:21">
      <c r="A423" s="354" t="s">
        <v>2610</v>
      </c>
      <c r="B423" s="337"/>
      <c r="C423" s="337"/>
      <c r="D423" s="337"/>
      <c r="E423" s="337"/>
      <c r="F423" s="337"/>
      <c r="G423" s="337"/>
      <c r="H423" s="337"/>
      <c r="I423" s="337"/>
      <c r="J423" s="337"/>
      <c r="K423" s="337"/>
      <c r="L423" s="337"/>
      <c r="M423" s="337"/>
      <c r="N423" s="337"/>
      <c r="O423" s="337"/>
      <c r="P423" s="337"/>
      <c r="Q423" s="363"/>
      <c r="R423" s="337"/>
      <c r="S423" s="363"/>
      <c r="T423" s="364"/>
      <c r="U423" s="364"/>
    </row>
    <row r="424" spans="1:21">
      <c r="A424" s="354" t="s">
        <v>2611</v>
      </c>
      <c r="B424" s="337"/>
      <c r="C424" s="337"/>
      <c r="D424" s="365"/>
      <c r="E424" s="366"/>
      <c r="F424" s="367"/>
      <c r="G424" s="367"/>
      <c r="H424" s="367"/>
      <c r="I424" s="367"/>
      <c r="J424" s="365"/>
      <c r="K424" s="365"/>
      <c r="L424" s="367"/>
      <c r="M424" s="367"/>
      <c r="N424" s="368"/>
      <c r="O424" s="368"/>
      <c r="P424" s="337"/>
      <c r="Q424" s="337"/>
      <c r="R424" s="337"/>
      <c r="S424" s="337"/>
      <c r="T424" s="364"/>
      <c r="U424" s="364"/>
    </row>
    <row r="425" spans="1:21">
      <c r="A425" s="369"/>
      <c r="B425" s="369"/>
      <c r="C425" s="369"/>
      <c r="D425" s="369"/>
      <c r="E425" s="369"/>
      <c r="F425" s="369"/>
      <c r="G425" s="369"/>
      <c r="H425" s="369"/>
      <c r="I425" s="369"/>
      <c r="J425" s="369"/>
      <c r="K425" s="369"/>
      <c r="L425" s="369"/>
      <c r="M425" s="369"/>
      <c r="N425" s="369"/>
      <c r="O425" s="369"/>
      <c r="P425" s="369"/>
      <c r="Q425" s="369"/>
      <c r="R425" s="369"/>
      <c r="S425" s="369"/>
      <c r="T425" s="369"/>
      <c r="U425" s="369"/>
    </row>
  </sheetData>
  <mergeCells count="2">
    <mergeCell ref="A1:U2"/>
    <mergeCell ref="A3:U3"/>
  </mergeCells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V461"/>
  <sheetViews>
    <sheetView workbookViewId="0">
      <selection activeCell="B5" sqref="B5"/>
    </sheetView>
  </sheetViews>
  <sheetFormatPr defaultRowHeight="15"/>
  <cols>
    <col min="1" max="1" width="9.140625" style="19"/>
    <col min="2" max="2" width="36.5703125" style="19" bestFit="1" customWidth="1"/>
    <col min="3" max="10" width="0" style="19" hidden="1" customWidth="1"/>
    <col min="11" max="11" width="10.140625" style="19" hidden="1" customWidth="1"/>
    <col min="12" max="12" width="0" style="19" hidden="1" customWidth="1"/>
    <col min="13" max="249" width="9.140625" style="19"/>
    <col min="250" max="250" width="36.5703125" style="19" bestFit="1" customWidth="1"/>
    <col min="251" max="262" width="9.140625" style="19"/>
    <col min="263" max="263" width="10.140625" style="19" bestFit="1" customWidth="1"/>
    <col min="264" max="505" width="9.140625" style="19"/>
    <col min="506" max="506" width="36.5703125" style="19" bestFit="1" customWidth="1"/>
    <col min="507" max="518" width="9.140625" style="19"/>
    <col min="519" max="519" width="10.140625" style="19" bestFit="1" customWidth="1"/>
    <col min="520" max="761" width="9.140625" style="19"/>
    <col min="762" max="762" width="36.5703125" style="19" bestFit="1" customWidth="1"/>
    <col min="763" max="774" width="9.140625" style="19"/>
    <col min="775" max="775" width="10.140625" style="19" bestFit="1" customWidth="1"/>
    <col min="776" max="1017" width="9.140625" style="19"/>
    <col min="1018" max="1018" width="36.5703125" style="19" bestFit="1" customWidth="1"/>
    <col min="1019" max="1030" width="9.140625" style="19"/>
    <col min="1031" max="1031" width="10.140625" style="19" bestFit="1" customWidth="1"/>
    <col min="1032" max="1273" width="9.140625" style="19"/>
    <col min="1274" max="1274" width="36.5703125" style="19" bestFit="1" customWidth="1"/>
    <col min="1275" max="1286" width="9.140625" style="19"/>
    <col min="1287" max="1287" width="10.140625" style="19" bestFit="1" customWidth="1"/>
    <col min="1288" max="1529" width="9.140625" style="19"/>
    <col min="1530" max="1530" width="36.5703125" style="19" bestFit="1" customWidth="1"/>
    <col min="1531" max="1542" width="9.140625" style="19"/>
    <col min="1543" max="1543" width="10.140625" style="19" bestFit="1" customWidth="1"/>
    <col min="1544" max="1785" width="9.140625" style="19"/>
    <col min="1786" max="1786" width="36.5703125" style="19" bestFit="1" customWidth="1"/>
    <col min="1787" max="1798" width="9.140625" style="19"/>
    <col min="1799" max="1799" width="10.140625" style="19" bestFit="1" customWidth="1"/>
    <col min="1800" max="2041" width="9.140625" style="19"/>
    <col min="2042" max="2042" width="36.5703125" style="19" bestFit="1" customWidth="1"/>
    <col min="2043" max="2054" width="9.140625" style="19"/>
    <col min="2055" max="2055" width="10.140625" style="19" bestFit="1" customWidth="1"/>
    <col min="2056" max="2297" width="9.140625" style="19"/>
    <col min="2298" max="2298" width="36.5703125" style="19" bestFit="1" customWidth="1"/>
    <col min="2299" max="2310" width="9.140625" style="19"/>
    <col min="2311" max="2311" width="10.140625" style="19" bestFit="1" customWidth="1"/>
    <col min="2312" max="2553" width="9.140625" style="19"/>
    <col min="2554" max="2554" width="36.5703125" style="19" bestFit="1" customWidth="1"/>
    <col min="2555" max="2566" width="9.140625" style="19"/>
    <col min="2567" max="2567" width="10.140625" style="19" bestFit="1" customWidth="1"/>
    <col min="2568" max="2809" width="9.140625" style="19"/>
    <col min="2810" max="2810" width="36.5703125" style="19" bestFit="1" customWidth="1"/>
    <col min="2811" max="2822" width="9.140625" style="19"/>
    <col min="2823" max="2823" width="10.140625" style="19" bestFit="1" customWidth="1"/>
    <col min="2824" max="3065" width="9.140625" style="19"/>
    <col min="3066" max="3066" width="36.5703125" style="19" bestFit="1" customWidth="1"/>
    <col min="3067" max="3078" width="9.140625" style="19"/>
    <col min="3079" max="3079" width="10.140625" style="19" bestFit="1" customWidth="1"/>
    <col min="3080" max="3321" width="9.140625" style="19"/>
    <col min="3322" max="3322" width="36.5703125" style="19" bestFit="1" customWidth="1"/>
    <col min="3323" max="3334" width="9.140625" style="19"/>
    <col min="3335" max="3335" width="10.140625" style="19" bestFit="1" customWidth="1"/>
    <col min="3336" max="3577" width="9.140625" style="19"/>
    <col min="3578" max="3578" width="36.5703125" style="19" bestFit="1" customWidth="1"/>
    <col min="3579" max="3590" width="9.140625" style="19"/>
    <col min="3591" max="3591" width="10.140625" style="19" bestFit="1" customWidth="1"/>
    <col min="3592" max="3833" width="9.140625" style="19"/>
    <col min="3834" max="3834" width="36.5703125" style="19" bestFit="1" customWidth="1"/>
    <col min="3835" max="3846" width="9.140625" style="19"/>
    <col min="3847" max="3847" width="10.140625" style="19" bestFit="1" customWidth="1"/>
    <col min="3848" max="4089" width="9.140625" style="19"/>
    <col min="4090" max="4090" width="36.5703125" style="19" bestFit="1" customWidth="1"/>
    <col min="4091" max="4102" width="9.140625" style="19"/>
    <col min="4103" max="4103" width="10.140625" style="19" bestFit="1" customWidth="1"/>
    <col min="4104" max="4345" width="9.140625" style="19"/>
    <col min="4346" max="4346" width="36.5703125" style="19" bestFit="1" customWidth="1"/>
    <col min="4347" max="4358" width="9.140625" style="19"/>
    <col min="4359" max="4359" width="10.140625" style="19" bestFit="1" customWidth="1"/>
    <col min="4360" max="4601" width="9.140625" style="19"/>
    <col min="4602" max="4602" width="36.5703125" style="19" bestFit="1" customWidth="1"/>
    <col min="4603" max="4614" width="9.140625" style="19"/>
    <col min="4615" max="4615" width="10.140625" style="19" bestFit="1" customWidth="1"/>
    <col min="4616" max="4857" width="9.140625" style="19"/>
    <col min="4858" max="4858" width="36.5703125" style="19" bestFit="1" customWidth="1"/>
    <col min="4859" max="4870" width="9.140625" style="19"/>
    <col min="4871" max="4871" width="10.140625" style="19" bestFit="1" customWidth="1"/>
    <col min="4872" max="5113" width="9.140625" style="19"/>
    <col min="5114" max="5114" width="36.5703125" style="19" bestFit="1" customWidth="1"/>
    <col min="5115" max="5126" width="9.140625" style="19"/>
    <col min="5127" max="5127" width="10.140625" style="19" bestFit="1" customWidth="1"/>
    <col min="5128" max="5369" width="9.140625" style="19"/>
    <col min="5370" max="5370" width="36.5703125" style="19" bestFit="1" customWidth="1"/>
    <col min="5371" max="5382" width="9.140625" style="19"/>
    <col min="5383" max="5383" width="10.140625" style="19" bestFit="1" customWidth="1"/>
    <col min="5384" max="5625" width="9.140625" style="19"/>
    <col min="5626" max="5626" width="36.5703125" style="19" bestFit="1" customWidth="1"/>
    <col min="5627" max="5638" width="9.140625" style="19"/>
    <col min="5639" max="5639" width="10.140625" style="19" bestFit="1" customWidth="1"/>
    <col min="5640" max="5881" width="9.140625" style="19"/>
    <col min="5882" max="5882" width="36.5703125" style="19" bestFit="1" customWidth="1"/>
    <col min="5883" max="5894" width="9.140625" style="19"/>
    <col min="5895" max="5895" width="10.140625" style="19" bestFit="1" customWidth="1"/>
    <col min="5896" max="6137" width="9.140625" style="19"/>
    <col min="6138" max="6138" width="36.5703125" style="19" bestFit="1" customWidth="1"/>
    <col min="6139" max="6150" width="9.140625" style="19"/>
    <col min="6151" max="6151" width="10.140625" style="19" bestFit="1" customWidth="1"/>
    <col min="6152" max="6393" width="9.140625" style="19"/>
    <col min="6394" max="6394" width="36.5703125" style="19" bestFit="1" customWidth="1"/>
    <col min="6395" max="6406" width="9.140625" style="19"/>
    <col min="6407" max="6407" width="10.140625" style="19" bestFit="1" customWidth="1"/>
    <col min="6408" max="6649" width="9.140625" style="19"/>
    <col min="6650" max="6650" width="36.5703125" style="19" bestFit="1" customWidth="1"/>
    <col min="6651" max="6662" width="9.140625" style="19"/>
    <col min="6663" max="6663" width="10.140625" style="19" bestFit="1" customWidth="1"/>
    <col min="6664" max="6905" width="9.140625" style="19"/>
    <col min="6906" max="6906" width="36.5703125" style="19" bestFit="1" customWidth="1"/>
    <col min="6907" max="6918" width="9.140625" style="19"/>
    <col min="6919" max="6919" width="10.140625" style="19" bestFit="1" customWidth="1"/>
    <col min="6920" max="7161" width="9.140625" style="19"/>
    <col min="7162" max="7162" width="36.5703125" style="19" bestFit="1" customWidth="1"/>
    <col min="7163" max="7174" width="9.140625" style="19"/>
    <col min="7175" max="7175" width="10.140625" style="19" bestFit="1" customWidth="1"/>
    <col min="7176" max="7417" width="9.140625" style="19"/>
    <col min="7418" max="7418" width="36.5703125" style="19" bestFit="1" customWidth="1"/>
    <col min="7419" max="7430" width="9.140625" style="19"/>
    <col min="7431" max="7431" width="10.140625" style="19" bestFit="1" customWidth="1"/>
    <col min="7432" max="7673" width="9.140625" style="19"/>
    <col min="7674" max="7674" width="36.5703125" style="19" bestFit="1" customWidth="1"/>
    <col min="7675" max="7686" width="9.140625" style="19"/>
    <col min="7687" max="7687" width="10.140625" style="19" bestFit="1" customWidth="1"/>
    <col min="7688" max="7929" width="9.140625" style="19"/>
    <col min="7930" max="7930" width="36.5703125" style="19" bestFit="1" customWidth="1"/>
    <col min="7931" max="7942" width="9.140625" style="19"/>
    <col min="7943" max="7943" width="10.140625" style="19" bestFit="1" customWidth="1"/>
    <col min="7944" max="8185" width="9.140625" style="19"/>
    <col min="8186" max="8186" width="36.5703125" style="19" bestFit="1" customWidth="1"/>
    <col min="8187" max="8198" width="9.140625" style="19"/>
    <col min="8199" max="8199" width="10.140625" style="19" bestFit="1" customWidth="1"/>
    <col min="8200" max="8441" width="9.140625" style="19"/>
    <col min="8442" max="8442" width="36.5703125" style="19" bestFit="1" customWidth="1"/>
    <col min="8443" max="8454" width="9.140625" style="19"/>
    <col min="8455" max="8455" width="10.140625" style="19" bestFit="1" customWidth="1"/>
    <col min="8456" max="8697" width="9.140625" style="19"/>
    <col min="8698" max="8698" width="36.5703125" style="19" bestFit="1" customWidth="1"/>
    <col min="8699" max="8710" width="9.140625" style="19"/>
    <col min="8711" max="8711" width="10.140625" style="19" bestFit="1" customWidth="1"/>
    <col min="8712" max="8953" width="9.140625" style="19"/>
    <col min="8954" max="8954" width="36.5703125" style="19" bestFit="1" customWidth="1"/>
    <col min="8955" max="8966" width="9.140625" style="19"/>
    <col min="8967" max="8967" width="10.140625" style="19" bestFit="1" customWidth="1"/>
    <col min="8968" max="9209" width="9.140625" style="19"/>
    <col min="9210" max="9210" width="36.5703125" style="19" bestFit="1" customWidth="1"/>
    <col min="9211" max="9222" width="9.140625" style="19"/>
    <col min="9223" max="9223" width="10.140625" style="19" bestFit="1" customWidth="1"/>
    <col min="9224" max="9465" width="9.140625" style="19"/>
    <col min="9466" max="9466" width="36.5703125" style="19" bestFit="1" customWidth="1"/>
    <col min="9467" max="9478" width="9.140625" style="19"/>
    <col min="9479" max="9479" width="10.140625" style="19" bestFit="1" customWidth="1"/>
    <col min="9480" max="9721" width="9.140625" style="19"/>
    <col min="9722" max="9722" width="36.5703125" style="19" bestFit="1" customWidth="1"/>
    <col min="9723" max="9734" width="9.140625" style="19"/>
    <col min="9735" max="9735" width="10.140625" style="19" bestFit="1" customWidth="1"/>
    <col min="9736" max="9977" width="9.140625" style="19"/>
    <col min="9978" max="9978" width="36.5703125" style="19" bestFit="1" customWidth="1"/>
    <col min="9979" max="9990" width="9.140625" style="19"/>
    <col min="9991" max="9991" width="10.140625" style="19" bestFit="1" customWidth="1"/>
    <col min="9992" max="10233" width="9.140625" style="19"/>
    <col min="10234" max="10234" width="36.5703125" style="19" bestFit="1" customWidth="1"/>
    <col min="10235" max="10246" width="9.140625" style="19"/>
    <col min="10247" max="10247" width="10.140625" style="19" bestFit="1" customWidth="1"/>
    <col min="10248" max="10489" width="9.140625" style="19"/>
    <col min="10490" max="10490" width="36.5703125" style="19" bestFit="1" customWidth="1"/>
    <col min="10491" max="10502" width="9.140625" style="19"/>
    <col min="10503" max="10503" width="10.140625" style="19" bestFit="1" customWidth="1"/>
    <col min="10504" max="10745" width="9.140625" style="19"/>
    <col min="10746" max="10746" width="36.5703125" style="19" bestFit="1" customWidth="1"/>
    <col min="10747" max="10758" width="9.140625" style="19"/>
    <col min="10759" max="10759" width="10.140625" style="19" bestFit="1" customWidth="1"/>
    <col min="10760" max="11001" width="9.140625" style="19"/>
    <col min="11002" max="11002" width="36.5703125" style="19" bestFit="1" customWidth="1"/>
    <col min="11003" max="11014" width="9.140625" style="19"/>
    <col min="11015" max="11015" width="10.140625" style="19" bestFit="1" customWidth="1"/>
    <col min="11016" max="11257" width="9.140625" style="19"/>
    <col min="11258" max="11258" width="36.5703125" style="19" bestFit="1" customWidth="1"/>
    <col min="11259" max="11270" width="9.140625" style="19"/>
    <col min="11271" max="11271" width="10.140625" style="19" bestFit="1" customWidth="1"/>
    <col min="11272" max="11513" width="9.140625" style="19"/>
    <col min="11514" max="11514" width="36.5703125" style="19" bestFit="1" customWidth="1"/>
    <col min="11515" max="11526" width="9.140625" style="19"/>
    <col min="11527" max="11527" width="10.140625" style="19" bestFit="1" customWidth="1"/>
    <col min="11528" max="11769" width="9.140625" style="19"/>
    <col min="11770" max="11770" width="36.5703125" style="19" bestFit="1" customWidth="1"/>
    <col min="11771" max="11782" width="9.140625" style="19"/>
    <col min="11783" max="11783" width="10.140625" style="19" bestFit="1" customWidth="1"/>
    <col min="11784" max="12025" width="9.140625" style="19"/>
    <col min="12026" max="12026" width="36.5703125" style="19" bestFit="1" customWidth="1"/>
    <col min="12027" max="12038" width="9.140625" style="19"/>
    <col min="12039" max="12039" width="10.140625" style="19" bestFit="1" customWidth="1"/>
    <col min="12040" max="12281" width="9.140625" style="19"/>
    <col min="12282" max="12282" width="36.5703125" style="19" bestFit="1" customWidth="1"/>
    <col min="12283" max="12294" width="9.140625" style="19"/>
    <col min="12295" max="12295" width="10.140625" style="19" bestFit="1" customWidth="1"/>
    <col min="12296" max="12537" width="9.140625" style="19"/>
    <col min="12538" max="12538" width="36.5703125" style="19" bestFit="1" customWidth="1"/>
    <col min="12539" max="12550" width="9.140625" style="19"/>
    <col min="12551" max="12551" width="10.140625" style="19" bestFit="1" customWidth="1"/>
    <col min="12552" max="12793" width="9.140625" style="19"/>
    <col min="12794" max="12794" width="36.5703125" style="19" bestFit="1" customWidth="1"/>
    <col min="12795" max="12806" width="9.140625" style="19"/>
    <col min="12807" max="12807" width="10.140625" style="19" bestFit="1" customWidth="1"/>
    <col min="12808" max="13049" width="9.140625" style="19"/>
    <col min="13050" max="13050" width="36.5703125" style="19" bestFit="1" customWidth="1"/>
    <col min="13051" max="13062" width="9.140625" style="19"/>
    <col min="13063" max="13063" width="10.140625" style="19" bestFit="1" customWidth="1"/>
    <col min="13064" max="13305" width="9.140625" style="19"/>
    <col min="13306" max="13306" width="36.5703125" style="19" bestFit="1" customWidth="1"/>
    <col min="13307" max="13318" width="9.140625" style="19"/>
    <col min="13319" max="13319" width="10.140625" style="19" bestFit="1" customWidth="1"/>
    <col min="13320" max="13561" width="9.140625" style="19"/>
    <col min="13562" max="13562" width="36.5703125" style="19" bestFit="1" customWidth="1"/>
    <col min="13563" max="13574" width="9.140625" style="19"/>
    <col min="13575" max="13575" width="10.140625" style="19" bestFit="1" customWidth="1"/>
    <col min="13576" max="13817" width="9.140625" style="19"/>
    <col min="13818" max="13818" width="36.5703125" style="19" bestFit="1" customWidth="1"/>
    <col min="13819" max="13830" width="9.140625" style="19"/>
    <col min="13831" max="13831" width="10.140625" style="19" bestFit="1" customWidth="1"/>
    <col min="13832" max="14073" width="9.140625" style="19"/>
    <col min="14074" max="14074" width="36.5703125" style="19" bestFit="1" customWidth="1"/>
    <col min="14075" max="14086" width="9.140625" style="19"/>
    <col min="14087" max="14087" width="10.140625" style="19" bestFit="1" customWidth="1"/>
    <col min="14088" max="14329" width="9.140625" style="19"/>
    <col min="14330" max="14330" width="36.5703125" style="19" bestFit="1" customWidth="1"/>
    <col min="14331" max="14342" width="9.140625" style="19"/>
    <col min="14343" max="14343" width="10.140625" style="19" bestFit="1" customWidth="1"/>
    <col min="14344" max="14585" width="9.140625" style="19"/>
    <col min="14586" max="14586" width="36.5703125" style="19" bestFit="1" customWidth="1"/>
    <col min="14587" max="14598" width="9.140625" style="19"/>
    <col min="14599" max="14599" width="10.140625" style="19" bestFit="1" customWidth="1"/>
    <col min="14600" max="14841" width="9.140625" style="19"/>
    <col min="14842" max="14842" width="36.5703125" style="19" bestFit="1" customWidth="1"/>
    <col min="14843" max="14854" width="9.140625" style="19"/>
    <col min="14855" max="14855" width="10.140625" style="19" bestFit="1" customWidth="1"/>
    <col min="14856" max="15097" width="9.140625" style="19"/>
    <col min="15098" max="15098" width="36.5703125" style="19" bestFit="1" customWidth="1"/>
    <col min="15099" max="15110" width="9.140625" style="19"/>
    <col min="15111" max="15111" width="10.140625" style="19" bestFit="1" customWidth="1"/>
    <col min="15112" max="15353" width="9.140625" style="19"/>
    <col min="15354" max="15354" width="36.5703125" style="19" bestFit="1" customWidth="1"/>
    <col min="15355" max="15366" width="9.140625" style="19"/>
    <col min="15367" max="15367" width="10.140625" style="19" bestFit="1" customWidth="1"/>
    <col min="15368" max="15609" width="9.140625" style="19"/>
    <col min="15610" max="15610" width="36.5703125" style="19" bestFit="1" customWidth="1"/>
    <col min="15611" max="15622" width="9.140625" style="19"/>
    <col min="15623" max="15623" width="10.140625" style="19" bestFit="1" customWidth="1"/>
    <col min="15624" max="15865" width="9.140625" style="19"/>
    <col min="15866" max="15866" width="36.5703125" style="19" bestFit="1" customWidth="1"/>
    <col min="15867" max="15878" width="9.140625" style="19"/>
    <col min="15879" max="15879" width="10.140625" style="19" bestFit="1" customWidth="1"/>
    <col min="15880" max="16121" width="9.140625" style="19"/>
    <col min="16122" max="16122" width="36.5703125" style="19" bestFit="1" customWidth="1"/>
    <col min="16123" max="16134" width="9.140625" style="19"/>
    <col min="16135" max="16135" width="10.140625" style="19" bestFit="1" customWidth="1"/>
    <col min="16136" max="16384" width="9.140625" style="19"/>
  </cols>
  <sheetData>
    <row r="1" spans="1:22" ht="15.75" customHeight="1">
      <c r="A1" s="257" t="s">
        <v>490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  <c r="O1" s="257"/>
      <c r="P1" s="257"/>
      <c r="Q1" s="257"/>
      <c r="R1" s="257"/>
      <c r="S1" s="257"/>
      <c r="T1" s="257"/>
      <c r="U1" s="257"/>
      <c r="V1" s="257"/>
    </row>
    <row r="2" spans="1:22" ht="19.5" customHeight="1" thickBot="1">
      <c r="A2" s="321"/>
      <c r="B2" s="32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</row>
    <row r="3" spans="1:22">
      <c r="A3" s="322" t="s">
        <v>491</v>
      </c>
      <c r="B3" s="324" t="s">
        <v>492</v>
      </c>
      <c r="C3" s="319">
        <v>2010</v>
      </c>
      <c r="D3" s="320"/>
      <c r="E3" s="319">
        <v>2011</v>
      </c>
      <c r="F3" s="320"/>
      <c r="G3" s="319">
        <v>2012</v>
      </c>
      <c r="H3" s="320"/>
      <c r="I3" s="319">
        <v>2013</v>
      </c>
      <c r="J3" s="320"/>
      <c r="K3" s="319">
        <v>2014</v>
      </c>
      <c r="L3" s="320"/>
      <c r="M3" s="319">
        <v>2015</v>
      </c>
      <c r="N3" s="320"/>
      <c r="O3" s="319">
        <v>2016</v>
      </c>
      <c r="P3" s="320"/>
      <c r="Q3" s="319">
        <v>2017</v>
      </c>
      <c r="R3" s="320"/>
      <c r="S3" s="319">
        <v>2018</v>
      </c>
      <c r="T3" s="320"/>
      <c r="U3" s="319">
        <v>2019</v>
      </c>
      <c r="V3" s="320"/>
    </row>
    <row r="4" spans="1:22" ht="15.75" thickBot="1">
      <c r="A4" s="323"/>
      <c r="B4" s="325"/>
      <c r="C4" s="97" t="s">
        <v>493</v>
      </c>
      <c r="D4" s="98" t="s">
        <v>480</v>
      </c>
      <c r="E4" s="97" t="s">
        <v>493</v>
      </c>
      <c r="F4" s="98" t="s">
        <v>480</v>
      </c>
      <c r="G4" s="97" t="s">
        <v>493</v>
      </c>
      <c r="H4" s="98" t="s">
        <v>480</v>
      </c>
      <c r="I4" s="97" t="s">
        <v>493</v>
      </c>
      <c r="J4" s="98" t="s">
        <v>480</v>
      </c>
      <c r="K4" s="97" t="s">
        <v>493</v>
      </c>
      <c r="L4" s="98" t="s">
        <v>480</v>
      </c>
      <c r="M4" s="97" t="s">
        <v>493</v>
      </c>
      <c r="N4" s="98" t="s">
        <v>480</v>
      </c>
      <c r="O4" s="97" t="s">
        <v>493</v>
      </c>
      <c r="P4" s="98" t="s">
        <v>480</v>
      </c>
      <c r="Q4" s="97" t="s">
        <v>493</v>
      </c>
      <c r="R4" s="98" t="s">
        <v>480</v>
      </c>
      <c r="S4" s="97" t="s">
        <v>493</v>
      </c>
      <c r="T4" s="98" t="s">
        <v>480</v>
      </c>
      <c r="U4" s="97" t="s">
        <v>493</v>
      </c>
      <c r="V4" s="98" t="s">
        <v>480</v>
      </c>
    </row>
    <row r="5" spans="1:22" ht="15.75" thickBot="1">
      <c r="A5" s="94">
        <v>29</v>
      </c>
      <c r="B5" s="95" t="s">
        <v>472</v>
      </c>
      <c r="C5" s="99">
        <v>2403</v>
      </c>
      <c r="D5" s="96">
        <v>96.54</v>
      </c>
      <c r="E5" s="99">
        <v>3125</v>
      </c>
      <c r="F5" s="96">
        <v>89.31</v>
      </c>
      <c r="G5" s="99">
        <v>3393</v>
      </c>
      <c r="H5" s="96">
        <v>93.39</v>
      </c>
      <c r="I5" s="99">
        <v>4417</v>
      </c>
      <c r="J5" s="96">
        <v>95.11</v>
      </c>
      <c r="K5" s="99">
        <v>5027</v>
      </c>
      <c r="L5" s="96">
        <v>93.72</v>
      </c>
      <c r="M5" s="99">
        <v>5164</v>
      </c>
      <c r="N5" s="96">
        <v>87.24</v>
      </c>
      <c r="O5" s="99">
        <v>4967</v>
      </c>
      <c r="P5" s="96">
        <v>89.48</v>
      </c>
      <c r="Q5" s="99">
        <v>6093</v>
      </c>
      <c r="R5" s="96">
        <v>89.62</v>
      </c>
      <c r="S5" s="99">
        <v>6787</v>
      </c>
      <c r="T5" s="96">
        <v>89.76</v>
      </c>
      <c r="U5" s="99">
        <v>7365</v>
      </c>
      <c r="V5" s="96">
        <v>89.94</v>
      </c>
    </row>
    <row r="6" spans="1:22">
      <c r="A6" s="22">
        <v>2901</v>
      </c>
      <c r="B6" s="22" t="s">
        <v>494</v>
      </c>
      <c r="C6" s="100">
        <v>220</v>
      </c>
      <c r="D6" s="101">
        <v>94.42</v>
      </c>
      <c r="E6" s="100">
        <v>367</v>
      </c>
      <c r="F6" s="101">
        <v>95.08</v>
      </c>
      <c r="G6" s="100">
        <v>418</v>
      </c>
      <c r="H6" s="101">
        <v>82.45</v>
      </c>
      <c r="I6" s="100">
        <v>575</v>
      </c>
      <c r="J6" s="101">
        <v>90.69</v>
      </c>
      <c r="K6" s="100">
        <v>503</v>
      </c>
      <c r="L6" s="101">
        <v>83.83</v>
      </c>
      <c r="M6" s="100">
        <v>471</v>
      </c>
      <c r="N6" s="101">
        <v>73.819999999999993</v>
      </c>
      <c r="O6" s="100">
        <v>556</v>
      </c>
      <c r="P6" s="101">
        <v>80.23</v>
      </c>
      <c r="Q6" s="100">
        <v>679</v>
      </c>
      <c r="R6" s="101">
        <v>81.03</v>
      </c>
      <c r="S6" s="100">
        <v>752</v>
      </c>
      <c r="T6" s="101">
        <v>78.91</v>
      </c>
      <c r="U6" s="100">
        <v>834</v>
      </c>
      <c r="V6" s="101">
        <v>77.510000000000005</v>
      </c>
    </row>
    <row r="7" spans="1:22">
      <c r="A7" s="20">
        <v>29011</v>
      </c>
      <c r="B7" s="20" t="s">
        <v>495</v>
      </c>
      <c r="C7" s="102">
        <v>120</v>
      </c>
      <c r="D7" s="103">
        <v>92.31</v>
      </c>
      <c r="E7" s="102">
        <v>241</v>
      </c>
      <c r="F7" s="103">
        <v>93.77</v>
      </c>
      <c r="G7" s="102">
        <v>276</v>
      </c>
      <c r="H7" s="103">
        <v>77.75</v>
      </c>
      <c r="I7" s="102">
        <v>335</v>
      </c>
      <c r="J7" s="103">
        <v>86.12</v>
      </c>
      <c r="K7" s="102">
        <v>263</v>
      </c>
      <c r="L7" s="103">
        <v>73.459999999999994</v>
      </c>
      <c r="M7" s="102">
        <v>243</v>
      </c>
      <c r="N7" s="103">
        <v>60</v>
      </c>
      <c r="O7" s="102">
        <v>218</v>
      </c>
      <c r="P7" s="103">
        <v>62.11</v>
      </c>
      <c r="Q7" s="102">
        <v>220</v>
      </c>
      <c r="R7" s="103">
        <v>60.77</v>
      </c>
      <c r="S7" s="102">
        <v>336</v>
      </c>
      <c r="T7" s="103">
        <v>65.63</v>
      </c>
      <c r="U7" s="102">
        <v>251</v>
      </c>
      <c r="V7" s="103">
        <v>53.18</v>
      </c>
    </row>
    <row r="8" spans="1:22">
      <c r="A8" s="21">
        <v>290110</v>
      </c>
      <c r="B8" s="21" t="s">
        <v>496</v>
      </c>
      <c r="C8" s="104" t="s">
        <v>476</v>
      </c>
      <c r="D8" s="105" t="s">
        <v>476</v>
      </c>
      <c r="E8" s="104">
        <v>7</v>
      </c>
      <c r="F8" s="105">
        <v>100</v>
      </c>
      <c r="G8" s="104">
        <v>12</v>
      </c>
      <c r="H8" s="105">
        <v>92.31</v>
      </c>
      <c r="I8" s="104">
        <v>9</v>
      </c>
      <c r="J8" s="105">
        <v>100</v>
      </c>
      <c r="K8" s="104">
        <v>4</v>
      </c>
      <c r="L8" s="105">
        <v>80</v>
      </c>
      <c r="M8" s="104">
        <v>3</v>
      </c>
      <c r="N8" s="105">
        <v>100</v>
      </c>
      <c r="O8" s="104">
        <v>3</v>
      </c>
      <c r="P8" s="105">
        <v>100</v>
      </c>
      <c r="Q8" s="104">
        <v>3</v>
      </c>
      <c r="R8" s="105">
        <v>75</v>
      </c>
      <c r="S8" s="104">
        <v>3</v>
      </c>
      <c r="T8" s="105">
        <v>50</v>
      </c>
      <c r="U8" s="104">
        <v>8</v>
      </c>
      <c r="V8" s="105">
        <v>80</v>
      </c>
    </row>
    <row r="9" spans="1:22">
      <c r="A9" s="21">
        <v>290150</v>
      </c>
      <c r="B9" s="21" t="s">
        <v>497</v>
      </c>
      <c r="C9" s="104" t="s">
        <v>476</v>
      </c>
      <c r="D9" s="105" t="s">
        <v>476</v>
      </c>
      <c r="E9" s="104" t="s">
        <v>476</v>
      </c>
      <c r="F9" s="105" t="s">
        <v>476</v>
      </c>
      <c r="G9" s="104">
        <v>1</v>
      </c>
      <c r="H9" s="105">
        <v>50</v>
      </c>
      <c r="I9" s="104">
        <v>1</v>
      </c>
      <c r="J9" s="105">
        <v>100</v>
      </c>
      <c r="K9" s="104">
        <v>1</v>
      </c>
      <c r="L9" s="105">
        <v>100</v>
      </c>
      <c r="M9" s="104">
        <v>1</v>
      </c>
      <c r="N9" s="105">
        <v>100</v>
      </c>
      <c r="O9" s="104">
        <v>1</v>
      </c>
      <c r="P9" s="105">
        <v>33.33</v>
      </c>
      <c r="Q9" s="104">
        <v>2</v>
      </c>
      <c r="R9" s="105">
        <v>66.67</v>
      </c>
      <c r="S9" s="104">
        <v>3</v>
      </c>
      <c r="T9" s="105">
        <v>100</v>
      </c>
      <c r="U9" s="104">
        <v>1</v>
      </c>
      <c r="V9" s="105">
        <v>100</v>
      </c>
    </row>
    <row r="10" spans="1:22">
      <c r="A10" s="21">
        <v>290170</v>
      </c>
      <c r="B10" s="21" t="s">
        <v>498</v>
      </c>
      <c r="C10" s="104">
        <v>1</v>
      </c>
      <c r="D10" s="105">
        <v>100</v>
      </c>
      <c r="E10" s="104">
        <v>2</v>
      </c>
      <c r="F10" s="105">
        <v>100</v>
      </c>
      <c r="G10" s="104" t="s">
        <v>476</v>
      </c>
      <c r="H10" s="105" t="s">
        <v>476</v>
      </c>
      <c r="I10" s="104">
        <v>4</v>
      </c>
      <c r="J10" s="105">
        <v>80</v>
      </c>
      <c r="K10" s="104" t="s">
        <v>476</v>
      </c>
      <c r="L10" s="105" t="s">
        <v>476</v>
      </c>
      <c r="M10" s="104" t="s">
        <v>476</v>
      </c>
      <c r="N10" s="105" t="s">
        <v>476</v>
      </c>
      <c r="O10" s="104" t="s">
        <v>476</v>
      </c>
      <c r="P10" s="105" t="s">
        <v>476</v>
      </c>
      <c r="Q10" s="104" t="s">
        <v>476</v>
      </c>
      <c r="R10" s="105" t="s">
        <v>476</v>
      </c>
      <c r="S10" s="104" t="s">
        <v>476</v>
      </c>
      <c r="T10" s="105" t="s">
        <v>476</v>
      </c>
      <c r="U10" s="104" t="s">
        <v>476</v>
      </c>
      <c r="V10" s="105" t="s">
        <v>476</v>
      </c>
    </row>
    <row r="11" spans="1:22">
      <c r="A11" s="21">
        <v>290260</v>
      </c>
      <c r="B11" s="21" t="s">
        <v>499</v>
      </c>
      <c r="C11" s="104">
        <v>1</v>
      </c>
      <c r="D11" s="105">
        <v>100</v>
      </c>
      <c r="E11" s="104">
        <v>1</v>
      </c>
      <c r="F11" s="105">
        <v>100</v>
      </c>
      <c r="G11" s="104">
        <v>9</v>
      </c>
      <c r="H11" s="105">
        <v>100</v>
      </c>
      <c r="I11" s="104">
        <v>8</v>
      </c>
      <c r="J11" s="105">
        <v>100</v>
      </c>
      <c r="K11" s="104">
        <v>12</v>
      </c>
      <c r="L11" s="105">
        <v>100</v>
      </c>
      <c r="M11" s="104">
        <v>3</v>
      </c>
      <c r="N11" s="105">
        <v>100</v>
      </c>
      <c r="O11" s="104" t="s">
        <v>476</v>
      </c>
      <c r="P11" s="105" t="s">
        <v>476</v>
      </c>
      <c r="Q11" s="104">
        <v>1</v>
      </c>
      <c r="R11" s="105">
        <v>100</v>
      </c>
      <c r="S11" s="104">
        <v>5</v>
      </c>
      <c r="T11" s="105">
        <v>83.33</v>
      </c>
      <c r="U11" s="104">
        <v>3</v>
      </c>
      <c r="V11" s="105">
        <v>100</v>
      </c>
    </row>
    <row r="12" spans="1:22">
      <c r="A12" s="21">
        <v>290640</v>
      </c>
      <c r="B12" s="21" t="s">
        <v>500</v>
      </c>
      <c r="C12" s="104">
        <v>1</v>
      </c>
      <c r="D12" s="105">
        <v>100</v>
      </c>
      <c r="E12" s="104" t="s">
        <v>476</v>
      </c>
      <c r="F12" s="105" t="s">
        <v>476</v>
      </c>
      <c r="G12" s="104" t="s">
        <v>476</v>
      </c>
      <c r="H12" s="105" t="s">
        <v>476</v>
      </c>
      <c r="I12" s="104">
        <v>2</v>
      </c>
      <c r="J12" s="105">
        <v>66.67</v>
      </c>
      <c r="K12" s="104" t="s">
        <v>476</v>
      </c>
      <c r="L12" s="105" t="s">
        <v>476</v>
      </c>
      <c r="M12" s="104">
        <v>1</v>
      </c>
      <c r="N12" s="105">
        <v>100</v>
      </c>
      <c r="O12" s="104" t="s">
        <v>476</v>
      </c>
      <c r="P12" s="105" t="s">
        <v>476</v>
      </c>
      <c r="Q12" s="104" t="s">
        <v>476</v>
      </c>
      <c r="R12" s="105" t="s">
        <v>476</v>
      </c>
      <c r="S12" s="104">
        <v>1</v>
      </c>
      <c r="T12" s="105">
        <v>100</v>
      </c>
      <c r="U12" s="104" t="s">
        <v>476</v>
      </c>
      <c r="V12" s="105" t="s">
        <v>476</v>
      </c>
    </row>
    <row r="13" spans="1:22">
      <c r="A13" s="21">
        <v>290685</v>
      </c>
      <c r="B13" s="21" t="s">
        <v>501</v>
      </c>
      <c r="C13" s="104">
        <v>1</v>
      </c>
      <c r="D13" s="105">
        <v>100</v>
      </c>
      <c r="E13" s="104">
        <v>1</v>
      </c>
      <c r="F13" s="105">
        <v>100</v>
      </c>
      <c r="G13" s="104">
        <v>2</v>
      </c>
      <c r="H13" s="105">
        <v>100</v>
      </c>
      <c r="I13" s="104">
        <v>4</v>
      </c>
      <c r="J13" s="105">
        <v>100</v>
      </c>
      <c r="K13" s="104">
        <v>2</v>
      </c>
      <c r="L13" s="105">
        <v>100</v>
      </c>
      <c r="M13" s="104" t="s">
        <v>476</v>
      </c>
      <c r="N13" s="105" t="s">
        <v>476</v>
      </c>
      <c r="O13" s="104">
        <v>4</v>
      </c>
      <c r="P13" s="105">
        <v>100</v>
      </c>
      <c r="Q13" s="104">
        <v>5</v>
      </c>
      <c r="R13" s="105">
        <v>100</v>
      </c>
      <c r="S13" s="104">
        <v>6</v>
      </c>
      <c r="T13" s="105">
        <v>85.71</v>
      </c>
      <c r="U13" s="104">
        <v>6</v>
      </c>
      <c r="V13" s="105">
        <v>85.71</v>
      </c>
    </row>
    <row r="14" spans="1:22">
      <c r="A14" s="21">
        <v>290850</v>
      </c>
      <c r="B14" s="21" t="s">
        <v>502</v>
      </c>
      <c r="C14" s="104">
        <v>2</v>
      </c>
      <c r="D14" s="105">
        <v>100</v>
      </c>
      <c r="E14" s="104">
        <v>2</v>
      </c>
      <c r="F14" s="105">
        <v>100</v>
      </c>
      <c r="G14" s="104">
        <v>5</v>
      </c>
      <c r="H14" s="105">
        <v>100</v>
      </c>
      <c r="I14" s="104">
        <v>6</v>
      </c>
      <c r="J14" s="105">
        <v>100</v>
      </c>
      <c r="K14" s="104">
        <v>3</v>
      </c>
      <c r="L14" s="105">
        <v>100</v>
      </c>
      <c r="M14" s="104">
        <v>9</v>
      </c>
      <c r="N14" s="105">
        <v>100</v>
      </c>
      <c r="O14" s="104">
        <v>10</v>
      </c>
      <c r="P14" s="105">
        <v>100</v>
      </c>
      <c r="Q14" s="104">
        <v>5</v>
      </c>
      <c r="R14" s="105">
        <v>100</v>
      </c>
      <c r="S14" s="104">
        <v>6</v>
      </c>
      <c r="T14" s="105">
        <v>100</v>
      </c>
      <c r="U14" s="104">
        <v>5</v>
      </c>
      <c r="V14" s="105">
        <v>100</v>
      </c>
    </row>
    <row r="15" spans="1:22">
      <c r="A15" s="21">
        <v>290890</v>
      </c>
      <c r="B15" s="21" t="s">
        <v>503</v>
      </c>
      <c r="C15" s="104">
        <v>1</v>
      </c>
      <c r="D15" s="105">
        <v>100</v>
      </c>
      <c r="E15" s="104">
        <v>2</v>
      </c>
      <c r="F15" s="105">
        <v>100</v>
      </c>
      <c r="G15" s="104">
        <v>1</v>
      </c>
      <c r="H15" s="105">
        <v>50</v>
      </c>
      <c r="I15" s="104">
        <v>9</v>
      </c>
      <c r="J15" s="105">
        <v>100</v>
      </c>
      <c r="K15" s="104">
        <v>5</v>
      </c>
      <c r="L15" s="105">
        <v>83.33</v>
      </c>
      <c r="M15" s="104">
        <v>5</v>
      </c>
      <c r="N15" s="105">
        <v>100</v>
      </c>
      <c r="O15" s="104">
        <v>3</v>
      </c>
      <c r="P15" s="105">
        <v>75</v>
      </c>
      <c r="Q15" s="104">
        <v>5</v>
      </c>
      <c r="R15" s="105">
        <v>100</v>
      </c>
      <c r="S15" s="104">
        <v>2</v>
      </c>
      <c r="T15" s="105">
        <v>66.67</v>
      </c>
      <c r="U15" s="104">
        <v>2</v>
      </c>
      <c r="V15" s="105">
        <v>50</v>
      </c>
    </row>
    <row r="16" spans="1:22">
      <c r="A16" s="21">
        <v>291080</v>
      </c>
      <c r="B16" s="21" t="s">
        <v>504</v>
      </c>
      <c r="C16" s="104">
        <v>45</v>
      </c>
      <c r="D16" s="105">
        <v>83.33</v>
      </c>
      <c r="E16" s="104">
        <v>173</v>
      </c>
      <c r="F16" s="105">
        <v>92.51</v>
      </c>
      <c r="G16" s="104">
        <v>184</v>
      </c>
      <c r="H16" s="105">
        <v>72.16</v>
      </c>
      <c r="I16" s="104">
        <v>232</v>
      </c>
      <c r="J16" s="105">
        <v>82.56</v>
      </c>
      <c r="K16" s="104">
        <v>177</v>
      </c>
      <c r="L16" s="105">
        <v>68.08</v>
      </c>
      <c r="M16" s="104">
        <v>154</v>
      </c>
      <c r="N16" s="105">
        <v>49.04</v>
      </c>
      <c r="O16" s="104">
        <v>137</v>
      </c>
      <c r="P16" s="105">
        <v>53.52</v>
      </c>
      <c r="Q16" s="104">
        <v>124</v>
      </c>
      <c r="R16" s="105">
        <v>59.33</v>
      </c>
      <c r="S16" s="104">
        <v>230</v>
      </c>
      <c r="T16" s="105">
        <v>58.38</v>
      </c>
      <c r="U16" s="104">
        <v>146</v>
      </c>
      <c r="V16" s="105">
        <v>42.07</v>
      </c>
    </row>
    <row r="17" spans="1:22">
      <c r="A17" s="21">
        <v>291125</v>
      </c>
      <c r="B17" s="21" t="s">
        <v>505</v>
      </c>
      <c r="C17" s="104" t="s">
        <v>476</v>
      </c>
      <c r="D17" s="105" t="s">
        <v>476</v>
      </c>
      <c r="E17" s="104" t="s">
        <v>476</v>
      </c>
      <c r="F17" s="105" t="s">
        <v>476</v>
      </c>
      <c r="G17" s="104">
        <v>1</v>
      </c>
      <c r="H17" s="105">
        <v>100</v>
      </c>
      <c r="I17" s="104">
        <v>2</v>
      </c>
      <c r="J17" s="105">
        <v>100</v>
      </c>
      <c r="K17" s="104" t="s">
        <v>476</v>
      </c>
      <c r="L17" s="105" t="s">
        <v>476</v>
      </c>
      <c r="M17" s="104">
        <v>5</v>
      </c>
      <c r="N17" s="105">
        <v>100</v>
      </c>
      <c r="O17" s="104">
        <v>4</v>
      </c>
      <c r="P17" s="105">
        <v>100</v>
      </c>
      <c r="Q17" s="104">
        <v>1</v>
      </c>
      <c r="R17" s="105">
        <v>100</v>
      </c>
      <c r="S17" s="104">
        <v>7</v>
      </c>
      <c r="T17" s="105">
        <v>100</v>
      </c>
      <c r="U17" s="104">
        <v>4</v>
      </c>
      <c r="V17" s="105">
        <v>100</v>
      </c>
    </row>
    <row r="18" spans="1:22">
      <c r="A18" s="21">
        <v>291330</v>
      </c>
      <c r="B18" s="21" t="s">
        <v>506</v>
      </c>
      <c r="C18" s="104" t="s">
        <v>476</v>
      </c>
      <c r="D18" s="105" t="s">
        <v>476</v>
      </c>
      <c r="E18" s="104">
        <v>1</v>
      </c>
      <c r="F18" s="105">
        <v>100</v>
      </c>
      <c r="G18" s="104" t="s">
        <v>476</v>
      </c>
      <c r="H18" s="105" t="s">
        <v>476</v>
      </c>
      <c r="I18" s="104">
        <v>4</v>
      </c>
      <c r="J18" s="105">
        <v>100</v>
      </c>
      <c r="K18" s="104">
        <v>3</v>
      </c>
      <c r="L18" s="105">
        <v>100</v>
      </c>
      <c r="M18" s="104" t="s">
        <v>476</v>
      </c>
      <c r="N18" s="105" t="s">
        <v>476</v>
      </c>
      <c r="O18" s="104" t="s">
        <v>476</v>
      </c>
      <c r="P18" s="105" t="s">
        <v>476</v>
      </c>
      <c r="Q18" s="104" t="s">
        <v>476</v>
      </c>
      <c r="R18" s="105" t="s">
        <v>476</v>
      </c>
      <c r="S18" s="104">
        <v>1</v>
      </c>
      <c r="T18" s="105">
        <v>100</v>
      </c>
      <c r="U18" s="104">
        <v>1</v>
      </c>
      <c r="V18" s="105">
        <v>100</v>
      </c>
    </row>
    <row r="19" spans="1:22">
      <c r="A19" s="21">
        <v>291380</v>
      </c>
      <c r="B19" s="21" t="s">
        <v>507</v>
      </c>
      <c r="C19" s="104" t="s">
        <v>476</v>
      </c>
      <c r="D19" s="105" t="s">
        <v>476</v>
      </c>
      <c r="E19" s="104" t="s">
        <v>476</v>
      </c>
      <c r="F19" s="105" t="s">
        <v>476</v>
      </c>
      <c r="G19" s="104">
        <v>1</v>
      </c>
      <c r="H19" s="105">
        <v>100</v>
      </c>
      <c r="I19" s="104">
        <v>1</v>
      </c>
      <c r="J19" s="105">
        <v>100</v>
      </c>
      <c r="K19" s="104" t="s">
        <v>476</v>
      </c>
      <c r="L19" s="105" t="s">
        <v>476</v>
      </c>
      <c r="M19" s="104">
        <v>3</v>
      </c>
      <c r="N19" s="105">
        <v>100</v>
      </c>
      <c r="O19" s="104" t="s">
        <v>476</v>
      </c>
      <c r="P19" s="105" t="s">
        <v>476</v>
      </c>
      <c r="Q19" s="104" t="s">
        <v>476</v>
      </c>
      <c r="R19" s="105" t="s">
        <v>476</v>
      </c>
      <c r="S19" s="104">
        <v>1</v>
      </c>
      <c r="T19" s="105">
        <v>100</v>
      </c>
      <c r="U19" s="104" t="s">
        <v>476</v>
      </c>
      <c r="V19" s="105" t="s">
        <v>476</v>
      </c>
    </row>
    <row r="20" spans="1:22">
      <c r="A20" s="21">
        <v>291400</v>
      </c>
      <c r="B20" s="21" t="s">
        <v>508</v>
      </c>
      <c r="C20" s="104">
        <v>4</v>
      </c>
      <c r="D20" s="105">
        <v>100</v>
      </c>
      <c r="E20" s="104">
        <v>2</v>
      </c>
      <c r="F20" s="105">
        <v>66.67</v>
      </c>
      <c r="G20" s="104">
        <v>5</v>
      </c>
      <c r="H20" s="105">
        <v>100</v>
      </c>
      <c r="I20" s="104">
        <v>7</v>
      </c>
      <c r="J20" s="105">
        <v>100</v>
      </c>
      <c r="K20" s="104">
        <v>5</v>
      </c>
      <c r="L20" s="105">
        <v>100</v>
      </c>
      <c r="M20" s="104">
        <v>3</v>
      </c>
      <c r="N20" s="105">
        <v>100</v>
      </c>
      <c r="O20" s="104">
        <v>14</v>
      </c>
      <c r="P20" s="105">
        <v>100</v>
      </c>
      <c r="Q20" s="104">
        <v>10</v>
      </c>
      <c r="R20" s="105">
        <v>100</v>
      </c>
      <c r="S20" s="104">
        <v>11</v>
      </c>
      <c r="T20" s="105">
        <v>91.67</v>
      </c>
      <c r="U20" s="104">
        <v>5</v>
      </c>
      <c r="V20" s="105">
        <v>100</v>
      </c>
    </row>
    <row r="21" spans="1:22">
      <c r="A21" s="21">
        <v>291450</v>
      </c>
      <c r="B21" s="21" t="s">
        <v>509</v>
      </c>
      <c r="C21" s="104">
        <v>1</v>
      </c>
      <c r="D21" s="105">
        <v>100</v>
      </c>
      <c r="E21" s="104">
        <v>1</v>
      </c>
      <c r="F21" s="105">
        <v>100</v>
      </c>
      <c r="G21" s="104">
        <v>5</v>
      </c>
      <c r="H21" s="105">
        <v>100</v>
      </c>
      <c r="I21" s="104">
        <v>3</v>
      </c>
      <c r="J21" s="105">
        <v>100</v>
      </c>
      <c r="K21" s="104">
        <v>4</v>
      </c>
      <c r="L21" s="105">
        <v>100</v>
      </c>
      <c r="M21" s="104">
        <v>3</v>
      </c>
      <c r="N21" s="105">
        <v>100</v>
      </c>
      <c r="O21" s="104">
        <v>4</v>
      </c>
      <c r="P21" s="105">
        <v>100</v>
      </c>
      <c r="Q21" s="104">
        <v>7</v>
      </c>
      <c r="R21" s="105">
        <v>100</v>
      </c>
      <c r="S21" s="104">
        <v>5</v>
      </c>
      <c r="T21" s="105">
        <v>100</v>
      </c>
      <c r="U21" s="104">
        <v>4</v>
      </c>
      <c r="V21" s="105">
        <v>100</v>
      </c>
    </row>
    <row r="22" spans="1:22">
      <c r="A22" s="21">
        <v>292210</v>
      </c>
      <c r="B22" s="21" t="s">
        <v>510</v>
      </c>
      <c r="C22" s="104" t="s">
        <v>476</v>
      </c>
      <c r="D22" s="105" t="s">
        <v>476</v>
      </c>
      <c r="E22" s="104" t="s">
        <v>476</v>
      </c>
      <c r="F22" s="105" t="s">
        <v>476</v>
      </c>
      <c r="G22" s="104">
        <v>2</v>
      </c>
      <c r="H22" s="105">
        <v>100</v>
      </c>
      <c r="I22" s="104">
        <v>1</v>
      </c>
      <c r="J22" s="105">
        <v>50</v>
      </c>
      <c r="K22" s="104">
        <v>1</v>
      </c>
      <c r="L22" s="105">
        <v>100</v>
      </c>
      <c r="M22" s="104">
        <v>1</v>
      </c>
      <c r="N22" s="105">
        <v>100</v>
      </c>
      <c r="O22" s="104">
        <v>2</v>
      </c>
      <c r="P22" s="105">
        <v>100</v>
      </c>
      <c r="Q22" s="104">
        <v>1</v>
      </c>
      <c r="R22" s="105">
        <v>100</v>
      </c>
      <c r="S22" s="104">
        <v>2</v>
      </c>
      <c r="T22" s="105">
        <v>100</v>
      </c>
      <c r="U22" s="104">
        <v>6</v>
      </c>
      <c r="V22" s="105">
        <v>100</v>
      </c>
    </row>
    <row r="23" spans="1:22">
      <c r="A23" s="21">
        <v>292273</v>
      </c>
      <c r="B23" s="21" t="s">
        <v>511</v>
      </c>
      <c r="C23" s="104">
        <v>10</v>
      </c>
      <c r="D23" s="105">
        <v>100</v>
      </c>
      <c r="E23" s="104">
        <v>12</v>
      </c>
      <c r="F23" s="105">
        <v>100</v>
      </c>
      <c r="G23" s="104">
        <v>13</v>
      </c>
      <c r="H23" s="105">
        <v>100</v>
      </c>
      <c r="I23" s="104">
        <v>9</v>
      </c>
      <c r="J23" s="105">
        <v>100</v>
      </c>
      <c r="K23" s="104">
        <v>3</v>
      </c>
      <c r="L23" s="105">
        <v>100</v>
      </c>
      <c r="M23" s="104">
        <v>1</v>
      </c>
      <c r="N23" s="105">
        <v>50</v>
      </c>
      <c r="O23" s="104">
        <v>1</v>
      </c>
      <c r="P23" s="105">
        <v>100</v>
      </c>
      <c r="Q23" s="104">
        <v>4</v>
      </c>
      <c r="R23" s="105">
        <v>100</v>
      </c>
      <c r="S23" s="104">
        <v>8</v>
      </c>
      <c r="T23" s="105">
        <v>100</v>
      </c>
      <c r="U23" s="104">
        <v>7</v>
      </c>
      <c r="V23" s="105">
        <v>87.5</v>
      </c>
    </row>
    <row r="24" spans="1:22">
      <c r="A24" s="21">
        <v>292405</v>
      </c>
      <c r="B24" s="21" t="s">
        <v>512</v>
      </c>
      <c r="C24" s="104" t="s">
        <v>476</v>
      </c>
      <c r="D24" s="105" t="s">
        <v>476</v>
      </c>
      <c r="E24" s="104" t="s">
        <v>476</v>
      </c>
      <c r="F24" s="105" t="s">
        <v>476</v>
      </c>
      <c r="G24" s="104">
        <v>2</v>
      </c>
      <c r="H24" s="105">
        <v>66.67</v>
      </c>
      <c r="I24" s="104" t="s">
        <v>476</v>
      </c>
      <c r="J24" s="105" t="s">
        <v>476</v>
      </c>
      <c r="K24" s="104">
        <v>5</v>
      </c>
      <c r="L24" s="105">
        <v>100</v>
      </c>
      <c r="M24" s="104">
        <v>3</v>
      </c>
      <c r="N24" s="105">
        <v>100</v>
      </c>
      <c r="O24" s="104">
        <v>1</v>
      </c>
      <c r="P24" s="105">
        <v>100</v>
      </c>
      <c r="Q24" s="104">
        <v>3</v>
      </c>
      <c r="R24" s="105">
        <v>100</v>
      </c>
      <c r="S24" s="104">
        <v>6</v>
      </c>
      <c r="T24" s="105">
        <v>100</v>
      </c>
      <c r="U24" s="104">
        <v>6</v>
      </c>
      <c r="V24" s="105">
        <v>85.71</v>
      </c>
    </row>
    <row r="25" spans="1:22">
      <c r="A25" s="21">
        <v>292465</v>
      </c>
      <c r="B25" s="21" t="s">
        <v>513</v>
      </c>
      <c r="C25" s="104">
        <v>1</v>
      </c>
      <c r="D25" s="105">
        <v>100</v>
      </c>
      <c r="E25" s="104" t="s">
        <v>476</v>
      </c>
      <c r="F25" s="105" t="s">
        <v>476</v>
      </c>
      <c r="G25" s="104">
        <v>1</v>
      </c>
      <c r="H25" s="105">
        <v>100</v>
      </c>
      <c r="I25" s="104">
        <v>2</v>
      </c>
      <c r="J25" s="105">
        <v>100</v>
      </c>
      <c r="K25" s="104">
        <v>1</v>
      </c>
      <c r="L25" s="105">
        <v>100</v>
      </c>
      <c r="M25" s="104">
        <v>4</v>
      </c>
      <c r="N25" s="105">
        <v>100</v>
      </c>
      <c r="O25" s="104">
        <v>1</v>
      </c>
      <c r="P25" s="105">
        <v>100</v>
      </c>
      <c r="Q25" s="104" t="s">
        <v>476</v>
      </c>
      <c r="R25" s="105" t="s">
        <v>476</v>
      </c>
      <c r="S25" s="104">
        <v>1</v>
      </c>
      <c r="T25" s="105">
        <v>50</v>
      </c>
      <c r="U25" s="104">
        <v>3</v>
      </c>
      <c r="V25" s="105">
        <v>75</v>
      </c>
    </row>
    <row r="26" spans="1:22">
      <c r="A26" s="21">
        <v>292595</v>
      </c>
      <c r="B26" s="21" t="s">
        <v>514</v>
      </c>
      <c r="C26" s="104">
        <v>3</v>
      </c>
      <c r="D26" s="105">
        <v>100</v>
      </c>
      <c r="E26" s="104">
        <v>7</v>
      </c>
      <c r="F26" s="105">
        <v>100</v>
      </c>
      <c r="G26" s="104">
        <v>2</v>
      </c>
      <c r="H26" s="105">
        <v>100</v>
      </c>
      <c r="I26" s="104">
        <v>2</v>
      </c>
      <c r="J26" s="105">
        <v>66.67</v>
      </c>
      <c r="K26" s="104">
        <v>2</v>
      </c>
      <c r="L26" s="105">
        <v>100</v>
      </c>
      <c r="M26" s="104">
        <v>2</v>
      </c>
      <c r="N26" s="105">
        <v>100</v>
      </c>
      <c r="O26" s="104">
        <v>2</v>
      </c>
      <c r="P26" s="105">
        <v>100</v>
      </c>
      <c r="Q26" s="104">
        <v>5</v>
      </c>
      <c r="R26" s="105">
        <v>100</v>
      </c>
      <c r="S26" s="104" t="s">
        <v>476</v>
      </c>
      <c r="T26" s="105" t="s">
        <v>476</v>
      </c>
      <c r="U26" s="104">
        <v>6</v>
      </c>
      <c r="V26" s="105">
        <v>100</v>
      </c>
    </row>
    <row r="27" spans="1:22">
      <c r="A27" s="21">
        <v>292630</v>
      </c>
      <c r="B27" s="21" t="s">
        <v>515</v>
      </c>
      <c r="C27" s="104">
        <v>42</v>
      </c>
      <c r="D27" s="105">
        <v>100</v>
      </c>
      <c r="E27" s="104">
        <v>15</v>
      </c>
      <c r="F27" s="105">
        <v>100</v>
      </c>
      <c r="G27" s="104">
        <v>11</v>
      </c>
      <c r="H27" s="105">
        <v>100</v>
      </c>
      <c r="I27" s="104">
        <v>10</v>
      </c>
      <c r="J27" s="105">
        <v>100</v>
      </c>
      <c r="K27" s="104">
        <v>21</v>
      </c>
      <c r="L27" s="105">
        <v>100</v>
      </c>
      <c r="M27" s="104">
        <v>22</v>
      </c>
      <c r="N27" s="105">
        <v>100</v>
      </c>
      <c r="O27" s="104">
        <v>7</v>
      </c>
      <c r="P27" s="105">
        <v>100</v>
      </c>
      <c r="Q27" s="104">
        <v>13</v>
      </c>
      <c r="R27" s="105">
        <v>100</v>
      </c>
      <c r="S27" s="104">
        <v>13</v>
      </c>
      <c r="T27" s="105">
        <v>100</v>
      </c>
      <c r="U27" s="104">
        <v>8</v>
      </c>
      <c r="V27" s="105">
        <v>100</v>
      </c>
    </row>
    <row r="28" spans="1:22">
      <c r="A28" s="21">
        <v>292750</v>
      </c>
      <c r="B28" s="21" t="s">
        <v>516</v>
      </c>
      <c r="C28" s="104">
        <v>1</v>
      </c>
      <c r="D28" s="105">
        <v>100</v>
      </c>
      <c r="E28" s="104">
        <v>1</v>
      </c>
      <c r="F28" s="105">
        <v>100</v>
      </c>
      <c r="G28" s="104">
        <v>1</v>
      </c>
      <c r="H28" s="105">
        <v>33.33</v>
      </c>
      <c r="I28" s="104">
        <v>3</v>
      </c>
      <c r="J28" s="105">
        <v>100</v>
      </c>
      <c r="K28" s="104" t="s">
        <v>476</v>
      </c>
      <c r="L28" s="105" t="s">
        <v>476</v>
      </c>
      <c r="M28" s="104">
        <v>3</v>
      </c>
      <c r="N28" s="105">
        <v>100</v>
      </c>
      <c r="O28" s="104">
        <v>2</v>
      </c>
      <c r="P28" s="105">
        <v>50</v>
      </c>
      <c r="Q28" s="104">
        <v>2</v>
      </c>
      <c r="R28" s="105">
        <v>100</v>
      </c>
      <c r="S28" s="104">
        <v>1</v>
      </c>
      <c r="T28" s="105">
        <v>100</v>
      </c>
      <c r="U28" s="104">
        <v>1</v>
      </c>
      <c r="V28" s="105">
        <v>33.33</v>
      </c>
    </row>
    <row r="29" spans="1:22">
      <c r="A29" s="21">
        <v>292830</v>
      </c>
      <c r="B29" s="21" t="s">
        <v>517</v>
      </c>
      <c r="C29" s="104" t="s">
        <v>476</v>
      </c>
      <c r="D29" s="105" t="s">
        <v>476</v>
      </c>
      <c r="E29" s="104">
        <v>1</v>
      </c>
      <c r="F29" s="105">
        <v>100</v>
      </c>
      <c r="G29" s="104" t="s">
        <v>476</v>
      </c>
      <c r="H29" s="105" t="s">
        <v>476</v>
      </c>
      <c r="I29" s="104">
        <v>1</v>
      </c>
      <c r="J29" s="105">
        <v>100</v>
      </c>
      <c r="K29" s="104" t="s">
        <v>476</v>
      </c>
      <c r="L29" s="105" t="s">
        <v>476</v>
      </c>
      <c r="M29" s="104" t="s">
        <v>476</v>
      </c>
      <c r="N29" s="105" t="s">
        <v>476</v>
      </c>
      <c r="O29" s="104" t="s">
        <v>476</v>
      </c>
      <c r="P29" s="105" t="s">
        <v>476</v>
      </c>
      <c r="Q29" s="104">
        <v>2</v>
      </c>
      <c r="R29" s="105">
        <v>100</v>
      </c>
      <c r="S29" s="104">
        <v>1</v>
      </c>
      <c r="T29" s="105">
        <v>100</v>
      </c>
      <c r="U29" s="104">
        <v>1</v>
      </c>
      <c r="V29" s="105">
        <v>50</v>
      </c>
    </row>
    <row r="30" spans="1:22">
      <c r="A30" s="21">
        <v>292880</v>
      </c>
      <c r="B30" s="21" t="s">
        <v>518</v>
      </c>
      <c r="C30" s="104" t="s">
        <v>476</v>
      </c>
      <c r="D30" s="105" t="s">
        <v>476</v>
      </c>
      <c r="E30" s="104">
        <v>4</v>
      </c>
      <c r="F30" s="105">
        <v>100</v>
      </c>
      <c r="G30" s="104">
        <v>8</v>
      </c>
      <c r="H30" s="105">
        <v>100</v>
      </c>
      <c r="I30" s="104">
        <v>2</v>
      </c>
      <c r="J30" s="105">
        <v>100</v>
      </c>
      <c r="K30" s="104">
        <v>6</v>
      </c>
      <c r="L30" s="105">
        <v>100</v>
      </c>
      <c r="M30" s="104">
        <v>7</v>
      </c>
      <c r="N30" s="105">
        <v>100</v>
      </c>
      <c r="O30" s="104">
        <v>10</v>
      </c>
      <c r="P30" s="105">
        <v>90.91</v>
      </c>
      <c r="Q30" s="104">
        <v>13</v>
      </c>
      <c r="R30" s="105">
        <v>86.67</v>
      </c>
      <c r="S30" s="104">
        <v>9</v>
      </c>
      <c r="T30" s="105">
        <v>90</v>
      </c>
      <c r="U30" s="104">
        <v>10</v>
      </c>
      <c r="V30" s="105">
        <v>76.92</v>
      </c>
    </row>
    <row r="31" spans="1:22">
      <c r="A31" s="21">
        <v>292930</v>
      </c>
      <c r="B31" s="21" t="s">
        <v>519</v>
      </c>
      <c r="C31" s="104">
        <v>5</v>
      </c>
      <c r="D31" s="105">
        <v>100</v>
      </c>
      <c r="E31" s="104">
        <v>6</v>
      </c>
      <c r="F31" s="105">
        <v>100</v>
      </c>
      <c r="G31" s="104">
        <v>4</v>
      </c>
      <c r="H31" s="105">
        <v>80</v>
      </c>
      <c r="I31" s="104">
        <v>5</v>
      </c>
      <c r="J31" s="105">
        <v>83.33</v>
      </c>
      <c r="K31" s="104">
        <v>4</v>
      </c>
      <c r="L31" s="105">
        <v>28.57</v>
      </c>
      <c r="M31" s="104">
        <v>3</v>
      </c>
      <c r="N31" s="105">
        <v>100</v>
      </c>
      <c r="O31" s="104">
        <v>9</v>
      </c>
      <c r="P31" s="105">
        <v>56.25</v>
      </c>
      <c r="Q31" s="104">
        <v>11</v>
      </c>
      <c r="R31" s="105">
        <v>17.190000000000001</v>
      </c>
      <c r="S31" s="104">
        <v>7</v>
      </c>
      <c r="T31" s="105">
        <v>70</v>
      </c>
      <c r="U31" s="104">
        <v>14</v>
      </c>
      <c r="V31" s="105">
        <v>82.35</v>
      </c>
    </row>
    <row r="32" spans="1:22">
      <c r="A32" s="21">
        <v>293040</v>
      </c>
      <c r="B32" s="21" t="s">
        <v>520</v>
      </c>
      <c r="C32" s="104" t="s">
        <v>476</v>
      </c>
      <c r="D32" s="105" t="s">
        <v>476</v>
      </c>
      <c r="E32" s="104">
        <v>1</v>
      </c>
      <c r="F32" s="105">
        <v>50</v>
      </c>
      <c r="G32" s="104">
        <v>2</v>
      </c>
      <c r="H32" s="105">
        <v>100</v>
      </c>
      <c r="I32" s="104" t="s">
        <v>476</v>
      </c>
      <c r="J32" s="105" t="s">
        <v>476</v>
      </c>
      <c r="K32" s="104" t="s">
        <v>476</v>
      </c>
      <c r="L32" s="105" t="s">
        <v>476</v>
      </c>
      <c r="M32" s="104" t="s">
        <v>476</v>
      </c>
      <c r="N32" s="105" t="s">
        <v>476</v>
      </c>
      <c r="O32" s="104" t="s">
        <v>476</v>
      </c>
      <c r="P32" s="105" t="s">
        <v>476</v>
      </c>
      <c r="Q32" s="104">
        <v>1</v>
      </c>
      <c r="R32" s="105">
        <v>100</v>
      </c>
      <c r="S32" s="104">
        <v>1</v>
      </c>
      <c r="T32" s="105">
        <v>100</v>
      </c>
      <c r="U32" s="104">
        <v>2</v>
      </c>
      <c r="V32" s="105">
        <v>66.67</v>
      </c>
    </row>
    <row r="33" spans="1:22">
      <c r="A33" s="21">
        <v>293110</v>
      </c>
      <c r="B33" s="21" t="s">
        <v>521</v>
      </c>
      <c r="C33" s="104" t="s">
        <v>476</v>
      </c>
      <c r="D33" s="105" t="s">
        <v>476</v>
      </c>
      <c r="E33" s="104" t="s">
        <v>476</v>
      </c>
      <c r="F33" s="105" t="s">
        <v>476</v>
      </c>
      <c r="G33" s="104" t="s">
        <v>476</v>
      </c>
      <c r="H33" s="105" t="s">
        <v>476</v>
      </c>
      <c r="I33" s="104">
        <v>1</v>
      </c>
      <c r="J33" s="105">
        <v>100</v>
      </c>
      <c r="K33" s="104">
        <v>2</v>
      </c>
      <c r="L33" s="105">
        <v>100</v>
      </c>
      <c r="M33" s="104" t="s">
        <v>476</v>
      </c>
      <c r="N33" s="105" t="s">
        <v>476</v>
      </c>
      <c r="O33" s="104" t="s">
        <v>476</v>
      </c>
      <c r="P33" s="105" t="s">
        <v>476</v>
      </c>
      <c r="Q33" s="104" t="s">
        <v>476</v>
      </c>
      <c r="R33" s="105" t="s">
        <v>476</v>
      </c>
      <c r="S33" s="104">
        <v>1</v>
      </c>
      <c r="T33" s="105">
        <v>100</v>
      </c>
      <c r="U33" s="104">
        <v>1</v>
      </c>
      <c r="V33" s="105">
        <v>100</v>
      </c>
    </row>
    <row r="34" spans="1:22">
      <c r="A34" s="21">
        <v>293140</v>
      </c>
      <c r="B34" s="21" t="s">
        <v>522</v>
      </c>
      <c r="C34" s="104">
        <v>1</v>
      </c>
      <c r="D34" s="105">
        <v>100</v>
      </c>
      <c r="E34" s="104">
        <v>2</v>
      </c>
      <c r="F34" s="105">
        <v>100</v>
      </c>
      <c r="G34" s="104">
        <v>2</v>
      </c>
      <c r="H34" s="105">
        <v>100</v>
      </c>
      <c r="I34" s="104">
        <v>1</v>
      </c>
      <c r="J34" s="105">
        <v>100</v>
      </c>
      <c r="K34" s="104">
        <v>1</v>
      </c>
      <c r="L34" s="105">
        <v>100</v>
      </c>
      <c r="M34" s="104">
        <v>5</v>
      </c>
      <c r="N34" s="105">
        <v>100</v>
      </c>
      <c r="O34" s="104">
        <v>1</v>
      </c>
      <c r="P34" s="105">
        <v>100</v>
      </c>
      <c r="Q34" s="104">
        <v>1</v>
      </c>
      <c r="R34" s="105">
        <v>100</v>
      </c>
      <c r="S34" s="104">
        <v>2</v>
      </c>
      <c r="T34" s="105">
        <v>100</v>
      </c>
      <c r="U34" s="104">
        <v>1</v>
      </c>
      <c r="V34" s="105">
        <v>50</v>
      </c>
    </row>
    <row r="35" spans="1:22">
      <c r="A35" s="21">
        <v>293170</v>
      </c>
      <c r="B35" s="21" t="s">
        <v>523</v>
      </c>
      <c r="C35" s="104" t="s">
        <v>476</v>
      </c>
      <c r="D35" s="105" t="s">
        <v>476</v>
      </c>
      <c r="E35" s="104" t="s">
        <v>476</v>
      </c>
      <c r="F35" s="105" t="s">
        <v>476</v>
      </c>
      <c r="G35" s="104">
        <v>2</v>
      </c>
      <c r="H35" s="105">
        <v>100</v>
      </c>
      <c r="I35" s="104">
        <v>6</v>
      </c>
      <c r="J35" s="105">
        <v>100</v>
      </c>
      <c r="K35" s="104">
        <v>1</v>
      </c>
      <c r="L35" s="105">
        <v>100</v>
      </c>
      <c r="M35" s="104">
        <v>2</v>
      </c>
      <c r="N35" s="105">
        <v>100</v>
      </c>
      <c r="O35" s="104">
        <v>2</v>
      </c>
      <c r="P35" s="105">
        <v>66.67</v>
      </c>
      <c r="Q35" s="104">
        <v>1</v>
      </c>
      <c r="R35" s="105">
        <v>100</v>
      </c>
      <c r="S35" s="104">
        <v>3</v>
      </c>
      <c r="T35" s="105">
        <v>100</v>
      </c>
      <c r="U35" s="104" t="s">
        <v>476</v>
      </c>
      <c r="V35" s="105" t="s">
        <v>476</v>
      </c>
    </row>
    <row r="36" spans="1:22">
      <c r="A36" s="20">
        <v>29012</v>
      </c>
      <c r="B36" s="20" t="s">
        <v>524</v>
      </c>
      <c r="C36" s="102">
        <v>55</v>
      </c>
      <c r="D36" s="103">
        <v>96.49</v>
      </c>
      <c r="E36" s="102">
        <v>65</v>
      </c>
      <c r="F36" s="103">
        <v>100</v>
      </c>
      <c r="G36" s="102">
        <v>51</v>
      </c>
      <c r="H36" s="103">
        <v>98.08</v>
      </c>
      <c r="I36" s="102">
        <v>77</v>
      </c>
      <c r="J36" s="103">
        <v>96.25</v>
      </c>
      <c r="K36" s="102">
        <v>100</v>
      </c>
      <c r="L36" s="103">
        <v>99.01</v>
      </c>
      <c r="M36" s="102">
        <v>93</v>
      </c>
      <c r="N36" s="103">
        <v>97.89</v>
      </c>
      <c r="O36" s="102">
        <v>195</v>
      </c>
      <c r="P36" s="103">
        <v>99.49</v>
      </c>
      <c r="Q36" s="102">
        <v>209</v>
      </c>
      <c r="R36" s="103">
        <v>95</v>
      </c>
      <c r="S36" s="102">
        <v>147</v>
      </c>
      <c r="T36" s="103">
        <v>90.74</v>
      </c>
      <c r="U36" s="102">
        <v>236</v>
      </c>
      <c r="V36" s="103">
        <v>96.72</v>
      </c>
    </row>
    <row r="37" spans="1:22">
      <c r="A37" s="21">
        <v>290130</v>
      </c>
      <c r="B37" s="21" t="s">
        <v>525</v>
      </c>
      <c r="C37" s="104" t="s">
        <v>476</v>
      </c>
      <c r="D37" s="105" t="s">
        <v>476</v>
      </c>
      <c r="E37" s="104">
        <v>1</v>
      </c>
      <c r="F37" s="105">
        <v>100</v>
      </c>
      <c r="G37" s="104">
        <v>5</v>
      </c>
      <c r="H37" s="105">
        <v>100</v>
      </c>
      <c r="I37" s="104">
        <v>5</v>
      </c>
      <c r="J37" s="105">
        <v>100</v>
      </c>
      <c r="K37" s="104">
        <v>8</v>
      </c>
      <c r="L37" s="105">
        <v>100</v>
      </c>
      <c r="M37" s="104">
        <v>11</v>
      </c>
      <c r="N37" s="105">
        <v>100</v>
      </c>
      <c r="O37" s="104">
        <v>4</v>
      </c>
      <c r="P37" s="105">
        <v>100</v>
      </c>
      <c r="Q37" s="104">
        <v>5</v>
      </c>
      <c r="R37" s="105">
        <v>100</v>
      </c>
      <c r="S37" s="104">
        <v>5</v>
      </c>
      <c r="T37" s="105">
        <v>100</v>
      </c>
      <c r="U37" s="104">
        <v>5</v>
      </c>
      <c r="V37" s="105">
        <v>100</v>
      </c>
    </row>
    <row r="38" spans="1:22">
      <c r="A38" s="21">
        <v>290380</v>
      </c>
      <c r="B38" s="21" t="s">
        <v>526</v>
      </c>
      <c r="C38" s="104">
        <v>1</v>
      </c>
      <c r="D38" s="105">
        <v>100</v>
      </c>
      <c r="E38" s="104">
        <v>2</v>
      </c>
      <c r="F38" s="105">
        <v>100</v>
      </c>
      <c r="G38" s="104">
        <v>2</v>
      </c>
      <c r="H38" s="105">
        <v>100</v>
      </c>
      <c r="I38" s="104">
        <v>3</v>
      </c>
      <c r="J38" s="105">
        <v>100</v>
      </c>
      <c r="K38" s="104">
        <v>3</v>
      </c>
      <c r="L38" s="105">
        <v>100</v>
      </c>
      <c r="M38" s="104">
        <v>1</v>
      </c>
      <c r="N38" s="105">
        <v>100</v>
      </c>
      <c r="O38" s="104">
        <v>2</v>
      </c>
      <c r="P38" s="105">
        <v>66.67</v>
      </c>
      <c r="Q38" s="104">
        <v>8</v>
      </c>
      <c r="R38" s="105">
        <v>88.89</v>
      </c>
      <c r="S38" s="104">
        <v>16</v>
      </c>
      <c r="T38" s="105">
        <v>94.12</v>
      </c>
      <c r="U38" s="104">
        <v>5</v>
      </c>
      <c r="V38" s="105">
        <v>100</v>
      </c>
    </row>
    <row r="39" spans="1:22">
      <c r="A39" s="21">
        <v>290405</v>
      </c>
      <c r="B39" s="21" t="s">
        <v>527</v>
      </c>
      <c r="C39" s="104">
        <v>1</v>
      </c>
      <c r="D39" s="105">
        <v>100</v>
      </c>
      <c r="E39" s="104">
        <v>3</v>
      </c>
      <c r="F39" s="105">
        <v>100</v>
      </c>
      <c r="G39" s="104">
        <v>2</v>
      </c>
      <c r="H39" s="105">
        <v>100</v>
      </c>
      <c r="I39" s="104">
        <v>3</v>
      </c>
      <c r="J39" s="105">
        <v>100</v>
      </c>
      <c r="K39" s="104" t="s">
        <v>476</v>
      </c>
      <c r="L39" s="105" t="s">
        <v>476</v>
      </c>
      <c r="M39" s="104">
        <v>5</v>
      </c>
      <c r="N39" s="105">
        <v>100</v>
      </c>
      <c r="O39" s="104">
        <v>1</v>
      </c>
      <c r="P39" s="105">
        <v>100</v>
      </c>
      <c r="Q39" s="104">
        <v>6</v>
      </c>
      <c r="R39" s="105">
        <v>100</v>
      </c>
      <c r="S39" s="104">
        <v>4</v>
      </c>
      <c r="T39" s="105">
        <v>100</v>
      </c>
      <c r="U39" s="104">
        <v>24</v>
      </c>
      <c r="V39" s="105">
        <v>100</v>
      </c>
    </row>
    <row r="40" spans="1:22">
      <c r="A40" s="21">
        <v>291190</v>
      </c>
      <c r="B40" s="21" t="s">
        <v>528</v>
      </c>
      <c r="C40" s="104">
        <v>10</v>
      </c>
      <c r="D40" s="105">
        <v>100</v>
      </c>
      <c r="E40" s="104">
        <v>9</v>
      </c>
      <c r="F40" s="105">
        <v>100</v>
      </c>
      <c r="G40" s="104">
        <v>1</v>
      </c>
      <c r="H40" s="105">
        <v>100</v>
      </c>
      <c r="I40" s="104">
        <v>8</v>
      </c>
      <c r="J40" s="105">
        <v>100</v>
      </c>
      <c r="K40" s="104">
        <v>10</v>
      </c>
      <c r="L40" s="105">
        <v>100</v>
      </c>
      <c r="M40" s="104">
        <v>9</v>
      </c>
      <c r="N40" s="105">
        <v>100</v>
      </c>
      <c r="O40" s="104">
        <v>12</v>
      </c>
      <c r="P40" s="105">
        <v>100</v>
      </c>
      <c r="Q40" s="104">
        <v>9</v>
      </c>
      <c r="R40" s="105">
        <v>100</v>
      </c>
      <c r="S40" s="104">
        <v>11</v>
      </c>
      <c r="T40" s="105">
        <v>100</v>
      </c>
      <c r="U40" s="104">
        <v>9</v>
      </c>
      <c r="V40" s="105">
        <v>90</v>
      </c>
    </row>
    <row r="41" spans="1:22">
      <c r="A41" s="21">
        <v>291260</v>
      </c>
      <c r="B41" s="21" t="s">
        <v>529</v>
      </c>
      <c r="C41" s="104">
        <v>1</v>
      </c>
      <c r="D41" s="105">
        <v>100</v>
      </c>
      <c r="E41" s="104" t="s">
        <v>476</v>
      </c>
      <c r="F41" s="105" t="s">
        <v>476</v>
      </c>
      <c r="G41" s="104" t="s">
        <v>476</v>
      </c>
      <c r="H41" s="105" t="s">
        <v>476</v>
      </c>
      <c r="I41" s="104" t="s">
        <v>476</v>
      </c>
      <c r="J41" s="105" t="s">
        <v>476</v>
      </c>
      <c r="K41" s="104" t="s">
        <v>476</v>
      </c>
      <c r="L41" s="105" t="s">
        <v>476</v>
      </c>
      <c r="M41" s="104">
        <v>3</v>
      </c>
      <c r="N41" s="105">
        <v>100</v>
      </c>
      <c r="O41" s="104">
        <v>2</v>
      </c>
      <c r="P41" s="105">
        <v>100</v>
      </c>
      <c r="Q41" s="104" t="s">
        <v>476</v>
      </c>
      <c r="R41" s="105" t="s">
        <v>476</v>
      </c>
      <c r="S41" s="104">
        <v>1</v>
      </c>
      <c r="T41" s="105">
        <v>100</v>
      </c>
      <c r="U41" s="104">
        <v>1</v>
      </c>
      <c r="V41" s="105">
        <v>100</v>
      </c>
    </row>
    <row r="42" spans="1:22">
      <c r="A42" s="21">
        <v>291470</v>
      </c>
      <c r="B42" s="21" t="s">
        <v>530</v>
      </c>
      <c r="C42" s="104">
        <v>25</v>
      </c>
      <c r="D42" s="105">
        <v>96.15</v>
      </c>
      <c r="E42" s="104">
        <v>29</v>
      </c>
      <c r="F42" s="105">
        <v>100</v>
      </c>
      <c r="G42" s="104">
        <v>20</v>
      </c>
      <c r="H42" s="105">
        <v>100</v>
      </c>
      <c r="I42" s="104">
        <v>33</v>
      </c>
      <c r="J42" s="105">
        <v>94.29</v>
      </c>
      <c r="K42" s="104">
        <v>50</v>
      </c>
      <c r="L42" s="105">
        <v>98.04</v>
      </c>
      <c r="M42" s="104">
        <v>45</v>
      </c>
      <c r="N42" s="105">
        <v>100</v>
      </c>
      <c r="O42" s="104">
        <v>141</v>
      </c>
      <c r="P42" s="105">
        <v>100</v>
      </c>
      <c r="Q42" s="104">
        <v>156</v>
      </c>
      <c r="R42" s="105">
        <v>93.98</v>
      </c>
      <c r="S42" s="104">
        <v>86</v>
      </c>
      <c r="T42" s="105">
        <v>86</v>
      </c>
      <c r="U42" s="104">
        <v>172</v>
      </c>
      <c r="V42" s="105">
        <v>96.63</v>
      </c>
    </row>
    <row r="43" spans="1:22">
      <c r="A43" s="21">
        <v>291500</v>
      </c>
      <c r="B43" s="21" t="s">
        <v>531</v>
      </c>
      <c r="C43" s="104">
        <v>1</v>
      </c>
      <c r="D43" s="105">
        <v>100</v>
      </c>
      <c r="E43" s="104" t="s">
        <v>476</v>
      </c>
      <c r="F43" s="105" t="s">
        <v>476</v>
      </c>
      <c r="G43" s="104">
        <v>5</v>
      </c>
      <c r="H43" s="105">
        <v>100</v>
      </c>
      <c r="I43" s="104">
        <v>5</v>
      </c>
      <c r="J43" s="105">
        <v>100</v>
      </c>
      <c r="K43" s="104">
        <v>6</v>
      </c>
      <c r="L43" s="105">
        <v>100</v>
      </c>
      <c r="M43" s="104">
        <v>3</v>
      </c>
      <c r="N43" s="105">
        <v>100</v>
      </c>
      <c r="O43" s="104">
        <v>3</v>
      </c>
      <c r="P43" s="105">
        <v>100</v>
      </c>
      <c r="Q43" s="104">
        <v>5</v>
      </c>
      <c r="R43" s="105">
        <v>100</v>
      </c>
      <c r="S43" s="104">
        <v>1</v>
      </c>
      <c r="T43" s="105">
        <v>100</v>
      </c>
      <c r="U43" s="104">
        <v>2</v>
      </c>
      <c r="V43" s="105">
        <v>100</v>
      </c>
    </row>
    <row r="44" spans="1:22">
      <c r="A44" s="21">
        <v>291900</v>
      </c>
      <c r="B44" s="21" t="s">
        <v>532</v>
      </c>
      <c r="C44" s="104">
        <v>2</v>
      </c>
      <c r="D44" s="105">
        <v>100</v>
      </c>
      <c r="E44" s="104">
        <v>1</v>
      </c>
      <c r="F44" s="105">
        <v>100</v>
      </c>
      <c r="G44" s="104">
        <v>2</v>
      </c>
      <c r="H44" s="105">
        <v>100</v>
      </c>
      <c r="I44" s="104" t="s">
        <v>476</v>
      </c>
      <c r="J44" s="105" t="s">
        <v>476</v>
      </c>
      <c r="K44" s="104" t="s">
        <v>476</v>
      </c>
      <c r="L44" s="105" t="s">
        <v>476</v>
      </c>
      <c r="M44" s="104" t="s">
        <v>476</v>
      </c>
      <c r="N44" s="105" t="s">
        <v>476</v>
      </c>
      <c r="O44" s="104">
        <v>2</v>
      </c>
      <c r="P44" s="105">
        <v>100</v>
      </c>
      <c r="Q44" s="104">
        <v>1</v>
      </c>
      <c r="R44" s="105">
        <v>100</v>
      </c>
      <c r="S44" s="104" t="s">
        <v>476</v>
      </c>
      <c r="T44" s="105" t="s">
        <v>476</v>
      </c>
      <c r="U44" s="104" t="s">
        <v>476</v>
      </c>
      <c r="V44" s="105" t="s">
        <v>476</v>
      </c>
    </row>
    <row r="45" spans="1:22">
      <c r="A45" s="21">
        <v>291960</v>
      </c>
      <c r="B45" s="21" t="s">
        <v>533</v>
      </c>
      <c r="C45" s="104">
        <v>3</v>
      </c>
      <c r="D45" s="105">
        <v>100</v>
      </c>
      <c r="E45" s="104">
        <v>3</v>
      </c>
      <c r="F45" s="105">
        <v>100</v>
      </c>
      <c r="G45" s="104">
        <v>1</v>
      </c>
      <c r="H45" s="105">
        <v>100</v>
      </c>
      <c r="I45" s="104">
        <v>1</v>
      </c>
      <c r="J45" s="105">
        <v>100</v>
      </c>
      <c r="K45" s="104" t="s">
        <v>476</v>
      </c>
      <c r="L45" s="105" t="s">
        <v>476</v>
      </c>
      <c r="M45" s="104">
        <v>2</v>
      </c>
      <c r="N45" s="105">
        <v>100</v>
      </c>
      <c r="O45" s="104">
        <v>3</v>
      </c>
      <c r="P45" s="105">
        <v>100</v>
      </c>
      <c r="Q45" s="104">
        <v>3</v>
      </c>
      <c r="R45" s="105">
        <v>100</v>
      </c>
      <c r="S45" s="104">
        <v>5</v>
      </c>
      <c r="T45" s="105">
        <v>100</v>
      </c>
      <c r="U45" s="104">
        <v>1</v>
      </c>
      <c r="V45" s="105">
        <v>100</v>
      </c>
    </row>
    <row r="46" spans="1:22">
      <c r="A46" s="21">
        <v>292080</v>
      </c>
      <c r="B46" s="21" t="s">
        <v>534</v>
      </c>
      <c r="C46" s="104">
        <v>3</v>
      </c>
      <c r="D46" s="105">
        <v>100</v>
      </c>
      <c r="E46" s="104">
        <v>3</v>
      </c>
      <c r="F46" s="105">
        <v>100</v>
      </c>
      <c r="G46" s="104">
        <v>2</v>
      </c>
      <c r="H46" s="105">
        <v>100</v>
      </c>
      <c r="I46" s="104">
        <v>1</v>
      </c>
      <c r="J46" s="105">
        <v>100</v>
      </c>
      <c r="K46" s="104">
        <v>1</v>
      </c>
      <c r="L46" s="105">
        <v>100</v>
      </c>
      <c r="M46" s="104">
        <v>2</v>
      </c>
      <c r="N46" s="105">
        <v>100</v>
      </c>
      <c r="O46" s="104">
        <v>5</v>
      </c>
      <c r="P46" s="105">
        <v>100</v>
      </c>
      <c r="Q46" s="104">
        <v>3</v>
      </c>
      <c r="R46" s="105">
        <v>100</v>
      </c>
      <c r="S46" s="104">
        <v>3</v>
      </c>
      <c r="T46" s="105">
        <v>100</v>
      </c>
      <c r="U46" s="104" t="s">
        <v>476</v>
      </c>
      <c r="V46" s="105" t="s">
        <v>476</v>
      </c>
    </row>
    <row r="47" spans="1:22">
      <c r="A47" s="21">
        <v>292285</v>
      </c>
      <c r="B47" s="21" t="s">
        <v>535</v>
      </c>
      <c r="C47" s="104">
        <v>2</v>
      </c>
      <c r="D47" s="105">
        <v>66.67</v>
      </c>
      <c r="E47" s="104">
        <v>4</v>
      </c>
      <c r="F47" s="105">
        <v>100</v>
      </c>
      <c r="G47" s="104" t="s">
        <v>476</v>
      </c>
      <c r="H47" s="105" t="s">
        <v>476</v>
      </c>
      <c r="I47" s="104">
        <v>4</v>
      </c>
      <c r="J47" s="105">
        <v>100</v>
      </c>
      <c r="K47" s="104">
        <v>7</v>
      </c>
      <c r="L47" s="105">
        <v>100</v>
      </c>
      <c r="M47" s="104">
        <v>1</v>
      </c>
      <c r="N47" s="105">
        <v>100</v>
      </c>
      <c r="O47" s="104">
        <v>5</v>
      </c>
      <c r="P47" s="105">
        <v>100</v>
      </c>
      <c r="Q47" s="104">
        <v>4</v>
      </c>
      <c r="R47" s="105">
        <v>100</v>
      </c>
      <c r="S47" s="104" t="s">
        <v>476</v>
      </c>
      <c r="T47" s="105" t="s">
        <v>476</v>
      </c>
      <c r="U47" s="104">
        <v>4</v>
      </c>
      <c r="V47" s="105">
        <v>80</v>
      </c>
    </row>
    <row r="48" spans="1:22">
      <c r="A48" s="21">
        <v>292720</v>
      </c>
      <c r="B48" s="21" t="s">
        <v>536</v>
      </c>
      <c r="C48" s="104">
        <v>4</v>
      </c>
      <c r="D48" s="105">
        <v>100</v>
      </c>
      <c r="E48" s="104">
        <v>4</v>
      </c>
      <c r="F48" s="105">
        <v>100</v>
      </c>
      <c r="G48" s="104">
        <v>6</v>
      </c>
      <c r="H48" s="105">
        <v>100</v>
      </c>
      <c r="I48" s="104">
        <v>5</v>
      </c>
      <c r="J48" s="105">
        <v>83.33</v>
      </c>
      <c r="K48" s="104">
        <v>3</v>
      </c>
      <c r="L48" s="105">
        <v>100</v>
      </c>
      <c r="M48" s="104">
        <v>6</v>
      </c>
      <c r="N48" s="105">
        <v>100</v>
      </c>
      <c r="O48" s="104">
        <v>10</v>
      </c>
      <c r="P48" s="105">
        <v>100</v>
      </c>
      <c r="Q48" s="104">
        <v>6</v>
      </c>
      <c r="R48" s="105">
        <v>100</v>
      </c>
      <c r="S48" s="104">
        <v>13</v>
      </c>
      <c r="T48" s="105">
        <v>100</v>
      </c>
      <c r="U48" s="104">
        <v>7</v>
      </c>
      <c r="V48" s="105">
        <v>100</v>
      </c>
    </row>
    <row r="49" spans="1:22">
      <c r="A49" s="21">
        <v>293280</v>
      </c>
      <c r="B49" s="21" t="s">
        <v>537</v>
      </c>
      <c r="C49" s="104">
        <v>1</v>
      </c>
      <c r="D49" s="105">
        <v>100</v>
      </c>
      <c r="E49" s="104">
        <v>5</v>
      </c>
      <c r="F49" s="105">
        <v>100</v>
      </c>
      <c r="G49" s="104">
        <v>5</v>
      </c>
      <c r="H49" s="105">
        <v>100</v>
      </c>
      <c r="I49" s="104">
        <v>8</v>
      </c>
      <c r="J49" s="105">
        <v>100</v>
      </c>
      <c r="K49" s="104">
        <v>5</v>
      </c>
      <c r="L49" s="105">
        <v>100</v>
      </c>
      <c r="M49" s="104">
        <v>4</v>
      </c>
      <c r="N49" s="105">
        <v>80</v>
      </c>
      <c r="O49" s="104">
        <v>4</v>
      </c>
      <c r="P49" s="105">
        <v>100</v>
      </c>
      <c r="Q49" s="104">
        <v>3</v>
      </c>
      <c r="R49" s="105">
        <v>100</v>
      </c>
      <c r="S49" s="104" t="s">
        <v>476</v>
      </c>
      <c r="T49" s="105" t="s">
        <v>476</v>
      </c>
      <c r="U49" s="104">
        <v>4</v>
      </c>
      <c r="V49" s="105">
        <v>100</v>
      </c>
    </row>
    <row r="50" spans="1:22">
      <c r="A50" s="21">
        <v>293340</v>
      </c>
      <c r="B50" s="21" t="s">
        <v>538</v>
      </c>
      <c r="C50" s="104">
        <v>1</v>
      </c>
      <c r="D50" s="105">
        <v>100</v>
      </c>
      <c r="E50" s="104">
        <v>1</v>
      </c>
      <c r="F50" s="105">
        <v>100</v>
      </c>
      <c r="G50" s="104" t="s">
        <v>476</v>
      </c>
      <c r="H50" s="105" t="s">
        <v>476</v>
      </c>
      <c r="I50" s="104">
        <v>1</v>
      </c>
      <c r="J50" s="105">
        <v>100</v>
      </c>
      <c r="K50" s="104">
        <v>7</v>
      </c>
      <c r="L50" s="105">
        <v>100</v>
      </c>
      <c r="M50" s="104">
        <v>1</v>
      </c>
      <c r="N50" s="105">
        <v>100</v>
      </c>
      <c r="O50" s="104">
        <v>1</v>
      </c>
      <c r="P50" s="105">
        <v>100</v>
      </c>
      <c r="Q50" s="104" t="s">
        <v>476</v>
      </c>
      <c r="R50" s="105" t="s">
        <v>476</v>
      </c>
      <c r="S50" s="104">
        <v>2</v>
      </c>
      <c r="T50" s="105">
        <v>100</v>
      </c>
      <c r="U50" s="104">
        <v>2</v>
      </c>
      <c r="V50" s="105">
        <v>100</v>
      </c>
    </row>
    <row r="51" spans="1:22">
      <c r="A51" s="20">
        <v>29013</v>
      </c>
      <c r="B51" s="20" t="s">
        <v>539</v>
      </c>
      <c r="C51" s="102">
        <v>4</v>
      </c>
      <c r="D51" s="103">
        <v>100</v>
      </c>
      <c r="E51" s="102">
        <v>19</v>
      </c>
      <c r="F51" s="103">
        <v>100</v>
      </c>
      <c r="G51" s="102">
        <v>12</v>
      </c>
      <c r="H51" s="103">
        <v>85.71</v>
      </c>
      <c r="I51" s="102">
        <v>28</v>
      </c>
      <c r="J51" s="103">
        <v>100</v>
      </c>
      <c r="K51" s="102">
        <v>42</v>
      </c>
      <c r="L51" s="103">
        <v>97.67</v>
      </c>
      <c r="M51" s="102">
        <v>34</v>
      </c>
      <c r="N51" s="103">
        <v>97.14</v>
      </c>
      <c r="O51" s="102">
        <v>29</v>
      </c>
      <c r="P51" s="103">
        <v>100</v>
      </c>
      <c r="Q51" s="102">
        <v>32</v>
      </c>
      <c r="R51" s="103">
        <v>96.97</v>
      </c>
      <c r="S51" s="102">
        <v>46</v>
      </c>
      <c r="T51" s="103">
        <v>100</v>
      </c>
      <c r="U51" s="102">
        <v>49</v>
      </c>
      <c r="V51" s="103">
        <v>92.45</v>
      </c>
    </row>
    <row r="52" spans="1:22">
      <c r="A52" s="21">
        <v>290010</v>
      </c>
      <c r="B52" s="21" t="s">
        <v>540</v>
      </c>
      <c r="C52" s="104" t="s">
        <v>476</v>
      </c>
      <c r="D52" s="105" t="s">
        <v>476</v>
      </c>
      <c r="E52" s="104" t="s">
        <v>476</v>
      </c>
      <c r="F52" s="105" t="s">
        <v>476</v>
      </c>
      <c r="G52" s="104" t="s">
        <v>476</v>
      </c>
      <c r="H52" s="105" t="s">
        <v>476</v>
      </c>
      <c r="I52" s="104" t="s">
        <v>476</v>
      </c>
      <c r="J52" s="105" t="s">
        <v>476</v>
      </c>
      <c r="K52" s="104">
        <v>4</v>
      </c>
      <c r="L52" s="105">
        <v>100</v>
      </c>
      <c r="M52" s="104">
        <v>1</v>
      </c>
      <c r="N52" s="105">
        <v>100</v>
      </c>
      <c r="O52" s="104">
        <v>3</v>
      </c>
      <c r="P52" s="105">
        <v>100</v>
      </c>
      <c r="Q52" s="104" t="s">
        <v>476</v>
      </c>
      <c r="R52" s="105" t="s">
        <v>476</v>
      </c>
      <c r="S52" s="104">
        <v>1</v>
      </c>
      <c r="T52" s="105">
        <v>100</v>
      </c>
      <c r="U52" s="104">
        <v>2</v>
      </c>
      <c r="V52" s="105">
        <v>100</v>
      </c>
    </row>
    <row r="53" spans="1:22">
      <c r="A53" s="21">
        <v>290400</v>
      </c>
      <c r="B53" s="21" t="s">
        <v>541</v>
      </c>
      <c r="C53" s="104">
        <v>2</v>
      </c>
      <c r="D53" s="105">
        <v>100</v>
      </c>
      <c r="E53" s="104">
        <v>7</v>
      </c>
      <c r="F53" s="105">
        <v>100</v>
      </c>
      <c r="G53" s="104" t="s">
        <v>476</v>
      </c>
      <c r="H53" s="105" t="s">
        <v>476</v>
      </c>
      <c r="I53" s="104">
        <v>1</v>
      </c>
      <c r="J53" s="105">
        <v>100</v>
      </c>
      <c r="K53" s="104">
        <v>1</v>
      </c>
      <c r="L53" s="105">
        <v>100</v>
      </c>
      <c r="M53" s="104" t="s">
        <v>476</v>
      </c>
      <c r="N53" s="105" t="s">
        <v>476</v>
      </c>
      <c r="O53" s="104">
        <v>1</v>
      </c>
      <c r="P53" s="105">
        <v>100</v>
      </c>
      <c r="Q53" s="104">
        <v>2</v>
      </c>
      <c r="R53" s="105">
        <v>100</v>
      </c>
      <c r="S53" s="104">
        <v>1</v>
      </c>
      <c r="T53" s="105">
        <v>100</v>
      </c>
      <c r="U53" s="104">
        <v>2</v>
      </c>
      <c r="V53" s="105">
        <v>100</v>
      </c>
    </row>
    <row r="54" spans="1:22">
      <c r="A54" s="21">
        <v>291300</v>
      </c>
      <c r="B54" s="21" t="s">
        <v>542</v>
      </c>
      <c r="C54" s="104" t="s">
        <v>476</v>
      </c>
      <c r="D54" s="105" t="s">
        <v>476</v>
      </c>
      <c r="E54" s="104" t="s">
        <v>476</v>
      </c>
      <c r="F54" s="105" t="s">
        <v>476</v>
      </c>
      <c r="G54" s="104" t="s">
        <v>476</v>
      </c>
      <c r="H54" s="105" t="s">
        <v>476</v>
      </c>
      <c r="I54" s="104">
        <v>1</v>
      </c>
      <c r="J54" s="105">
        <v>100</v>
      </c>
      <c r="K54" s="104">
        <v>1</v>
      </c>
      <c r="L54" s="105">
        <v>100</v>
      </c>
      <c r="M54" s="104">
        <v>1</v>
      </c>
      <c r="N54" s="105">
        <v>100</v>
      </c>
      <c r="O54" s="104" t="s">
        <v>476</v>
      </c>
      <c r="P54" s="105" t="s">
        <v>476</v>
      </c>
      <c r="Q54" s="104">
        <v>2</v>
      </c>
      <c r="R54" s="105">
        <v>100</v>
      </c>
      <c r="S54" s="104">
        <v>2</v>
      </c>
      <c r="T54" s="105">
        <v>100</v>
      </c>
      <c r="U54" s="104" t="s">
        <v>476</v>
      </c>
      <c r="V54" s="105" t="s">
        <v>476</v>
      </c>
    </row>
    <row r="55" spans="1:22">
      <c r="A55" s="21">
        <v>291440</v>
      </c>
      <c r="B55" s="21" t="s">
        <v>543</v>
      </c>
      <c r="C55" s="104">
        <v>1</v>
      </c>
      <c r="D55" s="105">
        <v>100</v>
      </c>
      <c r="E55" s="104">
        <v>6</v>
      </c>
      <c r="F55" s="105">
        <v>100</v>
      </c>
      <c r="G55" s="104">
        <v>3</v>
      </c>
      <c r="H55" s="105">
        <v>100</v>
      </c>
      <c r="I55" s="104">
        <v>4</v>
      </c>
      <c r="J55" s="105">
        <v>100</v>
      </c>
      <c r="K55" s="104">
        <v>5</v>
      </c>
      <c r="L55" s="105">
        <v>100</v>
      </c>
      <c r="M55" s="104">
        <v>5</v>
      </c>
      <c r="N55" s="105">
        <v>100</v>
      </c>
      <c r="O55" s="104">
        <v>2</v>
      </c>
      <c r="P55" s="105">
        <v>100</v>
      </c>
      <c r="Q55" s="104">
        <v>6</v>
      </c>
      <c r="R55" s="105">
        <v>85.71</v>
      </c>
      <c r="S55" s="104">
        <v>4</v>
      </c>
      <c r="T55" s="105">
        <v>100</v>
      </c>
      <c r="U55" s="104">
        <v>4</v>
      </c>
      <c r="V55" s="105">
        <v>100</v>
      </c>
    </row>
    <row r="56" spans="1:22">
      <c r="A56" s="21">
        <v>291930</v>
      </c>
      <c r="B56" s="21" t="s">
        <v>544</v>
      </c>
      <c r="C56" s="104" t="s">
        <v>476</v>
      </c>
      <c r="D56" s="105" t="s">
        <v>476</v>
      </c>
      <c r="E56" s="104" t="s">
        <v>476</v>
      </c>
      <c r="F56" s="105" t="s">
        <v>476</v>
      </c>
      <c r="G56" s="104" t="s">
        <v>476</v>
      </c>
      <c r="H56" s="105" t="s">
        <v>476</v>
      </c>
      <c r="I56" s="104" t="s">
        <v>476</v>
      </c>
      <c r="J56" s="105" t="s">
        <v>476</v>
      </c>
      <c r="K56" s="104">
        <v>1</v>
      </c>
      <c r="L56" s="105">
        <v>100</v>
      </c>
      <c r="M56" s="104">
        <v>1</v>
      </c>
      <c r="N56" s="105">
        <v>100</v>
      </c>
      <c r="O56" s="104">
        <v>5</v>
      </c>
      <c r="P56" s="105">
        <v>100</v>
      </c>
      <c r="Q56" s="104">
        <v>5</v>
      </c>
      <c r="R56" s="105">
        <v>100</v>
      </c>
      <c r="S56" s="104">
        <v>4</v>
      </c>
      <c r="T56" s="105">
        <v>100</v>
      </c>
      <c r="U56" s="104">
        <v>5</v>
      </c>
      <c r="V56" s="105">
        <v>100</v>
      </c>
    </row>
    <row r="57" spans="1:22">
      <c r="A57" s="21">
        <v>292190</v>
      </c>
      <c r="B57" s="21" t="s">
        <v>545</v>
      </c>
      <c r="C57" s="104" t="s">
        <v>476</v>
      </c>
      <c r="D57" s="105" t="s">
        <v>476</v>
      </c>
      <c r="E57" s="104" t="s">
        <v>476</v>
      </c>
      <c r="F57" s="105" t="s">
        <v>476</v>
      </c>
      <c r="G57" s="104" t="s">
        <v>476</v>
      </c>
      <c r="H57" s="105" t="s">
        <v>476</v>
      </c>
      <c r="I57" s="104">
        <v>1</v>
      </c>
      <c r="J57" s="105">
        <v>100</v>
      </c>
      <c r="K57" s="104">
        <v>4</v>
      </c>
      <c r="L57" s="105">
        <v>80</v>
      </c>
      <c r="M57" s="104">
        <v>1</v>
      </c>
      <c r="N57" s="105">
        <v>100</v>
      </c>
      <c r="O57" s="104">
        <v>2</v>
      </c>
      <c r="P57" s="105">
        <v>100</v>
      </c>
      <c r="Q57" s="104">
        <v>2</v>
      </c>
      <c r="R57" s="105">
        <v>100</v>
      </c>
      <c r="S57" s="104">
        <v>1</v>
      </c>
      <c r="T57" s="105">
        <v>100</v>
      </c>
      <c r="U57" s="104">
        <v>2</v>
      </c>
      <c r="V57" s="105">
        <v>100</v>
      </c>
    </row>
    <row r="58" spans="1:22">
      <c r="A58" s="21">
        <v>292303</v>
      </c>
      <c r="B58" s="21" t="s">
        <v>546</v>
      </c>
      <c r="C58" s="104">
        <v>1</v>
      </c>
      <c r="D58" s="105">
        <v>100</v>
      </c>
      <c r="E58" s="104" t="s">
        <v>476</v>
      </c>
      <c r="F58" s="105" t="s">
        <v>476</v>
      </c>
      <c r="G58" s="104" t="s">
        <v>476</v>
      </c>
      <c r="H58" s="105" t="s">
        <v>476</v>
      </c>
      <c r="I58" s="104">
        <v>1</v>
      </c>
      <c r="J58" s="105">
        <v>100</v>
      </c>
      <c r="K58" s="104" t="s">
        <v>476</v>
      </c>
      <c r="L58" s="105" t="s">
        <v>476</v>
      </c>
      <c r="M58" s="104">
        <v>2</v>
      </c>
      <c r="N58" s="105">
        <v>100</v>
      </c>
      <c r="O58" s="104" t="s">
        <v>476</v>
      </c>
      <c r="P58" s="105" t="s">
        <v>476</v>
      </c>
      <c r="Q58" s="104" t="s">
        <v>476</v>
      </c>
      <c r="R58" s="105" t="s">
        <v>476</v>
      </c>
      <c r="S58" s="104">
        <v>2</v>
      </c>
      <c r="T58" s="105">
        <v>100</v>
      </c>
      <c r="U58" s="104">
        <v>3</v>
      </c>
      <c r="V58" s="105">
        <v>100</v>
      </c>
    </row>
    <row r="59" spans="1:22">
      <c r="A59" s="21">
        <v>292350</v>
      </c>
      <c r="B59" s="21" t="s">
        <v>547</v>
      </c>
      <c r="C59" s="104" t="s">
        <v>476</v>
      </c>
      <c r="D59" s="105" t="s">
        <v>476</v>
      </c>
      <c r="E59" s="104">
        <v>3</v>
      </c>
      <c r="F59" s="105">
        <v>100</v>
      </c>
      <c r="G59" s="104">
        <v>1</v>
      </c>
      <c r="H59" s="105">
        <v>50</v>
      </c>
      <c r="I59" s="104">
        <v>1</v>
      </c>
      <c r="J59" s="105">
        <v>100</v>
      </c>
      <c r="K59" s="104" t="s">
        <v>476</v>
      </c>
      <c r="L59" s="105" t="s">
        <v>476</v>
      </c>
      <c r="M59" s="104">
        <v>3</v>
      </c>
      <c r="N59" s="105">
        <v>100</v>
      </c>
      <c r="O59" s="104" t="s">
        <v>476</v>
      </c>
      <c r="P59" s="105" t="s">
        <v>476</v>
      </c>
      <c r="Q59" s="104">
        <v>1</v>
      </c>
      <c r="R59" s="105">
        <v>100</v>
      </c>
      <c r="S59" s="104">
        <v>2</v>
      </c>
      <c r="T59" s="105">
        <v>100</v>
      </c>
      <c r="U59" s="104">
        <v>3</v>
      </c>
      <c r="V59" s="105">
        <v>100</v>
      </c>
    </row>
    <row r="60" spans="1:22">
      <c r="A60" s="21">
        <v>292430</v>
      </c>
      <c r="B60" s="21" t="s">
        <v>548</v>
      </c>
      <c r="C60" s="104" t="s">
        <v>476</v>
      </c>
      <c r="D60" s="105" t="s">
        <v>476</v>
      </c>
      <c r="E60" s="104" t="s">
        <v>476</v>
      </c>
      <c r="F60" s="105" t="s">
        <v>476</v>
      </c>
      <c r="G60" s="104" t="s">
        <v>476</v>
      </c>
      <c r="H60" s="105" t="s">
        <v>476</v>
      </c>
      <c r="I60" s="104">
        <v>5</v>
      </c>
      <c r="J60" s="105">
        <v>100</v>
      </c>
      <c r="K60" s="104">
        <v>9</v>
      </c>
      <c r="L60" s="105">
        <v>100</v>
      </c>
      <c r="M60" s="104">
        <v>8</v>
      </c>
      <c r="N60" s="105">
        <v>100</v>
      </c>
      <c r="O60" s="104">
        <v>7</v>
      </c>
      <c r="P60" s="105">
        <v>100</v>
      </c>
      <c r="Q60" s="104">
        <v>2</v>
      </c>
      <c r="R60" s="105">
        <v>100</v>
      </c>
      <c r="S60" s="104">
        <v>6</v>
      </c>
      <c r="T60" s="105">
        <v>100</v>
      </c>
      <c r="U60" s="104">
        <v>4</v>
      </c>
      <c r="V60" s="105">
        <v>100</v>
      </c>
    </row>
    <row r="61" spans="1:22">
      <c r="A61" s="21">
        <v>292990</v>
      </c>
      <c r="B61" s="21" t="s">
        <v>549</v>
      </c>
      <c r="C61" s="104" t="s">
        <v>476</v>
      </c>
      <c r="D61" s="105" t="s">
        <v>476</v>
      </c>
      <c r="E61" s="104">
        <v>1</v>
      </c>
      <c r="F61" s="105">
        <v>100</v>
      </c>
      <c r="G61" s="104">
        <v>5</v>
      </c>
      <c r="H61" s="105">
        <v>100</v>
      </c>
      <c r="I61" s="104">
        <v>13</v>
      </c>
      <c r="J61" s="105">
        <v>100</v>
      </c>
      <c r="K61" s="104">
        <v>16</v>
      </c>
      <c r="L61" s="105">
        <v>100</v>
      </c>
      <c r="M61" s="104">
        <v>9</v>
      </c>
      <c r="N61" s="105">
        <v>90</v>
      </c>
      <c r="O61" s="104">
        <v>8</v>
      </c>
      <c r="P61" s="105">
        <v>100</v>
      </c>
      <c r="Q61" s="104">
        <v>5</v>
      </c>
      <c r="R61" s="105">
        <v>100</v>
      </c>
      <c r="S61" s="104">
        <v>19</v>
      </c>
      <c r="T61" s="105">
        <v>100</v>
      </c>
      <c r="U61" s="104">
        <v>16</v>
      </c>
      <c r="V61" s="105">
        <v>80</v>
      </c>
    </row>
    <row r="62" spans="1:22">
      <c r="A62" s="21">
        <v>293080</v>
      </c>
      <c r="B62" s="21" t="s">
        <v>550</v>
      </c>
      <c r="C62" s="104" t="s">
        <v>476</v>
      </c>
      <c r="D62" s="105" t="s">
        <v>476</v>
      </c>
      <c r="E62" s="104">
        <v>2</v>
      </c>
      <c r="F62" s="105">
        <v>100</v>
      </c>
      <c r="G62" s="104">
        <v>3</v>
      </c>
      <c r="H62" s="105">
        <v>75</v>
      </c>
      <c r="I62" s="104">
        <v>1</v>
      </c>
      <c r="J62" s="105">
        <v>100</v>
      </c>
      <c r="K62" s="104">
        <v>1</v>
      </c>
      <c r="L62" s="105">
        <v>100</v>
      </c>
      <c r="M62" s="104">
        <v>3</v>
      </c>
      <c r="N62" s="105">
        <v>100</v>
      </c>
      <c r="O62" s="104">
        <v>1</v>
      </c>
      <c r="P62" s="105">
        <v>100</v>
      </c>
      <c r="Q62" s="104">
        <v>7</v>
      </c>
      <c r="R62" s="105">
        <v>100</v>
      </c>
      <c r="S62" s="104">
        <v>4</v>
      </c>
      <c r="T62" s="105">
        <v>100</v>
      </c>
      <c r="U62" s="104">
        <v>8</v>
      </c>
      <c r="V62" s="105">
        <v>100</v>
      </c>
    </row>
    <row r="63" spans="1:22">
      <c r="A63" s="20">
        <v>29014</v>
      </c>
      <c r="B63" s="20" t="s">
        <v>551</v>
      </c>
      <c r="C63" s="102">
        <v>41</v>
      </c>
      <c r="D63" s="103">
        <v>97.62</v>
      </c>
      <c r="E63" s="102">
        <v>42</v>
      </c>
      <c r="F63" s="103">
        <v>93.33</v>
      </c>
      <c r="G63" s="102">
        <v>79</v>
      </c>
      <c r="H63" s="103">
        <v>91.86</v>
      </c>
      <c r="I63" s="102">
        <v>135</v>
      </c>
      <c r="J63" s="103">
        <v>98.54</v>
      </c>
      <c r="K63" s="102">
        <v>98</v>
      </c>
      <c r="L63" s="103">
        <v>100</v>
      </c>
      <c r="M63" s="102">
        <v>101</v>
      </c>
      <c r="N63" s="103">
        <v>98.06</v>
      </c>
      <c r="O63" s="102">
        <v>114</v>
      </c>
      <c r="P63" s="103">
        <v>97.44</v>
      </c>
      <c r="Q63" s="102">
        <v>218</v>
      </c>
      <c r="R63" s="103">
        <v>97.76</v>
      </c>
      <c r="S63" s="102">
        <v>223</v>
      </c>
      <c r="T63" s="103">
        <v>95.71</v>
      </c>
      <c r="U63" s="102">
        <v>298</v>
      </c>
      <c r="V63" s="103">
        <v>97.07</v>
      </c>
    </row>
    <row r="64" spans="1:22">
      <c r="A64" s="21">
        <v>290040</v>
      </c>
      <c r="B64" s="21" t="s">
        <v>552</v>
      </c>
      <c r="C64" s="104">
        <v>2</v>
      </c>
      <c r="D64" s="105">
        <v>66.67</v>
      </c>
      <c r="E64" s="104">
        <v>1</v>
      </c>
      <c r="F64" s="105">
        <v>50</v>
      </c>
      <c r="G64" s="104" t="s">
        <v>476</v>
      </c>
      <c r="H64" s="105" t="s">
        <v>476</v>
      </c>
      <c r="I64" s="104">
        <v>3</v>
      </c>
      <c r="J64" s="105">
        <v>100</v>
      </c>
      <c r="K64" s="104">
        <v>1</v>
      </c>
      <c r="L64" s="105">
        <v>100</v>
      </c>
      <c r="M64" s="104">
        <v>1</v>
      </c>
      <c r="N64" s="105">
        <v>100</v>
      </c>
      <c r="O64" s="104">
        <v>1</v>
      </c>
      <c r="P64" s="105">
        <v>100</v>
      </c>
      <c r="Q64" s="104">
        <v>5</v>
      </c>
      <c r="R64" s="105">
        <v>100</v>
      </c>
      <c r="S64" s="104">
        <v>1</v>
      </c>
      <c r="T64" s="105">
        <v>100</v>
      </c>
      <c r="U64" s="104">
        <v>2</v>
      </c>
      <c r="V64" s="105">
        <v>100</v>
      </c>
    </row>
    <row r="65" spans="1:22">
      <c r="A65" s="21">
        <v>290210</v>
      </c>
      <c r="B65" s="21" t="s">
        <v>553</v>
      </c>
      <c r="C65" s="104">
        <v>5</v>
      </c>
      <c r="D65" s="105">
        <v>100</v>
      </c>
      <c r="E65" s="104">
        <v>1</v>
      </c>
      <c r="F65" s="105">
        <v>100</v>
      </c>
      <c r="G65" s="104">
        <v>5</v>
      </c>
      <c r="H65" s="105">
        <v>100</v>
      </c>
      <c r="I65" s="104">
        <v>20</v>
      </c>
      <c r="J65" s="105">
        <v>100</v>
      </c>
      <c r="K65" s="104">
        <v>14</v>
      </c>
      <c r="L65" s="105">
        <v>100</v>
      </c>
      <c r="M65" s="104">
        <v>6</v>
      </c>
      <c r="N65" s="105">
        <v>100</v>
      </c>
      <c r="O65" s="104">
        <v>14</v>
      </c>
      <c r="P65" s="105">
        <v>100</v>
      </c>
      <c r="Q65" s="104">
        <v>8</v>
      </c>
      <c r="R65" s="105">
        <v>100</v>
      </c>
      <c r="S65" s="104">
        <v>19</v>
      </c>
      <c r="T65" s="105">
        <v>100</v>
      </c>
      <c r="U65" s="104">
        <v>31</v>
      </c>
      <c r="V65" s="105">
        <v>96.88</v>
      </c>
    </row>
    <row r="66" spans="1:22">
      <c r="A66" s="21">
        <v>290327</v>
      </c>
      <c r="B66" s="21" t="s">
        <v>554</v>
      </c>
      <c r="C66" s="104">
        <v>1</v>
      </c>
      <c r="D66" s="105">
        <v>100</v>
      </c>
      <c r="E66" s="104" t="s">
        <v>476</v>
      </c>
      <c r="F66" s="105" t="s">
        <v>476</v>
      </c>
      <c r="G66" s="104">
        <v>5</v>
      </c>
      <c r="H66" s="105">
        <v>100</v>
      </c>
      <c r="I66" s="104">
        <v>2</v>
      </c>
      <c r="J66" s="105">
        <v>100</v>
      </c>
      <c r="K66" s="104" t="s">
        <v>476</v>
      </c>
      <c r="L66" s="105" t="s">
        <v>476</v>
      </c>
      <c r="M66" s="104">
        <v>5</v>
      </c>
      <c r="N66" s="105">
        <v>100</v>
      </c>
      <c r="O66" s="104" t="s">
        <v>476</v>
      </c>
      <c r="P66" s="105" t="s">
        <v>476</v>
      </c>
      <c r="Q66" s="104">
        <v>4</v>
      </c>
      <c r="R66" s="105">
        <v>100</v>
      </c>
      <c r="S66" s="104">
        <v>3</v>
      </c>
      <c r="T66" s="105">
        <v>100</v>
      </c>
      <c r="U66" s="104">
        <v>9</v>
      </c>
      <c r="V66" s="105">
        <v>100</v>
      </c>
    </row>
    <row r="67" spans="1:22">
      <c r="A67" s="21">
        <v>290360</v>
      </c>
      <c r="B67" s="21" t="s">
        <v>555</v>
      </c>
      <c r="C67" s="104" t="s">
        <v>476</v>
      </c>
      <c r="D67" s="105" t="s">
        <v>476</v>
      </c>
      <c r="E67" s="104">
        <v>3</v>
      </c>
      <c r="F67" s="105">
        <v>100</v>
      </c>
      <c r="G67" s="104">
        <v>3</v>
      </c>
      <c r="H67" s="105">
        <v>75</v>
      </c>
      <c r="I67" s="104" t="s">
        <v>476</v>
      </c>
      <c r="J67" s="105" t="s">
        <v>476</v>
      </c>
      <c r="K67" s="104">
        <v>1</v>
      </c>
      <c r="L67" s="105">
        <v>100</v>
      </c>
      <c r="M67" s="104">
        <v>5</v>
      </c>
      <c r="N67" s="105">
        <v>100</v>
      </c>
      <c r="O67" s="104">
        <v>1</v>
      </c>
      <c r="P67" s="105">
        <v>100</v>
      </c>
      <c r="Q67" s="104">
        <v>6</v>
      </c>
      <c r="R67" s="105">
        <v>100</v>
      </c>
      <c r="S67" s="104">
        <v>6</v>
      </c>
      <c r="T67" s="105">
        <v>100</v>
      </c>
      <c r="U67" s="104">
        <v>6</v>
      </c>
      <c r="V67" s="105">
        <v>100</v>
      </c>
    </row>
    <row r="68" spans="1:22">
      <c r="A68" s="21">
        <v>290680</v>
      </c>
      <c r="B68" s="21" t="s">
        <v>556</v>
      </c>
      <c r="C68" s="104">
        <v>1</v>
      </c>
      <c r="D68" s="105">
        <v>100</v>
      </c>
      <c r="E68" s="104" t="s">
        <v>476</v>
      </c>
      <c r="F68" s="105" t="s">
        <v>476</v>
      </c>
      <c r="G68" s="104">
        <v>6</v>
      </c>
      <c r="H68" s="105">
        <v>100</v>
      </c>
      <c r="I68" s="104">
        <v>8</v>
      </c>
      <c r="J68" s="105">
        <v>100</v>
      </c>
      <c r="K68" s="104">
        <v>3</v>
      </c>
      <c r="L68" s="105">
        <v>100</v>
      </c>
      <c r="M68" s="104">
        <v>6</v>
      </c>
      <c r="N68" s="105">
        <v>100</v>
      </c>
      <c r="O68" s="104">
        <v>14</v>
      </c>
      <c r="P68" s="105">
        <v>100</v>
      </c>
      <c r="Q68" s="104">
        <v>51</v>
      </c>
      <c r="R68" s="105">
        <v>100</v>
      </c>
      <c r="S68" s="104">
        <v>22</v>
      </c>
      <c r="T68" s="105">
        <v>100</v>
      </c>
      <c r="U68" s="104">
        <v>50</v>
      </c>
      <c r="V68" s="105">
        <v>100</v>
      </c>
    </row>
    <row r="69" spans="1:22">
      <c r="A69" s="21">
        <v>290840</v>
      </c>
      <c r="B69" s="21" t="s">
        <v>557</v>
      </c>
      <c r="C69" s="104">
        <v>7</v>
      </c>
      <c r="D69" s="105">
        <v>100</v>
      </c>
      <c r="E69" s="104">
        <v>3</v>
      </c>
      <c r="F69" s="105">
        <v>100</v>
      </c>
      <c r="G69" s="104">
        <v>3</v>
      </c>
      <c r="H69" s="105">
        <v>100</v>
      </c>
      <c r="I69" s="104">
        <v>8</v>
      </c>
      <c r="J69" s="105">
        <v>100</v>
      </c>
      <c r="K69" s="104">
        <v>8</v>
      </c>
      <c r="L69" s="105">
        <v>100</v>
      </c>
      <c r="M69" s="104">
        <v>9</v>
      </c>
      <c r="N69" s="105">
        <v>100</v>
      </c>
      <c r="O69" s="104">
        <v>12</v>
      </c>
      <c r="P69" s="105">
        <v>100</v>
      </c>
      <c r="Q69" s="104">
        <v>6</v>
      </c>
      <c r="R69" s="105">
        <v>100</v>
      </c>
      <c r="S69" s="104">
        <v>16</v>
      </c>
      <c r="T69" s="105">
        <v>94.12</v>
      </c>
      <c r="U69" s="104">
        <v>60</v>
      </c>
      <c r="V69" s="105">
        <v>98.36</v>
      </c>
    </row>
    <row r="70" spans="1:22">
      <c r="A70" s="21">
        <v>291070</v>
      </c>
      <c r="B70" s="21" t="s">
        <v>558</v>
      </c>
      <c r="C70" s="104" t="s">
        <v>476</v>
      </c>
      <c r="D70" s="105" t="s">
        <v>476</v>
      </c>
      <c r="E70" s="104" t="s">
        <v>476</v>
      </c>
      <c r="F70" s="105" t="s">
        <v>476</v>
      </c>
      <c r="G70" s="104">
        <v>5</v>
      </c>
      <c r="H70" s="105">
        <v>100</v>
      </c>
      <c r="I70" s="104">
        <v>6</v>
      </c>
      <c r="J70" s="105">
        <v>100</v>
      </c>
      <c r="K70" s="104">
        <v>5</v>
      </c>
      <c r="L70" s="105">
        <v>100</v>
      </c>
      <c r="M70" s="104">
        <v>6</v>
      </c>
      <c r="N70" s="105">
        <v>100</v>
      </c>
      <c r="O70" s="104">
        <v>6</v>
      </c>
      <c r="P70" s="105">
        <v>100</v>
      </c>
      <c r="Q70" s="104">
        <v>5</v>
      </c>
      <c r="R70" s="105">
        <v>71.430000000000007</v>
      </c>
      <c r="S70" s="104">
        <v>8</v>
      </c>
      <c r="T70" s="105">
        <v>100</v>
      </c>
      <c r="U70" s="104">
        <v>12</v>
      </c>
      <c r="V70" s="105">
        <v>100</v>
      </c>
    </row>
    <row r="71" spans="1:22">
      <c r="A71" s="21">
        <v>291910</v>
      </c>
      <c r="B71" s="21" t="s">
        <v>559</v>
      </c>
      <c r="C71" s="104" t="s">
        <v>476</v>
      </c>
      <c r="D71" s="105" t="s">
        <v>476</v>
      </c>
      <c r="E71" s="104" t="s">
        <v>476</v>
      </c>
      <c r="F71" s="105" t="s">
        <v>476</v>
      </c>
      <c r="G71" s="104" t="s">
        <v>476</v>
      </c>
      <c r="H71" s="105" t="s">
        <v>476</v>
      </c>
      <c r="I71" s="104">
        <v>2</v>
      </c>
      <c r="J71" s="105">
        <v>100</v>
      </c>
      <c r="K71" s="104">
        <v>3</v>
      </c>
      <c r="L71" s="105">
        <v>100</v>
      </c>
      <c r="M71" s="104" t="s">
        <v>476</v>
      </c>
      <c r="N71" s="105" t="s">
        <v>476</v>
      </c>
      <c r="O71" s="104">
        <v>1</v>
      </c>
      <c r="P71" s="105">
        <v>100</v>
      </c>
      <c r="Q71" s="104">
        <v>1</v>
      </c>
      <c r="R71" s="105">
        <v>100</v>
      </c>
      <c r="S71" s="104">
        <v>2</v>
      </c>
      <c r="T71" s="105">
        <v>100</v>
      </c>
      <c r="U71" s="104" t="s">
        <v>476</v>
      </c>
      <c r="V71" s="105" t="s">
        <v>476</v>
      </c>
    </row>
    <row r="72" spans="1:22">
      <c r="A72" s="21">
        <v>292150</v>
      </c>
      <c r="B72" s="21" t="s">
        <v>560</v>
      </c>
      <c r="C72" s="104" t="s">
        <v>476</v>
      </c>
      <c r="D72" s="105" t="s">
        <v>476</v>
      </c>
      <c r="E72" s="104">
        <v>7</v>
      </c>
      <c r="F72" s="105">
        <v>100</v>
      </c>
      <c r="G72" s="104">
        <v>4</v>
      </c>
      <c r="H72" s="105">
        <v>100</v>
      </c>
      <c r="I72" s="104">
        <v>5</v>
      </c>
      <c r="J72" s="105">
        <v>83.33</v>
      </c>
      <c r="K72" s="104">
        <v>4</v>
      </c>
      <c r="L72" s="105">
        <v>100</v>
      </c>
      <c r="M72" s="104">
        <v>4</v>
      </c>
      <c r="N72" s="105">
        <v>80</v>
      </c>
      <c r="O72" s="104">
        <v>5</v>
      </c>
      <c r="P72" s="105">
        <v>100</v>
      </c>
      <c r="Q72" s="104">
        <v>17</v>
      </c>
      <c r="R72" s="105">
        <v>94.44</v>
      </c>
      <c r="S72" s="104">
        <v>15</v>
      </c>
      <c r="T72" s="105">
        <v>100</v>
      </c>
      <c r="U72" s="104">
        <v>6</v>
      </c>
      <c r="V72" s="105">
        <v>100</v>
      </c>
    </row>
    <row r="73" spans="1:22">
      <c r="A73" s="21">
        <v>292265</v>
      </c>
      <c r="B73" s="21" t="s">
        <v>561</v>
      </c>
      <c r="C73" s="104">
        <v>2</v>
      </c>
      <c r="D73" s="105">
        <v>100</v>
      </c>
      <c r="E73" s="104">
        <v>5</v>
      </c>
      <c r="F73" s="105">
        <v>100</v>
      </c>
      <c r="G73" s="104">
        <v>2</v>
      </c>
      <c r="H73" s="105">
        <v>100</v>
      </c>
      <c r="I73" s="104" t="s">
        <v>476</v>
      </c>
      <c r="J73" s="105" t="s">
        <v>476</v>
      </c>
      <c r="K73" s="104">
        <v>2</v>
      </c>
      <c r="L73" s="105">
        <v>100</v>
      </c>
      <c r="M73" s="104">
        <v>8</v>
      </c>
      <c r="N73" s="105">
        <v>100</v>
      </c>
      <c r="O73" s="104">
        <v>1</v>
      </c>
      <c r="P73" s="105">
        <v>100</v>
      </c>
      <c r="Q73" s="104">
        <v>4</v>
      </c>
      <c r="R73" s="105">
        <v>100</v>
      </c>
      <c r="S73" s="104">
        <v>2</v>
      </c>
      <c r="T73" s="105">
        <v>100</v>
      </c>
      <c r="U73" s="104">
        <v>2</v>
      </c>
      <c r="V73" s="105">
        <v>100</v>
      </c>
    </row>
    <row r="74" spans="1:22">
      <c r="A74" s="21">
        <v>292580</v>
      </c>
      <c r="B74" s="21" t="s">
        <v>562</v>
      </c>
      <c r="C74" s="104">
        <v>3</v>
      </c>
      <c r="D74" s="105">
        <v>100</v>
      </c>
      <c r="E74" s="104">
        <v>1</v>
      </c>
      <c r="F74" s="105">
        <v>100</v>
      </c>
      <c r="G74" s="104">
        <v>1</v>
      </c>
      <c r="H74" s="105">
        <v>100</v>
      </c>
      <c r="I74" s="104" t="s">
        <v>476</v>
      </c>
      <c r="J74" s="105" t="s">
        <v>476</v>
      </c>
      <c r="K74" s="104">
        <v>2</v>
      </c>
      <c r="L74" s="105">
        <v>100</v>
      </c>
      <c r="M74" s="104">
        <v>2</v>
      </c>
      <c r="N74" s="105">
        <v>100</v>
      </c>
      <c r="O74" s="104">
        <v>1</v>
      </c>
      <c r="P74" s="105">
        <v>100</v>
      </c>
      <c r="Q74" s="104">
        <v>6</v>
      </c>
      <c r="R74" s="105">
        <v>85.71</v>
      </c>
      <c r="S74" s="104">
        <v>6</v>
      </c>
      <c r="T74" s="105">
        <v>100</v>
      </c>
      <c r="U74" s="104">
        <v>5</v>
      </c>
      <c r="V74" s="105">
        <v>100</v>
      </c>
    </row>
    <row r="75" spans="1:22">
      <c r="A75" s="21">
        <v>292590</v>
      </c>
      <c r="B75" s="21" t="s">
        <v>563</v>
      </c>
      <c r="C75" s="104">
        <v>1</v>
      </c>
      <c r="D75" s="105">
        <v>100</v>
      </c>
      <c r="E75" s="104">
        <v>1</v>
      </c>
      <c r="F75" s="105">
        <v>100</v>
      </c>
      <c r="G75" s="104">
        <v>2</v>
      </c>
      <c r="H75" s="105">
        <v>25</v>
      </c>
      <c r="I75" s="104">
        <v>1</v>
      </c>
      <c r="J75" s="105">
        <v>100</v>
      </c>
      <c r="K75" s="104" t="s">
        <v>476</v>
      </c>
      <c r="L75" s="105" t="s">
        <v>476</v>
      </c>
      <c r="M75" s="104">
        <v>2</v>
      </c>
      <c r="N75" s="105">
        <v>100</v>
      </c>
      <c r="O75" s="104">
        <v>3</v>
      </c>
      <c r="P75" s="105">
        <v>100</v>
      </c>
      <c r="Q75" s="104">
        <v>8</v>
      </c>
      <c r="R75" s="105">
        <v>100</v>
      </c>
      <c r="S75" s="104">
        <v>5</v>
      </c>
      <c r="T75" s="105">
        <v>100</v>
      </c>
      <c r="U75" s="104">
        <v>1</v>
      </c>
      <c r="V75" s="105">
        <v>100</v>
      </c>
    </row>
    <row r="76" spans="1:22">
      <c r="A76" s="21">
        <v>292610</v>
      </c>
      <c r="B76" s="21" t="s">
        <v>564</v>
      </c>
      <c r="C76" s="104">
        <v>1</v>
      </c>
      <c r="D76" s="105">
        <v>100</v>
      </c>
      <c r="E76" s="104" t="s">
        <v>476</v>
      </c>
      <c r="F76" s="105" t="s">
        <v>476</v>
      </c>
      <c r="G76" s="104">
        <v>2</v>
      </c>
      <c r="H76" s="105">
        <v>100</v>
      </c>
      <c r="I76" s="104">
        <v>1</v>
      </c>
      <c r="J76" s="105">
        <v>50</v>
      </c>
      <c r="K76" s="104">
        <v>1</v>
      </c>
      <c r="L76" s="105">
        <v>100</v>
      </c>
      <c r="M76" s="104">
        <v>2</v>
      </c>
      <c r="N76" s="105">
        <v>100</v>
      </c>
      <c r="O76" s="104" t="s">
        <v>476</v>
      </c>
      <c r="P76" s="105" t="s">
        <v>476</v>
      </c>
      <c r="Q76" s="104">
        <v>3</v>
      </c>
      <c r="R76" s="105">
        <v>100</v>
      </c>
      <c r="S76" s="104">
        <v>8</v>
      </c>
      <c r="T76" s="105">
        <v>100</v>
      </c>
      <c r="U76" s="104">
        <v>7</v>
      </c>
      <c r="V76" s="105">
        <v>100</v>
      </c>
    </row>
    <row r="77" spans="1:22">
      <c r="A77" s="21">
        <v>292800</v>
      </c>
      <c r="B77" s="21" t="s">
        <v>565</v>
      </c>
      <c r="C77" s="104">
        <v>3</v>
      </c>
      <c r="D77" s="105">
        <v>100</v>
      </c>
      <c r="E77" s="104">
        <v>3</v>
      </c>
      <c r="F77" s="105">
        <v>100</v>
      </c>
      <c r="G77" s="104">
        <v>4</v>
      </c>
      <c r="H77" s="105">
        <v>100</v>
      </c>
      <c r="I77" s="104">
        <v>13</v>
      </c>
      <c r="J77" s="105">
        <v>100</v>
      </c>
      <c r="K77" s="104">
        <v>9</v>
      </c>
      <c r="L77" s="105">
        <v>100</v>
      </c>
      <c r="M77" s="104">
        <v>11</v>
      </c>
      <c r="N77" s="105">
        <v>100</v>
      </c>
      <c r="O77" s="104">
        <v>8</v>
      </c>
      <c r="P77" s="105">
        <v>100</v>
      </c>
      <c r="Q77" s="104">
        <v>39</v>
      </c>
      <c r="R77" s="105">
        <v>100</v>
      </c>
      <c r="S77" s="104">
        <v>22</v>
      </c>
      <c r="T77" s="105">
        <v>95.65</v>
      </c>
      <c r="U77" s="104">
        <v>12</v>
      </c>
      <c r="V77" s="105">
        <v>100</v>
      </c>
    </row>
    <row r="78" spans="1:22">
      <c r="A78" s="21">
        <v>292895</v>
      </c>
      <c r="B78" s="21" t="s">
        <v>566</v>
      </c>
      <c r="C78" s="104" t="s">
        <v>476</v>
      </c>
      <c r="D78" s="105" t="s">
        <v>476</v>
      </c>
      <c r="E78" s="104" t="s">
        <v>476</v>
      </c>
      <c r="F78" s="105" t="s">
        <v>476</v>
      </c>
      <c r="G78" s="104">
        <v>2</v>
      </c>
      <c r="H78" s="105">
        <v>100</v>
      </c>
      <c r="I78" s="104">
        <v>6</v>
      </c>
      <c r="J78" s="105">
        <v>100</v>
      </c>
      <c r="K78" s="104">
        <v>2</v>
      </c>
      <c r="L78" s="105">
        <v>100</v>
      </c>
      <c r="M78" s="104">
        <v>3</v>
      </c>
      <c r="N78" s="105">
        <v>100</v>
      </c>
      <c r="O78" s="104">
        <v>3</v>
      </c>
      <c r="P78" s="105">
        <v>75</v>
      </c>
      <c r="Q78" s="104">
        <v>7</v>
      </c>
      <c r="R78" s="105">
        <v>100</v>
      </c>
      <c r="S78" s="104">
        <v>2</v>
      </c>
      <c r="T78" s="105">
        <v>100</v>
      </c>
      <c r="U78" s="104">
        <v>1</v>
      </c>
      <c r="V78" s="105">
        <v>100</v>
      </c>
    </row>
    <row r="79" spans="1:22">
      <c r="A79" s="21">
        <v>293050</v>
      </c>
      <c r="B79" s="21" t="s">
        <v>567</v>
      </c>
      <c r="C79" s="104">
        <v>4</v>
      </c>
      <c r="D79" s="105">
        <v>100</v>
      </c>
      <c r="E79" s="104">
        <v>10</v>
      </c>
      <c r="F79" s="105">
        <v>100</v>
      </c>
      <c r="G79" s="104">
        <v>15</v>
      </c>
      <c r="H79" s="105">
        <v>100</v>
      </c>
      <c r="I79" s="104">
        <v>32</v>
      </c>
      <c r="J79" s="105">
        <v>100</v>
      </c>
      <c r="K79" s="104">
        <v>16</v>
      </c>
      <c r="L79" s="105">
        <v>100</v>
      </c>
      <c r="M79" s="104">
        <v>14</v>
      </c>
      <c r="N79" s="105">
        <v>100</v>
      </c>
      <c r="O79" s="104">
        <v>18</v>
      </c>
      <c r="P79" s="105">
        <v>94.74</v>
      </c>
      <c r="Q79" s="104">
        <v>24</v>
      </c>
      <c r="R79" s="105">
        <v>96</v>
      </c>
      <c r="S79" s="104">
        <v>42</v>
      </c>
      <c r="T79" s="105">
        <v>93.33</v>
      </c>
      <c r="U79" s="104">
        <v>62</v>
      </c>
      <c r="V79" s="105">
        <v>91.18</v>
      </c>
    </row>
    <row r="80" spans="1:22">
      <c r="A80" s="21">
        <v>293150</v>
      </c>
      <c r="B80" s="21" t="s">
        <v>568</v>
      </c>
      <c r="C80" s="104">
        <v>1</v>
      </c>
      <c r="D80" s="105">
        <v>100</v>
      </c>
      <c r="E80" s="104">
        <v>1</v>
      </c>
      <c r="F80" s="105">
        <v>100</v>
      </c>
      <c r="G80" s="104">
        <v>5</v>
      </c>
      <c r="H80" s="105">
        <v>100</v>
      </c>
      <c r="I80" s="104">
        <v>1</v>
      </c>
      <c r="J80" s="105">
        <v>100</v>
      </c>
      <c r="K80" s="104">
        <v>9</v>
      </c>
      <c r="L80" s="105">
        <v>100</v>
      </c>
      <c r="M80" s="104">
        <v>6</v>
      </c>
      <c r="N80" s="105">
        <v>100</v>
      </c>
      <c r="O80" s="104">
        <v>5</v>
      </c>
      <c r="P80" s="105">
        <v>100</v>
      </c>
      <c r="Q80" s="104">
        <v>5</v>
      </c>
      <c r="R80" s="105">
        <v>100</v>
      </c>
      <c r="S80" s="104">
        <v>5</v>
      </c>
      <c r="T80" s="105">
        <v>100</v>
      </c>
      <c r="U80" s="104">
        <v>10</v>
      </c>
      <c r="V80" s="105">
        <v>100</v>
      </c>
    </row>
    <row r="81" spans="1:22">
      <c r="A81" s="21">
        <v>293190</v>
      </c>
      <c r="B81" s="21" t="s">
        <v>569</v>
      </c>
      <c r="C81" s="104">
        <v>5</v>
      </c>
      <c r="D81" s="105">
        <v>100</v>
      </c>
      <c r="E81" s="104">
        <v>4</v>
      </c>
      <c r="F81" s="105">
        <v>100</v>
      </c>
      <c r="G81" s="104">
        <v>13</v>
      </c>
      <c r="H81" s="105">
        <v>100</v>
      </c>
      <c r="I81" s="104">
        <v>18</v>
      </c>
      <c r="J81" s="105">
        <v>100</v>
      </c>
      <c r="K81" s="104">
        <v>6</v>
      </c>
      <c r="L81" s="105">
        <v>100</v>
      </c>
      <c r="M81" s="104">
        <v>3</v>
      </c>
      <c r="N81" s="105">
        <v>75</v>
      </c>
      <c r="O81" s="104">
        <v>10</v>
      </c>
      <c r="P81" s="105">
        <v>100</v>
      </c>
      <c r="Q81" s="104">
        <v>11</v>
      </c>
      <c r="R81" s="105">
        <v>100</v>
      </c>
      <c r="S81" s="104">
        <v>22</v>
      </c>
      <c r="T81" s="105">
        <v>95.65</v>
      </c>
      <c r="U81" s="104">
        <v>5</v>
      </c>
      <c r="V81" s="105">
        <v>100</v>
      </c>
    </row>
    <row r="82" spans="1:22">
      <c r="A82" s="21">
        <v>293300</v>
      </c>
      <c r="B82" s="21" t="s">
        <v>570</v>
      </c>
      <c r="C82" s="104">
        <v>5</v>
      </c>
      <c r="D82" s="105">
        <v>100</v>
      </c>
      <c r="E82" s="104">
        <v>2</v>
      </c>
      <c r="F82" s="105">
        <v>100</v>
      </c>
      <c r="G82" s="104">
        <v>2</v>
      </c>
      <c r="H82" s="105">
        <v>100</v>
      </c>
      <c r="I82" s="104">
        <v>9</v>
      </c>
      <c r="J82" s="105">
        <v>100</v>
      </c>
      <c r="K82" s="104">
        <v>12</v>
      </c>
      <c r="L82" s="105">
        <v>100</v>
      </c>
      <c r="M82" s="104">
        <v>8</v>
      </c>
      <c r="N82" s="105">
        <v>100</v>
      </c>
      <c r="O82" s="104">
        <v>11</v>
      </c>
      <c r="P82" s="105">
        <v>100</v>
      </c>
      <c r="Q82" s="104">
        <v>8</v>
      </c>
      <c r="R82" s="105">
        <v>100</v>
      </c>
      <c r="S82" s="104">
        <v>17</v>
      </c>
      <c r="T82" s="105">
        <v>80.95</v>
      </c>
      <c r="U82" s="104">
        <v>17</v>
      </c>
      <c r="V82" s="105">
        <v>94.44</v>
      </c>
    </row>
    <row r="83" spans="1:22">
      <c r="A83" s="22">
        <v>2902</v>
      </c>
      <c r="B83" s="22" t="s">
        <v>571</v>
      </c>
      <c r="C83" s="102">
        <v>68</v>
      </c>
      <c r="D83" s="103">
        <v>91.89</v>
      </c>
      <c r="E83" s="102">
        <v>132</v>
      </c>
      <c r="F83" s="103">
        <v>94.96</v>
      </c>
      <c r="G83" s="102">
        <v>136</v>
      </c>
      <c r="H83" s="103">
        <v>96.45</v>
      </c>
      <c r="I83" s="102">
        <v>168</v>
      </c>
      <c r="J83" s="103">
        <v>100</v>
      </c>
      <c r="K83" s="102">
        <v>154</v>
      </c>
      <c r="L83" s="103">
        <v>92.22</v>
      </c>
      <c r="M83" s="102">
        <v>168</v>
      </c>
      <c r="N83" s="103">
        <v>98.25</v>
      </c>
      <c r="O83" s="102">
        <v>243</v>
      </c>
      <c r="P83" s="103">
        <v>97.98</v>
      </c>
      <c r="Q83" s="102">
        <v>316</v>
      </c>
      <c r="R83" s="103">
        <v>82.51</v>
      </c>
      <c r="S83" s="102">
        <v>256</v>
      </c>
      <c r="T83" s="103">
        <v>92.42</v>
      </c>
      <c r="U83" s="102">
        <v>281</v>
      </c>
      <c r="V83" s="103">
        <v>90.65</v>
      </c>
    </row>
    <row r="84" spans="1:22">
      <c r="A84" s="20">
        <v>29021</v>
      </c>
      <c r="B84" s="23" t="s">
        <v>572</v>
      </c>
      <c r="C84" s="102">
        <v>32</v>
      </c>
      <c r="D84" s="103">
        <v>88.89</v>
      </c>
      <c r="E84" s="102">
        <v>87</v>
      </c>
      <c r="F84" s="103">
        <v>96.67</v>
      </c>
      <c r="G84" s="102">
        <v>103</v>
      </c>
      <c r="H84" s="103">
        <v>96.26</v>
      </c>
      <c r="I84" s="102">
        <v>90</v>
      </c>
      <c r="J84" s="103">
        <v>100</v>
      </c>
      <c r="K84" s="102">
        <v>80</v>
      </c>
      <c r="L84" s="103">
        <v>96.39</v>
      </c>
      <c r="M84" s="102">
        <v>70</v>
      </c>
      <c r="N84" s="103">
        <v>100</v>
      </c>
      <c r="O84" s="102">
        <v>120</v>
      </c>
      <c r="P84" s="103">
        <v>96.77</v>
      </c>
      <c r="Q84" s="102">
        <v>130</v>
      </c>
      <c r="R84" s="103">
        <v>97.01</v>
      </c>
      <c r="S84" s="102">
        <v>101</v>
      </c>
      <c r="T84" s="103">
        <v>94.39</v>
      </c>
      <c r="U84" s="102">
        <v>125</v>
      </c>
      <c r="V84" s="103">
        <v>100</v>
      </c>
    </row>
    <row r="85" spans="1:22">
      <c r="A85" s="21">
        <v>290115</v>
      </c>
      <c r="B85" s="21" t="s">
        <v>573</v>
      </c>
      <c r="C85" s="104" t="s">
        <v>476</v>
      </c>
      <c r="D85" s="105" t="s">
        <v>476</v>
      </c>
      <c r="E85" s="104">
        <v>1</v>
      </c>
      <c r="F85" s="105">
        <v>100</v>
      </c>
      <c r="G85" s="104">
        <v>6</v>
      </c>
      <c r="H85" s="105">
        <v>100</v>
      </c>
      <c r="I85" s="104">
        <v>1</v>
      </c>
      <c r="J85" s="105">
        <v>100</v>
      </c>
      <c r="K85" s="104">
        <v>2</v>
      </c>
      <c r="L85" s="105">
        <v>100</v>
      </c>
      <c r="M85" s="104">
        <v>2</v>
      </c>
      <c r="N85" s="105">
        <v>100</v>
      </c>
      <c r="O85" s="104">
        <v>1</v>
      </c>
      <c r="P85" s="105">
        <v>100</v>
      </c>
      <c r="Q85" s="104">
        <v>2</v>
      </c>
      <c r="R85" s="105">
        <v>100</v>
      </c>
      <c r="S85" s="104">
        <v>1</v>
      </c>
      <c r="T85" s="105">
        <v>100</v>
      </c>
      <c r="U85" s="104">
        <v>12</v>
      </c>
      <c r="V85" s="105">
        <v>100</v>
      </c>
    </row>
    <row r="86" spans="1:22">
      <c r="A86" s="21">
        <v>290300</v>
      </c>
      <c r="B86" s="21" t="s">
        <v>574</v>
      </c>
      <c r="C86" s="104" t="s">
        <v>476</v>
      </c>
      <c r="D86" s="105" t="s">
        <v>476</v>
      </c>
      <c r="E86" s="104">
        <v>8</v>
      </c>
      <c r="F86" s="105">
        <v>100</v>
      </c>
      <c r="G86" s="104">
        <v>7</v>
      </c>
      <c r="H86" s="105">
        <v>100</v>
      </c>
      <c r="I86" s="104">
        <v>4</v>
      </c>
      <c r="J86" s="105">
        <v>100</v>
      </c>
      <c r="K86" s="104">
        <v>12</v>
      </c>
      <c r="L86" s="105">
        <v>100</v>
      </c>
      <c r="M86" s="104">
        <v>10</v>
      </c>
      <c r="N86" s="105">
        <v>100</v>
      </c>
      <c r="O86" s="104">
        <v>6</v>
      </c>
      <c r="P86" s="105">
        <v>100</v>
      </c>
      <c r="Q86" s="104">
        <v>24</v>
      </c>
      <c r="R86" s="105">
        <v>100</v>
      </c>
      <c r="S86" s="104">
        <v>8</v>
      </c>
      <c r="T86" s="105">
        <v>100</v>
      </c>
      <c r="U86" s="104">
        <v>6</v>
      </c>
      <c r="V86" s="105">
        <v>100</v>
      </c>
    </row>
    <row r="87" spans="1:22">
      <c r="A87" s="21">
        <v>290323</v>
      </c>
      <c r="B87" s="21" t="s">
        <v>575</v>
      </c>
      <c r="C87" s="104" t="s">
        <v>476</v>
      </c>
      <c r="D87" s="105" t="s">
        <v>476</v>
      </c>
      <c r="E87" s="104">
        <v>1</v>
      </c>
      <c r="F87" s="105">
        <v>100</v>
      </c>
      <c r="G87" s="104">
        <v>2</v>
      </c>
      <c r="H87" s="105">
        <v>100</v>
      </c>
      <c r="I87" s="104">
        <v>2</v>
      </c>
      <c r="J87" s="105">
        <v>100</v>
      </c>
      <c r="K87" s="104" t="s">
        <v>476</v>
      </c>
      <c r="L87" s="105" t="s">
        <v>476</v>
      </c>
      <c r="M87" s="104" t="s">
        <v>476</v>
      </c>
      <c r="N87" s="105" t="s">
        <v>476</v>
      </c>
      <c r="O87" s="104">
        <v>1</v>
      </c>
      <c r="P87" s="105">
        <v>100</v>
      </c>
      <c r="Q87" s="104">
        <v>4</v>
      </c>
      <c r="R87" s="105">
        <v>100</v>
      </c>
      <c r="S87" s="104">
        <v>1</v>
      </c>
      <c r="T87" s="105">
        <v>100</v>
      </c>
      <c r="U87" s="104">
        <v>2</v>
      </c>
      <c r="V87" s="105">
        <v>100</v>
      </c>
    </row>
    <row r="88" spans="1:22">
      <c r="A88" s="21">
        <v>290530</v>
      </c>
      <c r="B88" s="21" t="s">
        <v>576</v>
      </c>
      <c r="C88" s="104" t="s">
        <v>476</v>
      </c>
      <c r="D88" s="105" t="s">
        <v>476</v>
      </c>
      <c r="E88" s="104" t="s">
        <v>476</v>
      </c>
      <c r="F88" s="105" t="s">
        <v>476</v>
      </c>
      <c r="G88" s="104">
        <v>8</v>
      </c>
      <c r="H88" s="105">
        <v>88.89</v>
      </c>
      <c r="I88" s="104" t="s">
        <v>476</v>
      </c>
      <c r="J88" s="105" t="s">
        <v>476</v>
      </c>
      <c r="K88" s="104">
        <v>4</v>
      </c>
      <c r="L88" s="105">
        <v>100</v>
      </c>
      <c r="M88" s="104">
        <v>8</v>
      </c>
      <c r="N88" s="105">
        <v>100</v>
      </c>
      <c r="O88" s="104">
        <v>18</v>
      </c>
      <c r="P88" s="105">
        <v>90</v>
      </c>
      <c r="Q88" s="104">
        <v>12</v>
      </c>
      <c r="R88" s="105">
        <v>92.31</v>
      </c>
      <c r="S88" s="104">
        <v>16</v>
      </c>
      <c r="T88" s="105">
        <v>76.19</v>
      </c>
      <c r="U88" s="104">
        <v>14</v>
      </c>
      <c r="V88" s="105">
        <v>100</v>
      </c>
    </row>
    <row r="89" spans="1:22">
      <c r="A89" s="21">
        <v>290620</v>
      </c>
      <c r="B89" s="21" t="s">
        <v>577</v>
      </c>
      <c r="C89" s="104">
        <v>1</v>
      </c>
      <c r="D89" s="105">
        <v>100</v>
      </c>
      <c r="E89" s="104">
        <v>3</v>
      </c>
      <c r="F89" s="105">
        <v>75</v>
      </c>
      <c r="G89" s="104">
        <v>5</v>
      </c>
      <c r="H89" s="105">
        <v>100</v>
      </c>
      <c r="I89" s="104">
        <v>5</v>
      </c>
      <c r="J89" s="105">
        <v>100</v>
      </c>
      <c r="K89" s="104">
        <v>3</v>
      </c>
      <c r="L89" s="105">
        <v>75</v>
      </c>
      <c r="M89" s="104">
        <v>4</v>
      </c>
      <c r="N89" s="105">
        <v>100</v>
      </c>
      <c r="O89" s="104">
        <v>6</v>
      </c>
      <c r="P89" s="105">
        <v>100</v>
      </c>
      <c r="Q89" s="104">
        <v>9</v>
      </c>
      <c r="R89" s="105">
        <v>90</v>
      </c>
      <c r="S89" s="104">
        <v>4</v>
      </c>
      <c r="T89" s="105">
        <v>100</v>
      </c>
      <c r="U89" s="104">
        <v>6</v>
      </c>
      <c r="V89" s="105">
        <v>100</v>
      </c>
    </row>
    <row r="90" spans="1:22">
      <c r="A90" s="21">
        <v>290760</v>
      </c>
      <c r="B90" s="21" t="s">
        <v>578</v>
      </c>
      <c r="C90" s="104" t="s">
        <v>476</v>
      </c>
      <c r="D90" s="105" t="s">
        <v>476</v>
      </c>
      <c r="E90" s="104" t="s">
        <v>476</v>
      </c>
      <c r="F90" s="105" t="s">
        <v>476</v>
      </c>
      <c r="G90" s="104">
        <v>1</v>
      </c>
      <c r="H90" s="105">
        <v>100</v>
      </c>
      <c r="I90" s="104">
        <v>3</v>
      </c>
      <c r="J90" s="105">
        <v>100</v>
      </c>
      <c r="K90" s="104">
        <v>1</v>
      </c>
      <c r="L90" s="105">
        <v>100</v>
      </c>
      <c r="M90" s="104">
        <v>1</v>
      </c>
      <c r="N90" s="105">
        <v>100</v>
      </c>
      <c r="O90" s="104">
        <v>4</v>
      </c>
      <c r="P90" s="105">
        <v>100</v>
      </c>
      <c r="Q90" s="104">
        <v>3</v>
      </c>
      <c r="R90" s="105">
        <v>100</v>
      </c>
      <c r="S90" s="104">
        <v>3</v>
      </c>
      <c r="T90" s="105">
        <v>100</v>
      </c>
      <c r="U90" s="104" t="s">
        <v>476</v>
      </c>
      <c r="V90" s="105" t="s">
        <v>476</v>
      </c>
    </row>
    <row r="91" spans="1:22">
      <c r="A91" s="21">
        <v>291130</v>
      </c>
      <c r="B91" s="21" t="s">
        <v>579</v>
      </c>
      <c r="C91" s="104" t="s">
        <v>476</v>
      </c>
      <c r="D91" s="105" t="s">
        <v>476</v>
      </c>
      <c r="E91" s="104" t="s">
        <v>476</v>
      </c>
      <c r="F91" s="105" t="s">
        <v>476</v>
      </c>
      <c r="G91" s="104">
        <v>1</v>
      </c>
      <c r="H91" s="105">
        <v>100</v>
      </c>
      <c r="I91" s="104">
        <v>1</v>
      </c>
      <c r="J91" s="105">
        <v>100</v>
      </c>
      <c r="K91" s="104" t="s">
        <v>476</v>
      </c>
      <c r="L91" s="105" t="s">
        <v>476</v>
      </c>
      <c r="M91" s="104" t="s">
        <v>476</v>
      </c>
      <c r="N91" s="105" t="s">
        <v>476</v>
      </c>
      <c r="O91" s="104">
        <v>1</v>
      </c>
      <c r="P91" s="105">
        <v>100</v>
      </c>
      <c r="Q91" s="104">
        <v>3</v>
      </c>
      <c r="R91" s="105">
        <v>100</v>
      </c>
      <c r="S91" s="104">
        <v>4</v>
      </c>
      <c r="T91" s="105">
        <v>100</v>
      </c>
      <c r="U91" s="104">
        <v>4</v>
      </c>
      <c r="V91" s="105">
        <v>100</v>
      </c>
    </row>
    <row r="92" spans="1:22">
      <c r="A92" s="21">
        <v>291240</v>
      </c>
      <c r="B92" s="21" t="s">
        <v>580</v>
      </c>
      <c r="C92" s="104" t="s">
        <v>476</v>
      </c>
      <c r="D92" s="105" t="s">
        <v>476</v>
      </c>
      <c r="E92" s="104" t="s">
        <v>476</v>
      </c>
      <c r="F92" s="105" t="s">
        <v>476</v>
      </c>
      <c r="G92" s="104">
        <v>3</v>
      </c>
      <c r="H92" s="105">
        <v>100</v>
      </c>
      <c r="I92" s="104">
        <v>1</v>
      </c>
      <c r="J92" s="105">
        <v>100</v>
      </c>
      <c r="K92" s="104">
        <v>5</v>
      </c>
      <c r="L92" s="105">
        <v>100</v>
      </c>
      <c r="M92" s="104" t="s">
        <v>476</v>
      </c>
      <c r="N92" s="105" t="s">
        <v>476</v>
      </c>
      <c r="O92" s="104">
        <v>8</v>
      </c>
      <c r="P92" s="105">
        <v>100</v>
      </c>
      <c r="Q92" s="104">
        <v>8</v>
      </c>
      <c r="R92" s="105">
        <v>100</v>
      </c>
      <c r="S92" s="104">
        <v>15</v>
      </c>
      <c r="T92" s="105">
        <v>100</v>
      </c>
      <c r="U92" s="104">
        <v>6</v>
      </c>
      <c r="V92" s="105">
        <v>100</v>
      </c>
    </row>
    <row r="93" spans="1:22">
      <c r="A93" s="21">
        <v>291310</v>
      </c>
      <c r="B93" s="21" t="s">
        <v>581</v>
      </c>
      <c r="C93" s="104">
        <v>1</v>
      </c>
      <c r="D93" s="105">
        <v>100</v>
      </c>
      <c r="E93" s="104">
        <v>8</v>
      </c>
      <c r="F93" s="105">
        <v>100</v>
      </c>
      <c r="G93" s="104">
        <v>1</v>
      </c>
      <c r="H93" s="105">
        <v>100</v>
      </c>
      <c r="I93" s="104">
        <v>2</v>
      </c>
      <c r="J93" s="105">
        <v>100</v>
      </c>
      <c r="K93" s="104">
        <v>2</v>
      </c>
      <c r="L93" s="105">
        <v>100</v>
      </c>
      <c r="M93" s="104">
        <v>1</v>
      </c>
      <c r="N93" s="105">
        <v>100</v>
      </c>
      <c r="O93" s="104">
        <v>2</v>
      </c>
      <c r="P93" s="105">
        <v>100</v>
      </c>
      <c r="Q93" s="104" t="s">
        <v>476</v>
      </c>
      <c r="R93" s="105" t="s">
        <v>476</v>
      </c>
      <c r="S93" s="104">
        <v>1</v>
      </c>
      <c r="T93" s="105">
        <v>100</v>
      </c>
      <c r="U93" s="104">
        <v>3</v>
      </c>
      <c r="V93" s="105">
        <v>100</v>
      </c>
    </row>
    <row r="94" spans="1:22">
      <c r="A94" s="21">
        <v>291460</v>
      </c>
      <c r="B94" s="21" t="s">
        <v>582</v>
      </c>
      <c r="C94" s="104">
        <v>20</v>
      </c>
      <c r="D94" s="105">
        <v>90.91</v>
      </c>
      <c r="E94" s="104">
        <v>28</v>
      </c>
      <c r="F94" s="105">
        <v>96.55</v>
      </c>
      <c r="G94" s="104">
        <v>31</v>
      </c>
      <c r="H94" s="105">
        <v>91.18</v>
      </c>
      <c r="I94" s="104">
        <v>27</v>
      </c>
      <c r="J94" s="105">
        <v>100</v>
      </c>
      <c r="K94" s="104">
        <v>23</v>
      </c>
      <c r="L94" s="105">
        <v>95.83</v>
      </c>
      <c r="M94" s="104">
        <v>27</v>
      </c>
      <c r="N94" s="105">
        <v>100</v>
      </c>
      <c r="O94" s="104">
        <v>32</v>
      </c>
      <c r="P94" s="105">
        <v>96.97</v>
      </c>
      <c r="Q94" s="104">
        <v>31</v>
      </c>
      <c r="R94" s="105">
        <v>93.94</v>
      </c>
      <c r="S94" s="104">
        <v>26</v>
      </c>
      <c r="T94" s="105">
        <v>100</v>
      </c>
      <c r="U94" s="104">
        <v>31</v>
      </c>
      <c r="V94" s="105">
        <v>100</v>
      </c>
    </row>
    <row r="95" spans="1:22">
      <c r="A95" s="21">
        <v>291535</v>
      </c>
      <c r="B95" s="21" t="s">
        <v>583</v>
      </c>
      <c r="C95" s="104" t="s">
        <v>476</v>
      </c>
      <c r="D95" s="105" t="s">
        <v>476</v>
      </c>
      <c r="E95" s="104" t="s">
        <v>476</v>
      </c>
      <c r="F95" s="105" t="s">
        <v>476</v>
      </c>
      <c r="G95" s="104" t="s">
        <v>476</v>
      </c>
      <c r="H95" s="105" t="s">
        <v>476</v>
      </c>
      <c r="I95" s="104">
        <v>1</v>
      </c>
      <c r="J95" s="105">
        <v>100</v>
      </c>
      <c r="K95" s="104">
        <v>2</v>
      </c>
      <c r="L95" s="105">
        <v>100</v>
      </c>
      <c r="M95" s="104" t="s">
        <v>476</v>
      </c>
      <c r="N95" s="105" t="s">
        <v>476</v>
      </c>
      <c r="O95" s="104" t="s">
        <v>476</v>
      </c>
      <c r="P95" s="105" t="s">
        <v>476</v>
      </c>
      <c r="Q95" s="104">
        <v>1</v>
      </c>
      <c r="R95" s="105">
        <v>100</v>
      </c>
      <c r="S95" s="104" t="s">
        <v>476</v>
      </c>
      <c r="T95" s="105" t="s">
        <v>476</v>
      </c>
      <c r="U95" s="104" t="s">
        <v>476</v>
      </c>
      <c r="V95" s="105" t="s">
        <v>476</v>
      </c>
    </row>
    <row r="96" spans="1:22">
      <c r="A96" s="21">
        <v>291835</v>
      </c>
      <c r="B96" s="21" t="s">
        <v>584</v>
      </c>
      <c r="C96" s="104" t="s">
        <v>476</v>
      </c>
      <c r="D96" s="105" t="s">
        <v>476</v>
      </c>
      <c r="E96" s="104">
        <v>2</v>
      </c>
      <c r="F96" s="105">
        <v>100</v>
      </c>
      <c r="G96" s="104">
        <v>2</v>
      </c>
      <c r="H96" s="105">
        <v>100</v>
      </c>
      <c r="I96" s="104">
        <v>2</v>
      </c>
      <c r="J96" s="105">
        <v>100</v>
      </c>
      <c r="K96" s="104">
        <v>4</v>
      </c>
      <c r="L96" s="105">
        <v>100</v>
      </c>
      <c r="M96" s="104">
        <v>1</v>
      </c>
      <c r="N96" s="105">
        <v>100</v>
      </c>
      <c r="O96" s="104">
        <v>4</v>
      </c>
      <c r="P96" s="105">
        <v>100</v>
      </c>
      <c r="Q96" s="104">
        <v>2</v>
      </c>
      <c r="R96" s="105">
        <v>100</v>
      </c>
      <c r="S96" s="104">
        <v>3</v>
      </c>
      <c r="T96" s="105">
        <v>75</v>
      </c>
      <c r="U96" s="104">
        <v>14</v>
      </c>
      <c r="V96" s="105">
        <v>100</v>
      </c>
    </row>
    <row r="97" spans="1:22">
      <c r="A97" s="21">
        <v>291850</v>
      </c>
      <c r="B97" s="21" t="s">
        <v>585</v>
      </c>
      <c r="C97" s="104" t="s">
        <v>476</v>
      </c>
      <c r="D97" s="105" t="s">
        <v>476</v>
      </c>
      <c r="E97" s="104" t="s">
        <v>476</v>
      </c>
      <c r="F97" s="105" t="s">
        <v>476</v>
      </c>
      <c r="G97" s="104" t="s">
        <v>476</v>
      </c>
      <c r="H97" s="105" t="s">
        <v>476</v>
      </c>
      <c r="I97" s="104">
        <v>2</v>
      </c>
      <c r="J97" s="105">
        <v>100</v>
      </c>
      <c r="K97" s="104">
        <v>2</v>
      </c>
      <c r="L97" s="105">
        <v>100</v>
      </c>
      <c r="M97" s="104">
        <v>3</v>
      </c>
      <c r="N97" s="105">
        <v>100</v>
      </c>
      <c r="O97" s="104">
        <v>2</v>
      </c>
      <c r="P97" s="105">
        <v>100</v>
      </c>
      <c r="Q97" s="104">
        <v>1</v>
      </c>
      <c r="R97" s="105">
        <v>100</v>
      </c>
      <c r="S97" s="104">
        <v>2</v>
      </c>
      <c r="T97" s="105">
        <v>100</v>
      </c>
      <c r="U97" s="104">
        <v>4</v>
      </c>
      <c r="V97" s="105">
        <v>100</v>
      </c>
    </row>
    <row r="98" spans="1:22">
      <c r="A98" s="21">
        <v>291915</v>
      </c>
      <c r="B98" s="21" t="s">
        <v>586</v>
      </c>
      <c r="C98" s="104">
        <v>1</v>
      </c>
      <c r="D98" s="105">
        <v>100</v>
      </c>
      <c r="E98" s="104">
        <v>8</v>
      </c>
      <c r="F98" s="105">
        <v>100</v>
      </c>
      <c r="G98" s="104">
        <v>5</v>
      </c>
      <c r="H98" s="105">
        <v>100</v>
      </c>
      <c r="I98" s="104">
        <v>10</v>
      </c>
      <c r="J98" s="105">
        <v>100</v>
      </c>
      <c r="K98" s="104">
        <v>3</v>
      </c>
      <c r="L98" s="105">
        <v>75</v>
      </c>
      <c r="M98" s="104">
        <v>4</v>
      </c>
      <c r="N98" s="105">
        <v>100</v>
      </c>
      <c r="O98" s="104">
        <v>7</v>
      </c>
      <c r="P98" s="105">
        <v>100</v>
      </c>
      <c r="Q98" s="104">
        <v>5</v>
      </c>
      <c r="R98" s="105">
        <v>100</v>
      </c>
      <c r="S98" s="104">
        <v>2</v>
      </c>
      <c r="T98" s="105">
        <v>100</v>
      </c>
      <c r="U98" s="104">
        <v>4</v>
      </c>
      <c r="V98" s="105">
        <v>100</v>
      </c>
    </row>
    <row r="99" spans="1:22">
      <c r="A99" s="21">
        <v>292205</v>
      </c>
      <c r="B99" s="21" t="s">
        <v>587</v>
      </c>
      <c r="C99" s="104">
        <v>1</v>
      </c>
      <c r="D99" s="105">
        <v>100</v>
      </c>
      <c r="E99" s="104">
        <v>2</v>
      </c>
      <c r="F99" s="105">
        <v>100</v>
      </c>
      <c r="G99" s="104">
        <v>2</v>
      </c>
      <c r="H99" s="105">
        <v>100</v>
      </c>
      <c r="I99" s="104">
        <v>1</v>
      </c>
      <c r="J99" s="105">
        <v>100</v>
      </c>
      <c r="K99" s="104">
        <v>2</v>
      </c>
      <c r="L99" s="105">
        <v>100</v>
      </c>
      <c r="M99" s="104">
        <v>2</v>
      </c>
      <c r="N99" s="105">
        <v>100</v>
      </c>
      <c r="O99" s="104">
        <v>7</v>
      </c>
      <c r="P99" s="105">
        <v>100</v>
      </c>
      <c r="Q99" s="104">
        <v>3</v>
      </c>
      <c r="R99" s="105">
        <v>100</v>
      </c>
      <c r="S99" s="104">
        <v>1</v>
      </c>
      <c r="T99" s="105">
        <v>100</v>
      </c>
      <c r="U99" s="104">
        <v>1</v>
      </c>
      <c r="V99" s="105">
        <v>100</v>
      </c>
    </row>
    <row r="100" spans="1:22">
      <c r="A100" s="21">
        <v>292560</v>
      </c>
      <c r="B100" s="21" t="s">
        <v>588</v>
      </c>
      <c r="C100" s="104">
        <v>5</v>
      </c>
      <c r="D100" s="105">
        <v>100</v>
      </c>
      <c r="E100" s="104">
        <v>7</v>
      </c>
      <c r="F100" s="105">
        <v>100</v>
      </c>
      <c r="G100" s="104">
        <v>5</v>
      </c>
      <c r="H100" s="105">
        <v>100</v>
      </c>
      <c r="I100" s="104">
        <v>9</v>
      </c>
      <c r="J100" s="105">
        <v>100</v>
      </c>
      <c r="K100" s="104">
        <v>7</v>
      </c>
      <c r="L100" s="105">
        <v>100</v>
      </c>
      <c r="M100" s="104">
        <v>1</v>
      </c>
      <c r="N100" s="105">
        <v>100</v>
      </c>
      <c r="O100" s="104">
        <v>9</v>
      </c>
      <c r="P100" s="105">
        <v>100</v>
      </c>
      <c r="Q100" s="104">
        <v>14</v>
      </c>
      <c r="R100" s="105">
        <v>100</v>
      </c>
      <c r="S100" s="104">
        <v>3</v>
      </c>
      <c r="T100" s="105">
        <v>100</v>
      </c>
      <c r="U100" s="104">
        <v>3</v>
      </c>
      <c r="V100" s="105">
        <v>100</v>
      </c>
    </row>
    <row r="101" spans="1:22">
      <c r="A101" s="21">
        <v>292925</v>
      </c>
      <c r="B101" s="21" t="s">
        <v>589</v>
      </c>
      <c r="C101" s="104">
        <v>1</v>
      </c>
      <c r="D101" s="105">
        <v>50</v>
      </c>
      <c r="E101" s="104">
        <v>1</v>
      </c>
      <c r="F101" s="105">
        <v>100</v>
      </c>
      <c r="G101" s="104">
        <v>4</v>
      </c>
      <c r="H101" s="105">
        <v>100</v>
      </c>
      <c r="I101" s="104">
        <v>6</v>
      </c>
      <c r="J101" s="105">
        <v>100</v>
      </c>
      <c r="K101" s="104">
        <v>2</v>
      </c>
      <c r="L101" s="105">
        <v>100</v>
      </c>
      <c r="M101" s="104">
        <v>2</v>
      </c>
      <c r="N101" s="105">
        <v>100</v>
      </c>
      <c r="O101" s="104">
        <v>2</v>
      </c>
      <c r="P101" s="105">
        <v>100</v>
      </c>
      <c r="Q101" s="104">
        <v>1</v>
      </c>
      <c r="R101" s="105">
        <v>100</v>
      </c>
      <c r="S101" s="104">
        <v>4</v>
      </c>
      <c r="T101" s="105">
        <v>100</v>
      </c>
      <c r="U101" s="104">
        <v>2</v>
      </c>
      <c r="V101" s="105">
        <v>100</v>
      </c>
    </row>
    <row r="102" spans="1:22">
      <c r="A102" s="21">
        <v>293240</v>
      </c>
      <c r="B102" s="21" t="s">
        <v>590</v>
      </c>
      <c r="C102" s="104">
        <v>2</v>
      </c>
      <c r="D102" s="105">
        <v>100</v>
      </c>
      <c r="E102" s="104">
        <v>16</v>
      </c>
      <c r="F102" s="105">
        <v>94.12</v>
      </c>
      <c r="G102" s="104">
        <v>8</v>
      </c>
      <c r="H102" s="105">
        <v>100</v>
      </c>
      <c r="I102" s="104">
        <v>8</v>
      </c>
      <c r="J102" s="105">
        <v>100</v>
      </c>
      <c r="K102" s="104">
        <v>4</v>
      </c>
      <c r="L102" s="105">
        <v>100</v>
      </c>
      <c r="M102" s="104">
        <v>2</v>
      </c>
      <c r="N102" s="105">
        <v>100</v>
      </c>
      <c r="O102" s="104">
        <v>6</v>
      </c>
      <c r="P102" s="105">
        <v>100</v>
      </c>
      <c r="Q102" s="104">
        <v>6</v>
      </c>
      <c r="R102" s="105">
        <v>100</v>
      </c>
      <c r="S102" s="104">
        <v>6</v>
      </c>
      <c r="T102" s="105">
        <v>100</v>
      </c>
      <c r="U102" s="104">
        <v>9</v>
      </c>
      <c r="V102" s="105">
        <v>100</v>
      </c>
    </row>
    <row r="103" spans="1:22">
      <c r="A103" s="21">
        <v>293360</v>
      </c>
      <c r="B103" s="21" t="s">
        <v>591</v>
      </c>
      <c r="C103" s="104" t="s">
        <v>476</v>
      </c>
      <c r="D103" s="105" t="s">
        <v>476</v>
      </c>
      <c r="E103" s="104">
        <v>2</v>
      </c>
      <c r="F103" s="105">
        <v>100</v>
      </c>
      <c r="G103" s="104">
        <v>12</v>
      </c>
      <c r="H103" s="105">
        <v>100</v>
      </c>
      <c r="I103" s="104">
        <v>5</v>
      </c>
      <c r="J103" s="105">
        <v>100</v>
      </c>
      <c r="K103" s="104">
        <v>2</v>
      </c>
      <c r="L103" s="105">
        <v>100</v>
      </c>
      <c r="M103" s="104">
        <v>2</v>
      </c>
      <c r="N103" s="105">
        <v>100</v>
      </c>
      <c r="O103" s="104">
        <v>4</v>
      </c>
      <c r="P103" s="105">
        <v>80</v>
      </c>
      <c r="Q103" s="104">
        <v>1</v>
      </c>
      <c r="R103" s="105">
        <v>100</v>
      </c>
      <c r="S103" s="104">
        <v>1</v>
      </c>
      <c r="T103" s="105">
        <v>100</v>
      </c>
      <c r="U103" s="104">
        <v>4</v>
      </c>
      <c r="V103" s="105">
        <v>100</v>
      </c>
    </row>
    <row r="104" spans="1:22">
      <c r="A104" s="20">
        <v>29022</v>
      </c>
      <c r="B104" s="23" t="s">
        <v>592</v>
      </c>
      <c r="C104" s="102">
        <v>36</v>
      </c>
      <c r="D104" s="103">
        <v>94.74</v>
      </c>
      <c r="E104" s="102">
        <v>45</v>
      </c>
      <c r="F104" s="103">
        <v>91.84</v>
      </c>
      <c r="G104" s="102">
        <v>33</v>
      </c>
      <c r="H104" s="103">
        <v>97.06</v>
      </c>
      <c r="I104" s="102">
        <v>78</v>
      </c>
      <c r="J104" s="103">
        <v>100</v>
      </c>
      <c r="K104" s="102">
        <v>74</v>
      </c>
      <c r="L104" s="103">
        <v>88.1</v>
      </c>
      <c r="M104" s="102">
        <v>98</v>
      </c>
      <c r="N104" s="103">
        <v>97.03</v>
      </c>
      <c r="O104" s="102">
        <v>123</v>
      </c>
      <c r="P104" s="103">
        <v>99.19</v>
      </c>
      <c r="Q104" s="102">
        <v>186</v>
      </c>
      <c r="R104" s="103">
        <v>74.7</v>
      </c>
      <c r="S104" s="102">
        <v>155</v>
      </c>
      <c r="T104" s="103">
        <v>91.18</v>
      </c>
      <c r="U104" s="102">
        <v>156</v>
      </c>
      <c r="V104" s="103">
        <v>84.32</v>
      </c>
    </row>
    <row r="105" spans="1:22">
      <c r="A105" s="21">
        <v>290510</v>
      </c>
      <c r="B105" s="21" t="s">
        <v>593</v>
      </c>
      <c r="C105" s="104" t="s">
        <v>476</v>
      </c>
      <c r="D105" s="105" t="s">
        <v>476</v>
      </c>
      <c r="E105" s="104" t="s">
        <v>476</v>
      </c>
      <c r="F105" s="105" t="s">
        <v>476</v>
      </c>
      <c r="G105" s="104" t="s">
        <v>476</v>
      </c>
      <c r="H105" s="105" t="s">
        <v>476</v>
      </c>
      <c r="I105" s="104" t="s">
        <v>476</v>
      </c>
      <c r="J105" s="105" t="s">
        <v>476</v>
      </c>
      <c r="K105" s="104" t="s">
        <v>476</v>
      </c>
      <c r="L105" s="105" t="s">
        <v>476</v>
      </c>
      <c r="M105" s="104">
        <v>3</v>
      </c>
      <c r="N105" s="105">
        <v>100</v>
      </c>
      <c r="O105" s="104">
        <v>2</v>
      </c>
      <c r="P105" s="105">
        <v>100</v>
      </c>
      <c r="Q105" s="104">
        <v>5</v>
      </c>
      <c r="R105" s="105">
        <v>100</v>
      </c>
      <c r="S105" s="104">
        <v>1</v>
      </c>
      <c r="T105" s="105">
        <v>100</v>
      </c>
      <c r="U105" s="104" t="s">
        <v>476</v>
      </c>
      <c r="V105" s="105" t="s">
        <v>476</v>
      </c>
    </row>
    <row r="106" spans="1:22">
      <c r="A106" s="21">
        <v>290550</v>
      </c>
      <c r="B106" s="21" t="s">
        <v>594</v>
      </c>
      <c r="C106" s="104">
        <v>2</v>
      </c>
      <c r="D106" s="105">
        <v>100</v>
      </c>
      <c r="E106" s="104" t="s">
        <v>476</v>
      </c>
      <c r="F106" s="105" t="s">
        <v>476</v>
      </c>
      <c r="G106" s="104" t="s">
        <v>476</v>
      </c>
      <c r="H106" s="105" t="s">
        <v>476</v>
      </c>
      <c r="I106" s="104">
        <v>4</v>
      </c>
      <c r="J106" s="105">
        <v>100</v>
      </c>
      <c r="K106" s="104">
        <v>10</v>
      </c>
      <c r="L106" s="105">
        <v>100</v>
      </c>
      <c r="M106" s="104">
        <v>2</v>
      </c>
      <c r="N106" s="105">
        <v>100</v>
      </c>
      <c r="O106" s="104">
        <v>5</v>
      </c>
      <c r="P106" s="105">
        <v>100</v>
      </c>
      <c r="Q106" s="104" t="s">
        <v>476</v>
      </c>
      <c r="R106" s="105" t="s">
        <v>476</v>
      </c>
      <c r="S106" s="104">
        <v>1</v>
      </c>
      <c r="T106" s="105">
        <v>100</v>
      </c>
      <c r="U106" s="104">
        <v>7</v>
      </c>
      <c r="V106" s="105">
        <v>100</v>
      </c>
    </row>
    <row r="107" spans="1:22">
      <c r="A107" s="21">
        <v>290687</v>
      </c>
      <c r="B107" s="21" t="s">
        <v>595</v>
      </c>
      <c r="C107" s="104">
        <v>1</v>
      </c>
      <c r="D107" s="105">
        <v>100</v>
      </c>
      <c r="E107" s="104">
        <v>2</v>
      </c>
      <c r="F107" s="105">
        <v>100</v>
      </c>
      <c r="G107" s="104">
        <v>1</v>
      </c>
      <c r="H107" s="105">
        <v>100</v>
      </c>
      <c r="I107" s="104">
        <v>2</v>
      </c>
      <c r="J107" s="105">
        <v>100</v>
      </c>
      <c r="K107" s="104">
        <v>3</v>
      </c>
      <c r="L107" s="105">
        <v>100</v>
      </c>
      <c r="M107" s="104">
        <v>8</v>
      </c>
      <c r="N107" s="105">
        <v>100</v>
      </c>
      <c r="O107" s="104">
        <v>8</v>
      </c>
      <c r="P107" s="105">
        <v>100</v>
      </c>
      <c r="Q107" s="104">
        <v>14</v>
      </c>
      <c r="R107" s="105">
        <v>100</v>
      </c>
      <c r="S107" s="104">
        <v>11</v>
      </c>
      <c r="T107" s="105">
        <v>100</v>
      </c>
      <c r="U107" s="104">
        <v>14</v>
      </c>
      <c r="V107" s="105">
        <v>87.5</v>
      </c>
    </row>
    <row r="108" spans="1:22">
      <c r="A108" s="21">
        <v>291750</v>
      </c>
      <c r="B108" s="21" t="s">
        <v>596</v>
      </c>
      <c r="C108" s="104">
        <v>12</v>
      </c>
      <c r="D108" s="105">
        <v>100</v>
      </c>
      <c r="E108" s="104">
        <v>7</v>
      </c>
      <c r="F108" s="105">
        <v>100</v>
      </c>
      <c r="G108" s="104">
        <v>5</v>
      </c>
      <c r="H108" s="105">
        <v>83.33</v>
      </c>
      <c r="I108" s="104">
        <v>17</v>
      </c>
      <c r="J108" s="105">
        <v>100</v>
      </c>
      <c r="K108" s="104">
        <v>13</v>
      </c>
      <c r="L108" s="105">
        <v>100</v>
      </c>
      <c r="M108" s="104">
        <v>36</v>
      </c>
      <c r="N108" s="105">
        <v>100</v>
      </c>
      <c r="O108" s="104">
        <v>37</v>
      </c>
      <c r="P108" s="105">
        <v>100</v>
      </c>
      <c r="Q108" s="104">
        <v>84</v>
      </c>
      <c r="R108" s="105">
        <v>98.82</v>
      </c>
      <c r="S108" s="104">
        <v>53</v>
      </c>
      <c r="T108" s="105">
        <v>98.15</v>
      </c>
      <c r="U108" s="104">
        <v>67</v>
      </c>
      <c r="V108" s="105">
        <v>85.9</v>
      </c>
    </row>
    <row r="109" spans="1:22">
      <c r="A109" s="21">
        <v>292010</v>
      </c>
      <c r="B109" s="21" t="s">
        <v>597</v>
      </c>
      <c r="C109" s="104">
        <v>2</v>
      </c>
      <c r="D109" s="105">
        <v>100</v>
      </c>
      <c r="E109" s="104">
        <v>7</v>
      </c>
      <c r="F109" s="105">
        <v>100</v>
      </c>
      <c r="G109" s="104">
        <v>1</v>
      </c>
      <c r="H109" s="105">
        <v>100</v>
      </c>
      <c r="I109" s="104">
        <v>3</v>
      </c>
      <c r="J109" s="105">
        <v>100</v>
      </c>
      <c r="K109" s="104">
        <v>4</v>
      </c>
      <c r="L109" s="105">
        <v>100</v>
      </c>
      <c r="M109" s="104">
        <v>5</v>
      </c>
      <c r="N109" s="105">
        <v>100</v>
      </c>
      <c r="O109" s="104">
        <v>4</v>
      </c>
      <c r="P109" s="105">
        <v>100</v>
      </c>
      <c r="Q109" s="104">
        <v>1</v>
      </c>
      <c r="R109" s="105">
        <v>100</v>
      </c>
      <c r="S109" s="104">
        <v>3</v>
      </c>
      <c r="T109" s="105">
        <v>100</v>
      </c>
      <c r="U109" s="104">
        <v>8</v>
      </c>
      <c r="V109" s="105">
        <v>100</v>
      </c>
    </row>
    <row r="110" spans="1:22">
      <c r="A110" s="21">
        <v>292120</v>
      </c>
      <c r="B110" s="21" t="s">
        <v>598</v>
      </c>
      <c r="C110" s="104">
        <v>9</v>
      </c>
      <c r="D110" s="105">
        <v>100</v>
      </c>
      <c r="E110" s="104">
        <v>11</v>
      </c>
      <c r="F110" s="105">
        <v>100</v>
      </c>
      <c r="G110" s="104">
        <v>5</v>
      </c>
      <c r="H110" s="105">
        <v>100</v>
      </c>
      <c r="I110" s="104">
        <v>9</v>
      </c>
      <c r="J110" s="105">
        <v>100</v>
      </c>
      <c r="K110" s="104">
        <v>1</v>
      </c>
      <c r="L110" s="105">
        <v>100</v>
      </c>
      <c r="M110" s="104">
        <v>3</v>
      </c>
      <c r="N110" s="105">
        <v>100</v>
      </c>
      <c r="O110" s="104">
        <v>6</v>
      </c>
      <c r="P110" s="105">
        <v>100</v>
      </c>
      <c r="Q110" s="104">
        <v>8</v>
      </c>
      <c r="R110" s="105">
        <v>100</v>
      </c>
      <c r="S110" s="104">
        <v>11</v>
      </c>
      <c r="T110" s="105">
        <v>100</v>
      </c>
      <c r="U110" s="104">
        <v>6</v>
      </c>
      <c r="V110" s="105">
        <v>60</v>
      </c>
    </row>
    <row r="111" spans="1:22">
      <c r="A111" s="21">
        <v>292140</v>
      </c>
      <c r="B111" s="21" t="s">
        <v>599</v>
      </c>
      <c r="C111" s="104">
        <v>1</v>
      </c>
      <c r="D111" s="105">
        <v>100</v>
      </c>
      <c r="E111" s="104" t="s">
        <v>476</v>
      </c>
      <c r="F111" s="105" t="s">
        <v>476</v>
      </c>
      <c r="G111" s="104" t="s">
        <v>476</v>
      </c>
      <c r="H111" s="105" t="s">
        <v>476</v>
      </c>
      <c r="I111" s="104">
        <v>2</v>
      </c>
      <c r="J111" s="105">
        <v>100</v>
      </c>
      <c r="K111" s="104" t="s">
        <v>476</v>
      </c>
      <c r="L111" s="105" t="s">
        <v>476</v>
      </c>
      <c r="M111" s="104">
        <v>1</v>
      </c>
      <c r="N111" s="105">
        <v>100</v>
      </c>
      <c r="O111" s="104">
        <v>2</v>
      </c>
      <c r="P111" s="105">
        <v>100</v>
      </c>
      <c r="Q111" s="104">
        <v>4</v>
      </c>
      <c r="R111" s="105">
        <v>80</v>
      </c>
      <c r="S111" s="104">
        <v>4</v>
      </c>
      <c r="T111" s="105">
        <v>100</v>
      </c>
      <c r="U111" s="104">
        <v>2</v>
      </c>
      <c r="V111" s="105">
        <v>66.67</v>
      </c>
    </row>
    <row r="112" spans="1:22">
      <c r="A112" s="21">
        <v>292170</v>
      </c>
      <c r="B112" s="21" t="s">
        <v>600</v>
      </c>
      <c r="C112" s="104">
        <v>5</v>
      </c>
      <c r="D112" s="105">
        <v>83.33</v>
      </c>
      <c r="E112" s="104">
        <v>8</v>
      </c>
      <c r="F112" s="105">
        <v>80</v>
      </c>
      <c r="G112" s="104">
        <v>7</v>
      </c>
      <c r="H112" s="105">
        <v>100</v>
      </c>
      <c r="I112" s="104">
        <v>9</v>
      </c>
      <c r="J112" s="105">
        <v>100</v>
      </c>
      <c r="K112" s="104">
        <v>12</v>
      </c>
      <c r="L112" s="105">
        <v>54.55</v>
      </c>
      <c r="M112" s="104">
        <v>9</v>
      </c>
      <c r="N112" s="105">
        <v>100</v>
      </c>
      <c r="O112" s="104">
        <v>14</v>
      </c>
      <c r="P112" s="105">
        <v>100</v>
      </c>
      <c r="Q112" s="104">
        <v>8</v>
      </c>
      <c r="R112" s="105">
        <v>100</v>
      </c>
      <c r="S112" s="104">
        <v>10</v>
      </c>
      <c r="T112" s="105">
        <v>76.92</v>
      </c>
      <c r="U112" s="104">
        <v>20</v>
      </c>
      <c r="V112" s="105">
        <v>71.430000000000007</v>
      </c>
    </row>
    <row r="113" spans="1:22">
      <c r="A113" s="21">
        <v>292335</v>
      </c>
      <c r="B113" s="21" t="s">
        <v>601</v>
      </c>
      <c r="C113" s="104" t="s">
        <v>476</v>
      </c>
      <c r="D113" s="105" t="s">
        <v>476</v>
      </c>
      <c r="E113" s="104" t="s">
        <v>476</v>
      </c>
      <c r="F113" s="105" t="s">
        <v>476</v>
      </c>
      <c r="G113" s="104">
        <v>1</v>
      </c>
      <c r="H113" s="105">
        <v>100</v>
      </c>
      <c r="I113" s="104">
        <v>4</v>
      </c>
      <c r="J113" s="105">
        <v>100</v>
      </c>
      <c r="K113" s="104">
        <v>1</v>
      </c>
      <c r="L113" s="105">
        <v>100</v>
      </c>
      <c r="M113" s="104">
        <v>7</v>
      </c>
      <c r="N113" s="105">
        <v>100</v>
      </c>
      <c r="O113" s="104">
        <v>12</v>
      </c>
      <c r="P113" s="105">
        <v>100</v>
      </c>
      <c r="Q113" s="104">
        <v>9</v>
      </c>
      <c r="R113" s="105">
        <v>100</v>
      </c>
      <c r="S113" s="104">
        <v>19</v>
      </c>
      <c r="T113" s="105">
        <v>90.48</v>
      </c>
      <c r="U113" s="104">
        <v>5</v>
      </c>
      <c r="V113" s="105">
        <v>100</v>
      </c>
    </row>
    <row r="114" spans="1:22">
      <c r="A114" s="21">
        <v>292480</v>
      </c>
      <c r="B114" s="21" t="s">
        <v>602</v>
      </c>
      <c r="C114" s="104" t="s">
        <v>476</v>
      </c>
      <c r="D114" s="105" t="s">
        <v>476</v>
      </c>
      <c r="E114" s="104" t="s">
        <v>476</v>
      </c>
      <c r="F114" s="105" t="s">
        <v>476</v>
      </c>
      <c r="G114" s="104" t="s">
        <v>476</v>
      </c>
      <c r="H114" s="105" t="s">
        <v>476</v>
      </c>
      <c r="I114" s="104">
        <v>3</v>
      </c>
      <c r="J114" s="105">
        <v>100</v>
      </c>
      <c r="K114" s="104" t="s">
        <v>476</v>
      </c>
      <c r="L114" s="105" t="s">
        <v>476</v>
      </c>
      <c r="M114" s="104" t="s">
        <v>476</v>
      </c>
      <c r="N114" s="105" t="s">
        <v>476</v>
      </c>
      <c r="O114" s="104">
        <v>1</v>
      </c>
      <c r="P114" s="105">
        <v>100</v>
      </c>
      <c r="Q114" s="104">
        <v>13</v>
      </c>
      <c r="R114" s="105">
        <v>100</v>
      </c>
      <c r="S114" s="104">
        <v>8</v>
      </c>
      <c r="T114" s="105">
        <v>100</v>
      </c>
      <c r="U114" s="104">
        <v>9</v>
      </c>
      <c r="V114" s="105">
        <v>81.819999999999993</v>
      </c>
    </row>
    <row r="115" spans="1:22">
      <c r="A115" s="21">
        <v>292593</v>
      </c>
      <c r="B115" s="21" t="s">
        <v>603</v>
      </c>
      <c r="C115" s="104" t="s">
        <v>476</v>
      </c>
      <c r="D115" s="105" t="s">
        <v>476</v>
      </c>
      <c r="E115" s="104" t="s">
        <v>476</v>
      </c>
      <c r="F115" s="105" t="s">
        <v>476</v>
      </c>
      <c r="G115" s="104" t="s">
        <v>476</v>
      </c>
      <c r="H115" s="105" t="s">
        <v>476</v>
      </c>
      <c r="I115" s="104">
        <v>1</v>
      </c>
      <c r="J115" s="105">
        <v>100</v>
      </c>
      <c r="K115" s="104" t="s">
        <v>476</v>
      </c>
      <c r="L115" s="105" t="s">
        <v>476</v>
      </c>
      <c r="M115" s="104">
        <v>1</v>
      </c>
      <c r="N115" s="105">
        <v>50</v>
      </c>
      <c r="O115" s="104">
        <v>3</v>
      </c>
      <c r="P115" s="105">
        <v>100</v>
      </c>
      <c r="Q115" s="104">
        <v>1</v>
      </c>
      <c r="R115" s="105">
        <v>25</v>
      </c>
      <c r="S115" s="104" t="s">
        <v>476</v>
      </c>
      <c r="T115" s="105" t="s">
        <v>476</v>
      </c>
      <c r="U115" s="104">
        <v>3</v>
      </c>
      <c r="V115" s="105">
        <v>100</v>
      </c>
    </row>
    <row r="116" spans="1:22">
      <c r="A116" s="21">
        <v>292937</v>
      </c>
      <c r="B116" s="21" t="s">
        <v>604</v>
      </c>
      <c r="C116" s="104" t="s">
        <v>476</v>
      </c>
      <c r="D116" s="105" t="s">
        <v>476</v>
      </c>
      <c r="E116" s="104">
        <v>2</v>
      </c>
      <c r="F116" s="105">
        <v>100</v>
      </c>
      <c r="G116" s="104">
        <v>1</v>
      </c>
      <c r="H116" s="105">
        <v>100</v>
      </c>
      <c r="I116" s="104">
        <v>1</v>
      </c>
      <c r="J116" s="105">
        <v>100</v>
      </c>
      <c r="K116" s="104" t="s">
        <v>476</v>
      </c>
      <c r="L116" s="105" t="s">
        <v>476</v>
      </c>
      <c r="M116" s="104">
        <v>3</v>
      </c>
      <c r="N116" s="105">
        <v>100</v>
      </c>
      <c r="O116" s="104" t="s">
        <v>476</v>
      </c>
      <c r="P116" s="105" t="s">
        <v>476</v>
      </c>
      <c r="Q116" s="104">
        <v>2</v>
      </c>
      <c r="R116" s="105">
        <v>100</v>
      </c>
      <c r="S116" s="104">
        <v>3</v>
      </c>
      <c r="T116" s="105">
        <v>75</v>
      </c>
      <c r="U116" s="104" t="s">
        <v>476</v>
      </c>
      <c r="V116" s="105" t="s">
        <v>476</v>
      </c>
    </row>
    <row r="117" spans="1:22">
      <c r="A117" s="21">
        <v>292980</v>
      </c>
      <c r="B117" s="21" t="s">
        <v>605</v>
      </c>
      <c r="C117" s="104" t="s">
        <v>476</v>
      </c>
      <c r="D117" s="105" t="s">
        <v>476</v>
      </c>
      <c r="E117" s="104">
        <v>3</v>
      </c>
      <c r="F117" s="105">
        <v>100</v>
      </c>
      <c r="G117" s="104" t="s">
        <v>476</v>
      </c>
      <c r="H117" s="105" t="s">
        <v>476</v>
      </c>
      <c r="I117" s="104">
        <v>1</v>
      </c>
      <c r="J117" s="105">
        <v>100</v>
      </c>
      <c r="K117" s="104">
        <v>1</v>
      </c>
      <c r="L117" s="105">
        <v>100</v>
      </c>
      <c r="M117" s="104">
        <v>3</v>
      </c>
      <c r="N117" s="105">
        <v>100</v>
      </c>
      <c r="O117" s="104">
        <v>2</v>
      </c>
      <c r="P117" s="105">
        <v>100</v>
      </c>
      <c r="Q117" s="104">
        <v>1</v>
      </c>
      <c r="R117" s="105">
        <v>100</v>
      </c>
      <c r="S117" s="104">
        <v>3</v>
      </c>
      <c r="T117" s="105">
        <v>100</v>
      </c>
      <c r="U117" s="104">
        <v>3</v>
      </c>
      <c r="V117" s="105">
        <v>100</v>
      </c>
    </row>
    <row r="118" spans="1:22">
      <c r="A118" s="21">
        <v>293060</v>
      </c>
      <c r="B118" s="21" t="s">
        <v>606</v>
      </c>
      <c r="C118" s="104" t="s">
        <v>476</v>
      </c>
      <c r="D118" s="105" t="s">
        <v>476</v>
      </c>
      <c r="E118" s="104">
        <v>1</v>
      </c>
      <c r="F118" s="105">
        <v>100</v>
      </c>
      <c r="G118" s="104">
        <v>3</v>
      </c>
      <c r="H118" s="105">
        <v>100</v>
      </c>
      <c r="I118" s="104">
        <v>9</v>
      </c>
      <c r="J118" s="105">
        <v>100</v>
      </c>
      <c r="K118" s="104">
        <v>11</v>
      </c>
      <c r="L118" s="105">
        <v>100</v>
      </c>
      <c r="M118" s="104">
        <v>10</v>
      </c>
      <c r="N118" s="105">
        <v>90.91</v>
      </c>
      <c r="O118" s="104">
        <v>10</v>
      </c>
      <c r="P118" s="105">
        <v>100</v>
      </c>
      <c r="Q118" s="104">
        <v>5</v>
      </c>
      <c r="R118" s="105">
        <v>100</v>
      </c>
      <c r="S118" s="104">
        <v>6</v>
      </c>
      <c r="T118" s="105">
        <v>85.71</v>
      </c>
      <c r="U118" s="104">
        <v>5</v>
      </c>
      <c r="V118" s="105">
        <v>100</v>
      </c>
    </row>
    <row r="119" spans="1:22">
      <c r="A119" s="21">
        <v>293130</v>
      </c>
      <c r="B119" s="21" t="s">
        <v>607</v>
      </c>
      <c r="C119" s="104">
        <v>4</v>
      </c>
      <c r="D119" s="105">
        <v>100</v>
      </c>
      <c r="E119" s="104">
        <v>1</v>
      </c>
      <c r="F119" s="105">
        <v>100</v>
      </c>
      <c r="G119" s="104">
        <v>4</v>
      </c>
      <c r="H119" s="105">
        <v>100</v>
      </c>
      <c r="I119" s="104">
        <v>9</v>
      </c>
      <c r="J119" s="105">
        <v>100</v>
      </c>
      <c r="K119" s="104">
        <v>11</v>
      </c>
      <c r="L119" s="105">
        <v>100</v>
      </c>
      <c r="M119" s="104">
        <v>3</v>
      </c>
      <c r="N119" s="105">
        <v>100</v>
      </c>
      <c r="O119" s="104">
        <v>6</v>
      </c>
      <c r="P119" s="105">
        <v>85.71</v>
      </c>
      <c r="Q119" s="104">
        <v>7</v>
      </c>
      <c r="R119" s="105">
        <v>100</v>
      </c>
      <c r="S119" s="104">
        <v>4</v>
      </c>
      <c r="T119" s="105">
        <v>66.67</v>
      </c>
      <c r="U119" s="104">
        <v>4</v>
      </c>
      <c r="V119" s="105">
        <v>100</v>
      </c>
    </row>
    <row r="120" spans="1:22">
      <c r="A120" s="21">
        <v>293245</v>
      </c>
      <c r="B120" s="21" t="s">
        <v>608</v>
      </c>
      <c r="C120" s="104" t="s">
        <v>476</v>
      </c>
      <c r="D120" s="105" t="s">
        <v>476</v>
      </c>
      <c r="E120" s="104" t="s">
        <v>476</v>
      </c>
      <c r="F120" s="105" t="s">
        <v>476</v>
      </c>
      <c r="G120" s="104">
        <v>1</v>
      </c>
      <c r="H120" s="105">
        <v>100</v>
      </c>
      <c r="I120" s="104" t="s">
        <v>476</v>
      </c>
      <c r="J120" s="105" t="s">
        <v>476</v>
      </c>
      <c r="K120" s="104">
        <v>2</v>
      </c>
      <c r="L120" s="105">
        <v>100</v>
      </c>
      <c r="M120" s="104">
        <v>1</v>
      </c>
      <c r="N120" s="105">
        <v>100</v>
      </c>
      <c r="O120" s="104">
        <v>4</v>
      </c>
      <c r="P120" s="105">
        <v>100</v>
      </c>
      <c r="Q120" s="104">
        <v>13</v>
      </c>
      <c r="R120" s="105">
        <v>18.57</v>
      </c>
      <c r="S120" s="104">
        <v>4</v>
      </c>
      <c r="T120" s="105">
        <v>80</v>
      </c>
      <c r="U120" s="104" t="s">
        <v>476</v>
      </c>
      <c r="V120" s="105" t="s">
        <v>476</v>
      </c>
    </row>
    <row r="121" spans="1:22">
      <c r="A121" s="21">
        <v>293305</v>
      </c>
      <c r="B121" s="21" t="s">
        <v>609</v>
      </c>
      <c r="C121" s="104" t="s">
        <v>476</v>
      </c>
      <c r="D121" s="105" t="s">
        <v>476</v>
      </c>
      <c r="E121" s="104">
        <v>1</v>
      </c>
      <c r="F121" s="105">
        <v>100</v>
      </c>
      <c r="G121" s="104" t="s">
        <v>476</v>
      </c>
      <c r="H121" s="105" t="s">
        <v>476</v>
      </c>
      <c r="I121" s="104">
        <v>2</v>
      </c>
      <c r="J121" s="105">
        <v>100</v>
      </c>
      <c r="K121" s="104">
        <v>3</v>
      </c>
      <c r="L121" s="105">
        <v>100</v>
      </c>
      <c r="M121" s="104">
        <v>3</v>
      </c>
      <c r="N121" s="105">
        <v>75</v>
      </c>
      <c r="O121" s="104">
        <v>3</v>
      </c>
      <c r="P121" s="105">
        <v>100</v>
      </c>
      <c r="Q121" s="104">
        <v>2</v>
      </c>
      <c r="R121" s="105">
        <v>100</v>
      </c>
      <c r="S121" s="104">
        <v>5</v>
      </c>
      <c r="T121" s="105">
        <v>71.430000000000007</v>
      </c>
      <c r="U121" s="104">
        <v>2</v>
      </c>
      <c r="V121" s="105">
        <v>66.67</v>
      </c>
    </row>
    <row r="122" spans="1:22">
      <c r="A122" s="21">
        <v>293310</v>
      </c>
      <c r="B122" s="21" t="s">
        <v>610</v>
      </c>
      <c r="C122" s="104" t="s">
        <v>476</v>
      </c>
      <c r="D122" s="105" t="s">
        <v>476</v>
      </c>
      <c r="E122" s="104" t="s">
        <v>476</v>
      </c>
      <c r="F122" s="105" t="s">
        <v>476</v>
      </c>
      <c r="G122" s="104" t="s">
        <v>476</v>
      </c>
      <c r="H122" s="105" t="s">
        <v>476</v>
      </c>
      <c r="I122" s="104" t="s">
        <v>476</v>
      </c>
      <c r="J122" s="105" t="s">
        <v>476</v>
      </c>
      <c r="K122" s="104">
        <v>2</v>
      </c>
      <c r="L122" s="105">
        <v>100</v>
      </c>
      <c r="M122" s="104" t="s">
        <v>476</v>
      </c>
      <c r="N122" s="105" t="s">
        <v>476</v>
      </c>
      <c r="O122" s="104" t="s">
        <v>476</v>
      </c>
      <c r="P122" s="105" t="s">
        <v>476</v>
      </c>
      <c r="Q122" s="104" t="s">
        <v>476</v>
      </c>
      <c r="R122" s="105" t="s">
        <v>476</v>
      </c>
      <c r="S122" s="104">
        <v>3</v>
      </c>
      <c r="T122" s="105">
        <v>100</v>
      </c>
      <c r="U122" s="104" t="s">
        <v>476</v>
      </c>
      <c r="V122" s="105" t="s">
        <v>476</v>
      </c>
    </row>
    <row r="123" spans="1:22">
      <c r="A123" s="21">
        <v>293315</v>
      </c>
      <c r="B123" s="21" t="s">
        <v>611</v>
      </c>
      <c r="C123" s="104" t="s">
        <v>476</v>
      </c>
      <c r="D123" s="105" t="s">
        <v>476</v>
      </c>
      <c r="E123" s="104">
        <v>2</v>
      </c>
      <c r="F123" s="105">
        <v>100</v>
      </c>
      <c r="G123" s="104">
        <v>4</v>
      </c>
      <c r="H123" s="105">
        <v>100</v>
      </c>
      <c r="I123" s="104">
        <v>2</v>
      </c>
      <c r="J123" s="105">
        <v>100</v>
      </c>
      <c r="K123" s="104" t="s">
        <v>476</v>
      </c>
      <c r="L123" s="105" t="s">
        <v>476</v>
      </c>
      <c r="M123" s="104" t="s">
        <v>476</v>
      </c>
      <c r="N123" s="105" t="s">
        <v>476</v>
      </c>
      <c r="O123" s="104">
        <v>4</v>
      </c>
      <c r="P123" s="105">
        <v>100</v>
      </c>
      <c r="Q123" s="104">
        <v>9</v>
      </c>
      <c r="R123" s="105">
        <v>90</v>
      </c>
      <c r="S123" s="104">
        <v>6</v>
      </c>
      <c r="T123" s="105">
        <v>100</v>
      </c>
      <c r="U123" s="104">
        <v>1</v>
      </c>
      <c r="V123" s="105">
        <v>100</v>
      </c>
    </row>
    <row r="124" spans="1:22">
      <c r="A124" s="22">
        <v>2903</v>
      </c>
      <c r="B124" s="22" t="s">
        <v>612</v>
      </c>
      <c r="C124" s="102">
        <v>429</v>
      </c>
      <c r="D124" s="103">
        <v>96.4</v>
      </c>
      <c r="E124" s="102">
        <v>353</v>
      </c>
      <c r="F124" s="103">
        <v>99.44</v>
      </c>
      <c r="G124" s="102">
        <v>284</v>
      </c>
      <c r="H124" s="103">
        <v>98.61</v>
      </c>
      <c r="I124" s="102">
        <v>386</v>
      </c>
      <c r="J124" s="103">
        <v>98.47</v>
      </c>
      <c r="K124" s="102">
        <v>426</v>
      </c>
      <c r="L124" s="103">
        <v>97.48</v>
      </c>
      <c r="M124" s="102">
        <v>509</v>
      </c>
      <c r="N124" s="103">
        <v>96.95</v>
      </c>
      <c r="O124" s="102">
        <v>321</v>
      </c>
      <c r="P124" s="103">
        <v>97.57</v>
      </c>
      <c r="Q124" s="102">
        <v>339</v>
      </c>
      <c r="R124" s="103">
        <v>90.4</v>
      </c>
      <c r="S124" s="102">
        <v>371</v>
      </c>
      <c r="T124" s="103">
        <v>95.37</v>
      </c>
      <c r="U124" s="102">
        <v>337</v>
      </c>
      <c r="V124" s="103">
        <v>95.74</v>
      </c>
    </row>
    <row r="125" spans="1:22">
      <c r="A125" s="20">
        <v>29031</v>
      </c>
      <c r="B125" s="24" t="s">
        <v>613</v>
      </c>
      <c r="C125" s="102">
        <v>151</v>
      </c>
      <c r="D125" s="103">
        <v>90.96</v>
      </c>
      <c r="E125" s="102">
        <v>102</v>
      </c>
      <c r="F125" s="103">
        <v>99.03</v>
      </c>
      <c r="G125" s="102">
        <v>68</v>
      </c>
      <c r="H125" s="103">
        <v>97.14</v>
      </c>
      <c r="I125" s="102">
        <v>117</v>
      </c>
      <c r="J125" s="103">
        <v>100</v>
      </c>
      <c r="K125" s="102">
        <v>115</v>
      </c>
      <c r="L125" s="103">
        <v>92.74</v>
      </c>
      <c r="M125" s="102">
        <v>141</v>
      </c>
      <c r="N125" s="103">
        <v>98.6</v>
      </c>
      <c r="O125" s="102">
        <v>84</v>
      </c>
      <c r="P125" s="103">
        <v>95.45</v>
      </c>
      <c r="Q125" s="102">
        <v>138</v>
      </c>
      <c r="R125" s="103">
        <v>82.14</v>
      </c>
      <c r="S125" s="102">
        <v>196</v>
      </c>
      <c r="T125" s="103">
        <v>96.55</v>
      </c>
      <c r="U125" s="102">
        <v>161</v>
      </c>
      <c r="V125" s="103">
        <v>95.27</v>
      </c>
    </row>
    <row r="126" spans="1:22">
      <c r="A126" s="21">
        <v>290340</v>
      </c>
      <c r="B126" s="25" t="s">
        <v>614</v>
      </c>
      <c r="C126" s="104">
        <v>6</v>
      </c>
      <c r="D126" s="105">
        <v>30</v>
      </c>
      <c r="E126" s="104">
        <v>2</v>
      </c>
      <c r="F126" s="105">
        <v>100</v>
      </c>
      <c r="G126" s="104">
        <v>4</v>
      </c>
      <c r="H126" s="105">
        <v>80</v>
      </c>
      <c r="I126" s="104">
        <v>7</v>
      </c>
      <c r="J126" s="105">
        <v>100</v>
      </c>
      <c r="K126" s="104">
        <v>17</v>
      </c>
      <c r="L126" s="105">
        <v>100</v>
      </c>
      <c r="M126" s="104">
        <v>9</v>
      </c>
      <c r="N126" s="105">
        <v>100</v>
      </c>
      <c r="O126" s="104">
        <v>3</v>
      </c>
      <c r="P126" s="105">
        <v>100</v>
      </c>
      <c r="Q126" s="104">
        <v>5</v>
      </c>
      <c r="R126" s="105">
        <v>100</v>
      </c>
      <c r="S126" s="104">
        <v>3</v>
      </c>
      <c r="T126" s="105">
        <v>50</v>
      </c>
      <c r="U126" s="104">
        <v>7</v>
      </c>
      <c r="V126" s="105">
        <v>100</v>
      </c>
    </row>
    <row r="127" spans="1:22">
      <c r="A127" s="21">
        <v>291072</v>
      </c>
      <c r="B127" s="25" t="s">
        <v>615</v>
      </c>
      <c r="C127" s="104">
        <v>111</v>
      </c>
      <c r="D127" s="105">
        <v>99.11</v>
      </c>
      <c r="E127" s="104">
        <v>66</v>
      </c>
      <c r="F127" s="105">
        <v>100</v>
      </c>
      <c r="G127" s="104">
        <v>32</v>
      </c>
      <c r="H127" s="105">
        <v>100</v>
      </c>
      <c r="I127" s="104">
        <v>56</v>
      </c>
      <c r="J127" s="105">
        <v>100</v>
      </c>
      <c r="K127" s="104">
        <v>56</v>
      </c>
      <c r="L127" s="105">
        <v>100</v>
      </c>
      <c r="M127" s="104">
        <v>46</v>
      </c>
      <c r="N127" s="105">
        <v>100</v>
      </c>
      <c r="O127" s="104">
        <v>42</v>
      </c>
      <c r="P127" s="105">
        <v>91.3</v>
      </c>
      <c r="Q127" s="104">
        <v>69</v>
      </c>
      <c r="R127" s="105">
        <v>73.400000000000006</v>
      </c>
      <c r="S127" s="104">
        <v>71</v>
      </c>
      <c r="T127" s="105">
        <v>97.26</v>
      </c>
      <c r="U127" s="104">
        <v>59</v>
      </c>
      <c r="V127" s="105">
        <v>93.65</v>
      </c>
    </row>
    <row r="128" spans="1:22">
      <c r="A128" s="21">
        <v>291180</v>
      </c>
      <c r="B128" s="25" t="s">
        <v>616</v>
      </c>
      <c r="C128" s="104">
        <v>5</v>
      </c>
      <c r="D128" s="105">
        <v>100</v>
      </c>
      <c r="E128" s="104">
        <v>6</v>
      </c>
      <c r="F128" s="105">
        <v>100</v>
      </c>
      <c r="G128" s="104" t="s">
        <v>476</v>
      </c>
      <c r="H128" s="105" t="s">
        <v>476</v>
      </c>
      <c r="I128" s="104">
        <v>7</v>
      </c>
      <c r="J128" s="105">
        <v>100</v>
      </c>
      <c r="K128" s="104">
        <v>1</v>
      </c>
      <c r="L128" s="105">
        <v>100</v>
      </c>
      <c r="M128" s="104">
        <v>3</v>
      </c>
      <c r="N128" s="105">
        <v>100</v>
      </c>
      <c r="O128" s="104">
        <v>4</v>
      </c>
      <c r="P128" s="105">
        <v>100</v>
      </c>
      <c r="Q128" s="104">
        <v>1</v>
      </c>
      <c r="R128" s="105">
        <v>100</v>
      </c>
      <c r="S128" s="104">
        <v>3</v>
      </c>
      <c r="T128" s="105">
        <v>100</v>
      </c>
      <c r="U128" s="104">
        <v>6</v>
      </c>
      <c r="V128" s="105">
        <v>100</v>
      </c>
    </row>
    <row r="129" spans="1:22">
      <c r="A129" s="21">
        <v>291465</v>
      </c>
      <c r="B129" s="25" t="s">
        <v>617</v>
      </c>
      <c r="C129" s="104">
        <v>14</v>
      </c>
      <c r="D129" s="105">
        <v>100</v>
      </c>
      <c r="E129" s="104">
        <v>8</v>
      </c>
      <c r="F129" s="105">
        <v>100</v>
      </c>
      <c r="G129" s="104">
        <v>4</v>
      </c>
      <c r="H129" s="105">
        <v>100</v>
      </c>
      <c r="I129" s="104">
        <v>16</v>
      </c>
      <c r="J129" s="105">
        <v>100</v>
      </c>
      <c r="K129" s="104">
        <v>11</v>
      </c>
      <c r="L129" s="105">
        <v>100</v>
      </c>
      <c r="M129" s="104">
        <v>48</v>
      </c>
      <c r="N129" s="105">
        <v>97.96</v>
      </c>
      <c r="O129" s="104">
        <v>7</v>
      </c>
      <c r="P129" s="105">
        <v>100</v>
      </c>
      <c r="Q129" s="104">
        <v>7</v>
      </c>
      <c r="R129" s="105">
        <v>100</v>
      </c>
      <c r="S129" s="104">
        <v>26</v>
      </c>
      <c r="T129" s="105">
        <v>100</v>
      </c>
      <c r="U129" s="104">
        <v>14</v>
      </c>
      <c r="V129" s="105">
        <v>100</v>
      </c>
    </row>
    <row r="130" spans="1:22">
      <c r="A130" s="21">
        <v>291530</v>
      </c>
      <c r="B130" s="25" t="s">
        <v>618</v>
      </c>
      <c r="C130" s="104" t="s">
        <v>476</v>
      </c>
      <c r="D130" s="105" t="s">
        <v>476</v>
      </c>
      <c r="E130" s="104">
        <v>1</v>
      </c>
      <c r="F130" s="105">
        <v>100</v>
      </c>
      <c r="G130" s="104">
        <v>2</v>
      </c>
      <c r="H130" s="105">
        <v>100</v>
      </c>
      <c r="I130" s="104" t="s">
        <v>476</v>
      </c>
      <c r="J130" s="105" t="s">
        <v>476</v>
      </c>
      <c r="K130" s="104">
        <v>1</v>
      </c>
      <c r="L130" s="105">
        <v>50</v>
      </c>
      <c r="M130" s="104">
        <v>6</v>
      </c>
      <c r="N130" s="105">
        <v>85.71</v>
      </c>
      <c r="O130" s="104" t="s">
        <v>476</v>
      </c>
      <c r="P130" s="105" t="s">
        <v>476</v>
      </c>
      <c r="Q130" s="104">
        <v>1</v>
      </c>
      <c r="R130" s="105">
        <v>33.33</v>
      </c>
      <c r="S130" s="104">
        <v>4</v>
      </c>
      <c r="T130" s="105">
        <v>80</v>
      </c>
      <c r="U130" s="104">
        <v>2</v>
      </c>
      <c r="V130" s="105">
        <v>100</v>
      </c>
    </row>
    <row r="131" spans="1:22">
      <c r="A131" s="21">
        <v>291630</v>
      </c>
      <c r="B131" s="25" t="s">
        <v>619</v>
      </c>
      <c r="C131" s="104">
        <v>4</v>
      </c>
      <c r="D131" s="105">
        <v>100</v>
      </c>
      <c r="E131" s="104">
        <v>6</v>
      </c>
      <c r="F131" s="105">
        <v>100</v>
      </c>
      <c r="G131" s="104">
        <v>2</v>
      </c>
      <c r="H131" s="105">
        <v>100</v>
      </c>
      <c r="I131" s="104">
        <v>2</v>
      </c>
      <c r="J131" s="105">
        <v>100</v>
      </c>
      <c r="K131" s="104">
        <v>3</v>
      </c>
      <c r="L131" s="105">
        <v>27.27</v>
      </c>
      <c r="M131" s="104">
        <v>7</v>
      </c>
      <c r="N131" s="105">
        <v>100</v>
      </c>
      <c r="O131" s="104">
        <v>1</v>
      </c>
      <c r="P131" s="105">
        <v>100</v>
      </c>
      <c r="Q131" s="104">
        <v>3</v>
      </c>
      <c r="R131" s="105">
        <v>100</v>
      </c>
      <c r="S131" s="104">
        <v>6</v>
      </c>
      <c r="T131" s="105">
        <v>100</v>
      </c>
      <c r="U131" s="104">
        <v>4</v>
      </c>
      <c r="V131" s="105">
        <v>100</v>
      </c>
    </row>
    <row r="132" spans="1:22">
      <c r="A132" s="21">
        <v>292530</v>
      </c>
      <c r="B132" s="25" t="s">
        <v>620</v>
      </c>
      <c r="C132" s="104">
        <v>10</v>
      </c>
      <c r="D132" s="105">
        <v>100</v>
      </c>
      <c r="E132" s="104">
        <v>9</v>
      </c>
      <c r="F132" s="105">
        <v>90</v>
      </c>
      <c r="G132" s="104">
        <v>24</v>
      </c>
      <c r="H132" s="105">
        <v>100</v>
      </c>
      <c r="I132" s="104">
        <v>23</v>
      </c>
      <c r="J132" s="105">
        <v>100</v>
      </c>
      <c r="K132" s="104">
        <v>24</v>
      </c>
      <c r="L132" s="105">
        <v>100</v>
      </c>
      <c r="M132" s="104">
        <v>20</v>
      </c>
      <c r="N132" s="105">
        <v>100</v>
      </c>
      <c r="O132" s="104">
        <v>25</v>
      </c>
      <c r="P132" s="105">
        <v>100</v>
      </c>
      <c r="Q132" s="104">
        <v>48</v>
      </c>
      <c r="R132" s="105">
        <v>94.12</v>
      </c>
      <c r="S132" s="104">
        <v>76</v>
      </c>
      <c r="T132" s="105">
        <v>98.7</v>
      </c>
      <c r="U132" s="104">
        <v>63</v>
      </c>
      <c r="V132" s="105">
        <v>94.03</v>
      </c>
    </row>
    <row r="133" spans="1:22">
      <c r="A133" s="21">
        <v>292770</v>
      </c>
      <c r="B133" s="25" t="s">
        <v>621</v>
      </c>
      <c r="C133" s="104">
        <v>1</v>
      </c>
      <c r="D133" s="105">
        <v>100</v>
      </c>
      <c r="E133" s="104">
        <v>4</v>
      </c>
      <c r="F133" s="105">
        <v>100</v>
      </c>
      <c r="G133" s="104" t="s">
        <v>476</v>
      </c>
      <c r="H133" s="105" t="s">
        <v>476</v>
      </c>
      <c r="I133" s="104">
        <v>6</v>
      </c>
      <c r="J133" s="105">
        <v>100</v>
      </c>
      <c r="K133" s="104">
        <v>2</v>
      </c>
      <c r="L133" s="105">
        <v>100</v>
      </c>
      <c r="M133" s="104">
        <v>2</v>
      </c>
      <c r="N133" s="105">
        <v>100</v>
      </c>
      <c r="O133" s="104">
        <v>2</v>
      </c>
      <c r="P133" s="105">
        <v>100</v>
      </c>
      <c r="Q133" s="104">
        <v>4</v>
      </c>
      <c r="R133" s="105">
        <v>100</v>
      </c>
      <c r="S133" s="104">
        <v>7</v>
      </c>
      <c r="T133" s="105">
        <v>100</v>
      </c>
      <c r="U133" s="104">
        <v>6</v>
      </c>
      <c r="V133" s="105">
        <v>100</v>
      </c>
    </row>
    <row r="134" spans="1:22">
      <c r="A134" s="20">
        <v>29032</v>
      </c>
      <c r="B134" s="24" t="s">
        <v>622</v>
      </c>
      <c r="C134" s="102">
        <v>278</v>
      </c>
      <c r="D134" s="103">
        <v>99.64</v>
      </c>
      <c r="E134" s="102">
        <v>251</v>
      </c>
      <c r="F134" s="103">
        <v>99.6</v>
      </c>
      <c r="G134" s="102">
        <v>216</v>
      </c>
      <c r="H134" s="103">
        <v>99.08</v>
      </c>
      <c r="I134" s="102">
        <v>269</v>
      </c>
      <c r="J134" s="103">
        <v>97.82</v>
      </c>
      <c r="K134" s="102">
        <v>311</v>
      </c>
      <c r="L134" s="103">
        <v>99.36</v>
      </c>
      <c r="M134" s="102">
        <v>368</v>
      </c>
      <c r="N134" s="103">
        <v>96.34</v>
      </c>
      <c r="O134" s="102">
        <v>237</v>
      </c>
      <c r="P134" s="103">
        <v>98.34</v>
      </c>
      <c r="Q134" s="102">
        <v>201</v>
      </c>
      <c r="R134" s="103">
        <v>97.1</v>
      </c>
      <c r="S134" s="102">
        <v>175</v>
      </c>
      <c r="T134" s="103">
        <v>94.09</v>
      </c>
      <c r="U134" s="102">
        <v>176</v>
      </c>
      <c r="V134" s="103">
        <v>96.17</v>
      </c>
    </row>
    <row r="135" spans="1:22">
      <c r="A135" s="21">
        <v>290080</v>
      </c>
      <c r="B135" s="25" t="s">
        <v>623</v>
      </c>
      <c r="C135" s="104">
        <v>6</v>
      </c>
      <c r="D135" s="105">
        <v>100</v>
      </c>
      <c r="E135" s="104">
        <v>7</v>
      </c>
      <c r="F135" s="105">
        <v>100</v>
      </c>
      <c r="G135" s="104">
        <v>7</v>
      </c>
      <c r="H135" s="105">
        <v>100</v>
      </c>
      <c r="I135" s="104">
        <v>15</v>
      </c>
      <c r="J135" s="105">
        <v>100</v>
      </c>
      <c r="K135" s="104">
        <v>20</v>
      </c>
      <c r="L135" s="105">
        <v>100</v>
      </c>
      <c r="M135" s="104">
        <v>6</v>
      </c>
      <c r="N135" s="105">
        <v>100</v>
      </c>
      <c r="O135" s="104">
        <v>6</v>
      </c>
      <c r="P135" s="105">
        <v>100</v>
      </c>
      <c r="Q135" s="104">
        <v>4</v>
      </c>
      <c r="R135" s="105">
        <v>100</v>
      </c>
      <c r="S135" s="104">
        <v>5</v>
      </c>
      <c r="T135" s="105">
        <v>100</v>
      </c>
      <c r="U135" s="104">
        <v>1</v>
      </c>
      <c r="V135" s="105">
        <v>100</v>
      </c>
    </row>
    <row r="136" spans="1:22">
      <c r="A136" s="21">
        <v>290690</v>
      </c>
      <c r="B136" s="25" t="s">
        <v>624</v>
      </c>
      <c r="C136" s="104">
        <v>4</v>
      </c>
      <c r="D136" s="105">
        <v>100</v>
      </c>
      <c r="E136" s="104">
        <v>3</v>
      </c>
      <c r="F136" s="105">
        <v>100</v>
      </c>
      <c r="G136" s="104">
        <v>8</v>
      </c>
      <c r="H136" s="105">
        <v>88.89</v>
      </c>
      <c r="I136" s="104">
        <v>10</v>
      </c>
      <c r="J136" s="105">
        <v>90.91</v>
      </c>
      <c r="K136" s="104">
        <v>13</v>
      </c>
      <c r="L136" s="105">
        <v>100</v>
      </c>
      <c r="M136" s="104">
        <v>7</v>
      </c>
      <c r="N136" s="105">
        <v>100</v>
      </c>
      <c r="O136" s="104">
        <v>7</v>
      </c>
      <c r="P136" s="105">
        <v>100</v>
      </c>
      <c r="Q136" s="104">
        <v>3</v>
      </c>
      <c r="R136" s="105">
        <v>100</v>
      </c>
      <c r="S136" s="104">
        <v>9</v>
      </c>
      <c r="T136" s="105">
        <v>90</v>
      </c>
      <c r="U136" s="104">
        <v>8</v>
      </c>
      <c r="V136" s="105">
        <v>100</v>
      </c>
    </row>
    <row r="137" spans="1:22">
      <c r="A137" s="21">
        <v>291280</v>
      </c>
      <c r="B137" s="25" t="s">
        <v>625</v>
      </c>
      <c r="C137" s="104">
        <v>6</v>
      </c>
      <c r="D137" s="105">
        <v>100</v>
      </c>
      <c r="E137" s="104">
        <v>2</v>
      </c>
      <c r="F137" s="105">
        <v>100</v>
      </c>
      <c r="G137" s="104">
        <v>3</v>
      </c>
      <c r="H137" s="105">
        <v>100</v>
      </c>
      <c r="I137" s="104">
        <v>2</v>
      </c>
      <c r="J137" s="105">
        <v>100</v>
      </c>
      <c r="K137" s="104">
        <v>6</v>
      </c>
      <c r="L137" s="105">
        <v>100</v>
      </c>
      <c r="M137" s="104">
        <v>1</v>
      </c>
      <c r="N137" s="105">
        <v>100</v>
      </c>
      <c r="O137" s="104">
        <v>3</v>
      </c>
      <c r="P137" s="105">
        <v>100</v>
      </c>
      <c r="Q137" s="104">
        <v>3</v>
      </c>
      <c r="R137" s="105">
        <v>100</v>
      </c>
      <c r="S137" s="104">
        <v>4</v>
      </c>
      <c r="T137" s="105">
        <v>100</v>
      </c>
      <c r="U137" s="104">
        <v>7</v>
      </c>
      <c r="V137" s="105">
        <v>100</v>
      </c>
    </row>
    <row r="138" spans="1:22">
      <c r="A138" s="21">
        <v>291560</v>
      </c>
      <c r="B138" s="25" t="s">
        <v>626</v>
      </c>
      <c r="C138" s="104">
        <v>29</v>
      </c>
      <c r="D138" s="105">
        <v>100</v>
      </c>
      <c r="E138" s="104">
        <v>16</v>
      </c>
      <c r="F138" s="105">
        <v>100</v>
      </c>
      <c r="G138" s="104">
        <v>20</v>
      </c>
      <c r="H138" s="105">
        <v>100</v>
      </c>
      <c r="I138" s="104">
        <v>25</v>
      </c>
      <c r="J138" s="105">
        <v>100</v>
      </c>
      <c r="K138" s="104">
        <v>23</v>
      </c>
      <c r="L138" s="105">
        <v>100</v>
      </c>
      <c r="M138" s="104">
        <v>40</v>
      </c>
      <c r="N138" s="105">
        <v>78.430000000000007</v>
      </c>
      <c r="O138" s="104">
        <v>32</v>
      </c>
      <c r="P138" s="105">
        <v>96.97</v>
      </c>
      <c r="Q138" s="104">
        <v>10</v>
      </c>
      <c r="R138" s="105">
        <v>83.33</v>
      </c>
      <c r="S138" s="104">
        <v>21</v>
      </c>
      <c r="T138" s="105">
        <v>95.45</v>
      </c>
      <c r="U138" s="104">
        <v>32</v>
      </c>
      <c r="V138" s="105">
        <v>100</v>
      </c>
    </row>
    <row r="139" spans="1:22">
      <c r="A139" s="21">
        <v>291600</v>
      </c>
      <c r="B139" s="25" t="s">
        <v>627</v>
      </c>
      <c r="C139" s="104">
        <v>14</v>
      </c>
      <c r="D139" s="105">
        <v>100</v>
      </c>
      <c r="E139" s="104">
        <v>7</v>
      </c>
      <c r="F139" s="105">
        <v>100</v>
      </c>
      <c r="G139" s="104">
        <v>9</v>
      </c>
      <c r="H139" s="105">
        <v>90</v>
      </c>
      <c r="I139" s="104">
        <v>8</v>
      </c>
      <c r="J139" s="105">
        <v>88.89</v>
      </c>
      <c r="K139" s="104">
        <v>11</v>
      </c>
      <c r="L139" s="105">
        <v>84.62</v>
      </c>
      <c r="M139" s="104">
        <v>7</v>
      </c>
      <c r="N139" s="105">
        <v>100</v>
      </c>
      <c r="O139" s="104">
        <v>3</v>
      </c>
      <c r="P139" s="105">
        <v>100</v>
      </c>
      <c r="Q139" s="104">
        <v>6</v>
      </c>
      <c r="R139" s="105">
        <v>85.71</v>
      </c>
      <c r="S139" s="104">
        <v>8</v>
      </c>
      <c r="T139" s="105">
        <v>100</v>
      </c>
      <c r="U139" s="104">
        <v>4</v>
      </c>
      <c r="V139" s="105">
        <v>80</v>
      </c>
    </row>
    <row r="140" spans="1:22">
      <c r="A140" s="21">
        <v>291845</v>
      </c>
      <c r="B140" s="25" t="s">
        <v>628</v>
      </c>
      <c r="C140" s="104">
        <v>1</v>
      </c>
      <c r="D140" s="105">
        <v>100</v>
      </c>
      <c r="E140" s="104">
        <v>4</v>
      </c>
      <c r="F140" s="105">
        <v>100</v>
      </c>
      <c r="G140" s="104">
        <v>1</v>
      </c>
      <c r="H140" s="105">
        <v>100</v>
      </c>
      <c r="I140" s="104">
        <v>1</v>
      </c>
      <c r="J140" s="105">
        <v>100</v>
      </c>
      <c r="K140" s="104">
        <v>2</v>
      </c>
      <c r="L140" s="105">
        <v>100</v>
      </c>
      <c r="M140" s="104" t="s">
        <v>476</v>
      </c>
      <c r="N140" s="105" t="s">
        <v>476</v>
      </c>
      <c r="O140" s="104">
        <v>1</v>
      </c>
      <c r="P140" s="105">
        <v>100</v>
      </c>
      <c r="Q140" s="104">
        <v>1</v>
      </c>
      <c r="R140" s="105">
        <v>100</v>
      </c>
      <c r="S140" s="104">
        <v>3</v>
      </c>
      <c r="T140" s="105">
        <v>100</v>
      </c>
      <c r="U140" s="104">
        <v>8</v>
      </c>
      <c r="V140" s="105">
        <v>100</v>
      </c>
    </row>
    <row r="141" spans="1:22">
      <c r="A141" s="21">
        <v>291890</v>
      </c>
      <c r="B141" s="25" t="s">
        <v>629</v>
      </c>
      <c r="C141" s="104">
        <v>1</v>
      </c>
      <c r="D141" s="105">
        <v>100</v>
      </c>
      <c r="E141" s="104">
        <v>4</v>
      </c>
      <c r="F141" s="105">
        <v>100</v>
      </c>
      <c r="G141" s="104" t="s">
        <v>476</v>
      </c>
      <c r="H141" s="105" t="s">
        <v>476</v>
      </c>
      <c r="I141" s="104">
        <v>3</v>
      </c>
      <c r="J141" s="105">
        <v>100</v>
      </c>
      <c r="K141" s="104">
        <v>5</v>
      </c>
      <c r="L141" s="105">
        <v>100</v>
      </c>
      <c r="M141" s="104">
        <v>3</v>
      </c>
      <c r="N141" s="105">
        <v>100</v>
      </c>
      <c r="O141" s="104">
        <v>1</v>
      </c>
      <c r="P141" s="105">
        <v>100</v>
      </c>
      <c r="Q141" s="104">
        <v>1</v>
      </c>
      <c r="R141" s="105">
        <v>100</v>
      </c>
      <c r="S141" s="104">
        <v>5</v>
      </c>
      <c r="T141" s="105">
        <v>100</v>
      </c>
      <c r="U141" s="104">
        <v>1</v>
      </c>
      <c r="V141" s="105">
        <v>100</v>
      </c>
    </row>
    <row r="142" spans="1:22">
      <c r="A142" s="21">
        <v>292110</v>
      </c>
      <c r="B142" s="25" t="s">
        <v>630</v>
      </c>
      <c r="C142" s="104">
        <v>13</v>
      </c>
      <c r="D142" s="105">
        <v>100</v>
      </c>
      <c r="E142" s="104">
        <v>9</v>
      </c>
      <c r="F142" s="105">
        <v>100</v>
      </c>
      <c r="G142" s="104">
        <v>16</v>
      </c>
      <c r="H142" s="105">
        <v>100</v>
      </c>
      <c r="I142" s="104">
        <v>17</v>
      </c>
      <c r="J142" s="105">
        <v>89.47</v>
      </c>
      <c r="K142" s="104">
        <v>19</v>
      </c>
      <c r="L142" s="105">
        <v>100</v>
      </c>
      <c r="M142" s="104">
        <v>13</v>
      </c>
      <c r="N142" s="105">
        <v>100</v>
      </c>
      <c r="O142" s="104">
        <v>7</v>
      </c>
      <c r="P142" s="105">
        <v>87.5</v>
      </c>
      <c r="Q142" s="104">
        <v>20</v>
      </c>
      <c r="R142" s="105">
        <v>95.24</v>
      </c>
      <c r="S142" s="104">
        <v>15</v>
      </c>
      <c r="T142" s="105">
        <v>65.22</v>
      </c>
      <c r="U142" s="104">
        <v>18</v>
      </c>
      <c r="V142" s="105">
        <v>90</v>
      </c>
    </row>
    <row r="143" spans="1:22">
      <c r="A143" s="21">
        <v>292200</v>
      </c>
      <c r="B143" s="25" t="s">
        <v>631</v>
      </c>
      <c r="C143" s="104">
        <v>27</v>
      </c>
      <c r="D143" s="105">
        <v>96.43</v>
      </c>
      <c r="E143" s="104">
        <v>16</v>
      </c>
      <c r="F143" s="105">
        <v>100</v>
      </c>
      <c r="G143" s="104">
        <v>15</v>
      </c>
      <c r="H143" s="105">
        <v>100</v>
      </c>
      <c r="I143" s="104">
        <v>14</v>
      </c>
      <c r="J143" s="105">
        <v>100</v>
      </c>
      <c r="K143" s="104">
        <v>11</v>
      </c>
      <c r="L143" s="105">
        <v>100</v>
      </c>
      <c r="M143" s="104">
        <v>15</v>
      </c>
      <c r="N143" s="105">
        <v>93.75</v>
      </c>
      <c r="O143" s="104">
        <v>22</v>
      </c>
      <c r="P143" s="105">
        <v>100</v>
      </c>
      <c r="Q143" s="104">
        <v>6</v>
      </c>
      <c r="R143" s="105">
        <v>100</v>
      </c>
      <c r="S143" s="104">
        <v>24</v>
      </c>
      <c r="T143" s="105">
        <v>100</v>
      </c>
      <c r="U143" s="104">
        <v>9</v>
      </c>
      <c r="V143" s="105">
        <v>100</v>
      </c>
    </row>
    <row r="144" spans="1:22">
      <c r="A144" s="21">
        <v>292300</v>
      </c>
      <c r="B144" s="25" t="s">
        <v>632</v>
      </c>
      <c r="C144" s="104">
        <v>63</v>
      </c>
      <c r="D144" s="105">
        <v>100</v>
      </c>
      <c r="E144" s="104">
        <v>86</v>
      </c>
      <c r="F144" s="105">
        <v>100</v>
      </c>
      <c r="G144" s="104">
        <v>49</v>
      </c>
      <c r="H144" s="105">
        <v>100</v>
      </c>
      <c r="I144" s="104">
        <v>23</v>
      </c>
      <c r="J144" s="105">
        <v>100</v>
      </c>
      <c r="K144" s="104">
        <v>20</v>
      </c>
      <c r="L144" s="105">
        <v>100</v>
      </c>
      <c r="M144" s="104">
        <v>11</v>
      </c>
      <c r="N144" s="105">
        <v>91.67</v>
      </c>
      <c r="O144" s="104">
        <v>7</v>
      </c>
      <c r="P144" s="105">
        <v>100</v>
      </c>
      <c r="Q144" s="104">
        <v>9</v>
      </c>
      <c r="R144" s="105">
        <v>100</v>
      </c>
      <c r="S144" s="104">
        <v>3</v>
      </c>
      <c r="T144" s="105">
        <v>100</v>
      </c>
      <c r="U144" s="104">
        <v>5</v>
      </c>
      <c r="V144" s="105">
        <v>100</v>
      </c>
    </row>
    <row r="145" spans="1:22">
      <c r="A145" s="21">
        <v>292550</v>
      </c>
      <c r="B145" s="25" t="s">
        <v>633</v>
      </c>
      <c r="C145" s="104">
        <v>6</v>
      </c>
      <c r="D145" s="105">
        <v>100</v>
      </c>
      <c r="E145" s="104">
        <v>5</v>
      </c>
      <c r="F145" s="105">
        <v>100</v>
      </c>
      <c r="G145" s="104">
        <v>6</v>
      </c>
      <c r="H145" s="105">
        <v>100</v>
      </c>
      <c r="I145" s="104">
        <v>6</v>
      </c>
      <c r="J145" s="105">
        <v>100</v>
      </c>
      <c r="K145" s="104">
        <v>6</v>
      </c>
      <c r="L145" s="105">
        <v>100</v>
      </c>
      <c r="M145" s="104">
        <v>9</v>
      </c>
      <c r="N145" s="105">
        <v>100</v>
      </c>
      <c r="O145" s="104">
        <v>7</v>
      </c>
      <c r="P145" s="105">
        <v>100</v>
      </c>
      <c r="Q145" s="104">
        <v>2</v>
      </c>
      <c r="R145" s="105">
        <v>100</v>
      </c>
      <c r="S145" s="104">
        <v>9</v>
      </c>
      <c r="T145" s="105">
        <v>100</v>
      </c>
      <c r="U145" s="104">
        <v>10</v>
      </c>
      <c r="V145" s="105">
        <v>83.33</v>
      </c>
    </row>
    <row r="146" spans="1:22">
      <c r="A146" s="21">
        <v>293135</v>
      </c>
      <c r="B146" s="25" t="s">
        <v>634</v>
      </c>
      <c r="C146" s="104">
        <v>107</v>
      </c>
      <c r="D146" s="105">
        <v>100</v>
      </c>
      <c r="E146" s="104">
        <v>92</v>
      </c>
      <c r="F146" s="105">
        <v>98.92</v>
      </c>
      <c r="G146" s="104">
        <v>80</v>
      </c>
      <c r="H146" s="105">
        <v>100</v>
      </c>
      <c r="I146" s="104">
        <v>144</v>
      </c>
      <c r="J146" s="105">
        <v>98.63</v>
      </c>
      <c r="K146" s="104">
        <v>170</v>
      </c>
      <c r="L146" s="105">
        <v>100</v>
      </c>
      <c r="M146" s="104">
        <v>253</v>
      </c>
      <c r="N146" s="105">
        <v>99.61</v>
      </c>
      <c r="O146" s="104">
        <v>140</v>
      </c>
      <c r="P146" s="105">
        <v>99.29</v>
      </c>
      <c r="Q146" s="104">
        <v>133</v>
      </c>
      <c r="R146" s="105">
        <v>98.52</v>
      </c>
      <c r="S146" s="104">
        <v>67</v>
      </c>
      <c r="T146" s="105">
        <v>98.53</v>
      </c>
      <c r="U146" s="104">
        <v>71</v>
      </c>
      <c r="V146" s="105">
        <v>97.26</v>
      </c>
    </row>
    <row r="147" spans="1:22">
      <c r="A147" s="21">
        <v>293325</v>
      </c>
      <c r="B147" s="25" t="s">
        <v>635</v>
      </c>
      <c r="C147" s="104">
        <v>1</v>
      </c>
      <c r="D147" s="105">
        <v>100</v>
      </c>
      <c r="E147" s="104" t="s">
        <v>476</v>
      </c>
      <c r="F147" s="105" t="s">
        <v>476</v>
      </c>
      <c r="G147" s="104">
        <v>2</v>
      </c>
      <c r="H147" s="105">
        <v>100</v>
      </c>
      <c r="I147" s="104">
        <v>1</v>
      </c>
      <c r="J147" s="105">
        <v>100</v>
      </c>
      <c r="K147" s="104">
        <v>5</v>
      </c>
      <c r="L147" s="105">
        <v>100</v>
      </c>
      <c r="M147" s="104">
        <v>3</v>
      </c>
      <c r="N147" s="105">
        <v>100</v>
      </c>
      <c r="O147" s="104">
        <v>1</v>
      </c>
      <c r="P147" s="105">
        <v>50</v>
      </c>
      <c r="Q147" s="104">
        <v>3</v>
      </c>
      <c r="R147" s="105">
        <v>100</v>
      </c>
      <c r="S147" s="104">
        <v>2</v>
      </c>
      <c r="T147" s="105">
        <v>100</v>
      </c>
      <c r="U147" s="104">
        <v>2</v>
      </c>
      <c r="V147" s="105">
        <v>100</v>
      </c>
    </row>
    <row r="148" spans="1:22">
      <c r="A148" s="22">
        <v>2904</v>
      </c>
      <c r="B148" s="22" t="s">
        <v>636</v>
      </c>
      <c r="C148" s="102">
        <v>356</v>
      </c>
      <c r="D148" s="103">
        <v>99.44</v>
      </c>
      <c r="E148" s="102">
        <v>605</v>
      </c>
      <c r="F148" s="103">
        <v>70.930000000000007</v>
      </c>
      <c r="G148" s="102">
        <v>726</v>
      </c>
      <c r="H148" s="103">
        <v>91.67</v>
      </c>
      <c r="I148" s="102">
        <v>1341</v>
      </c>
      <c r="J148" s="103">
        <v>95.51</v>
      </c>
      <c r="K148" s="102">
        <v>1360</v>
      </c>
      <c r="L148" s="103">
        <v>91.89</v>
      </c>
      <c r="M148" s="102">
        <v>1823</v>
      </c>
      <c r="N148" s="103">
        <v>80.06</v>
      </c>
      <c r="O148" s="102">
        <v>1795</v>
      </c>
      <c r="P148" s="103">
        <v>87.05</v>
      </c>
      <c r="Q148" s="102">
        <v>2427</v>
      </c>
      <c r="R148" s="103">
        <v>93.02</v>
      </c>
      <c r="S148" s="102">
        <v>2940</v>
      </c>
      <c r="T148" s="103">
        <v>95.61</v>
      </c>
      <c r="U148" s="102">
        <v>3069</v>
      </c>
      <c r="V148" s="103">
        <v>93.42</v>
      </c>
    </row>
    <row r="149" spans="1:22">
      <c r="A149" s="20">
        <v>29041</v>
      </c>
      <c r="B149" s="20" t="s">
        <v>637</v>
      </c>
      <c r="C149" s="102">
        <v>47</v>
      </c>
      <c r="D149" s="103">
        <v>100</v>
      </c>
      <c r="E149" s="102">
        <v>39</v>
      </c>
      <c r="F149" s="103">
        <v>81.25</v>
      </c>
      <c r="G149" s="102">
        <v>54</v>
      </c>
      <c r="H149" s="103">
        <v>98.18</v>
      </c>
      <c r="I149" s="102">
        <v>100</v>
      </c>
      <c r="J149" s="103">
        <v>99.01</v>
      </c>
      <c r="K149" s="102">
        <v>93</v>
      </c>
      <c r="L149" s="103">
        <v>93.94</v>
      </c>
      <c r="M149" s="102">
        <v>144</v>
      </c>
      <c r="N149" s="103">
        <v>87.27</v>
      </c>
      <c r="O149" s="102">
        <v>146</v>
      </c>
      <c r="P149" s="103">
        <v>90.68</v>
      </c>
      <c r="Q149" s="102">
        <v>211</v>
      </c>
      <c r="R149" s="103">
        <v>92.14</v>
      </c>
      <c r="S149" s="102">
        <v>300</v>
      </c>
      <c r="T149" s="103">
        <v>98.04</v>
      </c>
      <c r="U149" s="102">
        <v>306</v>
      </c>
      <c r="V149" s="103">
        <v>90.27</v>
      </c>
    </row>
    <row r="150" spans="1:22">
      <c r="A150" s="21">
        <v>290570</v>
      </c>
      <c r="B150" s="21" t="s">
        <v>638</v>
      </c>
      <c r="C150" s="104">
        <v>12</v>
      </c>
      <c r="D150" s="105">
        <v>100</v>
      </c>
      <c r="E150" s="104">
        <v>8</v>
      </c>
      <c r="F150" s="105">
        <v>57.14</v>
      </c>
      <c r="G150" s="104">
        <v>19</v>
      </c>
      <c r="H150" s="105">
        <v>100</v>
      </c>
      <c r="I150" s="104">
        <v>46</v>
      </c>
      <c r="J150" s="105">
        <v>100</v>
      </c>
      <c r="K150" s="104">
        <v>33</v>
      </c>
      <c r="L150" s="105">
        <v>97.06</v>
      </c>
      <c r="M150" s="104">
        <v>66</v>
      </c>
      <c r="N150" s="105">
        <v>91.67</v>
      </c>
      <c r="O150" s="104">
        <v>77</v>
      </c>
      <c r="P150" s="105">
        <v>92.77</v>
      </c>
      <c r="Q150" s="104">
        <v>84</v>
      </c>
      <c r="R150" s="105">
        <v>87.5</v>
      </c>
      <c r="S150" s="104">
        <v>97</v>
      </c>
      <c r="T150" s="105">
        <v>97</v>
      </c>
      <c r="U150" s="104">
        <v>110</v>
      </c>
      <c r="V150" s="105">
        <v>91.67</v>
      </c>
    </row>
    <row r="151" spans="1:22">
      <c r="A151" s="21">
        <v>290860</v>
      </c>
      <c r="B151" s="21" t="s">
        <v>639</v>
      </c>
      <c r="C151" s="104" t="s">
        <v>476</v>
      </c>
      <c r="D151" s="105" t="s">
        <v>476</v>
      </c>
      <c r="E151" s="104">
        <v>1</v>
      </c>
      <c r="F151" s="105">
        <v>100</v>
      </c>
      <c r="G151" s="104">
        <v>4</v>
      </c>
      <c r="H151" s="105">
        <v>100</v>
      </c>
      <c r="I151" s="104">
        <v>1</v>
      </c>
      <c r="J151" s="105">
        <v>100</v>
      </c>
      <c r="K151" s="104">
        <v>10</v>
      </c>
      <c r="L151" s="105">
        <v>90.91</v>
      </c>
      <c r="M151" s="104">
        <v>1</v>
      </c>
      <c r="N151" s="105">
        <v>100</v>
      </c>
      <c r="O151" s="104">
        <v>1</v>
      </c>
      <c r="P151" s="105">
        <v>100</v>
      </c>
      <c r="Q151" s="104">
        <v>4</v>
      </c>
      <c r="R151" s="105">
        <v>100</v>
      </c>
      <c r="S151" s="104">
        <v>8</v>
      </c>
      <c r="T151" s="105">
        <v>100</v>
      </c>
      <c r="U151" s="104">
        <v>7</v>
      </c>
      <c r="V151" s="105">
        <v>100</v>
      </c>
    </row>
    <row r="152" spans="1:22">
      <c r="A152" s="21">
        <v>291005</v>
      </c>
      <c r="B152" s="21" t="s">
        <v>640</v>
      </c>
      <c r="C152" s="104">
        <v>20</v>
      </c>
      <c r="D152" s="105">
        <v>100</v>
      </c>
      <c r="E152" s="104">
        <v>3</v>
      </c>
      <c r="F152" s="105">
        <v>100</v>
      </c>
      <c r="G152" s="104">
        <v>3</v>
      </c>
      <c r="H152" s="105">
        <v>75</v>
      </c>
      <c r="I152" s="104">
        <v>11</v>
      </c>
      <c r="J152" s="105">
        <v>91.67</v>
      </c>
      <c r="K152" s="104">
        <v>11</v>
      </c>
      <c r="L152" s="105">
        <v>91.67</v>
      </c>
      <c r="M152" s="104">
        <v>16</v>
      </c>
      <c r="N152" s="105">
        <v>84.21</v>
      </c>
      <c r="O152" s="104">
        <v>16</v>
      </c>
      <c r="P152" s="105">
        <v>88.89</v>
      </c>
      <c r="Q152" s="104">
        <v>40</v>
      </c>
      <c r="R152" s="105">
        <v>95.24</v>
      </c>
      <c r="S152" s="104">
        <v>62</v>
      </c>
      <c r="T152" s="105">
        <v>100</v>
      </c>
      <c r="U152" s="104">
        <v>36</v>
      </c>
      <c r="V152" s="105">
        <v>90</v>
      </c>
    </row>
    <row r="153" spans="1:22">
      <c r="A153" s="21">
        <v>292100</v>
      </c>
      <c r="B153" s="21" t="s">
        <v>641</v>
      </c>
      <c r="C153" s="104">
        <v>4</v>
      </c>
      <c r="D153" s="105">
        <v>100</v>
      </c>
      <c r="E153" s="104">
        <v>14</v>
      </c>
      <c r="F153" s="105">
        <v>87.5</v>
      </c>
      <c r="G153" s="104">
        <v>3</v>
      </c>
      <c r="H153" s="105">
        <v>100</v>
      </c>
      <c r="I153" s="104">
        <v>12</v>
      </c>
      <c r="J153" s="105">
        <v>100</v>
      </c>
      <c r="K153" s="104">
        <v>5</v>
      </c>
      <c r="L153" s="105">
        <v>100</v>
      </c>
      <c r="M153" s="104">
        <v>8</v>
      </c>
      <c r="N153" s="105">
        <v>100</v>
      </c>
      <c r="O153" s="104">
        <v>8</v>
      </c>
      <c r="P153" s="105">
        <v>100</v>
      </c>
      <c r="Q153" s="104">
        <v>8</v>
      </c>
      <c r="R153" s="105">
        <v>88.89</v>
      </c>
      <c r="S153" s="104">
        <v>9</v>
      </c>
      <c r="T153" s="105">
        <v>100</v>
      </c>
      <c r="U153" s="104">
        <v>14</v>
      </c>
      <c r="V153" s="105">
        <v>100</v>
      </c>
    </row>
    <row r="154" spans="1:22">
      <c r="A154" s="21">
        <v>292520</v>
      </c>
      <c r="B154" s="21" t="s">
        <v>642</v>
      </c>
      <c r="C154" s="104">
        <v>5</v>
      </c>
      <c r="D154" s="105">
        <v>100</v>
      </c>
      <c r="E154" s="104">
        <v>8</v>
      </c>
      <c r="F154" s="105">
        <v>100</v>
      </c>
      <c r="G154" s="104">
        <v>11</v>
      </c>
      <c r="H154" s="105">
        <v>100</v>
      </c>
      <c r="I154" s="104">
        <v>11</v>
      </c>
      <c r="J154" s="105">
        <v>100</v>
      </c>
      <c r="K154" s="104">
        <v>16</v>
      </c>
      <c r="L154" s="105">
        <v>100</v>
      </c>
      <c r="M154" s="104">
        <v>14</v>
      </c>
      <c r="N154" s="105">
        <v>100</v>
      </c>
      <c r="O154" s="104">
        <v>13</v>
      </c>
      <c r="P154" s="105">
        <v>92.86</v>
      </c>
      <c r="Q154" s="104">
        <v>17</v>
      </c>
      <c r="R154" s="105">
        <v>100</v>
      </c>
      <c r="S154" s="104">
        <v>19</v>
      </c>
      <c r="T154" s="105">
        <v>100</v>
      </c>
      <c r="U154" s="104">
        <v>26</v>
      </c>
      <c r="V154" s="105">
        <v>89.66</v>
      </c>
    </row>
    <row r="155" spans="1:22">
      <c r="A155" s="21">
        <v>293070</v>
      </c>
      <c r="B155" s="21" t="s">
        <v>643</v>
      </c>
      <c r="C155" s="104">
        <v>6</v>
      </c>
      <c r="D155" s="105">
        <v>100</v>
      </c>
      <c r="E155" s="104">
        <v>5</v>
      </c>
      <c r="F155" s="105">
        <v>83.33</v>
      </c>
      <c r="G155" s="104">
        <v>14</v>
      </c>
      <c r="H155" s="105">
        <v>100</v>
      </c>
      <c r="I155" s="104">
        <v>19</v>
      </c>
      <c r="J155" s="105">
        <v>100</v>
      </c>
      <c r="K155" s="104">
        <v>18</v>
      </c>
      <c r="L155" s="105">
        <v>85.71</v>
      </c>
      <c r="M155" s="104">
        <v>39</v>
      </c>
      <c r="N155" s="105">
        <v>76.47</v>
      </c>
      <c r="O155" s="104">
        <v>31</v>
      </c>
      <c r="P155" s="105">
        <v>83.78</v>
      </c>
      <c r="Q155" s="104">
        <v>58</v>
      </c>
      <c r="R155" s="105">
        <v>95.08</v>
      </c>
      <c r="S155" s="104">
        <v>105</v>
      </c>
      <c r="T155" s="105">
        <v>97.22</v>
      </c>
      <c r="U155" s="104">
        <v>113</v>
      </c>
      <c r="V155" s="105">
        <v>87.6</v>
      </c>
    </row>
    <row r="156" spans="1:22">
      <c r="A156" s="20">
        <v>29042</v>
      </c>
      <c r="B156" s="20" t="s">
        <v>644</v>
      </c>
      <c r="C156" s="102">
        <v>22</v>
      </c>
      <c r="D156" s="103">
        <v>100</v>
      </c>
      <c r="E156" s="102">
        <v>22</v>
      </c>
      <c r="F156" s="103">
        <v>78.569999999999993</v>
      </c>
      <c r="G156" s="102">
        <v>22</v>
      </c>
      <c r="H156" s="103">
        <v>95.65</v>
      </c>
      <c r="I156" s="102">
        <v>51</v>
      </c>
      <c r="J156" s="103">
        <v>98.08</v>
      </c>
      <c r="K156" s="102">
        <v>88</v>
      </c>
      <c r="L156" s="103">
        <v>94.62</v>
      </c>
      <c r="M156" s="102">
        <v>58</v>
      </c>
      <c r="N156" s="103">
        <v>93.55</v>
      </c>
      <c r="O156" s="102">
        <v>40</v>
      </c>
      <c r="P156" s="103">
        <v>93.02</v>
      </c>
      <c r="Q156" s="102">
        <v>82</v>
      </c>
      <c r="R156" s="103">
        <v>91.11</v>
      </c>
      <c r="S156" s="102">
        <v>52</v>
      </c>
      <c r="T156" s="103">
        <v>96.3</v>
      </c>
      <c r="U156" s="102">
        <v>57</v>
      </c>
      <c r="V156" s="103">
        <v>98.28</v>
      </c>
    </row>
    <row r="157" spans="1:22">
      <c r="A157" s="21">
        <v>290485</v>
      </c>
      <c r="B157" s="21" t="s">
        <v>645</v>
      </c>
      <c r="C157" s="104">
        <v>2</v>
      </c>
      <c r="D157" s="105">
        <v>100</v>
      </c>
      <c r="E157" s="104" t="s">
        <v>476</v>
      </c>
      <c r="F157" s="105" t="s">
        <v>476</v>
      </c>
      <c r="G157" s="104">
        <v>2</v>
      </c>
      <c r="H157" s="105">
        <v>100</v>
      </c>
      <c r="I157" s="104">
        <v>3</v>
      </c>
      <c r="J157" s="105">
        <v>100</v>
      </c>
      <c r="K157" s="104">
        <v>4</v>
      </c>
      <c r="L157" s="105">
        <v>57.14</v>
      </c>
      <c r="M157" s="104">
        <v>3</v>
      </c>
      <c r="N157" s="105">
        <v>75</v>
      </c>
      <c r="O157" s="104">
        <v>6</v>
      </c>
      <c r="P157" s="105">
        <v>100</v>
      </c>
      <c r="Q157" s="104">
        <v>2</v>
      </c>
      <c r="R157" s="105">
        <v>50</v>
      </c>
      <c r="S157" s="104">
        <v>1</v>
      </c>
      <c r="T157" s="105">
        <v>100</v>
      </c>
      <c r="U157" s="104" t="s">
        <v>476</v>
      </c>
      <c r="V157" s="105" t="s">
        <v>476</v>
      </c>
    </row>
    <row r="158" spans="1:22">
      <c r="A158" s="21">
        <v>290490</v>
      </c>
      <c r="B158" s="21" t="s">
        <v>646</v>
      </c>
      <c r="C158" s="104" t="s">
        <v>476</v>
      </c>
      <c r="D158" s="105" t="s">
        <v>476</v>
      </c>
      <c r="E158" s="104">
        <v>1</v>
      </c>
      <c r="F158" s="105">
        <v>100</v>
      </c>
      <c r="G158" s="104">
        <v>4</v>
      </c>
      <c r="H158" s="105">
        <v>100</v>
      </c>
      <c r="I158" s="104">
        <v>2</v>
      </c>
      <c r="J158" s="105">
        <v>100</v>
      </c>
      <c r="K158" s="104">
        <v>4</v>
      </c>
      <c r="L158" s="105">
        <v>100</v>
      </c>
      <c r="M158" s="104">
        <v>3</v>
      </c>
      <c r="N158" s="105">
        <v>100</v>
      </c>
      <c r="O158" s="104">
        <v>1</v>
      </c>
      <c r="P158" s="105">
        <v>100</v>
      </c>
      <c r="Q158" s="104">
        <v>5</v>
      </c>
      <c r="R158" s="105">
        <v>100</v>
      </c>
      <c r="S158" s="104">
        <v>2</v>
      </c>
      <c r="T158" s="105">
        <v>100</v>
      </c>
      <c r="U158" s="104">
        <v>6</v>
      </c>
      <c r="V158" s="105">
        <v>85.71</v>
      </c>
    </row>
    <row r="159" spans="1:22">
      <c r="A159" s="21">
        <v>290820</v>
      </c>
      <c r="B159" s="21" t="s">
        <v>647</v>
      </c>
      <c r="C159" s="104">
        <v>2</v>
      </c>
      <c r="D159" s="105">
        <v>100</v>
      </c>
      <c r="E159" s="104">
        <v>4</v>
      </c>
      <c r="F159" s="105">
        <v>100</v>
      </c>
      <c r="G159" s="104">
        <v>1</v>
      </c>
      <c r="H159" s="105">
        <v>100</v>
      </c>
      <c r="I159" s="104" t="s">
        <v>476</v>
      </c>
      <c r="J159" s="105" t="s">
        <v>476</v>
      </c>
      <c r="K159" s="104">
        <v>3</v>
      </c>
      <c r="L159" s="105">
        <v>75</v>
      </c>
      <c r="M159" s="104">
        <v>6</v>
      </c>
      <c r="N159" s="105">
        <v>85.71</v>
      </c>
      <c r="O159" s="104">
        <v>3</v>
      </c>
      <c r="P159" s="105">
        <v>100</v>
      </c>
      <c r="Q159" s="104">
        <v>9</v>
      </c>
      <c r="R159" s="105">
        <v>100</v>
      </c>
      <c r="S159" s="104">
        <v>6</v>
      </c>
      <c r="T159" s="105">
        <v>85.71</v>
      </c>
      <c r="U159" s="104">
        <v>7</v>
      </c>
      <c r="V159" s="105">
        <v>100</v>
      </c>
    </row>
    <row r="160" spans="1:22">
      <c r="A160" s="21">
        <v>290980</v>
      </c>
      <c r="B160" s="21" t="s">
        <v>648</v>
      </c>
      <c r="C160" s="104">
        <v>14</v>
      </c>
      <c r="D160" s="105">
        <v>100</v>
      </c>
      <c r="E160" s="104">
        <v>10</v>
      </c>
      <c r="F160" s="105">
        <v>71.430000000000007</v>
      </c>
      <c r="G160" s="104">
        <v>10</v>
      </c>
      <c r="H160" s="105">
        <v>90.91</v>
      </c>
      <c r="I160" s="104">
        <v>22</v>
      </c>
      <c r="J160" s="105">
        <v>100</v>
      </c>
      <c r="K160" s="104">
        <v>34</v>
      </c>
      <c r="L160" s="105">
        <v>100</v>
      </c>
      <c r="M160" s="104">
        <v>27</v>
      </c>
      <c r="N160" s="105">
        <v>96.43</v>
      </c>
      <c r="O160" s="104">
        <v>17</v>
      </c>
      <c r="P160" s="105">
        <v>94.44</v>
      </c>
      <c r="Q160" s="104">
        <v>31</v>
      </c>
      <c r="R160" s="105">
        <v>88.57</v>
      </c>
      <c r="S160" s="104">
        <v>21</v>
      </c>
      <c r="T160" s="105">
        <v>100</v>
      </c>
      <c r="U160" s="104">
        <v>20</v>
      </c>
      <c r="V160" s="105">
        <v>100</v>
      </c>
    </row>
    <row r="161" spans="1:22">
      <c r="A161" s="21">
        <v>291160</v>
      </c>
      <c r="B161" s="21" t="s">
        <v>649</v>
      </c>
      <c r="C161" s="104" t="s">
        <v>476</v>
      </c>
      <c r="D161" s="105" t="s">
        <v>476</v>
      </c>
      <c r="E161" s="104">
        <v>1</v>
      </c>
      <c r="F161" s="105">
        <v>100</v>
      </c>
      <c r="G161" s="104" t="s">
        <v>476</v>
      </c>
      <c r="H161" s="105" t="s">
        <v>476</v>
      </c>
      <c r="I161" s="104">
        <v>1</v>
      </c>
      <c r="J161" s="105">
        <v>100</v>
      </c>
      <c r="K161" s="104">
        <v>3</v>
      </c>
      <c r="L161" s="105">
        <v>100</v>
      </c>
      <c r="M161" s="104">
        <v>4</v>
      </c>
      <c r="N161" s="105">
        <v>100</v>
      </c>
      <c r="O161" s="104" t="s">
        <v>476</v>
      </c>
      <c r="P161" s="105" t="s">
        <v>476</v>
      </c>
      <c r="Q161" s="104">
        <v>7</v>
      </c>
      <c r="R161" s="105">
        <v>100</v>
      </c>
      <c r="S161" s="104">
        <v>1</v>
      </c>
      <c r="T161" s="105">
        <v>50</v>
      </c>
      <c r="U161" s="104">
        <v>6</v>
      </c>
      <c r="V161" s="105">
        <v>100</v>
      </c>
    </row>
    <row r="162" spans="1:22">
      <c r="A162" s="21">
        <v>292060</v>
      </c>
      <c r="B162" s="21" t="s">
        <v>650</v>
      </c>
      <c r="C162" s="104">
        <v>1</v>
      </c>
      <c r="D162" s="105">
        <v>100</v>
      </c>
      <c r="E162" s="104" t="s">
        <v>476</v>
      </c>
      <c r="F162" s="105" t="s">
        <v>476</v>
      </c>
      <c r="G162" s="104">
        <v>1</v>
      </c>
      <c r="H162" s="105">
        <v>100</v>
      </c>
      <c r="I162" s="104" t="s">
        <v>476</v>
      </c>
      <c r="J162" s="105" t="s">
        <v>476</v>
      </c>
      <c r="K162" s="104">
        <v>10</v>
      </c>
      <c r="L162" s="105">
        <v>100</v>
      </c>
      <c r="M162" s="104">
        <v>3</v>
      </c>
      <c r="N162" s="105">
        <v>100</v>
      </c>
      <c r="O162" s="104">
        <v>1</v>
      </c>
      <c r="P162" s="105">
        <v>50</v>
      </c>
      <c r="Q162" s="104">
        <v>9</v>
      </c>
      <c r="R162" s="105">
        <v>100</v>
      </c>
      <c r="S162" s="104">
        <v>5</v>
      </c>
      <c r="T162" s="105">
        <v>100</v>
      </c>
      <c r="U162" s="104">
        <v>3</v>
      </c>
      <c r="V162" s="105">
        <v>100</v>
      </c>
    </row>
    <row r="163" spans="1:22">
      <c r="A163" s="21">
        <v>292230</v>
      </c>
      <c r="B163" s="21" t="s">
        <v>651</v>
      </c>
      <c r="C163" s="104">
        <v>2</v>
      </c>
      <c r="D163" s="105">
        <v>100</v>
      </c>
      <c r="E163" s="104">
        <v>2</v>
      </c>
      <c r="F163" s="105">
        <v>100</v>
      </c>
      <c r="G163" s="104">
        <v>2</v>
      </c>
      <c r="H163" s="105">
        <v>100</v>
      </c>
      <c r="I163" s="104">
        <v>12</v>
      </c>
      <c r="J163" s="105">
        <v>100</v>
      </c>
      <c r="K163" s="104">
        <v>21</v>
      </c>
      <c r="L163" s="105">
        <v>100</v>
      </c>
      <c r="M163" s="104">
        <v>7</v>
      </c>
      <c r="N163" s="105">
        <v>100</v>
      </c>
      <c r="O163" s="104">
        <v>2</v>
      </c>
      <c r="P163" s="105">
        <v>100</v>
      </c>
      <c r="Q163" s="104">
        <v>8</v>
      </c>
      <c r="R163" s="105">
        <v>80</v>
      </c>
      <c r="S163" s="104">
        <v>6</v>
      </c>
      <c r="T163" s="105">
        <v>100</v>
      </c>
      <c r="U163" s="104">
        <v>7</v>
      </c>
      <c r="V163" s="105">
        <v>100</v>
      </c>
    </row>
    <row r="164" spans="1:22">
      <c r="A164" s="21">
        <v>292900</v>
      </c>
      <c r="B164" s="21" t="s">
        <v>652</v>
      </c>
      <c r="C164" s="104">
        <v>1</v>
      </c>
      <c r="D164" s="105">
        <v>100</v>
      </c>
      <c r="E164" s="104" t="s">
        <v>476</v>
      </c>
      <c r="F164" s="105" t="s">
        <v>476</v>
      </c>
      <c r="G164" s="104">
        <v>1</v>
      </c>
      <c r="H164" s="105">
        <v>100</v>
      </c>
      <c r="I164" s="104">
        <v>2</v>
      </c>
      <c r="J164" s="105">
        <v>100</v>
      </c>
      <c r="K164" s="104">
        <v>3</v>
      </c>
      <c r="L164" s="105">
        <v>100</v>
      </c>
      <c r="M164" s="104">
        <v>1</v>
      </c>
      <c r="N164" s="105">
        <v>100</v>
      </c>
      <c r="O164" s="104">
        <v>3</v>
      </c>
      <c r="P164" s="105">
        <v>100</v>
      </c>
      <c r="Q164" s="104">
        <v>2</v>
      </c>
      <c r="R164" s="105">
        <v>100</v>
      </c>
      <c r="S164" s="104">
        <v>4</v>
      </c>
      <c r="T164" s="105">
        <v>100</v>
      </c>
      <c r="U164" s="104" t="s">
        <v>476</v>
      </c>
      <c r="V164" s="105" t="s">
        <v>476</v>
      </c>
    </row>
    <row r="165" spans="1:22">
      <c r="A165" s="21">
        <v>292960</v>
      </c>
      <c r="B165" s="21" t="s">
        <v>653</v>
      </c>
      <c r="C165" s="104" t="s">
        <v>476</v>
      </c>
      <c r="D165" s="105" t="s">
        <v>476</v>
      </c>
      <c r="E165" s="104">
        <v>4</v>
      </c>
      <c r="F165" s="105">
        <v>80</v>
      </c>
      <c r="G165" s="104">
        <v>1</v>
      </c>
      <c r="H165" s="105">
        <v>100</v>
      </c>
      <c r="I165" s="104">
        <v>9</v>
      </c>
      <c r="J165" s="105">
        <v>100</v>
      </c>
      <c r="K165" s="104">
        <v>6</v>
      </c>
      <c r="L165" s="105">
        <v>85.71</v>
      </c>
      <c r="M165" s="104">
        <v>4</v>
      </c>
      <c r="N165" s="105">
        <v>80</v>
      </c>
      <c r="O165" s="104">
        <v>7</v>
      </c>
      <c r="P165" s="105">
        <v>87.5</v>
      </c>
      <c r="Q165" s="104">
        <v>9</v>
      </c>
      <c r="R165" s="105">
        <v>100</v>
      </c>
      <c r="S165" s="104">
        <v>6</v>
      </c>
      <c r="T165" s="105">
        <v>100</v>
      </c>
      <c r="U165" s="104">
        <v>8</v>
      </c>
      <c r="V165" s="105">
        <v>100</v>
      </c>
    </row>
    <row r="166" spans="1:22">
      <c r="A166" s="20">
        <v>29043</v>
      </c>
      <c r="B166" s="20" t="s">
        <v>654</v>
      </c>
      <c r="C166" s="102">
        <v>222</v>
      </c>
      <c r="D166" s="103">
        <v>99.55</v>
      </c>
      <c r="E166" s="102">
        <v>410</v>
      </c>
      <c r="F166" s="103">
        <v>63.86</v>
      </c>
      <c r="G166" s="102">
        <v>496</v>
      </c>
      <c r="H166" s="103">
        <v>88.73</v>
      </c>
      <c r="I166" s="102">
        <v>970</v>
      </c>
      <c r="J166" s="103">
        <v>94.45</v>
      </c>
      <c r="K166" s="102">
        <v>966</v>
      </c>
      <c r="L166" s="103">
        <v>90.03</v>
      </c>
      <c r="M166" s="102">
        <v>1439</v>
      </c>
      <c r="N166" s="103">
        <v>77.319999999999993</v>
      </c>
      <c r="O166" s="102">
        <v>1410</v>
      </c>
      <c r="P166" s="103">
        <v>84.99</v>
      </c>
      <c r="Q166" s="102">
        <v>1854</v>
      </c>
      <c r="R166" s="103">
        <v>92.33</v>
      </c>
      <c r="S166" s="102">
        <v>2391</v>
      </c>
      <c r="T166" s="103">
        <v>95.26</v>
      </c>
      <c r="U166" s="102">
        <v>2573</v>
      </c>
      <c r="V166" s="103">
        <v>93.67</v>
      </c>
    </row>
    <row r="167" spans="1:22">
      <c r="A167" s="21">
        <v>290650</v>
      </c>
      <c r="B167" s="21" t="s">
        <v>655</v>
      </c>
      <c r="C167" s="104">
        <v>5</v>
      </c>
      <c r="D167" s="105">
        <v>100</v>
      </c>
      <c r="E167" s="104">
        <v>10</v>
      </c>
      <c r="F167" s="105">
        <v>100</v>
      </c>
      <c r="G167" s="104">
        <v>13</v>
      </c>
      <c r="H167" s="105">
        <v>92.86</v>
      </c>
      <c r="I167" s="104">
        <v>18</v>
      </c>
      <c r="J167" s="105">
        <v>100</v>
      </c>
      <c r="K167" s="104">
        <v>13</v>
      </c>
      <c r="L167" s="105">
        <v>81.25</v>
      </c>
      <c r="M167" s="104">
        <v>16</v>
      </c>
      <c r="N167" s="105">
        <v>57.14</v>
      </c>
      <c r="O167" s="104">
        <v>20</v>
      </c>
      <c r="P167" s="105">
        <v>90.91</v>
      </c>
      <c r="Q167" s="104">
        <v>24</v>
      </c>
      <c r="R167" s="105">
        <v>92.31</v>
      </c>
      <c r="S167" s="104">
        <v>31</v>
      </c>
      <c r="T167" s="105">
        <v>93.94</v>
      </c>
      <c r="U167" s="104">
        <v>25</v>
      </c>
      <c r="V167" s="105">
        <v>96.15</v>
      </c>
    </row>
    <row r="168" spans="1:22">
      <c r="A168" s="21">
        <v>291610</v>
      </c>
      <c r="B168" s="21" t="s">
        <v>656</v>
      </c>
      <c r="C168" s="104">
        <v>2</v>
      </c>
      <c r="D168" s="105">
        <v>100</v>
      </c>
      <c r="E168" s="104">
        <v>1</v>
      </c>
      <c r="F168" s="105">
        <v>100</v>
      </c>
      <c r="G168" s="104">
        <v>2</v>
      </c>
      <c r="H168" s="105">
        <v>100</v>
      </c>
      <c r="I168" s="104">
        <v>2</v>
      </c>
      <c r="J168" s="105">
        <v>100</v>
      </c>
      <c r="K168" s="104">
        <v>2</v>
      </c>
      <c r="L168" s="105">
        <v>100</v>
      </c>
      <c r="M168" s="104">
        <v>4</v>
      </c>
      <c r="N168" s="105">
        <v>66.67</v>
      </c>
      <c r="O168" s="104">
        <v>3</v>
      </c>
      <c r="P168" s="105">
        <v>100</v>
      </c>
      <c r="Q168" s="104">
        <v>4</v>
      </c>
      <c r="R168" s="105">
        <v>100</v>
      </c>
      <c r="S168" s="104">
        <v>7</v>
      </c>
      <c r="T168" s="105">
        <v>87.5</v>
      </c>
      <c r="U168" s="104">
        <v>11</v>
      </c>
      <c r="V168" s="105">
        <v>100</v>
      </c>
    </row>
    <row r="169" spans="1:22">
      <c r="A169" s="21">
        <v>291920</v>
      </c>
      <c r="B169" s="21" t="s">
        <v>657</v>
      </c>
      <c r="C169" s="104">
        <v>9</v>
      </c>
      <c r="D169" s="105">
        <v>100</v>
      </c>
      <c r="E169" s="104">
        <v>12</v>
      </c>
      <c r="F169" s="105">
        <v>100</v>
      </c>
      <c r="G169" s="104">
        <v>15</v>
      </c>
      <c r="H169" s="105">
        <v>88.24</v>
      </c>
      <c r="I169" s="104">
        <v>51</v>
      </c>
      <c r="J169" s="105">
        <v>98.08</v>
      </c>
      <c r="K169" s="104">
        <v>37</v>
      </c>
      <c r="L169" s="105">
        <v>90.24</v>
      </c>
      <c r="M169" s="104">
        <v>85</v>
      </c>
      <c r="N169" s="105">
        <v>80.19</v>
      </c>
      <c r="O169" s="104">
        <v>96</v>
      </c>
      <c r="P169" s="105">
        <v>90.57</v>
      </c>
      <c r="Q169" s="104">
        <v>85</v>
      </c>
      <c r="R169" s="105">
        <v>100</v>
      </c>
      <c r="S169" s="104">
        <v>128</v>
      </c>
      <c r="T169" s="105">
        <v>100</v>
      </c>
      <c r="U169" s="104">
        <v>123</v>
      </c>
      <c r="V169" s="105">
        <v>85.42</v>
      </c>
    </row>
    <row r="170" spans="1:22">
      <c r="A170" s="21">
        <v>291992</v>
      </c>
      <c r="B170" s="21" t="s">
        <v>658</v>
      </c>
      <c r="C170" s="104">
        <v>3</v>
      </c>
      <c r="D170" s="105">
        <v>100</v>
      </c>
      <c r="E170" s="104">
        <v>3</v>
      </c>
      <c r="F170" s="105">
        <v>100</v>
      </c>
      <c r="G170" s="104">
        <v>5</v>
      </c>
      <c r="H170" s="105">
        <v>100</v>
      </c>
      <c r="I170" s="104">
        <v>4</v>
      </c>
      <c r="J170" s="105">
        <v>100</v>
      </c>
      <c r="K170" s="104">
        <v>1</v>
      </c>
      <c r="L170" s="105">
        <v>100</v>
      </c>
      <c r="M170" s="104">
        <v>7</v>
      </c>
      <c r="N170" s="105">
        <v>87.5</v>
      </c>
      <c r="O170" s="104">
        <v>10</v>
      </c>
      <c r="P170" s="105">
        <v>83.33</v>
      </c>
      <c r="Q170" s="104">
        <v>7</v>
      </c>
      <c r="R170" s="105">
        <v>87.5</v>
      </c>
      <c r="S170" s="104">
        <v>6</v>
      </c>
      <c r="T170" s="105">
        <v>100</v>
      </c>
      <c r="U170" s="104">
        <v>11</v>
      </c>
      <c r="V170" s="105">
        <v>91.67</v>
      </c>
    </row>
    <row r="171" spans="1:22">
      <c r="A171" s="21">
        <v>292740</v>
      </c>
      <c r="B171" s="21" t="s">
        <v>659</v>
      </c>
      <c r="C171" s="104">
        <v>197</v>
      </c>
      <c r="D171" s="105">
        <v>99.49</v>
      </c>
      <c r="E171" s="104">
        <v>368</v>
      </c>
      <c r="F171" s="105">
        <v>89.76</v>
      </c>
      <c r="G171" s="104">
        <v>454</v>
      </c>
      <c r="H171" s="105">
        <v>90.26</v>
      </c>
      <c r="I171" s="104">
        <v>875</v>
      </c>
      <c r="J171" s="105">
        <v>94.19</v>
      </c>
      <c r="K171" s="104">
        <v>884</v>
      </c>
      <c r="L171" s="105">
        <v>90.02</v>
      </c>
      <c r="M171" s="104">
        <v>1297</v>
      </c>
      <c r="N171" s="105">
        <v>77.430000000000007</v>
      </c>
      <c r="O171" s="104">
        <v>1257</v>
      </c>
      <c r="P171" s="105">
        <v>84.31</v>
      </c>
      <c r="Q171" s="104">
        <v>1696</v>
      </c>
      <c r="R171" s="105">
        <v>91.92</v>
      </c>
      <c r="S171" s="104">
        <v>2174</v>
      </c>
      <c r="T171" s="105">
        <v>96.54</v>
      </c>
      <c r="U171" s="104">
        <v>2368</v>
      </c>
      <c r="V171" s="105">
        <v>94.12</v>
      </c>
    </row>
    <row r="172" spans="1:22">
      <c r="A172" s="21">
        <v>292860</v>
      </c>
      <c r="B172" s="21" t="s">
        <v>660</v>
      </c>
      <c r="C172" s="104">
        <v>4</v>
      </c>
      <c r="D172" s="105">
        <v>100</v>
      </c>
      <c r="E172" s="104">
        <v>8</v>
      </c>
      <c r="F172" s="105">
        <v>4.04</v>
      </c>
      <c r="G172" s="104">
        <v>3</v>
      </c>
      <c r="H172" s="105">
        <v>23.08</v>
      </c>
      <c r="I172" s="104">
        <v>7</v>
      </c>
      <c r="J172" s="105">
        <v>100</v>
      </c>
      <c r="K172" s="104">
        <v>4</v>
      </c>
      <c r="L172" s="105">
        <v>80</v>
      </c>
      <c r="M172" s="104">
        <v>5</v>
      </c>
      <c r="N172" s="105">
        <v>71.430000000000007</v>
      </c>
      <c r="O172" s="104">
        <v>8</v>
      </c>
      <c r="P172" s="105">
        <v>100</v>
      </c>
      <c r="Q172" s="104">
        <v>2</v>
      </c>
      <c r="R172" s="105">
        <v>100</v>
      </c>
      <c r="S172" s="104">
        <v>3</v>
      </c>
      <c r="T172" s="105">
        <v>100</v>
      </c>
      <c r="U172" s="104">
        <v>5</v>
      </c>
      <c r="V172" s="105">
        <v>100</v>
      </c>
    </row>
    <row r="173" spans="1:22">
      <c r="A173" s="21">
        <v>292920</v>
      </c>
      <c r="B173" s="21" t="s">
        <v>661</v>
      </c>
      <c r="C173" s="104">
        <v>2</v>
      </c>
      <c r="D173" s="105">
        <v>100</v>
      </c>
      <c r="E173" s="104">
        <v>4</v>
      </c>
      <c r="F173" s="105">
        <v>100</v>
      </c>
      <c r="G173" s="104">
        <v>2</v>
      </c>
      <c r="H173" s="105">
        <v>66.67</v>
      </c>
      <c r="I173" s="104">
        <v>3</v>
      </c>
      <c r="J173" s="105">
        <v>75</v>
      </c>
      <c r="K173" s="104">
        <v>4</v>
      </c>
      <c r="L173" s="105">
        <v>100</v>
      </c>
      <c r="M173" s="104">
        <v>7</v>
      </c>
      <c r="N173" s="105">
        <v>87.5</v>
      </c>
      <c r="O173" s="104">
        <v>6</v>
      </c>
      <c r="P173" s="105">
        <v>100</v>
      </c>
      <c r="Q173" s="104">
        <v>11</v>
      </c>
      <c r="R173" s="105">
        <v>100</v>
      </c>
      <c r="S173" s="104">
        <v>16</v>
      </c>
      <c r="T173" s="105">
        <v>100</v>
      </c>
      <c r="U173" s="104">
        <v>11</v>
      </c>
      <c r="V173" s="105">
        <v>91.67</v>
      </c>
    </row>
    <row r="174" spans="1:22">
      <c r="A174" s="21">
        <v>292950</v>
      </c>
      <c r="B174" s="21" t="s">
        <v>662</v>
      </c>
      <c r="C174" s="104" t="s">
        <v>476</v>
      </c>
      <c r="D174" s="105" t="s">
        <v>476</v>
      </c>
      <c r="E174" s="104">
        <v>1</v>
      </c>
      <c r="F174" s="105">
        <v>100</v>
      </c>
      <c r="G174" s="104">
        <v>2</v>
      </c>
      <c r="H174" s="105">
        <v>100</v>
      </c>
      <c r="I174" s="104">
        <v>6</v>
      </c>
      <c r="J174" s="105">
        <v>100</v>
      </c>
      <c r="K174" s="104">
        <v>13</v>
      </c>
      <c r="L174" s="105">
        <v>92.86</v>
      </c>
      <c r="M174" s="104">
        <v>4</v>
      </c>
      <c r="N174" s="105">
        <v>50</v>
      </c>
      <c r="O174" s="104">
        <v>5</v>
      </c>
      <c r="P174" s="105">
        <v>83.33</v>
      </c>
      <c r="Q174" s="104">
        <v>8</v>
      </c>
      <c r="R174" s="105">
        <v>88.89</v>
      </c>
      <c r="S174" s="104">
        <v>10</v>
      </c>
      <c r="T174" s="105">
        <v>38.46</v>
      </c>
      <c r="U174" s="104">
        <v>6</v>
      </c>
      <c r="V174" s="105">
        <v>85.71</v>
      </c>
    </row>
    <row r="175" spans="1:22">
      <c r="A175" s="21">
        <v>292975</v>
      </c>
      <c r="B175" s="21" t="s">
        <v>663</v>
      </c>
      <c r="C175" s="104" t="s">
        <v>476</v>
      </c>
      <c r="D175" s="105" t="s">
        <v>476</v>
      </c>
      <c r="E175" s="104" t="s">
        <v>476</v>
      </c>
      <c r="F175" s="105" t="s">
        <v>476</v>
      </c>
      <c r="G175" s="104" t="s">
        <v>476</v>
      </c>
      <c r="H175" s="105" t="s">
        <v>476</v>
      </c>
      <c r="I175" s="104">
        <v>2</v>
      </c>
      <c r="J175" s="105">
        <v>100</v>
      </c>
      <c r="K175" s="104" t="s">
        <v>476</v>
      </c>
      <c r="L175" s="105" t="s">
        <v>476</v>
      </c>
      <c r="M175" s="104">
        <v>1</v>
      </c>
      <c r="N175" s="105">
        <v>100</v>
      </c>
      <c r="O175" s="104">
        <v>1</v>
      </c>
      <c r="P175" s="105">
        <v>100</v>
      </c>
      <c r="Q175" s="104">
        <v>3</v>
      </c>
      <c r="R175" s="105">
        <v>75</v>
      </c>
      <c r="S175" s="104">
        <v>2</v>
      </c>
      <c r="T175" s="105">
        <v>100</v>
      </c>
      <c r="U175" s="104">
        <v>1</v>
      </c>
      <c r="V175" s="105">
        <v>100</v>
      </c>
    </row>
    <row r="176" spans="1:22">
      <c r="A176" s="21">
        <v>293320</v>
      </c>
      <c r="B176" s="21" t="s">
        <v>664</v>
      </c>
      <c r="C176" s="104" t="s">
        <v>476</v>
      </c>
      <c r="D176" s="105" t="s">
        <v>476</v>
      </c>
      <c r="E176" s="104">
        <v>3</v>
      </c>
      <c r="F176" s="105">
        <v>100</v>
      </c>
      <c r="G176" s="104" t="s">
        <v>476</v>
      </c>
      <c r="H176" s="105" t="s">
        <v>476</v>
      </c>
      <c r="I176" s="104">
        <v>2</v>
      </c>
      <c r="J176" s="105">
        <v>66.67</v>
      </c>
      <c r="K176" s="104">
        <v>8</v>
      </c>
      <c r="L176" s="105">
        <v>100</v>
      </c>
      <c r="M176" s="104">
        <v>13</v>
      </c>
      <c r="N176" s="105">
        <v>92.86</v>
      </c>
      <c r="O176" s="104">
        <v>4</v>
      </c>
      <c r="P176" s="105">
        <v>100</v>
      </c>
      <c r="Q176" s="104">
        <v>14</v>
      </c>
      <c r="R176" s="105">
        <v>100</v>
      </c>
      <c r="S176" s="104">
        <v>14</v>
      </c>
      <c r="T176" s="105">
        <v>38.89</v>
      </c>
      <c r="U176" s="104">
        <v>12</v>
      </c>
      <c r="V176" s="105">
        <v>92.31</v>
      </c>
    </row>
    <row r="177" spans="1:22">
      <c r="A177" s="20">
        <v>29044</v>
      </c>
      <c r="B177" s="20" t="s">
        <v>665</v>
      </c>
      <c r="C177" s="102">
        <v>65</v>
      </c>
      <c r="D177" s="103">
        <v>98.48</v>
      </c>
      <c r="E177" s="102">
        <v>134</v>
      </c>
      <c r="F177" s="103">
        <v>99.26</v>
      </c>
      <c r="G177" s="102">
        <v>154</v>
      </c>
      <c r="H177" s="103">
        <v>99.35</v>
      </c>
      <c r="I177" s="102">
        <v>220</v>
      </c>
      <c r="J177" s="103">
        <v>98.21</v>
      </c>
      <c r="K177" s="102">
        <v>213</v>
      </c>
      <c r="L177" s="103">
        <v>99.07</v>
      </c>
      <c r="M177" s="102">
        <v>182</v>
      </c>
      <c r="N177" s="103">
        <v>96.3</v>
      </c>
      <c r="O177" s="102">
        <v>199</v>
      </c>
      <c r="P177" s="103">
        <v>100</v>
      </c>
      <c r="Q177" s="102">
        <v>280</v>
      </c>
      <c r="R177" s="103">
        <v>99.29</v>
      </c>
      <c r="S177" s="102">
        <v>197</v>
      </c>
      <c r="T177" s="103">
        <v>96.1</v>
      </c>
      <c r="U177" s="102">
        <v>133</v>
      </c>
      <c r="V177" s="103">
        <v>94.33</v>
      </c>
    </row>
    <row r="178" spans="1:22">
      <c r="A178" s="21">
        <v>290100</v>
      </c>
      <c r="B178" s="21" t="s">
        <v>666</v>
      </c>
      <c r="C178" s="104">
        <v>3</v>
      </c>
      <c r="D178" s="105">
        <v>100</v>
      </c>
      <c r="E178" s="104">
        <v>5</v>
      </c>
      <c r="F178" s="105">
        <v>100</v>
      </c>
      <c r="G178" s="104">
        <v>10</v>
      </c>
      <c r="H178" s="105">
        <v>90.91</v>
      </c>
      <c r="I178" s="104">
        <v>10</v>
      </c>
      <c r="J178" s="105">
        <v>100</v>
      </c>
      <c r="K178" s="104">
        <v>12</v>
      </c>
      <c r="L178" s="105">
        <v>100</v>
      </c>
      <c r="M178" s="104">
        <v>4</v>
      </c>
      <c r="N178" s="105">
        <v>100</v>
      </c>
      <c r="O178" s="104">
        <v>9</v>
      </c>
      <c r="P178" s="105">
        <v>100</v>
      </c>
      <c r="Q178" s="104">
        <v>17</v>
      </c>
      <c r="R178" s="105">
        <v>100</v>
      </c>
      <c r="S178" s="104">
        <v>13</v>
      </c>
      <c r="T178" s="105">
        <v>92.86</v>
      </c>
      <c r="U178" s="104">
        <v>12</v>
      </c>
      <c r="V178" s="105">
        <v>85.71</v>
      </c>
    </row>
    <row r="179" spans="1:22">
      <c r="A179" s="21">
        <v>290230</v>
      </c>
      <c r="B179" s="21" t="s">
        <v>667</v>
      </c>
      <c r="C179" s="104">
        <v>1</v>
      </c>
      <c r="D179" s="105">
        <v>100</v>
      </c>
      <c r="E179" s="104">
        <v>3</v>
      </c>
      <c r="F179" s="105">
        <v>100</v>
      </c>
      <c r="G179" s="104" t="s">
        <v>476</v>
      </c>
      <c r="H179" s="105" t="s">
        <v>476</v>
      </c>
      <c r="I179" s="104">
        <v>4</v>
      </c>
      <c r="J179" s="105">
        <v>100</v>
      </c>
      <c r="K179" s="104">
        <v>3</v>
      </c>
      <c r="L179" s="105">
        <v>100</v>
      </c>
      <c r="M179" s="104">
        <v>1</v>
      </c>
      <c r="N179" s="105">
        <v>100</v>
      </c>
      <c r="O179" s="104">
        <v>3</v>
      </c>
      <c r="P179" s="105">
        <v>100</v>
      </c>
      <c r="Q179" s="104">
        <v>2</v>
      </c>
      <c r="R179" s="105">
        <v>100</v>
      </c>
      <c r="S179" s="104" t="s">
        <v>476</v>
      </c>
      <c r="T179" s="105" t="s">
        <v>476</v>
      </c>
      <c r="U179" s="104" t="s">
        <v>476</v>
      </c>
      <c r="V179" s="105" t="s">
        <v>476</v>
      </c>
    </row>
    <row r="180" spans="1:22">
      <c r="A180" s="21">
        <v>290730</v>
      </c>
      <c r="B180" s="21" t="s">
        <v>668</v>
      </c>
      <c r="C180" s="104">
        <v>5</v>
      </c>
      <c r="D180" s="105">
        <v>100</v>
      </c>
      <c r="E180" s="104">
        <v>18</v>
      </c>
      <c r="F180" s="105">
        <v>100</v>
      </c>
      <c r="G180" s="104">
        <v>7</v>
      </c>
      <c r="H180" s="105">
        <v>100</v>
      </c>
      <c r="I180" s="104">
        <v>3</v>
      </c>
      <c r="J180" s="105">
        <v>100</v>
      </c>
      <c r="K180" s="104">
        <v>15</v>
      </c>
      <c r="L180" s="105">
        <v>100</v>
      </c>
      <c r="M180" s="104">
        <v>12</v>
      </c>
      <c r="N180" s="105">
        <v>100</v>
      </c>
      <c r="O180" s="104">
        <v>12</v>
      </c>
      <c r="P180" s="105">
        <v>100</v>
      </c>
      <c r="Q180" s="104">
        <v>18</v>
      </c>
      <c r="R180" s="105">
        <v>100</v>
      </c>
      <c r="S180" s="104">
        <v>9</v>
      </c>
      <c r="T180" s="105">
        <v>100</v>
      </c>
      <c r="U180" s="104">
        <v>16</v>
      </c>
      <c r="V180" s="105">
        <v>100</v>
      </c>
    </row>
    <row r="181" spans="1:22">
      <c r="A181" s="21">
        <v>290830</v>
      </c>
      <c r="B181" s="21" t="s">
        <v>669</v>
      </c>
      <c r="C181" s="104">
        <v>1</v>
      </c>
      <c r="D181" s="105">
        <v>100</v>
      </c>
      <c r="E181" s="104">
        <v>1</v>
      </c>
      <c r="F181" s="105">
        <v>100</v>
      </c>
      <c r="G181" s="104">
        <v>4</v>
      </c>
      <c r="H181" s="105">
        <v>100</v>
      </c>
      <c r="I181" s="104">
        <v>3</v>
      </c>
      <c r="J181" s="105">
        <v>100</v>
      </c>
      <c r="K181" s="104">
        <v>4</v>
      </c>
      <c r="L181" s="105">
        <v>100</v>
      </c>
      <c r="M181" s="104">
        <v>5</v>
      </c>
      <c r="N181" s="105">
        <v>100</v>
      </c>
      <c r="O181" s="104">
        <v>7</v>
      </c>
      <c r="P181" s="105">
        <v>100</v>
      </c>
      <c r="Q181" s="104">
        <v>3</v>
      </c>
      <c r="R181" s="105">
        <v>100</v>
      </c>
      <c r="S181" s="104">
        <v>9</v>
      </c>
      <c r="T181" s="105">
        <v>90</v>
      </c>
      <c r="U181" s="104">
        <v>6</v>
      </c>
      <c r="V181" s="105">
        <v>85.71</v>
      </c>
    </row>
    <row r="182" spans="1:22">
      <c r="A182" s="21">
        <v>291020</v>
      </c>
      <c r="B182" s="21" t="s">
        <v>670</v>
      </c>
      <c r="C182" s="104" t="s">
        <v>476</v>
      </c>
      <c r="D182" s="105" t="s">
        <v>476</v>
      </c>
      <c r="E182" s="104" t="s">
        <v>476</v>
      </c>
      <c r="F182" s="105" t="s">
        <v>476</v>
      </c>
      <c r="G182" s="104">
        <v>2</v>
      </c>
      <c r="H182" s="105">
        <v>100</v>
      </c>
      <c r="I182" s="104">
        <v>3</v>
      </c>
      <c r="J182" s="105">
        <v>100</v>
      </c>
      <c r="K182" s="104">
        <v>5</v>
      </c>
      <c r="L182" s="105">
        <v>100</v>
      </c>
      <c r="M182" s="104">
        <v>1</v>
      </c>
      <c r="N182" s="105">
        <v>100</v>
      </c>
      <c r="O182" s="104" t="s">
        <v>476</v>
      </c>
      <c r="P182" s="105" t="s">
        <v>476</v>
      </c>
      <c r="Q182" s="104">
        <v>3</v>
      </c>
      <c r="R182" s="105">
        <v>100</v>
      </c>
      <c r="S182" s="104">
        <v>2</v>
      </c>
      <c r="T182" s="105">
        <v>66.67</v>
      </c>
      <c r="U182" s="104">
        <v>2</v>
      </c>
      <c r="V182" s="105">
        <v>100</v>
      </c>
    </row>
    <row r="183" spans="1:22">
      <c r="A183" s="21">
        <v>291030</v>
      </c>
      <c r="B183" s="21" t="s">
        <v>671</v>
      </c>
      <c r="C183" s="104">
        <v>1</v>
      </c>
      <c r="D183" s="105">
        <v>100</v>
      </c>
      <c r="E183" s="104">
        <v>5</v>
      </c>
      <c r="F183" s="105">
        <v>100</v>
      </c>
      <c r="G183" s="104">
        <v>6</v>
      </c>
      <c r="H183" s="105">
        <v>100</v>
      </c>
      <c r="I183" s="104">
        <v>6</v>
      </c>
      <c r="J183" s="105">
        <v>100</v>
      </c>
      <c r="K183" s="104">
        <v>3</v>
      </c>
      <c r="L183" s="105">
        <v>100</v>
      </c>
      <c r="M183" s="104">
        <v>8</v>
      </c>
      <c r="N183" s="105">
        <v>100</v>
      </c>
      <c r="O183" s="104">
        <v>7</v>
      </c>
      <c r="P183" s="105">
        <v>100</v>
      </c>
      <c r="Q183" s="104">
        <v>10</v>
      </c>
      <c r="R183" s="105">
        <v>100</v>
      </c>
      <c r="S183" s="104">
        <v>13</v>
      </c>
      <c r="T183" s="105">
        <v>100</v>
      </c>
      <c r="U183" s="104">
        <v>8</v>
      </c>
      <c r="V183" s="105">
        <v>100</v>
      </c>
    </row>
    <row r="184" spans="1:22">
      <c r="A184" s="21">
        <v>291685</v>
      </c>
      <c r="B184" s="21" t="s">
        <v>672</v>
      </c>
      <c r="C184" s="104">
        <v>1</v>
      </c>
      <c r="D184" s="105">
        <v>100</v>
      </c>
      <c r="E184" s="104">
        <v>9</v>
      </c>
      <c r="F184" s="105">
        <v>100</v>
      </c>
      <c r="G184" s="104" t="s">
        <v>476</v>
      </c>
      <c r="H184" s="105" t="s">
        <v>476</v>
      </c>
      <c r="I184" s="104">
        <v>6</v>
      </c>
      <c r="J184" s="105">
        <v>100</v>
      </c>
      <c r="K184" s="104">
        <v>6</v>
      </c>
      <c r="L184" s="105">
        <v>100</v>
      </c>
      <c r="M184" s="104">
        <v>2</v>
      </c>
      <c r="N184" s="105">
        <v>100</v>
      </c>
      <c r="O184" s="104">
        <v>4</v>
      </c>
      <c r="P184" s="105">
        <v>100</v>
      </c>
      <c r="Q184" s="104">
        <v>4</v>
      </c>
      <c r="R184" s="105">
        <v>100</v>
      </c>
      <c r="S184" s="104">
        <v>4</v>
      </c>
      <c r="T184" s="105">
        <v>100</v>
      </c>
      <c r="U184" s="104">
        <v>1</v>
      </c>
      <c r="V184" s="105">
        <v>100</v>
      </c>
    </row>
    <row r="185" spans="1:22">
      <c r="A185" s="21">
        <v>291780</v>
      </c>
      <c r="B185" s="21" t="s">
        <v>673</v>
      </c>
      <c r="C185" s="104" t="s">
        <v>476</v>
      </c>
      <c r="D185" s="105" t="s">
        <v>476</v>
      </c>
      <c r="E185" s="104">
        <v>1</v>
      </c>
      <c r="F185" s="105">
        <v>100</v>
      </c>
      <c r="G185" s="104" t="s">
        <v>476</v>
      </c>
      <c r="H185" s="105" t="s">
        <v>476</v>
      </c>
      <c r="I185" s="104" t="s">
        <v>476</v>
      </c>
      <c r="J185" s="105" t="s">
        <v>476</v>
      </c>
      <c r="K185" s="104">
        <v>4</v>
      </c>
      <c r="L185" s="105">
        <v>100</v>
      </c>
      <c r="M185" s="104">
        <v>3</v>
      </c>
      <c r="N185" s="105">
        <v>75</v>
      </c>
      <c r="O185" s="104">
        <v>4</v>
      </c>
      <c r="P185" s="105">
        <v>100</v>
      </c>
      <c r="Q185" s="104">
        <v>9</v>
      </c>
      <c r="R185" s="105">
        <v>100</v>
      </c>
      <c r="S185" s="104">
        <v>1</v>
      </c>
      <c r="T185" s="105">
        <v>100</v>
      </c>
      <c r="U185" s="104" t="s">
        <v>476</v>
      </c>
      <c r="V185" s="105" t="s">
        <v>476</v>
      </c>
    </row>
    <row r="186" spans="1:22">
      <c r="A186" s="21">
        <v>291820</v>
      </c>
      <c r="B186" s="21" t="s">
        <v>674</v>
      </c>
      <c r="C186" s="104">
        <v>6</v>
      </c>
      <c r="D186" s="105">
        <v>100</v>
      </c>
      <c r="E186" s="104">
        <v>6</v>
      </c>
      <c r="F186" s="105">
        <v>100</v>
      </c>
      <c r="G186" s="104">
        <v>3</v>
      </c>
      <c r="H186" s="105">
        <v>100</v>
      </c>
      <c r="I186" s="104">
        <v>4</v>
      </c>
      <c r="J186" s="105">
        <v>100</v>
      </c>
      <c r="K186" s="104">
        <v>5</v>
      </c>
      <c r="L186" s="105">
        <v>100</v>
      </c>
      <c r="M186" s="104">
        <v>9</v>
      </c>
      <c r="N186" s="105">
        <v>100</v>
      </c>
      <c r="O186" s="104">
        <v>13</v>
      </c>
      <c r="P186" s="105">
        <v>100</v>
      </c>
      <c r="Q186" s="104">
        <v>10</v>
      </c>
      <c r="R186" s="105">
        <v>100</v>
      </c>
      <c r="S186" s="104">
        <v>12</v>
      </c>
      <c r="T186" s="105">
        <v>100</v>
      </c>
      <c r="U186" s="104">
        <v>8</v>
      </c>
      <c r="V186" s="105">
        <v>100</v>
      </c>
    </row>
    <row r="187" spans="1:22">
      <c r="A187" s="21">
        <v>291880</v>
      </c>
      <c r="B187" s="21" t="s">
        <v>675</v>
      </c>
      <c r="C187" s="104">
        <v>1</v>
      </c>
      <c r="D187" s="105">
        <v>100</v>
      </c>
      <c r="E187" s="104">
        <v>18</v>
      </c>
      <c r="F187" s="105">
        <v>100</v>
      </c>
      <c r="G187" s="104">
        <v>10</v>
      </c>
      <c r="H187" s="105">
        <v>100</v>
      </c>
      <c r="I187" s="104">
        <v>10</v>
      </c>
      <c r="J187" s="105">
        <v>100</v>
      </c>
      <c r="K187" s="104">
        <v>4</v>
      </c>
      <c r="L187" s="105">
        <v>100</v>
      </c>
      <c r="M187" s="104">
        <v>5</v>
      </c>
      <c r="N187" s="105">
        <v>100</v>
      </c>
      <c r="O187" s="104">
        <v>7</v>
      </c>
      <c r="P187" s="105">
        <v>100</v>
      </c>
      <c r="Q187" s="104">
        <v>12</v>
      </c>
      <c r="R187" s="105">
        <v>100</v>
      </c>
      <c r="S187" s="104">
        <v>11</v>
      </c>
      <c r="T187" s="105">
        <v>100</v>
      </c>
      <c r="U187" s="104">
        <v>10</v>
      </c>
      <c r="V187" s="105">
        <v>90.91</v>
      </c>
    </row>
    <row r="188" spans="1:22">
      <c r="A188" s="21">
        <v>292130</v>
      </c>
      <c r="B188" s="21" t="s">
        <v>676</v>
      </c>
      <c r="C188" s="104">
        <v>1</v>
      </c>
      <c r="D188" s="105">
        <v>100</v>
      </c>
      <c r="E188" s="104" t="s">
        <v>476</v>
      </c>
      <c r="F188" s="105" t="s">
        <v>476</v>
      </c>
      <c r="G188" s="104" t="s">
        <v>476</v>
      </c>
      <c r="H188" s="105" t="s">
        <v>476</v>
      </c>
      <c r="I188" s="104">
        <v>1</v>
      </c>
      <c r="J188" s="105">
        <v>100</v>
      </c>
      <c r="K188" s="104">
        <v>3</v>
      </c>
      <c r="L188" s="105">
        <v>100</v>
      </c>
      <c r="M188" s="104">
        <v>5</v>
      </c>
      <c r="N188" s="105">
        <v>100</v>
      </c>
      <c r="O188" s="104">
        <v>4</v>
      </c>
      <c r="P188" s="105">
        <v>100</v>
      </c>
      <c r="Q188" s="104">
        <v>3</v>
      </c>
      <c r="R188" s="105">
        <v>100</v>
      </c>
      <c r="S188" s="104">
        <v>1</v>
      </c>
      <c r="T188" s="105">
        <v>50</v>
      </c>
      <c r="U188" s="104">
        <v>6</v>
      </c>
      <c r="V188" s="105">
        <v>100</v>
      </c>
    </row>
    <row r="189" spans="1:22">
      <c r="A189" s="21">
        <v>292220</v>
      </c>
      <c r="B189" s="21" t="s">
        <v>677</v>
      </c>
      <c r="C189" s="104">
        <v>1</v>
      </c>
      <c r="D189" s="105">
        <v>50</v>
      </c>
      <c r="E189" s="104" t="s">
        <v>476</v>
      </c>
      <c r="F189" s="105" t="s">
        <v>476</v>
      </c>
      <c r="G189" s="104" t="s">
        <v>476</v>
      </c>
      <c r="H189" s="105" t="s">
        <v>476</v>
      </c>
      <c r="I189" s="104">
        <v>1</v>
      </c>
      <c r="J189" s="105">
        <v>100</v>
      </c>
      <c r="K189" s="104">
        <v>4</v>
      </c>
      <c r="L189" s="105">
        <v>100</v>
      </c>
      <c r="M189" s="104">
        <v>2</v>
      </c>
      <c r="N189" s="105">
        <v>66.67</v>
      </c>
      <c r="O189" s="104">
        <v>2</v>
      </c>
      <c r="P189" s="105">
        <v>100</v>
      </c>
      <c r="Q189" s="104">
        <v>3</v>
      </c>
      <c r="R189" s="105">
        <v>75</v>
      </c>
      <c r="S189" s="104">
        <v>2</v>
      </c>
      <c r="T189" s="105">
        <v>66.67</v>
      </c>
      <c r="U189" s="104">
        <v>1</v>
      </c>
      <c r="V189" s="105">
        <v>25</v>
      </c>
    </row>
    <row r="190" spans="1:22">
      <c r="A190" s="21">
        <v>292240</v>
      </c>
      <c r="B190" s="21" t="s">
        <v>678</v>
      </c>
      <c r="C190" s="104">
        <v>11</v>
      </c>
      <c r="D190" s="105">
        <v>100</v>
      </c>
      <c r="E190" s="104">
        <v>18</v>
      </c>
      <c r="F190" s="105">
        <v>100</v>
      </c>
      <c r="G190" s="104">
        <v>60</v>
      </c>
      <c r="H190" s="105">
        <v>100</v>
      </c>
      <c r="I190" s="104">
        <v>59</v>
      </c>
      <c r="J190" s="105">
        <v>100</v>
      </c>
      <c r="K190" s="104">
        <v>19</v>
      </c>
      <c r="L190" s="105">
        <v>100</v>
      </c>
      <c r="M190" s="104">
        <v>13</v>
      </c>
      <c r="N190" s="105">
        <v>100</v>
      </c>
      <c r="O190" s="104">
        <v>12</v>
      </c>
      <c r="P190" s="105">
        <v>100</v>
      </c>
      <c r="Q190" s="104">
        <v>18</v>
      </c>
      <c r="R190" s="105">
        <v>100</v>
      </c>
      <c r="S190" s="104">
        <v>3</v>
      </c>
      <c r="T190" s="105">
        <v>100</v>
      </c>
      <c r="U190" s="104">
        <v>9</v>
      </c>
      <c r="V190" s="105">
        <v>90</v>
      </c>
    </row>
    <row r="191" spans="1:22">
      <c r="A191" s="21">
        <v>292250</v>
      </c>
      <c r="B191" s="21" t="s">
        <v>679</v>
      </c>
      <c r="C191" s="104">
        <v>7</v>
      </c>
      <c r="D191" s="105">
        <v>100</v>
      </c>
      <c r="E191" s="104">
        <v>1</v>
      </c>
      <c r="F191" s="105">
        <v>100</v>
      </c>
      <c r="G191" s="104">
        <v>9</v>
      </c>
      <c r="H191" s="105">
        <v>100</v>
      </c>
      <c r="I191" s="104">
        <v>13</v>
      </c>
      <c r="J191" s="105">
        <v>100</v>
      </c>
      <c r="K191" s="104">
        <v>6</v>
      </c>
      <c r="L191" s="105">
        <v>85.71</v>
      </c>
      <c r="M191" s="104">
        <v>7</v>
      </c>
      <c r="N191" s="105">
        <v>100</v>
      </c>
      <c r="O191" s="104">
        <v>5</v>
      </c>
      <c r="P191" s="105">
        <v>100</v>
      </c>
      <c r="Q191" s="104">
        <v>11</v>
      </c>
      <c r="R191" s="105">
        <v>100</v>
      </c>
      <c r="S191" s="104">
        <v>8</v>
      </c>
      <c r="T191" s="105">
        <v>88.89</v>
      </c>
      <c r="U191" s="104">
        <v>9</v>
      </c>
      <c r="V191" s="105">
        <v>100</v>
      </c>
    </row>
    <row r="192" spans="1:22">
      <c r="A192" s="21">
        <v>292575</v>
      </c>
      <c r="B192" s="21" t="s">
        <v>680</v>
      </c>
      <c r="C192" s="104">
        <v>1</v>
      </c>
      <c r="D192" s="105">
        <v>100</v>
      </c>
      <c r="E192" s="104">
        <v>1</v>
      </c>
      <c r="F192" s="105">
        <v>100</v>
      </c>
      <c r="G192" s="104" t="s">
        <v>476</v>
      </c>
      <c r="H192" s="105" t="s">
        <v>476</v>
      </c>
      <c r="I192" s="104">
        <v>1</v>
      </c>
      <c r="J192" s="105">
        <v>100</v>
      </c>
      <c r="K192" s="104">
        <v>1</v>
      </c>
      <c r="L192" s="105">
        <v>100</v>
      </c>
      <c r="M192" s="104">
        <v>3</v>
      </c>
      <c r="N192" s="105">
        <v>75</v>
      </c>
      <c r="O192" s="104">
        <v>2</v>
      </c>
      <c r="P192" s="105">
        <v>100</v>
      </c>
      <c r="Q192" s="104">
        <v>18</v>
      </c>
      <c r="R192" s="105">
        <v>94.74</v>
      </c>
      <c r="S192" s="104">
        <v>12</v>
      </c>
      <c r="T192" s="105">
        <v>100</v>
      </c>
      <c r="U192" s="104">
        <v>18</v>
      </c>
      <c r="V192" s="105">
        <v>100</v>
      </c>
    </row>
    <row r="193" spans="1:22">
      <c r="A193" s="21">
        <v>292730</v>
      </c>
      <c r="B193" s="21" t="s">
        <v>681</v>
      </c>
      <c r="C193" s="104">
        <v>7</v>
      </c>
      <c r="D193" s="105">
        <v>100</v>
      </c>
      <c r="E193" s="104">
        <v>8</v>
      </c>
      <c r="F193" s="105">
        <v>100</v>
      </c>
      <c r="G193" s="104">
        <v>2</v>
      </c>
      <c r="H193" s="105">
        <v>100</v>
      </c>
      <c r="I193" s="104">
        <v>16</v>
      </c>
      <c r="J193" s="105">
        <v>100</v>
      </c>
      <c r="K193" s="104">
        <v>6</v>
      </c>
      <c r="L193" s="105">
        <v>100</v>
      </c>
      <c r="M193" s="104">
        <v>3</v>
      </c>
      <c r="N193" s="105">
        <v>100</v>
      </c>
      <c r="O193" s="104">
        <v>15</v>
      </c>
      <c r="P193" s="105">
        <v>100</v>
      </c>
      <c r="Q193" s="104">
        <v>12</v>
      </c>
      <c r="R193" s="105">
        <v>100</v>
      </c>
      <c r="S193" s="104">
        <v>7</v>
      </c>
      <c r="T193" s="105">
        <v>100</v>
      </c>
      <c r="U193" s="104">
        <v>6</v>
      </c>
      <c r="V193" s="105">
        <v>100</v>
      </c>
    </row>
    <row r="194" spans="1:22">
      <c r="A194" s="21">
        <v>292850</v>
      </c>
      <c r="B194" s="21" t="s">
        <v>682</v>
      </c>
      <c r="C194" s="104" t="s">
        <v>476</v>
      </c>
      <c r="D194" s="105" t="s">
        <v>476</v>
      </c>
      <c r="E194" s="104">
        <v>1</v>
      </c>
      <c r="F194" s="105">
        <v>100</v>
      </c>
      <c r="G194" s="104">
        <v>1</v>
      </c>
      <c r="H194" s="105">
        <v>100</v>
      </c>
      <c r="I194" s="104">
        <v>12</v>
      </c>
      <c r="J194" s="105">
        <v>100</v>
      </c>
      <c r="K194" s="104">
        <v>3</v>
      </c>
      <c r="L194" s="105">
        <v>100</v>
      </c>
      <c r="M194" s="104">
        <v>4</v>
      </c>
      <c r="N194" s="105">
        <v>100</v>
      </c>
      <c r="O194" s="104">
        <v>5</v>
      </c>
      <c r="P194" s="105">
        <v>100</v>
      </c>
      <c r="Q194" s="104">
        <v>6</v>
      </c>
      <c r="R194" s="105">
        <v>100</v>
      </c>
      <c r="S194" s="104">
        <v>3</v>
      </c>
      <c r="T194" s="105">
        <v>100</v>
      </c>
      <c r="U194" s="104">
        <v>4</v>
      </c>
      <c r="V194" s="105">
        <v>100</v>
      </c>
    </row>
    <row r="195" spans="1:22">
      <c r="A195" s="21">
        <v>292870</v>
      </c>
      <c r="B195" s="21" t="s">
        <v>683</v>
      </c>
      <c r="C195" s="104" t="s">
        <v>476</v>
      </c>
      <c r="D195" s="105" t="s">
        <v>476</v>
      </c>
      <c r="E195" s="104">
        <v>4</v>
      </c>
      <c r="F195" s="105">
        <v>100</v>
      </c>
      <c r="G195" s="104">
        <v>2</v>
      </c>
      <c r="H195" s="105">
        <v>100</v>
      </c>
      <c r="I195" s="104">
        <v>6</v>
      </c>
      <c r="J195" s="105">
        <v>100</v>
      </c>
      <c r="K195" s="104">
        <v>8</v>
      </c>
      <c r="L195" s="105">
        <v>100</v>
      </c>
      <c r="M195" s="104">
        <v>8</v>
      </c>
      <c r="N195" s="105">
        <v>100</v>
      </c>
      <c r="O195" s="104">
        <v>6</v>
      </c>
      <c r="P195" s="105">
        <v>100</v>
      </c>
      <c r="Q195" s="104">
        <v>11</v>
      </c>
      <c r="R195" s="105">
        <v>100</v>
      </c>
      <c r="S195" s="104">
        <v>4</v>
      </c>
      <c r="T195" s="105">
        <v>100</v>
      </c>
      <c r="U195" s="104">
        <v>1</v>
      </c>
      <c r="V195" s="105">
        <v>100</v>
      </c>
    </row>
    <row r="196" spans="1:22">
      <c r="A196" s="21">
        <v>292910</v>
      </c>
      <c r="B196" s="21" t="s">
        <v>684</v>
      </c>
      <c r="C196" s="104">
        <v>3</v>
      </c>
      <c r="D196" s="105">
        <v>100</v>
      </c>
      <c r="E196" s="104">
        <v>1</v>
      </c>
      <c r="F196" s="105">
        <v>100</v>
      </c>
      <c r="G196" s="104">
        <v>5</v>
      </c>
      <c r="H196" s="105">
        <v>100</v>
      </c>
      <c r="I196" s="104">
        <v>7</v>
      </c>
      <c r="J196" s="105">
        <v>100</v>
      </c>
      <c r="K196" s="104">
        <v>21</v>
      </c>
      <c r="L196" s="105">
        <v>100</v>
      </c>
      <c r="M196" s="104">
        <v>9</v>
      </c>
      <c r="N196" s="105">
        <v>81.819999999999993</v>
      </c>
      <c r="O196" s="104">
        <v>5</v>
      </c>
      <c r="P196" s="105">
        <v>100</v>
      </c>
      <c r="Q196" s="104">
        <v>9</v>
      </c>
      <c r="R196" s="105">
        <v>100</v>
      </c>
      <c r="S196" s="104">
        <v>3</v>
      </c>
      <c r="T196" s="105">
        <v>100</v>
      </c>
      <c r="U196" s="104">
        <v>5</v>
      </c>
      <c r="V196" s="105">
        <v>100</v>
      </c>
    </row>
    <row r="197" spans="1:22">
      <c r="A197" s="21">
        <v>292940</v>
      </c>
      <c r="B197" s="21" t="s">
        <v>685</v>
      </c>
      <c r="C197" s="104" t="s">
        <v>476</v>
      </c>
      <c r="D197" s="105" t="s">
        <v>476</v>
      </c>
      <c r="E197" s="104">
        <v>3</v>
      </c>
      <c r="F197" s="105">
        <v>100</v>
      </c>
      <c r="G197" s="104" t="s">
        <v>476</v>
      </c>
      <c r="H197" s="105" t="s">
        <v>476</v>
      </c>
      <c r="I197" s="104">
        <v>2</v>
      </c>
      <c r="J197" s="105">
        <v>100</v>
      </c>
      <c r="K197" s="104">
        <v>5</v>
      </c>
      <c r="L197" s="105">
        <v>100</v>
      </c>
      <c r="M197" s="104">
        <v>4</v>
      </c>
      <c r="N197" s="105">
        <v>100</v>
      </c>
      <c r="O197" s="104">
        <v>2</v>
      </c>
      <c r="P197" s="105">
        <v>100</v>
      </c>
      <c r="Q197" s="104">
        <v>3</v>
      </c>
      <c r="R197" s="105">
        <v>100</v>
      </c>
      <c r="S197" s="104">
        <v>3</v>
      </c>
      <c r="T197" s="105">
        <v>100</v>
      </c>
      <c r="U197" s="104">
        <v>2</v>
      </c>
      <c r="V197" s="105">
        <v>100</v>
      </c>
    </row>
    <row r="198" spans="1:22">
      <c r="A198" s="21">
        <v>293210</v>
      </c>
      <c r="B198" s="21" t="s">
        <v>686</v>
      </c>
      <c r="C198" s="104" t="s">
        <v>476</v>
      </c>
      <c r="D198" s="105" t="s">
        <v>476</v>
      </c>
      <c r="E198" s="104">
        <v>1</v>
      </c>
      <c r="F198" s="105">
        <v>100</v>
      </c>
      <c r="G198" s="104">
        <v>4</v>
      </c>
      <c r="H198" s="105">
        <v>100</v>
      </c>
      <c r="I198" s="104">
        <v>6</v>
      </c>
      <c r="J198" s="105">
        <v>100</v>
      </c>
      <c r="K198" s="104">
        <v>4</v>
      </c>
      <c r="L198" s="105">
        <v>100</v>
      </c>
      <c r="M198" s="104">
        <v>2</v>
      </c>
      <c r="N198" s="105">
        <v>100</v>
      </c>
      <c r="O198" s="104">
        <v>3</v>
      </c>
      <c r="P198" s="105">
        <v>100</v>
      </c>
      <c r="Q198" s="104">
        <v>13</v>
      </c>
      <c r="R198" s="105">
        <v>100</v>
      </c>
      <c r="S198" s="104">
        <v>3</v>
      </c>
      <c r="T198" s="105">
        <v>100</v>
      </c>
      <c r="U198" s="104">
        <v>4</v>
      </c>
      <c r="V198" s="105">
        <v>100</v>
      </c>
    </row>
    <row r="199" spans="1:22">
      <c r="A199" s="21">
        <v>293317</v>
      </c>
      <c r="B199" s="21" t="s">
        <v>687</v>
      </c>
      <c r="C199" s="104">
        <v>2</v>
      </c>
      <c r="D199" s="105">
        <v>100</v>
      </c>
      <c r="E199" s="104" t="s">
        <v>476</v>
      </c>
      <c r="F199" s="105" t="s">
        <v>476</v>
      </c>
      <c r="G199" s="104">
        <v>1</v>
      </c>
      <c r="H199" s="105">
        <v>100</v>
      </c>
      <c r="I199" s="104">
        <v>1</v>
      </c>
      <c r="J199" s="105">
        <v>50</v>
      </c>
      <c r="K199" s="104">
        <v>5</v>
      </c>
      <c r="L199" s="105">
        <v>100</v>
      </c>
      <c r="M199" s="104">
        <v>6</v>
      </c>
      <c r="N199" s="105">
        <v>100</v>
      </c>
      <c r="O199" s="104">
        <v>9</v>
      </c>
      <c r="P199" s="105">
        <v>100</v>
      </c>
      <c r="Q199" s="104">
        <v>2</v>
      </c>
      <c r="R199" s="105">
        <v>100</v>
      </c>
      <c r="S199" s="104">
        <v>1</v>
      </c>
      <c r="T199" s="105">
        <v>100</v>
      </c>
      <c r="U199" s="104" t="s">
        <v>476</v>
      </c>
      <c r="V199" s="105" t="s">
        <v>476</v>
      </c>
    </row>
    <row r="200" spans="1:22">
      <c r="A200" s="22">
        <v>2905</v>
      </c>
      <c r="B200" s="22" t="s">
        <v>688</v>
      </c>
      <c r="C200" s="102">
        <v>13</v>
      </c>
      <c r="D200" s="103">
        <v>100</v>
      </c>
      <c r="E200" s="102">
        <v>30</v>
      </c>
      <c r="F200" s="103">
        <v>96.77</v>
      </c>
      <c r="G200" s="102">
        <v>28</v>
      </c>
      <c r="H200" s="103">
        <v>100</v>
      </c>
      <c r="I200" s="102">
        <v>46</v>
      </c>
      <c r="J200" s="103">
        <v>93.88</v>
      </c>
      <c r="K200" s="102">
        <v>67</v>
      </c>
      <c r="L200" s="103">
        <v>98.53</v>
      </c>
      <c r="M200" s="102">
        <v>66</v>
      </c>
      <c r="N200" s="103">
        <v>97.06</v>
      </c>
      <c r="O200" s="102">
        <v>63</v>
      </c>
      <c r="P200" s="103">
        <v>100</v>
      </c>
      <c r="Q200" s="102">
        <v>83</v>
      </c>
      <c r="R200" s="103">
        <v>100</v>
      </c>
      <c r="S200" s="102">
        <v>73</v>
      </c>
      <c r="T200" s="103">
        <v>97.33</v>
      </c>
      <c r="U200" s="102">
        <v>5</v>
      </c>
      <c r="V200" s="103">
        <v>100</v>
      </c>
    </row>
    <row r="201" spans="1:22">
      <c r="A201" s="20">
        <v>29051</v>
      </c>
      <c r="B201" s="20" t="s">
        <v>689</v>
      </c>
      <c r="C201" s="102">
        <v>80</v>
      </c>
      <c r="D201" s="103">
        <v>97.56</v>
      </c>
      <c r="E201" s="102">
        <v>132</v>
      </c>
      <c r="F201" s="103">
        <v>97.78</v>
      </c>
      <c r="G201" s="102">
        <v>149</v>
      </c>
      <c r="H201" s="103">
        <v>96.75</v>
      </c>
      <c r="I201" s="102">
        <v>253</v>
      </c>
      <c r="J201" s="103">
        <v>96.2</v>
      </c>
      <c r="K201" s="102">
        <v>348</v>
      </c>
      <c r="L201" s="103">
        <v>100</v>
      </c>
      <c r="M201" s="102">
        <v>238</v>
      </c>
      <c r="N201" s="103">
        <v>97.94</v>
      </c>
      <c r="O201" s="102">
        <v>177</v>
      </c>
      <c r="P201" s="103">
        <v>98.88</v>
      </c>
      <c r="Q201" s="102">
        <v>145</v>
      </c>
      <c r="R201" s="103">
        <v>97.97</v>
      </c>
      <c r="S201" s="102">
        <v>155</v>
      </c>
      <c r="T201" s="103">
        <v>95.09</v>
      </c>
      <c r="U201" s="102">
        <v>256</v>
      </c>
      <c r="V201" s="103">
        <v>96.97</v>
      </c>
    </row>
    <row r="202" spans="1:22">
      <c r="A202" s="21">
        <v>290030</v>
      </c>
      <c r="B202" s="21" t="s">
        <v>690</v>
      </c>
      <c r="C202" s="104">
        <v>70</v>
      </c>
      <c r="D202" s="105">
        <v>97.22</v>
      </c>
      <c r="E202" s="104">
        <v>119</v>
      </c>
      <c r="F202" s="105">
        <v>98.35</v>
      </c>
      <c r="G202" s="104">
        <v>143</v>
      </c>
      <c r="H202" s="105">
        <v>96.62</v>
      </c>
      <c r="I202" s="104">
        <v>230</v>
      </c>
      <c r="J202" s="105">
        <v>95.83</v>
      </c>
      <c r="K202" s="104">
        <v>332</v>
      </c>
      <c r="L202" s="105">
        <v>100</v>
      </c>
      <c r="M202" s="104">
        <v>222</v>
      </c>
      <c r="N202" s="105">
        <v>97.8</v>
      </c>
      <c r="O202" s="104">
        <v>159</v>
      </c>
      <c r="P202" s="105">
        <v>100</v>
      </c>
      <c r="Q202" s="104">
        <v>123</v>
      </c>
      <c r="R202" s="105">
        <v>99.19</v>
      </c>
      <c r="S202" s="104">
        <v>127</v>
      </c>
      <c r="T202" s="105">
        <v>94.78</v>
      </c>
      <c r="U202" s="104">
        <v>209</v>
      </c>
      <c r="V202" s="105">
        <v>96.76</v>
      </c>
    </row>
    <row r="203" spans="1:22">
      <c r="A203" s="21">
        <v>290070</v>
      </c>
      <c r="B203" s="21" t="s">
        <v>691</v>
      </c>
      <c r="C203" s="104" t="s">
        <v>476</v>
      </c>
      <c r="D203" s="105" t="s">
        <v>476</v>
      </c>
      <c r="E203" s="104">
        <v>2</v>
      </c>
      <c r="F203" s="105">
        <v>100</v>
      </c>
      <c r="G203" s="104">
        <v>2</v>
      </c>
      <c r="H203" s="105">
        <v>100</v>
      </c>
      <c r="I203" s="104">
        <v>3</v>
      </c>
      <c r="J203" s="105">
        <v>100</v>
      </c>
      <c r="K203" s="104">
        <v>4</v>
      </c>
      <c r="L203" s="105">
        <v>100</v>
      </c>
      <c r="M203" s="104">
        <v>2</v>
      </c>
      <c r="N203" s="105">
        <v>66.67</v>
      </c>
      <c r="O203" s="104" t="s">
        <v>476</v>
      </c>
      <c r="P203" s="105" t="s">
        <v>476</v>
      </c>
      <c r="Q203" s="104">
        <v>1</v>
      </c>
      <c r="R203" s="105">
        <v>100</v>
      </c>
      <c r="S203" s="104" t="s">
        <v>476</v>
      </c>
      <c r="T203" s="105" t="s">
        <v>476</v>
      </c>
      <c r="U203" s="104">
        <v>4</v>
      </c>
      <c r="V203" s="105">
        <v>100</v>
      </c>
    </row>
    <row r="204" spans="1:22">
      <c r="A204" s="21">
        <v>290190</v>
      </c>
      <c r="B204" s="21" t="s">
        <v>692</v>
      </c>
      <c r="C204" s="104">
        <v>40</v>
      </c>
      <c r="D204" s="105">
        <v>100</v>
      </c>
      <c r="E204" s="104">
        <v>58</v>
      </c>
      <c r="F204" s="105">
        <v>98.31</v>
      </c>
      <c r="G204" s="104">
        <v>74</v>
      </c>
      <c r="H204" s="105">
        <v>97.37</v>
      </c>
      <c r="I204" s="104">
        <v>109</v>
      </c>
      <c r="J204" s="105">
        <v>94.78</v>
      </c>
      <c r="K204" s="104">
        <v>145</v>
      </c>
      <c r="L204" s="105">
        <v>100</v>
      </c>
      <c r="M204" s="104">
        <v>97</v>
      </c>
      <c r="N204" s="105">
        <v>97</v>
      </c>
      <c r="O204" s="104">
        <v>68</v>
      </c>
      <c r="P204" s="105">
        <v>100</v>
      </c>
      <c r="Q204" s="104">
        <v>45</v>
      </c>
      <c r="R204" s="105">
        <v>100</v>
      </c>
      <c r="S204" s="104">
        <v>48</v>
      </c>
      <c r="T204" s="105">
        <v>92.31</v>
      </c>
      <c r="U204" s="104">
        <v>92</v>
      </c>
      <c r="V204" s="105">
        <v>95.83</v>
      </c>
    </row>
    <row r="205" spans="1:22">
      <c r="A205" s="21">
        <v>290205</v>
      </c>
      <c r="B205" s="21" t="s">
        <v>693</v>
      </c>
      <c r="C205" s="104">
        <v>3</v>
      </c>
      <c r="D205" s="105">
        <v>100</v>
      </c>
      <c r="E205" s="104" t="s">
        <v>476</v>
      </c>
      <c r="F205" s="105" t="s">
        <v>476</v>
      </c>
      <c r="G205" s="104">
        <v>1</v>
      </c>
      <c r="H205" s="105">
        <v>100</v>
      </c>
      <c r="I205" s="104">
        <v>5</v>
      </c>
      <c r="J205" s="105">
        <v>100</v>
      </c>
      <c r="K205" s="104">
        <v>2</v>
      </c>
      <c r="L205" s="105">
        <v>100</v>
      </c>
      <c r="M205" s="104" t="s">
        <v>476</v>
      </c>
      <c r="N205" s="105" t="s">
        <v>476</v>
      </c>
      <c r="O205" s="104" t="s">
        <v>476</v>
      </c>
      <c r="P205" s="105" t="s">
        <v>476</v>
      </c>
      <c r="Q205" s="104">
        <v>6</v>
      </c>
      <c r="R205" s="105">
        <v>100</v>
      </c>
      <c r="S205" s="104" t="s">
        <v>476</v>
      </c>
      <c r="T205" s="105" t="s">
        <v>476</v>
      </c>
      <c r="U205" s="104">
        <v>4</v>
      </c>
      <c r="V205" s="105">
        <v>100</v>
      </c>
    </row>
    <row r="206" spans="1:22">
      <c r="A206" s="21">
        <v>290220</v>
      </c>
      <c r="B206" s="21" t="s">
        <v>694</v>
      </c>
      <c r="C206" s="104">
        <v>1</v>
      </c>
      <c r="D206" s="105">
        <v>100</v>
      </c>
      <c r="E206" s="104">
        <v>2</v>
      </c>
      <c r="F206" s="105">
        <v>100</v>
      </c>
      <c r="G206" s="104">
        <v>13</v>
      </c>
      <c r="H206" s="105">
        <v>100</v>
      </c>
      <c r="I206" s="104">
        <v>5</v>
      </c>
      <c r="J206" s="105">
        <v>100</v>
      </c>
      <c r="K206" s="104">
        <v>3</v>
      </c>
      <c r="L206" s="105">
        <v>100</v>
      </c>
      <c r="M206" s="104">
        <v>2</v>
      </c>
      <c r="N206" s="105">
        <v>100</v>
      </c>
      <c r="O206" s="104">
        <v>5</v>
      </c>
      <c r="P206" s="105">
        <v>100</v>
      </c>
      <c r="Q206" s="104">
        <v>3</v>
      </c>
      <c r="R206" s="105">
        <v>100</v>
      </c>
      <c r="S206" s="104">
        <v>4</v>
      </c>
      <c r="T206" s="105">
        <v>100</v>
      </c>
      <c r="U206" s="104">
        <v>3</v>
      </c>
      <c r="V206" s="105">
        <v>75</v>
      </c>
    </row>
    <row r="207" spans="1:22">
      <c r="A207" s="21">
        <v>290700</v>
      </c>
      <c r="B207" s="21" t="s">
        <v>695</v>
      </c>
      <c r="C207" s="104" t="s">
        <v>476</v>
      </c>
      <c r="D207" s="105" t="s">
        <v>476</v>
      </c>
      <c r="E207" s="104">
        <v>3</v>
      </c>
      <c r="F207" s="105">
        <v>100</v>
      </c>
      <c r="G207" s="104">
        <v>1</v>
      </c>
      <c r="H207" s="105">
        <v>50</v>
      </c>
      <c r="I207" s="104">
        <v>4</v>
      </c>
      <c r="J207" s="105">
        <v>100</v>
      </c>
      <c r="K207" s="104">
        <v>3</v>
      </c>
      <c r="L207" s="105">
        <v>100</v>
      </c>
      <c r="M207" s="104">
        <v>3</v>
      </c>
      <c r="N207" s="105">
        <v>100</v>
      </c>
      <c r="O207" s="104">
        <v>3</v>
      </c>
      <c r="P207" s="105">
        <v>100</v>
      </c>
      <c r="Q207" s="104" t="s">
        <v>476</v>
      </c>
      <c r="R207" s="105" t="s">
        <v>476</v>
      </c>
      <c r="S207" s="104">
        <v>1</v>
      </c>
      <c r="T207" s="105">
        <v>100</v>
      </c>
      <c r="U207" s="104">
        <v>3</v>
      </c>
      <c r="V207" s="105">
        <v>100</v>
      </c>
    </row>
    <row r="208" spans="1:22">
      <c r="A208" s="21">
        <v>290750</v>
      </c>
      <c r="B208" s="21" t="s">
        <v>696</v>
      </c>
      <c r="C208" s="104" t="s">
        <v>476</v>
      </c>
      <c r="D208" s="105" t="s">
        <v>476</v>
      </c>
      <c r="E208" s="104">
        <v>6</v>
      </c>
      <c r="F208" s="105">
        <v>100</v>
      </c>
      <c r="G208" s="104">
        <v>4</v>
      </c>
      <c r="H208" s="105">
        <v>80</v>
      </c>
      <c r="I208" s="104">
        <v>5</v>
      </c>
      <c r="J208" s="105">
        <v>100</v>
      </c>
      <c r="K208" s="104">
        <v>6</v>
      </c>
      <c r="L208" s="105">
        <v>100</v>
      </c>
      <c r="M208" s="104">
        <v>5</v>
      </c>
      <c r="N208" s="105">
        <v>100</v>
      </c>
      <c r="O208" s="104">
        <v>1</v>
      </c>
      <c r="P208" s="105">
        <v>100</v>
      </c>
      <c r="Q208" s="104">
        <v>3</v>
      </c>
      <c r="R208" s="105">
        <v>100</v>
      </c>
      <c r="S208" s="104">
        <v>1</v>
      </c>
      <c r="T208" s="105">
        <v>100</v>
      </c>
      <c r="U208" s="104">
        <v>2</v>
      </c>
      <c r="V208" s="105">
        <v>100</v>
      </c>
    </row>
    <row r="209" spans="1:22">
      <c r="A209" s="21">
        <v>290960</v>
      </c>
      <c r="B209" s="21" t="s">
        <v>697</v>
      </c>
      <c r="C209" s="104">
        <v>8</v>
      </c>
      <c r="D209" s="105">
        <v>100</v>
      </c>
      <c r="E209" s="104">
        <v>11</v>
      </c>
      <c r="F209" s="105">
        <v>100</v>
      </c>
      <c r="G209" s="104">
        <v>11</v>
      </c>
      <c r="H209" s="105">
        <v>100</v>
      </c>
      <c r="I209" s="104">
        <v>17</v>
      </c>
      <c r="J209" s="105">
        <v>94.44</v>
      </c>
      <c r="K209" s="104">
        <v>22</v>
      </c>
      <c r="L209" s="105">
        <v>100</v>
      </c>
      <c r="M209" s="104">
        <v>21</v>
      </c>
      <c r="N209" s="105">
        <v>95.45</v>
      </c>
      <c r="O209" s="104">
        <v>16</v>
      </c>
      <c r="P209" s="105">
        <v>100</v>
      </c>
      <c r="Q209" s="104">
        <v>14</v>
      </c>
      <c r="R209" s="105">
        <v>100</v>
      </c>
      <c r="S209" s="104">
        <v>15</v>
      </c>
      <c r="T209" s="105">
        <v>88.24</v>
      </c>
      <c r="U209" s="104">
        <v>10</v>
      </c>
      <c r="V209" s="105">
        <v>100</v>
      </c>
    </row>
    <row r="210" spans="1:22">
      <c r="A210" s="21">
        <v>291050</v>
      </c>
      <c r="B210" s="21" t="s">
        <v>698</v>
      </c>
      <c r="C210" s="104">
        <v>2</v>
      </c>
      <c r="D210" s="105">
        <v>100</v>
      </c>
      <c r="E210" s="104">
        <v>3</v>
      </c>
      <c r="F210" s="105">
        <v>100</v>
      </c>
      <c r="G210" s="104">
        <v>2</v>
      </c>
      <c r="H210" s="105">
        <v>100</v>
      </c>
      <c r="I210" s="104">
        <v>4</v>
      </c>
      <c r="J210" s="105">
        <v>100</v>
      </c>
      <c r="K210" s="104">
        <v>3</v>
      </c>
      <c r="L210" s="105">
        <v>100</v>
      </c>
      <c r="M210" s="104">
        <v>2</v>
      </c>
      <c r="N210" s="105">
        <v>100</v>
      </c>
      <c r="O210" s="104">
        <v>2</v>
      </c>
      <c r="P210" s="105">
        <v>100</v>
      </c>
      <c r="Q210" s="104">
        <v>1</v>
      </c>
      <c r="R210" s="105">
        <v>100</v>
      </c>
      <c r="S210" s="104">
        <v>1</v>
      </c>
      <c r="T210" s="105">
        <v>100</v>
      </c>
      <c r="U210" s="104">
        <v>5</v>
      </c>
      <c r="V210" s="105">
        <v>100</v>
      </c>
    </row>
    <row r="211" spans="1:22">
      <c r="A211" s="21">
        <v>291060</v>
      </c>
      <c r="B211" s="21" t="s">
        <v>699</v>
      </c>
      <c r="C211" s="104">
        <v>6</v>
      </c>
      <c r="D211" s="105">
        <v>100</v>
      </c>
      <c r="E211" s="104">
        <v>16</v>
      </c>
      <c r="F211" s="105">
        <v>94.12</v>
      </c>
      <c r="G211" s="104">
        <v>15</v>
      </c>
      <c r="H211" s="105">
        <v>100</v>
      </c>
      <c r="I211" s="104">
        <v>37</v>
      </c>
      <c r="J211" s="105">
        <v>97.37</v>
      </c>
      <c r="K211" s="104">
        <v>94</v>
      </c>
      <c r="L211" s="105">
        <v>100</v>
      </c>
      <c r="M211" s="104">
        <v>46</v>
      </c>
      <c r="N211" s="105">
        <v>100</v>
      </c>
      <c r="O211" s="104">
        <v>36</v>
      </c>
      <c r="P211" s="105">
        <v>100</v>
      </c>
      <c r="Q211" s="104">
        <v>17</v>
      </c>
      <c r="R211" s="105">
        <v>100</v>
      </c>
      <c r="S211" s="104">
        <v>15</v>
      </c>
      <c r="T211" s="105">
        <v>100</v>
      </c>
      <c r="U211" s="104">
        <v>9</v>
      </c>
      <c r="V211" s="105">
        <v>100</v>
      </c>
    </row>
    <row r="212" spans="1:22">
      <c r="A212" s="21">
        <v>291370</v>
      </c>
      <c r="B212" s="21" t="s">
        <v>700</v>
      </c>
      <c r="C212" s="104" t="s">
        <v>476</v>
      </c>
      <c r="D212" s="105" t="s">
        <v>476</v>
      </c>
      <c r="E212" s="104">
        <v>5</v>
      </c>
      <c r="F212" s="105">
        <v>100</v>
      </c>
      <c r="G212" s="104">
        <v>4</v>
      </c>
      <c r="H212" s="105">
        <v>100</v>
      </c>
      <c r="I212" s="104">
        <v>3</v>
      </c>
      <c r="J212" s="105">
        <v>100</v>
      </c>
      <c r="K212" s="104">
        <v>10</v>
      </c>
      <c r="L212" s="105">
        <v>100</v>
      </c>
      <c r="M212" s="104">
        <v>12</v>
      </c>
      <c r="N212" s="105">
        <v>100</v>
      </c>
      <c r="O212" s="104">
        <v>2</v>
      </c>
      <c r="P212" s="105">
        <v>100</v>
      </c>
      <c r="Q212" s="104">
        <v>7</v>
      </c>
      <c r="R212" s="105">
        <v>100</v>
      </c>
      <c r="S212" s="104">
        <v>1</v>
      </c>
      <c r="T212" s="105">
        <v>100</v>
      </c>
      <c r="U212" s="104">
        <v>6</v>
      </c>
      <c r="V212" s="105">
        <v>100</v>
      </c>
    </row>
    <row r="213" spans="1:22">
      <c r="A213" s="21">
        <v>291590</v>
      </c>
      <c r="B213" s="21" t="s">
        <v>701</v>
      </c>
      <c r="C213" s="104" t="s">
        <v>476</v>
      </c>
      <c r="D213" s="105" t="s">
        <v>476</v>
      </c>
      <c r="E213" s="104">
        <v>2</v>
      </c>
      <c r="F213" s="105">
        <v>100</v>
      </c>
      <c r="G213" s="104">
        <v>6</v>
      </c>
      <c r="H213" s="105">
        <v>100</v>
      </c>
      <c r="I213" s="104">
        <v>15</v>
      </c>
      <c r="J213" s="105">
        <v>93.75</v>
      </c>
      <c r="K213" s="104">
        <v>13</v>
      </c>
      <c r="L213" s="105">
        <v>100</v>
      </c>
      <c r="M213" s="104">
        <v>11</v>
      </c>
      <c r="N213" s="105">
        <v>100</v>
      </c>
      <c r="O213" s="104">
        <v>5</v>
      </c>
      <c r="P213" s="105">
        <v>100</v>
      </c>
      <c r="Q213" s="104">
        <v>3</v>
      </c>
      <c r="R213" s="105">
        <v>75</v>
      </c>
      <c r="S213" s="104">
        <v>5</v>
      </c>
      <c r="T213" s="105">
        <v>100</v>
      </c>
      <c r="U213" s="104">
        <v>10</v>
      </c>
      <c r="V213" s="105">
        <v>100</v>
      </c>
    </row>
    <row r="214" spans="1:22">
      <c r="A214" s="21">
        <v>291650</v>
      </c>
      <c r="B214" s="21" t="s">
        <v>702</v>
      </c>
      <c r="C214" s="104" t="s">
        <v>476</v>
      </c>
      <c r="D214" s="105" t="s">
        <v>476</v>
      </c>
      <c r="E214" s="104" t="s">
        <v>476</v>
      </c>
      <c r="F214" s="105" t="s">
        <v>476</v>
      </c>
      <c r="G214" s="104" t="s">
        <v>476</v>
      </c>
      <c r="H214" s="105" t="s">
        <v>476</v>
      </c>
      <c r="I214" s="104">
        <v>1</v>
      </c>
      <c r="J214" s="105">
        <v>50</v>
      </c>
      <c r="K214" s="104" t="s">
        <v>476</v>
      </c>
      <c r="L214" s="105" t="s">
        <v>476</v>
      </c>
      <c r="M214" s="104">
        <v>1</v>
      </c>
      <c r="N214" s="105">
        <v>100</v>
      </c>
      <c r="O214" s="104" t="s">
        <v>476</v>
      </c>
      <c r="P214" s="105" t="s">
        <v>476</v>
      </c>
      <c r="Q214" s="104">
        <v>1</v>
      </c>
      <c r="R214" s="105">
        <v>100</v>
      </c>
      <c r="S214" s="104">
        <v>1</v>
      </c>
      <c r="T214" s="105">
        <v>100</v>
      </c>
      <c r="U214" s="104">
        <v>1</v>
      </c>
      <c r="V214" s="105">
        <v>100</v>
      </c>
    </row>
    <row r="215" spans="1:22">
      <c r="A215" s="21">
        <v>291790</v>
      </c>
      <c r="B215" s="21" t="s">
        <v>703</v>
      </c>
      <c r="C215" s="104" t="s">
        <v>476</v>
      </c>
      <c r="D215" s="105" t="s">
        <v>476</v>
      </c>
      <c r="E215" s="104" t="s">
        <v>476</v>
      </c>
      <c r="F215" s="105" t="s">
        <v>476</v>
      </c>
      <c r="G215" s="104">
        <v>2</v>
      </c>
      <c r="H215" s="105">
        <v>100</v>
      </c>
      <c r="I215" s="104" t="s">
        <v>476</v>
      </c>
      <c r="J215" s="105" t="s">
        <v>476</v>
      </c>
      <c r="K215" s="104">
        <v>2</v>
      </c>
      <c r="L215" s="105">
        <v>100</v>
      </c>
      <c r="M215" s="104">
        <v>1</v>
      </c>
      <c r="N215" s="105">
        <v>100</v>
      </c>
      <c r="O215" s="104">
        <v>1</v>
      </c>
      <c r="P215" s="105">
        <v>100</v>
      </c>
      <c r="Q215" s="104">
        <v>1</v>
      </c>
      <c r="R215" s="105">
        <v>100</v>
      </c>
      <c r="S215" s="104">
        <v>3</v>
      </c>
      <c r="T215" s="105">
        <v>75</v>
      </c>
      <c r="U215" s="104">
        <v>2</v>
      </c>
      <c r="V215" s="105">
        <v>66.67</v>
      </c>
    </row>
    <row r="216" spans="1:22">
      <c r="A216" s="21">
        <v>292330</v>
      </c>
      <c r="B216" s="21" t="s">
        <v>704</v>
      </c>
      <c r="C216" s="104" t="s">
        <v>476</v>
      </c>
      <c r="D216" s="105" t="s">
        <v>476</v>
      </c>
      <c r="E216" s="104">
        <v>1</v>
      </c>
      <c r="F216" s="105">
        <v>100</v>
      </c>
      <c r="G216" s="104" t="s">
        <v>476</v>
      </c>
      <c r="H216" s="105" t="s">
        <v>476</v>
      </c>
      <c r="I216" s="104" t="s">
        <v>476</v>
      </c>
      <c r="J216" s="105" t="s">
        <v>476</v>
      </c>
      <c r="K216" s="104">
        <v>4</v>
      </c>
      <c r="L216" s="105">
        <v>100</v>
      </c>
      <c r="M216" s="104">
        <v>2</v>
      </c>
      <c r="N216" s="105">
        <v>100</v>
      </c>
      <c r="O216" s="104">
        <v>6</v>
      </c>
      <c r="P216" s="105">
        <v>100</v>
      </c>
      <c r="Q216" s="104">
        <v>6</v>
      </c>
      <c r="R216" s="105">
        <v>100</v>
      </c>
      <c r="S216" s="104">
        <v>4</v>
      </c>
      <c r="T216" s="105">
        <v>100</v>
      </c>
      <c r="U216" s="104">
        <v>5</v>
      </c>
      <c r="V216" s="105">
        <v>100</v>
      </c>
    </row>
    <row r="217" spans="1:22">
      <c r="A217" s="21">
        <v>292410</v>
      </c>
      <c r="B217" s="21" t="s">
        <v>705</v>
      </c>
      <c r="C217" s="104" t="s">
        <v>476</v>
      </c>
      <c r="D217" s="105" t="s">
        <v>476</v>
      </c>
      <c r="E217" s="104">
        <v>1</v>
      </c>
      <c r="F217" s="105">
        <v>100</v>
      </c>
      <c r="G217" s="104" t="s">
        <v>476</v>
      </c>
      <c r="H217" s="105" t="s">
        <v>476</v>
      </c>
      <c r="I217" s="104">
        <v>3</v>
      </c>
      <c r="J217" s="105">
        <v>100</v>
      </c>
      <c r="K217" s="104">
        <v>1</v>
      </c>
      <c r="L217" s="105">
        <v>100</v>
      </c>
      <c r="M217" s="104">
        <v>1</v>
      </c>
      <c r="N217" s="105">
        <v>100</v>
      </c>
      <c r="O217" s="104">
        <v>1</v>
      </c>
      <c r="P217" s="105">
        <v>100</v>
      </c>
      <c r="Q217" s="104">
        <v>3</v>
      </c>
      <c r="R217" s="105">
        <v>100</v>
      </c>
      <c r="S217" s="104">
        <v>3</v>
      </c>
      <c r="T217" s="105">
        <v>100</v>
      </c>
      <c r="U217" s="104">
        <v>7</v>
      </c>
      <c r="V217" s="105">
        <v>100</v>
      </c>
    </row>
    <row r="218" spans="1:22">
      <c r="A218" s="21">
        <v>292700</v>
      </c>
      <c r="B218" s="21" t="s">
        <v>706</v>
      </c>
      <c r="C218" s="104" t="s">
        <v>476</v>
      </c>
      <c r="D218" s="105" t="s">
        <v>476</v>
      </c>
      <c r="E218" s="104" t="s">
        <v>476</v>
      </c>
      <c r="F218" s="105" t="s">
        <v>476</v>
      </c>
      <c r="G218" s="104">
        <v>1</v>
      </c>
      <c r="H218" s="105">
        <v>100</v>
      </c>
      <c r="I218" s="104">
        <v>1</v>
      </c>
      <c r="J218" s="105">
        <v>100</v>
      </c>
      <c r="K218" s="104">
        <v>1</v>
      </c>
      <c r="L218" s="105">
        <v>100</v>
      </c>
      <c r="M218" s="104" t="s">
        <v>476</v>
      </c>
      <c r="N218" s="105" t="s">
        <v>476</v>
      </c>
      <c r="O218" s="104">
        <v>1</v>
      </c>
      <c r="P218" s="105">
        <v>100</v>
      </c>
      <c r="Q218" s="104" t="s">
        <v>476</v>
      </c>
      <c r="R218" s="105" t="s">
        <v>476</v>
      </c>
      <c r="S218" s="104">
        <v>2</v>
      </c>
      <c r="T218" s="105">
        <v>100</v>
      </c>
      <c r="U218" s="104">
        <v>2</v>
      </c>
      <c r="V218" s="105">
        <v>100</v>
      </c>
    </row>
    <row r="219" spans="1:22">
      <c r="A219" s="21">
        <v>292970</v>
      </c>
      <c r="B219" s="21" t="s">
        <v>707</v>
      </c>
      <c r="C219" s="104">
        <v>10</v>
      </c>
      <c r="D219" s="105">
        <v>83.33</v>
      </c>
      <c r="E219" s="104">
        <v>6</v>
      </c>
      <c r="F219" s="105">
        <v>100</v>
      </c>
      <c r="G219" s="104">
        <v>6</v>
      </c>
      <c r="H219" s="105">
        <v>85.71</v>
      </c>
      <c r="I219" s="104">
        <v>16</v>
      </c>
      <c r="J219" s="105">
        <v>100</v>
      </c>
      <c r="K219" s="104">
        <v>15</v>
      </c>
      <c r="L219" s="105">
        <v>100</v>
      </c>
      <c r="M219" s="104">
        <v>10</v>
      </c>
      <c r="N219" s="105">
        <v>100</v>
      </c>
      <c r="O219" s="104">
        <v>11</v>
      </c>
      <c r="P219" s="105">
        <v>100</v>
      </c>
      <c r="Q219" s="104">
        <v>7</v>
      </c>
      <c r="R219" s="105">
        <v>100</v>
      </c>
      <c r="S219" s="104">
        <v>22</v>
      </c>
      <c r="T219" s="105">
        <v>100</v>
      </c>
      <c r="U219" s="104">
        <v>43</v>
      </c>
      <c r="V219" s="105">
        <v>97.73</v>
      </c>
    </row>
    <row r="220" spans="1:22">
      <c r="A220" s="20">
        <v>29052</v>
      </c>
      <c r="B220" s="20" t="s">
        <v>708</v>
      </c>
      <c r="C220" s="102" t="s">
        <v>476</v>
      </c>
      <c r="D220" s="103" t="s">
        <v>476</v>
      </c>
      <c r="E220" s="102">
        <v>3</v>
      </c>
      <c r="F220" s="103">
        <v>100</v>
      </c>
      <c r="G220" s="102">
        <v>1</v>
      </c>
      <c r="H220" s="103">
        <v>100</v>
      </c>
      <c r="I220" s="102">
        <v>2</v>
      </c>
      <c r="J220" s="103">
        <v>100</v>
      </c>
      <c r="K220" s="102">
        <v>4</v>
      </c>
      <c r="L220" s="103">
        <v>100</v>
      </c>
      <c r="M220" s="102">
        <v>6</v>
      </c>
      <c r="N220" s="103">
        <v>100</v>
      </c>
      <c r="O220" s="102">
        <v>1</v>
      </c>
      <c r="P220" s="103">
        <v>100</v>
      </c>
      <c r="Q220" s="102">
        <v>5</v>
      </c>
      <c r="R220" s="103">
        <v>100</v>
      </c>
      <c r="S220" s="102">
        <v>1</v>
      </c>
      <c r="T220" s="103">
        <v>100</v>
      </c>
      <c r="U220" s="102">
        <v>1</v>
      </c>
      <c r="V220" s="103">
        <v>100</v>
      </c>
    </row>
    <row r="221" spans="1:22">
      <c r="A221" s="21">
        <v>290035</v>
      </c>
      <c r="B221" s="21" t="s">
        <v>709</v>
      </c>
      <c r="C221" s="104">
        <v>10</v>
      </c>
      <c r="D221" s="105">
        <v>100</v>
      </c>
      <c r="E221" s="104">
        <v>13</v>
      </c>
      <c r="F221" s="105">
        <v>92.86</v>
      </c>
      <c r="G221" s="104">
        <v>6</v>
      </c>
      <c r="H221" s="105">
        <v>100</v>
      </c>
      <c r="I221" s="104">
        <v>23</v>
      </c>
      <c r="J221" s="105">
        <v>100</v>
      </c>
      <c r="K221" s="104">
        <v>16</v>
      </c>
      <c r="L221" s="105">
        <v>100</v>
      </c>
      <c r="M221" s="104">
        <v>16</v>
      </c>
      <c r="N221" s="105">
        <v>100</v>
      </c>
      <c r="O221" s="104">
        <v>18</v>
      </c>
      <c r="P221" s="105">
        <v>90</v>
      </c>
      <c r="Q221" s="104">
        <v>22</v>
      </c>
      <c r="R221" s="105">
        <v>91.67</v>
      </c>
      <c r="S221" s="104">
        <v>28</v>
      </c>
      <c r="T221" s="105">
        <v>96.55</v>
      </c>
      <c r="U221" s="104">
        <v>47</v>
      </c>
      <c r="V221" s="105">
        <v>97.92</v>
      </c>
    </row>
    <row r="222" spans="1:22">
      <c r="A222" s="21">
        <v>290160</v>
      </c>
      <c r="B222" s="21" t="s">
        <v>710</v>
      </c>
      <c r="C222" s="104">
        <v>2</v>
      </c>
      <c r="D222" s="105">
        <v>100</v>
      </c>
      <c r="E222" s="104">
        <v>5</v>
      </c>
      <c r="F222" s="105">
        <v>100</v>
      </c>
      <c r="G222" s="104" t="s">
        <v>476</v>
      </c>
      <c r="H222" s="105" t="s">
        <v>476</v>
      </c>
      <c r="I222" s="104">
        <v>4</v>
      </c>
      <c r="J222" s="105">
        <v>100</v>
      </c>
      <c r="K222" s="104" t="s">
        <v>476</v>
      </c>
      <c r="L222" s="105" t="s">
        <v>476</v>
      </c>
      <c r="M222" s="104" t="s">
        <v>476</v>
      </c>
      <c r="N222" s="105" t="s">
        <v>476</v>
      </c>
      <c r="O222" s="104" t="s">
        <v>476</v>
      </c>
      <c r="P222" s="105" t="s">
        <v>476</v>
      </c>
      <c r="Q222" s="104">
        <v>1</v>
      </c>
      <c r="R222" s="105">
        <v>100</v>
      </c>
      <c r="S222" s="104" t="s">
        <v>476</v>
      </c>
      <c r="T222" s="105" t="s">
        <v>476</v>
      </c>
      <c r="U222" s="104">
        <v>10</v>
      </c>
      <c r="V222" s="105">
        <v>100</v>
      </c>
    </row>
    <row r="223" spans="1:22">
      <c r="A223" s="21">
        <v>290265</v>
      </c>
      <c r="B223" s="21" t="s">
        <v>711</v>
      </c>
      <c r="C223" s="104" t="s">
        <v>476</v>
      </c>
      <c r="D223" s="105" t="s">
        <v>476</v>
      </c>
      <c r="E223" s="104" t="s">
        <v>476</v>
      </c>
      <c r="F223" s="105" t="s">
        <v>476</v>
      </c>
      <c r="G223" s="104" t="s">
        <v>476</v>
      </c>
      <c r="H223" s="105" t="s">
        <v>476</v>
      </c>
      <c r="I223" s="104" t="s">
        <v>476</v>
      </c>
      <c r="J223" s="105" t="s">
        <v>476</v>
      </c>
      <c r="K223" s="104" t="s">
        <v>476</v>
      </c>
      <c r="L223" s="105" t="s">
        <v>476</v>
      </c>
      <c r="M223" s="104" t="s">
        <v>476</v>
      </c>
      <c r="N223" s="105" t="s">
        <v>476</v>
      </c>
      <c r="O223" s="104">
        <v>1</v>
      </c>
      <c r="P223" s="105">
        <v>50</v>
      </c>
      <c r="Q223" s="104" t="s">
        <v>476</v>
      </c>
      <c r="R223" s="105" t="s">
        <v>476</v>
      </c>
      <c r="S223" s="104">
        <v>2</v>
      </c>
      <c r="T223" s="105">
        <v>100</v>
      </c>
      <c r="U223" s="104">
        <v>5</v>
      </c>
      <c r="V223" s="105">
        <v>100</v>
      </c>
    </row>
    <row r="224" spans="1:22">
      <c r="A224" s="21">
        <v>290780</v>
      </c>
      <c r="B224" s="21" t="s">
        <v>712</v>
      </c>
      <c r="C224" s="104" t="s">
        <v>476</v>
      </c>
      <c r="D224" s="105" t="s">
        <v>476</v>
      </c>
      <c r="E224" s="104" t="s">
        <v>476</v>
      </c>
      <c r="F224" s="105" t="s">
        <v>476</v>
      </c>
      <c r="G224" s="104" t="s">
        <v>476</v>
      </c>
      <c r="H224" s="105" t="s">
        <v>476</v>
      </c>
      <c r="I224" s="104">
        <v>1</v>
      </c>
      <c r="J224" s="105">
        <v>100</v>
      </c>
      <c r="K224" s="104">
        <v>2</v>
      </c>
      <c r="L224" s="105">
        <v>100</v>
      </c>
      <c r="M224" s="104">
        <v>3</v>
      </c>
      <c r="N224" s="105">
        <v>100</v>
      </c>
      <c r="O224" s="104">
        <v>1</v>
      </c>
      <c r="P224" s="105">
        <v>100</v>
      </c>
      <c r="Q224" s="104" t="s">
        <v>476</v>
      </c>
      <c r="R224" s="105" t="s">
        <v>476</v>
      </c>
      <c r="S224" s="104" t="s">
        <v>476</v>
      </c>
      <c r="T224" s="105" t="s">
        <v>476</v>
      </c>
      <c r="U224" s="104" t="s">
        <v>476</v>
      </c>
      <c r="V224" s="105" t="s">
        <v>476</v>
      </c>
    </row>
    <row r="225" spans="1:22">
      <c r="A225" s="21">
        <v>290790</v>
      </c>
      <c r="B225" s="21" t="s">
        <v>713</v>
      </c>
      <c r="C225" s="104" t="s">
        <v>476</v>
      </c>
      <c r="D225" s="105" t="s">
        <v>476</v>
      </c>
      <c r="E225" s="104" t="s">
        <v>476</v>
      </c>
      <c r="F225" s="105" t="s">
        <v>476</v>
      </c>
      <c r="G225" s="104">
        <v>1</v>
      </c>
      <c r="H225" s="105">
        <v>100</v>
      </c>
      <c r="I225" s="104">
        <v>1</v>
      </c>
      <c r="J225" s="105">
        <v>100</v>
      </c>
      <c r="K225" s="104">
        <v>1</v>
      </c>
      <c r="L225" s="105">
        <v>100</v>
      </c>
      <c r="M225" s="104">
        <v>1</v>
      </c>
      <c r="N225" s="105">
        <v>100</v>
      </c>
      <c r="O225" s="104">
        <v>2</v>
      </c>
      <c r="P225" s="105">
        <v>100</v>
      </c>
      <c r="Q225" s="104">
        <v>1</v>
      </c>
      <c r="R225" s="105">
        <v>100</v>
      </c>
      <c r="S225" s="104">
        <v>7</v>
      </c>
      <c r="T225" s="105">
        <v>100</v>
      </c>
      <c r="U225" s="104">
        <v>3</v>
      </c>
      <c r="V225" s="105">
        <v>100</v>
      </c>
    </row>
    <row r="226" spans="1:22">
      <c r="A226" s="21">
        <v>290920</v>
      </c>
      <c r="B226" s="21" t="s">
        <v>714</v>
      </c>
      <c r="C226" s="104">
        <v>1</v>
      </c>
      <c r="D226" s="105">
        <v>100</v>
      </c>
      <c r="E226" s="104" t="s">
        <v>476</v>
      </c>
      <c r="F226" s="105" t="s">
        <v>476</v>
      </c>
      <c r="G226" s="104" t="s">
        <v>476</v>
      </c>
      <c r="H226" s="105" t="s">
        <v>476</v>
      </c>
      <c r="I226" s="104" t="s">
        <v>476</v>
      </c>
      <c r="J226" s="105" t="s">
        <v>476</v>
      </c>
      <c r="K226" s="104">
        <v>3</v>
      </c>
      <c r="L226" s="105">
        <v>100</v>
      </c>
      <c r="M226" s="104">
        <v>2</v>
      </c>
      <c r="N226" s="105">
        <v>100</v>
      </c>
      <c r="O226" s="104" t="s">
        <v>476</v>
      </c>
      <c r="P226" s="105" t="s">
        <v>476</v>
      </c>
      <c r="Q226" s="104">
        <v>3</v>
      </c>
      <c r="R226" s="105">
        <v>100</v>
      </c>
      <c r="S226" s="104">
        <v>3</v>
      </c>
      <c r="T226" s="105">
        <v>100</v>
      </c>
      <c r="U226" s="104">
        <v>3</v>
      </c>
      <c r="V226" s="105">
        <v>100</v>
      </c>
    </row>
    <row r="227" spans="1:22">
      <c r="A227" s="21">
        <v>291075</v>
      </c>
      <c r="B227" s="21" t="s">
        <v>715</v>
      </c>
      <c r="C227" s="104" t="s">
        <v>476</v>
      </c>
      <c r="D227" s="105" t="s">
        <v>476</v>
      </c>
      <c r="E227" s="104" t="s">
        <v>476</v>
      </c>
      <c r="F227" s="105" t="s">
        <v>476</v>
      </c>
      <c r="G227" s="104">
        <v>1</v>
      </c>
      <c r="H227" s="105">
        <v>100</v>
      </c>
      <c r="I227" s="104">
        <v>2</v>
      </c>
      <c r="J227" s="105">
        <v>100</v>
      </c>
      <c r="K227" s="104">
        <v>1</v>
      </c>
      <c r="L227" s="105">
        <v>100</v>
      </c>
      <c r="M227" s="104" t="s">
        <v>476</v>
      </c>
      <c r="N227" s="105" t="s">
        <v>476</v>
      </c>
      <c r="O227" s="104">
        <v>3</v>
      </c>
      <c r="P227" s="105">
        <v>100</v>
      </c>
      <c r="Q227" s="104" t="s">
        <v>476</v>
      </c>
      <c r="R227" s="105" t="s">
        <v>476</v>
      </c>
      <c r="S227" s="104" t="s">
        <v>476</v>
      </c>
      <c r="T227" s="105" t="s">
        <v>476</v>
      </c>
      <c r="U227" s="104" t="s">
        <v>476</v>
      </c>
      <c r="V227" s="105" t="s">
        <v>476</v>
      </c>
    </row>
    <row r="228" spans="1:22">
      <c r="A228" s="21">
        <v>291185</v>
      </c>
      <c r="B228" s="21" t="s">
        <v>716</v>
      </c>
      <c r="C228" s="104">
        <v>1</v>
      </c>
      <c r="D228" s="105">
        <v>100</v>
      </c>
      <c r="E228" s="104">
        <v>2</v>
      </c>
      <c r="F228" s="105">
        <v>100</v>
      </c>
      <c r="G228" s="104" t="s">
        <v>476</v>
      </c>
      <c r="H228" s="105" t="s">
        <v>476</v>
      </c>
      <c r="I228" s="104">
        <v>1</v>
      </c>
      <c r="J228" s="105">
        <v>100</v>
      </c>
      <c r="K228" s="104" t="s">
        <v>476</v>
      </c>
      <c r="L228" s="105" t="s">
        <v>476</v>
      </c>
      <c r="M228" s="104">
        <v>1</v>
      </c>
      <c r="N228" s="105">
        <v>100</v>
      </c>
      <c r="O228" s="104">
        <v>1</v>
      </c>
      <c r="P228" s="105">
        <v>100</v>
      </c>
      <c r="Q228" s="104">
        <v>1</v>
      </c>
      <c r="R228" s="105">
        <v>50</v>
      </c>
      <c r="S228" s="104">
        <v>2</v>
      </c>
      <c r="T228" s="105">
        <v>66.67</v>
      </c>
      <c r="U228" s="104" t="s">
        <v>476</v>
      </c>
      <c r="V228" s="105" t="s">
        <v>476</v>
      </c>
    </row>
    <row r="229" spans="1:22">
      <c r="A229" s="21">
        <v>292290</v>
      </c>
      <c r="B229" s="21" t="s">
        <v>717</v>
      </c>
      <c r="C229" s="104" t="s">
        <v>476</v>
      </c>
      <c r="D229" s="105" t="s">
        <v>476</v>
      </c>
      <c r="E229" s="104" t="s">
        <v>476</v>
      </c>
      <c r="F229" s="105" t="s">
        <v>476</v>
      </c>
      <c r="G229" s="104">
        <v>1</v>
      </c>
      <c r="H229" s="105">
        <v>100</v>
      </c>
      <c r="I229" s="104" t="s">
        <v>476</v>
      </c>
      <c r="J229" s="105" t="s">
        <v>476</v>
      </c>
      <c r="K229" s="104" t="s">
        <v>476</v>
      </c>
      <c r="L229" s="105" t="s">
        <v>476</v>
      </c>
      <c r="M229" s="104" t="s">
        <v>476</v>
      </c>
      <c r="N229" s="105" t="s">
        <v>476</v>
      </c>
      <c r="O229" s="104" t="s">
        <v>476</v>
      </c>
      <c r="P229" s="105" t="s">
        <v>476</v>
      </c>
      <c r="Q229" s="104" t="s">
        <v>476</v>
      </c>
      <c r="R229" s="105" t="s">
        <v>476</v>
      </c>
      <c r="S229" s="104" t="s">
        <v>476</v>
      </c>
      <c r="T229" s="105" t="s">
        <v>476</v>
      </c>
      <c r="U229" s="104">
        <v>3</v>
      </c>
      <c r="V229" s="105">
        <v>100</v>
      </c>
    </row>
    <row r="230" spans="1:22">
      <c r="A230" s="21">
        <v>292305</v>
      </c>
      <c r="B230" s="21" t="s">
        <v>718</v>
      </c>
      <c r="C230" s="104">
        <v>1</v>
      </c>
      <c r="D230" s="105">
        <v>100</v>
      </c>
      <c r="E230" s="104">
        <v>3</v>
      </c>
      <c r="F230" s="105">
        <v>100</v>
      </c>
      <c r="G230" s="104">
        <v>1</v>
      </c>
      <c r="H230" s="105">
        <v>100</v>
      </c>
      <c r="I230" s="104">
        <v>3</v>
      </c>
      <c r="J230" s="105">
        <v>100</v>
      </c>
      <c r="K230" s="104" t="s">
        <v>476</v>
      </c>
      <c r="L230" s="105" t="s">
        <v>476</v>
      </c>
      <c r="M230" s="104" t="s">
        <v>476</v>
      </c>
      <c r="N230" s="105" t="s">
        <v>476</v>
      </c>
      <c r="O230" s="104">
        <v>1</v>
      </c>
      <c r="P230" s="105">
        <v>100</v>
      </c>
      <c r="Q230" s="104">
        <v>5</v>
      </c>
      <c r="R230" s="105">
        <v>100</v>
      </c>
      <c r="S230" s="104">
        <v>2</v>
      </c>
      <c r="T230" s="105">
        <v>100</v>
      </c>
      <c r="U230" s="104">
        <v>5</v>
      </c>
      <c r="V230" s="105">
        <v>100</v>
      </c>
    </row>
    <row r="231" spans="1:22">
      <c r="A231" s="21">
        <v>292310</v>
      </c>
      <c r="B231" s="21" t="s">
        <v>719</v>
      </c>
      <c r="C231" s="104" t="s">
        <v>476</v>
      </c>
      <c r="D231" s="105" t="s">
        <v>476</v>
      </c>
      <c r="E231" s="104" t="s">
        <v>476</v>
      </c>
      <c r="F231" s="105" t="s">
        <v>476</v>
      </c>
      <c r="G231" s="104" t="s">
        <v>476</v>
      </c>
      <c r="H231" s="105" t="s">
        <v>476</v>
      </c>
      <c r="I231" s="104" t="s">
        <v>476</v>
      </c>
      <c r="J231" s="105" t="s">
        <v>476</v>
      </c>
      <c r="K231" s="104" t="s">
        <v>476</v>
      </c>
      <c r="L231" s="105" t="s">
        <v>476</v>
      </c>
      <c r="M231" s="104">
        <v>1</v>
      </c>
      <c r="N231" s="105">
        <v>100</v>
      </c>
      <c r="O231" s="104" t="s">
        <v>476</v>
      </c>
      <c r="P231" s="105" t="s">
        <v>476</v>
      </c>
      <c r="Q231" s="104" t="s">
        <v>476</v>
      </c>
      <c r="R231" s="105" t="s">
        <v>476</v>
      </c>
      <c r="S231" s="104">
        <v>1</v>
      </c>
      <c r="T231" s="105">
        <v>100</v>
      </c>
      <c r="U231" s="104">
        <v>2</v>
      </c>
      <c r="V231" s="105">
        <v>100</v>
      </c>
    </row>
    <row r="232" spans="1:22">
      <c r="A232" s="21">
        <v>292380</v>
      </c>
      <c r="B232" s="21" t="s">
        <v>720</v>
      </c>
      <c r="C232" s="104">
        <v>3</v>
      </c>
      <c r="D232" s="105">
        <v>100</v>
      </c>
      <c r="E232" s="104">
        <v>1</v>
      </c>
      <c r="F232" s="105">
        <v>100</v>
      </c>
      <c r="G232" s="104" t="s">
        <v>476</v>
      </c>
      <c r="H232" s="105" t="s">
        <v>476</v>
      </c>
      <c r="I232" s="104">
        <v>4</v>
      </c>
      <c r="J232" s="105">
        <v>100</v>
      </c>
      <c r="K232" s="104">
        <v>4</v>
      </c>
      <c r="L232" s="105">
        <v>100</v>
      </c>
      <c r="M232" s="104">
        <v>4</v>
      </c>
      <c r="N232" s="105">
        <v>100</v>
      </c>
      <c r="O232" s="104">
        <v>5</v>
      </c>
      <c r="P232" s="105">
        <v>100</v>
      </c>
      <c r="Q232" s="104">
        <v>1</v>
      </c>
      <c r="R232" s="105">
        <v>100</v>
      </c>
      <c r="S232" s="104">
        <v>1</v>
      </c>
      <c r="T232" s="105">
        <v>100</v>
      </c>
      <c r="U232" s="104">
        <v>5</v>
      </c>
      <c r="V232" s="105">
        <v>100</v>
      </c>
    </row>
    <row r="233" spans="1:22">
      <c r="A233" s="21">
        <v>292650</v>
      </c>
      <c r="B233" s="21" t="s">
        <v>721</v>
      </c>
      <c r="C233" s="104" t="s">
        <v>476</v>
      </c>
      <c r="D233" s="105" t="s">
        <v>476</v>
      </c>
      <c r="E233" s="104" t="s">
        <v>476</v>
      </c>
      <c r="F233" s="105" t="s">
        <v>476</v>
      </c>
      <c r="G233" s="104">
        <v>1</v>
      </c>
      <c r="H233" s="105">
        <v>100</v>
      </c>
      <c r="I233" s="104">
        <v>2</v>
      </c>
      <c r="J233" s="105">
        <v>100</v>
      </c>
      <c r="K233" s="104">
        <v>4</v>
      </c>
      <c r="L233" s="105">
        <v>100</v>
      </c>
      <c r="M233" s="104" t="s">
        <v>476</v>
      </c>
      <c r="N233" s="105" t="s">
        <v>476</v>
      </c>
      <c r="O233" s="104">
        <v>1</v>
      </c>
      <c r="P233" s="105">
        <v>50</v>
      </c>
      <c r="Q233" s="104">
        <v>5</v>
      </c>
      <c r="R233" s="105">
        <v>100</v>
      </c>
      <c r="S233" s="104">
        <v>3</v>
      </c>
      <c r="T233" s="105">
        <v>100</v>
      </c>
      <c r="U233" s="104">
        <v>2</v>
      </c>
      <c r="V233" s="105">
        <v>100</v>
      </c>
    </row>
    <row r="234" spans="1:22">
      <c r="A234" s="21">
        <v>292660</v>
      </c>
      <c r="B234" s="21" t="s">
        <v>722</v>
      </c>
      <c r="C234" s="104">
        <v>1</v>
      </c>
      <c r="D234" s="105">
        <v>100</v>
      </c>
      <c r="E234" s="104">
        <v>1</v>
      </c>
      <c r="F234" s="105">
        <v>50</v>
      </c>
      <c r="G234" s="104" t="s">
        <v>476</v>
      </c>
      <c r="H234" s="105" t="s">
        <v>476</v>
      </c>
      <c r="I234" s="104" t="s">
        <v>476</v>
      </c>
      <c r="J234" s="105" t="s">
        <v>476</v>
      </c>
      <c r="K234" s="104" t="s">
        <v>476</v>
      </c>
      <c r="L234" s="105" t="s">
        <v>476</v>
      </c>
      <c r="M234" s="104">
        <v>1</v>
      </c>
      <c r="N234" s="105">
        <v>100</v>
      </c>
      <c r="O234" s="104">
        <v>2</v>
      </c>
      <c r="P234" s="105">
        <v>100</v>
      </c>
      <c r="Q234" s="104">
        <v>1</v>
      </c>
      <c r="R234" s="105">
        <v>100</v>
      </c>
      <c r="S234" s="104">
        <v>1</v>
      </c>
      <c r="T234" s="105">
        <v>100</v>
      </c>
      <c r="U234" s="104">
        <v>4</v>
      </c>
      <c r="V234" s="105">
        <v>100</v>
      </c>
    </row>
    <row r="235" spans="1:22">
      <c r="A235" s="21">
        <v>293076</v>
      </c>
      <c r="B235" s="21" t="s">
        <v>723</v>
      </c>
      <c r="C235" s="104">
        <v>1</v>
      </c>
      <c r="D235" s="105">
        <v>100</v>
      </c>
      <c r="E235" s="104">
        <v>1</v>
      </c>
      <c r="F235" s="105">
        <v>100</v>
      </c>
      <c r="G235" s="104" t="s">
        <v>476</v>
      </c>
      <c r="H235" s="105" t="s">
        <v>476</v>
      </c>
      <c r="I235" s="104">
        <v>2</v>
      </c>
      <c r="J235" s="105">
        <v>100</v>
      </c>
      <c r="K235" s="104">
        <v>1</v>
      </c>
      <c r="L235" s="105">
        <v>100</v>
      </c>
      <c r="M235" s="104">
        <v>3</v>
      </c>
      <c r="N235" s="105">
        <v>100</v>
      </c>
      <c r="O235" s="104">
        <v>1</v>
      </c>
      <c r="P235" s="105">
        <v>100</v>
      </c>
      <c r="Q235" s="104">
        <v>3</v>
      </c>
      <c r="R235" s="105">
        <v>100</v>
      </c>
      <c r="S235" s="104">
        <v>4</v>
      </c>
      <c r="T235" s="105">
        <v>100</v>
      </c>
      <c r="U235" s="104">
        <v>4</v>
      </c>
      <c r="V235" s="105">
        <v>100</v>
      </c>
    </row>
    <row r="236" spans="1:22">
      <c r="A236" s="22">
        <v>2906</v>
      </c>
      <c r="B236" s="22" t="s">
        <v>724</v>
      </c>
      <c r="C236" s="102" t="s">
        <v>476</v>
      </c>
      <c r="D236" s="103" t="s">
        <v>476</v>
      </c>
      <c r="E236" s="102" t="s">
        <v>476</v>
      </c>
      <c r="F236" s="103" t="s">
        <v>476</v>
      </c>
      <c r="G236" s="102">
        <v>1</v>
      </c>
      <c r="H236" s="103">
        <v>100</v>
      </c>
      <c r="I236" s="102">
        <v>3</v>
      </c>
      <c r="J236" s="103">
        <v>100</v>
      </c>
      <c r="K236" s="102" t="s">
        <v>476</v>
      </c>
      <c r="L236" s="103" t="s">
        <v>476</v>
      </c>
      <c r="M236" s="102" t="s">
        <v>476</v>
      </c>
      <c r="N236" s="103" t="s">
        <v>476</v>
      </c>
      <c r="O236" s="102" t="s">
        <v>476</v>
      </c>
      <c r="P236" s="103" t="s">
        <v>476</v>
      </c>
      <c r="Q236" s="102">
        <v>1</v>
      </c>
      <c r="R236" s="103">
        <v>100</v>
      </c>
      <c r="S236" s="102">
        <v>2</v>
      </c>
      <c r="T236" s="103">
        <v>100</v>
      </c>
      <c r="U236" s="102">
        <v>1</v>
      </c>
      <c r="V236" s="103">
        <v>100</v>
      </c>
    </row>
    <row r="237" spans="1:22">
      <c r="A237" s="20">
        <v>29061</v>
      </c>
      <c r="B237" s="23" t="s">
        <v>725</v>
      </c>
      <c r="C237" s="102">
        <v>129</v>
      </c>
      <c r="D237" s="103">
        <v>94.85</v>
      </c>
      <c r="E237" s="102">
        <v>119</v>
      </c>
      <c r="F237" s="103">
        <v>81.510000000000005</v>
      </c>
      <c r="G237" s="102">
        <v>183</v>
      </c>
      <c r="H237" s="103">
        <v>90.15</v>
      </c>
      <c r="I237" s="102">
        <v>191</v>
      </c>
      <c r="J237" s="103">
        <v>87.61</v>
      </c>
      <c r="K237" s="102">
        <v>197</v>
      </c>
      <c r="L237" s="103">
        <v>95.17</v>
      </c>
      <c r="M237" s="102">
        <v>153</v>
      </c>
      <c r="N237" s="103">
        <v>88.44</v>
      </c>
      <c r="O237" s="102">
        <v>122</v>
      </c>
      <c r="P237" s="103">
        <v>89.05</v>
      </c>
      <c r="Q237" s="102">
        <v>193</v>
      </c>
      <c r="R237" s="103">
        <v>94.15</v>
      </c>
      <c r="S237" s="102">
        <v>222</v>
      </c>
      <c r="T237" s="103">
        <v>91.74</v>
      </c>
      <c r="U237" s="102">
        <v>262</v>
      </c>
      <c r="V237" s="103">
        <v>92.25</v>
      </c>
    </row>
    <row r="238" spans="1:22">
      <c r="A238" s="21">
        <v>290590</v>
      </c>
      <c r="B238" s="21" t="s">
        <v>726</v>
      </c>
      <c r="C238" s="104">
        <v>59</v>
      </c>
      <c r="D238" s="105">
        <v>90.77</v>
      </c>
      <c r="E238" s="104">
        <v>62</v>
      </c>
      <c r="F238" s="105">
        <v>74.7</v>
      </c>
      <c r="G238" s="104">
        <v>80</v>
      </c>
      <c r="H238" s="105">
        <v>85.11</v>
      </c>
      <c r="I238" s="104">
        <v>87</v>
      </c>
      <c r="J238" s="105">
        <v>82.08</v>
      </c>
      <c r="K238" s="104">
        <v>80</v>
      </c>
      <c r="L238" s="105">
        <v>91.95</v>
      </c>
      <c r="M238" s="104">
        <v>56</v>
      </c>
      <c r="N238" s="105">
        <v>81.16</v>
      </c>
      <c r="O238" s="104">
        <v>52</v>
      </c>
      <c r="P238" s="105">
        <v>89.66</v>
      </c>
      <c r="Q238" s="104">
        <v>76</v>
      </c>
      <c r="R238" s="105">
        <v>96.2</v>
      </c>
      <c r="S238" s="104">
        <v>94</v>
      </c>
      <c r="T238" s="105">
        <v>93.07</v>
      </c>
      <c r="U238" s="104">
        <v>116</v>
      </c>
      <c r="V238" s="105">
        <v>94.31</v>
      </c>
    </row>
    <row r="239" spans="1:22">
      <c r="A239" s="21">
        <v>290682</v>
      </c>
      <c r="B239" s="21" t="s">
        <v>727</v>
      </c>
      <c r="C239" s="104" t="s">
        <v>476</v>
      </c>
      <c r="D239" s="105" t="s">
        <v>476</v>
      </c>
      <c r="E239" s="104">
        <v>1</v>
      </c>
      <c r="F239" s="105">
        <v>100</v>
      </c>
      <c r="G239" s="104" t="s">
        <v>476</v>
      </c>
      <c r="H239" s="105" t="s">
        <v>476</v>
      </c>
      <c r="I239" s="104" t="s">
        <v>476</v>
      </c>
      <c r="J239" s="105" t="s">
        <v>476</v>
      </c>
      <c r="K239" s="104" t="s">
        <v>476</v>
      </c>
      <c r="L239" s="105" t="s">
        <v>476</v>
      </c>
      <c r="M239" s="104">
        <v>2</v>
      </c>
      <c r="N239" s="105">
        <v>100</v>
      </c>
      <c r="O239" s="104" t="s">
        <v>476</v>
      </c>
      <c r="P239" s="105" t="s">
        <v>476</v>
      </c>
      <c r="Q239" s="104">
        <v>2</v>
      </c>
      <c r="R239" s="105">
        <v>100</v>
      </c>
      <c r="S239" s="104" t="s">
        <v>476</v>
      </c>
      <c r="T239" s="105" t="s">
        <v>476</v>
      </c>
      <c r="U239" s="104">
        <v>1</v>
      </c>
      <c r="V239" s="105">
        <v>100</v>
      </c>
    </row>
    <row r="240" spans="1:22">
      <c r="A240" s="21">
        <v>290720</v>
      </c>
      <c r="B240" s="21" t="s">
        <v>728</v>
      </c>
      <c r="C240" s="104">
        <v>2</v>
      </c>
      <c r="D240" s="105">
        <v>100</v>
      </c>
      <c r="E240" s="104">
        <v>5</v>
      </c>
      <c r="F240" s="105">
        <v>100</v>
      </c>
      <c r="G240" s="104">
        <v>1</v>
      </c>
      <c r="H240" s="105">
        <v>100</v>
      </c>
      <c r="I240" s="104">
        <v>4</v>
      </c>
      <c r="J240" s="105">
        <v>100</v>
      </c>
      <c r="K240" s="104">
        <v>4</v>
      </c>
      <c r="L240" s="105">
        <v>100</v>
      </c>
      <c r="M240" s="104">
        <v>1</v>
      </c>
      <c r="N240" s="105">
        <v>100</v>
      </c>
      <c r="O240" s="104">
        <v>1</v>
      </c>
      <c r="P240" s="105">
        <v>100</v>
      </c>
      <c r="Q240" s="104">
        <v>2</v>
      </c>
      <c r="R240" s="105">
        <v>100</v>
      </c>
      <c r="S240" s="104">
        <v>1</v>
      </c>
      <c r="T240" s="105">
        <v>100</v>
      </c>
      <c r="U240" s="104" t="s">
        <v>476</v>
      </c>
      <c r="V240" s="105" t="s">
        <v>476</v>
      </c>
    </row>
    <row r="241" spans="1:22">
      <c r="A241" s="21">
        <v>290990</v>
      </c>
      <c r="B241" s="21" t="s">
        <v>729</v>
      </c>
      <c r="C241" s="104">
        <v>11</v>
      </c>
      <c r="D241" s="105">
        <v>100</v>
      </c>
      <c r="E241" s="104">
        <v>5</v>
      </c>
      <c r="F241" s="105">
        <v>83.33</v>
      </c>
      <c r="G241" s="104">
        <v>5</v>
      </c>
      <c r="H241" s="105">
        <v>100</v>
      </c>
      <c r="I241" s="104">
        <v>3</v>
      </c>
      <c r="J241" s="105">
        <v>100</v>
      </c>
      <c r="K241" s="104">
        <v>3</v>
      </c>
      <c r="L241" s="105">
        <v>100</v>
      </c>
      <c r="M241" s="104">
        <v>1</v>
      </c>
      <c r="N241" s="105">
        <v>100</v>
      </c>
      <c r="O241" s="104">
        <v>1</v>
      </c>
      <c r="P241" s="105">
        <v>100</v>
      </c>
      <c r="Q241" s="104">
        <v>11</v>
      </c>
      <c r="R241" s="105">
        <v>100</v>
      </c>
      <c r="S241" s="104">
        <v>6</v>
      </c>
      <c r="T241" s="105">
        <v>85.71</v>
      </c>
      <c r="U241" s="104">
        <v>11</v>
      </c>
      <c r="V241" s="105">
        <v>100</v>
      </c>
    </row>
    <row r="242" spans="1:22">
      <c r="A242" s="21">
        <v>291840</v>
      </c>
      <c r="B242" s="21" t="s">
        <v>730</v>
      </c>
      <c r="C242" s="104">
        <v>4</v>
      </c>
      <c r="D242" s="105">
        <v>100</v>
      </c>
      <c r="E242" s="104">
        <v>2</v>
      </c>
      <c r="F242" s="105">
        <v>33.33</v>
      </c>
      <c r="G242" s="104">
        <v>9</v>
      </c>
      <c r="H242" s="105">
        <v>100</v>
      </c>
      <c r="I242" s="104">
        <v>2</v>
      </c>
      <c r="J242" s="105">
        <v>50</v>
      </c>
      <c r="K242" s="104">
        <v>3</v>
      </c>
      <c r="L242" s="105">
        <v>100</v>
      </c>
      <c r="M242" s="104">
        <v>2</v>
      </c>
      <c r="N242" s="105">
        <v>100</v>
      </c>
      <c r="O242" s="104">
        <v>1</v>
      </c>
      <c r="P242" s="105">
        <v>100</v>
      </c>
      <c r="Q242" s="104">
        <v>5</v>
      </c>
      <c r="R242" s="105">
        <v>71.430000000000007</v>
      </c>
      <c r="S242" s="104">
        <v>2</v>
      </c>
      <c r="T242" s="105">
        <v>100</v>
      </c>
      <c r="U242" s="104">
        <v>2</v>
      </c>
      <c r="V242" s="105">
        <v>100</v>
      </c>
    </row>
    <row r="243" spans="1:22">
      <c r="A243" s="21">
        <v>292440</v>
      </c>
      <c r="B243" s="21" t="s">
        <v>731</v>
      </c>
      <c r="C243" s="104">
        <v>37</v>
      </c>
      <c r="D243" s="105">
        <v>100</v>
      </c>
      <c r="E243" s="104">
        <v>40</v>
      </c>
      <c r="F243" s="105">
        <v>83.33</v>
      </c>
      <c r="G243" s="104">
        <v>60</v>
      </c>
      <c r="H243" s="105">
        <v>89.55</v>
      </c>
      <c r="I243" s="104">
        <v>70</v>
      </c>
      <c r="J243" s="105">
        <v>87.5</v>
      </c>
      <c r="K243" s="104">
        <v>53</v>
      </c>
      <c r="L243" s="105">
        <v>92.98</v>
      </c>
      <c r="M243" s="104">
        <v>38</v>
      </c>
      <c r="N243" s="105">
        <v>86.36</v>
      </c>
      <c r="O243" s="104">
        <v>40</v>
      </c>
      <c r="P243" s="105">
        <v>97.56</v>
      </c>
      <c r="Q243" s="104">
        <v>42</v>
      </c>
      <c r="R243" s="105">
        <v>97.67</v>
      </c>
      <c r="S243" s="104">
        <v>67</v>
      </c>
      <c r="T243" s="105">
        <v>91.78</v>
      </c>
      <c r="U243" s="104">
        <v>88</v>
      </c>
      <c r="V243" s="105">
        <v>93.62</v>
      </c>
    </row>
    <row r="244" spans="1:22">
      <c r="A244" s="21">
        <v>292600</v>
      </c>
      <c r="B244" s="21" t="s">
        <v>732</v>
      </c>
      <c r="C244" s="104" t="s">
        <v>476</v>
      </c>
      <c r="D244" s="105" t="s">
        <v>476</v>
      </c>
      <c r="E244" s="104">
        <v>1</v>
      </c>
      <c r="F244" s="105">
        <v>100</v>
      </c>
      <c r="G244" s="104" t="s">
        <v>476</v>
      </c>
      <c r="H244" s="105" t="s">
        <v>476</v>
      </c>
      <c r="I244" s="104" t="s">
        <v>476</v>
      </c>
      <c r="J244" s="105" t="s">
        <v>476</v>
      </c>
      <c r="K244" s="104">
        <v>2</v>
      </c>
      <c r="L244" s="105">
        <v>100</v>
      </c>
      <c r="M244" s="104">
        <v>1</v>
      </c>
      <c r="N244" s="105">
        <v>100</v>
      </c>
      <c r="O244" s="104" t="s">
        <v>476</v>
      </c>
      <c r="P244" s="105" t="s">
        <v>476</v>
      </c>
      <c r="Q244" s="104">
        <v>1</v>
      </c>
      <c r="R244" s="105">
        <v>100</v>
      </c>
      <c r="S244" s="104">
        <v>3</v>
      </c>
      <c r="T244" s="105">
        <v>100</v>
      </c>
      <c r="U244" s="104">
        <v>4</v>
      </c>
      <c r="V244" s="105">
        <v>100</v>
      </c>
    </row>
    <row r="245" spans="1:22">
      <c r="A245" s="21">
        <v>293020</v>
      </c>
      <c r="B245" s="21" t="s">
        <v>733</v>
      </c>
      <c r="C245" s="104">
        <v>3</v>
      </c>
      <c r="D245" s="105">
        <v>100</v>
      </c>
      <c r="E245" s="104">
        <v>6</v>
      </c>
      <c r="F245" s="105">
        <v>100</v>
      </c>
      <c r="G245" s="104">
        <v>1</v>
      </c>
      <c r="H245" s="105">
        <v>100</v>
      </c>
      <c r="I245" s="104">
        <v>3</v>
      </c>
      <c r="J245" s="105">
        <v>100</v>
      </c>
      <c r="K245" s="104">
        <v>8</v>
      </c>
      <c r="L245" s="105">
        <v>88.89</v>
      </c>
      <c r="M245" s="104">
        <v>8</v>
      </c>
      <c r="N245" s="105">
        <v>100</v>
      </c>
      <c r="O245" s="104">
        <v>5</v>
      </c>
      <c r="P245" s="105">
        <v>100</v>
      </c>
      <c r="Q245" s="104">
        <v>8</v>
      </c>
      <c r="R245" s="105">
        <v>100</v>
      </c>
      <c r="S245" s="104">
        <v>2</v>
      </c>
      <c r="T245" s="105">
        <v>100</v>
      </c>
      <c r="U245" s="104" t="s">
        <v>476</v>
      </c>
      <c r="V245" s="105" t="s">
        <v>476</v>
      </c>
    </row>
    <row r="246" spans="1:22">
      <c r="A246" s="21">
        <v>293077</v>
      </c>
      <c r="B246" s="21" t="s">
        <v>734</v>
      </c>
      <c r="C246" s="104" t="s">
        <v>476</v>
      </c>
      <c r="D246" s="105" t="s">
        <v>476</v>
      </c>
      <c r="E246" s="104" t="s">
        <v>476</v>
      </c>
      <c r="F246" s="105" t="s">
        <v>476</v>
      </c>
      <c r="G246" s="104">
        <v>1</v>
      </c>
      <c r="H246" s="105">
        <v>14.29</v>
      </c>
      <c r="I246" s="104" t="s">
        <v>476</v>
      </c>
      <c r="J246" s="105" t="s">
        <v>476</v>
      </c>
      <c r="K246" s="104">
        <v>1</v>
      </c>
      <c r="L246" s="105">
        <v>33.33</v>
      </c>
      <c r="M246" s="104">
        <v>2</v>
      </c>
      <c r="N246" s="105">
        <v>22.22</v>
      </c>
      <c r="O246" s="104">
        <v>3</v>
      </c>
      <c r="P246" s="105">
        <v>42.86</v>
      </c>
      <c r="Q246" s="104">
        <v>2</v>
      </c>
      <c r="R246" s="105">
        <v>100</v>
      </c>
      <c r="S246" s="104">
        <v>1</v>
      </c>
      <c r="T246" s="105">
        <v>100</v>
      </c>
      <c r="U246" s="104">
        <v>2</v>
      </c>
      <c r="V246" s="105">
        <v>100</v>
      </c>
    </row>
    <row r="247" spans="1:22">
      <c r="A247" s="21">
        <v>293200</v>
      </c>
      <c r="B247" s="21" t="s">
        <v>735</v>
      </c>
      <c r="C247" s="104">
        <v>2</v>
      </c>
      <c r="D247" s="105">
        <v>100</v>
      </c>
      <c r="E247" s="104">
        <v>1</v>
      </c>
      <c r="F247" s="105">
        <v>25</v>
      </c>
      <c r="G247" s="104">
        <v>1</v>
      </c>
      <c r="H247" s="105">
        <v>50</v>
      </c>
      <c r="I247" s="104">
        <v>4</v>
      </c>
      <c r="J247" s="105">
        <v>100</v>
      </c>
      <c r="K247" s="104">
        <v>4</v>
      </c>
      <c r="L247" s="105">
        <v>100</v>
      </c>
      <c r="M247" s="104">
        <v>1</v>
      </c>
      <c r="N247" s="105">
        <v>100</v>
      </c>
      <c r="O247" s="104" t="s">
        <v>476</v>
      </c>
      <c r="P247" s="105" t="s">
        <v>476</v>
      </c>
      <c r="Q247" s="104">
        <v>1</v>
      </c>
      <c r="R247" s="105">
        <v>100</v>
      </c>
      <c r="S247" s="104">
        <v>6</v>
      </c>
      <c r="T247" s="105">
        <v>100</v>
      </c>
      <c r="U247" s="104">
        <v>5</v>
      </c>
      <c r="V247" s="105">
        <v>100</v>
      </c>
    </row>
    <row r="248" spans="1:22">
      <c r="A248" s="20">
        <v>29062</v>
      </c>
      <c r="B248" s="23" t="s">
        <v>736</v>
      </c>
      <c r="C248" s="102" t="s">
        <v>476</v>
      </c>
      <c r="D248" s="103" t="s">
        <v>476</v>
      </c>
      <c r="E248" s="102">
        <v>1</v>
      </c>
      <c r="F248" s="103">
        <v>100</v>
      </c>
      <c r="G248" s="102">
        <v>2</v>
      </c>
      <c r="H248" s="103">
        <v>100</v>
      </c>
      <c r="I248" s="102">
        <v>1</v>
      </c>
      <c r="J248" s="103">
        <v>100</v>
      </c>
      <c r="K248" s="102">
        <v>2</v>
      </c>
      <c r="L248" s="103">
        <v>100</v>
      </c>
      <c r="M248" s="102" t="s">
        <v>476</v>
      </c>
      <c r="N248" s="103" t="s">
        <v>476</v>
      </c>
      <c r="O248" s="102">
        <v>1</v>
      </c>
      <c r="P248" s="103">
        <v>100</v>
      </c>
      <c r="Q248" s="102">
        <v>2</v>
      </c>
      <c r="R248" s="103">
        <v>100</v>
      </c>
      <c r="S248" s="102">
        <v>6</v>
      </c>
      <c r="T248" s="103">
        <v>100</v>
      </c>
      <c r="U248" s="102">
        <v>3</v>
      </c>
      <c r="V248" s="103">
        <v>100</v>
      </c>
    </row>
    <row r="249" spans="1:22">
      <c r="A249" s="21">
        <v>290020</v>
      </c>
      <c r="B249" s="21" t="s">
        <v>737</v>
      </c>
      <c r="C249" s="104">
        <v>12</v>
      </c>
      <c r="D249" s="105">
        <v>92.31</v>
      </c>
      <c r="E249" s="104">
        <v>31</v>
      </c>
      <c r="F249" s="105">
        <v>83.78</v>
      </c>
      <c r="G249" s="104">
        <v>30</v>
      </c>
      <c r="H249" s="105">
        <v>85.71</v>
      </c>
      <c r="I249" s="104">
        <v>32</v>
      </c>
      <c r="J249" s="105">
        <v>86.49</v>
      </c>
      <c r="K249" s="104">
        <v>33</v>
      </c>
      <c r="L249" s="105">
        <v>94.29</v>
      </c>
      <c r="M249" s="104">
        <v>29</v>
      </c>
      <c r="N249" s="105">
        <v>85.29</v>
      </c>
      <c r="O249" s="104">
        <v>33</v>
      </c>
      <c r="P249" s="105">
        <v>82.5</v>
      </c>
      <c r="Q249" s="104">
        <v>42</v>
      </c>
      <c r="R249" s="105">
        <v>91.3</v>
      </c>
      <c r="S249" s="104">
        <v>67</v>
      </c>
      <c r="T249" s="105">
        <v>90.54</v>
      </c>
      <c r="U249" s="104">
        <v>76</v>
      </c>
      <c r="V249" s="105">
        <v>96.2</v>
      </c>
    </row>
    <row r="250" spans="1:22">
      <c r="A250" s="21">
        <v>290770</v>
      </c>
      <c r="B250" s="21" t="s">
        <v>738</v>
      </c>
      <c r="C250" s="104">
        <v>3</v>
      </c>
      <c r="D250" s="105">
        <v>75</v>
      </c>
      <c r="E250" s="104">
        <v>4</v>
      </c>
      <c r="F250" s="105">
        <v>100</v>
      </c>
      <c r="G250" s="104">
        <v>2</v>
      </c>
      <c r="H250" s="105">
        <v>66.67</v>
      </c>
      <c r="I250" s="104">
        <v>4</v>
      </c>
      <c r="J250" s="105">
        <v>80</v>
      </c>
      <c r="K250" s="104">
        <v>6</v>
      </c>
      <c r="L250" s="105">
        <v>100</v>
      </c>
      <c r="M250" s="104" t="s">
        <v>476</v>
      </c>
      <c r="N250" s="105" t="s">
        <v>476</v>
      </c>
      <c r="O250" s="104">
        <v>2</v>
      </c>
      <c r="P250" s="105">
        <v>33.33</v>
      </c>
      <c r="Q250" s="104">
        <v>4</v>
      </c>
      <c r="R250" s="105">
        <v>66.67</v>
      </c>
      <c r="S250" s="104">
        <v>9</v>
      </c>
      <c r="T250" s="105">
        <v>100</v>
      </c>
      <c r="U250" s="104">
        <v>9</v>
      </c>
      <c r="V250" s="105">
        <v>100</v>
      </c>
    </row>
    <row r="251" spans="1:22">
      <c r="A251" s="21">
        <v>291140</v>
      </c>
      <c r="B251" s="21" t="s">
        <v>739</v>
      </c>
      <c r="C251" s="104" t="s">
        <v>476</v>
      </c>
      <c r="D251" s="105" t="s">
        <v>476</v>
      </c>
      <c r="E251" s="104">
        <v>1</v>
      </c>
      <c r="F251" s="105">
        <v>50</v>
      </c>
      <c r="G251" s="104">
        <v>2</v>
      </c>
      <c r="H251" s="105">
        <v>100</v>
      </c>
      <c r="I251" s="104">
        <v>1</v>
      </c>
      <c r="J251" s="105">
        <v>50</v>
      </c>
      <c r="K251" s="104" t="s">
        <v>476</v>
      </c>
      <c r="L251" s="105" t="s">
        <v>476</v>
      </c>
      <c r="M251" s="104">
        <v>3</v>
      </c>
      <c r="N251" s="105">
        <v>100</v>
      </c>
      <c r="O251" s="104">
        <v>8</v>
      </c>
      <c r="P251" s="105">
        <v>100</v>
      </c>
      <c r="Q251" s="104">
        <v>1</v>
      </c>
      <c r="R251" s="105">
        <v>100</v>
      </c>
      <c r="S251" s="104">
        <v>1</v>
      </c>
      <c r="T251" s="105">
        <v>100</v>
      </c>
      <c r="U251" s="104">
        <v>8</v>
      </c>
      <c r="V251" s="105">
        <v>100</v>
      </c>
    </row>
    <row r="252" spans="1:22">
      <c r="A252" s="21">
        <v>291810</v>
      </c>
      <c r="B252" s="21" t="s">
        <v>740</v>
      </c>
      <c r="C252" s="104" t="s">
        <v>476</v>
      </c>
      <c r="D252" s="105" t="s">
        <v>476</v>
      </c>
      <c r="E252" s="104">
        <v>3</v>
      </c>
      <c r="F252" s="105">
        <v>100</v>
      </c>
      <c r="G252" s="104" t="s">
        <v>476</v>
      </c>
      <c r="H252" s="105" t="s">
        <v>476</v>
      </c>
      <c r="I252" s="104">
        <v>1</v>
      </c>
      <c r="J252" s="105">
        <v>100</v>
      </c>
      <c r="K252" s="104">
        <v>2</v>
      </c>
      <c r="L252" s="105">
        <v>100</v>
      </c>
      <c r="M252" s="104">
        <v>2</v>
      </c>
      <c r="N252" s="105">
        <v>100</v>
      </c>
      <c r="O252" s="104">
        <v>3</v>
      </c>
      <c r="P252" s="105">
        <v>100</v>
      </c>
      <c r="Q252" s="104">
        <v>6</v>
      </c>
      <c r="R252" s="105">
        <v>85.71</v>
      </c>
      <c r="S252" s="104">
        <v>8</v>
      </c>
      <c r="T252" s="105">
        <v>72.73</v>
      </c>
      <c r="U252" s="104">
        <v>3</v>
      </c>
      <c r="V252" s="105">
        <v>60</v>
      </c>
    </row>
    <row r="253" spans="1:22">
      <c r="A253" s="21">
        <v>291990</v>
      </c>
      <c r="B253" s="21" t="s">
        <v>741</v>
      </c>
      <c r="C253" s="104" t="s">
        <v>476</v>
      </c>
      <c r="D253" s="105" t="s">
        <v>476</v>
      </c>
      <c r="E253" s="104">
        <v>3</v>
      </c>
      <c r="F253" s="105">
        <v>60</v>
      </c>
      <c r="G253" s="104">
        <v>3</v>
      </c>
      <c r="H253" s="105">
        <v>100</v>
      </c>
      <c r="I253" s="104">
        <v>2</v>
      </c>
      <c r="J253" s="105">
        <v>50</v>
      </c>
      <c r="K253" s="104">
        <v>6</v>
      </c>
      <c r="L253" s="105">
        <v>100</v>
      </c>
      <c r="M253" s="104">
        <v>1</v>
      </c>
      <c r="N253" s="105">
        <v>100</v>
      </c>
      <c r="O253" s="104" t="s">
        <v>476</v>
      </c>
      <c r="P253" s="105" t="s">
        <v>476</v>
      </c>
      <c r="Q253" s="104">
        <v>1</v>
      </c>
      <c r="R253" s="105">
        <v>100</v>
      </c>
      <c r="S253" s="104">
        <v>1</v>
      </c>
      <c r="T253" s="105">
        <v>100</v>
      </c>
      <c r="U253" s="104">
        <v>10</v>
      </c>
      <c r="V253" s="105">
        <v>100</v>
      </c>
    </row>
    <row r="254" spans="1:22">
      <c r="A254" s="21">
        <v>292400</v>
      </c>
      <c r="B254" s="21" t="s">
        <v>742</v>
      </c>
      <c r="C254" s="104" t="s">
        <v>476</v>
      </c>
      <c r="D254" s="105" t="s">
        <v>476</v>
      </c>
      <c r="E254" s="104" t="s">
        <v>476</v>
      </c>
      <c r="F254" s="105" t="s">
        <v>476</v>
      </c>
      <c r="G254" s="104">
        <v>1</v>
      </c>
      <c r="H254" s="105">
        <v>100</v>
      </c>
      <c r="I254" s="104" t="s">
        <v>476</v>
      </c>
      <c r="J254" s="105" t="s">
        <v>476</v>
      </c>
      <c r="K254" s="104">
        <v>1</v>
      </c>
      <c r="L254" s="105">
        <v>100</v>
      </c>
      <c r="M254" s="104" t="s">
        <v>476</v>
      </c>
      <c r="N254" s="105" t="s">
        <v>476</v>
      </c>
      <c r="O254" s="104">
        <v>1</v>
      </c>
      <c r="P254" s="105">
        <v>100</v>
      </c>
      <c r="Q254" s="104" t="s">
        <v>476</v>
      </c>
      <c r="R254" s="105" t="s">
        <v>476</v>
      </c>
      <c r="S254" s="104">
        <v>3</v>
      </c>
      <c r="T254" s="105">
        <v>75</v>
      </c>
      <c r="U254" s="104">
        <v>2</v>
      </c>
      <c r="V254" s="105">
        <v>100</v>
      </c>
    </row>
    <row r="255" spans="1:22">
      <c r="A255" s="21">
        <v>292420</v>
      </c>
      <c r="B255" s="21" t="s">
        <v>743</v>
      </c>
      <c r="C255" s="104">
        <v>7</v>
      </c>
      <c r="D255" s="105">
        <v>100</v>
      </c>
      <c r="E255" s="104">
        <v>19</v>
      </c>
      <c r="F255" s="105">
        <v>90.48</v>
      </c>
      <c r="G255" s="104">
        <v>22</v>
      </c>
      <c r="H255" s="105">
        <v>100</v>
      </c>
      <c r="I255" s="104">
        <v>15</v>
      </c>
      <c r="J255" s="105">
        <v>100</v>
      </c>
      <c r="K255" s="104">
        <v>11</v>
      </c>
      <c r="L255" s="105">
        <v>91.67</v>
      </c>
      <c r="M255" s="104">
        <v>10</v>
      </c>
      <c r="N255" s="105">
        <v>100</v>
      </c>
      <c r="O255" s="104">
        <v>7</v>
      </c>
      <c r="P255" s="105">
        <v>100</v>
      </c>
      <c r="Q255" s="104">
        <v>9</v>
      </c>
      <c r="R255" s="105">
        <v>100</v>
      </c>
      <c r="S255" s="104">
        <v>8</v>
      </c>
      <c r="T255" s="105">
        <v>100</v>
      </c>
      <c r="U255" s="104">
        <v>3</v>
      </c>
      <c r="V255" s="105">
        <v>100</v>
      </c>
    </row>
    <row r="256" spans="1:22">
      <c r="A256" s="21">
        <v>292710</v>
      </c>
      <c r="B256" s="21" t="s">
        <v>744</v>
      </c>
      <c r="C256" s="104">
        <v>2</v>
      </c>
      <c r="D256" s="105">
        <v>100</v>
      </c>
      <c r="E256" s="104" t="s">
        <v>476</v>
      </c>
      <c r="F256" s="105" t="s">
        <v>476</v>
      </c>
      <c r="G256" s="104" t="s">
        <v>476</v>
      </c>
      <c r="H256" s="105" t="s">
        <v>476</v>
      </c>
      <c r="I256" s="104" t="s">
        <v>476</v>
      </c>
      <c r="J256" s="105" t="s">
        <v>476</v>
      </c>
      <c r="K256" s="104">
        <v>1</v>
      </c>
      <c r="L256" s="105">
        <v>100</v>
      </c>
      <c r="M256" s="104" t="s">
        <v>476</v>
      </c>
      <c r="N256" s="105" t="s">
        <v>476</v>
      </c>
      <c r="O256" s="104" t="s">
        <v>476</v>
      </c>
      <c r="P256" s="105" t="s">
        <v>476</v>
      </c>
      <c r="Q256" s="104" t="s">
        <v>476</v>
      </c>
      <c r="R256" s="105" t="s">
        <v>476</v>
      </c>
      <c r="S256" s="104">
        <v>1</v>
      </c>
      <c r="T256" s="105">
        <v>100</v>
      </c>
      <c r="U256" s="104">
        <v>7</v>
      </c>
      <c r="V256" s="105">
        <v>100</v>
      </c>
    </row>
    <row r="257" spans="1:22">
      <c r="A257" s="21">
        <v>292760</v>
      </c>
      <c r="B257" s="21" t="s">
        <v>745</v>
      </c>
      <c r="C257" s="104" t="s">
        <v>476</v>
      </c>
      <c r="D257" s="105" t="s">
        <v>476</v>
      </c>
      <c r="E257" s="104">
        <v>1</v>
      </c>
      <c r="F257" s="105">
        <v>50</v>
      </c>
      <c r="G257" s="104" t="s">
        <v>476</v>
      </c>
      <c r="H257" s="105" t="s">
        <v>476</v>
      </c>
      <c r="I257" s="104">
        <v>6</v>
      </c>
      <c r="J257" s="105">
        <v>85.71</v>
      </c>
      <c r="K257" s="104">
        <v>4</v>
      </c>
      <c r="L257" s="105">
        <v>80</v>
      </c>
      <c r="M257" s="104">
        <v>12</v>
      </c>
      <c r="N257" s="105">
        <v>100</v>
      </c>
      <c r="O257" s="104">
        <v>12</v>
      </c>
      <c r="P257" s="105">
        <v>80</v>
      </c>
      <c r="Q257" s="104">
        <v>20</v>
      </c>
      <c r="R257" s="105">
        <v>95.24</v>
      </c>
      <c r="S257" s="104">
        <v>35</v>
      </c>
      <c r="T257" s="105">
        <v>92.11</v>
      </c>
      <c r="U257" s="104">
        <v>34</v>
      </c>
      <c r="V257" s="105">
        <v>97.14</v>
      </c>
    </row>
    <row r="258" spans="1:22">
      <c r="A258" s="20">
        <v>29063</v>
      </c>
      <c r="B258" s="23" t="s">
        <v>746</v>
      </c>
      <c r="C258" s="102" t="s">
        <v>476</v>
      </c>
      <c r="D258" s="103" t="s">
        <v>476</v>
      </c>
      <c r="E258" s="102" t="s">
        <v>476</v>
      </c>
      <c r="F258" s="103" t="s">
        <v>476</v>
      </c>
      <c r="G258" s="102" t="s">
        <v>476</v>
      </c>
      <c r="H258" s="103" t="s">
        <v>476</v>
      </c>
      <c r="I258" s="102">
        <v>3</v>
      </c>
      <c r="J258" s="103">
        <v>100</v>
      </c>
      <c r="K258" s="102">
        <v>2</v>
      </c>
      <c r="L258" s="103">
        <v>100</v>
      </c>
      <c r="M258" s="102">
        <v>1</v>
      </c>
      <c r="N258" s="103">
        <v>100</v>
      </c>
      <c r="O258" s="102" t="s">
        <v>476</v>
      </c>
      <c r="P258" s="103" t="s">
        <v>476</v>
      </c>
      <c r="Q258" s="102">
        <v>1</v>
      </c>
      <c r="R258" s="103">
        <v>100</v>
      </c>
      <c r="S258" s="102">
        <v>1</v>
      </c>
      <c r="T258" s="103">
        <v>100</v>
      </c>
      <c r="U258" s="102" t="s">
        <v>476</v>
      </c>
      <c r="V258" s="103" t="s">
        <v>476</v>
      </c>
    </row>
    <row r="259" spans="1:22">
      <c r="A259" s="21">
        <v>290135</v>
      </c>
      <c r="B259" s="21" t="s">
        <v>747</v>
      </c>
      <c r="C259" s="104">
        <v>58</v>
      </c>
      <c r="D259" s="105">
        <v>100</v>
      </c>
      <c r="E259" s="104">
        <v>26</v>
      </c>
      <c r="F259" s="105">
        <v>100</v>
      </c>
      <c r="G259" s="104">
        <v>73</v>
      </c>
      <c r="H259" s="105">
        <v>98.65</v>
      </c>
      <c r="I259" s="104">
        <v>72</v>
      </c>
      <c r="J259" s="105">
        <v>96</v>
      </c>
      <c r="K259" s="104">
        <v>84</v>
      </c>
      <c r="L259" s="105">
        <v>98.82</v>
      </c>
      <c r="M259" s="104">
        <v>68</v>
      </c>
      <c r="N259" s="105">
        <v>97.14</v>
      </c>
      <c r="O259" s="104">
        <v>37</v>
      </c>
      <c r="P259" s="105">
        <v>94.87</v>
      </c>
      <c r="Q259" s="104">
        <v>75</v>
      </c>
      <c r="R259" s="105">
        <v>93.75</v>
      </c>
      <c r="S259" s="104">
        <v>61</v>
      </c>
      <c r="T259" s="105">
        <v>91.04</v>
      </c>
      <c r="U259" s="104">
        <v>70</v>
      </c>
      <c r="V259" s="105">
        <v>85.37</v>
      </c>
    </row>
    <row r="260" spans="1:22">
      <c r="A260" s="21">
        <v>290180</v>
      </c>
      <c r="B260" s="21" t="s">
        <v>748</v>
      </c>
      <c r="C260" s="104" t="s">
        <v>476</v>
      </c>
      <c r="D260" s="105" t="s">
        <v>476</v>
      </c>
      <c r="E260" s="104" t="s">
        <v>476</v>
      </c>
      <c r="F260" s="105" t="s">
        <v>476</v>
      </c>
      <c r="G260" s="104">
        <v>3</v>
      </c>
      <c r="H260" s="105">
        <v>100</v>
      </c>
      <c r="I260" s="104">
        <v>1</v>
      </c>
      <c r="J260" s="105">
        <v>100</v>
      </c>
      <c r="K260" s="104">
        <v>2</v>
      </c>
      <c r="L260" s="105">
        <v>100</v>
      </c>
      <c r="M260" s="104" t="s">
        <v>476</v>
      </c>
      <c r="N260" s="105" t="s">
        <v>476</v>
      </c>
      <c r="O260" s="104" t="s">
        <v>476</v>
      </c>
      <c r="P260" s="105" t="s">
        <v>476</v>
      </c>
      <c r="Q260" s="104">
        <v>1</v>
      </c>
      <c r="R260" s="105">
        <v>100</v>
      </c>
      <c r="S260" s="104">
        <v>3</v>
      </c>
      <c r="T260" s="105">
        <v>100</v>
      </c>
      <c r="U260" s="104">
        <v>2</v>
      </c>
      <c r="V260" s="105">
        <v>100</v>
      </c>
    </row>
    <row r="261" spans="1:22">
      <c r="A261" s="21">
        <v>290600</v>
      </c>
      <c r="B261" s="21" t="s">
        <v>749</v>
      </c>
      <c r="C261" s="104" t="s">
        <v>476</v>
      </c>
      <c r="D261" s="105" t="s">
        <v>476</v>
      </c>
      <c r="E261" s="104" t="s">
        <v>476</v>
      </c>
      <c r="F261" s="105" t="s">
        <v>476</v>
      </c>
      <c r="G261" s="104">
        <v>3</v>
      </c>
      <c r="H261" s="105">
        <v>100</v>
      </c>
      <c r="I261" s="104">
        <v>2</v>
      </c>
      <c r="J261" s="105">
        <v>100</v>
      </c>
      <c r="K261" s="104" t="s">
        <v>476</v>
      </c>
      <c r="L261" s="105" t="s">
        <v>476</v>
      </c>
      <c r="M261" s="104">
        <v>4</v>
      </c>
      <c r="N261" s="105">
        <v>100</v>
      </c>
      <c r="O261" s="104" t="s">
        <v>476</v>
      </c>
      <c r="P261" s="105" t="s">
        <v>476</v>
      </c>
      <c r="Q261" s="104">
        <v>4</v>
      </c>
      <c r="R261" s="105">
        <v>100</v>
      </c>
      <c r="S261" s="104">
        <v>2</v>
      </c>
      <c r="T261" s="105">
        <v>100</v>
      </c>
      <c r="U261" s="104">
        <v>1</v>
      </c>
      <c r="V261" s="105">
        <v>100</v>
      </c>
    </row>
    <row r="262" spans="1:22">
      <c r="A262" s="21">
        <v>291085</v>
      </c>
      <c r="B262" s="21" t="s">
        <v>750</v>
      </c>
      <c r="C262" s="104">
        <v>16</v>
      </c>
      <c r="D262" s="105">
        <v>100</v>
      </c>
      <c r="E262" s="104">
        <v>3</v>
      </c>
      <c r="F262" s="105">
        <v>100</v>
      </c>
      <c r="G262" s="104">
        <v>5</v>
      </c>
      <c r="H262" s="105">
        <v>100</v>
      </c>
      <c r="I262" s="104">
        <v>10</v>
      </c>
      <c r="J262" s="105">
        <v>100</v>
      </c>
      <c r="K262" s="104">
        <v>14</v>
      </c>
      <c r="L262" s="105">
        <v>93.33</v>
      </c>
      <c r="M262" s="104">
        <v>6</v>
      </c>
      <c r="N262" s="105">
        <v>85.71</v>
      </c>
      <c r="O262" s="104">
        <v>9</v>
      </c>
      <c r="P262" s="105">
        <v>90</v>
      </c>
      <c r="Q262" s="104">
        <v>5</v>
      </c>
      <c r="R262" s="105">
        <v>50</v>
      </c>
      <c r="S262" s="104">
        <v>4</v>
      </c>
      <c r="T262" s="105">
        <v>66.67</v>
      </c>
      <c r="U262" s="104">
        <v>3</v>
      </c>
      <c r="V262" s="105">
        <v>37.5</v>
      </c>
    </row>
    <row r="263" spans="1:22">
      <c r="A263" s="21">
        <v>291700</v>
      </c>
      <c r="B263" s="21" t="s">
        <v>751</v>
      </c>
      <c r="C263" s="104" t="s">
        <v>476</v>
      </c>
      <c r="D263" s="105" t="s">
        <v>476</v>
      </c>
      <c r="E263" s="104" t="s">
        <v>476</v>
      </c>
      <c r="F263" s="105" t="s">
        <v>476</v>
      </c>
      <c r="G263" s="104">
        <v>3</v>
      </c>
      <c r="H263" s="105">
        <v>100</v>
      </c>
      <c r="I263" s="104">
        <v>5</v>
      </c>
      <c r="J263" s="105">
        <v>100</v>
      </c>
      <c r="K263" s="104">
        <v>15</v>
      </c>
      <c r="L263" s="105">
        <v>100</v>
      </c>
      <c r="M263" s="104">
        <v>5</v>
      </c>
      <c r="N263" s="105">
        <v>100</v>
      </c>
      <c r="O263" s="104">
        <v>4</v>
      </c>
      <c r="P263" s="105">
        <v>100</v>
      </c>
      <c r="Q263" s="104">
        <v>13</v>
      </c>
      <c r="R263" s="105">
        <v>100</v>
      </c>
      <c r="S263" s="104">
        <v>6</v>
      </c>
      <c r="T263" s="105">
        <v>100</v>
      </c>
      <c r="U263" s="104">
        <v>7</v>
      </c>
      <c r="V263" s="105">
        <v>100</v>
      </c>
    </row>
    <row r="264" spans="1:22">
      <c r="A264" s="21">
        <v>291770</v>
      </c>
      <c r="B264" s="21" t="s">
        <v>752</v>
      </c>
      <c r="C264" s="104" t="s">
        <v>476</v>
      </c>
      <c r="D264" s="105" t="s">
        <v>476</v>
      </c>
      <c r="E264" s="104" t="s">
        <v>476</v>
      </c>
      <c r="F264" s="105" t="s">
        <v>476</v>
      </c>
      <c r="G264" s="104">
        <v>5</v>
      </c>
      <c r="H264" s="105">
        <v>83.33</v>
      </c>
      <c r="I264" s="104">
        <v>2</v>
      </c>
      <c r="J264" s="105">
        <v>100</v>
      </c>
      <c r="K264" s="104">
        <v>5</v>
      </c>
      <c r="L264" s="105">
        <v>100</v>
      </c>
      <c r="M264" s="104" t="s">
        <v>476</v>
      </c>
      <c r="N264" s="105" t="s">
        <v>476</v>
      </c>
      <c r="O264" s="104">
        <v>4</v>
      </c>
      <c r="P264" s="105">
        <v>80</v>
      </c>
      <c r="Q264" s="104">
        <v>4</v>
      </c>
      <c r="R264" s="105">
        <v>100</v>
      </c>
      <c r="S264" s="104">
        <v>5</v>
      </c>
      <c r="T264" s="105">
        <v>71.430000000000007</v>
      </c>
      <c r="U264" s="104">
        <v>2</v>
      </c>
      <c r="V264" s="105">
        <v>50</v>
      </c>
    </row>
    <row r="265" spans="1:22">
      <c r="A265" s="21">
        <v>292460</v>
      </c>
      <c r="B265" s="21" t="s">
        <v>753</v>
      </c>
      <c r="C265" s="104">
        <v>5</v>
      </c>
      <c r="D265" s="105">
        <v>100</v>
      </c>
      <c r="E265" s="104">
        <v>2</v>
      </c>
      <c r="F265" s="105">
        <v>100</v>
      </c>
      <c r="G265" s="104">
        <v>2</v>
      </c>
      <c r="H265" s="105">
        <v>100</v>
      </c>
      <c r="I265" s="104">
        <v>4</v>
      </c>
      <c r="J265" s="105">
        <v>100</v>
      </c>
      <c r="K265" s="104">
        <v>3</v>
      </c>
      <c r="L265" s="105">
        <v>100</v>
      </c>
      <c r="M265" s="104">
        <v>4</v>
      </c>
      <c r="N265" s="105">
        <v>100</v>
      </c>
      <c r="O265" s="104">
        <v>6</v>
      </c>
      <c r="P265" s="105">
        <v>100</v>
      </c>
      <c r="Q265" s="104">
        <v>6</v>
      </c>
      <c r="R265" s="105">
        <v>100</v>
      </c>
      <c r="S265" s="104">
        <v>1</v>
      </c>
      <c r="T265" s="105">
        <v>100</v>
      </c>
      <c r="U265" s="104">
        <v>2</v>
      </c>
      <c r="V265" s="105">
        <v>100</v>
      </c>
    </row>
    <row r="266" spans="1:22">
      <c r="A266" s="21">
        <v>292525</v>
      </c>
      <c r="B266" s="21" t="s">
        <v>754</v>
      </c>
      <c r="C266" s="104" t="s">
        <v>476</v>
      </c>
      <c r="D266" s="105" t="s">
        <v>476</v>
      </c>
      <c r="E266" s="104">
        <v>1</v>
      </c>
      <c r="F266" s="105">
        <v>100</v>
      </c>
      <c r="G266" s="104">
        <v>4</v>
      </c>
      <c r="H266" s="105">
        <v>100</v>
      </c>
      <c r="I266" s="104">
        <v>5</v>
      </c>
      <c r="J266" s="105">
        <v>100</v>
      </c>
      <c r="K266" s="104">
        <v>17</v>
      </c>
      <c r="L266" s="105">
        <v>100</v>
      </c>
      <c r="M266" s="104">
        <v>27</v>
      </c>
      <c r="N266" s="105">
        <v>96.43</v>
      </c>
      <c r="O266" s="104">
        <v>1</v>
      </c>
      <c r="P266" s="105">
        <v>100</v>
      </c>
      <c r="Q266" s="104">
        <v>4</v>
      </c>
      <c r="R266" s="105">
        <v>100</v>
      </c>
      <c r="S266" s="104">
        <v>1</v>
      </c>
      <c r="T266" s="105">
        <v>100</v>
      </c>
      <c r="U266" s="104">
        <v>9</v>
      </c>
      <c r="V266" s="105">
        <v>100</v>
      </c>
    </row>
    <row r="267" spans="1:22">
      <c r="A267" s="21">
        <v>293010</v>
      </c>
      <c r="B267" s="21" t="s">
        <v>755</v>
      </c>
      <c r="C267" s="104" t="s">
        <v>476</v>
      </c>
      <c r="D267" s="105" t="s">
        <v>476</v>
      </c>
      <c r="E267" s="104" t="s">
        <v>476</v>
      </c>
      <c r="F267" s="105" t="s">
        <v>476</v>
      </c>
      <c r="G267" s="104">
        <v>1</v>
      </c>
      <c r="H267" s="105">
        <v>100</v>
      </c>
      <c r="I267" s="104" t="s">
        <v>476</v>
      </c>
      <c r="J267" s="105" t="s">
        <v>476</v>
      </c>
      <c r="K267" s="104">
        <v>8</v>
      </c>
      <c r="L267" s="105">
        <v>100</v>
      </c>
      <c r="M267" s="104">
        <v>3</v>
      </c>
      <c r="N267" s="105">
        <v>100</v>
      </c>
      <c r="O267" s="104">
        <v>2</v>
      </c>
      <c r="P267" s="105">
        <v>100</v>
      </c>
      <c r="Q267" s="104">
        <v>7</v>
      </c>
      <c r="R267" s="105">
        <v>100</v>
      </c>
      <c r="S267" s="104">
        <v>18</v>
      </c>
      <c r="T267" s="105">
        <v>94.74</v>
      </c>
      <c r="U267" s="104">
        <v>11</v>
      </c>
      <c r="V267" s="105">
        <v>91.67</v>
      </c>
    </row>
    <row r="268" spans="1:22">
      <c r="A268" s="22">
        <v>2907</v>
      </c>
      <c r="B268" s="22" t="s">
        <v>756</v>
      </c>
      <c r="C268" s="102">
        <v>37</v>
      </c>
      <c r="D268" s="103">
        <v>100</v>
      </c>
      <c r="E268" s="102">
        <v>20</v>
      </c>
      <c r="F268" s="103">
        <v>100</v>
      </c>
      <c r="G268" s="102">
        <v>47</v>
      </c>
      <c r="H268" s="103">
        <v>100</v>
      </c>
      <c r="I268" s="102">
        <v>43</v>
      </c>
      <c r="J268" s="103">
        <v>93.48</v>
      </c>
      <c r="K268" s="102">
        <v>20</v>
      </c>
      <c r="L268" s="103">
        <v>100</v>
      </c>
      <c r="M268" s="102">
        <v>19</v>
      </c>
      <c r="N268" s="103">
        <v>100</v>
      </c>
      <c r="O268" s="102">
        <v>11</v>
      </c>
      <c r="P268" s="103">
        <v>100</v>
      </c>
      <c r="Q268" s="102">
        <v>31</v>
      </c>
      <c r="R268" s="103">
        <v>100</v>
      </c>
      <c r="S268" s="102">
        <v>21</v>
      </c>
      <c r="T268" s="103">
        <v>95.45</v>
      </c>
      <c r="U268" s="102">
        <v>33</v>
      </c>
      <c r="V268" s="103">
        <v>89.19</v>
      </c>
    </row>
    <row r="269" spans="1:22">
      <c r="A269" s="20">
        <v>29071</v>
      </c>
      <c r="B269" s="26" t="s">
        <v>757</v>
      </c>
      <c r="C269" s="102">
        <v>160</v>
      </c>
      <c r="D269" s="103">
        <v>94.12</v>
      </c>
      <c r="E269" s="102">
        <v>252</v>
      </c>
      <c r="F269" s="103">
        <v>95.09</v>
      </c>
      <c r="G269" s="102">
        <v>158</v>
      </c>
      <c r="H269" s="103">
        <v>95.18</v>
      </c>
      <c r="I269" s="102">
        <v>202</v>
      </c>
      <c r="J269" s="103">
        <v>96.65</v>
      </c>
      <c r="K269" s="102">
        <v>241</v>
      </c>
      <c r="L269" s="103">
        <v>96.4</v>
      </c>
      <c r="M269" s="102">
        <v>291</v>
      </c>
      <c r="N269" s="103">
        <v>96.68</v>
      </c>
      <c r="O269" s="102">
        <v>287</v>
      </c>
      <c r="P269" s="103">
        <v>93.18</v>
      </c>
      <c r="Q269" s="102">
        <v>281</v>
      </c>
      <c r="R269" s="103">
        <v>96.56</v>
      </c>
      <c r="S269" s="102">
        <v>337</v>
      </c>
      <c r="T269" s="103">
        <v>92.33</v>
      </c>
      <c r="U269" s="102">
        <v>427</v>
      </c>
      <c r="V269" s="103">
        <v>96.61</v>
      </c>
    </row>
    <row r="270" spans="1:22">
      <c r="A270" s="21">
        <v>290140</v>
      </c>
      <c r="B270" s="27" t="s">
        <v>758</v>
      </c>
      <c r="C270" s="104">
        <v>134</v>
      </c>
      <c r="D270" s="105">
        <v>96.4</v>
      </c>
      <c r="E270" s="104">
        <v>224</v>
      </c>
      <c r="F270" s="105">
        <v>95.73</v>
      </c>
      <c r="G270" s="104">
        <v>122</v>
      </c>
      <c r="H270" s="105">
        <v>95.31</v>
      </c>
      <c r="I270" s="104">
        <v>153</v>
      </c>
      <c r="J270" s="105">
        <v>98.71</v>
      </c>
      <c r="K270" s="104">
        <v>172</v>
      </c>
      <c r="L270" s="105">
        <v>97.18</v>
      </c>
      <c r="M270" s="104">
        <v>230</v>
      </c>
      <c r="N270" s="105">
        <v>97.46</v>
      </c>
      <c r="O270" s="104">
        <v>193</v>
      </c>
      <c r="P270" s="105">
        <v>93.24</v>
      </c>
      <c r="Q270" s="104">
        <v>182</v>
      </c>
      <c r="R270" s="105">
        <v>95.79</v>
      </c>
      <c r="S270" s="104">
        <v>230</v>
      </c>
      <c r="T270" s="105">
        <v>94.26</v>
      </c>
      <c r="U270" s="104">
        <v>271</v>
      </c>
      <c r="V270" s="105">
        <v>96.44</v>
      </c>
    </row>
    <row r="271" spans="1:22">
      <c r="A271" s="21">
        <v>290250</v>
      </c>
      <c r="B271" s="27" t="s">
        <v>759</v>
      </c>
      <c r="C271" s="104">
        <v>2</v>
      </c>
      <c r="D271" s="105">
        <v>100</v>
      </c>
      <c r="E271" s="104">
        <v>2</v>
      </c>
      <c r="F271" s="105">
        <v>100</v>
      </c>
      <c r="G271" s="104">
        <v>4</v>
      </c>
      <c r="H271" s="105">
        <v>100</v>
      </c>
      <c r="I271" s="104">
        <v>2</v>
      </c>
      <c r="J271" s="105">
        <v>100</v>
      </c>
      <c r="K271" s="104">
        <v>8</v>
      </c>
      <c r="L271" s="105">
        <v>100</v>
      </c>
      <c r="M271" s="104">
        <v>4</v>
      </c>
      <c r="N271" s="105">
        <v>100</v>
      </c>
      <c r="O271" s="104">
        <v>4</v>
      </c>
      <c r="P271" s="105">
        <v>100</v>
      </c>
      <c r="Q271" s="104">
        <v>2</v>
      </c>
      <c r="R271" s="105">
        <v>100</v>
      </c>
      <c r="S271" s="104">
        <v>4</v>
      </c>
      <c r="T271" s="105">
        <v>100</v>
      </c>
      <c r="U271" s="104">
        <v>8</v>
      </c>
      <c r="V271" s="105">
        <v>100</v>
      </c>
    </row>
    <row r="272" spans="1:22">
      <c r="A272" s="21">
        <v>290320</v>
      </c>
      <c r="B272" s="27" t="s">
        <v>760</v>
      </c>
      <c r="C272" s="104">
        <v>1</v>
      </c>
      <c r="D272" s="105">
        <v>100</v>
      </c>
      <c r="E272" s="104">
        <v>2</v>
      </c>
      <c r="F272" s="105">
        <v>100</v>
      </c>
      <c r="G272" s="104" t="s">
        <v>476</v>
      </c>
      <c r="H272" s="105" t="s">
        <v>476</v>
      </c>
      <c r="I272" s="104">
        <v>1</v>
      </c>
      <c r="J272" s="105">
        <v>100</v>
      </c>
      <c r="K272" s="104">
        <v>4</v>
      </c>
      <c r="L272" s="105">
        <v>80</v>
      </c>
      <c r="M272" s="104">
        <v>3</v>
      </c>
      <c r="N272" s="105">
        <v>100</v>
      </c>
      <c r="O272" s="104">
        <v>1</v>
      </c>
      <c r="P272" s="105">
        <v>100</v>
      </c>
      <c r="Q272" s="104">
        <v>1</v>
      </c>
      <c r="R272" s="105">
        <v>100</v>
      </c>
      <c r="S272" s="104" t="s">
        <v>476</v>
      </c>
      <c r="T272" s="105" t="s">
        <v>476</v>
      </c>
      <c r="U272" s="104">
        <v>3</v>
      </c>
      <c r="V272" s="105">
        <v>100</v>
      </c>
    </row>
    <row r="273" spans="1:22">
      <c r="A273" s="21">
        <v>290440</v>
      </c>
      <c r="B273" s="27" t="s">
        <v>761</v>
      </c>
      <c r="C273" s="104">
        <v>30</v>
      </c>
      <c r="D273" s="105">
        <v>100</v>
      </c>
      <c r="E273" s="104">
        <v>52</v>
      </c>
      <c r="F273" s="105">
        <v>98.11</v>
      </c>
      <c r="G273" s="104">
        <v>43</v>
      </c>
      <c r="H273" s="105">
        <v>100</v>
      </c>
      <c r="I273" s="104">
        <v>79</v>
      </c>
      <c r="J273" s="105">
        <v>100</v>
      </c>
      <c r="K273" s="104">
        <v>80</v>
      </c>
      <c r="L273" s="105">
        <v>98.77</v>
      </c>
      <c r="M273" s="104">
        <v>95</v>
      </c>
      <c r="N273" s="105">
        <v>100</v>
      </c>
      <c r="O273" s="104">
        <v>79</v>
      </c>
      <c r="P273" s="105">
        <v>97.53</v>
      </c>
      <c r="Q273" s="104">
        <v>86</v>
      </c>
      <c r="R273" s="105">
        <v>97.73</v>
      </c>
      <c r="S273" s="104">
        <v>107</v>
      </c>
      <c r="T273" s="105">
        <v>97.27</v>
      </c>
      <c r="U273" s="104">
        <v>113</v>
      </c>
      <c r="V273" s="105">
        <v>96.58</v>
      </c>
    </row>
    <row r="274" spans="1:22">
      <c r="A274" s="21">
        <v>290740</v>
      </c>
      <c r="B274" s="27" t="s">
        <v>762</v>
      </c>
      <c r="C274" s="104" t="s">
        <v>476</v>
      </c>
      <c r="D274" s="105" t="s">
        <v>476</v>
      </c>
      <c r="E274" s="104">
        <v>2</v>
      </c>
      <c r="F274" s="105">
        <v>100</v>
      </c>
      <c r="G274" s="104" t="s">
        <v>476</v>
      </c>
      <c r="H274" s="105" t="s">
        <v>476</v>
      </c>
      <c r="I274" s="104" t="s">
        <v>476</v>
      </c>
      <c r="J274" s="105" t="s">
        <v>476</v>
      </c>
      <c r="K274" s="104" t="s">
        <v>476</v>
      </c>
      <c r="L274" s="105" t="s">
        <v>476</v>
      </c>
      <c r="M274" s="104">
        <v>5</v>
      </c>
      <c r="N274" s="105">
        <v>100</v>
      </c>
      <c r="O274" s="104">
        <v>2</v>
      </c>
      <c r="P274" s="105">
        <v>100</v>
      </c>
      <c r="Q274" s="104">
        <v>1</v>
      </c>
      <c r="R274" s="105">
        <v>100</v>
      </c>
      <c r="S274" s="104">
        <v>3</v>
      </c>
      <c r="T274" s="105">
        <v>100</v>
      </c>
      <c r="U274" s="104" t="s">
        <v>476</v>
      </c>
      <c r="V274" s="105" t="s">
        <v>476</v>
      </c>
    </row>
    <row r="275" spans="1:22">
      <c r="A275" s="21">
        <v>290940</v>
      </c>
      <c r="B275" s="27" t="s">
        <v>763</v>
      </c>
      <c r="C275" s="104" t="s">
        <v>476</v>
      </c>
      <c r="D275" s="105" t="s">
        <v>476</v>
      </c>
      <c r="E275" s="104" t="s">
        <v>476</v>
      </c>
      <c r="F275" s="105" t="s">
        <v>476</v>
      </c>
      <c r="G275" s="104" t="s">
        <v>476</v>
      </c>
      <c r="H275" s="105" t="s">
        <v>476</v>
      </c>
      <c r="I275" s="104">
        <v>6</v>
      </c>
      <c r="J275" s="105">
        <v>100</v>
      </c>
      <c r="K275" s="104">
        <v>2</v>
      </c>
      <c r="L275" s="105">
        <v>100</v>
      </c>
      <c r="M275" s="104">
        <v>1</v>
      </c>
      <c r="N275" s="105">
        <v>100</v>
      </c>
      <c r="O275" s="104" t="s">
        <v>476</v>
      </c>
      <c r="P275" s="105" t="s">
        <v>476</v>
      </c>
      <c r="Q275" s="104">
        <v>1</v>
      </c>
      <c r="R275" s="105">
        <v>100</v>
      </c>
      <c r="S275" s="104">
        <v>7</v>
      </c>
      <c r="T275" s="105">
        <v>77.78</v>
      </c>
      <c r="U275" s="104" t="s">
        <v>476</v>
      </c>
      <c r="V275" s="105" t="s">
        <v>476</v>
      </c>
    </row>
    <row r="276" spans="1:22">
      <c r="A276" s="21">
        <v>290970</v>
      </c>
      <c r="B276" s="27" t="s">
        <v>764</v>
      </c>
      <c r="C276" s="104">
        <v>1</v>
      </c>
      <c r="D276" s="105">
        <v>100</v>
      </c>
      <c r="E276" s="104">
        <v>1</v>
      </c>
      <c r="F276" s="105">
        <v>100</v>
      </c>
      <c r="G276" s="104">
        <v>2</v>
      </c>
      <c r="H276" s="105">
        <v>100</v>
      </c>
      <c r="I276" s="104">
        <v>6</v>
      </c>
      <c r="J276" s="105">
        <v>100</v>
      </c>
      <c r="K276" s="104">
        <v>3</v>
      </c>
      <c r="L276" s="105">
        <v>75</v>
      </c>
      <c r="M276" s="104">
        <v>5</v>
      </c>
      <c r="N276" s="105">
        <v>83.33</v>
      </c>
      <c r="O276" s="104">
        <v>5</v>
      </c>
      <c r="P276" s="105">
        <v>83.33</v>
      </c>
      <c r="Q276" s="104">
        <v>7</v>
      </c>
      <c r="R276" s="105">
        <v>87.5</v>
      </c>
      <c r="S276" s="104">
        <v>5</v>
      </c>
      <c r="T276" s="105">
        <v>83.33</v>
      </c>
      <c r="U276" s="104">
        <v>3</v>
      </c>
      <c r="V276" s="105">
        <v>100</v>
      </c>
    </row>
    <row r="277" spans="1:22">
      <c r="A277" s="21">
        <v>291110</v>
      </c>
      <c r="B277" s="27" t="s">
        <v>765</v>
      </c>
      <c r="C277" s="104">
        <v>1</v>
      </c>
      <c r="D277" s="105">
        <v>100</v>
      </c>
      <c r="E277" s="104">
        <v>5</v>
      </c>
      <c r="F277" s="105">
        <v>100</v>
      </c>
      <c r="G277" s="104">
        <v>2</v>
      </c>
      <c r="H277" s="105">
        <v>100</v>
      </c>
      <c r="I277" s="104">
        <v>2</v>
      </c>
      <c r="J277" s="105">
        <v>100</v>
      </c>
      <c r="K277" s="104" t="s">
        <v>476</v>
      </c>
      <c r="L277" s="105" t="s">
        <v>476</v>
      </c>
      <c r="M277" s="104">
        <v>1</v>
      </c>
      <c r="N277" s="105">
        <v>100</v>
      </c>
      <c r="O277" s="104">
        <v>1</v>
      </c>
      <c r="P277" s="105">
        <v>100</v>
      </c>
      <c r="Q277" s="104">
        <v>5</v>
      </c>
      <c r="R277" s="105">
        <v>100</v>
      </c>
      <c r="S277" s="104">
        <v>3</v>
      </c>
      <c r="T277" s="105">
        <v>100</v>
      </c>
      <c r="U277" s="104">
        <v>3</v>
      </c>
      <c r="V277" s="105">
        <v>100</v>
      </c>
    </row>
    <row r="278" spans="1:22">
      <c r="A278" s="21">
        <v>291955</v>
      </c>
      <c r="B278" s="27" t="s">
        <v>766</v>
      </c>
      <c r="C278" s="104">
        <v>7</v>
      </c>
      <c r="D278" s="105">
        <v>77.78</v>
      </c>
      <c r="E278" s="104">
        <v>10</v>
      </c>
      <c r="F278" s="105">
        <v>100</v>
      </c>
      <c r="G278" s="104">
        <v>3</v>
      </c>
      <c r="H278" s="105">
        <v>50</v>
      </c>
      <c r="I278" s="104">
        <v>4</v>
      </c>
      <c r="J278" s="105">
        <v>100</v>
      </c>
      <c r="K278" s="104">
        <v>4</v>
      </c>
      <c r="L278" s="105">
        <v>100</v>
      </c>
      <c r="M278" s="104">
        <v>14</v>
      </c>
      <c r="N278" s="105">
        <v>100</v>
      </c>
      <c r="O278" s="104">
        <v>21</v>
      </c>
      <c r="P278" s="105">
        <v>100</v>
      </c>
      <c r="Q278" s="104">
        <v>8</v>
      </c>
      <c r="R278" s="105">
        <v>100</v>
      </c>
      <c r="S278" s="104">
        <v>7</v>
      </c>
      <c r="T278" s="105">
        <v>100</v>
      </c>
      <c r="U278" s="104">
        <v>12</v>
      </c>
      <c r="V278" s="105">
        <v>100</v>
      </c>
    </row>
    <row r="279" spans="1:22">
      <c r="A279" s="21">
        <v>292045</v>
      </c>
      <c r="B279" s="27" t="s">
        <v>767</v>
      </c>
      <c r="C279" s="104">
        <v>77</v>
      </c>
      <c r="D279" s="105">
        <v>98.72</v>
      </c>
      <c r="E279" s="104">
        <v>116</v>
      </c>
      <c r="F279" s="105">
        <v>97.48</v>
      </c>
      <c r="G279" s="104">
        <v>41</v>
      </c>
      <c r="H279" s="105">
        <v>93.18</v>
      </c>
      <c r="I279" s="104">
        <v>19</v>
      </c>
      <c r="J279" s="105">
        <v>100</v>
      </c>
      <c r="K279" s="104">
        <v>33</v>
      </c>
      <c r="L279" s="105">
        <v>100</v>
      </c>
      <c r="M279" s="104">
        <v>62</v>
      </c>
      <c r="N279" s="105">
        <v>95.38</v>
      </c>
      <c r="O279" s="104">
        <v>50</v>
      </c>
      <c r="P279" s="105">
        <v>84.75</v>
      </c>
      <c r="Q279" s="104">
        <v>38</v>
      </c>
      <c r="R279" s="105">
        <v>90.48</v>
      </c>
      <c r="S279" s="104">
        <v>37</v>
      </c>
      <c r="T279" s="105">
        <v>88.1</v>
      </c>
      <c r="U279" s="104">
        <v>61</v>
      </c>
      <c r="V279" s="105">
        <v>92.42</v>
      </c>
    </row>
    <row r="280" spans="1:22">
      <c r="A280" s="21">
        <v>292620</v>
      </c>
      <c r="B280" s="27" t="s">
        <v>768</v>
      </c>
      <c r="C280" s="104" t="s">
        <v>476</v>
      </c>
      <c r="D280" s="105" t="s">
        <v>476</v>
      </c>
      <c r="E280" s="104">
        <v>1</v>
      </c>
      <c r="F280" s="105">
        <v>100</v>
      </c>
      <c r="G280" s="104" t="s">
        <v>476</v>
      </c>
      <c r="H280" s="105" t="s">
        <v>476</v>
      </c>
      <c r="I280" s="104">
        <v>1</v>
      </c>
      <c r="J280" s="105">
        <v>100</v>
      </c>
      <c r="K280" s="104">
        <v>1</v>
      </c>
      <c r="L280" s="105">
        <v>100</v>
      </c>
      <c r="M280" s="104">
        <v>1</v>
      </c>
      <c r="N280" s="105">
        <v>100</v>
      </c>
      <c r="O280" s="104" t="s">
        <v>476</v>
      </c>
      <c r="P280" s="105" t="s">
        <v>476</v>
      </c>
      <c r="Q280" s="104" t="s">
        <v>476</v>
      </c>
      <c r="R280" s="105" t="s">
        <v>476</v>
      </c>
      <c r="S280" s="104">
        <v>1</v>
      </c>
      <c r="T280" s="105">
        <v>100</v>
      </c>
      <c r="U280" s="104">
        <v>2</v>
      </c>
      <c r="V280" s="105">
        <v>100</v>
      </c>
    </row>
    <row r="281" spans="1:22">
      <c r="A281" s="21">
        <v>292840</v>
      </c>
      <c r="B281" s="27" t="s">
        <v>769</v>
      </c>
      <c r="C281" s="104">
        <v>1</v>
      </c>
      <c r="D281" s="105">
        <v>100</v>
      </c>
      <c r="E281" s="104">
        <v>6</v>
      </c>
      <c r="F281" s="105">
        <v>100</v>
      </c>
      <c r="G281" s="104">
        <v>3</v>
      </c>
      <c r="H281" s="105">
        <v>100</v>
      </c>
      <c r="I281" s="104">
        <v>3</v>
      </c>
      <c r="J281" s="105">
        <v>100</v>
      </c>
      <c r="K281" s="104">
        <v>4</v>
      </c>
      <c r="L281" s="105">
        <v>100</v>
      </c>
      <c r="M281" s="104">
        <v>3</v>
      </c>
      <c r="N281" s="105">
        <v>100</v>
      </c>
      <c r="O281" s="104">
        <v>5</v>
      </c>
      <c r="P281" s="105">
        <v>100</v>
      </c>
      <c r="Q281" s="104">
        <v>9</v>
      </c>
      <c r="R281" s="105">
        <v>100</v>
      </c>
      <c r="S281" s="104">
        <v>9</v>
      </c>
      <c r="T281" s="105">
        <v>90</v>
      </c>
      <c r="U281" s="104">
        <v>12</v>
      </c>
      <c r="V281" s="105">
        <v>100</v>
      </c>
    </row>
    <row r="282" spans="1:22">
      <c r="A282" s="21">
        <v>292890</v>
      </c>
      <c r="B282" s="27" t="s">
        <v>770</v>
      </c>
      <c r="C282" s="104">
        <v>2</v>
      </c>
      <c r="D282" s="105">
        <v>100</v>
      </c>
      <c r="E282" s="104">
        <v>3</v>
      </c>
      <c r="F282" s="105">
        <v>100</v>
      </c>
      <c r="G282" s="104">
        <v>2</v>
      </c>
      <c r="H282" s="105">
        <v>100</v>
      </c>
      <c r="I282" s="104">
        <v>4</v>
      </c>
      <c r="J282" s="105">
        <v>100</v>
      </c>
      <c r="K282" s="104">
        <v>16</v>
      </c>
      <c r="L282" s="105">
        <v>100</v>
      </c>
      <c r="M282" s="104">
        <v>6</v>
      </c>
      <c r="N282" s="105">
        <v>100</v>
      </c>
      <c r="O282" s="104">
        <v>3</v>
      </c>
      <c r="P282" s="105">
        <v>100</v>
      </c>
      <c r="Q282" s="104">
        <v>3</v>
      </c>
      <c r="R282" s="105">
        <v>100</v>
      </c>
      <c r="S282" s="104">
        <v>9</v>
      </c>
      <c r="T282" s="105">
        <v>100</v>
      </c>
      <c r="U282" s="104">
        <v>14</v>
      </c>
      <c r="V282" s="105">
        <v>93.33</v>
      </c>
    </row>
    <row r="283" spans="1:22">
      <c r="A283" s="21">
        <v>293090</v>
      </c>
      <c r="B283" s="27" t="s">
        <v>771</v>
      </c>
      <c r="C283" s="104">
        <v>1</v>
      </c>
      <c r="D283" s="105">
        <v>50</v>
      </c>
      <c r="E283" s="104">
        <v>10</v>
      </c>
      <c r="F283" s="105">
        <v>66.67</v>
      </c>
      <c r="G283" s="104">
        <v>13</v>
      </c>
      <c r="H283" s="105">
        <v>100</v>
      </c>
      <c r="I283" s="104">
        <v>17</v>
      </c>
      <c r="J283" s="105">
        <v>89.47</v>
      </c>
      <c r="K283" s="104">
        <v>9</v>
      </c>
      <c r="L283" s="105">
        <v>81.819999999999993</v>
      </c>
      <c r="M283" s="104">
        <v>9</v>
      </c>
      <c r="N283" s="105">
        <v>81.819999999999993</v>
      </c>
      <c r="O283" s="104">
        <v>11</v>
      </c>
      <c r="P283" s="105">
        <v>91.67</v>
      </c>
      <c r="Q283" s="104">
        <v>11</v>
      </c>
      <c r="R283" s="105">
        <v>91.67</v>
      </c>
      <c r="S283" s="104">
        <v>29</v>
      </c>
      <c r="T283" s="105">
        <v>96.67</v>
      </c>
      <c r="U283" s="104">
        <v>30</v>
      </c>
      <c r="V283" s="105">
        <v>100</v>
      </c>
    </row>
    <row r="284" spans="1:22">
      <c r="A284" s="21">
        <v>293345</v>
      </c>
      <c r="B284" s="27" t="s">
        <v>772</v>
      </c>
      <c r="C284" s="104" t="s">
        <v>476</v>
      </c>
      <c r="D284" s="105" t="s">
        <v>476</v>
      </c>
      <c r="E284" s="104">
        <v>2</v>
      </c>
      <c r="F284" s="105">
        <v>100</v>
      </c>
      <c r="G284" s="104">
        <v>1</v>
      </c>
      <c r="H284" s="105">
        <v>100</v>
      </c>
      <c r="I284" s="104" t="s">
        <v>476</v>
      </c>
      <c r="J284" s="105" t="s">
        <v>476</v>
      </c>
      <c r="K284" s="104">
        <v>3</v>
      </c>
      <c r="L284" s="105">
        <v>100</v>
      </c>
      <c r="M284" s="104">
        <v>4</v>
      </c>
      <c r="N284" s="105">
        <v>100</v>
      </c>
      <c r="O284" s="104">
        <v>1</v>
      </c>
      <c r="P284" s="105">
        <v>100</v>
      </c>
      <c r="Q284" s="104">
        <v>4</v>
      </c>
      <c r="R284" s="105">
        <v>100</v>
      </c>
      <c r="S284" s="104">
        <v>7</v>
      </c>
      <c r="T284" s="105">
        <v>100</v>
      </c>
      <c r="U284" s="104">
        <v>6</v>
      </c>
      <c r="V284" s="105">
        <v>100</v>
      </c>
    </row>
    <row r="285" spans="1:22">
      <c r="A285" s="20">
        <v>29072</v>
      </c>
      <c r="B285" s="26" t="s">
        <v>773</v>
      </c>
      <c r="C285" s="102">
        <v>11</v>
      </c>
      <c r="D285" s="103">
        <v>91.67</v>
      </c>
      <c r="E285" s="102">
        <v>12</v>
      </c>
      <c r="F285" s="103">
        <v>92.31</v>
      </c>
      <c r="G285" s="102">
        <v>8</v>
      </c>
      <c r="H285" s="103">
        <v>100</v>
      </c>
      <c r="I285" s="102">
        <v>9</v>
      </c>
      <c r="J285" s="103">
        <v>100</v>
      </c>
      <c r="K285" s="102">
        <v>5</v>
      </c>
      <c r="L285" s="103">
        <v>100</v>
      </c>
      <c r="M285" s="102">
        <v>17</v>
      </c>
      <c r="N285" s="103">
        <v>100</v>
      </c>
      <c r="O285" s="102">
        <v>10</v>
      </c>
      <c r="P285" s="103">
        <v>90.91</v>
      </c>
      <c r="Q285" s="102">
        <v>6</v>
      </c>
      <c r="R285" s="103">
        <v>100</v>
      </c>
      <c r="S285" s="102">
        <v>2</v>
      </c>
      <c r="T285" s="103">
        <v>66.67</v>
      </c>
      <c r="U285" s="102">
        <v>4</v>
      </c>
      <c r="V285" s="103">
        <v>100</v>
      </c>
    </row>
    <row r="286" spans="1:22">
      <c r="A286" s="21">
        <v>290270</v>
      </c>
      <c r="B286" s="27" t="s">
        <v>774</v>
      </c>
      <c r="C286" s="104">
        <v>14</v>
      </c>
      <c r="D286" s="105">
        <v>93.33</v>
      </c>
      <c r="E286" s="104">
        <v>13</v>
      </c>
      <c r="F286" s="105">
        <v>100</v>
      </c>
      <c r="G286" s="104">
        <v>18</v>
      </c>
      <c r="H286" s="105">
        <v>100</v>
      </c>
      <c r="I286" s="104">
        <v>12</v>
      </c>
      <c r="J286" s="105">
        <v>100</v>
      </c>
      <c r="K286" s="104">
        <v>22</v>
      </c>
      <c r="L286" s="105">
        <v>100</v>
      </c>
      <c r="M286" s="104">
        <v>11</v>
      </c>
      <c r="N286" s="105">
        <v>100</v>
      </c>
      <c r="O286" s="104">
        <v>40</v>
      </c>
      <c r="P286" s="105">
        <v>93.02</v>
      </c>
      <c r="Q286" s="104">
        <v>53</v>
      </c>
      <c r="R286" s="105">
        <v>100</v>
      </c>
      <c r="S286" s="104">
        <v>44</v>
      </c>
      <c r="T286" s="105">
        <v>89.8</v>
      </c>
      <c r="U286" s="104">
        <v>66</v>
      </c>
      <c r="V286" s="105">
        <v>98.51</v>
      </c>
    </row>
    <row r="287" spans="1:22">
      <c r="A287" s="21">
        <v>290450</v>
      </c>
      <c r="B287" s="27" t="s">
        <v>775</v>
      </c>
      <c r="C287" s="104">
        <v>5</v>
      </c>
      <c r="D287" s="105">
        <v>100</v>
      </c>
      <c r="E287" s="104">
        <v>9</v>
      </c>
      <c r="F287" s="105">
        <v>100</v>
      </c>
      <c r="G287" s="104">
        <v>9</v>
      </c>
      <c r="H287" s="105">
        <v>100</v>
      </c>
      <c r="I287" s="104">
        <v>5</v>
      </c>
      <c r="J287" s="105">
        <v>100</v>
      </c>
      <c r="K287" s="104">
        <v>4</v>
      </c>
      <c r="L287" s="105">
        <v>100</v>
      </c>
      <c r="M287" s="104">
        <v>3</v>
      </c>
      <c r="N287" s="105">
        <v>100</v>
      </c>
      <c r="O287" s="104">
        <v>2</v>
      </c>
      <c r="P287" s="105">
        <v>66.67</v>
      </c>
      <c r="Q287" s="104">
        <v>6</v>
      </c>
      <c r="R287" s="105">
        <v>100</v>
      </c>
      <c r="S287" s="104">
        <v>4</v>
      </c>
      <c r="T287" s="105">
        <v>100</v>
      </c>
      <c r="U287" s="104">
        <v>13</v>
      </c>
      <c r="V287" s="105">
        <v>100</v>
      </c>
    </row>
    <row r="288" spans="1:22">
      <c r="A288" s="21">
        <v>290475</v>
      </c>
      <c r="B288" s="27" t="s">
        <v>776</v>
      </c>
      <c r="C288" s="104">
        <v>6</v>
      </c>
      <c r="D288" s="105">
        <v>100</v>
      </c>
      <c r="E288" s="104">
        <v>3</v>
      </c>
      <c r="F288" s="105">
        <v>100</v>
      </c>
      <c r="G288" s="104">
        <v>2</v>
      </c>
      <c r="H288" s="105">
        <v>100</v>
      </c>
      <c r="I288" s="104">
        <v>1</v>
      </c>
      <c r="J288" s="105">
        <v>100</v>
      </c>
      <c r="K288" s="104">
        <v>6</v>
      </c>
      <c r="L288" s="105">
        <v>100</v>
      </c>
      <c r="M288" s="104" t="s">
        <v>476</v>
      </c>
      <c r="N288" s="105" t="s">
        <v>476</v>
      </c>
      <c r="O288" s="104">
        <v>1</v>
      </c>
      <c r="P288" s="105">
        <v>100</v>
      </c>
      <c r="Q288" s="104">
        <v>3</v>
      </c>
      <c r="R288" s="105">
        <v>100</v>
      </c>
      <c r="S288" s="104">
        <v>2</v>
      </c>
      <c r="T288" s="105">
        <v>100</v>
      </c>
      <c r="U288" s="104">
        <v>14</v>
      </c>
      <c r="V288" s="105">
        <v>100</v>
      </c>
    </row>
    <row r="289" spans="1:22">
      <c r="A289" s="21">
        <v>291320</v>
      </c>
      <c r="B289" s="27" t="s">
        <v>777</v>
      </c>
      <c r="C289" s="104">
        <v>3</v>
      </c>
      <c r="D289" s="105">
        <v>100</v>
      </c>
      <c r="E289" s="104" t="s">
        <v>476</v>
      </c>
      <c r="F289" s="105" t="s">
        <v>476</v>
      </c>
      <c r="G289" s="104">
        <v>1</v>
      </c>
      <c r="H289" s="105">
        <v>100</v>
      </c>
      <c r="I289" s="104">
        <v>1</v>
      </c>
      <c r="J289" s="105">
        <v>100</v>
      </c>
      <c r="K289" s="104" t="s">
        <v>476</v>
      </c>
      <c r="L289" s="105" t="s">
        <v>476</v>
      </c>
      <c r="M289" s="104">
        <v>1</v>
      </c>
      <c r="N289" s="105">
        <v>100</v>
      </c>
      <c r="O289" s="104">
        <v>2</v>
      </c>
      <c r="P289" s="105">
        <v>100</v>
      </c>
      <c r="Q289" s="104">
        <v>3</v>
      </c>
      <c r="R289" s="105">
        <v>100</v>
      </c>
      <c r="S289" s="104">
        <v>3</v>
      </c>
      <c r="T289" s="105">
        <v>100</v>
      </c>
      <c r="U289" s="104">
        <v>1</v>
      </c>
      <c r="V289" s="105">
        <v>100</v>
      </c>
    </row>
    <row r="290" spans="1:22">
      <c r="A290" s="21">
        <v>291410</v>
      </c>
      <c r="B290" s="27" t="s">
        <v>778</v>
      </c>
      <c r="C290" s="104" t="s">
        <v>476</v>
      </c>
      <c r="D290" s="105" t="s">
        <v>476</v>
      </c>
      <c r="E290" s="104">
        <v>1</v>
      </c>
      <c r="F290" s="105">
        <v>100</v>
      </c>
      <c r="G290" s="104">
        <v>1</v>
      </c>
      <c r="H290" s="105">
        <v>100</v>
      </c>
      <c r="I290" s="104">
        <v>1</v>
      </c>
      <c r="J290" s="105">
        <v>100</v>
      </c>
      <c r="K290" s="104">
        <v>2</v>
      </c>
      <c r="L290" s="105">
        <v>100</v>
      </c>
      <c r="M290" s="104">
        <v>1</v>
      </c>
      <c r="N290" s="105">
        <v>100</v>
      </c>
      <c r="O290" s="104">
        <v>17</v>
      </c>
      <c r="P290" s="105">
        <v>94.44</v>
      </c>
      <c r="Q290" s="104">
        <v>14</v>
      </c>
      <c r="R290" s="105">
        <v>100</v>
      </c>
      <c r="S290" s="104">
        <v>18</v>
      </c>
      <c r="T290" s="105">
        <v>85.71</v>
      </c>
      <c r="U290" s="104">
        <v>23</v>
      </c>
      <c r="V290" s="105">
        <v>95.83</v>
      </c>
    </row>
    <row r="291" spans="1:22">
      <c r="A291" s="21">
        <v>292160</v>
      </c>
      <c r="B291" s="27" t="s">
        <v>779</v>
      </c>
      <c r="C291" s="104" t="s">
        <v>476</v>
      </c>
      <c r="D291" s="105" t="s">
        <v>476</v>
      </c>
      <c r="E291" s="104" t="s">
        <v>476</v>
      </c>
      <c r="F291" s="105" t="s">
        <v>476</v>
      </c>
      <c r="G291" s="104" t="s">
        <v>476</v>
      </c>
      <c r="H291" s="105" t="s">
        <v>476</v>
      </c>
      <c r="I291" s="104">
        <v>1</v>
      </c>
      <c r="J291" s="105">
        <v>100</v>
      </c>
      <c r="K291" s="104">
        <v>6</v>
      </c>
      <c r="L291" s="105">
        <v>100</v>
      </c>
      <c r="M291" s="104">
        <v>1</v>
      </c>
      <c r="N291" s="105">
        <v>100</v>
      </c>
      <c r="O291" s="104">
        <v>8</v>
      </c>
      <c r="P291" s="105">
        <v>88.89</v>
      </c>
      <c r="Q291" s="104">
        <v>9</v>
      </c>
      <c r="R291" s="105">
        <v>100</v>
      </c>
      <c r="S291" s="104">
        <v>3</v>
      </c>
      <c r="T291" s="105">
        <v>100</v>
      </c>
      <c r="U291" s="104">
        <v>6</v>
      </c>
      <c r="V291" s="105">
        <v>100</v>
      </c>
    </row>
    <row r="292" spans="1:22">
      <c r="A292" s="21">
        <v>292225</v>
      </c>
      <c r="B292" s="27" t="s">
        <v>780</v>
      </c>
      <c r="C292" s="104" t="s">
        <v>476</v>
      </c>
      <c r="D292" s="105" t="s">
        <v>476</v>
      </c>
      <c r="E292" s="104" t="s">
        <v>476</v>
      </c>
      <c r="F292" s="105" t="s">
        <v>476</v>
      </c>
      <c r="G292" s="104">
        <v>2</v>
      </c>
      <c r="H292" s="105">
        <v>100</v>
      </c>
      <c r="I292" s="104">
        <v>1</v>
      </c>
      <c r="J292" s="105">
        <v>100</v>
      </c>
      <c r="K292" s="104">
        <v>3</v>
      </c>
      <c r="L292" s="105">
        <v>100</v>
      </c>
      <c r="M292" s="104">
        <v>1</v>
      </c>
      <c r="N292" s="105">
        <v>100</v>
      </c>
      <c r="O292" s="104">
        <v>1</v>
      </c>
      <c r="P292" s="105">
        <v>100</v>
      </c>
      <c r="Q292" s="104">
        <v>2</v>
      </c>
      <c r="R292" s="105">
        <v>100</v>
      </c>
      <c r="S292" s="104">
        <v>1</v>
      </c>
      <c r="T292" s="105">
        <v>100</v>
      </c>
      <c r="U292" s="104" t="s">
        <v>476</v>
      </c>
      <c r="V292" s="105" t="s">
        <v>476</v>
      </c>
    </row>
    <row r="293" spans="1:22">
      <c r="A293" s="21">
        <v>292320</v>
      </c>
      <c r="B293" s="27" t="s">
        <v>781</v>
      </c>
      <c r="C293" s="104" t="s">
        <v>476</v>
      </c>
      <c r="D293" s="105" t="s">
        <v>476</v>
      </c>
      <c r="E293" s="104" t="s">
        <v>476</v>
      </c>
      <c r="F293" s="105" t="s">
        <v>476</v>
      </c>
      <c r="G293" s="104" t="s">
        <v>476</v>
      </c>
      <c r="H293" s="105" t="s">
        <v>476</v>
      </c>
      <c r="I293" s="104">
        <v>1</v>
      </c>
      <c r="J293" s="105">
        <v>100</v>
      </c>
      <c r="K293" s="104" t="s">
        <v>476</v>
      </c>
      <c r="L293" s="105" t="s">
        <v>476</v>
      </c>
      <c r="M293" s="104">
        <v>1</v>
      </c>
      <c r="N293" s="105">
        <v>100</v>
      </c>
      <c r="O293" s="104">
        <v>4</v>
      </c>
      <c r="P293" s="105">
        <v>100</v>
      </c>
      <c r="Q293" s="104">
        <v>7</v>
      </c>
      <c r="R293" s="105">
        <v>100</v>
      </c>
      <c r="S293" s="104">
        <v>2</v>
      </c>
      <c r="T293" s="105">
        <v>100</v>
      </c>
      <c r="U293" s="104">
        <v>1</v>
      </c>
      <c r="V293" s="105">
        <v>100</v>
      </c>
    </row>
    <row r="294" spans="1:22">
      <c r="A294" s="21">
        <v>292370</v>
      </c>
      <c r="B294" s="27" t="s">
        <v>782</v>
      </c>
      <c r="C294" s="104" t="s">
        <v>476</v>
      </c>
      <c r="D294" s="105" t="s">
        <v>476</v>
      </c>
      <c r="E294" s="104" t="s">
        <v>476</v>
      </c>
      <c r="F294" s="105" t="s">
        <v>476</v>
      </c>
      <c r="G294" s="104">
        <v>1</v>
      </c>
      <c r="H294" s="105">
        <v>100</v>
      </c>
      <c r="I294" s="104">
        <v>1</v>
      </c>
      <c r="J294" s="105">
        <v>100</v>
      </c>
      <c r="K294" s="104" t="s">
        <v>476</v>
      </c>
      <c r="L294" s="105" t="s">
        <v>476</v>
      </c>
      <c r="M294" s="104">
        <v>2</v>
      </c>
      <c r="N294" s="105">
        <v>100</v>
      </c>
      <c r="O294" s="104">
        <v>3</v>
      </c>
      <c r="P294" s="105">
        <v>100</v>
      </c>
      <c r="Q294" s="104">
        <v>4</v>
      </c>
      <c r="R294" s="105">
        <v>100</v>
      </c>
      <c r="S294" s="104">
        <v>5</v>
      </c>
      <c r="T294" s="105">
        <v>83.33</v>
      </c>
      <c r="U294" s="104">
        <v>2</v>
      </c>
      <c r="V294" s="105">
        <v>100</v>
      </c>
    </row>
    <row r="295" spans="1:22">
      <c r="A295" s="20">
        <v>29073</v>
      </c>
      <c r="B295" s="28" t="s">
        <v>783</v>
      </c>
      <c r="C295" s="102" t="s">
        <v>476</v>
      </c>
      <c r="D295" s="103" t="s">
        <v>476</v>
      </c>
      <c r="E295" s="102" t="s">
        <v>476</v>
      </c>
      <c r="F295" s="103" t="s">
        <v>476</v>
      </c>
      <c r="G295" s="102">
        <v>2</v>
      </c>
      <c r="H295" s="103">
        <v>100</v>
      </c>
      <c r="I295" s="102" t="s">
        <v>476</v>
      </c>
      <c r="J295" s="103" t="s">
        <v>476</v>
      </c>
      <c r="K295" s="102">
        <v>1</v>
      </c>
      <c r="L295" s="103">
        <v>100</v>
      </c>
      <c r="M295" s="102">
        <v>1</v>
      </c>
      <c r="N295" s="103">
        <v>100</v>
      </c>
      <c r="O295" s="102">
        <v>2</v>
      </c>
      <c r="P295" s="103">
        <v>100</v>
      </c>
      <c r="Q295" s="102">
        <v>5</v>
      </c>
      <c r="R295" s="103">
        <v>100</v>
      </c>
      <c r="S295" s="102">
        <v>6</v>
      </c>
      <c r="T295" s="103">
        <v>85.71</v>
      </c>
      <c r="U295" s="102">
        <v>6</v>
      </c>
      <c r="V295" s="103">
        <v>100</v>
      </c>
    </row>
    <row r="296" spans="1:22">
      <c r="A296" s="21">
        <v>290390</v>
      </c>
      <c r="B296" s="29" t="s">
        <v>784</v>
      </c>
      <c r="C296" s="104">
        <v>12</v>
      </c>
      <c r="D296" s="105">
        <v>75</v>
      </c>
      <c r="E296" s="104">
        <v>15</v>
      </c>
      <c r="F296" s="105">
        <v>83.33</v>
      </c>
      <c r="G296" s="104">
        <v>18</v>
      </c>
      <c r="H296" s="105">
        <v>90</v>
      </c>
      <c r="I296" s="104">
        <v>37</v>
      </c>
      <c r="J296" s="105">
        <v>88.1</v>
      </c>
      <c r="K296" s="104">
        <v>47</v>
      </c>
      <c r="L296" s="105">
        <v>92.16</v>
      </c>
      <c r="M296" s="104">
        <v>50</v>
      </c>
      <c r="N296" s="105">
        <v>92.59</v>
      </c>
      <c r="O296" s="104">
        <v>54</v>
      </c>
      <c r="P296" s="105">
        <v>93.1</v>
      </c>
      <c r="Q296" s="104">
        <v>46</v>
      </c>
      <c r="R296" s="105">
        <v>95.83</v>
      </c>
      <c r="S296" s="104">
        <v>63</v>
      </c>
      <c r="T296" s="105">
        <v>87.5</v>
      </c>
      <c r="U296" s="104">
        <v>90</v>
      </c>
      <c r="V296" s="105">
        <v>95.74</v>
      </c>
    </row>
    <row r="297" spans="1:22">
      <c r="A297" s="21">
        <v>290610</v>
      </c>
      <c r="B297" s="29" t="s">
        <v>785</v>
      </c>
      <c r="C297" s="104">
        <v>5</v>
      </c>
      <c r="D297" s="105">
        <v>100</v>
      </c>
      <c r="E297" s="104">
        <v>3</v>
      </c>
      <c r="F297" s="105">
        <v>75</v>
      </c>
      <c r="G297" s="104">
        <v>6</v>
      </c>
      <c r="H297" s="105">
        <v>100</v>
      </c>
      <c r="I297" s="104">
        <v>4</v>
      </c>
      <c r="J297" s="105">
        <v>100</v>
      </c>
      <c r="K297" s="104">
        <v>12</v>
      </c>
      <c r="L297" s="105">
        <v>100</v>
      </c>
      <c r="M297" s="104">
        <v>7</v>
      </c>
      <c r="N297" s="105">
        <v>77.78</v>
      </c>
      <c r="O297" s="104">
        <v>16</v>
      </c>
      <c r="P297" s="105">
        <v>94.12</v>
      </c>
      <c r="Q297" s="104">
        <v>9</v>
      </c>
      <c r="R297" s="105">
        <v>100</v>
      </c>
      <c r="S297" s="104">
        <v>7</v>
      </c>
      <c r="T297" s="105">
        <v>87.5</v>
      </c>
      <c r="U297" s="104">
        <v>9</v>
      </c>
      <c r="V297" s="105">
        <v>100</v>
      </c>
    </row>
    <row r="298" spans="1:22">
      <c r="A298" s="21">
        <v>290810</v>
      </c>
      <c r="B298" s="29" t="s">
        <v>786</v>
      </c>
      <c r="C298" s="104" t="s">
        <v>476</v>
      </c>
      <c r="D298" s="105" t="s">
        <v>476</v>
      </c>
      <c r="E298" s="104" t="s">
        <v>476</v>
      </c>
      <c r="F298" s="105" t="s">
        <v>476</v>
      </c>
      <c r="G298" s="104" t="s">
        <v>476</v>
      </c>
      <c r="H298" s="105" t="s">
        <v>476</v>
      </c>
      <c r="I298" s="104" t="s">
        <v>476</v>
      </c>
      <c r="J298" s="105" t="s">
        <v>476</v>
      </c>
      <c r="K298" s="104">
        <v>1</v>
      </c>
      <c r="L298" s="105">
        <v>100</v>
      </c>
      <c r="M298" s="104" t="s">
        <v>476</v>
      </c>
      <c r="N298" s="105" t="s">
        <v>476</v>
      </c>
      <c r="O298" s="104" t="s">
        <v>476</v>
      </c>
      <c r="P298" s="105" t="s">
        <v>476</v>
      </c>
      <c r="Q298" s="104" t="s">
        <v>476</v>
      </c>
      <c r="R298" s="105" t="s">
        <v>476</v>
      </c>
      <c r="S298" s="104" t="s">
        <v>476</v>
      </c>
      <c r="T298" s="105" t="s">
        <v>476</v>
      </c>
      <c r="U298" s="104" t="s">
        <v>476</v>
      </c>
      <c r="V298" s="105" t="s">
        <v>476</v>
      </c>
    </row>
    <row r="299" spans="1:22">
      <c r="A299" s="21">
        <v>290910</v>
      </c>
      <c r="B299" s="29" t="s">
        <v>787</v>
      </c>
      <c r="C299" s="104">
        <v>1</v>
      </c>
      <c r="D299" s="105">
        <v>100</v>
      </c>
      <c r="E299" s="104" t="s">
        <v>476</v>
      </c>
      <c r="F299" s="105" t="s">
        <v>476</v>
      </c>
      <c r="G299" s="104" t="s">
        <v>476</v>
      </c>
      <c r="H299" s="105" t="s">
        <v>476</v>
      </c>
      <c r="I299" s="104" t="s">
        <v>476</v>
      </c>
      <c r="J299" s="105" t="s">
        <v>476</v>
      </c>
      <c r="K299" s="104">
        <v>2</v>
      </c>
      <c r="L299" s="105">
        <v>40</v>
      </c>
      <c r="M299" s="104" t="s">
        <v>476</v>
      </c>
      <c r="N299" s="105" t="s">
        <v>476</v>
      </c>
      <c r="O299" s="104" t="s">
        <v>476</v>
      </c>
      <c r="P299" s="105" t="s">
        <v>476</v>
      </c>
      <c r="Q299" s="104" t="s">
        <v>476</v>
      </c>
      <c r="R299" s="105" t="s">
        <v>476</v>
      </c>
      <c r="S299" s="104" t="s">
        <v>476</v>
      </c>
      <c r="T299" s="105" t="s">
        <v>476</v>
      </c>
      <c r="U299" s="104">
        <v>2</v>
      </c>
      <c r="V299" s="105">
        <v>100</v>
      </c>
    </row>
    <row r="300" spans="1:22">
      <c r="A300" s="21">
        <v>290930</v>
      </c>
      <c r="B300" s="29" t="s">
        <v>788</v>
      </c>
      <c r="C300" s="104" t="s">
        <v>476</v>
      </c>
      <c r="D300" s="105" t="s">
        <v>476</v>
      </c>
      <c r="E300" s="104" t="s">
        <v>476</v>
      </c>
      <c r="F300" s="105" t="s">
        <v>476</v>
      </c>
      <c r="G300" s="104" t="s">
        <v>476</v>
      </c>
      <c r="H300" s="105" t="s">
        <v>476</v>
      </c>
      <c r="I300" s="104">
        <v>2</v>
      </c>
      <c r="J300" s="105">
        <v>100</v>
      </c>
      <c r="K300" s="104">
        <v>8</v>
      </c>
      <c r="L300" s="105">
        <v>100</v>
      </c>
      <c r="M300" s="104">
        <v>4</v>
      </c>
      <c r="N300" s="105">
        <v>100</v>
      </c>
      <c r="O300" s="104">
        <v>2</v>
      </c>
      <c r="P300" s="105">
        <v>100</v>
      </c>
      <c r="Q300" s="104">
        <v>4</v>
      </c>
      <c r="R300" s="105">
        <v>100</v>
      </c>
      <c r="S300" s="104">
        <v>6</v>
      </c>
      <c r="T300" s="105">
        <v>100</v>
      </c>
      <c r="U300" s="104">
        <v>7</v>
      </c>
      <c r="V300" s="105">
        <v>87.5</v>
      </c>
    </row>
    <row r="301" spans="1:22">
      <c r="A301" s="21">
        <v>291077</v>
      </c>
      <c r="B301" s="29" t="s">
        <v>789</v>
      </c>
      <c r="C301" s="104" t="s">
        <v>476</v>
      </c>
      <c r="D301" s="105" t="s">
        <v>476</v>
      </c>
      <c r="E301" s="104">
        <v>1</v>
      </c>
      <c r="F301" s="105">
        <v>50</v>
      </c>
      <c r="G301" s="104" t="s">
        <v>476</v>
      </c>
      <c r="H301" s="105" t="s">
        <v>476</v>
      </c>
      <c r="I301" s="104">
        <v>5</v>
      </c>
      <c r="J301" s="105">
        <v>55.56</v>
      </c>
      <c r="K301" s="104">
        <v>1</v>
      </c>
      <c r="L301" s="105">
        <v>100</v>
      </c>
      <c r="M301" s="104">
        <v>1</v>
      </c>
      <c r="N301" s="105">
        <v>100</v>
      </c>
      <c r="O301" s="104">
        <v>1</v>
      </c>
      <c r="P301" s="105">
        <v>33.33</v>
      </c>
      <c r="Q301" s="104">
        <v>5</v>
      </c>
      <c r="R301" s="105">
        <v>83.33</v>
      </c>
      <c r="S301" s="104">
        <v>5</v>
      </c>
      <c r="T301" s="105">
        <v>62.5</v>
      </c>
      <c r="U301" s="104">
        <v>36</v>
      </c>
      <c r="V301" s="105">
        <v>92.31</v>
      </c>
    </row>
    <row r="302" spans="1:22">
      <c r="A302" s="21">
        <v>291735</v>
      </c>
      <c r="B302" s="29" t="s">
        <v>790</v>
      </c>
      <c r="C302" s="104" t="s">
        <v>476</v>
      </c>
      <c r="D302" s="105" t="s">
        <v>476</v>
      </c>
      <c r="E302" s="104" t="s">
        <v>476</v>
      </c>
      <c r="F302" s="105" t="s">
        <v>476</v>
      </c>
      <c r="G302" s="104" t="s">
        <v>476</v>
      </c>
      <c r="H302" s="105" t="s">
        <v>476</v>
      </c>
      <c r="I302" s="104" t="s">
        <v>476</v>
      </c>
      <c r="J302" s="105" t="s">
        <v>476</v>
      </c>
      <c r="K302" s="104">
        <v>1</v>
      </c>
      <c r="L302" s="105">
        <v>100</v>
      </c>
      <c r="M302" s="104">
        <v>2</v>
      </c>
      <c r="N302" s="105">
        <v>100</v>
      </c>
      <c r="O302" s="104" t="s">
        <v>476</v>
      </c>
      <c r="P302" s="105" t="s">
        <v>476</v>
      </c>
      <c r="Q302" s="104">
        <v>2</v>
      </c>
      <c r="R302" s="105">
        <v>100</v>
      </c>
      <c r="S302" s="104">
        <v>2</v>
      </c>
      <c r="T302" s="105">
        <v>100</v>
      </c>
      <c r="U302" s="104">
        <v>2</v>
      </c>
      <c r="V302" s="105">
        <v>100</v>
      </c>
    </row>
    <row r="303" spans="1:22">
      <c r="A303" s="21">
        <v>292810</v>
      </c>
      <c r="B303" s="29" t="s">
        <v>791</v>
      </c>
      <c r="C303" s="104" t="s">
        <v>476</v>
      </c>
      <c r="D303" s="105" t="s">
        <v>476</v>
      </c>
      <c r="E303" s="104">
        <v>1</v>
      </c>
      <c r="F303" s="105">
        <v>100</v>
      </c>
      <c r="G303" s="104">
        <v>1</v>
      </c>
      <c r="H303" s="105">
        <v>50</v>
      </c>
      <c r="I303" s="104">
        <v>1</v>
      </c>
      <c r="J303" s="105">
        <v>50</v>
      </c>
      <c r="K303" s="104" t="s">
        <v>476</v>
      </c>
      <c r="L303" s="105" t="s">
        <v>476</v>
      </c>
      <c r="M303" s="104">
        <v>4</v>
      </c>
      <c r="N303" s="105">
        <v>80</v>
      </c>
      <c r="O303" s="104" t="s">
        <v>476</v>
      </c>
      <c r="P303" s="105" t="s">
        <v>476</v>
      </c>
      <c r="Q303" s="104" t="s">
        <v>476</v>
      </c>
      <c r="R303" s="105" t="s">
        <v>476</v>
      </c>
      <c r="S303" s="104">
        <v>4</v>
      </c>
      <c r="T303" s="105">
        <v>100</v>
      </c>
      <c r="U303" s="104">
        <v>3</v>
      </c>
      <c r="V303" s="105">
        <v>100</v>
      </c>
    </row>
    <row r="304" spans="1:22">
      <c r="A304" s="21">
        <v>292820</v>
      </c>
      <c r="B304" s="29" t="s">
        <v>792</v>
      </c>
      <c r="C304" s="104">
        <v>2</v>
      </c>
      <c r="D304" s="105">
        <v>100</v>
      </c>
      <c r="E304" s="104">
        <v>6</v>
      </c>
      <c r="F304" s="105">
        <v>100</v>
      </c>
      <c r="G304" s="104">
        <v>8</v>
      </c>
      <c r="H304" s="105">
        <v>100</v>
      </c>
      <c r="I304" s="104">
        <v>11</v>
      </c>
      <c r="J304" s="105">
        <v>100</v>
      </c>
      <c r="K304" s="104">
        <v>4</v>
      </c>
      <c r="L304" s="105">
        <v>100</v>
      </c>
      <c r="M304" s="104">
        <v>13</v>
      </c>
      <c r="N304" s="105">
        <v>92.86</v>
      </c>
      <c r="O304" s="104">
        <v>16</v>
      </c>
      <c r="P304" s="105">
        <v>100</v>
      </c>
      <c r="Q304" s="104">
        <v>12</v>
      </c>
      <c r="R304" s="105">
        <v>100</v>
      </c>
      <c r="S304" s="104">
        <v>20</v>
      </c>
      <c r="T304" s="105">
        <v>95.24</v>
      </c>
      <c r="U304" s="104">
        <v>9</v>
      </c>
      <c r="V304" s="105">
        <v>100</v>
      </c>
    </row>
    <row r="305" spans="1:22">
      <c r="A305" s="21">
        <v>292905</v>
      </c>
      <c r="B305" s="29" t="s">
        <v>793</v>
      </c>
      <c r="C305" s="104">
        <v>1</v>
      </c>
      <c r="D305" s="105">
        <v>100</v>
      </c>
      <c r="E305" s="104">
        <v>1</v>
      </c>
      <c r="F305" s="105">
        <v>100</v>
      </c>
      <c r="G305" s="104" t="s">
        <v>476</v>
      </c>
      <c r="H305" s="105" t="s">
        <v>476</v>
      </c>
      <c r="I305" s="104">
        <v>3</v>
      </c>
      <c r="J305" s="105">
        <v>100</v>
      </c>
      <c r="K305" s="104" t="s">
        <v>476</v>
      </c>
      <c r="L305" s="105" t="s">
        <v>476</v>
      </c>
      <c r="M305" s="104">
        <v>5</v>
      </c>
      <c r="N305" s="105">
        <v>100</v>
      </c>
      <c r="O305" s="104">
        <v>3</v>
      </c>
      <c r="P305" s="105">
        <v>100</v>
      </c>
      <c r="Q305" s="104">
        <v>1</v>
      </c>
      <c r="R305" s="105">
        <v>100</v>
      </c>
      <c r="S305" s="104">
        <v>3</v>
      </c>
      <c r="T305" s="105">
        <v>100</v>
      </c>
      <c r="U305" s="104">
        <v>6</v>
      </c>
      <c r="V305" s="105">
        <v>100</v>
      </c>
    </row>
    <row r="306" spans="1:22">
      <c r="A306" s="21">
        <v>293015</v>
      </c>
      <c r="B306" s="29" t="s">
        <v>794</v>
      </c>
      <c r="C306" s="104" t="s">
        <v>476</v>
      </c>
      <c r="D306" s="105" t="s">
        <v>476</v>
      </c>
      <c r="E306" s="104" t="s">
        <v>476</v>
      </c>
      <c r="F306" s="105" t="s">
        <v>476</v>
      </c>
      <c r="G306" s="104" t="s">
        <v>476</v>
      </c>
      <c r="H306" s="105" t="s">
        <v>476</v>
      </c>
      <c r="I306" s="104">
        <v>3</v>
      </c>
      <c r="J306" s="105">
        <v>100</v>
      </c>
      <c r="K306" s="104" t="s">
        <v>476</v>
      </c>
      <c r="L306" s="105" t="s">
        <v>476</v>
      </c>
      <c r="M306" s="104">
        <v>1</v>
      </c>
      <c r="N306" s="105">
        <v>100</v>
      </c>
      <c r="O306" s="104">
        <v>2</v>
      </c>
      <c r="P306" s="105">
        <v>100</v>
      </c>
      <c r="Q306" s="104">
        <v>9</v>
      </c>
      <c r="R306" s="105">
        <v>100</v>
      </c>
      <c r="S306" s="104">
        <v>5</v>
      </c>
      <c r="T306" s="105">
        <v>100</v>
      </c>
      <c r="U306" s="104">
        <v>11</v>
      </c>
      <c r="V306" s="105">
        <v>100</v>
      </c>
    </row>
    <row r="307" spans="1:22">
      <c r="A307" s="21">
        <v>293030</v>
      </c>
      <c r="B307" s="29" t="s">
        <v>795</v>
      </c>
      <c r="C307" s="104">
        <v>1</v>
      </c>
      <c r="D307" s="105">
        <v>100</v>
      </c>
      <c r="E307" s="104">
        <v>1</v>
      </c>
      <c r="F307" s="105">
        <v>50</v>
      </c>
      <c r="G307" s="104" t="s">
        <v>476</v>
      </c>
      <c r="H307" s="105" t="s">
        <v>476</v>
      </c>
      <c r="I307" s="104">
        <v>2</v>
      </c>
      <c r="J307" s="105">
        <v>100</v>
      </c>
      <c r="K307" s="104">
        <v>6</v>
      </c>
      <c r="L307" s="105">
        <v>100</v>
      </c>
      <c r="M307" s="104">
        <v>1</v>
      </c>
      <c r="N307" s="105">
        <v>100</v>
      </c>
      <c r="O307" s="104">
        <v>8</v>
      </c>
      <c r="P307" s="105">
        <v>100</v>
      </c>
      <c r="Q307" s="104">
        <v>2</v>
      </c>
      <c r="R307" s="105">
        <v>100</v>
      </c>
      <c r="S307" s="104">
        <v>2</v>
      </c>
      <c r="T307" s="105">
        <v>100</v>
      </c>
      <c r="U307" s="104">
        <v>2</v>
      </c>
      <c r="V307" s="105">
        <v>100</v>
      </c>
    </row>
    <row r="308" spans="1:22">
      <c r="A308" s="21">
        <v>293075</v>
      </c>
      <c r="B308" s="29" t="s">
        <v>796</v>
      </c>
      <c r="C308" s="104">
        <v>1</v>
      </c>
      <c r="D308" s="105">
        <v>100</v>
      </c>
      <c r="E308" s="104">
        <v>2</v>
      </c>
      <c r="F308" s="105">
        <v>100</v>
      </c>
      <c r="G308" s="104">
        <v>3</v>
      </c>
      <c r="H308" s="105">
        <v>75</v>
      </c>
      <c r="I308" s="104">
        <v>5</v>
      </c>
      <c r="J308" s="105">
        <v>100</v>
      </c>
      <c r="K308" s="104">
        <v>12</v>
      </c>
      <c r="L308" s="105">
        <v>100</v>
      </c>
      <c r="M308" s="104">
        <v>10</v>
      </c>
      <c r="N308" s="105">
        <v>100</v>
      </c>
      <c r="O308" s="104">
        <v>6</v>
      </c>
      <c r="P308" s="105">
        <v>100</v>
      </c>
      <c r="Q308" s="104">
        <v>2</v>
      </c>
      <c r="R308" s="105">
        <v>100</v>
      </c>
      <c r="S308" s="104">
        <v>5</v>
      </c>
      <c r="T308" s="105">
        <v>55.56</v>
      </c>
      <c r="U308" s="104">
        <v>2</v>
      </c>
      <c r="V308" s="105">
        <v>100</v>
      </c>
    </row>
    <row r="309" spans="1:22">
      <c r="A309" s="22">
        <v>2908</v>
      </c>
      <c r="B309" s="22" t="s">
        <v>797</v>
      </c>
      <c r="C309" s="102">
        <v>1</v>
      </c>
      <c r="D309" s="103">
        <v>100</v>
      </c>
      <c r="E309" s="102" t="s">
        <v>476</v>
      </c>
      <c r="F309" s="103" t="s">
        <v>476</v>
      </c>
      <c r="G309" s="102" t="s">
        <v>476</v>
      </c>
      <c r="H309" s="103" t="s">
        <v>476</v>
      </c>
      <c r="I309" s="102">
        <v>1</v>
      </c>
      <c r="J309" s="103">
        <v>100</v>
      </c>
      <c r="K309" s="102" t="s">
        <v>476</v>
      </c>
      <c r="L309" s="103" t="s">
        <v>476</v>
      </c>
      <c r="M309" s="102">
        <v>2</v>
      </c>
      <c r="N309" s="103">
        <v>100</v>
      </c>
      <c r="O309" s="102" t="s">
        <v>476</v>
      </c>
      <c r="P309" s="103" t="s">
        <v>476</v>
      </c>
      <c r="Q309" s="102" t="s">
        <v>476</v>
      </c>
      <c r="R309" s="103" t="s">
        <v>476</v>
      </c>
      <c r="S309" s="102">
        <v>4</v>
      </c>
      <c r="T309" s="103">
        <v>100</v>
      </c>
      <c r="U309" s="102">
        <v>1</v>
      </c>
      <c r="V309" s="103">
        <v>100</v>
      </c>
    </row>
    <row r="310" spans="1:22">
      <c r="A310" s="20">
        <v>29081</v>
      </c>
      <c r="B310" s="20" t="s">
        <v>798</v>
      </c>
      <c r="C310" s="102">
        <v>283</v>
      </c>
      <c r="D310" s="103">
        <v>95.29</v>
      </c>
      <c r="E310" s="102">
        <v>453</v>
      </c>
      <c r="F310" s="103">
        <v>92.45</v>
      </c>
      <c r="G310" s="102">
        <v>623</v>
      </c>
      <c r="H310" s="103">
        <v>97.34</v>
      </c>
      <c r="I310" s="102">
        <v>540</v>
      </c>
      <c r="J310" s="103">
        <v>97.65</v>
      </c>
      <c r="K310" s="102">
        <v>668</v>
      </c>
      <c r="L310" s="103">
        <v>98.67</v>
      </c>
      <c r="M310" s="102">
        <v>723</v>
      </c>
      <c r="N310" s="103">
        <v>98.64</v>
      </c>
      <c r="O310" s="102">
        <v>703</v>
      </c>
      <c r="P310" s="103">
        <v>97.1</v>
      </c>
      <c r="Q310" s="102">
        <v>751</v>
      </c>
      <c r="R310" s="103">
        <v>96.16</v>
      </c>
      <c r="S310" s="102">
        <v>731</v>
      </c>
      <c r="T310" s="103">
        <v>92.07</v>
      </c>
      <c r="U310" s="102">
        <v>722</v>
      </c>
      <c r="V310" s="103">
        <v>94.38</v>
      </c>
    </row>
    <row r="311" spans="1:22">
      <c r="A311" s="21">
        <v>290200</v>
      </c>
      <c r="B311" s="21" t="s">
        <v>799</v>
      </c>
      <c r="C311" s="104">
        <v>35</v>
      </c>
      <c r="D311" s="105">
        <v>83.33</v>
      </c>
      <c r="E311" s="104">
        <v>70</v>
      </c>
      <c r="F311" s="105">
        <v>90.91</v>
      </c>
      <c r="G311" s="104">
        <v>68</v>
      </c>
      <c r="H311" s="105">
        <v>97.14</v>
      </c>
      <c r="I311" s="104">
        <v>106</v>
      </c>
      <c r="J311" s="105">
        <v>99.07</v>
      </c>
      <c r="K311" s="104">
        <v>118</v>
      </c>
      <c r="L311" s="105">
        <v>96.72</v>
      </c>
      <c r="M311" s="104">
        <v>99</v>
      </c>
      <c r="N311" s="105">
        <v>99</v>
      </c>
      <c r="O311" s="104">
        <v>78</v>
      </c>
      <c r="P311" s="105">
        <v>90.7</v>
      </c>
      <c r="Q311" s="104">
        <v>125</v>
      </c>
      <c r="R311" s="105">
        <v>97.66</v>
      </c>
      <c r="S311" s="104">
        <v>151</v>
      </c>
      <c r="T311" s="105">
        <v>96.79</v>
      </c>
      <c r="U311" s="104">
        <v>103</v>
      </c>
      <c r="V311" s="105">
        <v>92.79</v>
      </c>
    </row>
    <row r="312" spans="1:22">
      <c r="A312" s="21">
        <v>290280</v>
      </c>
      <c r="B312" s="21" t="s">
        <v>800</v>
      </c>
      <c r="C312" s="104">
        <v>1</v>
      </c>
      <c r="D312" s="105">
        <v>33.33</v>
      </c>
      <c r="E312" s="104" t="s">
        <v>476</v>
      </c>
      <c r="F312" s="105" t="s">
        <v>476</v>
      </c>
      <c r="G312" s="104" t="s">
        <v>476</v>
      </c>
      <c r="H312" s="105" t="s">
        <v>476</v>
      </c>
      <c r="I312" s="104">
        <v>3</v>
      </c>
      <c r="J312" s="105">
        <v>100</v>
      </c>
      <c r="K312" s="104" t="s">
        <v>476</v>
      </c>
      <c r="L312" s="105" t="s">
        <v>476</v>
      </c>
      <c r="M312" s="104" t="s">
        <v>476</v>
      </c>
      <c r="N312" s="105" t="s">
        <v>476</v>
      </c>
      <c r="O312" s="104">
        <v>2</v>
      </c>
      <c r="P312" s="105">
        <v>100</v>
      </c>
      <c r="Q312" s="104">
        <v>2</v>
      </c>
      <c r="R312" s="105">
        <v>100</v>
      </c>
      <c r="S312" s="104">
        <v>1</v>
      </c>
      <c r="T312" s="105">
        <v>100</v>
      </c>
      <c r="U312" s="104">
        <v>3</v>
      </c>
      <c r="V312" s="105">
        <v>100</v>
      </c>
    </row>
    <row r="313" spans="1:22">
      <c r="A313" s="21">
        <v>290410</v>
      </c>
      <c r="B313" s="21" t="s">
        <v>801</v>
      </c>
      <c r="C313" s="104">
        <v>1</v>
      </c>
      <c r="D313" s="105">
        <v>50</v>
      </c>
      <c r="E313" s="104">
        <v>7</v>
      </c>
      <c r="F313" s="105">
        <v>100</v>
      </c>
      <c r="G313" s="104">
        <v>1</v>
      </c>
      <c r="H313" s="105">
        <v>100</v>
      </c>
      <c r="I313" s="104">
        <v>3</v>
      </c>
      <c r="J313" s="105">
        <v>100</v>
      </c>
      <c r="K313" s="104">
        <v>6</v>
      </c>
      <c r="L313" s="105">
        <v>100</v>
      </c>
      <c r="M313" s="104">
        <v>6</v>
      </c>
      <c r="N313" s="105">
        <v>85.71</v>
      </c>
      <c r="O313" s="104">
        <v>12</v>
      </c>
      <c r="P313" s="105">
        <v>92.31</v>
      </c>
      <c r="Q313" s="104">
        <v>5</v>
      </c>
      <c r="R313" s="105">
        <v>100</v>
      </c>
      <c r="S313" s="104">
        <v>9</v>
      </c>
      <c r="T313" s="105">
        <v>90</v>
      </c>
      <c r="U313" s="104" t="s">
        <v>476</v>
      </c>
      <c r="V313" s="105" t="s">
        <v>476</v>
      </c>
    </row>
    <row r="314" spans="1:22">
      <c r="A314" s="21">
        <v>290420</v>
      </c>
      <c r="B314" s="21" t="s">
        <v>802</v>
      </c>
      <c r="C314" s="104" t="s">
        <v>476</v>
      </c>
      <c r="D314" s="105" t="s">
        <v>476</v>
      </c>
      <c r="E314" s="104">
        <v>1</v>
      </c>
      <c r="F314" s="105">
        <v>100</v>
      </c>
      <c r="G314" s="104">
        <v>3</v>
      </c>
      <c r="H314" s="105">
        <v>100</v>
      </c>
      <c r="I314" s="104">
        <v>5</v>
      </c>
      <c r="J314" s="105">
        <v>100</v>
      </c>
      <c r="K314" s="104">
        <v>2</v>
      </c>
      <c r="L314" s="105">
        <v>100</v>
      </c>
      <c r="M314" s="104">
        <v>4</v>
      </c>
      <c r="N314" s="105">
        <v>100</v>
      </c>
      <c r="O314" s="104">
        <v>4</v>
      </c>
      <c r="P314" s="105">
        <v>100</v>
      </c>
      <c r="Q314" s="104">
        <v>6</v>
      </c>
      <c r="R314" s="105">
        <v>100</v>
      </c>
      <c r="S314" s="104">
        <v>4</v>
      </c>
      <c r="T314" s="105">
        <v>100</v>
      </c>
      <c r="U314" s="104">
        <v>3</v>
      </c>
      <c r="V314" s="105">
        <v>100</v>
      </c>
    </row>
    <row r="315" spans="1:22">
      <c r="A315" s="21">
        <v>290460</v>
      </c>
      <c r="B315" s="21" t="s">
        <v>803</v>
      </c>
      <c r="C315" s="104">
        <v>3</v>
      </c>
      <c r="D315" s="105">
        <v>100</v>
      </c>
      <c r="E315" s="104">
        <v>4</v>
      </c>
      <c r="F315" s="105">
        <v>100</v>
      </c>
      <c r="G315" s="104">
        <v>4</v>
      </c>
      <c r="H315" s="105">
        <v>100</v>
      </c>
      <c r="I315" s="104">
        <v>2</v>
      </c>
      <c r="J315" s="105">
        <v>100</v>
      </c>
      <c r="K315" s="104">
        <v>2</v>
      </c>
      <c r="L315" s="105">
        <v>100</v>
      </c>
      <c r="M315" s="104">
        <v>1</v>
      </c>
      <c r="N315" s="105">
        <v>100</v>
      </c>
      <c r="O315" s="104">
        <v>2</v>
      </c>
      <c r="P315" s="105">
        <v>50</v>
      </c>
      <c r="Q315" s="104">
        <v>2</v>
      </c>
      <c r="R315" s="105">
        <v>100</v>
      </c>
      <c r="S315" s="104">
        <v>1</v>
      </c>
      <c r="T315" s="105">
        <v>33.33</v>
      </c>
      <c r="U315" s="104">
        <v>1</v>
      </c>
      <c r="V315" s="105">
        <v>50</v>
      </c>
    </row>
    <row r="316" spans="1:22">
      <c r="A316" s="21">
        <v>290755</v>
      </c>
      <c r="B316" s="21" t="s">
        <v>804</v>
      </c>
      <c r="C316" s="104">
        <v>7</v>
      </c>
      <c r="D316" s="105">
        <v>87.5</v>
      </c>
      <c r="E316" s="104">
        <v>16</v>
      </c>
      <c r="F316" s="105">
        <v>94.12</v>
      </c>
      <c r="G316" s="104">
        <v>21</v>
      </c>
      <c r="H316" s="105">
        <v>100</v>
      </c>
      <c r="I316" s="104">
        <v>37</v>
      </c>
      <c r="J316" s="105">
        <v>100</v>
      </c>
      <c r="K316" s="104">
        <v>46</v>
      </c>
      <c r="L316" s="105">
        <v>100</v>
      </c>
      <c r="M316" s="104">
        <v>28</v>
      </c>
      <c r="N316" s="105">
        <v>100</v>
      </c>
      <c r="O316" s="104">
        <v>13</v>
      </c>
      <c r="P316" s="105">
        <v>100</v>
      </c>
      <c r="Q316" s="104">
        <v>17</v>
      </c>
      <c r="R316" s="105">
        <v>100</v>
      </c>
      <c r="S316" s="104">
        <v>21</v>
      </c>
      <c r="T316" s="105">
        <v>95.45</v>
      </c>
      <c r="U316" s="104">
        <v>24</v>
      </c>
      <c r="V316" s="105">
        <v>96</v>
      </c>
    </row>
    <row r="317" spans="1:22">
      <c r="A317" s="21">
        <v>290880</v>
      </c>
      <c r="B317" s="21" t="s">
        <v>805</v>
      </c>
      <c r="C317" s="104" t="s">
        <v>476</v>
      </c>
      <c r="D317" s="105" t="s">
        <v>476</v>
      </c>
      <c r="E317" s="104" t="s">
        <v>476</v>
      </c>
      <c r="F317" s="105" t="s">
        <v>476</v>
      </c>
      <c r="G317" s="104">
        <v>1</v>
      </c>
      <c r="H317" s="105">
        <v>100</v>
      </c>
      <c r="I317" s="104" t="s">
        <v>476</v>
      </c>
      <c r="J317" s="105" t="s">
        <v>476</v>
      </c>
      <c r="K317" s="104" t="s">
        <v>476</v>
      </c>
      <c r="L317" s="105" t="s">
        <v>476</v>
      </c>
      <c r="M317" s="104" t="s">
        <v>476</v>
      </c>
      <c r="N317" s="105" t="s">
        <v>476</v>
      </c>
      <c r="O317" s="104" t="s">
        <v>476</v>
      </c>
      <c r="P317" s="105" t="s">
        <v>476</v>
      </c>
      <c r="Q317" s="104">
        <v>4</v>
      </c>
      <c r="R317" s="105">
        <v>100</v>
      </c>
      <c r="S317" s="104">
        <v>1</v>
      </c>
      <c r="T317" s="105">
        <v>100</v>
      </c>
      <c r="U317" s="104" t="s">
        <v>476</v>
      </c>
      <c r="V317" s="105" t="s">
        <v>476</v>
      </c>
    </row>
    <row r="318" spans="1:22">
      <c r="A318" s="21">
        <v>291010</v>
      </c>
      <c r="B318" s="21" t="s">
        <v>806</v>
      </c>
      <c r="C318" s="104" t="s">
        <v>476</v>
      </c>
      <c r="D318" s="105" t="s">
        <v>476</v>
      </c>
      <c r="E318" s="104" t="s">
        <v>476</v>
      </c>
      <c r="F318" s="105" t="s">
        <v>476</v>
      </c>
      <c r="G318" s="104" t="s">
        <v>476</v>
      </c>
      <c r="H318" s="105" t="s">
        <v>476</v>
      </c>
      <c r="I318" s="104" t="s">
        <v>476</v>
      </c>
      <c r="J318" s="105" t="s">
        <v>476</v>
      </c>
      <c r="K318" s="104">
        <v>1</v>
      </c>
      <c r="L318" s="105">
        <v>100</v>
      </c>
      <c r="M318" s="104">
        <v>3</v>
      </c>
      <c r="N318" s="105">
        <v>100</v>
      </c>
      <c r="O318" s="104">
        <v>1</v>
      </c>
      <c r="P318" s="105">
        <v>100</v>
      </c>
      <c r="Q318" s="104" t="s">
        <v>476</v>
      </c>
      <c r="R318" s="105" t="s">
        <v>476</v>
      </c>
      <c r="S318" s="104">
        <v>6</v>
      </c>
      <c r="T318" s="105">
        <v>100</v>
      </c>
      <c r="U318" s="104">
        <v>1</v>
      </c>
      <c r="V318" s="105">
        <v>100</v>
      </c>
    </row>
    <row r="319" spans="1:22">
      <c r="A319" s="21">
        <v>290050</v>
      </c>
      <c r="B319" s="21" t="s">
        <v>807</v>
      </c>
      <c r="C319" s="104">
        <v>10</v>
      </c>
      <c r="D319" s="105">
        <v>83.33</v>
      </c>
      <c r="E319" s="104">
        <v>8</v>
      </c>
      <c r="F319" s="105">
        <v>72.73</v>
      </c>
      <c r="G319" s="104">
        <v>3</v>
      </c>
      <c r="H319" s="105">
        <v>60</v>
      </c>
      <c r="I319" s="104">
        <v>6</v>
      </c>
      <c r="J319" s="105">
        <v>85.71</v>
      </c>
      <c r="K319" s="104" t="s">
        <v>476</v>
      </c>
      <c r="L319" s="105" t="s">
        <v>476</v>
      </c>
      <c r="M319" s="104">
        <v>1</v>
      </c>
      <c r="N319" s="105">
        <v>100</v>
      </c>
      <c r="O319" s="104" t="s">
        <v>476</v>
      </c>
      <c r="P319" s="105" t="s">
        <v>476</v>
      </c>
      <c r="Q319" s="104">
        <v>7</v>
      </c>
      <c r="R319" s="105">
        <v>100</v>
      </c>
      <c r="S319" s="104">
        <v>29</v>
      </c>
      <c r="T319" s="105">
        <v>100</v>
      </c>
      <c r="U319" s="104">
        <v>9</v>
      </c>
      <c r="V319" s="105">
        <v>100</v>
      </c>
    </row>
    <row r="320" spans="1:22">
      <c r="A320" s="21">
        <v>291165</v>
      </c>
      <c r="B320" s="21" t="s">
        <v>808</v>
      </c>
      <c r="C320" s="104" t="s">
        <v>476</v>
      </c>
      <c r="D320" s="105" t="s">
        <v>476</v>
      </c>
      <c r="E320" s="104" t="s">
        <v>476</v>
      </c>
      <c r="F320" s="105" t="s">
        <v>476</v>
      </c>
      <c r="G320" s="104" t="s">
        <v>476</v>
      </c>
      <c r="H320" s="105" t="s">
        <v>476</v>
      </c>
      <c r="I320" s="104" t="s">
        <v>476</v>
      </c>
      <c r="J320" s="105" t="s">
        <v>476</v>
      </c>
      <c r="K320" s="104">
        <v>1</v>
      </c>
      <c r="L320" s="105">
        <v>100</v>
      </c>
      <c r="M320" s="104" t="s">
        <v>476</v>
      </c>
      <c r="N320" s="105" t="s">
        <v>476</v>
      </c>
      <c r="O320" s="104" t="s">
        <v>476</v>
      </c>
      <c r="P320" s="105" t="s">
        <v>476</v>
      </c>
      <c r="Q320" s="104">
        <v>1</v>
      </c>
      <c r="R320" s="105">
        <v>100</v>
      </c>
      <c r="S320" s="104" t="s">
        <v>476</v>
      </c>
      <c r="T320" s="105" t="s">
        <v>476</v>
      </c>
      <c r="U320" s="104">
        <v>2</v>
      </c>
      <c r="V320" s="105">
        <v>100</v>
      </c>
    </row>
    <row r="321" spans="1:22">
      <c r="A321" s="21">
        <v>291220</v>
      </c>
      <c r="B321" s="21" t="s">
        <v>809</v>
      </c>
      <c r="C321" s="104" t="s">
        <v>476</v>
      </c>
      <c r="D321" s="105" t="s">
        <v>476</v>
      </c>
      <c r="E321" s="104" t="s">
        <v>476</v>
      </c>
      <c r="F321" s="105" t="s">
        <v>476</v>
      </c>
      <c r="G321" s="104">
        <v>3</v>
      </c>
      <c r="H321" s="105">
        <v>100</v>
      </c>
      <c r="I321" s="104">
        <v>3</v>
      </c>
      <c r="J321" s="105">
        <v>100</v>
      </c>
      <c r="K321" s="104">
        <v>2</v>
      </c>
      <c r="L321" s="105">
        <v>100</v>
      </c>
      <c r="M321" s="104" t="s">
        <v>476</v>
      </c>
      <c r="N321" s="105" t="s">
        <v>476</v>
      </c>
      <c r="O321" s="104">
        <v>5</v>
      </c>
      <c r="P321" s="105">
        <v>100</v>
      </c>
      <c r="Q321" s="104">
        <v>13</v>
      </c>
      <c r="R321" s="105">
        <v>100</v>
      </c>
      <c r="S321" s="104">
        <v>19</v>
      </c>
      <c r="T321" s="105">
        <v>100</v>
      </c>
      <c r="U321" s="104">
        <v>10</v>
      </c>
      <c r="V321" s="105">
        <v>90.91</v>
      </c>
    </row>
    <row r="322" spans="1:22">
      <c r="A322" s="21">
        <v>291250</v>
      </c>
      <c r="B322" s="21" t="s">
        <v>810</v>
      </c>
      <c r="C322" s="104" t="s">
        <v>476</v>
      </c>
      <c r="D322" s="105" t="s">
        <v>476</v>
      </c>
      <c r="E322" s="104">
        <v>2</v>
      </c>
      <c r="F322" s="105">
        <v>50</v>
      </c>
      <c r="G322" s="104">
        <v>1</v>
      </c>
      <c r="H322" s="105">
        <v>100</v>
      </c>
      <c r="I322" s="104">
        <v>4</v>
      </c>
      <c r="J322" s="105">
        <v>100</v>
      </c>
      <c r="K322" s="104">
        <v>4</v>
      </c>
      <c r="L322" s="105">
        <v>80</v>
      </c>
      <c r="M322" s="104">
        <v>33</v>
      </c>
      <c r="N322" s="105">
        <v>100</v>
      </c>
      <c r="O322" s="104">
        <v>16</v>
      </c>
      <c r="P322" s="105">
        <v>100</v>
      </c>
      <c r="Q322" s="104">
        <v>16</v>
      </c>
      <c r="R322" s="105">
        <v>100</v>
      </c>
      <c r="S322" s="104">
        <v>4</v>
      </c>
      <c r="T322" s="105">
        <v>100</v>
      </c>
      <c r="U322" s="104">
        <v>6</v>
      </c>
      <c r="V322" s="105">
        <v>100</v>
      </c>
    </row>
    <row r="323" spans="1:22">
      <c r="A323" s="21">
        <v>291720</v>
      </c>
      <c r="B323" s="21" t="s">
        <v>811</v>
      </c>
      <c r="C323" s="104" t="s">
        <v>476</v>
      </c>
      <c r="D323" s="105" t="s">
        <v>476</v>
      </c>
      <c r="E323" s="104" t="s">
        <v>476</v>
      </c>
      <c r="F323" s="105" t="s">
        <v>476</v>
      </c>
      <c r="G323" s="104">
        <v>3</v>
      </c>
      <c r="H323" s="105">
        <v>100</v>
      </c>
      <c r="I323" s="104">
        <v>24</v>
      </c>
      <c r="J323" s="105">
        <v>100</v>
      </c>
      <c r="K323" s="104">
        <v>25</v>
      </c>
      <c r="L323" s="105">
        <v>100</v>
      </c>
      <c r="M323" s="104">
        <v>12</v>
      </c>
      <c r="N323" s="105">
        <v>100</v>
      </c>
      <c r="O323" s="104">
        <v>4</v>
      </c>
      <c r="P323" s="105">
        <v>100</v>
      </c>
      <c r="Q323" s="104">
        <v>12</v>
      </c>
      <c r="R323" s="105">
        <v>92.31</v>
      </c>
      <c r="S323" s="104">
        <v>17</v>
      </c>
      <c r="T323" s="105">
        <v>100</v>
      </c>
      <c r="U323" s="104">
        <v>22</v>
      </c>
      <c r="V323" s="105">
        <v>100</v>
      </c>
    </row>
    <row r="324" spans="1:22">
      <c r="A324" s="21">
        <v>291860</v>
      </c>
      <c r="B324" s="21" t="s">
        <v>812</v>
      </c>
      <c r="C324" s="104">
        <v>2</v>
      </c>
      <c r="D324" s="105">
        <v>100</v>
      </c>
      <c r="E324" s="104">
        <v>3</v>
      </c>
      <c r="F324" s="105">
        <v>75</v>
      </c>
      <c r="G324" s="104">
        <v>7</v>
      </c>
      <c r="H324" s="105">
        <v>100</v>
      </c>
      <c r="I324" s="104">
        <v>4</v>
      </c>
      <c r="J324" s="105">
        <v>100</v>
      </c>
      <c r="K324" s="104">
        <v>4</v>
      </c>
      <c r="L324" s="105">
        <v>100</v>
      </c>
      <c r="M324" s="104">
        <v>2</v>
      </c>
      <c r="N324" s="105">
        <v>100</v>
      </c>
      <c r="O324" s="104" t="s">
        <v>476</v>
      </c>
      <c r="P324" s="105" t="s">
        <v>476</v>
      </c>
      <c r="Q324" s="104">
        <v>2</v>
      </c>
      <c r="R324" s="105">
        <v>100</v>
      </c>
      <c r="S324" s="104">
        <v>9</v>
      </c>
      <c r="T324" s="105">
        <v>100</v>
      </c>
      <c r="U324" s="104">
        <v>3</v>
      </c>
      <c r="V324" s="105">
        <v>75</v>
      </c>
    </row>
    <row r="325" spans="1:22">
      <c r="A325" s="21">
        <v>291950</v>
      </c>
      <c r="B325" s="21" t="s">
        <v>813</v>
      </c>
      <c r="C325" s="104">
        <v>6</v>
      </c>
      <c r="D325" s="105">
        <v>100</v>
      </c>
      <c r="E325" s="104">
        <v>9</v>
      </c>
      <c r="F325" s="105">
        <v>100</v>
      </c>
      <c r="G325" s="104">
        <v>1</v>
      </c>
      <c r="H325" s="105">
        <v>100</v>
      </c>
      <c r="I325" s="104">
        <v>1</v>
      </c>
      <c r="J325" s="105">
        <v>100</v>
      </c>
      <c r="K325" s="104">
        <v>3</v>
      </c>
      <c r="L325" s="105">
        <v>75</v>
      </c>
      <c r="M325" s="104" t="s">
        <v>476</v>
      </c>
      <c r="N325" s="105" t="s">
        <v>476</v>
      </c>
      <c r="O325" s="104">
        <v>5</v>
      </c>
      <c r="P325" s="105">
        <v>100</v>
      </c>
      <c r="Q325" s="104">
        <v>2</v>
      </c>
      <c r="R325" s="105">
        <v>100</v>
      </c>
      <c r="S325" s="104">
        <v>2</v>
      </c>
      <c r="T325" s="105">
        <v>100</v>
      </c>
      <c r="U325" s="104">
        <v>1</v>
      </c>
      <c r="V325" s="105">
        <v>100</v>
      </c>
    </row>
    <row r="326" spans="1:22">
      <c r="A326" s="21">
        <v>291980</v>
      </c>
      <c r="B326" s="21" t="s">
        <v>814</v>
      </c>
      <c r="C326" s="104">
        <v>2</v>
      </c>
      <c r="D326" s="105">
        <v>100</v>
      </c>
      <c r="E326" s="104">
        <v>12</v>
      </c>
      <c r="F326" s="105">
        <v>100</v>
      </c>
      <c r="G326" s="104">
        <v>9</v>
      </c>
      <c r="H326" s="105">
        <v>100</v>
      </c>
      <c r="I326" s="104">
        <v>4</v>
      </c>
      <c r="J326" s="105">
        <v>100</v>
      </c>
      <c r="K326" s="104">
        <v>4</v>
      </c>
      <c r="L326" s="105">
        <v>80</v>
      </c>
      <c r="M326" s="104">
        <v>1</v>
      </c>
      <c r="N326" s="105">
        <v>100</v>
      </c>
      <c r="O326" s="104">
        <v>1</v>
      </c>
      <c r="P326" s="105">
        <v>25</v>
      </c>
      <c r="Q326" s="104">
        <v>2</v>
      </c>
      <c r="R326" s="105">
        <v>50</v>
      </c>
      <c r="S326" s="104">
        <v>4</v>
      </c>
      <c r="T326" s="105">
        <v>100</v>
      </c>
      <c r="U326" s="104">
        <v>1</v>
      </c>
      <c r="V326" s="105">
        <v>33.33</v>
      </c>
    </row>
    <row r="327" spans="1:22">
      <c r="A327" s="21">
        <v>292030</v>
      </c>
      <c r="B327" s="21" t="s">
        <v>815</v>
      </c>
      <c r="C327" s="104" t="s">
        <v>476</v>
      </c>
      <c r="D327" s="105" t="s">
        <v>476</v>
      </c>
      <c r="E327" s="104" t="s">
        <v>476</v>
      </c>
      <c r="F327" s="105" t="s">
        <v>476</v>
      </c>
      <c r="G327" s="104">
        <v>1</v>
      </c>
      <c r="H327" s="105">
        <v>100</v>
      </c>
      <c r="I327" s="104" t="s">
        <v>476</v>
      </c>
      <c r="J327" s="105" t="s">
        <v>476</v>
      </c>
      <c r="K327" s="104">
        <v>5</v>
      </c>
      <c r="L327" s="105">
        <v>100</v>
      </c>
      <c r="M327" s="104">
        <v>2</v>
      </c>
      <c r="N327" s="105">
        <v>100</v>
      </c>
      <c r="O327" s="104">
        <v>2</v>
      </c>
      <c r="P327" s="105">
        <v>100</v>
      </c>
      <c r="Q327" s="104">
        <v>15</v>
      </c>
      <c r="R327" s="105">
        <v>100</v>
      </c>
      <c r="S327" s="104">
        <v>11</v>
      </c>
      <c r="T327" s="105">
        <v>100</v>
      </c>
      <c r="U327" s="104">
        <v>3</v>
      </c>
      <c r="V327" s="105">
        <v>100</v>
      </c>
    </row>
    <row r="328" spans="1:22">
      <c r="A328" s="21">
        <v>292360</v>
      </c>
      <c r="B328" s="21" t="s">
        <v>816</v>
      </c>
      <c r="C328" s="104">
        <v>2</v>
      </c>
      <c r="D328" s="105">
        <v>100</v>
      </c>
      <c r="E328" s="104" t="s">
        <v>476</v>
      </c>
      <c r="F328" s="105" t="s">
        <v>476</v>
      </c>
      <c r="G328" s="104">
        <v>1</v>
      </c>
      <c r="H328" s="105">
        <v>100</v>
      </c>
      <c r="I328" s="104">
        <v>2</v>
      </c>
      <c r="J328" s="105">
        <v>100</v>
      </c>
      <c r="K328" s="104">
        <v>2</v>
      </c>
      <c r="L328" s="105">
        <v>100</v>
      </c>
      <c r="M328" s="104">
        <v>2</v>
      </c>
      <c r="N328" s="105">
        <v>100</v>
      </c>
      <c r="O328" s="104">
        <v>2</v>
      </c>
      <c r="P328" s="105">
        <v>100</v>
      </c>
      <c r="Q328" s="104">
        <v>4</v>
      </c>
      <c r="R328" s="105">
        <v>100</v>
      </c>
      <c r="S328" s="104">
        <v>3</v>
      </c>
      <c r="T328" s="105">
        <v>100</v>
      </c>
      <c r="U328" s="104">
        <v>4</v>
      </c>
      <c r="V328" s="105">
        <v>100</v>
      </c>
    </row>
    <row r="329" spans="1:22">
      <c r="A329" s="21">
        <v>292670</v>
      </c>
      <c r="B329" s="21" t="s">
        <v>817</v>
      </c>
      <c r="C329" s="104" t="s">
        <v>476</v>
      </c>
      <c r="D329" s="105" t="s">
        <v>476</v>
      </c>
      <c r="E329" s="104">
        <v>3</v>
      </c>
      <c r="F329" s="105">
        <v>100</v>
      </c>
      <c r="G329" s="104">
        <v>3</v>
      </c>
      <c r="H329" s="105">
        <v>100</v>
      </c>
      <c r="I329" s="104">
        <v>3</v>
      </c>
      <c r="J329" s="105">
        <v>100</v>
      </c>
      <c r="K329" s="104">
        <v>3</v>
      </c>
      <c r="L329" s="105">
        <v>100</v>
      </c>
      <c r="M329" s="104">
        <v>1</v>
      </c>
      <c r="N329" s="105">
        <v>100</v>
      </c>
      <c r="O329" s="104">
        <v>2</v>
      </c>
      <c r="P329" s="105">
        <v>100</v>
      </c>
      <c r="Q329" s="104">
        <v>9</v>
      </c>
      <c r="R329" s="105">
        <v>100</v>
      </c>
      <c r="S329" s="104">
        <v>4</v>
      </c>
      <c r="T329" s="105">
        <v>100</v>
      </c>
      <c r="U329" s="104">
        <v>1</v>
      </c>
      <c r="V329" s="105">
        <v>100</v>
      </c>
    </row>
    <row r="330" spans="1:22">
      <c r="A330" s="21">
        <v>292690</v>
      </c>
      <c r="B330" s="21" t="s">
        <v>818</v>
      </c>
      <c r="C330" s="104" t="s">
        <v>476</v>
      </c>
      <c r="D330" s="105" t="s">
        <v>476</v>
      </c>
      <c r="E330" s="104">
        <v>1</v>
      </c>
      <c r="F330" s="105">
        <v>100</v>
      </c>
      <c r="G330" s="104">
        <v>1</v>
      </c>
      <c r="H330" s="105">
        <v>100</v>
      </c>
      <c r="I330" s="104">
        <v>2</v>
      </c>
      <c r="J330" s="105">
        <v>100</v>
      </c>
      <c r="K330" s="104">
        <v>2</v>
      </c>
      <c r="L330" s="105">
        <v>100</v>
      </c>
      <c r="M330" s="104">
        <v>2</v>
      </c>
      <c r="N330" s="105">
        <v>100</v>
      </c>
      <c r="O330" s="104">
        <v>6</v>
      </c>
      <c r="P330" s="105">
        <v>100</v>
      </c>
      <c r="Q330" s="104">
        <v>2</v>
      </c>
      <c r="R330" s="105">
        <v>100</v>
      </c>
      <c r="S330" s="104" t="s">
        <v>476</v>
      </c>
      <c r="T330" s="105" t="s">
        <v>476</v>
      </c>
      <c r="U330" s="104">
        <v>2</v>
      </c>
      <c r="V330" s="105">
        <v>100</v>
      </c>
    </row>
    <row r="331" spans="1:22">
      <c r="A331" s="21">
        <v>293100</v>
      </c>
      <c r="B331" s="21" t="s">
        <v>819</v>
      </c>
      <c r="C331" s="104" t="s">
        <v>476</v>
      </c>
      <c r="D331" s="105" t="s">
        <v>476</v>
      </c>
      <c r="E331" s="104" t="s">
        <v>476</v>
      </c>
      <c r="F331" s="105" t="s">
        <v>476</v>
      </c>
      <c r="G331" s="104" t="s">
        <v>476</v>
      </c>
      <c r="H331" s="105" t="s">
        <v>476</v>
      </c>
      <c r="I331" s="104" t="s">
        <v>476</v>
      </c>
      <c r="J331" s="105" t="s">
        <v>476</v>
      </c>
      <c r="K331" s="104" t="s">
        <v>476</v>
      </c>
      <c r="L331" s="105" t="s">
        <v>476</v>
      </c>
      <c r="M331" s="104" t="s">
        <v>476</v>
      </c>
      <c r="N331" s="105" t="s">
        <v>476</v>
      </c>
      <c r="O331" s="104" t="s">
        <v>476</v>
      </c>
      <c r="P331" s="105" t="s">
        <v>476</v>
      </c>
      <c r="Q331" s="104">
        <v>2</v>
      </c>
      <c r="R331" s="105">
        <v>100</v>
      </c>
      <c r="S331" s="104" t="s">
        <v>476</v>
      </c>
      <c r="T331" s="105" t="s">
        <v>476</v>
      </c>
      <c r="U331" s="104">
        <v>1</v>
      </c>
      <c r="V331" s="105">
        <v>100</v>
      </c>
    </row>
    <row r="332" spans="1:22">
      <c r="A332" s="20">
        <v>29082</v>
      </c>
      <c r="B332" s="20" t="s">
        <v>820</v>
      </c>
      <c r="C332" s="102">
        <v>1</v>
      </c>
      <c r="D332" s="103">
        <v>100</v>
      </c>
      <c r="E332" s="102">
        <v>4</v>
      </c>
      <c r="F332" s="103">
        <v>100</v>
      </c>
      <c r="G332" s="102">
        <v>5</v>
      </c>
      <c r="H332" s="103">
        <v>100</v>
      </c>
      <c r="I332" s="102">
        <v>3</v>
      </c>
      <c r="J332" s="103">
        <v>100</v>
      </c>
      <c r="K332" s="102">
        <v>6</v>
      </c>
      <c r="L332" s="103">
        <v>100</v>
      </c>
      <c r="M332" s="102">
        <v>1</v>
      </c>
      <c r="N332" s="103">
        <v>100</v>
      </c>
      <c r="O332" s="102">
        <v>1</v>
      </c>
      <c r="P332" s="103">
        <v>100</v>
      </c>
      <c r="Q332" s="102">
        <v>2</v>
      </c>
      <c r="R332" s="103">
        <v>100</v>
      </c>
      <c r="S332" s="102">
        <v>6</v>
      </c>
      <c r="T332" s="103">
        <v>85.71</v>
      </c>
      <c r="U332" s="102">
        <v>6</v>
      </c>
      <c r="V332" s="103">
        <v>75</v>
      </c>
    </row>
    <row r="333" spans="1:22">
      <c r="A333" s="21">
        <v>290500</v>
      </c>
      <c r="B333" s="21" t="s">
        <v>821</v>
      </c>
      <c r="C333" s="104">
        <v>24</v>
      </c>
      <c r="D333" s="105">
        <v>96</v>
      </c>
      <c r="E333" s="104">
        <v>40</v>
      </c>
      <c r="F333" s="105">
        <v>90.91</v>
      </c>
      <c r="G333" s="104">
        <v>102</v>
      </c>
      <c r="H333" s="105">
        <v>100</v>
      </c>
      <c r="I333" s="104">
        <v>106</v>
      </c>
      <c r="J333" s="105">
        <v>99.07</v>
      </c>
      <c r="K333" s="104">
        <v>152</v>
      </c>
      <c r="L333" s="105">
        <v>99.35</v>
      </c>
      <c r="M333" s="104">
        <v>146</v>
      </c>
      <c r="N333" s="105">
        <v>97.99</v>
      </c>
      <c r="O333" s="104">
        <v>146</v>
      </c>
      <c r="P333" s="105">
        <v>95.42</v>
      </c>
      <c r="Q333" s="104">
        <v>150</v>
      </c>
      <c r="R333" s="105">
        <v>93.17</v>
      </c>
      <c r="S333" s="104">
        <v>180</v>
      </c>
      <c r="T333" s="105">
        <v>81.819999999999993</v>
      </c>
      <c r="U333" s="104">
        <v>168</v>
      </c>
      <c r="V333" s="105">
        <v>96</v>
      </c>
    </row>
    <row r="334" spans="1:22">
      <c r="A334" s="21">
        <v>290520</v>
      </c>
      <c r="B334" s="21" t="s">
        <v>822</v>
      </c>
      <c r="C334" s="104">
        <v>1</v>
      </c>
      <c r="D334" s="105">
        <v>100</v>
      </c>
      <c r="E334" s="104" t="s">
        <v>476</v>
      </c>
      <c r="F334" s="105" t="s">
        <v>476</v>
      </c>
      <c r="G334" s="104">
        <v>2</v>
      </c>
      <c r="H334" s="105">
        <v>100</v>
      </c>
      <c r="I334" s="104">
        <v>2</v>
      </c>
      <c r="J334" s="105">
        <v>100</v>
      </c>
      <c r="K334" s="104" t="s">
        <v>476</v>
      </c>
      <c r="L334" s="105" t="s">
        <v>476</v>
      </c>
      <c r="M334" s="104">
        <v>2</v>
      </c>
      <c r="N334" s="105">
        <v>100</v>
      </c>
      <c r="O334" s="104">
        <v>2</v>
      </c>
      <c r="P334" s="105">
        <v>100</v>
      </c>
      <c r="Q334" s="104" t="s">
        <v>476</v>
      </c>
      <c r="R334" s="105" t="s">
        <v>476</v>
      </c>
      <c r="S334" s="104">
        <v>4</v>
      </c>
      <c r="T334" s="105">
        <v>80</v>
      </c>
      <c r="U334" s="104">
        <v>2</v>
      </c>
      <c r="V334" s="105">
        <v>100</v>
      </c>
    </row>
    <row r="335" spans="1:22">
      <c r="A335" s="21">
        <v>290660</v>
      </c>
      <c r="B335" s="21" t="s">
        <v>823</v>
      </c>
      <c r="C335" s="104">
        <v>2</v>
      </c>
      <c r="D335" s="105">
        <v>100</v>
      </c>
      <c r="E335" s="104">
        <v>7</v>
      </c>
      <c r="F335" s="105">
        <v>100</v>
      </c>
      <c r="G335" s="104">
        <v>6</v>
      </c>
      <c r="H335" s="105">
        <v>100</v>
      </c>
      <c r="I335" s="104">
        <v>18</v>
      </c>
      <c r="J335" s="105">
        <v>100</v>
      </c>
      <c r="K335" s="104">
        <v>23</v>
      </c>
      <c r="L335" s="105">
        <v>100</v>
      </c>
      <c r="M335" s="104">
        <v>12</v>
      </c>
      <c r="N335" s="105">
        <v>100</v>
      </c>
      <c r="O335" s="104">
        <v>15</v>
      </c>
      <c r="P335" s="105">
        <v>100</v>
      </c>
      <c r="Q335" s="104">
        <v>7</v>
      </c>
      <c r="R335" s="105">
        <v>87.5</v>
      </c>
      <c r="S335" s="104">
        <v>35</v>
      </c>
      <c r="T335" s="105">
        <v>50.72</v>
      </c>
      <c r="U335" s="104">
        <v>71</v>
      </c>
      <c r="V335" s="105">
        <v>98.61</v>
      </c>
    </row>
    <row r="336" spans="1:22">
      <c r="A336" s="21">
        <v>290710</v>
      </c>
      <c r="B336" s="21" t="s">
        <v>824</v>
      </c>
      <c r="C336" s="104">
        <v>1</v>
      </c>
      <c r="D336" s="105">
        <v>100</v>
      </c>
      <c r="E336" s="104" t="s">
        <v>476</v>
      </c>
      <c r="F336" s="105" t="s">
        <v>476</v>
      </c>
      <c r="G336" s="104" t="s">
        <v>476</v>
      </c>
      <c r="H336" s="105" t="s">
        <v>476</v>
      </c>
      <c r="I336" s="104">
        <v>1</v>
      </c>
      <c r="J336" s="105">
        <v>100</v>
      </c>
      <c r="K336" s="104">
        <v>1</v>
      </c>
      <c r="L336" s="105">
        <v>100</v>
      </c>
      <c r="M336" s="104" t="s">
        <v>476</v>
      </c>
      <c r="N336" s="105" t="s">
        <v>476</v>
      </c>
      <c r="O336" s="104">
        <v>3</v>
      </c>
      <c r="P336" s="105">
        <v>100</v>
      </c>
      <c r="Q336" s="104">
        <v>2</v>
      </c>
      <c r="R336" s="105">
        <v>100</v>
      </c>
      <c r="S336" s="104">
        <v>2</v>
      </c>
      <c r="T336" s="105">
        <v>100</v>
      </c>
      <c r="U336" s="104">
        <v>1</v>
      </c>
      <c r="V336" s="105">
        <v>100</v>
      </c>
    </row>
    <row r="337" spans="1:22">
      <c r="A337" s="21">
        <v>291170</v>
      </c>
      <c r="B337" s="21" t="s">
        <v>825</v>
      </c>
      <c r="C337" s="104">
        <v>1</v>
      </c>
      <c r="D337" s="105">
        <v>100</v>
      </c>
      <c r="E337" s="104" t="s">
        <v>476</v>
      </c>
      <c r="F337" s="105" t="s">
        <v>476</v>
      </c>
      <c r="G337" s="104" t="s">
        <v>476</v>
      </c>
      <c r="H337" s="105" t="s">
        <v>476</v>
      </c>
      <c r="I337" s="104" t="s">
        <v>476</v>
      </c>
      <c r="J337" s="105" t="s">
        <v>476</v>
      </c>
      <c r="K337" s="104">
        <v>9</v>
      </c>
      <c r="L337" s="105">
        <v>100</v>
      </c>
      <c r="M337" s="104">
        <v>6</v>
      </c>
      <c r="N337" s="105">
        <v>85.71</v>
      </c>
      <c r="O337" s="104">
        <v>1</v>
      </c>
      <c r="P337" s="105">
        <v>50</v>
      </c>
      <c r="Q337" s="104">
        <v>5</v>
      </c>
      <c r="R337" s="105">
        <v>100</v>
      </c>
      <c r="S337" s="104">
        <v>4</v>
      </c>
      <c r="T337" s="105">
        <v>100</v>
      </c>
      <c r="U337" s="104">
        <v>2</v>
      </c>
      <c r="V337" s="105">
        <v>100</v>
      </c>
    </row>
    <row r="338" spans="1:22">
      <c r="A338" s="21">
        <v>291200</v>
      </c>
      <c r="B338" s="21" t="s">
        <v>826</v>
      </c>
      <c r="C338" s="104">
        <v>16</v>
      </c>
      <c r="D338" s="105">
        <v>100</v>
      </c>
      <c r="E338" s="104">
        <v>22</v>
      </c>
      <c r="F338" s="105">
        <v>100</v>
      </c>
      <c r="G338" s="104">
        <v>61</v>
      </c>
      <c r="H338" s="105">
        <v>100</v>
      </c>
      <c r="I338" s="104">
        <v>34</v>
      </c>
      <c r="J338" s="105">
        <v>100</v>
      </c>
      <c r="K338" s="104">
        <v>57</v>
      </c>
      <c r="L338" s="105">
        <v>100</v>
      </c>
      <c r="M338" s="104">
        <v>66</v>
      </c>
      <c r="N338" s="105">
        <v>100</v>
      </c>
      <c r="O338" s="104">
        <v>72</v>
      </c>
      <c r="P338" s="105">
        <v>96</v>
      </c>
      <c r="Q338" s="104">
        <v>45</v>
      </c>
      <c r="R338" s="105">
        <v>88.24</v>
      </c>
      <c r="S338" s="104">
        <v>52</v>
      </c>
      <c r="T338" s="105">
        <v>98.11</v>
      </c>
      <c r="U338" s="104">
        <v>34</v>
      </c>
      <c r="V338" s="105">
        <v>91.89</v>
      </c>
    </row>
    <row r="339" spans="1:22">
      <c r="A339" s="21">
        <v>291340</v>
      </c>
      <c r="B339" s="21" t="s">
        <v>827</v>
      </c>
      <c r="C339" s="104" t="s">
        <v>476</v>
      </c>
      <c r="D339" s="105" t="s">
        <v>476</v>
      </c>
      <c r="E339" s="104" t="s">
        <v>476</v>
      </c>
      <c r="F339" s="105" t="s">
        <v>476</v>
      </c>
      <c r="G339" s="104">
        <v>1</v>
      </c>
      <c r="H339" s="105">
        <v>100</v>
      </c>
      <c r="I339" s="104">
        <v>6</v>
      </c>
      <c r="J339" s="105">
        <v>100</v>
      </c>
      <c r="K339" s="104">
        <v>3</v>
      </c>
      <c r="L339" s="105">
        <v>100</v>
      </c>
      <c r="M339" s="104">
        <v>1</v>
      </c>
      <c r="N339" s="105">
        <v>100</v>
      </c>
      <c r="O339" s="104">
        <v>6</v>
      </c>
      <c r="P339" s="105">
        <v>100</v>
      </c>
      <c r="Q339" s="104">
        <v>3</v>
      </c>
      <c r="R339" s="105">
        <v>100</v>
      </c>
      <c r="S339" s="104">
        <v>11</v>
      </c>
      <c r="T339" s="105">
        <v>100</v>
      </c>
      <c r="U339" s="104">
        <v>1</v>
      </c>
      <c r="V339" s="105">
        <v>100</v>
      </c>
    </row>
    <row r="340" spans="1:22">
      <c r="A340" s="21">
        <v>291733</v>
      </c>
      <c r="B340" s="21" t="s">
        <v>828</v>
      </c>
      <c r="C340" s="104" t="s">
        <v>476</v>
      </c>
      <c r="D340" s="105" t="s">
        <v>476</v>
      </c>
      <c r="E340" s="104">
        <v>3</v>
      </c>
      <c r="F340" s="105">
        <v>100</v>
      </c>
      <c r="G340" s="104">
        <v>2</v>
      </c>
      <c r="H340" s="105">
        <v>100</v>
      </c>
      <c r="I340" s="104" t="s">
        <v>476</v>
      </c>
      <c r="J340" s="105" t="s">
        <v>476</v>
      </c>
      <c r="K340" s="104">
        <v>5</v>
      </c>
      <c r="L340" s="105">
        <v>100</v>
      </c>
      <c r="M340" s="104" t="s">
        <v>476</v>
      </c>
      <c r="N340" s="105" t="s">
        <v>476</v>
      </c>
      <c r="O340" s="104">
        <v>1</v>
      </c>
      <c r="P340" s="105">
        <v>50</v>
      </c>
      <c r="Q340" s="104">
        <v>4</v>
      </c>
      <c r="R340" s="105">
        <v>100</v>
      </c>
      <c r="S340" s="104">
        <v>2</v>
      </c>
      <c r="T340" s="105">
        <v>100</v>
      </c>
      <c r="U340" s="104" t="s">
        <v>476</v>
      </c>
      <c r="V340" s="105" t="s">
        <v>476</v>
      </c>
    </row>
    <row r="341" spans="1:22">
      <c r="A341" s="21">
        <v>291740</v>
      </c>
      <c r="B341" s="21" t="s">
        <v>829</v>
      </c>
      <c r="C341" s="104" t="s">
        <v>476</v>
      </c>
      <c r="D341" s="105" t="s">
        <v>476</v>
      </c>
      <c r="E341" s="104">
        <v>1</v>
      </c>
      <c r="F341" s="105">
        <v>33.33</v>
      </c>
      <c r="G341" s="104" t="s">
        <v>476</v>
      </c>
      <c r="H341" s="105" t="s">
        <v>476</v>
      </c>
      <c r="I341" s="104" t="s">
        <v>476</v>
      </c>
      <c r="J341" s="105" t="s">
        <v>476</v>
      </c>
      <c r="K341" s="104" t="s">
        <v>476</v>
      </c>
      <c r="L341" s="105" t="s">
        <v>476</v>
      </c>
      <c r="M341" s="104" t="s">
        <v>476</v>
      </c>
      <c r="N341" s="105" t="s">
        <v>476</v>
      </c>
      <c r="O341" s="104">
        <v>1</v>
      </c>
      <c r="P341" s="105">
        <v>100</v>
      </c>
      <c r="Q341" s="104">
        <v>4</v>
      </c>
      <c r="R341" s="105">
        <v>100</v>
      </c>
      <c r="S341" s="104">
        <v>3</v>
      </c>
      <c r="T341" s="105">
        <v>100</v>
      </c>
      <c r="U341" s="104" t="s">
        <v>476</v>
      </c>
      <c r="V341" s="105" t="s">
        <v>476</v>
      </c>
    </row>
    <row r="342" spans="1:22">
      <c r="A342" s="21">
        <v>291875</v>
      </c>
      <c r="B342" s="21" t="s">
        <v>830</v>
      </c>
      <c r="C342" s="104" t="s">
        <v>476</v>
      </c>
      <c r="D342" s="105" t="s">
        <v>476</v>
      </c>
      <c r="E342" s="104">
        <v>1</v>
      </c>
      <c r="F342" s="105">
        <v>100</v>
      </c>
      <c r="G342" s="104">
        <v>13</v>
      </c>
      <c r="H342" s="105">
        <v>100</v>
      </c>
      <c r="I342" s="104">
        <v>29</v>
      </c>
      <c r="J342" s="105">
        <v>100</v>
      </c>
      <c r="K342" s="104">
        <v>37</v>
      </c>
      <c r="L342" s="105">
        <v>100</v>
      </c>
      <c r="M342" s="104">
        <v>39</v>
      </c>
      <c r="N342" s="105">
        <v>100</v>
      </c>
      <c r="O342" s="104">
        <v>32</v>
      </c>
      <c r="P342" s="105">
        <v>100</v>
      </c>
      <c r="Q342" s="104">
        <v>37</v>
      </c>
      <c r="R342" s="105">
        <v>100</v>
      </c>
      <c r="S342" s="104">
        <v>29</v>
      </c>
      <c r="T342" s="105">
        <v>100</v>
      </c>
      <c r="U342" s="104">
        <v>22</v>
      </c>
      <c r="V342" s="105">
        <v>100</v>
      </c>
    </row>
    <row r="343" spans="1:22">
      <c r="A343" s="21">
        <v>291940</v>
      </c>
      <c r="B343" s="21" t="s">
        <v>831</v>
      </c>
      <c r="C343" s="104" t="s">
        <v>476</v>
      </c>
      <c r="D343" s="105" t="s">
        <v>476</v>
      </c>
      <c r="E343" s="104" t="s">
        <v>476</v>
      </c>
      <c r="F343" s="105" t="s">
        <v>476</v>
      </c>
      <c r="G343" s="104">
        <v>1</v>
      </c>
      <c r="H343" s="105">
        <v>100</v>
      </c>
      <c r="I343" s="104" t="s">
        <v>476</v>
      </c>
      <c r="J343" s="105" t="s">
        <v>476</v>
      </c>
      <c r="K343" s="104">
        <v>2</v>
      </c>
      <c r="L343" s="105">
        <v>100</v>
      </c>
      <c r="M343" s="104" t="s">
        <v>476</v>
      </c>
      <c r="N343" s="105" t="s">
        <v>476</v>
      </c>
      <c r="O343" s="104">
        <v>4</v>
      </c>
      <c r="P343" s="105">
        <v>100</v>
      </c>
      <c r="Q343" s="104">
        <v>3</v>
      </c>
      <c r="R343" s="105">
        <v>100</v>
      </c>
      <c r="S343" s="104">
        <v>3</v>
      </c>
      <c r="T343" s="105">
        <v>100</v>
      </c>
      <c r="U343" s="104">
        <v>3</v>
      </c>
      <c r="V343" s="105">
        <v>75</v>
      </c>
    </row>
    <row r="344" spans="1:22">
      <c r="A344" s="21">
        <v>292020</v>
      </c>
      <c r="B344" s="21" t="s">
        <v>832</v>
      </c>
      <c r="C344" s="104">
        <v>1</v>
      </c>
      <c r="D344" s="105">
        <v>100</v>
      </c>
      <c r="E344" s="104">
        <v>3</v>
      </c>
      <c r="F344" s="105">
        <v>75</v>
      </c>
      <c r="G344" s="104" t="s">
        <v>476</v>
      </c>
      <c r="H344" s="105" t="s">
        <v>476</v>
      </c>
      <c r="I344" s="104">
        <v>1</v>
      </c>
      <c r="J344" s="105">
        <v>100</v>
      </c>
      <c r="K344" s="104">
        <v>1</v>
      </c>
      <c r="L344" s="105">
        <v>100</v>
      </c>
      <c r="M344" s="104">
        <v>4</v>
      </c>
      <c r="N344" s="105">
        <v>100</v>
      </c>
      <c r="O344" s="104" t="s">
        <v>476</v>
      </c>
      <c r="P344" s="105" t="s">
        <v>476</v>
      </c>
      <c r="Q344" s="104">
        <v>1</v>
      </c>
      <c r="R344" s="105">
        <v>100</v>
      </c>
      <c r="S344" s="104">
        <v>2</v>
      </c>
      <c r="T344" s="105">
        <v>100</v>
      </c>
      <c r="U344" s="104">
        <v>4</v>
      </c>
      <c r="V344" s="105">
        <v>100</v>
      </c>
    </row>
    <row r="345" spans="1:22">
      <c r="A345" s="21">
        <v>292105</v>
      </c>
      <c r="B345" s="21" t="s">
        <v>833</v>
      </c>
      <c r="C345" s="104" t="s">
        <v>476</v>
      </c>
      <c r="D345" s="105" t="s">
        <v>476</v>
      </c>
      <c r="E345" s="104" t="s">
        <v>476</v>
      </c>
      <c r="F345" s="105" t="s">
        <v>476</v>
      </c>
      <c r="G345" s="104">
        <v>1</v>
      </c>
      <c r="H345" s="105">
        <v>100</v>
      </c>
      <c r="I345" s="104" t="s">
        <v>476</v>
      </c>
      <c r="J345" s="105" t="s">
        <v>476</v>
      </c>
      <c r="K345" s="104">
        <v>1</v>
      </c>
      <c r="L345" s="105">
        <v>100</v>
      </c>
      <c r="M345" s="104" t="s">
        <v>476</v>
      </c>
      <c r="N345" s="105" t="s">
        <v>476</v>
      </c>
      <c r="O345" s="104">
        <v>1</v>
      </c>
      <c r="P345" s="105">
        <v>100</v>
      </c>
      <c r="Q345" s="104">
        <v>2</v>
      </c>
      <c r="R345" s="105">
        <v>100</v>
      </c>
      <c r="S345" s="104">
        <v>3</v>
      </c>
      <c r="T345" s="105">
        <v>100</v>
      </c>
      <c r="U345" s="104">
        <v>2</v>
      </c>
      <c r="V345" s="105">
        <v>100</v>
      </c>
    </row>
    <row r="346" spans="1:22">
      <c r="A346" s="21">
        <v>292180</v>
      </c>
      <c r="B346" s="21" t="s">
        <v>834</v>
      </c>
      <c r="C346" s="104" t="s">
        <v>476</v>
      </c>
      <c r="D346" s="105" t="s">
        <v>476</v>
      </c>
      <c r="E346" s="104" t="s">
        <v>476</v>
      </c>
      <c r="F346" s="105" t="s">
        <v>476</v>
      </c>
      <c r="G346" s="104">
        <v>4</v>
      </c>
      <c r="H346" s="105">
        <v>100</v>
      </c>
      <c r="I346" s="104">
        <v>3</v>
      </c>
      <c r="J346" s="105">
        <v>100</v>
      </c>
      <c r="K346" s="104">
        <v>6</v>
      </c>
      <c r="L346" s="105">
        <v>100</v>
      </c>
      <c r="M346" s="104">
        <v>4</v>
      </c>
      <c r="N346" s="105">
        <v>66.67</v>
      </c>
      <c r="O346" s="104">
        <v>2</v>
      </c>
      <c r="P346" s="105">
        <v>66.67</v>
      </c>
      <c r="Q346" s="104">
        <v>10</v>
      </c>
      <c r="R346" s="105">
        <v>76.92</v>
      </c>
      <c r="S346" s="104">
        <v>4</v>
      </c>
      <c r="T346" s="105">
        <v>66.67</v>
      </c>
      <c r="U346" s="104">
        <v>1</v>
      </c>
      <c r="V346" s="105">
        <v>33.33</v>
      </c>
    </row>
    <row r="347" spans="1:22">
      <c r="A347" s="21">
        <v>292340</v>
      </c>
      <c r="B347" s="21" t="s">
        <v>835</v>
      </c>
      <c r="C347" s="104" t="s">
        <v>476</v>
      </c>
      <c r="D347" s="105" t="s">
        <v>476</v>
      </c>
      <c r="E347" s="104" t="s">
        <v>476</v>
      </c>
      <c r="F347" s="105" t="s">
        <v>476</v>
      </c>
      <c r="G347" s="104">
        <v>4</v>
      </c>
      <c r="H347" s="105">
        <v>100</v>
      </c>
      <c r="I347" s="104">
        <v>2</v>
      </c>
      <c r="J347" s="105">
        <v>100</v>
      </c>
      <c r="K347" s="104" t="s">
        <v>476</v>
      </c>
      <c r="L347" s="105" t="s">
        <v>476</v>
      </c>
      <c r="M347" s="104">
        <v>2</v>
      </c>
      <c r="N347" s="105">
        <v>100</v>
      </c>
      <c r="O347" s="104" t="s">
        <v>476</v>
      </c>
      <c r="P347" s="105" t="s">
        <v>476</v>
      </c>
      <c r="Q347" s="104" t="s">
        <v>476</v>
      </c>
      <c r="R347" s="105" t="s">
        <v>476</v>
      </c>
      <c r="S347" s="104" t="s">
        <v>476</v>
      </c>
      <c r="T347" s="105" t="s">
        <v>476</v>
      </c>
      <c r="U347" s="104" t="s">
        <v>476</v>
      </c>
      <c r="V347" s="105" t="s">
        <v>476</v>
      </c>
    </row>
    <row r="348" spans="1:22">
      <c r="A348" s="21">
        <v>292450</v>
      </c>
      <c r="B348" s="21" t="s">
        <v>836</v>
      </c>
      <c r="C348" s="104" t="s">
        <v>476</v>
      </c>
      <c r="D348" s="105" t="s">
        <v>476</v>
      </c>
      <c r="E348" s="104" t="s">
        <v>476</v>
      </c>
      <c r="F348" s="105" t="s">
        <v>476</v>
      </c>
      <c r="G348" s="104">
        <v>1</v>
      </c>
      <c r="H348" s="105">
        <v>100</v>
      </c>
      <c r="I348" s="104">
        <v>4</v>
      </c>
      <c r="J348" s="105">
        <v>100</v>
      </c>
      <c r="K348" s="104" t="s">
        <v>476</v>
      </c>
      <c r="L348" s="105" t="s">
        <v>476</v>
      </c>
      <c r="M348" s="104">
        <v>3</v>
      </c>
      <c r="N348" s="105">
        <v>100</v>
      </c>
      <c r="O348" s="104" t="s">
        <v>476</v>
      </c>
      <c r="P348" s="105" t="s">
        <v>476</v>
      </c>
      <c r="Q348" s="104">
        <v>8</v>
      </c>
      <c r="R348" s="105">
        <v>100</v>
      </c>
      <c r="S348" s="104">
        <v>9</v>
      </c>
      <c r="T348" s="105">
        <v>100</v>
      </c>
      <c r="U348" s="104">
        <v>10</v>
      </c>
      <c r="V348" s="105">
        <v>100</v>
      </c>
    </row>
    <row r="349" spans="1:22">
      <c r="A349" s="21">
        <v>292640</v>
      </c>
      <c r="B349" s="21" t="s">
        <v>837</v>
      </c>
      <c r="C349" s="104" t="s">
        <v>476</v>
      </c>
      <c r="D349" s="105" t="s">
        <v>476</v>
      </c>
      <c r="E349" s="104" t="s">
        <v>476</v>
      </c>
      <c r="F349" s="105" t="s">
        <v>476</v>
      </c>
      <c r="G349" s="104" t="s">
        <v>476</v>
      </c>
      <c r="H349" s="105" t="s">
        <v>476</v>
      </c>
      <c r="I349" s="104" t="s">
        <v>476</v>
      </c>
      <c r="J349" s="105" t="s">
        <v>476</v>
      </c>
      <c r="K349" s="104">
        <v>1</v>
      </c>
      <c r="L349" s="105">
        <v>100</v>
      </c>
      <c r="M349" s="104">
        <v>1</v>
      </c>
      <c r="N349" s="105">
        <v>100</v>
      </c>
      <c r="O349" s="104">
        <v>2</v>
      </c>
      <c r="P349" s="105">
        <v>100</v>
      </c>
      <c r="Q349" s="104">
        <v>1</v>
      </c>
      <c r="R349" s="105">
        <v>50</v>
      </c>
      <c r="S349" s="104">
        <v>1</v>
      </c>
      <c r="T349" s="105">
        <v>100</v>
      </c>
      <c r="U349" s="104">
        <v>2</v>
      </c>
      <c r="V349" s="105">
        <v>100</v>
      </c>
    </row>
    <row r="350" spans="1:22">
      <c r="A350" s="21">
        <v>292680</v>
      </c>
      <c r="B350" s="21" t="s">
        <v>838</v>
      </c>
      <c r="C350" s="104">
        <v>1</v>
      </c>
      <c r="D350" s="105">
        <v>100</v>
      </c>
      <c r="E350" s="104">
        <v>1</v>
      </c>
      <c r="F350" s="105">
        <v>100</v>
      </c>
      <c r="G350" s="104">
        <v>5</v>
      </c>
      <c r="H350" s="105">
        <v>100</v>
      </c>
      <c r="I350" s="104">
        <v>4</v>
      </c>
      <c r="J350" s="105">
        <v>100</v>
      </c>
      <c r="K350" s="104">
        <v>4</v>
      </c>
      <c r="L350" s="105">
        <v>100</v>
      </c>
      <c r="M350" s="104">
        <v>4</v>
      </c>
      <c r="N350" s="105">
        <v>100</v>
      </c>
      <c r="O350" s="104" t="s">
        <v>476</v>
      </c>
      <c r="P350" s="105" t="s">
        <v>476</v>
      </c>
      <c r="Q350" s="104">
        <v>4</v>
      </c>
      <c r="R350" s="105">
        <v>100</v>
      </c>
      <c r="S350" s="104">
        <v>3</v>
      </c>
      <c r="T350" s="105">
        <v>60</v>
      </c>
      <c r="U350" s="104">
        <v>5</v>
      </c>
      <c r="V350" s="105">
        <v>100</v>
      </c>
    </row>
    <row r="351" spans="1:22">
      <c r="A351" s="21">
        <v>293000</v>
      </c>
      <c r="B351" s="21" t="s">
        <v>839</v>
      </c>
      <c r="C351" s="104">
        <v>1</v>
      </c>
      <c r="D351" s="105">
        <v>100</v>
      </c>
      <c r="E351" s="104">
        <v>2</v>
      </c>
      <c r="F351" s="105">
        <v>100</v>
      </c>
      <c r="G351" s="104" t="s">
        <v>476</v>
      </c>
      <c r="H351" s="105" t="s">
        <v>476</v>
      </c>
      <c r="I351" s="104">
        <v>1</v>
      </c>
      <c r="J351" s="105">
        <v>100</v>
      </c>
      <c r="K351" s="104">
        <v>1</v>
      </c>
      <c r="L351" s="105">
        <v>100</v>
      </c>
      <c r="M351" s="104">
        <v>1</v>
      </c>
      <c r="N351" s="105">
        <v>100</v>
      </c>
      <c r="O351" s="104">
        <v>1</v>
      </c>
      <c r="P351" s="105">
        <v>50</v>
      </c>
      <c r="Q351" s="104">
        <v>5</v>
      </c>
      <c r="R351" s="105">
        <v>100</v>
      </c>
      <c r="S351" s="104">
        <v>6</v>
      </c>
      <c r="T351" s="105">
        <v>100</v>
      </c>
      <c r="U351" s="104">
        <v>4</v>
      </c>
      <c r="V351" s="105">
        <v>100</v>
      </c>
    </row>
    <row r="352" spans="1:22">
      <c r="A352" s="21">
        <v>293105</v>
      </c>
      <c r="B352" s="21" t="s">
        <v>840</v>
      </c>
      <c r="C352" s="104" t="s">
        <v>476</v>
      </c>
      <c r="D352" s="105" t="s">
        <v>476</v>
      </c>
      <c r="E352" s="104" t="s">
        <v>476</v>
      </c>
      <c r="F352" s="105" t="s">
        <v>476</v>
      </c>
      <c r="G352" s="104" t="s">
        <v>476</v>
      </c>
      <c r="H352" s="105" t="s">
        <v>476</v>
      </c>
      <c r="I352" s="104" t="s">
        <v>476</v>
      </c>
      <c r="J352" s="105" t="s">
        <v>476</v>
      </c>
      <c r="K352" s="104" t="s">
        <v>476</v>
      </c>
      <c r="L352" s="105" t="s">
        <v>476</v>
      </c>
      <c r="M352" s="104" t="s">
        <v>476</v>
      </c>
      <c r="N352" s="105" t="s">
        <v>476</v>
      </c>
      <c r="O352" s="104">
        <v>2</v>
      </c>
      <c r="P352" s="105">
        <v>100</v>
      </c>
      <c r="Q352" s="104">
        <v>3</v>
      </c>
      <c r="R352" s="105">
        <v>100</v>
      </c>
      <c r="S352" s="104">
        <v>2</v>
      </c>
      <c r="T352" s="105">
        <v>100</v>
      </c>
      <c r="U352" s="104">
        <v>1</v>
      </c>
      <c r="V352" s="105">
        <v>100</v>
      </c>
    </row>
    <row r="353" spans="1:22">
      <c r="A353" s="21">
        <v>293260</v>
      </c>
      <c r="B353" s="21" t="s">
        <v>841</v>
      </c>
      <c r="C353" s="104" t="s">
        <v>476</v>
      </c>
      <c r="D353" s="105" t="s">
        <v>476</v>
      </c>
      <c r="E353" s="104" t="s">
        <v>476</v>
      </c>
      <c r="F353" s="105" t="s">
        <v>476</v>
      </c>
      <c r="G353" s="104" t="s">
        <v>476</v>
      </c>
      <c r="H353" s="105" t="s">
        <v>476</v>
      </c>
      <c r="I353" s="104">
        <v>1</v>
      </c>
      <c r="J353" s="105">
        <v>100</v>
      </c>
      <c r="K353" s="104" t="s">
        <v>476</v>
      </c>
      <c r="L353" s="105" t="s">
        <v>476</v>
      </c>
      <c r="M353" s="104">
        <v>1</v>
      </c>
      <c r="N353" s="105">
        <v>100</v>
      </c>
      <c r="O353" s="104">
        <v>1</v>
      </c>
      <c r="P353" s="105">
        <v>100</v>
      </c>
      <c r="Q353" s="104">
        <v>6</v>
      </c>
      <c r="R353" s="105">
        <v>100</v>
      </c>
      <c r="S353" s="104">
        <v>4</v>
      </c>
      <c r="T353" s="105">
        <v>100</v>
      </c>
      <c r="U353" s="104" t="s">
        <v>476</v>
      </c>
      <c r="V353" s="105" t="s">
        <v>476</v>
      </c>
    </row>
    <row r="354" spans="1:22">
      <c r="A354" s="20">
        <v>29083</v>
      </c>
      <c r="B354" s="20" t="s">
        <v>842</v>
      </c>
      <c r="C354" s="102" t="s">
        <v>476</v>
      </c>
      <c r="D354" s="103" t="s">
        <v>476</v>
      </c>
      <c r="E354" s="102" t="s">
        <v>476</v>
      </c>
      <c r="F354" s="103" t="s">
        <v>476</v>
      </c>
      <c r="G354" s="102">
        <v>1</v>
      </c>
      <c r="H354" s="103">
        <v>100</v>
      </c>
      <c r="I354" s="102" t="s">
        <v>476</v>
      </c>
      <c r="J354" s="103" t="s">
        <v>476</v>
      </c>
      <c r="K354" s="102">
        <v>1</v>
      </c>
      <c r="L354" s="103">
        <v>100</v>
      </c>
      <c r="M354" s="102" t="s">
        <v>476</v>
      </c>
      <c r="N354" s="103" t="s">
        <v>476</v>
      </c>
      <c r="O354" s="102" t="s">
        <v>476</v>
      </c>
      <c r="P354" s="103" t="s">
        <v>476</v>
      </c>
      <c r="Q354" s="102" t="s">
        <v>476</v>
      </c>
      <c r="R354" s="103" t="s">
        <v>476</v>
      </c>
      <c r="S354" s="102">
        <v>1</v>
      </c>
      <c r="T354" s="103">
        <v>100</v>
      </c>
      <c r="U354" s="102">
        <v>3</v>
      </c>
      <c r="V354" s="103">
        <v>100</v>
      </c>
    </row>
    <row r="355" spans="1:22">
      <c r="A355" s="21">
        <v>290480</v>
      </c>
      <c r="B355" s="21" t="s">
        <v>843</v>
      </c>
      <c r="C355" s="104">
        <v>32</v>
      </c>
      <c r="D355" s="105">
        <v>100</v>
      </c>
      <c r="E355" s="104">
        <v>57</v>
      </c>
      <c r="F355" s="105">
        <v>91.94</v>
      </c>
      <c r="G355" s="104">
        <v>64</v>
      </c>
      <c r="H355" s="105">
        <v>82.05</v>
      </c>
      <c r="I355" s="104">
        <v>57</v>
      </c>
      <c r="J355" s="105">
        <v>91.94</v>
      </c>
      <c r="K355" s="104">
        <v>49</v>
      </c>
      <c r="L355" s="105">
        <v>94.23</v>
      </c>
      <c r="M355" s="104">
        <v>40</v>
      </c>
      <c r="N355" s="105">
        <v>100</v>
      </c>
      <c r="O355" s="104">
        <v>43</v>
      </c>
      <c r="P355" s="105">
        <v>100</v>
      </c>
      <c r="Q355" s="104">
        <v>54</v>
      </c>
      <c r="R355" s="105">
        <v>93.1</v>
      </c>
      <c r="S355" s="104">
        <v>73</v>
      </c>
      <c r="T355" s="105">
        <v>97.33</v>
      </c>
      <c r="U355" s="104">
        <v>73</v>
      </c>
      <c r="V355" s="105">
        <v>89.02</v>
      </c>
    </row>
    <row r="356" spans="1:22">
      <c r="A356" s="21">
        <v>291090</v>
      </c>
      <c r="B356" s="21" t="s">
        <v>844</v>
      </c>
      <c r="C356" s="104" t="s">
        <v>476</v>
      </c>
      <c r="D356" s="105" t="s">
        <v>476</v>
      </c>
      <c r="E356" s="104">
        <v>1</v>
      </c>
      <c r="F356" s="105">
        <v>100</v>
      </c>
      <c r="G356" s="104">
        <v>3</v>
      </c>
      <c r="H356" s="105">
        <v>100</v>
      </c>
      <c r="I356" s="104">
        <v>5</v>
      </c>
      <c r="J356" s="105">
        <v>100</v>
      </c>
      <c r="K356" s="104">
        <v>1</v>
      </c>
      <c r="L356" s="105">
        <v>100</v>
      </c>
      <c r="M356" s="104">
        <v>3</v>
      </c>
      <c r="N356" s="105">
        <v>100</v>
      </c>
      <c r="O356" s="104">
        <v>3</v>
      </c>
      <c r="P356" s="105">
        <v>100</v>
      </c>
      <c r="Q356" s="104">
        <v>5</v>
      </c>
      <c r="R356" s="105">
        <v>100</v>
      </c>
      <c r="S356" s="104">
        <v>2</v>
      </c>
      <c r="T356" s="105">
        <v>100</v>
      </c>
      <c r="U356" s="104">
        <v>3</v>
      </c>
      <c r="V356" s="105">
        <v>100</v>
      </c>
    </row>
    <row r="357" spans="1:22">
      <c r="A357" s="21">
        <v>291230</v>
      </c>
      <c r="B357" s="21" t="s">
        <v>845</v>
      </c>
      <c r="C357" s="104" t="s">
        <v>476</v>
      </c>
      <c r="D357" s="105" t="s">
        <v>476</v>
      </c>
      <c r="E357" s="104">
        <v>3</v>
      </c>
      <c r="F357" s="105">
        <v>100</v>
      </c>
      <c r="G357" s="104" t="s">
        <v>476</v>
      </c>
      <c r="H357" s="105" t="s">
        <v>476</v>
      </c>
      <c r="I357" s="104">
        <v>1</v>
      </c>
      <c r="J357" s="105">
        <v>100</v>
      </c>
      <c r="K357" s="104">
        <v>1</v>
      </c>
      <c r="L357" s="105">
        <v>100</v>
      </c>
      <c r="M357" s="104" t="s">
        <v>476</v>
      </c>
      <c r="N357" s="105" t="s">
        <v>476</v>
      </c>
      <c r="O357" s="104">
        <v>2</v>
      </c>
      <c r="P357" s="105">
        <v>100</v>
      </c>
      <c r="Q357" s="104">
        <v>1</v>
      </c>
      <c r="R357" s="105">
        <v>50</v>
      </c>
      <c r="S357" s="104" t="s">
        <v>476</v>
      </c>
      <c r="T357" s="105" t="s">
        <v>476</v>
      </c>
      <c r="U357" s="104">
        <v>1</v>
      </c>
      <c r="V357" s="105">
        <v>25</v>
      </c>
    </row>
    <row r="358" spans="1:22">
      <c r="A358" s="21">
        <v>291350</v>
      </c>
      <c r="B358" s="21" t="s">
        <v>846</v>
      </c>
      <c r="C358" s="104">
        <v>4</v>
      </c>
      <c r="D358" s="105">
        <v>100</v>
      </c>
      <c r="E358" s="104">
        <v>3</v>
      </c>
      <c r="F358" s="105">
        <v>100</v>
      </c>
      <c r="G358" s="104">
        <v>3</v>
      </c>
      <c r="H358" s="105">
        <v>100</v>
      </c>
      <c r="I358" s="104">
        <v>2</v>
      </c>
      <c r="J358" s="105">
        <v>50</v>
      </c>
      <c r="K358" s="104">
        <v>2</v>
      </c>
      <c r="L358" s="105">
        <v>100</v>
      </c>
      <c r="M358" s="104" t="s">
        <v>476</v>
      </c>
      <c r="N358" s="105" t="s">
        <v>476</v>
      </c>
      <c r="O358" s="104">
        <v>1</v>
      </c>
      <c r="P358" s="105">
        <v>100</v>
      </c>
      <c r="Q358" s="104">
        <v>3</v>
      </c>
      <c r="R358" s="105">
        <v>100</v>
      </c>
      <c r="S358" s="104">
        <v>5</v>
      </c>
      <c r="T358" s="105">
        <v>100</v>
      </c>
      <c r="U358" s="104">
        <v>2</v>
      </c>
      <c r="V358" s="105">
        <v>50</v>
      </c>
    </row>
    <row r="359" spans="1:22">
      <c r="A359" s="21">
        <v>291580</v>
      </c>
      <c r="B359" s="21" t="s">
        <v>847</v>
      </c>
      <c r="C359" s="104">
        <v>2</v>
      </c>
      <c r="D359" s="105">
        <v>100</v>
      </c>
      <c r="E359" s="104">
        <v>1</v>
      </c>
      <c r="F359" s="105">
        <v>100</v>
      </c>
      <c r="G359" s="104">
        <v>1</v>
      </c>
      <c r="H359" s="105">
        <v>100</v>
      </c>
      <c r="I359" s="104">
        <v>2</v>
      </c>
      <c r="J359" s="105">
        <v>100</v>
      </c>
      <c r="K359" s="104">
        <v>3</v>
      </c>
      <c r="L359" s="105">
        <v>100</v>
      </c>
      <c r="M359" s="104">
        <v>4</v>
      </c>
      <c r="N359" s="105">
        <v>100</v>
      </c>
      <c r="O359" s="104">
        <v>1</v>
      </c>
      <c r="P359" s="105">
        <v>100</v>
      </c>
      <c r="Q359" s="104">
        <v>4</v>
      </c>
      <c r="R359" s="105">
        <v>80</v>
      </c>
      <c r="S359" s="104">
        <v>6</v>
      </c>
      <c r="T359" s="105">
        <v>100</v>
      </c>
      <c r="U359" s="104">
        <v>16</v>
      </c>
      <c r="V359" s="105">
        <v>84.21</v>
      </c>
    </row>
    <row r="360" spans="1:22">
      <c r="A360" s="21">
        <v>291640</v>
      </c>
      <c r="B360" s="21" t="s">
        <v>848</v>
      </c>
      <c r="C360" s="104">
        <v>6</v>
      </c>
      <c r="D360" s="105">
        <v>100</v>
      </c>
      <c r="E360" s="104">
        <v>5</v>
      </c>
      <c r="F360" s="105">
        <v>55.56</v>
      </c>
      <c r="G360" s="104">
        <v>13</v>
      </c>
      <c r="H360" s="105">
        <v>50</v>
      </c>
      <c r="I360" s="104">
        <v>13</v>
      </c>
      <c r="J360" s="105">
        <v>81.25</v>
      </c>
      <c r="K360" s="104">
        <v>4</v>
      </c>
      <c r="L360" s="105">
        <v>66.67</v>
      </c>
      <c r="M360" s="104">
        <v>1</v>
      </c>
      <c r="N360" s="105">
        <v>100</v>
      </c>
      <c r="O360" s="104">
        <v>5</v>
      </c>
      <c r="P360" s="105">
        <v>100</v>
      </c>
      <c r="Q360" s="104">
        <v>2</v>
      </c>
      <c r="R360" s="105">
        <v>66.67</v>
      </c>
      <c r="S360" s="104">
        <v>13</v>
      </c>
      <c r="T360" s="105">
        <v>100</v>
      </c>
      <c r="U360" s="104">
        <v>11</v>
      </c>
      <c r="V360" s="105">
        <v>100</v>
      </c>
    </row>
    <row r="361" spans="1:22">
      <c r="A361" s="21">
        <v>291680</v>
      </c>
      <c r="B361" s="21" t="s">
        <v>849</v>
      </c>
      <c r="C361" s="104">
        <v>7</v>
      </c>
      <c r="D361" s="105">
        <v>100</v>
      </c>
      <c r="E361" s="104">
        <v>28</v>
      </c>
      <c r="F361" s="105">
        <v>96.55</v>
      </c>
      <c r="G361" s="104">
        <v>27</v>
      </c>
      <c r="H361" s="105">
        <v>100</v>
      </c>
      <c r="I361" s="104">
        <v>12</v>
      </c>
      <c r="J361" s="105">
        <v>100</v>
      </c>
      <c r="K361" s="104">
        <v>14</v>
      </c>
      <c r="L361" s="105">
        <v>100</v>
      </c>
      <c r="M361" s="104">
        <v>15</v>
      </c>
      <c r="N361" s="105">
        <v>100</v>
      </c>
      <c r="O361" s="104">
        <v>13</v>
      </c>
      <c r="P361" s="105">
        <v>100</v>
      </c>
      <c r="Q361" s="104">
        <v>20</v>
      </c>
      <c r="R361" s="105">
        <v>100</v>
      </c>
      <c r="S361" s="104">
        <v>19</v>
      </c>
      <c r="T361" s="105">
        <v>100</v>
      </c>
      <c r="U361" s="104">
        <v>13</v>
      </c>
      <c r="V361" s="105">
        <v>100</v>
      </c>
    </row>
    <row r="362" spans="1:22">
      <c r="A362" s="21">
        <v>291710</v>
      </c>
      <c r="B362" s="21" t="s">
        <v>850</v>
      </c>
      <c r="C362" s="104">
        <v>1</v>
      </c>
      <c r="D362" s="105">
        <v>100</v>
      </c>
      <c r="E362" s="104">
        <v>1</v>
      </c>
      <c r="F362" s="105">
        <v>100</v>
      </c>
      <c r="G362" s="104">
        <v>2</v>
      </c>
      <c r="H362" s="105">
        <v>100</v>
      </c>
      <c r="I362" s="104" t="s">
        <v>476</v>
      </c>
      <c r="J362" s="105" t="s">
        <v>476</v>
      </c>
      <c r="K362" s="104">
        <v>1</v>
      </c>
      <c r="L362" s="105">
        <v>100</v>
      </c>
      <c r="M362" s="104">
        <v>1</v>
      </c>
      <c r="N362" s="105">
        <v>100</v>
      </c>
      <c r="O362" s="104">
        <v>1</v>
      </c>
      <c r="P362" s="105">
        <v>100</v>
      </c>
      <c r="Q362" s="104">
        <v>4</v>
      </c>
      <c r="R362" s="105">
        <v>100</v>
      </c>
      <c r="S362" s="104">
        <v>4</v>
      </c>
      <c r="T362" s="105">
        <v>100</v>
      </c>
      <c r="U362" s="104">
        <v>2</v>
      </c>
      <c r="V362" s="105">
        <v>100</v>
      </c>
    </row>
    <row r="363" spans="1:22">
      <c r="A363" s="21">
        <v>291970</v>
      </c>
      <c r="B363" s="21" t="s">
        <v>851</v>
      </c>
      <c r="C363" s="104">
        <v>8</v>
      </c>
      <c r="D363" s="105">
        <v>100</v>
      </c>
      <c r="E363" s="104">
        <v>10</v>
      </c>
      <c r="F363" s="105">
        <v>100</v>
      </c>
      <c r="G363" s="104">
        <v>8</v>
      </c>
      <c r="H363" s="105">
        <v>100</v>
      </c>
      <c r="I363" s="104">
        <v>8</v>
      </c>
      <c r="J363" s="105">
        <v>100</v>
      </c>
      <c r="K363" s="104">
        <v>8</v>
      </c>
      <c r="L363" s="105">
        <v>88.89</v>
      </c>
      <c r="M363" s="104">
        <v>2</v>
      </c>
      <c r="N363" s="105">
        <v>100</v>
      </c>
      <c r="O363" s="104">
        <v>3</v>
      </c>
      <c r="P363" s="105">
        <v>100</v>
      </c>
      <c r="Q363" s="104">
        <v>3</v>
      </c>
      <c r="R363" s="105">
        <v>100</v>
      </c>
      <c r="S363" s="104">
        <v>3</v>
      </c>
      <c r="T363" s="105">
        <v>100</v>
      </c>
      <c r="U363" s="104">
        <v>7</v>
      </c>
      <c r="V363" s="105">
        <v>100</v>
      </c>
    </row>
    <row r="364" spans="1:22">
      <c r="A364" s="21">
        <v>292000</v>
      </c>
      <c r="B364" s="21" t="s">
        <v>852</v>
      </c>
      <c r="C364" s="104" t="s">
        <v>476</v>
      </c>
      <c r="D364" s="105" t="s">
        <v>476</v>
      </c>
      <c r="E364" s="104">
        <v>2</v>
      </c>
      <c r="F364" s="105">
        <v>100</v>
      </c>
      <c r="G364" s="104">
        <v>3</v>
      </c>
      <c r="H364" s="105">
        <v>100</v>
      </c>
      <c r="I364" s="104">
        <v>3</v>
      </c>
      <c r="J364" s="105">
        <v>100</v>
      </c>
      <c r="K364" s="104">
        <v>7</v>
      </c>
      <c r="L364" s="105">
        <v>100</v>
      </c>
      <c r="M364" s="104">
        <v>5</v>
      </c>
      <c r="N364" s="105">
        <v>100</v>
      </c>
      <c r="O364" s="104">
        <v>9</v>
      </c>
      <c r="P364" s="105">
        <v>100</v>
      </c>
      <c r="Q364" s="104">
        <v>4</v>
      </c>
      <c r="R364" s="105">
        <v>100</v>
      </c>
      <c r="S364" s="104">
        <v>6</v>
      </c>
      <c r="T364" s="105">
        <v>100</v>
      </c>
      <c r="U364" s="104">
        <v>5</v>
      </c>
      <c r="V364" s="105">
        <v>100</v>
      </c>
    </row>
    <row r="365" spans="1:22">
      <c r="A365" s="21">
        <v>292270</v>
      </c>
      <c r="B365" s="21" t="s">
        <v>853</v>
      </c>
      <c r="C365" s="104">
        <v>2</v>
      </c>
      <c r="D365" s="105">
        <v>100</v>
      </c>
      <c r="E365" s="104">
        <v>1</v>
      </c>
      <c r="F365" s="105">
        <v>100</v>
      </c>
      <c r="G365" s="104">
        <v>1</v>
      </c>
      <c r="H365" s="105">
        <v>100</v>
      </c>
      <c r="I365" s="104">
        <v>11</v>
      </c>
      <c r="J365" s="105">
        <v>100</v>
      </c>
      <c r="K365" s="104">
        <v>3</v>
      </c>
      <c r="L365" s="105">
        <v>100</v>
      </c>
      <c r="M365" s="104">
        <v>1</v>
      </c>
      <c r="N365" s="105">
        <v>100</v>
      </c>
      <c r="O365" s="104">
        <v>3</v>
      </c>
      <c r="P365" s="105">
        <v>100</v>
      </c>
      <c r="Q365" s="104">
        <v>2</v>
      </c>
      <c r="R365" s="105">
        <v>100</v>
      </c>
      <c r="S365" s="104">
        <v>5</v>
      </c>
      <c r="T365" s="105">
        <v>100</v>
      </c>
      <c r="U365" s="104">
        <v>3</v>
      </c>
      <c r="V365" s="105">
        <v>100</v>
      </c>
    </row>
    <row r="366" spans="1:22">
      <c r="A366" s="21">
        <v>292540</v>
      </c>
      <c r="B366" s="21" t="s">
        <v>854</v>
      </c>
      <c r="C366" s="104">
        <v>1</v>
      </c>
      <c r="D366" s="105">
        <v>100</v>
      </c>
      <c r="E366" s="104">
        <v>1</v>
      </c>
      <c r="F366" s="105">
        <v>100</v>
      </c>
      <c r="G366" s="104">
        <v>2</v>
      </c>
      <c r="H366" s="105">
        <v>66.67</v>
      </c>
      <c r="I366" s="104" t="s">
        <v>476</v>
      </c>
      <c r="J366" s="105" t="s">
        <v>476</v>
      </c>
      <c r="K366" s="104">
        <v>3</v>
      </c>
      <c r="L366" s="105">
        <v>100</v>
      </c>
      <c r="M366" s="104">
        <v>6</v>
      </c>
      <c r="N366" s="105">
        <v>100</v>
      </c>
      <c r="O366" s="104">
        <v>1</v>
      </c>
      <c r="P366" s="105">
        <v>100</v>
      </c>
      <c r="Q366" s="104">
        <v>3</v>
      </c>
      <c r="R366" s="105">
        <v>75</v>
      </c>
      <c r="S366" s="104">
        <v>3</v>
      </c>
      <c r="T366" s="105">
        <v>100</v>
      </c>
      <c r="U366" s="104">
        <v>8</v>
      </c>
      <c r="V366" s="105">
        <v>100</v>
      </c>
    </row>
    <row r="367" spans="1:22">
      <c r="A367" s="20">
        <v>29084</v>
      </c>
      <c r="B367" s="20" t="s">
        <v>855</v>
      </c>
      <c r="C367" s="102">
        <v>1</v>
      </c>
      <c r="D367" s="103">
        <v>100</v>
      </c>
      <c r="E367" s="102">
        <v>1</v>
      </c>
      <c r="F367" s="103">
        <v>100</v>
      </c>
      <c r="G367" s="102">
        <v>1</v>
      </c>
      <c r="H367" s="103">
        <v>100</v>
      </c>
      <c r="I367" s="102" t="s">
        <v>476</v>
      </c>
      <c r="J367" s="103" t="s">
        <v>476</v>
      </c>
      <c r="K367" s="102">
        <v>2</v>
      </c>
      <c r="L367" s="103">
        <v>100</v>
      </c>
      <c r="M367" s="102">
        <v>2</v>
      </c>
      <c r="N367" s="103">
        <v>100</v>
      </c>
      <c r="O367" s="102">
        <v>1</v>
      </c>
      <c r="P367" s="103">
        <v>100</v>
      </c>
      <c r="Q367" s="102">
        <v>3</v>
      </c>
      <c r="R367" s="103">
        <v>100</v>
      </c>
      <c r="S367" s="102">
        <v>7</v>
      </c>
      <c r="T367" s="103">
        <v>77.78</v>
      </c>
      <c r="U367" s="102">
        <v>2</v>
      </c>
      <c r="V367" s="103">
        <v>66.67</v>
      </c>
    </row>
    <row r="368" spans="1:22">
      <c r="A368" s="21">
        <v>290120</v>
      </c>
      <c r="B368" s="21" t="s">
        <v>856</v>
      </c>
      <c r="C368" s="104">
        <v>192</v>
      </c>
      <c r="D368" s="105">
        <v>96.97</v>
      </c>
      <c r="E368" s="104">
        <v>286</v>
      </c>
      <c r="F368" s="105">
        <v>93.16</v>
      </c>
      <c r="G368" s="104">
        <v>389</v>
      </c>
      <c r="H368" s="105">
        <v>99.74</v>
      </c>
      <c r="I368" s="104">
        <v>271</v>
      </c>
      <c r="J368" s="105">
        <v>97.83</v>
      </c>
      <c r="K368" s="104">
        <v>349</v>
      </c>
      <c r="L368" s="105">
        <v>99.71</v>
      </c>
      <c r="M368" s="104">
        <v>438</v>
      </c>
      <c r="N368" s="105">
        <v>98.65</v>
      </c>
      <c r="O368" s="104">
        <v>436</v>
      </c>
      <c r="P368" s="105">
        <v>98.64</v>
      </c>
      <c r="Q368" s="104">
        <v>422</v>
      </c>
      <c r="R368" s="105">
        <v>97.24</v>
      </c>
      <c r="S368" s="104">
        <v>327</v>
      </c>
      <c r="T368" s="105">
        <v>95.34</v>
      </c>
      <c r="U368" s="104">
        <v>378</v>
      </c>
      <c r="V368" s="105">
        <v>95.21</v>
      </c>
    </row>
    <row r="369" spans="1:22">
      <c r="A369" s="21">
        <v>290290</v>
      </c>
      <c r="B369" s="21" t="s">
        <v>857</v>
      </c>
      <c r="C369" s="104">
        <v>2</v>
      </c>
      <c r="D369" s="105">
        <v>100</v>
      </c>
      <c r="E369" s="104">
        <v>2</v>
      </c>
      <c r="F369" s="105">
        <v>100</v>
      </c>
      <c r="G369" s="104">
        <v>7</v>
      </c>
      <c r="H369" s="105">
        <v>100</v>
      </c>
      <c r="I369" s="104" t="s">
        <v>476</v>
      </c>
      <c r="J369" s="105" t="s">
        <v>476</v>
      </c>
      <c r="K369" s="104">
        <v>5</v>
      </c>
      <c r="L369" s="105">
        <v>100</v>
      </c>
      <c r="M369" s="104" t="s">
        <v>476</v>
      </c>
      <c r="N369" s="105" t="s">
        <v>476</v>
      </c>
      <c r="O369" s="104">
        <v>1</v>
      </c>
      <c r="P369" s="105">
        <v>100</v>
      </c>
      <c r="Q369" s="104">
        <v>5</v>
      </c>
      <c r="R369" s="105">
        <v>100</v>
      </c>
      <c r="S369" s="104">
        <v>7</v>
      </c>
      <c r="T369" s="105">
        <v>100</v>
      </c>
      <c r="U369" s="104">
        <v>7</v>
      </c>
      <c r="V369" s="105">
        <v>100</v>
      </c>
    </row>
    <row r="370" spans="1:22">
      <c r="A370" s="21">
        <v>290350</v>
      </c>
      <c r="B370" s="21" t="s">
        <v>858</v>
      </c>
      <c r="C370" s="104">
        <v>10</v>
      </c>
      <c r="D370" s="105">
        <v>90.91</v>
      </c>
      <c r="E370" s="104">
        <v>3</v>
      </c>
      <c r="F370" s="105">
        <v>100</v>
      </c>
      <c r="G370" s="104">
        <v>9</v>
      </c>
      <c r="H370" s="105">
        <v>100</v>
      </c>
      <c r="I370" s="104">
        <v>7</v>
      </c>
      <c r="J370" s="105">
        <v>100</v>
      </c>
      <c r="K370" s="104">
        <v>10</v>
      </c>
      <c r="L370" s="105">
        <v>100</v>
      </c>
      <c r="M370" s="104">
        <v>12</v>
      </c>
      <c r="N370" s="105">
        <v>92.31</v>
      </c>
      <c r="O370" s="104">
        <v>6</v>
      </c>
      <c r="P370" s="105">
        <v>100</v>
      </c>
      <c r="Q370" s="104">
        <v>28</v>
      </c>
      <c r="R370" s="105">
        <v>87.5</v>
      </c>
      <c r="S370" s="104">
        <v>16</v>
      </c>
      <c r="T370" s="105">
        <v>100</v>
      </c>
      <c r="U370" s="104">
        <v>8</v>
      </c>
      <c r="V370" s="105">
        <v>100</v>
      </c>
    </row>
    <row r="371" spans="1:22">
      <c r="A371" s="21">
        <v>290395</v>
      </c>
      <c r="B371" s="21" t="s">
        <v>859</v>
      </c>
      <c r="C371" s="104" t="s">
        <v>476</v>
      </c>
      <c r="D371" s="105" t="s">
        <v>476</v>
      </c>
      <c r="E371" s="104">
        <v>4</v>
      </c>
      <c r="F371" s="105">
        <v>100</v>
      </c>
      <c r="G371" s="104">
        <v>4</v>
      </c>
      <c r="H371" s="105">
        <v>100</v>
      </c>
      <c r="I371" s="104">
        <v>16</v>
      </c>
      <c r="J371" s="105">
        <v>100</v>
      </c>
      <c r="K371" s="104">
        <v>5</v>
      </c>
      <c r="L371" s="105">
        <v>100</v>
      </c>
      <c r="M371" s="104">
        <v>6</v>
      </c>
      <c r="N371" s="105">
        <v>100</v>
      </c>
      <c r="O371" s="104">
        <v>6</v>
      </c>
      <c r="P371" s="105">
        <v>100</v>
      </c>
      <c r="Q371" s="104">
        <v>9</v>
      </c>
      <c r="R371" s="105">
        <v>100</v>
      </c>
      <c r="S371" s="104">
        <v>4</v>
      </c>
      <c r="T371" s="105">
        <v>100</v>
      </c>
      <c r="U371" s="104">
        <v>5</v>
      </c>
      <c r="V371" s="105">
        <v>100</v>
      </c>
    </row>
    <row r="372" spans="1:22">
      <c r="A372" s="21">
        <v>290515</v>
      </c>
      <c r="B372" s="21" t="s">
        <v>860</v>
      </c>
      <c r="C372" s="104">
        <v>2</v>
      </c>
      <c r="D372" s="105">
        <v>100</v>
      </c>
      <c r="E372" s="104">
        <v>1</v>
      </c>
      <c r="F372" s="105">
        <v>100</v>
      </c>
      <c r="G372" s="104">
        <v>11</v>
      </c>
      <c r="H372" s="105">
        <v>100</v>
      </c>
      <c r="I372" s="104">
        <v>5</v>
      </c>
      <c r="J372" s="105">
        <v>100</v>
      </c>
      <c r="K372" s="104">
        <v>8</v>
      </c>
      <c r="L372" s="105">
        <v>100</v>
      </c>
      <c r="M372" s="104">
        <v>10</v>
      </c>
      <c r="N372" s="105">
        <v>100</v>
      </c>
      <c r="O372" s="104">
        <v>12</v>
      </c>
      <c r="P372" s="105">
        <v>92.31</v>
      </c>
      <c r="Q372" s="104">
        <v>11</v>
      </c>
      <c r="R372" s="105">
        <v>100</v>
      </c>
      <c r="S372" s="104">
        <v>8</v>
      </c>
      <c r="T372" s="105">
        <v>100</v>
      </c>
      <c r="U372" s="104">
        <v>14</v>
      </c>
      <c r="V372" s="105">
        <v>100</v>
      </c>
    </row>
    <row r="373" spans="1:22">
      <c r="A373" s="21">
        <v>290670</v>
      </c>
      <c r="B373" s="21" t="s">
        <v>861</v>
      </c>
      <c r="C373" s="104" t="s">
        <v>476</v>
      </c>
      <c r="D373" s="105" t="s">
        <v>476</v>
      </c>
      <c r="E373" s="104" t="s">
        <v>476</v>
      </c>
      <c r="F373" s="105" t="s">
        <v>476</v>
      </c>
      <c r="G373" s="104">
        <v>4</v>
      </c>
      <c r="H373" s="105">
        <v>100</v>
      </c>
      <c r="I373" s="104" t="s">
        <v>476</v>
      </c>
      <c r="J373" s="105" t="s">
        <v>476</v>
      </c>
      <c r="K373" s="104">
        <v>1</v>
      </c>
      <c r="L373" s="105">
        <v>100</v>
      </c>
      <c r="M373" s="104">
        <v>2</v>
      </c>
      <c r="N373" s="105">
        <v>100</v>
      </c>
      <c r="O373" s="104">
        <v>3</v>
      </c>
      <c r="P373" s="105">
        <v>100</v>
      </c>
      <c r="Q373" s="104">
        <v>3</v>
      </c>
      <c r="R373" s="105">
        <v>75</v>
      </c>
      <c r="S373" s="104">
        <v>7</v>
      </c>
      <c r="T373" s="105">
        <v>100</v>
      </c>
      <c r="U373" s="104">
        <v>11</v>
      </c>
      <c r="V373" s="105">
        <v>91.67</v>
      </c>
    </row>
    <row r="374" spans="1:22">
      <c r="A374" s="21">
        <v>290689</v>
      </c>
      <c r="B374" s="21" t="s">
        <v>862</v>
      </c>
      <c r="C374" s="104">
        <v>12</v>
      </c>
      <c r="D374" s="105">
        <v>92.31</v>
      </c>
      <c r="E374" s="104">
        <v>8</v>
      </c>
      <c r="F374" s="105">
        <v>88.89</v>
      </c>
      <c r="G374" s="104">
        <v>7</v>
      </c>
      <c r="H374" s="105">
        <v>100</v>
      </c>
      <c r="I374" s="104">
        <v>9</v>
      </c>
      <c r="J374" s="105">
        <v>100</v>
      </c>
      <c r="K374" s="104">
        <v>16</v>
      </c>
      <c r="L374" s="105">
        <v>100</v>
      </c>
      <c r="M374" s="104">
        <v>9</v>
      </c>
      <c r="N374" s="105">
        <v>100</v>
      </c>
      <c r="O374" s="104">
        <v>13</v>
      </c>
      <c r="P374" s="105">
        <v>100</v>
      </c>
      <c r="Q374" s="104">
        <v>19</v>
      </c>
      <c r="R374" s="105">
        <v>100</v>
      </c>
      <c r="S374" s="104">
        <v>9</v>
      </c>
      <c r="T374" s="105">
        <v>100</v>
      </c>
      <c r="U374" s="104">
        <v>8</v>
      </c>
      <c r="V374" s="105">
        <v>100</v>
      </c>
    </row>
    <row r="375" spans="1:22">
      <c r="A375" s="21">
        <v>290870</v>
      </c>
      <c r="B375" s="21" t="s">
        <v>863</v>
      </c>
      <c r="C375" s="104" t="s">
        <v>476</v>
      </c>
      <c r="D375" s="105" t="s">
        <v>476</v>
      </c>
      <c r="E375" s="104" t="s">
        <v>476</v>
      </c>
      <c r="F375" s="105" t="s">
        <v>476</v>
      </c>
      <c r="G375" s="104">
        <v>2</v>
      </c>
      <c r="H375" s="105">
        <v>100</v>
      </c>
      <c r="I375" s="104" t="s">
        <v>476</v>
      </c>
      <c r="J375" s="105" t="s">
        <v>476</v>
      </c>
      <c r="K375" s="104">
        <v>3</v>
      </c>
      <c r="L375" s="105">
        <v>100</v>
      </c>
      <c r="M375" s="104">
        <v>1</v>
      </c>
      <c r="N375" s="105">
        <v>100</v>
      </c>
      <c r="O375" s="104">
        <v>1</v>
      </c>
      <c r="P375" s="105">
        <v>100</v>
      </c>
      <c r="Q375" s="104">
        <v>2</v>
      </c>
      <c r="R375" s="105">
        <v>100</v>
      </c>
      <c r="S375" s="104">
        <v>3</v>
      </c>
      <c r="T375" s="105">
        <v>100</v>
      </c>
      <c r="U375" s="104">
        <v>2</v>
      </c>
      <c r="V375" s="105">
        <v>50</v>
      </c>
    </row>
    <row r="376" spans="1:22">
      <c r="A376" s="21">
        <v>290900</v>
      </c>
      <c r="B376" s="21" t="s">
        <v>864</v>
      </c>
      <c r="C376" s="104" t="s">
        <v>476</v>
      </c>
      <c r="D376" s="105" t="s">
        <v>476</v>
      </c>
      <c r="E376" s="104">
        <v>4</v>
      </c>
      <c r="F376" s="105">
        <v>100</v>
      </c>
      <c r="G376" s="104">
        <v>5</v>
      </c>
      <c r="H376" s="105">
        <v>100</v>
      </c>
      <c r="I376" s="104">
        <v>1</v>
      </c>
      <c r="J376" s="105">
        <v>100</v>
      </c>
      <c r="K376" s="104">
        <v>2</v>
      </c>
      <c r="L376" s="105">
        <v>100</v>
      </c>
      <c r="M376" s="104">
        <v>11</v>
      </c>
      <c r="N376" s="105">
        <v>100</v>
      </c>
      <c r="O376" s="104">
        <v>7</v>
      </c>
      <c r="P376" s="105">
        <v>100</v>
      </c>
      <c r="Q376" s="104">
        <v>9</v>
      </c>
      <c r="R376" s="105">
        <v>100</v>
      </c>
      <c r="S376" s="104">
        <v>5</v>
      </c>
      <c r="T376" s="105">
        <v>83.33</v>
      </c>
      <c r="U376" s="104">
        <v>6</v>
      </c>
      <c r="V376" s="105">
        <v>100</v>
      </c>
    </row>
    <row r="377" spans="1:22">
      <c r="A377" s="21">
        <v>291040</v>
      </c>
      <c r="B377" s="21" t="s">
        <v>865</v>
      </c>
      <c r="C377" s="104" t="s">
        <v>476</v>
      </c>
      <c r="D377" s="105" t="s">
        <v>476</v>
      </c>
      <c r="E377" s="104">
        <v>1</v>
      </c>
      <c r="F377" s="105">
        <v>100</v>
      </c>
      <c r="G377" s="104">
        <v>1</v>
      </c>
      <c r="H377" s="105">
        <v>100</v>
      </c>
      <c r="I377" s="104">
        <v>1</v>
      </c>
      <c r="J377" s="105">
        <v>100</v>
      </c>
      <c r="K377" s="104">
        <v>3</v>
      </c>
      <c r="L377" s="105">
        <v>100</v>
      </c>
      <c r="M377" s="104">
        <v>1</v>
      </c>
      <c r="N377" s="105">
        <v>100</v>
      </c>
      <c r="O377" s="104">
        <v>4</v>
      </c>
      <c r="P377" s="105">
        <v>100</v>
      </c>
      <c r="Q377" s="104">
        <v>1</v>
      </c>
      <c r="R377" s="105">
        <v>100</v>
      </c>
      <c r="S377" s="104" t="s">
        <v>476</v>
      </c>
      <c r="T377" s="105" t="s">
        <v>476</v>
      </c>
      <c r="U377" s="104">
        <v>2</v>
      </c>
      <c r="V377" s="105">
        <v>100</v>
      </c>
    </row>
    <row r="378" spans="1:22">
      <c r="A378" s="21">
        <v>291995</v>
      </c>
      <c r="B378" s="21" t="s">
        <v>866</v>
      </c>
      <c r="C378" s="104">
        <v>1</v>
      </c>
      <c r="D378" s="105">
        <v>100</v>
      </c>
      <c r="E378" s="104">
        <v>4</v>
      </c>
      <c r="F378" s="105">
        <v>100</v>
      </c>
      <c r="G378" s="104">
        <v>7</v>
      </c>
      <c r="H378" s="105">
        <v>100</v>
      </c>
      <c r="I378" s="104">
        <v>10</v>
      </c>
      <c r="J378" s="105">
        <v>100</v>
      </c>
      <c r="K378" s="104">
        <v>11</v>
      </c>
      <c r="L378" s="105">
        <v>100</v>
      </c>
      <c r="M378" s="104">
        <v>17</v>
      </c>
      <c r="N378" s="105">
        <v>100</v>
      </c>
      <c r="O378" s="104">
        <v>4</v>
      </c>
      <c r="P378" s="105">
        <v>100</v>
      </c>
      <c r="Q378" s="104">
        <v>6</v>
      </c>
      <c r="R378" s="105">
        <v>85.71</v>
      </c>
      <c r="S378" s="104">
        <v>8</v>
      </c>
      <c r="T378" s="105">
        <v>100</v>
      </c>
      <c r="U378" s="104">
        <v>19</v>
      </c>
      <c r="V378" s="105">
        <v>100</v>
      </c>
    </row>
    <row r="379" spans="1:22">
      <c r="A379" s="21">
        <v>292145</v>
      </c>
      <c r="B379" s="21" t="s">
        <v>867</v>
      </c>
      <c r="C379" s="104" t="s">
        <v>476</v>
      </c>
      <c r="D379" s="105" t="s">
        <v>476</v>
      </c>
      <c r="E379" s="104">
        <v>1</v>
      </c>
      <c r="F379" s="105">
        <v>100</v>
      </c>
      <c r="G379" s="104">
        <v>5</v>
      </c>
      <c r="H379" s="105">
        <v>100</v>
      </c>
      <c r="I379" s="104">
        <v>3</v>
      </c>
      <c r="J379" s="105">
        <v>100</v>
      </c>
      <c r="K379" s="104">
        <v>10</v>
      </c>
      <c r="L379" s="105">
        <v>100</v>
      </c>
      <c r="M379" s="104">
        <v>5</v>
      </c>
      <c r="N379" s="105">
        <v>83.33</v>
      </c>
      <c r="O379" s="104">
        <v>2</v>
      </c>
      <c r="P379" s="105">
        <v>100</v>
      </c>
      <c r="Q379" s="104">
        <v>2</v>
      </c>
      <c r="R379" s="105">
        <v>100</v>
      </c>
      <c r="S379" s="104">
        <v>4</v>
      </c>
      <c r="T379" s="105">
        <v>66.67</v>
      </c>
      <c r="U379" s="104">
        <v>1</v>
      </c>
      <c r="V379" s="105">
        <v>100</v>
      </c>
    </row>
    <row r="380" spans="1:22">
      <c r="A380" s="21">
        <v>292470</v>
      </c>
      <c r="B380" s="21" t="s">
        <v>868</v>
      </c>
      <c r="C380" s="104" t="s">
        <v>476</v>
      </c>
      <c r="D380" s="105" t="s">
        <v>476</v>
      </c>
      <c r="E380" s="104">
        <v>2</v>
      </c>
      <c r="F380" s="105">
        <v>100</v>
      </c>
      <c r="G380" s="104">
        <v>6</v>
      </c>
      <c r="H380" s="105">
        <v>100</v>
      </c>
      <c r="I380" s="104">
        <v>2</v>
      </c>
      <c r="J380" s="105">
        <v>100</v>
      </c>
      <c r="K380" s="104">
        <v>4</v>
      </c>
      <c r="L380" s="105">
        <v>100</v>
      </c>
      <c r="M380" s="104">
        <v>9</v>
      </c>
      <c r="N380" s="105">
        <v>100</v>
      </c>
      <c r="O380" s="104">
        <v>3</v>
      </c>
      <c r="P380" s="105">
        <v>100</v>
      </c>
      <c r="Q380" s="104">
        <v>4</v>
      </c>
      <c r="R380" s="105">
        <v>100</v>
      </c>
      <c r="S380" s="104">
        <v>8</v>
      </c>
      <c r="T380" s="105">
        <v>100</v>
      </c>
      <c r="U380" s="104">
        <v>9</v>
      </c>
      <c r="V380" s="105">
        <v>90</v>
      </c>
    </row>
    <row r="381" spans="1:22">
      <c r="A381" s="21">
        <v>292500</v>
      </c>
      <c r="B381" s="21" t="s">
        <v>869</v>
      </c>
      <c r="C381" s="104">
        <v>5</v>
      </c>
      <c r="D381" s="105">
        <v>100</v>
      </c>
      <c r="E381" s="104">
        <v>6</v>
      </c>
      <c r="F381" s="105">
        <v>100</v>
      </c>
      <c r="G381" s="104">
        <v>3</v>
      </c>
      <c r="H381" s="105">
        <v>100</v>
      </c>
      <c r="I381" s="104">
        <v>4</v>
      </c>
      <c r="J381" s="105">
        <v>100</v>
      </c>
      <c r="K381" s="104">
        <v>4</v>
      </c>
      <c r="L381" s="105">
        <v>100</v>
      </c>
      <c r="M381" s="104">
        <v>5</v>
      </c>
      <c r="N381" s="105">
        <v>100</v>
      </c>
      <c r="O381" s="104">
        <v>3</v>
      </c>
      <c r="P381" s="105">
        <v>100</v>
      </c>
      <c r="Q381" s="104">
        <v>9</v>
      </c>
      <c r="R381" s="105">
        <v>100</v>
      </c>
      <c r="S381" s="104">
        <v>9</v>
      </c>
      <c r="T381" s="105">
        <v>100</v>
      </c>
      <c r="U381" s="104">
        <v>11</v>
      </c>
      <c r="V381" s="105">
        <v>100</v>
      </c>
    </row>
    <row r="382" spans="1:22">
      <c r="A382" s="21">
        <v>292510</v>
      </c>
      <c r="B382" s="21" t="s">
        <v>870</v>
      </c>
      <c r="C382" s="104">
        <v>3</v>
      </c>
      <c r="D382" s="105">
        <v>100</v>
      </c>
      <c r="E382" s="104">
        <v>7</v>
      </c>
      <c r="F382" s="105">
        <v>100</v>
      </c>
      <c r="G382" s="104">
        <v>9</v>
      </c>
      <c r="H382" s="105">
        <v>100</v>
      </c>
      <c r="I382" s="104">
        <v>5</v>
      </c>
      <c r="J382" s="105">
        <v>100</v>
      </c>
      <c r="K382" s="104">
        <v>5</v>
      </c>
      <c r="L382" s="105">
        <v>100</v>
      </c>
      <c r="M382" s="104">
        <v>7</v>
      </c>
      <c r="N382" s="105">
        <v>100</v>
      </c>
      <c r="O382" s="104">
        <v>5</v>
      </c>
      <c r="P382" s="105">
        <v>100</v>
      </c>
      <c r="Q382" s="104">
        <v>4</v>
      </c>
      <c r="R382" s="105">
        <v>100</v>
      </c>
      <c r="S382" s="104">
        <v>1</v>
      </c>
      <c r="T382" s="105">
        <v>100</v>
      </c>
      <c r="U382" s="104">
        <v>5</v>
      </c>
      <c r="V382" s="105">
        <v>100</v>
      </c>
    </row>
    <row r="383" spans="1:22">
      <c r="A383" s="21">
        <v>292570</v>
      </c>
      <c r="B383" s="21" t="s">
        <v>871</v>
      </c>
      <c r="C383" s="104">
        <v>25</v>
      </c>
      <c r="D383" s="105">
        <v>100</v>
      </c>
      <c r="E383" s="104">
        <v>21</v>
      </c>
      <c r="F383" s="105">
        <v>100</v>
      </c>
      <c r="G383" s="104">
        <v>10</v>
      </c>
      <c r="H383" s="105">
        <v>100</v>
      </c>
      <c r="I383" s="104">
        <v>10</v>
      </c>
      <c r="J383" s="105">
        <v>100</v>
      </c>
      <c r="K383" s="104">
        <v>20</v>
      </c>
      <c r="L383" s="105">
        <v>100</v>
      </c>
      <c r="M383" s="104">
        <v>17</v>
      </c>
      <c r="N383" s="105">
        <v>89.47</v>
      </c>
      <c r="O383" s="104">
        <v>19</v>
      </c>
      <c r="P383" s="105">
        <v>100</v>
      </c>
      <c r="Q383" s="104">
        <v>37</v>
      </c>
      <c r="R383" s="105">
        <v>100</v>
      </c>
      <c r="S383" s="104">
        <v>35</v>
      </c>
      <c r="T383" s="105">
        <v>94.59</v>
      </c>
      <c r="U383" s="104">
        <v>34</v>
      </c>
      <c r="V383" s="105">
        <v>91.89</v>
      </c>
    </row>
    <row r="384" spans="1:22">
      <c r="A384" s="21">
        <v>292665</v>
      </c>
      <c r="B384" s="21" t="s">
        <v>872</v>
      </c>
      <c r="C384" s="104">
        <v>2</v>
      </c>
      <c r="D384" s="105">
        <v>100</v>
      </c>
      <c r="E384" s="104">
        <v>3</v>
      </c>
      <c r="F384" s="105">
        <v>100</v>
      </c>
      <c r="G384" s="104">
        <v>4</v>
      </c>
      <c r="H384" s="105">
        <v>100</v>
      </c>
      <c r="I384" s="104">
        <v>7</v>
      </c>
      <c r="J384" s="105">
        <v>87.5</v>
      </c>
      <c r="K384" s="104" t="s">
        <v>476</v>
      </c>
      <c r="L384" s="105" t="s">
        <v>476</v>
      </c>
      <c r="M384" s="104">
        <v>2</v>
      </c>
      <c r="N384" s="105">
        <v>66.67</v>
      </c>
      <c r="O384" s="104">
        <v>1</v>
      </c>
      <c r="P384" s="105">
        <v>100</v>
      </c>
      <c r="Q384" s="104">
        <v>3</v>
      </c>
      <c r="R384" s="105">
        <v>100</v>
      </c>
      <c r="S384" s="104">
        <v>4</v>
      </c>
      <c r="T384" s="105">
        <v>80</v>
      </c>
      <c r="U384" s="104" t="s">
        <v>476</v>
      </c>
      <c r="V384" s="105" t="s">
        <v>476</v>
      </c>
    </row>
    <row r="385" spans="1:22">
      <c r="A385" s="21">
        <v>293180</v>
      </c>
      <c r="B385" s="21" t="s">
        <v>873</v>
      </c>
      <c r="C385" s="104">
        <v>1</v>
      </c>
      <c r="D385" s="105">
        <v>100</v>
      </c>
      <c r="E385" s="104">
        <v>2</v>
      </c>
      <c r="F385" s="105">
        <v>100</v>
      </c>
      <c r="G385" s="104" t="s">
        <v>476</v>
      </c>
      <c r="H385" s="105" t="s">
        <v>476</v>
      </c>
      <c r="I385" s="104">
        <v>6</v>
      </c>
      <c r="J385" s="105">
        <v>75</v>
      </c>
      <c r="K385" s="104">
        <v>4</v>
      </c>
      <c r="L385" s="105">
        <v>100</v>
      </c>
      <c r="M385" s="104">
        <v>5</v>
      </c>
      <c r="N385" s="105">
        <v>100</v>
      </c>
      <c r="O385" s="104">
        <v>1</v>
      </c>
      <c r="P385" s="105">
        <v>100</v>
      </c>
      <c r="Q385" s="104">
        <v>2</v>
      </c>
      <c r="R385" s="105">
        <v>66.67</v>
      </c>
      <c r="S385" s="104">
        <v>3</v>
      </c>
      <c r="T385" s="105">
        <v>100</v>
      </c>
      <c r="U385" s="104">
        <v>1</v>
      </c>
      <c r="V385" s="105">
        <v>100</v>
      </c>
    </row>
    <row r="386" spans="1:22">
      <c r="A386" s="21">
        <v>293330</v>
      </c>
      <c r="B386" s="21" t="s">
        <v>874</v>
      </c>
      <c r="C386" s="104" t="s">
        <v>476</v>
      </c>
      <c r="D386" s="105" t="s">
        <v>476</v>
      </c>
      <c r="E386" s="104">
        <v>5</v>
      </c>
      <c r="F386" s="105">
        <v>83.33</v>
      </c>
      <c r="G386" s="104">
        <v>3</v>
      </c>
      <c r="H386" s="105">
        <v>100</v>
      </c>
      <c r="I386" s="104">
        <v>4</v>
      </c>
      <c r="J386" s="105">
        <v>100</v>
      </c>
      <c r="K386" s="104">
        <v>2</v>
      </c>
      <c r="L386" s="105">
        <v>100</v>
      </c>
      <c r="M386" s="104">
        <v>8</v>
      </c>
      <c r="N386" s="105">
        <v>100</v>
      </c>
      <c r="O386" s="104">
        <v>6</v>
      </c>
      <c r="P386" s="105">
        <v>66.67</v>
      </c>
      <c r="Q386" s="104">
        <v>19</v>
      </c>
      <c r="R386" s="105">
        <v>100</v>
      </c>
      <c r="S386" s="104">
        <v>5</v>
      </c>
      <c r="T386" s="105">
        <v>83.33</v>
      </c>
      <c r="U386" s="104">
        <v>1</v>
      </c>
      <c r="V386" s="105">
        <v>50</v>
      </c>
    </row>
    <row r="387" spans="1:22">
      <c r="A387" s="22">
        <v>2909</v>
      </c>
      <c r="B387" s="22" t="s">
        <v>875</v>
      </c>
      <c r="C387" s="102">
        <v>129</v>
      </c>
      <c r="D387" s="103">
        <v>96.99</v>
      </c>
      <c r="E387" s="102">
        <v>212</v>
      </c>
      <c r="F387" s="103">
        <v>91.77</v>
      </c>
      <c r="G387" s="102">
        <v>292</v>
      </c>
      <c r="H387" s="103">
        <v>99.66</v>
      </c>
      <c r="I387" s="102">
        <v>181</v>
      </c>
      <c r="J387" s="103">
        <v>98.91</v>
      </c>
      <c r="K387" s="102">
        <v>236</v>
      </c>
      <c r="L387" s="103">
        <v>99.58</v>
      </c>
      <c r="M387" s="102">
        <v>311</v>
      </c>
      <c r="N387" s="103">
        <v>99.68</v>
      </c>
      <c r="O387" s="102">
        <v>339</v>
      </c>
      <c r="P387" s="103">
        <v>99.41</v>
      </c>
      <c r="Q387" s="102">
        <v>249</v>
      </c>
      <c r="R387" s="103">
        <v>98.03</v>
      </c>
      <c r="S387" s="102">
        <v>191</v>
      </c>
      <c r="T387" s="103">
        <v>95.5</v>
      </c>
      <c r="U387" s="102">
        <v>234</v>
      </c>
      <c r="V387" s="103">
        <v>95.51</v>
      </c>
    </row>
    <row r="388" spans="1:22">
      <c r="A388" s="20">
        <v>29091</v>
      </c>
      <c r="B388" s="26" t="s">
        <v>876</v>
      </c>
      <c r="C388" s="102">
        <v>678</v>
      </c>
      <c r="D388" s="103">
        <v>97.69</v>
      </c>
      <c r="E388" s="102">
        <v>712</v>
      </c>
      <c r="F388" s="103">
        <v>97.53</v>
      </c>
      <c r="G388" s="102">
        <v>716</v>
      </c>
      <c r="H388" s="103">
        <v>96.5</v>
      </c>
      <c r="I388" s="102">
        <v>761</v>
      </c>
      <c r="J388" s="103">
        <v>94.77</v>
      </c>
      <c r="K388" s="102">
        <v>1130</v>
      </c>
      <c r="L388" s="103">
        <v>94.4</v>
      </c>
      <c r="M388" s="102">
        <v>787</v>
      </c>
      <c r="N388" s="103">
        <v>91.83</v>
      </c>
      <c r="O388" s="102">
        <v>763</v>
      </c>
      <c r="P388" s="103">
        <v>87.7</v>
      </c>
      <c r="Q388" s="102">
        <v>962</v>
      </c>
      <c r="R388" s="103">
        <v>82.29</v>
      </c>
      <c r="S388" s="102">
        <v>1023</v>
      </c>
      <c r="T388" s="103">
        <v>78.510000000000005</v>
      </c>
      <c r="U388" s="102">
        <v>1177</v>
      </c>
      <c r="V388" s="103">
        <v>83.42</v>
      </c>
    </row>
    <row r="389" spans="1:22">
      <c r="A389" s="21">
        <v>290225</v>
      </c>
      <c r="B389" s="27" t="s">
        <v>877</v>
      </c>
      <c r="C389" s="104">
        <v>99</v>
      </c>
      <c r="D389" s="105">
        <v>100</v>
      </c>
      <c r="E389" s="104">
        <v>111</v>
      </c>
      <c r="F389" s="105">
        <v>97.37</v>
      </c>
      <c r="G389" s="104">
        <v>131</v>
      </c>
      <c r="H389" s="105">
        <v>100</v>
      </c>
      <c r="I389" s="104">
        <v>90</v>
      </c>
      <c r="J389" s="105">
        <v>89.11</v>
      </c>
      <c r="K389" s="104">
        <v>129</v>
      </c>
      <c r="L389" s="105">
        <v>96.99</v>
      </c>
      <c r="M389" s="104">
        <v>112</v>
      </c>
      <c r="N389" s="105">
        <v>96.55</v>
      </c>
      <c r="O389" s="104">
        <v>92</v>
      </c>
      <c r="P389" s="105">
        <v>93.88</v>
      </c>
      <c r="Q389" s="104">
        <v>65</v>
      </c>
      <c r="R389" s="105">
        <v>78.31</v>
      </c>
      <c r="S389" s="104">
        <v>84</v>
      </c>
      <c r="T389" s="105">
        <v>90.32</v>
      </c>
      <c r="U389" s="104">
        <v>107</v>
      </c>
      <c r="V389" s="105">
        <v>94.69</v>
      </c>
    </row>
    <row r="390" spans="1:22">
      <c r="A390" s="21">
        <v>290630</v>
      </c>
      <c r="B390" s="27" t="s">
        <v>878</v>
      </c>
      <c r="C390" s="104">
        <v>6</v>
      </c>
      <c r="D390" s="105">
        <v>100</v>
      </c>
      <c r="E390" s="104">
        <v>3</v>
      </c>
      <c r="F390" s="105">
        <v>75</v>
      </c>
      <c r="G390" s="104">
        <v>4</v>
      </c>
      <c r="H390" s="105">
        <v>100</v>
      </c>
      <c r="I390" s="104">
        <v>5</v>
      </c>
      <c r="J390" s="105">
        <v>100</v>
      </c>
      <c r="K390" s="104">
        <v>3</v>
      </c>
      <c r="L390" s="105">
        <v>100</v>
      </c>
      <c r="M390" s="104">
        <v>5</v>
      </c>
      <c r="N390" s="105">
        <v>100</v>
      </c>
      <c r="O390" s="104" t="s">
        <v>476</v>
      </c>
      <c r="P390" s="105" t="s">
        <v>476</v>
      </c>
      <c r="Q390" s="104">
        <v>1</v>
      </c>
      <c r="R390" s="105">
        <v>100</v>
      </c>
      <c r="S390" s="104">
        <v>2</v>
      </c>
      <c r="T390" s="105">
        <v>66.67</v>
      </c>
      <c r="U390" s="104" t="s">
        <v>476</v>
      </c>
      <c r="V390" s="105" t="s">
        <v>476</v>
      </c>
    </row>
    <row r="391" spans="1:22">
      <c r="A391" s="21">
        <v>291360</v>
      </c>
      <c r="B391" s="27" t="s">
        <v>879</v>
      </c>
      <c r="C391" s="104">
        <v>4</v>
      </c>
      <c r="D391" s="105">
        <v>100</v>
      </c>
      <c r="E391" s="104">
        <v>3</v>
      </c>
      <c r="F391" s="105">
        <v>100</v>
      </c>
      <c r="G391" s="104" t="s">
        <v>476</v>
      </c>
      <c r="H391" s="105" t="s">
        <v>476</v>
      </c>
      <c r="I391" s="104">
        <v>6</v>
      </c>
      <c r="J391" s="105">
        <v>100</v>
      </c>
      <c r="K391" s="104">
        <v>4</v>
      </c>
      <c r="L391" s="105">
        <v>100</v>
      </c>
      <c r="M391" s="104">
        <v>1</v>
      </c>
      <c r="N391" s="105">
        <v>100</v>
      </c>
      <c r="O391" s="104" t="s">
        <v>476</v>
      </c>
      <c r="P391" s="105" t="s">
        <v>476</v>
      </c>
      <c r="Q391" s="104">
        <v>1</v>
      </c>
      <c r="R391" s="105">
        <v>100</v>
      </c>
      <c r="S391" s="104">
        <v>6</v>
      </c>
      <c r="T391" s="105">
        <v>100</v>
      </c>
      <c r="U391" s="104">
        <v>1</v>
      </c>
      <c r="V391" s="105">
        <v>100</v>
      </c>
    </row>
    <row r="392" spans="1:22">
      <c r="A392" s="21">
        <v>291490</v>
      </c>
      <c r="B392" s="27" t="s">
        <v>880</v>
      </c>
      <c r="C392" s="104">
        <v>62</v>
      </c>
      <c r="D392" s="105">
        <v>100</v>
      </c>
      <c r="E392" s="104">
        <v>54</v>
      </c>
      <c r="F392" s="105">
        <v>98.18</v>
      </c>
      <c r="G392" s="104">
        <v>77</v>
      </c>
      <c r="H392" s="105">
        <v>100</v>
      </c>
      <c r="I392" s="104">
        <v>61</v>
      </c>
      <c r="J392" s="105">
        <v>84.72</v>
      </c>
      <c r="K392" s="104">
        <v>93</v>
      </c>
      <c r="L392" s="105">
        <v>95.88</v>
      </c>
      <c r="M392" s="104">
        <v>82</v>
      </c>
      <c r="N392" s="105">
        <v>96.47</v>
      </c>
      <c r="O392" s="104">
        <v>69</v>
      </c>
      <c r="P392" s="105">
        <v>95.83</v>
      </c>
      <c r="Q392" s="104">
        <v>51</v>
      </c>
      <c r="R392" s="105">
        <v>87.93</v>
      </c>
      <c r="S392" s="104">
        <v>53</v>
      </c>
      <c r="T392" s="105">
        <v>94.64</v>
      </c>
      <c r="U392" s="104">
        <v>92</v>
      </c>
      <c r="V392" s="105">
        <v>98.92</v>
      </c>
    </row>
    <row r="393" spans="1:22">
      <c r="A393" s="21">
        <v>292090</v>
      </c>
      <c r="B393" s="27" t="s">
        <v>881</v>
      </c>
      <c r="C393" s="104">
        <v>4</v>
      </c>
      <c r="D393" s="105">
        <v>100</v>
      </c>
      <c r="E393" s="104">
        <v>5</v>
      </c>
      <c r="F393" s="105">
        <v>100</v>
      </c>
      <c r="G393" s="104">
        <v>7</v>
      </c>
      <c r="H393" s="105">
        <v>100</v>
      </c>
      <c r="I393" s="104">
        <v>3</v>
      </c>
      <c r="J393" s="105">
        <v>100</v>
      </c>
      <c r="K393" s="104">
        <v>5</v>
      </c>
      <c r="L393" s="105">
        <v>100</v>
      </c>
      <c r="M393" s="104">
        <v>5</v>
      </c>
      <c r="N393" s="105">
        <v>100</v>
      </c>
      <c r="O393" s="104">
        <v>1</v>
      </c>
      <c r="P393" s="105">
        <v>100</v>
      </c>
      <c r="Q393" s="104" t="s">
        <v>476</v>
      </c>
      <c r="R393" s="105" t="s">
        <v>476</v>
      </c>
      <c r="S393" s="104">
        <v>1</v>
      </c>
      <c r="T393" s="105">
        <v>100</v>
      </c>
      <c r="U393" s="104">
        <v>2</v>
      </c>
      <c r="V393" s="105">
        <v>100</v>
      </c>
    </row>
    <row r="394" spans="1:22">
      <c r="A394" s="21">
        <v>292805</v>
      </c>
      <c r="B394" s="27" t="s">
        <v>882</v>
      </c>
      <c r="C394" s="104">
        <v>3</v>
      </c>
      <c r="D394" s="105">
        <v>100</v>
      </c>
      <c r="E394" s="104">
        <v>8</v>
      </c>
      <c r="F394" s="105">
        <v>100</v>
      </c>
      <c r="G394" s="104">
        <v>3</v>
      </c>
      <c r="H394" s="105">
        <v>100</v>
      </c>
      <c r="I394" s="104" t="s">
        <v>476</v>
      </c>
      <c r="J394" s="105" t="s">
        <v>476</v>
      </c>
      <c r="K394" s="104">
        <v>4</v>
      </c>
      <c r="L394" s="105">
        <v>100</v>
      </c>
      <c r="M394" s="104">
        <v>1</v>
      </c>
      <c r="N394" s="105">
        <v>50</v>
      </c>
      <c r="O394" s="104">
        <v>2</v>
      </c>
      <c r="P394" s="105">
        <v>100</v>
      </c>
      <c r="Q394" s="104">
        <v>2</v>
      </c>
      <c r="R394" s="105">
        <v>33.33</v>
      </c>
      <c r="S394" s="104">
        <v>3</v>
      </c>
      <c r="T394" s="105">
        <v>75</v>
      </c>
      <c r="U394" s="104">
        <v>1</v>
      </c>
      <c r="V394" s="105">
        <v>50</v>
      </c>
    </row>
    <row r="395" spans="1:22">
      <c r="A395" s="21">
        <v>293250</v>
      </c>
      <c r="B395" s="27" t="s">
        <v>883</v>
      </c>
      <c r="C395" s="104">
        <v>4</v>
      </c>
      <c r="D395" s="105">
        <v>100</v>
      </c>
      <c r="E395" s="104">
        <v>24</v>
      </c>
      <c r="F395" s="105">
        <v>100</v>
      </c>
      <c r="G395" s="104">
        <v>30</v>
      </c>
      <c r="H395" s="105">
        <v>100</v>
      </c>
      <c r="I395" s="104">
        <v>2</v>
      </c>
      <c r="J395" s="105">
        <v>100</v>
      </c>
      <c r="K395" s="104">
        <v>3</v>
      </c>
      <c r="L395" s="105">
        <v>100</v>
      </c>
      <c r="M395" s="104" t="s">
        <v>476</v>
      </c>
      <c r="N395" s="105" t="s">
        <v>476</v>
      </c>
      <c r="O395" s="104">
        <v>2</v>
      </c>
      <c r="P395" s="105">
        <v>100</v>
      </c>
      <c r="Q395" s="104">
        <v>4</v>
      </c>
      <c r="R395" s="105">
        <v>57.14</v>
      </c>
      <c r="S395" s="104">
        <v>7</v>
      </c>
      <c r="T395" s="105">
        <v>70</v>
      </c>
      <c r="U395" s="104">
        <v>4</v>
      </c>
      <c r="V395" s="105">
        <v>50</v>
      </c>
    </row>
    <row r="396" spans="1:22">
      <c r="A396" s="21">
        <v>293270</v>
      </c>
      <c r="B396" s="27" t="s">
        <v>884</v>
      </c>
      <c r="C396" s="104">
        <v>12</v>
      </c>
      <c r="D396" s="105">
        <v>100</v>
      </c>
      <c r="E396" s="104">
        <v>6</v>
      </c>
      <c r="F396" s="105">
        <v>85.71</v>
      </c>
      <c r="G396" s="104">
        <v>2</v>
      </c>
      <c r="H396" s="105">
        <v>100</v>
      </c>
      <c r="I396" s="104">
        <v>6</v>
      </c>
      <c r="J396" s="105">
        <v>100</v>
      </c>
      <c r="K396" s="104">
        <v>11</v>
      </c>
      <c r="L396" s="105">
        <v>100</v>
      </c>
      <c r="M396" s="104">
        <v>17</v>
      </c>
      <c r="N396" s="105">
        <v>100</v>
      </c>
      <c r="O396" s="104">
        <v>13</v>
      </c>
      <c r="P396" s="105">
        <v>86.67</v>
      </c>
      <c r="Q396" s="104">
        <v>6</v>
      </c>
      <c r="R396" s="105">
        <v>75</v>
      </c>
      <c r="S396" s="104">
        <v>11</v>
      </c>
      <c r="T396" s="105">
        <v>91.67</v>
      </c>
      <c r="U396" s="104">
        <v>4</v>
      </c>
      <c r="V396" s="105">
        <v>100</v>
      </c>
    </row>
    <row r="397" spans="1:22">
      <c r="A397" s="20">
        <v>29092</v>
      </c>
      <c r="B397" s="26" t="s">
        <v>885</v>
      </c>
      <c r="C397" s="102">
        <v>4</v>
      </c>
      <c r="D397" s="103">
        <v>100</v>
      </c>
      <c r="E397" s="102">
        <v>8</v>
      </c>
      <c r="F397" s="103">
        <v>100</v>
      </c>
      <c r="G397" s="102">
        <v>8</v>
      </c>
      <c r="H397" s="103">
        <v>100</v>
      </c>
      <c r="I397" s="102">
        <v>7</v>
      </c>
      <c r="J397" s="103">
        <v>100</v>
      </c>
      <c r="K397" s="102">
        <v>6</v>
      </c>
      <c r="L397" s="103">
        <v>100</v>
      </c>
      <c r="M397" s="102">
        <v>1</v>
      </c>
      <c r="N397" s="103">
        <v>100</v>
      </c>
      <c r="O397" s="102">
        <v>5</v>
      </c>
      <c r="P397" s="103">
        <v>100</v>
      </c>
      <c r="Q397" s="102" t="s">
        <v>476</v>
      </c>
      <c r="R397" s="103" t="s">
        <v>476</v>
      </c>
      <c r="S397" s="102">
        <v>1</v>
      </c>
      <c r="T397" s="103">
        <v>100</v>
      </c>
      <c r="U397" s="102">
        <v>3</v>
      </c>
      <c r="V397" s="103">
        <v>100</v>
      </c>
    </row>
    <row r="398" spans="1:22">
      <c r="A398" s="21">
        <v>290090</v>
      </c>
      <c r="B398" s="27" t="s">
        <v>886</v>
      </c>
      <c r="C398" s="104">
        <v>482</v>
      </c>
      <c r="D398" s="105">
        <v>99.79</v>
      </c>
      <c r="E398" s="104">
        <v>395</v>
      </c>
      <c r="F398" s="105">
        <v>99.5</v>
      </c>
      <c r="G398" s="104">
        <v>313</v>
      </c>
      <c r="H398" s="105">
        <v>98.43</v>
      </c>
      <c r="I398" s="104">
        <v>390</v>
      </c>
      <c r="J398" s="105">
        <v>98.73</v>
      </c>
      <c r="K398" s="104">
        <v>545</v>
      </c>
      <c r="L398" s="105">
        <v>91.75</v>
      </c>
      <c r="M398" s="104">
        <v>378</v>
      </c>
      <c r="N398" s="105">
        <v>89.79</v>
      </c>
      <c r="O398" s="104">
        <v>350</v>
      </c>
      <c r="P398" s="105">
        <v>85.16</v>
      </c>
      <c r="Q398" s="104">
        <v>331</v>
      </c>
      <c r="R398" s="105">
        <v>70.28</v>
      </c>
      <c r="S398" s="104">
        <v>293</v>
      </c>
      <c r="T398" s="105">
        <v>59.55</v>
      </c>
      <c r="U398" s="104">
        <v>403</v>
      </c>
      <c r="V398" s="105">
        <v>70.83</v>
      </c>
    </row>
    <row r="399" spans="1:22">
      <c r="A399" s="21">
        <v>290240</v>
      </c>
      <c r="B399" s="27" t="s">
        <v>887</v>
      </c>
      <c r="C399" s="104">
        <v>1</v>
      </c>
      <c r="D399" s="105">
        <v>100</v>
      </c>
      <c r="E399" s="104">
        <v>3</v>
      </c>
      <c r="F399" s="105">
        <v>100</v>
      </c>
      <c r="G399" s="104">
        <v>1</v>
      </c>
      <c r="H399" s="105">
        <v>100</v>
      </c>
      <c r="I399" s="104">
        <v>2</v>
      </c>
      <c r="J399" s="105">
        <v>100</v>
      </c>
      <c r="K399" s="104">
        <v>1</v>
      </c>
      <c r="L399" s="105">
        <v>100</v>
      </c>
      <c r="M399" s="104">
        <v>1</v>
      </c>
      <c r="N399" s="105">
        <v>50</v>
      </c>
      <c r="O399" s="104" t="s">
        <v>476</v>
      </c>
      <c r="P399" s="105" t="s">
        <v>476</v>
      </c>
      <c r="Q399" s="104">
        <v>5</v>
      </c>
      <c r="R399" s="105">
        <v>100</v>
      </c>
      <c r="S399" s="104">
        <v>5</v>
      </c>
      <c r="T399" s="105">
        <v>83.33</v>
      </c>
      <c r="U399" s="104">
        <v>13</v>
      </c>
      <c r="V399" s="105">
        <v>100</v>
      </c>
    </row>
    <row r="400" spans="1:22">
      <c r="A400" s="21">
        <v>290330</v>
      </c>
      <c r="B400" s="27" t="s">
        <v>888</v>
      </c>
      <c r="C400" s="104">
        <v>2</v>
      </c>
      <c r="D400" s="105">
        <v>100</v>
      </c>
      <c r="E400" s="104">
        <v>7</v>
      </c>
      <c r="F400" s="105">
        <v>100</v>
      </c>
      <c r="G400" s="104">
        <v>4</v>
      </c>
      <c r="H400" s="105">
        <v>100</v>
      </c>
      <c r="I400" s="104">
        <v>4</v>
      </c>
      <c r="J400" s="105">
        <v>100</v>
      </c>
      <c r="K400" s="104">
        <v>2</v>
      </c>
      <c r="L400" s="105">
        <v>100</v>
      </c>
      <c r="M400" s="104">
        <v>3</v>
      </c>
      <c r="N400" s="105">
        <v>100</v>
      </c>
      <c r="O400" s="104" t="s">
        <v>476</v>
      </c>
      <c r="P400" s="105" t="s">
        <v>476</v>
      </c>
      <c r="Q400" s="104" t="s">
        <v>476</v>
      </c>
      <c r="R400" s="105" t="s">
        <v>476</v>
      </c>
      <c r="S400" s="104">
        <v>2</v>
      </c>
      <c r="T400" s="105">
        <v>66.67</v>
      </c>
      <c r="U400" s="104">
        <v>2</v>
      </c>
      <c r="V400" s="105">
        <v>50</v>
      </c>
    </row>
    <row r="401" spans="1:22">
      <c r="A401" s="21">
        <v>290470</v>
      </c>
      <c r="B401" s="27" t="s">
        <v>889</v>
      </c>
      <c r="C401" s="104">
        <v>3</v>
      </c>
      <c r="D401" s="105">
        <v>100</v>
      </c>
      <c r="E401" s="104">
        <v>3</v>
      </c>
      <c r="F401" s="105">
        <v>100</v>
      </c>
      <c r="G401" s="104">
        <v>1</v>
      </c>
      <c r="H401" s="105">
        <v>100</v>
      </c>
      <c r="I401" s="104">
        <v>4</v>
      </c>
      <c r="J401" s="105">
        <v>100</v>
      </c>
      <c r="K401" s="104">
        <v>1</v>
      </c>
      <c r="L401" s="105">
        <v>50</v>
      </c>
      <c r="M401" s="104">
        <v>1</v>
      </c>
      <c r="N401" s="105">
        <v>100</v>
      </c>
      <c r="O401" s="104">
        <v>9</v>
      </c>
      <c r="P401" s="105">
        <v>100</v>
      </c>
      <c r="Q401" s="104">
        <v>11</v>
      </c>
      <c r="R401" s="105">
        <v>91.67</v>
      </c>
      <c r="S401" s="104">
        <v>19</v>
      </c>
      <c r="T401" s="105">
        <v>95</v>
      </c>
      <c r="U401" s="104">
        <v>18</v>
      </c>
      <c r="V401" s="105">
        <v>100</v>
      </c>
    </row>
    <row r="402" spans="1:22">
      <c r="A402" s="21">
        <v>290560</v>
      </c>
      <c r="B402" s="27" t="s">
        <v>890</v>
      </c>
      <c r="C402" s="104">
        <v>12</v>
      </c>
      <c r="D402" s="105">
        <v>100</v>
      </c>
      <c r="E402" s="104">
        <v>7</v>
      </c>
      <c r="F402" s="105">
        <v>100</v>
      </c>
      <c r="G402" s="104">
        <v>12</v>
      </c>
      <c r="H402" s="105">
        <v>100</v>
      </c>
      <c r="I402" s="104">
        <v>11</v>
      </c>
      <c r="J402" s="105">
        <v>100</v>
      </c>
      <c r="K402" s="104">
        <v>15</v>
      </c>
      <c r="L402" s="105">
        <v>100</v>
      </c>
      <c r="M402" s="104">
        <v>11</v>
      </c>
      <c r="N402" s="105">
        <v>100</v>
      </c>
      <c r="O402" s="104">
        <v>7</v>
      </c>
      <c r="P402" s="105">
        <v>77.78</v>
      </c>
      <c r="Q402" s="104">
        <v>10</v>
      </c>
      <c r="R402" s="105">
        <v>76.92</v>
      </c>
      <c r="S402" s="104">
        <v>7</v>
      </c>
      <c r="T402" s="105">
        <v>46.67</v>
      </c>
      <c r="U402" s="104">
        <v>5</v>
      </c>
      <c r="V402" s="105">
        <v>38.46</v>
      </c>
    </row>
    <row r="403" spans="1:22">
      <c r="A403" s="21">
        <v>290800</v>
      </c>
      <c r="B403" s="27" t="s">
        <v>891</v>
      </c>
      <c r="C403" s="104">
        <v>34</v>
      </c>
      <c r="D403" s="105">
        <v>100</v>
      </c>
      <c r="E403" s="104">
        <v>29</v>
      </c>
      <c r="F403" s="105">
        <v>100</v>
      </c>
      <c r="G403" s="104">
        <v>10</v>
      </c>
      <c r="H403" s="105">
        <v>100</v>
      </c>
      <c r="I403" s="104">
        <v>15</v>
      </c>
      <c r="J403" s="105">
        <v>100</v>
      </c>
      <c r="K403" s="104">
        <v>8</v>
      </c>
      <c r="L403" s="105">
        <v>100</v>
      </c>
      <c r="M403" s="104">
        <v>6</v>
      </c>
      <c r="N403" s="105">
        <v>100</v>
      </c>
      <c r="O403" s="104">
        <v>7</v>
      </c>
      <c r="P403" s="105">
        <v>100</v>
      </c>
      <c r="Q403" s="104">
        <v>8</v>
      </c>
      <c r="R403" s="105">
        <v>100</v>
      </c>
      <c r="S403" s="104">
        <v>18</v>
      </c>
      <c r="T403" s="105">
        <v>72</v>
      </c>
      <c r="U403" s="104">
        <v>12</v>
      </c>
      <c r="V403" s="105">
        <v>80</v>
      </c>
    </row>
    <row r="404" spans="1:22">
      <c r="A404" s="21">
        <v>291100</v>
      </c>
      <c r="B404" s="27" t="s">
        <v>892</v>
      </c>
      <c r="C404" s="104">
        <v>19</v>
      </c>
      <c r="D404" s="105">
        <v>100</v>
      </c>
      <c r="E404" s="104">
        <v>11</v>
      </c>
      <c r="F404" s="105">
        <v>100</v>
      </c>
      <c r="G404" s="104">
        <v>13</v>
      </c>
      <c r="H404" s="105">
        <v>100</v>
      </c>
      <c r="I404" s="104">
        <v>11</v>
      </c>
      <c r="J404" s="105">
        <v>100</v>
      </c>
      <c r="K404" s="104">
        <v>11</v>
      </c>
      <c r="L404" s="105">
        <v>100</v>
      </c>
      <c r="M404" s="104">
        <v>12</v>
      </c>
      <c r="N404" s="105">
        <v>92.31</v>
      </c>
      <c r="O404" s="104">
        <v>14</v>
      </c>
      <c r="P404" s="105">
        <v>93.33</v>
      </c>
      <c r="Q404" s="104">
        <v>12</v>
      </c>
      <c r="R404" s="105">
        <v>85.71</v>
      </c>
      <c r="S404" s="104">
        <v>18</v>
      </c>
      <c r="T404" s="105">
        <v>94.74</v>
      </c>
      <c r="U404" s="104">
        <v>15</v>
      </c>
      <c r="V404" s="105">
        <v>78.95</v>
      </c>
    </row>
    <row r="405" spans="1:22">
      <c r="A405" s="21">
        <v>291150</v>
      </c>
      <c r="B405" s="27" t="s">
        <v>893</v>
      </c>
      <c r="C405" s="104">
        <v>6</v>
      </c>
      <c r="D405" s="105">
        <v>100</v>
      </c>
      <c r="E405" s="104">
        <v>4</v>
      </c>
      <c r="F405" s="105">
        <v>100</v>
      </c>
      <c r="G405" s="104">
        <v>3</v>
      </c>
      <c r="H405" s="105">
        <v>100</v>
      </c>
      <c r="I405" s="104">
        <v>5</v>
      </c>
      <c r="J405" s="105">
        <v>100</v>
      </c>
      <c r="K405" s="104">
        <v>5</v>
      </c>
      <c r="L405" s="105">
        <v>100</v>
      </c>
      <c r="M405" s="104">
        <v>1</v>
      </c>
      <c r="N405" s="105">
        <v>100</v>
      </c>
      <c r="O405" s="104">
        <v>3</v>
      </c>
      <c r="P405" s="105">
        <v>100</v>
      </c>
      <c r="Q405" s="104">
        <v>11</v>
      </c>
      <c r="R405" s="105">
        <v>91.67</v>
      </c>
      <c r="S405" s="104">
        <v>3</v>
      </c>
      <c r="T405" s="105">
        <v>60</v>
      </c>
      <c r="U405" s="104">
        <v>8</v>
      </c>
      <c r="V405" s="105">
        <v>66.67</v>
      </c>
    </row>
    <row r="406" spans="1:22">
      <c r="A406" s="21">
        <v>291210</v>
      </c>
      <c r="B406" s="27" t="s">
        <v>894</v>
      </c>
      <c r="C406" s="104">
        <v>1</v>
      </c>
      <c r="D406" s="105">
        <v>100</v>
      </c>
      <c r="E406" s="104">
        <v>1</v>
      </c>
      <c r="F406" s="105">
        <v>100</v>
      </c>
      <c r="G406" s="104">
        <v>2</v>
      </c>
      <c r="H406" s="105">
        <v>100</v>
      </c>
      <c r="I406" s="104">
        <v>3</v>
      </c>
      <c r="J406" s="105">
        <v>100</v>
      </c>
      <c r="K406" s="104">
        <v>1</v>
      </c>
      <c r="L406" s="105">
        <v>100</v>
      </c>
      <c r="M406" s="104" t="s">
        <v>476</v>
      </c>
      <c r="N406" s="105" t="s">
        <v>476</v>
      </c>
      <c r="O406" s="104">
        <v>2</v>
      </c>
      <c r="P406" s="105">
        <v>66.67</v>
      </c>
      <c r="Q406" s="104">
        <v>1</v>
      </c>
      <c r="R406" s="105">
        <v>33.33</v>
      </c>
      <c r="S406" s="104" t="s">
        <v>476</v>
      </c>
      <c r="T406" s="105" t="s">
        <v>476</v>
      </c>
      <c r="U406" s="104">
        <v>6</v>
      </c>
      <c r="V406" s="105">
        <v>100</v>
      </c>
    </row>
    <row r="407" spans="1:22">
      <c r="A407" s="21">
        <v>291270</v>
      </c>
      <c r="B407" s="27" t="s">
        <v>895</v>
      </c>
      <c r="C407" s="104">
        <v>18</v>
      </c>
      <c r="D407" s="105">
        <v>100</v>
      </c>
      <c r="E407" s="104">
        <v>15</v>
      </c>
      <c r="F407" s="105">
        <v>100</v>
      </c>
      <c r="G407" s="104">
        <v>7</v>
      </c>
      <c r="H407" s="105">
        <v>100</v>
      </c>
      <c r="I407" s="104">
        <v>6</v>
      </c>
      <c r="J407" s="105">
        <v>100</v>
      </c>
      <c r="K407" s="104">
        <v>7</v>
      </c>
      <c r="L407" s="105">
        <v>100</v>
      </c>
      <c r="M407" s="104">
        <v>11</v>
      </c>
      <c r="N407" s="105">
        <v>91.67</v>
      </c>
      <c r="O407" s="104">
        <v>7</v>
      </c>
      <c r="P407" s="105">
        <v>87.5</v>
      </c>
      <c r="Q407" s="104">
        <v>11</v>
      </c>
      <c r="R407" s="105">
        <v>91.67</v>
      </c>
      <c r="S407" s="104">
        <v>7</v>
      </c>
      <c r="T407" s="105">
        <v>77.78</v>
      </c>
      <c r="U407" s="104">
        <v>4</v>
      </c>
      <c r="V407" s="105">
        <v>57.14</v>
      </c>
    </row>
    <row r="408" spans="1:22">
      <c r="A408" s="21">
        <v>291480</v>
      </c>
      <c r="B408" s="27" t="s">
        <v>896</v>
      </c>
      <c r="C408" s="104">
        <v>12</v>
      </c>
      <c r="D408" s="105">
        <v>100</v>
      </c>
      <c r="E408" s="104">
        <v>7</v>
      </c>
      <c r="F408" s="105">
        <v>87.5</v>
      </c>
      <c r="G408" s="104">
        <v>4</v>
      </c>
      <c r="H408" s="105">
        <v>66.67</v>
      </c>
      <c r="I408" s="104">
        <v>9</v>
      </c>
      <c r="J408" s="105">
        <v>100</v>
      </c>
      <c r="K408" s="104">
        <v>8</v>
      </c>
      <c r="L408" s="105">
        <v>100</v>
      </c>
      <c r="M408" s="104">
        <v>7</v>
      </c>
      <c r="N408" s="105">
        <v>100</v>
      </c>
      <c r="O408" s="104">
        <v>7</v>
      </c>
      <c r="P408" s="105">
        <v>100</v>
      </c>
      <c r="Q408" s="104">
        <v>9</v>
      </c>
      <c r="R408" s="105">
        <v>100</v>
      </c>
      <c r="S408" s="104">
        <v>8</v>
      </c>
      <c r="T408" s="105">
        <v>72.73</v>
      </c>
      <c r="U408" s="104">
        <v>12</v>
      </c>
      <c r="V408" s="105">
        <v>80</v>
      </c>
    </row>
    <row r="409" spans="1:22">
      <c r="A409" s="21">
        <v>291540</v>
      </c>
      <c r="B409" s="27" t="s">
        <v>897</v>
      </c>
      <c r="C409" s="104">
        <v>316</v>
      </c>
      <c r="D409" s="105">
        <v>99.68</v>
      </c>
      <c r="E409" s="104">
        <v>241</v>
      </c>
      <c r="F409" s="105">
        <v>99.59</v>
      </c>
      <c r="G409" s="104">
        <v>215</v>
      </c>
      <c r="H409" s="105">
        <v>98.62</v>
      </c>
      <c r="I409" s="104">
        <v>256</v>
      </c>
      <c r="J409" s="105">
        <v>98.08</v>
      </c>
      <c r="K409" s="104">
        <v>413</v>
      </c>
      <c r="L409" s="105">
        <v>91.78</v>
      </c>
      <c r="M409" s="104">
        <v>295</v>
      </c>
      <c r="N409" s="105">
        <v>89.67</v>
      </c>
      <c r="O409" s="104">
        <v>243</v>
      </c>
      <c r="P409" s="105">
        <v>84.97</v>
      </c>
      <c r="Q409" s="104">
        <v>190</v>
      </c>
      <c r="R409" s="105">
        <v>62.91</v>
      </c>
      <c r="S409" s="104">
        <v>144</v>
      </c>
      <c r="T409" s="105">
        <v>49.32</v>
      </c>
      <c r="U409" s="104">
        <v>204</v>
      </c>
      <c r="V409" s="105">
        <v>63.95</v>
      </c>
    </row>
    <row r="410" spans="1:22">
      <c r="A410" s="21">
        <v>291550</v>
      </c>
      <c r="B410" s="27" t="s">
        <v>898</v>
      </c>
      <c r="C410" s="104">
        <v>4</v>
      </c>
      <c r="D410" s="105">
        <v>100</v>
      </c>
      <c r="E410" s="104" t="s">
        <v>476</v>
      </c>
      <c r="F410" s="105" t="s">
        <v>476</v>
      </c>
      <c r="G410" s="104" t="s">
        <v>476</v>
      </c>
      <c r="H410" s="105" t="s">
        <v>476</v>
      </c>
      <c r="I410" s="104">
        <v>3</v>
      </c>
      <c r="J410" s="105">
        <v>100</v>
      </c>
      <c r="K410" s="104" t="s">
        <v>476</v>
      </c>
      <c r="L410" s="105" t="s">
        <v>476</v>
      </c>
      <c r="M410" s="104">
        <v>1</v>
      </c>
      <c r="N410" s="105">
        <v>100</v>
      </c>
      <c r="O410" s="104">
        <v>3</v>
      </c>
      <c r="P410" s="105">
        <v>75</v>
      </c>
      <c r="Q410" s="104">
        <v>4</v>
      </c>
      <c r="R410" s="105">
        <v>100</v>
      </c>
      <c r="S410" s="104">
        <v>1</v>
      </c>
      <c r="T410" s="105">
        <v>33.33</v>
      </c>
      <c r="U410" s="104">
        <v>1</v>
      </c>
      <c r="V410" s="105">
        <v>100</v>
      </c>
    </row>
    <row r="411" spans="1:22">
      <c r="A411" s="21">
        <v>291620</v>
      </c>
      <c r="B411" s="27" t="s">
        <v>899</v>
      </c>
      <c r="C411" s="104">
        <v>11</v>
      </c>
      <c r="D411" s="105">
        <v>100</v>
      </c>
      <c r="E411" s="104">
        <v>13</v>
      </c>
      <c r="F411" s="105">
        <v>100</v>
      </c>
      <c r="G411" s="104">
        <v>11</v>
      </c>
      <c r="H411" s="105">
        <v>100</v>
      </c>
      <c r="I411" s="104">
        <v>12</v>
      </c>
      <c r="J411" s="105">
        <v>100</v>
      </c>
      <c r="K411" s="104">
        <v>14</v>
      </c>
      <c r="L411" s="105">
        <v>70</v>
      </c>
      <c r="M411" s="104">
        <v>6</v>
      </c>
      <c r="N411" s="105">
        <v>75</v>
      </c>
      <c r="O411" s="104">
        <v>12</v>
      </c>
      <c r="P411" s="105">
        <v>85.71</v>
      </c>
      <c r="Q411" s="104">
        <v>20</v>
      </c>
      <c r="R411" s="105">
        <v>83.33</v>
      </c>
      <c r="S411" s="104">
        <v>17</v>
      </c>
      <c r="T411" s="105">
        <v>65.38</v>
      </c>
      <c r="U411" s="104">
        <v>25</v>
      </c>
      <c r="V411" s="105">
        <v>89.29</v>
      </c>
    </row>
    <row r="412" spans="1:22">
      <c r="A412" s="21">
        <v>291660</v>
      </c>
      <c r="B412" s="27" t="s">
        <v>900</v>
      </c>
      <c r="C412" s="104">
        <v>3</v>
      </c>
      <c r="D412" s="105">
        <v>100</v>
      </c>
      <c r="E412" s="104">
        <v>6</v>
      </c>
      <c r="F412" s="105">
        <v>100</v>
      </c>
      <c r="G412" s="104">
        <v>6</v>
      </c>
      <c r="H412" s="105">
        <v>100</v>
      </c>
      <c r="I412" s="104">
        <v>7</v>
      </c>
      <c r="J412" s="105">
        <v>100</v>
      </c>
      <c r="K412" s="104">
        <v>6</v>
      </c>
      <c r="L412" s="105">
        <v>100</v>
      </c>
      <c r="M412" s="104">
        <v>2</v>
      </c>
      <c r="N412" s="105">
        <v>100</v>
      </c>
      <c r="O412" s="104">
        <v>3</v>
      </c>
      <c r="P412" s="105">
        <v>75</v>
      </c>
      <c r="Q412" s="104">
        <v>8</v>
      </c>
      <c r="R412" s="105">
        <v>88.89</v>
      </c>
      <c r="S412" s="104">
        <v>1</v>
      </c>
      <c r="T412" s="105">
        <v>16.670000000000002</v>
      </c>
      <c r="U412" s="104">
        <v>3</v>
      </c>
      <c r="V412" s="105">
        <v>42.86</v>
      </c>
    </row>
    <row r="413" spans="1:22">
      <c r="A413" s="21">
        <v>291855</v>
      </c>
      <c r="B413" s="27" t="s">
        <v>901</v>
      </c>
      <c r="C413" s="104">
        <v>1</v>
      </c>
      <c r="D413" s="105">
        <v>100</v>
      </c>
      <c r="E413" s="104">
        <v>3</v>
      </c>
      <c r="F413" s="105">
        <v>100</v>
      </c>
      <c r="G413" s="104">
        <v>2</v>
      </c>
      <c r="H413" s="105">
        <v>100</v>
      </c>
      <c r="I413" s="104">
        <v>3</v>
      </c>
      <c r="J413" s="105">
        <v>100</v>
      </c>
      <c r="K413" s="104">
        <v>1</v>
      </c>
      <c r="L413" s="105">
        <v>100</v>
      </c>
      <c r="M413" s="104">
        <v>1</v>
      </c>
      <c r="N413" s="105">
        <v>50</v>
      </c>
      <c r="O413" s="104">
        <v>4</v>
      </c>
      <c r="P413" s="105">
        <v>66.67</v>
      </c>
      <c r="Q413" s="104">
        <v>2</v>
      </c>
      <c r="R413" s="105">
        <v>66.67</v>
      </c>
      <c r="S413" s="104" t="s">
        <v>476</v>
      </c>
      <c r="T413" s="105" t="s">
        <v>476</v>
      </c>
      <c r="U413" s="104">
        <v>13</v>
      </c>
      <c r="V413" s="105">
        <v>92.86</v>
      </c>
    </row>
    <row r="414" spans="1:22">
      <c r="A414" s="21">
        <v>292070</v>
      </c>
      <c r="B414" s="27" t="s">
        <v>902</v>
      </c>
      <c r="C414" s="104">
        <v>4</v>
      </c>
      <c r="D414" s="105">
        <v>100</v>
      </c>
      <c r="E414" s="104">
        <v>3</v>
      </c>
      <c r="F414" s="105">
        <v>100</v>
      </c>
      <c r="G414" s="104">
        <v>3</v>
      </c>
      <c r="H414" s="105">
        <v>100</v>
      </c>
      <c r="I414" s="104" t="s">
        <v>476</v>
      </c>
      <c r="J414" s="105" t="s">
        <v>476</v>
      </c>
      <c r="K414" s="104">
        <v>5</v>
      </c>
      <c r="L414" s="105">
        <v>100</v>
      </c>
      <c r="M414" s="104">
        <v>2</v>
      </c>
      <c r="N414" s="105">
        <v>100</v>
      </c>
      <c r="O414" s="104" t="s">
        <v>476</v>
      </c>
      <c r="P414" s="105" t="s">
        <v>476</v>
      </c>
      <c r="Q414" s="104">
        <v>4</v>
      </c>
      <c r="R414" s="105">
        <v>100</v>
      </c>
      <c r="S414" s="104">
        <v>5</v>
      </c>
      <c r="T414" s="105">
        <v>83.33</v>
      </c>
      <c r="U414" s="104">
        <v>6</v>
      </c>
      <c r="V414" s="105">
        <v>100</v>
      </c>
    </row>
    <row r="415" spans="1:22">
      <c r="A415" s="21">
        <v>292390</v>
      </c>
      <c r="B415" s="27" t="s">
        <v>903</v>
      </c>
      <c r="C415" s="104">
        <v>3</v>
      </c>
      <c r="D415" s="105">
        <v>100</v>
      </c>
      <c r="E415" s="104">
        <v>7</v>
      </c>
      <c r="F415" s="105">
        <v>100</v>
      </c>
      <c r="G415" s="104">
        <v>6</v>
      </c>
      <c r="H415" s="105">
        <v>100</v>
      </c>
      <c r="I415" s="104">
        <v>1</v>
      </c>
      <c r="J415" s="105">
        <v>100</v>
      </c>
      <c r="K415" s="104" t="s">
        <v>476</v>
      </c>
      <c r="L415" s="105" t="s">
        <v>476</v>
      </c>
      <c r="M415" s="104" t="s">
        <v>476</v>
      </c>
      <c r="N415" s="105" t="s">
        <v>476</v>
      </c>
      <c r="O415" s="104">
        <v>8</v>
      </c>
      <c r="P415" s="105">
        <v>100</v>
      </c>
      <c r="Q415" s="104">
        <v>8</v>
      </c>
      <c r="R415" s="105">
        <v>88.89</v>
      </c>
      <c r="S415" s="104">
        <v>7</v>
      </c>
      <c r="T415" s="105">
        <v>87.5</v>
      </c>
      <c r="U415" s="104">
        <v>9</v>
      </c>
      <c r="V415" s="105">
        <v>90</v>
      </c>
    </row>
    <row r="416" spans="1:22">
      <c r="A416" s="21">
        <v>292780</v>
      </c>
      <c r="B416" s="27" t="s">
        <v>904</v>
      </c>
      <c r="C416" s="104">
        <v>12</v>
      </c>
      <c r="D416" s="105">
        <v>100</v>
      </c>
      <c r="E416" s="104">
        <v>15</v>
      </c>
      <c r="F416" s="105">
        <v>100</v>
      </c>
      <c r="G416" s="104">
        <v>4</v>
      </c>
      <c r="H416" s="105">
        <v>100</v>
      </c>
      <c r="I416" s="104">
        <v>8</v>
      </c>
      <c r="J416" s="105">
        <v>100</v>
      </c>
      <c r="K416" s="104">
        <v>14</v>
      </c>
      <c r="L416" s="105">
        <v>100</v>
      </c>
      <c r="M416" s="104">
        <v>6</v>
      </c>
      <c r="N416" s="105">
        <v>100</v>
      </c>
      <c r="O416" s="104">
        <v>9</v>
      </c>
      <c r="P416" s="105">
        <v>100</v>
      </c>
      <c r="Q416" s="104">
        <v>1</v>
      </c>
      <c r="R416" s="105">
        <v>100</v>
      </c>
      <c r="S416" s="104">
        <v>13</v>
      </c>
      <c r="T416" s="105">
        <v>92.86</v>
      </c>
      <c r="U416" s="104">
        <v>11</v>
      </c>
      <c r="V416" s="105">
        <v>84.62</v>
      </c>
    </row>
    <row r="417" spans="1:22">
      <c r="A417" s="21">
        <v>292935</v>
      </c>
      <c r="B417" s="27" t="s">
        <v>905</v>
      </c>
      <c r="C417" s="104">
        <v>3</v>
      </c>
      <c r="D417" s="105">
        <v>100</v>
      </c>
      <c r="E417" s="104">
        <v>1</v>
      </c>
      <c r="F417" s="105">
        <v>100</v>
      </c>
      <c r="G417" s="104" t="s">
        <v>476</v>
      </c>
      <c r="H417" s="105" t="s">
        <v>476</v>
      </c>
      <c r="I417" s="104">
        <v>5</v>
      </c>
      <c r="J417" s="105">
        <v>100</v>
      </c>
      <c r="K417" s="104">
        <v>2</v>
      </c>
      <c r="L417" s="105">
        <v>100</v>
      </c>
      <c r="M417" s="104">
        <v>2</v>
      </c>
      <c r="N417" s="105">
        <v>100</v>
      </c>
      <c r="O417" s="104">
        <v>1</v>
      </c>
      <c r="P417" s="105">
        <v>50</v>
      </c>
      <c r="Q417" s="104">
        <v>3</v>
      </c>
      <c r="R417" s="105">
        <v>60</v>
      </c>
      <c r="S417" s="104">
        <v>4</v>
      </c>
      <c r="T417" s="105">
        <v>80</v>
      </c>
      <c r="U417" s="104">
        <v>13</v>
      </c>
      <c r="V417" s="105">
        <v>86.67</v>
      </c>
    </row>
    <row r="418" spans="1:22">
      <c r="A418" s="21">
        <v>293220</v>
      </c>
      <c r="B418" s="27" t="s">
        <v>906</v>
      </c>
      <c r="C418" s="104">
        <v>2</v>
      </c>
      <c r="D418" s="105">
        <v>100</v>
      </c>
      <c r="E418" s="104">
        <v>4</v>
      </c>
      <c r="F418" s="105">
        <v>100</v>
      </c>
      <c r="G418" s="104">
        <v>3</v>
      </c>
      <c r="H418" s="105">
        <v>100</v>
      </c>
      <c r="I418" s="104">
        <v>8</v>
      </c>
      <c r="J418" s="105">
        <v>100</v>
      </c>
      <c r="K418" s="104">
        <v>4</v>
      </c>
      <c r="L418" s="105">
        <v>80</v>
      </c>
      <c r="M418" s="104">
        <v>3</v>
      </c>
      <c r="N418" s="105">
        <v>100</v>
      </c>
      <c r="O418" s="104" t="s">
        <v>476</v>
      </c>
      <c r="P418" s="105" t="s">
        <v>476</v>
      </c>
      <c r="Q418" s="104">
        <v>1</v>
      </c>
      <c r="R418" s="105">
        <v>25</v>
      </c>
      <c r="S418" s="104">
        <v>2</v>
      </c>
      <c r="T418" s="105">
        <v>40</v>
      </c>
      <c r="U418" s="104">
        <v>2</v>
      </c>
      <c r="V418" s="105">
        <v>28.57</v>
      </c>
    </row>
    <row r="419" spans="1:22">
      <c r="A419" s="21">
        <v>293230</v>
      </c>
      <c r="B419" s="27" t="s">
        <v>907</v>
      </c>
      <c r="C419" s="104">
        <v>9</v>
      </c>
      <c r="D419" s="105">
        <v>100</v>
      </c>
      <c r="E419" s="104">
        <v>8</v>
      </c>
      <c r="F419" s="105">
        <v>100</v>
      </c>
      <c r="G419" s="104">
        <v>4</v>
      </c>
      <c r="H419" s="105">
        <v>100</v>
      </c>
      <c r="I419" s="104">
        <v>8</v>
      </c>
      <c r="J419" s="105">
        <v>100</v>
      </c>
      <c r="K419" s="104">
        <v>10</v>
      </c>
      <c r="L419" s="105">
        <v>76.92</v>
      </c>
      <c r="M419" s="104">
        <v>1</v>
      </c>
      <c r="N419" s="105">
        <v>100</v>
      </c>
      <c r="O419" s="104">
        <v>2</v>
      </c>
      <c r="P419" s="105">
        <v>40</v>
      </c>
      <c r="Q419" s="104">
        <v>6</v>
      </c>
      <c r="R419" s="105">
        <v>85.71</v>
      </c>
      <c r="S419" s="104">
        <v>3</v>
      </c>
      <c r="T419" s="105">
        <v>100</v>
      </c>
      <c r="U419" s="104">
        <v>3</v>
      </c>
      <c r="V419" s="105">
        <v>60</v>
      </c>
    </row>
    <row r="420" spans="1:22">
      <c r="A420" s="20">
        <v>29093</v>
      </c>
      <c r="B420" s="26" t="s">
        <v>908</v>
      </c>
      <c r="C420" s="102">
        <v>6</v>
      </c>
      <c r="D420" s="103">
        <v>100</v>
      </c>
      <c r="E420" s="102">
        <v>7</v>
      </c>
      <c r="F420" s="103">
        <v>100</v>
      </c>
      <c r="G420" s="102">
        <v>2</v>
      </c>
      <c r="H420" s="103">
        <v>100</v>
      </c>
      <c r="I420" s="102">
        <v>9</v>
      </c>
      <c r="J420" s="103">
        <v>100</v>
      </c>
      <c r="K420" s="102">
        <v>17</v>
      </c>
      <c r="L420" s="103">
        <v>100</v>
      </c>
      <c r="M420" s="102">
        <v>6</v>
      </c>
      <c r="N420" s="103">
        <v>75</v>
      </c>
      <c r="O420" s="102">
        <v>9</v>
      </c>
      <c r="P420" s="103">
        <v>100</v>
      </c>
      <c r="Q420" s="102">
        <v>6</v>
      </c>
      <c r="R420" s="103">
        <v>66.67</v>
      </c>
      <c r="S420" s="102">
        <v>9</v>
      </c>
      <c r="T420" s="103">
        <v>81.819999999999993</v>
      </c>
      <c r="U420" s="102">
        <v>18</v>
      </c>
      <c r="V420" s="103">
        <v>81.819999999999993</v>
      </c>
    </row>
    <row r="421" spans="1:22">
      <c r="A421" s="21">
        <v>290060</v>
      </c>
      <c r="B421" s="27" t="s">
        <v>909</v>
      </c>
      <c r="C421" s="104">
        <v>60</v>
      </c>
      <c r="D421" s="105">
        <v>89.55</v>
      </c>
      <c r="E421" s="104">
        <v>110</v>
      </c>
      <c r="F421" s="105">
        <v>93.22</v>
      </c>
      <c r="G421" s="104">
        <v>122</v>
      </c>
      <c r="H421" s="105">
        <v>92.42</v>
      </c>
      <c r="I421" s="104">
        <v>172</v>
      </c>
      <c r="J421" s="105">
        <v>87.76</v>
      </c>
      <c r="K421" s="104">
        <v>226</v>
      </c>
      <c r="L421" s="105">
        <v>94.56</v>
      </c>
      <c r="M421" s="104">
        <v>189</v>
      </c>
      <c r="N421" s="105">
        <v>90.87</v>
      </c>
      <c r="O421" s="104">
        <v>192</v>
      </c>
      <c r="P421" s="105">
        <v>85.71</v>
      </c>
      <c r="Q421" s="104">
        <v>259</v>
      </c>
      <c r="R421" s="105">
        <v>89.62</v>
      </c>
      <c r="S421" s="104">
        <v>362</v>
      </c>
      <c r="T421" s="105">
        <v>90.73</v>
      </c>
      <c r="U421" s="104">
        <v>322</v>
      </c>
      <c r="V421" s="105">
        <v>88.46</v>
      </c>
    </row>
    <row r="422" spans="1:22">
      <c r="A422" s="21">
        <v>290195</v>
      </c>
      <c r="B422" s="27" t="s">
        <v>910</v>
      </c>
      <c r="C422" s="104">
        <v>1</v>
      </c>
      <c r="D422" s="105">
        <v>100</v>
      </c>
      <c r="E422" s="104" t="s">
        <v>476</v>
      </c>
      <c r="F422" s="105" t="s">
        <v>476</v>
      </c>
      <c r="G422" s="104">
        <v>1</v>
      </c>
      <c r="H422" s="105">
        <v>100</v>
      </c>
      <c r="I422" s="104">
        <v>1</v>
      </c>
      <c r="J422" s="105">
        <v>100</v>
      </c>
      <c r="K422" s="104">
        <v>2</v>
      </c>
      <c r="L422" s="105">
        <v>66.67</v>
      </c>
      <c r="M422" s="104" t="s">
        <v>476</v>
      </c>
      <c r="N422" s="105" t="s">
        <v>476</v>
      </c>
      <c r="O422" s="104">
        <v>3</v>
      </c>
      <c r="P422" s="105">
        <v>75</v>
      </c>
      <c r="Q422" s="104">
        <v>5</v>
      </c>
      <c r="R422" s="105">
        <v>100</v>
      </c>
      <c r="S422" s="104">
        <v>4</v>
      </c>
      <c r="T422" s="105">
        <v>100</v>
      </c>
      <c r="U422" s="104">
        <v>1</v>
      </c>
      <c r="V422" s="105">
        <v>100</v>
      </c>
    </row>
    <row r="423" spans="1:22">
      <c r="A423" s="21">
        <v>290310</v>
      </c>
      <c r="B423" s="27" t="s">
        <v>911</v>
      </c>
      <c r="C423" s="104">
        <v>1</v>
      </c>
      <c r="D423" s="105">
        <v>100</v>
      </c>
      <c r="E423" s="104">
        <v>2</v>
      </c>
      <c r="F423" s="105">
        <v>100</v>
      </c>
      <c r="G423" s="104" t="s">
        <v>476</v>
      </c>
      <c r="H423" s="105" t="s">
        <v>476</v>
      </c>
      <c r="I423" s="104">
        <v>1</v>
      </c>
      <c r="J423" s="105">
        <v>100</v>
      </c>
      <c r="K423" s="104">
        <v>3</v>
      </c>
      <c r="L423" s="105">
        <v>100</v>
      </c>
      <c r="M423" s="104">
        <v>3</v>
      </c>
      <c r="N423" s="105">
        <v>100</v>
      </c>
      <c r="O423" s="104">
        <v>3</v>
      </c>
      <c r="P423" s="105">
        <v>75</v>
      </c>
      <c r="Q423" s="104">
        <v>3</v>
      </c>
      <c r="R423" s="105">
        <v>75</v>
      </c>
      <c r="S423" s="104">
        <v>12</v>
      </c>
      <c r="T423" s="105">
        <v>100</v>
      </c>
      <c r="U423" s="104">
        <v>14</v>
      </c>
      <c r="V423" s="105">
        <v>100</v>
      </c>
    </row>
    <row r="424" spans="1:22">
      <c r="A424" s="21">
        <v>290370</v>
      </c>
      <c r="B424" s="27" t="s">
        <v>912</v>
      </c>
      <c r="C424" s="104">
        <v>4</v>
      </c>
      <c r="D424" s="105">
        <v>100</v>
      </c>
      <c r="E424" s="104">
        <v>6</v>
      </c>
      <c r="F424" s="105">
        <v>100</v>
      </c>
      <c r="G424" s="104">
        <v>1</v>
      </c>
      <c r="H424" s="105">
        <v>100</v>
      </c>
      <c r="I424" s="104">
        <v>3</v>
      </c>
      <c r="J424" s="105">
        <v>100</v>
      </c>
      <c r="K424" s="104">
        <v>4</v>
      </c>
      <c r="L424" s="105">
        <v>100</v>
      </c>
      <c r="M424" s="104">
        <v>1</v>
      </c>
      <c r="N424" s="105">
        <v>100</v>
      </c>
      <c r="O424" s="104">
        <v>6</v>
      </c>
      <c r="P424" s="105">
        <v>100</v>
      </c>
      <c r="Q424" s="104">
        <v>6</v>
      </c>
      <c r="R424" s="105">
        <v>85.71</v>
      </c>
      <c r="S424" s="104">
        <v>4</v>
      </c>
      <c r="T424" s="105">
        <v>100</v>
      </c>
      <c r="U424" s="104">
        <v>8</v>
      </c>
      <c r="V424" s="105">
        <v>100</v>
      </c>
    </row>
    <row r="425" spans="1:22">
      <c r="A425" s="21">
        <v>290430</v>
      </c>
      <c r="B425" s="27" t="s">
        <v>913</v>
      </c>
      <c r="C425" s="104" t="s">
        <v>476</v>
      </c>
      <c r="D425" s="105" t="s">
        <v>476</v>
      </c>
      <c r="E425" s="104">
        <v>5</v>
      </c>
      <c r="F425" s="105">
        <v>100</v>
      </c>
      <c r="G425" s="104">
        <v>4</v>
      </c>
      <c r="H425" s="105">
        <v>100</v>
      </c>
      <c r="I425" s="104">
        <v>3</v>
      </c>
      <c r="J425" s="105">
        <v>50</v>
      </c>
      <c r="K425" s="104">
        <v>6</v>
      </c>
      <c r="L425" s="105">
        <v>100</v>
      </c>
      <c r="M425" s="104">
        <v>4</v>
      </c>
      <c r="N425" s="105">
        <v>100</v>
      </c>
      <c r="O425" s="104">
        <v>4</v>
      </c>
      <c r="P425" s="105">
        <v>100</v>
      </c>
      <c r="Q425" s="104">
        <v>8</v>
      </c>
      <c r="R425" s="105">
        <v>100</v>
      </c>
      <c r="S425" s="104">
        <v>5</v>
      </c>
      <c r="T425" s="105">
        <v>100</v>
      </c>
      <c r="U425" s="104">
        <v>2</v>
      </c>
      <c r="V425" s="105">
        <v>100</v>
      </c>
    </row>
    <row r="426" spans="1:22">
      <c r="A426" s="21">
        <v>290950</v>
      </c>
      <c r="B426" s="27" t="s">
        <v>914</v>
      </c>
      <c r="C426" s="104">
        <v>3</v>
      </c>
      <c r="D426" s="105">
        <v>75</v>
      </c>
      <c r="E426" s="104">
        <v>2</v>
      </c>
      <c r="F426" s="105">
        <v>100</v>
      </c>
      <c r="G426" s="104">
        <v>3</v>
      </c>
      <c r="H426" s="105">
        <v>100</v>
      </c>
      <c r="I426" s="104">
        <v>7</v>
      </c>
      <c r="J426" s="105">
        <v>87.5</v>
      </c>
      <c r="K426" s="104">
        <v>8</v>
      </c>
      <c r="L426" s="105">
        <v>88.89</v>
      </c>
      <c r="M426" s="104">
        <v>4</v>
      </c>
      <c r="N426" s="105">
        <v>100</v>
      </c>
      <c r="O426" s="104">
        <v>3</v>
      </c>
      <c r="P426" s="105">
        <v>100</v>
      </c>
      <c r="Q426" s="104">
        <v>9</v>
      </c>
      <c r="R426" s="105">
        <v>100</v>
      </c>
      <c r="S426" s="104">
        <v>13</v>
      </c>
      <c r="T426" s="105">
        <v>92.86</v>
      </c>
      <c r="U426" s="104">
        <v>8</v>
      </c>
      <c r="V426" s="105">
        <v>100</v>
      </c>
    </row>
    <row r="427" spans="1:22">
      <c r="A427" s="21">
        <v>291000</v>
      </c>
      <c r="B427" s="27" t="s">
        <v>915</v>
      </c>
      <c r="C427" s="104" t="s">
        <v>476</v>
      </c>
      <c r="D427" s="105" t="s">
        <v>476</v>
      </c>
      <c r="E427" s="104">
        <v>2</v>
      </c>
      <c r="F427" s="105">
        <v>100</v>
      </c>
      <c r="G427" s="104">
        <v>1</v>
      </c>
      <c r="H427" s="105">
        <v>100</v>
      </c>
      <c r="I427" s="104" t="s">
        <v>476</v>
      </c>
      <c r="J427" s="105" t="s">
        <v>476</v>
      </c>
      <c r="K427" s="104">
        <v>1</v>
      </c>
      <c r="L427" s="105">
        <v>100</v>
      </c>
      <c r="M427" s="104">
        <v>1</v>
      </c>
      <c r="N427" s="105">
        <v>100</v>
      </c>
      <c r="O427" s="104">
        <v>2</v>
      </c>
      <c r="P427" s="105">
        <v>100</v>
      </c>
      <c r="Q427" s="104">
        <v>3</v>
      </c>
      <c r="R427" s="105">
        <v>100</v>
      </c>
      <c r="S427" s="104" t="s">
        <v>476</v>
      </c>
      <c r="T427" s="105" t="s">
        <v>476</v>
      </c>
      <c r="U427" s="104" t="s">
        <v>476</v>
      </c>
      <c r="V427" s="105" t="s">
        <v>476</v>
      </c>
    </row>
    <row r="428" spans="1:22">
      <c r="A428" s="21">
        <v>291290</v>
      </c>
      <c r="B428" s="27" t="s">
        <v>916</v>
      </c>
      <c r="C428" s="104">
        <v>1</v>
      </c>
      <c r="D428" s="105">
        <v>100</v>
      </c>
      <c r="E428" s="104" t="s">
        <v>476</v>
      </c>
      <c r="F428" s="105" t="s">
        <v>476</v>
      </c>
      <c r="G428" s="104">
        <v>1</v>
      </c>
      <c r="H428" s="105">
        <v>100</v>
      </c>
      <c r="I428" s="104" t="s">
        <v>476</v>
      </c>
      <c r="J428" s="105" t="s">
        <v>476</v>
      </c>
      <c r="K428" s="104">
        <v>3</v>
      </c>
      <c r="L428" s="105">
        <v>100</v>
      </c>
      <c r="M428" s="104">
        <v>3</v>
      </c>
      <c r="N428" s="105">
        <v>100</v>
      </c>
      <c r="O428" s="104">
        <v>2</v>
      </c>
      <c r="P428" s="105">
        <v>66.67</v>
      </c>
      <c r="Q428" s="104">
        <v>7</v>
      </c>
      <c r="R428" s="105">
        <v>100</v>
      </c>
      <c r="S428" s="104">
        <v>6</v>
      </c>
      <c r="T428" s="105">
        <v>100</v>
      </c>
      <c r="U428" s="104">
        <v>6</v>
      </c>
      <c r="V428" s="105">
        <v>100</v>
      </c>
    </row>
    <row r="429" spans="1:22">
      <c r="A429" s="21">
        <v>291390</v>
      </c>
      <c r="B429" s="27" t="s">
        <v>917</v>
      </c>
      <c r="C429" s="104" t="s">
        <v>476</v>
      </c>
      <c r="D429" s="105" t="s">
        <v>476</v>
      </c>
      <c r="E429" s="104">
        <v>4</v>
      </c>
      <c r="F429" s="105">
        <v>100</v>
      </c>
      <c r="G429" s="104">
        <v>2</v>
      </c>
      <c r="H429" s="105">
        <v>100</v>
      </c>
      <c r="I429" s="104">
        <v>6</v>
      </c>
      <c r="J429" s="105">
        <v>85.71</v>
      </c>
      <c r="K429" s="104">
        <v>16</v>
      </c>
      <c r="L429" s="105">
        <v>100</v>
      </c>
      <c r="M429" s="104">
        <v>11</v>
      </c>
      <c r="N429" s="105">
        <v>91.67</v>
      </c>
      <c r="O429" s="104">
        <v>6</v>
      </c>
      <c r="P429" s="105">
        <v>100</v>
      </c>
      <c r="Q429" s="104">
        <v>8</v>
      </c>
      <c r="R429" s="105">
        <v>100</v>
      </c>
      <c r="S429" s="104">
        <v>4</v>
      </c>
      <c r="T429" s="105">
        <v>80</v>
      </c>
      <c r="U429" s="104">
        <v>7</v>
      </c>
      <c r="V429" s="105">
        <v>100</v>
      </c>
    </row>
    <row r="430" spans="1:22">
      <c r="A430" s="21">
        <v>291420</v>
      </c>
      <c r="B430" s="27" t="s">
        <v>918</v>
      </c>
      <c r="C430" s="104">
        <v>10</v>
      </c>
      <c r="D430" s="105">
        <v>100</v>
      </c>
      <c r="E430" s="104">
        <v>16</v>
      </c>
      <c r="F430" s="105">
        <v>100</v>
      </c>
      <c r="G430" s="104">
        <v>10</v>
      </c>
      <c r="H430" s="105">
        <v>100</v>
      </c>
      <c r="I430" s="104">
        <v>16</v>
      </c>
      <c r="J430" s="105">
        <v>94.12</v>
      </c>
      <c r="K430" s="104">
        <v>17</v>
      </c>
      <c r="L430" s="105">
        <v>100</v>
      </c>
      <c r="M430" s="104">
        <v>15</v>
      </c>
      <c r="N430" s="105">
        <v>93.75</v>
      </c>
      <c r="O430" s="104">
        <v>16</v>
      </c>
      <c r="P430" s="105">
        <v>88.89</v>
      </c>
      <c r="Q430" s="104">
        <v>31</v>
      </c>
      <c r="R430" s="105">
        <v>91.18</v>
      </c>
      <c r="S430" s="104">
        <v>26</v>
      </c>
      <c r="T430" s="105">
        <v>86.67</v>
      </c>
      <c r="U430" s="104">
        <v>46</v>
      </c>
      <c r="V430" s="105">
        <v>74.19</v>
      </c>
    </row>
    <row r="431" spans="1:22">
      <c r="A431" s="21">
        <v>291430</v>
      </c>
      <c r="B431" s="27" t="s">
        <v>919</v>
      </c>
      <c r="C431" s="104" t="s">
        <v>476</v>
      </c>
      <c r="D431" s="105" t="s">
        <v>476</v>
      </c>
      <c r="E431" s="104">
        <v>1</v>
      </c>
      <c r="F431" s="105">
        <v>100</v>
      </c>
      <c r="G431" s="104">
        <v>1</v>
      </c>
      <c r="H431" s="105">
        <v>100</v>
      </c>
      <c r="I431" s="104">
        <v>2</v>
      </c>
      <c r="J431" s="105">
        <v>100</v>
      </c>
      <c r="K431" s="104">
        <v>3</v>
      </c>
      <c r="L431" s="105">
        <v>100</v>
      </c>
      <c r="M431" s="104" t="s">
        <v>476</v>
      </c>
      <c r="N431" s="105" t="s">
        <v>476</v>
      </c>
      <c r="O431" s="104">
        <v>2</v>
      </c>
      <c r="P431" s="105">
        <v>100</v>
      </c>
      <c r="Q431" s="104" t="s">
        <v>476</v>
      </c>
      <c r="R431" s="105" t="s">
        <v>476</v>
      </c>
      <c r="S431" s="104">
        <v>2</v>
      </c>
      <c r="T431" s="105">
        <v>66.67</v>
      </c>
      <c r="U431" s="104">
        <v>3</v>
      </c>
      <c r="V431" s="105">
        <v>100</v>
      </c>
    </row>
    <row r="432" spans="1:22">
      <c r="A432" s="21">
        <v>291510</v>
      </c>
      <c r="B432" s="27" t="s">
        <v>920</v>
      </c>
      <c r="C432" s="104">
        <v>2</v>
      </c>
      <c r="D432" s="105">
        <v>100</v>
      </c>
      <c r="E432" s="104">
        <v>1</v>
      </c>
      <c r="F432" s="105">
        <v>100</v>
      </c>
      <c r="G432" s="104" t="s">
        <v>476</v>
      </c>
      <c r="H432" s="105" t="s">
        <v>476</v>
      </c>
      <c r="I432" s="104" t="s">
        <v>476</v>
      </c>
      <c r="J432" s="105" t="s">
        <v>476</v>
      </c>
      <c r="K432" s="104" t="s">
        <v>476</v>
      </c>
      <c r="L432" s="105" t="s">
        <v>476</v>
      </c>
      <c r="M432" s="104" t="s">
        <v>476</v>
      </c>
      <c r="N432" s="105" t="s">
        <v>476</v>
      </c>
      <c r="O432" s="104">
        <v>2</v>
      </c>
      <c r="P432" s="105">
        <v>100</v>
      </c>
      <c r="Q432" s="104">
        <v>1</v>
      </c>
      <c r="R432" s="105">
        <v>100</v>
      </c>
      <c r="S432" s="104" t="s">
        <v>476</v>
      </c>
      <c r="T432" s="105" t="s">
        <v>476</v>
      </c>
      <c r="U432" s="104">
        <v>1</v>
      </c>
      <c r="V432" s="105">
        <v>50</v>
      </c>
    </row>
    <row r="433" spans="1:22">
      <c r="A433" s="21">
        <v>291520</v>
      </c>
      <c r="B433" s="27" t="s">
        <v>921</v>
      </c>
      <c r="C433" s="104">
        <v>2</v>
      </c>
      <c r="D433" s="105">
        <v>100</v>
      </c>
      <c r="E433" s="104">
        <v>9</v>
      </c>
      <c r="F433" s="105">
        <v>100</v>
      </c>
      <c r="G433" s="104" t="s">
        <v>476</v>
      </c>
      <c r="H433" s="105" t="s">
        <v>476</v>
      </c>
      <c r="I433" s="104">
        <v>4</v>
      </c>
      <c r="J433" s="105">
        <v>100</v>
      </c>
      <c r="K433" s="104">
        <v>6</v>
      </c>
      <c r="L433" s="105">
        <v>100</v>
      </c>
      <c r="M433" s="104" t="s">
        <v>476</v>
      </c>
      <c r="N433" s="105" t="s">
        <v>476</v>
      </c>
      <c r="O433" s="104">
        <v>1</v>
      </c>
      <c r="P433" s="105">
        <v>100</v>
      </c>
      <c r="Q433" s="104">
        <v>6</v>
      </c>
      <c r="R433" s="105">
        <v>100</v>
      </c>
      <c r="S433" s="104">
        <v>4</v>
      </c>
      <c r="T433" s="105">
        <v>100</v>
      </c>
      <c r="U433" s="104">
        <v>5</v>
      </c>
      <c r="V433" s="105">
        <v>71.430000000000007</v>
      </c>
    </row>
    <row r="434" spans="1:22">
      <c r="A434" s="21">
        <v>291570</v>
      </c>
      <c r="B434" s="27" t="s">
        <v>922</v>
      </c>
      <c r="C434" s="104">
        <v>4</v>
      </c>
      <c r="D434" s="105">
        <v>100</v>
      </c>
      <c r="E434" s="104">
        <v>1</v>
      </c>
      <c r="F434" s="105">
        <v>100</v>
      </c>
      <c r="G434" s="104">
        <v>5</v>
      </c>
      <c r="H434" s="105">
        <v>100</v>
      </c>
      <c r="I434" s="104">
        <v>1</v>
      </c>
      <c r="J434" s="105">
        <v>100</v>
      </c>
      <c r="K434" s="104">
        <v>5</v>
      </c>
      <c r="L434" s="105">
        <v>100</v>
      </c>
      <c r="M434" s="104">
        <v>2</v>
      </c>
      <c r="N434" s="105">
        <v>66.67</v>
      </c>
      <c r="O434" s="104">
        <v>2</v>
      </c>
      <c r="P434" s="105">
        <v>100</v>
      </c>
      <c r="Q434" s="104">
        <v>11</v>
      </c>
      <c r="R434" s="105">
        <v>91.67</v>
      </c>
      <c r="S434" s="104">
        <v>15</v>
      </c>
      <c r="T434" s="105">
        <v>68.180000000000007</v>
      </c>
      <c r="U434" s="104">
        <v>9</v>
      </c>
      <c r="V434" s="105">
        <v>100</v>
      </c>
    </row>
    <row r="435" spans="1:22">
      <c r="A435" s="21">
        <v>291670</v>
      </c>
      <c r="B435" s="27" t="s">
        <v>923</v>
      </c>
      <c r="C435" s="104" t="s">
        <v>476</v>
      </c>
      <c r="D435" s="105" t="s">
        <v>476</v>
      </c>
      <c r="E435" s="104">
        <v>1</v>
      </c>
      <c r="F435" s="105">
        <v>100</v>
      </c>
      <c r="G435" s="104">
        <v>2</v>
      </c>
      <c r="H435" s="105">
        <v>100</v>
      </c>
      <c r="I435" s="104">
        <v>2</v>
      </c>
      <c r="J435" s="105">
        <v>100</v>
      </c>
      <c r="K435" s="104">
        <v>6</v>
      </c>
      <c r="L435" s="105">
        <v>100</v>
      </c>
      <c r="M435" s="104" t="s">
        <v>476</v>
      </c>
      <c r="N435" s="105" t="s">
        <v>476</v>
      </c>
      <c r="O435" s="104">
        <v>2</v>
      </c>
      <c r="P435" s="105">
        <v>100</v>
      </c>
      <c r="Q435" s="104">
        <v>2</v>
      </c>
      <c r="R435" s="105">
        <v>100</v>
      </c>
      <c r="S435" s="104">
        <v>4</v>
      </c>
      <c r="T435" s="105">
        <v>100</v>
      </c>
      <c r="U435" s="104">
        <v>2</v>
      </c>
      <c r="V435" s="105">
        <v>100</v>
      </c>
    </row>
    <row r="436" spans="1:22">
      <c r="A436" s="21">
        <v>291690</v>
      </c>
      <c r="B436" s="27" t="s">
        <v>924</v>
      </c>
      <c r="C436" s="104">
        <v>2</v>
      </c>
      <c r="D436" s="105">
        <v>100</v>
      </c>
      <c r="E436" s="104" t="s">
        <v>476</v>
      </c>
      <c r="F436" s="105" t="s">
        <v>476</v>
      </c>
      <c r="G436" s="104">
        <v>1</v>
      </c>
      <c r="H436" s="105">
        <v>100</v>
      </c>
      <c r="I436" s="104">
        <v>5</v>
      </c>
      <c r="J436" s="105">
        <v>100</v>
      </c>
      <c r="K436" s="104">
        <v>4</v>
      </c>
      <c r="L436" s="105">
        <v>100</v>
      </c>
      <c r="M436" s="104">
        <v>1</v>
      </c>
      <c r="N436" s="105">
        <v>100</v>
      </c>
      <c r="O436" s="104">
        <v>2</v>
      </c>
      <c r="P436" s="105">
        <v>100</v>
      </c>
      <c r="Q436" s="104">
        <v>1</v>
      </c>
      <c r="R436" s="105">
        <v>100</v>
      </c>
      <c r="S436" s="104">
        <v>3</v>
      </c>
      <c r="T436" s="105">
        <v>100</v>
      </c>
      <c r="U436" s="104">
        <v>1</v>
      </c>
      <c r="V436" s="105">
        <v>100</v>
      </c>
    </row>
    <row r="437" spans="1:22">
      <c r="A437" s="21">
        <v>291760</v>
      </c>
      <c r="B437" s="27" t="s">
        <v>925</v>
      </c>
      <c r="C437" s="104">
        <v>3</v>
      </c>
      <c r="D437" s="105">
        <v>100</v>
      </c>
      <c r="E437" s="104">
        <v>1</v>
      </c>
      <c r="F437" s="105">
        <v>33.33</v>
      </c>
      <c r="G437" s="104">
        <v>5</v>
      </c>
      <c r="H437" s="105">
        <v>83.33</v>
      </c>
      <c r="I437" s="104">
        <v>2</v>
      </c>
      <c r="J437" s="105">
        <v>66.67</v>
      </c>
      <c r="K437" s="104">
        <v>5</v>
      </c>
      <c r="L437" s="105">
        <v>71.430000000000007</v>
      </c>
      <c r="M437" s="104">
        <v>8</v>
      </c>
      <c r="N437" s="105">
        <v>100</v>
      </c>
      <c r="O437" s="104">
        <v>5</v>
      </c>
      <c r="P437" s="105">
        <v>100</v>
      </c>
      <c r="Q437" s="104">
        <v>9</v>
      </c>
      <c r="R437" s="105">
        <v>100</v>
      </c>
      <c r="S437" s="104">
        <v>5</v>
      </c>
      <c r="T437" s="105">
        <v>100</v>
      </c>
      <c r="U437" s="104">
        <v>9</v>
      </c>
      <c r="V437" s="105">
        <v>90</v>
      </c>
    </row>
    <row r="438" spans="1:22">
      <c r="A438" s="21">
        <v>291800</v>
      </c>
      <c r="B438" s="27" t="s">
        <v>926</v>
      </c>
      <c r="C438" s="104">
        <v>5</v>
      </c>
      <c r="D438" s="105">
        <v>100</v>
      </c>
      <c r="E438" s="104">
        <v>3</v>
      </c>
      <c r="F438" s="105">
        <v>100</v>
      </c>
      <c r="G438" s="104">
        <v>11</v>
      </c>
      <c r="H438" s="105">
        <v>100</v>
      </c>
      <c r="I438" s="104">
        <v>29</v>
      </c>
      <c r="J438" s="105">
        <v>96.67</v>
      </c>
      <c r="K438" s="104">
        <v>23</v>
      </c>
      <c r="L438" s="105">
        <v>95.83</v>
      </c>
      <c r="M438" s="104">
        <v>24</v>
      </c>
      <c r="N438" s="105">
        <v>100</v>
      </c>
      <c r="O438" s="104">
        <v>15</v>
      </c>
      <c r="P438" s="105">
        <v>93.75</v>
      </c>
      <c r="Q438" s="104">
        <v>18</v>
      </c>
      <c r="R438" s="105">
        <v>94.74</v>
      </c>
      <c r="S438" s="104">
        <v>32</v>
      </c>
      <c r="T438" s="105">
        <v>100</v>
      </c>
      <c r="U438" s="104">
        <v>17</v>
      </c>
      <c r="V438" s="105">
        <v>94.44</v>
      </c>
    </row>
    <row r="439" spans="1:22">
      <c r="A439" s="21">
        <v>291830</v>
      </c>
      <c r="B439" s="27" t="s">
        <v>927</v>
      </c>
      <c r="C439" s="104">
        <v>17</v>
      </c>
      <c r="D439" s="105">
        <v>85</v>
      </c>
      <c r="E439" s="104">
        <v>37</v>
      </c>
      <c r="F439" s="105">
        <v>86.05</v>
      </c>
      <c r="G439" s="104">
        <v>42</v>
      </c>
      <c r="H439" s="105">
        <v>84</v>
      </c>
      <c r="I439" s="104">
        <v>64</v>
      </c>
      <c r="J439" s="105">
        <v>86.49</v>
      </c>
      <c r="K439" s="104">
        <v>77</v>
      </c>
      <c r="L439" s="105">
        <v>93.9</v>
      </c>
      <c r="M439" s="104">
        <v>79</v>
      </c>
      <c r="N439" s="105">
        <v>90.8</v>
      </c>
      <c r="O439" s="104">
        <v>88</v>
      </c>
      <c r="P439" s="105">
        <v>80</v>
      </c>
      <c r="Q439" s="104">
        <v>92</v>
      </c>
      <c r="R439" s="105">
        <v>82.14</v>
      </c>
      <c r="S439" s="104">
        <v>145</v>
      </c>
      <c r="T439" s="105">
        <v>89.51</v>
      </c>
      <c r="U439" s="104">
        <v>132</v>
      </c>
      <c r="V439" s="105">
        <v>89.19</v>
      </c>
    </row>
    <row r="440" spans="1:22">
      <c r="A440" s="21">
        <v>291870</v>
      </c>
      <c r="B440" s="27" t="s">
        <v>928</v>
      </c>
      <c r="C440" s="104">
        <v>1</v>
      </c>
      <c r="D440" s="105">
        <v>100</v>
      </c>
      <c r="E440" s="104">
        <v>1</v>
      </c>
      <c r="F440" s="105">
        <v>100</v>
      </c>
      <c r="G440" s="104">
        <v>2</v>
      </c>
      <c r="H440" s="105">
        <v>100</v>
      </c>
      <c r="I440" s="104">
        <v>4</v>
      </c>
      <c r="J440" s="105">
        <v>100</v>
      </c>
      <c r="K440" s="104">
        <v>9</v>
      </c>
      <c r="L440" s="105">
        <v>100</v>
      </c>
      <c r="M440" s="104">
        <v>4</v>
      </c>
      <c r="N440" s="105">
        <v>100</v>
      </c>
      <c r="O440" s="104">
        <v>4</v>
      </c>
      <c r="P440" s="105">
        <v>100</v>
      </c>
      <c r="Q440" s="104">
        <v>5</v>
      </c>
      <c r="R440" s="105">
        <v>100</v>
      </c>
      <c r="S440" s="104">
        <v>4</v>
      </c>
      <c r="T440" s="105">
        <v>80</v>
      </c>
      <c r="U440" s="104">
        <v>5</v>
      </c>
      <c r="V440" s="105">
        <v>100</v>
      </c>
    </row>
    <row r="441" spans="1:22">
      <c r="A441" s="21">
        <v>291905</v>
      </c>
      <c r="B441" s="27" t="s">
        <v>929</v>
      </c>
      <c r="C441" s="104" t="s">
        <v>476</v>
      </c>
      <c r="D441" s="105" t="s">
        <v>476</v>
      </c>
      <c r="E441" s="104">
        <v>2</v>
      </c>
      <c r="F441" s="105">
        <v>100</v>
      </c>
      <c r="G441" s="104" t="s">
        <v>476</v>
      </c>
      <c r="H441" s="105" t="s">
        <v>476</v>
      </c>
      <c r="I441" s="104" t="s">
        <v>476</v>
      </c>
      <c r="J441" s="105" t="s">
        <v>476</v>
      </c>
      <c r="K441" s="104">
        <v>2</v>
      </c>
      <c r="L441" s="105">
        <v>100</v>
      </c>
      <c r="M441" s="104">
        <v>5</v>
      </c>
      <c r="N441" s="105">
        <v>83.33</v>
      </c>
      <c r="O441" s="104">
        <v>3</v>
      </c>
      <c r="P441" s="105">
        <v>100</v>
      </c>
      <c r="Q441" s="104">
        <v>6</v>
      </c>
      <c r="R441" s="105">
        <v>85.71</v>
      </c>
      <c r="S441" s="104">
        <v>4</v>
      </c>
      <c r="T441" s="105">
        <v>100</v>
      </c>
      <c r="U441" s="104">
        <v>6</v>
      </c>
      <c r="V441" s="105">
        <v>100</v>
      </c>
    </row>
    <row r="442" spans="1:22">
      <c r="A442" s="21">
        <v>292040</v>
      </c>
      <c r="B442" s="27" t="s">
        <v>930</v>
      </c>
      <c r="C442" s="104" t="s">
        <v>476</v>
      </c>
      <c r="D442" s="105" t="s">
        <v>476</v>
      </c>
      <c r="E442" s="104" t="s">
        <v>476</v>
      </c>
      <c r="F442" s="105" t="s">
        <v>476</v>
      </c>
      <c r="G442" s="104" t="s">
        <v>476</v>
      </c>
      <c r="H442" s="105" t="s">
        <v>476</v>
      </c>
      <c r="I442" s="104" t="s">
        <v>476</v>
      </c>
      <c r="J442" s="105" t="s">
        <v>476</v>
      </c>
      <c r="K442" s="104">
        <v>5</v>
      </c>
      <c r="L442" s="105">
        <v>100</v>
      </c>
      <c r="M442" s="104">
        <v>7</v>
      </c>
      <c r="N442" s="105">
        <v>100</v>
      </c>
      <c r="O442" s="104">
        <v>4</v>
      </c>
      <c r="P442" s="105">
        <v>100</v>
      </c>
      <c r="Q442" s="104">
        <v>4</v>
      </c>
      <c r="R442" s="105">
        <v>100</v>
      </c>
      <c r="S442" s="104">
        <v>15</v>
      </c>
      <c r="T442" s="105">
        <v>100</v>
      </c>
      <c r="U442" s="104">
        <v>6</v>
      </c>
      <c r="V442" s="105">
        <v>100</v>
      </c>
    </row>
    <row r="443" spans="1:22">
      <c r="A443" s="21">
        <v>292050</v>
      </c>
      <c r="B443" s="27" t="s">
        <v>931</v>
      </c>
      <c r="C443" s="104">
        <v>1</v>
      </c>
      <c r="D443" s="105">
        <v>50</v>
      </c>
      <c r="E443" s="104" t="s">
        <v>476</v>
      </c>
      <c r="F443" s="105" t="s">
        <v>476</v>
      </c>
      <c r="G443" s="104">
        <v>3</v>
      </c>
      <c r="H443" s="105">
        <v>100</v>
      </c>
      <c r="I443" s="104">
        <v>9</v>
      </c>
      <c r="J443" s="105">
        <v>100</v>
      </c>
      <c r="K443" s="104">
        <v>8</v>
      </c>
      <c r="L443" s="105">
        <v>100</v>
      </c>
      <c r="M443" s="104">
        <v>5</v>
      </c>
      <c r="N443" s="105">
        <v>100</v>
      </c>
      <c r="O443" s="104">
        <v>3</v>
      </c>
      <c r="P443" s="105">
        <v>60</v>
      </c>
      <c r="Q443" s="104">
        <v>5</v>
      </c>
      <c r="R443" s="105">
        <v>100</v>
      </c>
      <c r="S443" s="104">
        <v>13</v>
      </c>
      <c r="T443" s="105">
        <v>100</v>
      </c>
      <c r="U443" s="104">
        <v>8</v>
      </c>
      <c r="V443" s="105">
        <v>88.89</v>
      </c>
    </row>
    <row r="444" spans="1:22">
      <c r="A444" s="21">
        <v>292280</v>
      </c>
      <c r="B444" s="21" t="s">
        <v>932</v>
      </c>
      <c r="C444" s="104" t="s">
        <v>476</v>
      </c>
      <c r="D444" s="105" t="s">
        <v>476</v>
      </c>
      <c r="E444" s="104">
        <v>12</v>
      </c>
      <c r="F444" s="105">
        <v>100</v>
      </c>
      <c r="G444" s="104">
        <v>23</v>
      </c>
      <c r="H444" s="105">
        <v>95.83</v>
      </c>
      <c r="I444" s="104">
        <v>10</v>
      </c>
      <c r="J444" s="105">
        <v>90.91</v>
      </c>
      <c r="K444" s="104">
        <v>12</v>
      </c>
      <c r="L444" s="105">
        <v>100</v>
      </c>
      <c r="M444" s="104">
        <v>10</v>
      </c>
      <c r="N444" s="105">
        <v>100</v>
      </c>
      <c r="O444" s="104">
        <v>7</v>
      </c>
      <c r="P444" s="105">
        <v>100</v>
      </c>
      <c r="Q444" s="104">
        <v>13</v>
      </c>
      <c r="R444" s="105">
        <v>100</v>
      </c>
      <c r="S444" s="104">
        <v>38</v>
      </c>
      <c r="T444" s="105">
        <v>88.37</v>
      </c>
      <c r="U444" s="104">
        <v>21</v>
      </c>
      <c r="V444" s="105">
        <v>87.5</v>
      </c>
    </row>
    <row r="445" spans="1:22">
      <c r="A445" s="21">
        <v>292490</v>
      </c>
      <c r="B445" s="27" t="s">
        <v>933</v>
      </c>
      <c r="C445" s="104">
        <v>3</v>
      </c>
      <c r="D445" s="105">
        <v>100</v>
      </c>
      <c r="E445" s="104">
        <v>4</v>
      </c>
      <c r="F445" s="105">
        <v>100</v>
      </c>
      <c r="G445" s="104">
        <v>2</v>
      </c>
      <c r="H445" s="105">
        <v>100</v>
      </c>
      <c r="I445" s="104" t="s">
        <v>476</v>
      </c>
      <c r="J445" s="105" t="s">
        <v>476</v>
      </c>
      <c r="K445" s="104" t="s">
        <v>476</v>
      </c>
      <c r="L445" s="105" t="s">
        <v>476</v>
      </c>
      <c r="M445" s="104" t="s">
        <v>476</v>
      </c>
      <c r="N445" s="105" t="s">
        <v>476</v>
      </c>
      <c r="O445" s="104">
        <v>4</v>
      </c>
      <c r="P445" s="105">
        <v>66.67</v>
      </c>
      <c r="Q445" s="104" t="s">
        <v>476</v>
      </c>
      <c r="R445" s="105" t="s">
        <v>476</v>
      </c>
      <c r="S445" s="104">
        <v>1</v>
      </c>
      <c r="T445" s="105">
        <v>100</v>
      </c>
      <c r="U445" s="104">
        <v>1</v>
      </c>
      <c r="V445" s="105">
        <v>50</v>
      </c>
    </row>
    <row r="446" spans="1:22">
      <c r="A446" s="21">
        <v>292790</v>
      </c>
      <c r="B446" s="27" t="s">
        <v>934</v>
      </c>
      <c r="C446" s="104" t="s">
        <v>476</v>
      </c>
      <c r="D446" s="105" t="s">
        <v>476</v>
      </c>
      <c r="E446" s="104" t="s">
        <v>476</v>
      </c>
      <c r="F446" s="105" t="s">
        <v>476</v>
      </c>
      <c r="G446" s="104">
        <v>2</v>
      </c>
      <c r="H446" s="105">
        <v>100</v>
      </c>
      <c r="I446" s="104">
        <v>3</v>
      </c>
      <c r="J446" s="105">
        <v>100</v>
      </c>
      <c r="K446" s="104">
        <v>1</v>
      </c>
      <c r="L446" s="105">
        <v>100</v>
      </c>
      <c r="M446" s="104">
        <v>2</v>
      </c>
      <c r="N446" s="105">
        <v>100</v>
      </c>
      <c r="O446" s="104">
        <v>3</v>
      </c>
      <c r="P446" s="105">
        <v>100</v>
      </c>
      <c r="Q446" s="104">
        <v>6</v>
      </c>
      <c r="R446" s="105">
        <v>75</v>
      </c>
      <c r="S446" s="104">
        <v>3</v>
      </c>
      <c r="T446" s="105">
        <v>100</v>
      </c>
      <c r="U446" s="104">
        <v>4</v>
      </c>
      <c r="V446" s="105">
        <v>100</v>
      </c>
    </row>
    <row r="447" spans="1:22">
      <c r="A447" s="20">
        <v>29094</v>
      </c>
      <c r="B447" s="26" t="s">
        <v>935</v>
      </c>
      <c r="C447" s="102">
        <v>37</v>
      </c>
      <c r="D447" s="103">
        <v>82.22</v>
      </c>
      <c r="E447" s="102">
        <v>96</v>
      </c>
      <c r="F447" s="103">
        <v>95.05</v>
      </c>
      <c r="G447" s="102">
        <v>150</v>
      </c>
      <c r="H447" s="103">
        <v>93.17</v>
      </c>
      <c r="I447" s="102">
        <v>109</v>
      </c>
      <c r="J447" s="103">
        <v>98.2</v>
      </c>
      <c r="K447" s="102">
        <v>230</v>
      </c>
      <c r="L447" s="103">
        <v>99.57</v>
      </c>
      <c r="M447" s="102">
        <v>108</v>
      </c>
      <c r="N447" s="103">
        <v>96.43</v>
      </c>
      <c r="O447" s="102">
        <v>129</v>
      </c>
      <c r="P447" s="103">
        <v>94.16</v>
      </c>
      <c r="Q447" s="102">
        <v>307</v>
      </c>
      <c r="R447" s="103">
        <v>94.17</v>
      </c>
      <c r="S447" s="102">
        <v>284</v>
      </c>
      <c r="T447" s="103">
        <v>89.03</v>
      </c>
      <c r="U447" s="102">
        <v>345</v>
      </c>
      <c r="V447" s="103">
        <v>94.52</v>
      </c>
    </row>
    <row r="448" spans="1:22">
      <c r="A448" s="21">
        <v>290540</v>
      </c>
      <c r="B448" s="27" t="s">
        <v>936</v>
      </c>
      <c r="C448" s="104" t="s">
        <v>476</v>
      </c>
      <c r="D448" s="105" t="s">
        <v>476</v>
      </c>
      <c r="E448" s="104">
        <v>8</v>
      </c>
      <c r="F448" s="105">
        <v>80</v>
      </c>
      <c r="G448" s="104" t="s">
        <v>476</v>
      </c>
      <c r="H448" s="105" t="s">
        <v>476</v>
      </c>
      <c r="I448" s="104">
        <v>4</v>
      </c>
      <c r="J448" s="105">
        <v>100</v>
      </c>
      <c r="K448" s="104">
        <v>5</v>
      </c>
      <c r="L448" s="105">
        <v>100</v>
      </c>
      <c r="M448" s="104">
        <v>4</v>
      </c>
      <c r="N448" s="105">
        <v>100</v>
      </c>
      <c r="O448" s="104">
        <v>5</v>
      </c>
      <c r="P448" s="105">
        <v>100</v>
      </c>
      <c r="Q448" s="104">
        <v>7</v>
      </c>
      <c r="R448" s="105">
        <v>100</v>
      </c>
      <c r="S448" s="104">
        <v>8</v>
      </c>
      <c r="T448" s="105">
        <v>88.89</v>
      </c>
      <c r="U448" s="104">
        <v>16</v>
      </c>
      <c r="V448" s="105">
        <v>100</v>
      </c>
    </row>
    <row r="449" spans="1:22">
      <c r="A449" s="21">
        <v>290580</v>
      </c>
      <c r="B449" s="27" t="s">
        <v>937</v>
      </c>
      <c r="C449" s="104">
        <v>10</v>
      </c>
      <c r="D449" s="105">
        <v>100</v>
      </c>
      <c r="E449" s="104">
        <v>4</v>
      </c>
      <c r="F449" s="105">
        <v>100</v>
      </c>
      <c r="G449" s="104">
        <v>16</v>
      </c>
      <c r="H449" s="105">
        <v>94.12</v>
      </c>
      <c r="I449" s="104">
        <v>3</v>
      </c>
      <c r="J449" s="105">
        <v>75</v>
      </c>
      <c r="K449" s="104">
        <v>7</v>
      </c>
      <c r="L449" s="105">
        <v>100</v>
      </c>
      <c r="M449" s="104">
        <v>7</v>
      </c>
      <c r="N449" s="105">
        <v>100</v>
      </c>
      <c r="O449" s="104">
        <v>2</v>
      </c>
      <c r="P449" s="105">
        <v>66.67</v>
      </c>
      <c r="Q449" s="104" t="s">
        <v>476</v>
      </c>
      <c r="R449" s="105" t="s">
        <v>476</v>
      </c>
      <c r="S449" s="104">
        <v>7</v>
      </c>
      <c r="T449" s="105">
        <v>58.33</v>
      </c>
      <c r="U449" s="104">
        <v>4</v>
      </c>
      <c r="V449" s="105">
        <v>80</v>
      </c>
    </row>
    <row r="450" spans="1:22">
      <c r="A450" s="21">
        <v>291120</v>
      </c>
      <c r="B450" s="27" t="s">
        <v>938</v>
      </c>
      <c r="C450" s="104">
        <v>15</v>
      </c>
      <c r="D450" s="105">
        <v>100</v>
      </c>
      <c r="E450" s="104">
        <v>32</v>
      </c>
      <c r="F450" s="105">
        <v>94.12</v>
      </c>
      <c r="G450" s="104">
        <v>49</v>
      </c>
      <c r="H450" s="105">
        <v>89.09</v>
      </c>
      <c r="I450" s="104">
        <v>12</v>
      </c>
      <c r="J450" s="105">
        <v>100</v>
      </c>
      <c r="K450" s="104">
        <v>42</v>
      </c>
      <c r="L450" s="105">
        <v>97.67</v>
      </c>
      <c r="M450" s="104">
        <v>10</v>
      </c>
      <c r="N450" s="105">
        <v>100</v>
      </c>
      <c r="O450" s="104">
        <v>15</v>
      </c>
      <c r="P450" s="105">
        <v>93.75</v>
      </c>
      <c r="Q450" s="104">
        <v>43</v>
      </c>
      <c r="R450" s="105">
        <v>95.56</v>
      </c>
      <c r="S450" s="104">
        <v>19</v>
      </c>
      <c r="T450" s="105">
        <v>86.36</v>
      </c>
      <c r="U450" s="104">
        <v>104</v>
      </c>
      <c r="V450" s="105">
        <v>96.3</v>
      </c>
    </row>
    <row r="451" spans="1:22">
      <c r="A451" s="21">
        <v>291345</v>
      </c>
      <c r="B451" s="27" t="s">
        <v>939</v>
      </c>
      <c r="C451" s="104" t="s">
        <v>476</v>
      </c>
      <c r="D451" s="105" t="s">
        <v>476</v>
      </c>
      <c r="E451" s="104">
        <v>2</v>
      </c>
      <c r="F451" s="105">
        <v>100</v>
      </c>
      <c r="G451" s="104">
        <v>5</v>
      </c>
      <c r="H451" s="105">
        <v>100</v>
      </c>
      <c r="I451" s="104" t="s">
        <v>476</v>
      </c>
      <c r="J451" s="105" t="s">
        <v>476</v>
      </c>
      <c r="K451" s="104">
        <v>4</v>
      </c>
      <c r="L451" s="105">
        <v>100</v>
      </c>
      <c r="M451" s="104">
        <v>9</v>
      </c>
      <c r="N451" s="105">
        <v>100</v>
      </c>
      <c r="O451" s="104">
        <v>6</v>
      </c>
      <c r="P451" s="105">
        <v>100</v>
      </c>
      <c r="Q451" s="104">
        <v>8</v>
      </c>
      <c r="R451" s="105">
        <v>100</v>
      </c>
      <c r="S451" s="104">
        <v>7</v>
      </c>
      <c r="T451" s="105">
        <v>87.5</v>
      </c>
      <c r="U451" s="104">
        <v>3</v>
      </c>
      <c r="V451" s="105">
        <v>75</v>
      </c>
    </row>
    <row r="452" spans="1:22">
      <c r="A452" s="21">
        <v>291730</v>
      </c>
      <c r="B452" s="27" t="s">
        <v>940</v>
      </c>
      <c r="C452" s="104">
        <v>3</v>
      </c>
      <c r="D452" s="105">
        <v>100</v>
      </c>
      <c r="E452" s="104">
        <v>6</v>
      </c>
      <c r="F452" s="105">
        <v>100</v>
      </c>
      <c r="G452" s="104">
        <v>9</v>
      </c>
      <c r="H452" s="105">
        <v>100</v>
      </c>
      <c r="I452" s="104">
        <v>3</v>
      </c>
      <c r="J452" s="105">
        <v>100</v>
      </c>
      <c r="K452" s="104">
        <v>11</v>
      </c>
      <c r="L452" s="105">
        <v>100</v>
      </c>
      <c r="M452" s="104">
        <v>5</v>
      </c>
      <c r="N452" s="105">
        <v>83.33</v>
      </c>
      <c r="O452" s="104">
        <v>16</v>
      </c>
      <c r="P452" s="105">
        <v>100</v>
      </c>
      <c r="Q452" s="104">
        <v>13</v>
      </c>
      <c r="R452" s="105">
        <v>92.86</v>
      </c>
      <c r="S452" s="104">
        <v>17</v>
      </c>
      <c r="T452" s="105">
        <v>89.47</v>
      </c>
      <c r="U452" s="104">
        <v>45</v>
      </c>
      <c r="V452" s="105">
        <v>100</v>
      </c>
    </row>
    <row r="453" spans="1:22">
      <c r="A453" s="21">
        <v>292260</v>
      </c>
      <c r="B453" s="27" t="s">
        <v>941</v>
      </c>
      <c r="C453" s="104">
        <v>1</v>
      </c>
      <c r="D453" s="105">
        <v>50</v>
      </c>
      <c r="E453" s="104">
        <v>20</v>
      </c>
      <c r="F453" s="105">
        <v>100</v>
      </c>
      <c r="G453" s="104">
        <v>48</v>
      </c>
      <c r="H453" s="105">
        <v>100</v>
      </c>
      <c r="I453" s="104">
        <v>31</v>
      </c>
      <c r="J453" s="105">
        <v>100</v>
      </c>
      <c r="K453" s="104">
        <v>33</v>
      </c>
      <c r="L453" s="105">
        <v>100</v>
      </c>
      <c r="M453" s="104">
        <v>23</v>
      </c>
      <c r="N453" s="105">
        <v>100</v>
      </c>
      <c r="O453" s="104">
        <v>22</v>
      </c>
      <c r="P453" s="105">
        <v>100</v>
      </c>
      <c r="Q453" s="104">
        <v>24</v>
      </c>
      <c r="R453" s="105">
        <v>96</v>
      </c>
      <c r="S453" s="104">
        <v>20</v>
      </c>
      <c r="T453" s="105">
        <v>90.91</v>
      </c>
      <c r="U453" s="104">
        <v>9</v>
      </c>
      <c r="V453" s="105">
        <v>100</v>
      </c>
    </row>
    <row r="454" spans="1:22">
      <c r="A454" s="21">
        <v>292275</v>
      </c>
      <c r="B454" s="27" t="s">
        <v>942</v>
      </c>
      <c r="C454" s="104" t="s">
        <v>476</v>
      </c>
      <c r="D454" s="105" t="s">
        <v>476</v>
      </c>
      <c r="E454" s="104">
        <v>6</v>
      </c>
      <c r="F454" s="105">
        <v>100</v>
      </c>
      <c r="G454" s="104">
        <v>3</v>
      </c>
      <c r="H454" s="105">
        <v>50</v>
      </c>
      <c r="I454" s="104">
        <v>3</v>
      </c>
      <c r="J454" s="105">
        <v>100</v>
      </c>
      <c r="K454" s="104">
        <v>2</v>
      </c>
      <c r="L454" s="105">
        <v>100</v>
      </c>
      <c r="M454" s="104" t="s">
        <v>476</v>
      </c>
      <c r="N454" s="105" t="s">
        <v>476</v>
      </c>
      <c r="O454" s="104" t="s">
        <v>476</v>
      </c>
      <c r="P454" s="105" t="s">
        <v>476</v>
      </c>
      <c r="Q454" s="104">
        <v>3</v>
      </c>
      <c r="R454" s="105">
        <v>75</v>
      </c>
      <c r="S454" s="104">
        <v>2</v>
      </c>
      <c r="T454" s="105">
        <v>66.67</v>
      </c>
      <c r="U454" s="104">
        <v>4</v>
      </c>
      <c r="V454" s="105">
        <v>100</v>
      </c>
    </row>
    <row r="455" spans="1:22">
      <c r="A455" s="21">
        <v>292467</v>
      </c>
      <c r="B455" s="27" t="s">
        <v>943</v>
      </c>
      <c r="C455" s="104">
        <v>6</v>
      </c>
      <c r="D455" s="105">
        <v>46.15</v>
      </c>
      <c r="E455" s="104">
        <v>1</v>
      </c>
      <c r="F455" s="105">
        <v>50</v>
      </c>
      <c r="G455" s="104">
        <v>3</v>
      </c>
      <c r="H455" s="105">
        <v>75</v>
      </c>
      <c r="I455" s="104">
        <v>1</v>
      </c>
      <c r="J455" s="105">
        <v>100</v>
      </c>
      <c r="K455" s="104">
        <v>2</v>
      </c>
      <c r="L455" s="105">
        <v>100</v>
      </c>
      <c r="M455" s="104">
        <v>1</v>
      </c>
      <c r="N455" s="105">
        <v>100</v>
      </c>
      <c r="O455" s="104" t="s">
        <v>476</v>
      </c>
      <c r="P455" s="105" t="s">
        <v>476</v>
      </c>
      <c r="Q455" s="104" t="s">
        <v>476</v>
      </c>
      <c r="R455" s="105" t="s">
        <v>476</v>
      </c>
      <c r="S455" s="104" t="s">
        <v>476</v>
      </c>
      <c r="T455" s="105" t="s">
        <v>476</v>
      </c>
      <c r="U455" s="104">
        <v>5</v>
      </c>
      <c r="V455" s="105">
        <v>100</v>
      </c>
    </row>
    <row r="456" spans="1:22">
      <c r="A456" s="21">
        <v>293120</v>
      </c>
      <c r="B456" s="27" t="s">
        <v>944</v>
      </c>
      <c r="C456" s="104">
        <v>1</v>
      </c>
      <c r="D456" s="105">
        <v>100</v>
      </c>
      <c r="E456" s="104">
        <v>1</v>
      </c>
      <c r="F456" s="105">
        <v>100</v>
      </c>
      <c r="G456" s="104">
        <v>5</v>
      </c>
      <c r="H456" s="105">
        <v>100</v>
      </c>
      <c r="I456" s="104">
        <v>4</v>
      </c>
      <c r="J456" s="105">
        <v>80</v>
      </c>
      <c r="K456" s="104">
        <v>4</v>
      </c>
      <c r="L456" s="105">
        <v>100</v>
      </c>
      <c r="M456" s="104" t="s">
        <v>476</v>
      </c>
      <c r="N456" s="105" t="s">
        <v>476</v>
      </c>
      <c r="O456" s="104">
        <v>5</v>
      </c>
      <c r="P456" s="105">
        <v>100</v>
      </c>
      <c r="Q456" s="104">
        <v>65</v>
      </c>
      <c r="R456" s="105">
        <v>98.48</v>
      </c>
      <c r="S456" s="104">
        <v>87</v>
      </c>
      <c r="T456" s="105">
        <v>94.57</v>
      </c>
      <c r="U456" s="104">
        <v>35</v>
      </c>
      <c r="V456" s="105">
        <v>92.11</v>
      </c>
    </row>
    <row r="457" spans="1:22">
      <c r="A457" s="21">
        <v>293160</v>
      </c>
      <c r="B457" s="27" t="s">
        <v>945</v>
      </c>
      <c r="C457" s="104" t="s">
        <v>476</v>
      </c>
      <c r="D457" s="105" t="s">
        <v>476</v>
      </c>
      <c r="E457" s="104">
        <v>9</v>
      </c>
      <c r="F457" s="105">
        <v>100</v>
      </c>
      <c r="G457" s="104">
        <v>2</v>
      </c>
      <c r="H457" s="105">
        <v>100</v>
      </c>
      <c r="I457" s="104">
        <v>3</v>
      </c>
      <c r="J457" s="105">
        <v>100</v>
      </c>
      <c r="K457" s="104" t="s">
        <v>476</v>
      </c>
      <c r="L457" s="105" t="s">
        <v>476</v>
      </c>
      <c r="M457" s="104">
        <v>1</v>
      </c>
      <c r="N457" s="105">
        <v>100</v>
      </c>
      <c r="O457" s="104">
        <v>3</v>
      </c>
      <c r="P457" s="105">
        <v>60</v>
      </c>
      <c r="Q457" s="104">
        <v>46</v>
      </c>
      <c r="R457" s="105">
        <v>100</v>
      </c>
      <c r="S457" s="104">
        <v>53</v>
      </c>
      <c r="T457" s="105">
        <v>100</v>
      </c>
      <c r="U457" s="104">
        <v>45</v>
      </c>
      <c r="V457" s="105">
        <v>95.74</v>
      </c>
    </row>
    <row r="458" spans="1:22">
      <c r="A458" s="21">
        <v>293290</v>
      </c>
      <c r="B458" s="27" t="s">
        <v>946</v>
      </c>
      <c r="C458" s="104">
        <v>1</v>
      </c>
      <c r="D458" s="105">
        <v>100</v>
      </c>
      <c r="E458" s="104">
        <v>1</v>
      </c>
      <c r="F458" s="105">
        <v>100</v>
      </c>
      <c r="G458" s="104">
        <v>4</v>
      </c>
      <c r="H458" s="105">
        <v>100</v>
      </c>
      <c r="I458" s="104">
        <v>36</v>
      </c>
      <c r="J458" s="105">
        <v>100</v>
      </c>
      <c r="K458" s="104">
        <v>118</v>
      </c>
      <c r="L458" s="105">
        <v>100</v>
      </c>
      <c r="M458" s="104">
        <v>45</v>
      </c>
      <c r="N458" s="105">
        <v>97.83</v>
      </c>
      <c r="O458" s="104">
        <v>51</v>
      </c>
      <c r="P458" s="105">
        <v>96.23</v>
      </c>
      <c r="Q458" s="104">
        <v>66</v>
      </c>
      <c r="R458" s="105">
        <v>95.65</v>
      </c>
      <c r="S458" s="104">
        <v>40</v>
      </c>
      <c r="T458" s="105">
        <v>76.92</v>
      </c>
      <c r="U458" s="104">
        <v>31</v>
      </c>
      <c r="V458" s="105">
        <v>88.57</v>
      </c>
    </row>
    <row r="459" spans="1:22" ht="15.75" thickBot="1">
      <c r="A459" s="30">
        <v>293350</v>
      </c>
      <c r="B459" s="31" t="s">
        <v>947</v>
      </c>
      <c r="C459" s="106" t="s">
        <v>476</v>
      </c>
      <c r="D459" s="107" t="s">
        <v>476</v>
      </c>
      <c r="E459" s="106">
        <v>6</v>
      </c>
      <c r="F459" s="107">
        <v>100</v>
      </c>
      <c r="G459" s="106">
        <v>6</v>
      </c>
      <c r="H459" s="107">
        <v>100</v>
      </c>
      <c r="I459" s="106">
        <v>9</v>
      </c>
      <c r="J459" s="107">
        <v>100</v>
      </c>
      <c r="K459" s="106">
        <v>2</v>
      </c>
      <c r="L459" s="107">
        <v>100</v>
      </c>
      <c r="M459" s="106">
        <v>3</v>
      </c>
      <c r="N459" s="107">
        <v>75</v>
      </c>
      <c r="O459" s="106">
        <v>4</v>
      </c>
      <c r="P459" s="107">
        <v>100</v>
      </c>
      <c r="Q459" s="106">
        <v>32</v>
      </c>
      <c r="R459" s="107">
        <v>86.49</v>
      </c>
      <c r="S459" s="106">
        <v>24</v>
      </c>
      <c r="T459" s="107">
        <v>92.31</v>
      </c>
      <c r="U459" s="106">
        <v>44</v>
      </c>
      <c r="V459" s="107">
        <v>89.8</v>
      </c>
    </row>
    <row r="460" spans="1:22">
      <c r="A460" s="32" t="s">
        <v>948</v>
      </c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</row>
    <row r="461" spans="1:22">
      <c r="A461" s="32" t="s">
        <v>949</v>
      </c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</row>
  </sheetData>
  <mergeCells count="13">
    <mergeCell ref="Q3:R3"/>
    <mergeCell ref="S3:T3"/>
    <mergeCell ref="U3:V3"/>
    <mergeCell ref="A1:V2"/>
    <mergeCell ref="A3:A4"/>
    <mergeCell ref="B3:B4"/>
    <mergeCell ref="C3:D3"/>
    <mergeCell ref="E3:F3"/>
    <mergeCell ref="G3:H3"/>
    <mergeCell ref="I3:J3"/>
    <mergeCell ref="K3:L3"/>
    <mergeCell ref="M3:N3"/>
    <mergeCell ref="O3:P3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dimension ref="A1:M1728"/>
  <sheetViews>
    <sheetView topLeftCell="A442" workbookViewId="0">
      <selection activeCell="L457" sqref="L457"/>
    </sheetView>
  </sheetViews>
  <sheetFormatPr defaultRowHeight="15.75"/>
  <cols>
    <col min="1" max="1" width="53.5703125" style="3" customWidth="1"/>
    <col min="2" max="8" width="0" style="35" hidden="1" customWidth="1"/>
    <col min="9" max="9" width="11.140625" style="35" customWidth="1"/>
    <col min="10" max="10" width="11.5703125" style="35" customWidth="1"/>
    <col min="11" max="11" width="12.42578125" style="35" customWidth="1"/>
    <col min="12" max="12" width="12.5703125" style="35" customWidth="1"/>
    <col min="13" max="13" width="13.42578125" style="42" customWidth="1"/>
  </cols>
  <sheetData>
    <row r="1" spans="1:13" ht="57" customHeight="1">
      <c r="A1" s="257" t="s">
        <v>1075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</row>
    <row r="2" spans="1:13" ht="23.25" customHeight="1">
      <c r="A2" s="7" t="s">
        <v>475</v>
      </c>
      <c r="B2" s="43">
        <v>2008</v>
      </c>
      <c r="C2" s="43">
        <v>2009</v>
      </c>
      <c r="D2" s="43">
        <v>2010</v>
      </c>
      <c r="E2" s="43">
        <v>2011</v>
      </c>
      <c r="F2" s="43">
        <v>2012</v>
      </c>
      <c r="G2" s="43">
        <v>2013</v>
      </c>
      <c r="H2" s="43">
        <v>2014</v>
      </c>
      <c r="I2" s="43">
        <v>2015</v>
      </c>
      <c r="J2" s="43">
        <v>2016</v>
      </c>
      <c r="K2" s="43">
        <v>2017</v>
      </c>
      <c r="L2" s="43">
        <v>2018</v>
      </c>
      <c r="M2" s="40">
        <v>2019</v>
      </c>
    </row>
    <row r="3" spans="1:13">
      <c r="A3" s="34" t="s">
        <v>14</v>
      </c>
      <c r="B3" s="37">
        <v>250.2</v>
      </c>
      <c r="C3" s="37">
        <v>255.9</v>
      </c>
      <c r="D3" s="37">
        <v>255.5</v>
      </c>
      <c r="E3" s="37">
        <v>258.89999999999998</v>
      </c>
      <c r="F3" s="37">
        <v>254.2</v>
      </c>
      <c r="G3" s="37">
        <v>244.4</v>
      </c>
      <c r="H3" s="37">
        <v>240.3</v>
      </c>
      <c r="I3" s="37">
        <v>248.7</v>
      </c>
      <c r="J3" s="37">
        <v>248.4</v>
      </c>
      <c r="K3" s="37">
        <v>257.89999999999998</v>
      </c>
      <c r="L3" s="37">
        <v>263.89999999999998</v>
      </c>
      <c r="M3" s="41">
        <v>267.5</v>
      </c>
    </row>
    <row r="4" spans="1:13">
      <c r="A4" s="34" t="s">
        <v>15</v>
      </c>
      <c r="B4" s="37">
        <v>281.2</v>
      </c>
      <c r="C4" s="37">
        <v>288.8</v>
      </c>
      <c r="D4" s="37">
        <v>287.39999999999998</v>
      </c>
      <c r="E4" s="37">
        <v>296.10000000000002</v>
      </c>
      <c r="F4" s="37">
        <v>281.2</v>
      </c>
      <c r="G4" s="37">
        <v>261.5</v>
      </c>
      <c r="H4" s="37">
        <v>255.9</v>
      </c>
      <c r="I4" s="37">
        <v>264.60000000000002</v>
      </c>
      <c r="J4" s="37">
        <v>255.9</v>
      </c>
      <c r="K4" s="37">
        <v>276.2</v>
      </c>
      <c r="L4" s="37">
        <v>271.89999999999998</v>
      </c>
      <c r="M4" s="41">
        <v>269.89999999999998</v>
      </c>
    </row>
    <row r="5" spans="1:13">
      <c r="A5" s="3" t="s">
        <v>16</v>
      </c>
      <c r="B5" s="35">
        <v>307.89999999999998</v>
      </c>
      <c r="C5" s="35">
        <v>383.6</v>
      </c>
      <c r="D5" s="35">
        <v>380.6</v>
      </c>
      <c r="E5" s="35">
        <v>352.9</v>
      </c>
      <c r="F5" s="35">
        <v>372.7</v>
      </c>
      <c r="G5" s="35">
        <v>307.8</v>
      </c>
      <c r="H5" s="35">
        <v>307.89999999999998</v>
      </c>
      <c r="I5" s="35">
        <v>353.5</v>
      </c>
      <c r="J5" s="35">
        <v>199.5</v>
      </c>
      <c r="K5" s="35">
        <v>308.60000000000002</v>
      </c>
      <c r="L5" s="35">
        <v>247.1</v>
      </c>
      <c r="M5" s="42">
        <v>238.7</v>
      </c>
    </row>
    <row r="6" spans="1:13">
      <c r="A6" s="3" t="s">
        <v>17</v>
      </c>
      <c r="B6" s="35">
        <v>403.6</v>
      </c>
      <c r="C6" s="35">
        <v>155.9</v>
      </c>
      <c r="D6" s="35">
        <v>402.5</v>
      </c>
      <c r="E6" s="35">
        <v>234.6</v>
      </c>
      <c r="F6" s="35">
        <v>186.1</v>
      </c>
      <c r="G6" s="35">
        <v>218.2</v>
      </c>
      <c r="H6" s="35">
        <v>216.3</v>
      </c>
      <c r="I6" s="35">
        <v>236.1</v>
      </c>
      <c r="J6" s="35">
        <v>212.7</v>
      </c>
      <c r="K6" s="35">
        <v>232.7</v>
      </c>
      <c r="L6" s="35">
        <v>152.6</v>
      </c>
      <c r="M6" s="42">
        <v>151.5</v>
      </c>
    </row>
    <row r="7" spans="1:13">
      <c r="A7" s="3" t="s">
        <v>18</v>
      </c>
      <c r="B7" s="35">
        <v>212.4</v>
      </c>
      <c r="C7" s="35">
        <v>438</v>
      </c>
      <c r="D7" s="35">
        <v>380.3</v>
      </c>
      <c r="E7" s="35">
        <v>332.9</v>
      </c>
      <c r="F7" s="35">
        <v>309.5</v>
      </c>
      <c r="G7" s="35">
        <v>247.4</v>
      </c>
      <c r="H7" s="35">
        <v>112.4</v>
      </c>
      <c r="I7" s="35">
        <v>292.2</v>
      </c>
      <c r="J7" s="35">
        <v>270.3</v>
      </c>
      <c r="K7" s="35">
        <v>270.39999999999998</v>
      </c>
      <c r="L7" s="35">
        <v>235.2</v>
      </c>
      <c r="M7" s="42">
        <v>188.1</v>
      </c>
    </row>
    <row r="8" spans="1:13">
      <c r="A8" s="3" t="s">
        <v>19</v>
      </c>
      <c r="B8" s="35">
        <v>289.89999999999998</v>
      </c>
      <c r="C8" s="35">
        <v>296.7</v>
      </c>
      <c r="D8" s="35">
        <v>128.4</v>
      </c>
      <c r="E8" s="35">
        <v>141.4</v>
      </c>
      <c r="F8" s="35">
        <v>218.5</v>
      </c>
      <c r="G8" s="35">
        <v>243.2</v>
      </c>
      <c r="H8" s="35">
        <v>231</v>
      </c>
      <c r="I8" s="35">
        <v>279.5</v>
      </c>
      <c r="J8" s="35">
        <v>216.7</v>
      </c>
      <c r="K8" s="35">
        <v>276.8</v>
      </c>
      <c r="L8" s="35">
        <v>377.2</v>
      </c>
      <c r="M8" s="42">
        <v>352.3</v>
      </c>
    </row>
    <row r="9" spans="1:13">
      <c r="A9" s="3" t="s">
        <v>20</v>
      </c>
      <c r="B9" s="35">
        <v>200</v>
      </c>
      <c r="C9" s="35">
        <v>141.4</v>
      </c>
      <c r="D9" s="35">
        <v>295.3</v>
      </c>
      <c r="E9" s="35">
        <v>244</v>
      </c>
      <c r="F9" s="35">
        <v>164.3</v>
      </c>
      <c r="G9" s="35">
        <v>208.8</v>
      </c>
      <c r="H9" s="35">
        <v>210.4</v>
      </c>
      <c r="I9" s="35">
        <v>132.5</v>
      </c>
      <c r="J9" s="35">
        <v>107.4</v>
      </c>
      <c r="K9" s="35">
        <v>297.5</v>
      </c>
      <c r="L9" s="35">
        <v>258</v>
      </c>
      <c r="M9" s="42">
        <v>318.2</v>
      </c>
    </row>
    <row r="10" spans="1:13">
      <c r="A10" s="3" t="s">
        <v>21</v>
      </c>
      <c r="B10" s="35">
        <v>98.4</v>
      </c>
      <c r="C10" s="35">
        <v>174.3</v>
      </c>
      <c r="D10" s="35">
        <v>240.7</v>
      </c>
      <c r="E10" s="35">
        <v>180.9</v>
      </c>
      <c r="F10" s="35">
        <v>80.5</v>
      </c>
      <c r="G10" s="35">
        <v>133.5</v>
      </c>
      <c r="H10" s="35">
        <v>152.6</v>
      </c>
      <c r="I10" s="35">
        <v>171.8</v>
      </c>
      <c r="J10" s="35">
        <v>132.5</v>
      </c>
      <c r="K10" s="35">
        <v>151.69999999999999</v>
      </c>
      <c r="L10" s="35">
        <v>198.3</v>
      </c>
      <c r="M10" s="42">
        <v>178.8</v>
      </c>
    </row>
    <row r="11" spans="1:13">
      <c r="A11" s="3" t="s">
        <v>22</v>
      </c>
      <c r="B11" s="35">
        <v>247.1</v>
      </c>
      <c r="C11" s="35">
        <v>256.39999999999998</v>
      </c>
      <c r="D11" s="35">
        <v>294.3</v>
      </c>
      <c r="E11" s="35">
        <v>230.1</v>
      </c>
      <c r="F11" s="35">
        <v>341.8</v>
      </c>
      <c r="G11" s="35">
        <v>263.5</v>
      </c>
      <c r="H11" s="35">
        <v>232.9</v>
      </c>
      <c r="I11" s="35">
        <v>279.8</v>
      </c>
      <c r="J11" s="35">
        <v>353.9</v>
      </c>
      <c r="K11" s="35">
        <v>227.4</v>
      </c>
      <c r="L11" s="35">
        <v>283.7</v>
      </c>
      <c r="M11" s="42">
        <v>267.5</v>
      </c>
    </row>
    <row r="12" spans="1:13">
      <c r="A12" s="3" t="s">
        <v>23</v>
      </c>
      <c r="B12" s="35">
        <v>441.6</v>
      </c>
      <c r="C12" s="35">
        <v>291.89999999999998</v>
      </c>
      <c r="D12" s="35">
        <v>268.5</v>
      </c>
      <c r="E12" s="35">
        <v>360</v>
      </c>
      <c r="F12" s="35">
        <v>192.4</v>
      </c>
      <c r="G12" s="35">
        <v>129</v>
      </c>
      <c r="H12" s="35">
        <v>183.4</v>
      </c>
      <c r="I12" s="35">
        <v>314</v>
      </c>
      <c r="J12" s="35">
        <v>282.39999999999998</v>
      </c>
      <c r="K12" s="35">
        <v>367.1</v>
      </c>
      <c r="L12" s="35">
        <v>375.1</v>
      </c>
      <c r="M12" s="42">
        <v>376.9</v>
      </c>
    </row>
    <row r="13" spans="1:13">
      <c r="A13" s="3" t="s">
        <v>24</v>
      </c>
      <c r="B13" s="35">
        <v>283.2</v>
      </c>
      <c r="C13" s="35">
        <v>302.89999999999998</v>
      </c>
      <c r="D13" s="35">
        <v>309.89999999999998</v>
      </c>
      <c r="E13" s="35">
        <v>319.10000000000002</v>
      </c>
      <c r="F13" s="35">
        <v>292.89999999999998</v>
      </c>
      <c r="G13" s="35">
        <v>280.3</v>
      </c>
      <c r="H13" s="35">
        <v>279.2</v>
      </c>
      <c r="I13" s="35">
        <v>263.10000000000002</v>
      </c>
      <c r="J13" s="35">
        <v>271</v>
      </c>
      <c r="K13" s="35">
        <v>282.3</v>
      </c>
      <c r="L13" s="35">
        <v>263.3</v>
      </c>
      <c r="M13" s="42">
        <v>273.7</v>
      </c>
    </row>
    <row r="14" spans="1:13">
      <c r="A14" s="3" t="s">
        <v>25</v>
      </c>
      <c r="B14" s="35" t="s">
        <v>476</v>
      </c>
      <c r="C14" s="35">
        <v>262.5</v>
      </c>
      <c r="D14" s="35">
        <v>104.2</v>
      </c>
      <c r="E14" s="35">
        <v>151.69999999999999</v>
      </c>
      <c r="F14" s="35">
        <v>203.1</v>
      </c>
      <c r="G14" s="35">
        <v>193.1</v>
      </c>
      <c r="H14" s="35">
        <v>145.30000000000001</v>
      </c>
      <c r="I14" s="35">
        <v>194.5</v>
      </c>
      <c r="J14" s="35">
        <v>48.3</v>
      </c>
      <c r="K14" s="35">
        <v>242.7</v>
      </c>
      <c r="L14" s="35">
        <v>306.7</v>
      </c>
      <c r="M14" s="42">
        <v>102.7</v>
      </c>
    </row>
    <row r="15" spans="1:13">
      <c r="A15" s="3" t="s">
        <v>26</v>
      </c>
      <c r="B15" s="35">
        <v>256.3</v>
      </c>
      <c r="C15" s="35">
        <v>419.5</v>
      </c>
      <c r="D15" s="35">
        <v>227.5</v>
      </c>
      <c r="E15" s="35">
        <v>362.5</v>
      </c>
      <c r="F15" s="35">
        <v>202.4</v>
      </c>
      <c r="G15" s="35">
        <v>228.8</v>
      </c>
      <c r="H15" s="35">
        <v>190.2</v>
      </c>
      <c r="I15" s="35">
        <v>189.5</v>
      </c>
      <c r="J15" s="35">
        <v>111.8</v>
      </c>
      <c r="K15" s="35">
        <v>223.3</v>
      </c>
      <c r="L15" s="35">
        <v>154.69999999999999</v>
      </c>
      <c r="M15" s="42">
        <v>231.7</v>
      </c>
    </row>
    <row r="16" spans="1:13">
      <c r="A16" s="3" t="s">
        <v>27</v>
      </c>
      <c r="B16" s="35">
        <v>302.2</v>
      </c>
      <c r="C16" s="35">
        <v>183.5</v>
      </c>
      <c r="D16" s="35">
        <v>255.9</v>
      </c>
      <c r="E16" s="35">
        <v>241.2</v>
      </c>
      <c r="F16" s="35">
        <v>156.69999999999999</v>
      </c>
      <c r="G16" s="35">
        <v>298.7</v>
      </c>
      <c r="H16" s="35">
        <v>83.6</v>
      </c>
      <c r="I16" s="35">
        <v>219.1</v>
      </c>
      <c r="J16" s="35">
        <v>134.19999999999999</v>
      </c>
      <c r="K16" s="35">
        <v>287.10000000000002</v>
      </c>
      <c r="L16" s="35">
        <v>340.1</v>
      </c>
      <c r="M16" s="42">
        <v>271.10000000000002</v>
      </c>
    </row>
    <row r="17" spans="1:13">
      <c r="A17" s="3" t="s">
        <v>28</v>
      </c>
      <c r="B17" s="35">
        <v>228.5</v>
      </c>
      <c r="C17" s="35">
        <v>142.30000000000001</v>
      </c>
      <c r="D17" s="35">
        <v>186.8</v>
      </c>
      <c r="E17" s="35">
        <v>165.5</v>
      </c>
      <c r="F17" s="35">
        <v>192.2</v>
      </c>
      <c r="G17" s="35">
        <v>215.3</v>
      </c>
      <c r="H17" s="35">
        <v>170</v>
      </c>
      <c r="I17" s="35">
        <v>191</v>
      </c>
      <c r="J17" s="35">
        <v>185</v>
      </c>
      <c r="K17" s="35">
        <v>181.1</v>
      </c>
      <c r="L17" s="35">
        <v>267.5</v>
      </c>
      <c r="M17" s="42">
        <v>203.3</v>
      </c>
    </row>
    <row r="18" spans="1:13">
      <c r="A18" s="3" t="s">
        <v>29</v>
      </c>
      <c r="B18" s="35">
        <v>183.9</v>
      </c>
      <c r="C18" s="35">
        <v>233.9</v>
      </c>
      <c r="D18" s="35">
        <v>207.1</v>
      </c>
      <c r="E18" s="35">
        <v>299.3</v>
      </c>
      <c r="F18" s="35">
        <v>241.7</v>
      </c>
      <c r="G18" s="35">
        <v>253.5</v>
      </c>
      <c r="H18" s="35">
        <v>321.3</v>
      </c>
      <c r="I18" s="35">
        <v>276.2</v>
      </c>
      <c r="J18" s="35">
        <v>252.3</v>
      </c>
      <c r="K18" s="35">
        <v>363.5</v>
      </c>
      <c r="L18" s="35">
        <v>384.9</v>
      </c>
      <c r="M18" s="42">
        <v>320.60000000000002</v>
      </c>
    </row>
    <row r="19" spans="1:13">
      <c r="A19" s="3" t="s">
        <v>30</v>
      </c>
      <c r="B19" s="35">
        <v>164.1</v>
      </c>
      <c r="C19" s="35">
        <v>331.9</v>
      </c>
      <c r="D19" s="35">
        <v>339.5</v>
      </c>
      <c r="E19" s="35">
        <v>249.4</v>
      </c>
      <c r="F19" s="35">
        <v>257.8</v>
      </c>
      <c r="G19" s="35">
        <v>201.5</v>
      </c>
      <c r="H19" s="35">
        <v>228.1</v>
      </c>
      <c r="I19" s="35">
        <v>127.9</v>
      </c>
      <c r="J19" s="35">
        <v>147.5</v>
      </c>
      <c r="K19" s="35">
        <v>185.5</v>
      </c>
      <c r="L19" s="35">
        <v>140.69999999999999</v>
      </c>
      <c r="M19" s="42">
        <v>239.5</v>
      </c>
    </row>
    <row r="20" spans="1:13">
      <c r="A20" s="3" t="s">
        <v>31</v>
      </c>
      <c r="B20" s="35">
        <v>131</v>
      </c>
      <c r="C20" s="35">
        <v>160.9</v>
      </c>
      <c r="D20" s="35">
        <v>202.3</v>
      </c>
      <c r="E20" s="35">
        <v>288.10000000000002</v>
      </c>
      <c r="F20" s="35">
        <v>345.5</v>
      </c>
      <c r="G20" s="35">
        <v>244.6</v>
      </c>
      <c r="H20" s="35">
        <v>162.6</v>
      </c>
      <c r="I20" s="35">
        <v>216.2</v>
      </c>
      <c r="J20" s="35">
        <v>189.9</v>
      </c>
      <c r="K20" s="35">
        <v>325.10000000000002</v>
      </c>
      <c r="L20" s="35">
        <v>141</v>
      </c>
      <c r="M20" s="42">
        <v>253.5</v>
      </c>
    </row>
    <row r="21" spans="1:13">
      <c r="A21" s="3" t="s">
        <v>32</v>
      </c>
      <c r="B21" s="35">
        <v>171</v>
      </c>
      <c r="C21" s="35">
        <v>93.1</v>
      </c>
      <c r="D21" s="35">
        <v>176.9</v>
      </c>
      <c r="E21" s="35">
        <v>159.5</v>
      </c>
      <c r="F21" s="35">
        <v>248.4</v>
      </c>
      <c r="G21" s="35">
        <v>134.4</v>
      </c>
      <c r="H21" s="35">
        <v>117.7</v>
      </c>
      <c r="I21" s="35">
        <v>117.7</v>
      </c>
      <c r="J21" s="35">
        <v>222.2</v>
      </c>
      <c r="K21" s="35">
        <v>222.3</v>
      </c>
      <c r="L21" s="35">
        <v>304.10000000000002</v>
      </c>
      <c r="M21" s="42">
        <v>179.1</v>
      </c>
    </row>
    <row r="22" spans="1:13">
      <c r="A22" s="3" t="s">
        <v>33</v>
      </c>
      <c r="B22" s="35">
        <v>276.7</v>
      </c>
      <c r="C22" s="35">
        <v>247.9</v>
      </c>
      <c r="D22" s="35">
        <v>143.9</v>
      </c>
      <c r="E22" s="35">
        <v>96.3</v>
      </c>
      <c r="F22" s="35">
        <v>217.7</v>
      </c>
      <c r="G22" s="35">
        <v>206.6</v>
      </c>
      <c r="H22" s="35">
        <v>230.3</v>
      </c>
      <c r="I22" s="35">
        <v>138.4</v>
      </c>
      <c r="J22" s="35">
        <v>157.30000000000001</v>
      </c>
      <c r="K22" s="35">
        <v>202.7</v>
      </c>
      <c r="L22" s="35">
        <v>142</v>
      </c>
      <c r="M22" s="42">
        <v>309</v>
      </c>
    </row>
    <row r="23" spans="1:13">
      <c r="A23" s="3" t="s">
        <v>34</v>
      </c>
      <c r="B23" s="35">
        <v>264.3</v>
      </c>
      <c r="C23" s="35">
        <v>375.3</v>
      </c>
      <c r="D23" s="35">
        <v>243.2</v>
      </c>
      <c r="E23" s="35">
        <v>289.2</v>
      </c>
      <c r="F23" s="35">
        <v>277.5</v>
      </c>
      <c r="G23" s="35">
        <v>174.7</v>
      </c>
      <c r="H23" s="35">
        <v>174.3</v>
      </c>
      <c r="I23" s="35">
        <v>152.30000000000001</v>
      </c>
      <c r="J23" s="35">
        <v>304.10000000000002</v>
      </c>
      <c r="K23" s="35">
        <v>270</v>
      </c>
      <c r="L23" s="35">
        <v>222.8</v>
      </c>
      <c r="M23" s="42">
        <v>293</v>
      </c>
    </row>
    <row r="24" spans="1:13">
      <c r="A24" s="3" t="s">
        <v>35</v>
      </c>
      <c r="B24" s="35">
        <v>300.60000000000002</v>
      </c>
      <c r="C24" s="35">
        <v>240.8</v>
      </c>
      <c r="D24" s="35">
        <v>230</v>
      </c>
      <c r="E24" s="35">
        <v>229.7</v>
      </c>
      <c r="F24" s="35">
        <v>180.7</v>
      </c>
      <c r="G24" s="35">
        <v>275.60000000000002</v>
      </c>
      <c r="H24" s="35">
        <v>248.7</v>
      </c>
      <c r="I24" s="35">
        <v>280.8</v>
      </c>
      <c r="J24" s="35">
        <v>219.8</v>
      </c>
      <c r="K24" s="35">
        <v>266</v>
      </c>
      <c r="L24" s="35">
        <v>290.8</v>
      </c>
      <c r="M24" s="42">
        <v>235.1</v>
      </c>
    </row>
    <row r="25" spans="1:13">
      <c r="A25" s="3" t="s">
        <v>36</v>
      </c>
      <c r="B25" s="35">
        <v>322.5</v>
      </c>
      <c r="C25" s="35">
        <v>273.39999999999998</v>
      </c>
      <c r="D25" s="35">
        <v>328.9</v>
      </c>
      <c r="E25" s="35">
        <v>340</v>
      </c>
      <c r="F25" s="35">
        <v>364</v>
      </c>
      <c r="G25" s="35">
        <v>440.4</v>
      </c>
      <c r="H25" s="35">
        <v>279.60000000000002</v>
      </c>
      <c r="I25" s="35">
        <v>241.7</v>
      </c>
      <c r="J25" s="35">
        <v>223.6</v>
      </c>
      <c r="K25" s="35">
        <v>351.5</v>
      </c>
      <c r="L25" s="35">
        <v>327.39999999999998</v>
      </c>
      <c r="M25" s="42">
        <v>277.5</v>
      </c>
    </row>
    <row r="26" spans="1:13">
      <c r="A26" s="3" t="s">
        <v>37</v>
      </c>
      <c r="B26" s="35">
        <v>169.9</v>
      </c>
      <c r="C26" s="35">
        <v>550.5</v>
      </c>
      <c r="D26" s="35">
        <v>201.5</v>
      </c>
      <c r="E26" s="35">
        <v>315.60000000000002</v>
      </c>
      <c r="F26" s="35">
        <v>400.2</v>
      </c>
      <c r="G26" s="35">
        <v>242.7</v>
      </c>
      <c r="H26" s="35">
        <v>188.1</v>
      </c>
      <c r="I26" s="35">
        <v>240.7</v>
      </c>
      <c r="J26" s="35">
        <v>245.6</v>
      </c>
      <c r="K26" s="35">
        <v>327.7</v>
      </c>
      <c r="L26" s="35">
        <v>368.7</v>
      </c>
      <c r="M26" s="42">
        <v>282.7</v>
      </c>
    </row>
    <row r="27" spans="1:13">
      <c r="A27" s="3" t="s">
        <v>38</v>
      </c>
      <c r="B27" s="35">
        <v>391.2</v>
      </c>
      <c r="C27" s="35">
        <v>343.9</v>
      </c>
      <c r="D27" s="35">
        <v>299.8</v>
      </c>
      <c r="E27" s="35">
        <v>442.1</v>
      </c>
      <c r="F27" s="35">
        <v>365.5</v>
      </c>
      <c r="G27" s="35">
        <v>249.1</v>
      </c>
      <c r="H27" s="35">
        <v>282.60000000000002</v>
      </c>
      <c r="I27" s="35">
        <v>397.1</v>
      </c>
      <c r="J27" s="35">
        <v>319.10000000000002</v>
      </c>
      <c r="K27" s="35">
        <v>336.7</v>
      </c>
      <c r="L27" s="35">
        <v>387.6</v>
      </c>
      <c r="M27" s="42">
        <v>358.8</v>
      </c>
    </row>
    <row r="28" spans="1:13">
      <c r="A28" s="3" t="s">
        <v>39</v>
      </c>
      <c r="B28" s="35">
        <v>302.10000000000002</v>
      </c>
      <c r="C28" s="35">
        <v>292.89999999999998</v>
      </c>
      <c r="D28" s="35">
        <v>350.3</v>
      </c>
      <c r="E28" s="35">
        <v>214</v>
      </c>
      <c r="F28" s="35">
        <v>298.39999999999998</v>
      </c>
      <c r="G28" s="35">
        <v>190.3</v>
      </c>
      <c r="H28" s="35">
        <v>241.6</v>
      </c>
      <c r="I28" s="35">
        <v>218.9</v>
      </c>
      <c r="J28" s="35">
        <v>244.9</v>
      </c>
      <c r="K28" s="35">
        <v>281.8</v>
      </c>
      <c r="L28" s="35">
        <v>234.8</v>
      </c>
      <c r="M28" s="42">
        <v>245.5</v>
      </c>
    </row>
    <row r="29" spans="1:13">
      <c r="A29" s="3" t="s">
        <v>40</v>
      </c>
      <c r="B29" s="35">
        <v>520.5</v>
      </c>
      <c r="C29" s="35">
        <v>303.3</v>
      </c>
      <c r="D29" s="35">
        <v>181.2</v>
      </c>
      <c r="E29" s="35">
        <v>417.4</v>
      </c>
      <c r="F29" s="35">
        <v>389.1</v>
      </c>
      <c r="G29" s="35">
        <v>242.8</v>
      </c>
      <c r="H29" s="35">
        <v>376.4</v>
      </c>
      <c r="I29" s="35">
        <v>528.79999999999995</v>
      </c>
      <c r="J29" s="35">
        <v>329.4</v>
      </c>
      <c r="K29" s="35">
        <v>284.8</v>
      </c>
      <c r="L29" s="35">
        <v>303.10000000000002</v>
      </c>
      <c r="M29" s="42">
        <v>323.8</v>
      </c>
    </row>
    <row r="30" spans="1:13">
      <c r="A30" s="3" t="s">
        <v>41</v>
      </c>
      <c r="B30" s="35">
        <v>337</v>
      </c>
      <c r="C30" s="35">
        <v>431.2</v>
      </c>
      <c r="D30" s="35">
        <v>118.3</v>
      </c>
      <c r="E30" s="35">
        <v>235.9</v>
      </c>
      <c r="F30" s="35">
        <v>383.1</v>
      </c>
      <c r="G30" s="35">
        <v>306.2</v>
      </c>
      <c r="H30" s="35">
        <v>222</v>
      </c>
      <c r="I30" s="35">
        <v>470.5</v>
      </c>
      <c r="J30" s="35">
        <v>374.9</v>
      </c>
      <c r="K30" s="35">
        <v>345.5</v>
      </c>
      <c r="L30" s="35">
        <v>299.8</v>
      </c>
      <c r="M30" s="42">
        <v>239.7</v>
      </c>
    </row>
    <row r="31" spans="1:13">
      <c r="A31" s="3" t="s">
        <v>42</v>
      </c>
      <c r="B31" s="35">
        <v>318.39999999999998</v>
      </c>
      <c r="C31" s="35">
        <v>313.5</v>
      </c>
      <c r="D31" s="35">
        <v>276.60000000000002</v>
      </c>
      <c r="E31" s="35">
        <v>279.3</v>
      </c>
      <c r="F31" s="35">
        <v>281.89999999999998</v>
      </c>
      <c r="G31" s="35">
        <v>328.5</v>
      </c>
      <c r="H31" s="35">
        <v>330.9</v>
      </c>
      <c r="I31" s="35">
        <v>575.6</v>
      </c>
      <c r="J31" s="35">
        <v>334.2</v>
      </c>
      <c r="K31" s="35">
        <v>183.6</v>
      </c>
      <c r="L31" s="35">
        <v>356.4</v>
      </c>
      <c r="M31" s="42">
        <v>228.7</v>
      </c>
    </row>
    <row r="32" spans="1:13">
      <c r="A32" s="3" t="s">
        <v>43</v>
      </c>
      <c r="B32" s="35">
        <v>332.7</v>
      </c>
      <c r="C32" s="35">
        <v>261.39999999999998</v>
      </c>
      <c r="D32" s="35">
        <v>403.8</v>
      </c>
      <c r="E32" s="35">
        <v>365.5</v>
      </c>
      <c r="F32" s="35">
        <v>288.8</v>
      </c>
      <c r="G32" s="35">
        <v>291.2</v>
      </c>
      <c r="H32" s="35">
        <v>272.7</v>
      </c>
      <c r="I32" s="35">
        <v>381.6</v>
      </c>
      <c r="J32" s="35">
        <v>273.10000000000002</v>
      </c>
      <c r="K32" s="35">
        <v>200.3</v>
      </c>
      <c r="L32" s="35">
        <v>209.1</v>
      </c>
      <c r="M32" s="42">
        <v>226.9</v>
      </c>
    </row>
    <row r="33" spans="1:13">
      <c r="A33" s="34" t="s">
        <v>44</v>
      </c>
      <c r="B33" s="37">
        <v>281.5</v>
      </c>
      <c r="C33" s="37">
        <v>263.39999999999998</v>
      </c>
      <c r="D33" s="37">
        <v>261.39999999999998</v>
      </c>
      <c r="E33" s="37">
        <v>249.2</v>
      </c>
      <c r="F33" s="37">
        <v>273.8</v>
      </c>
      <c r="G33" s="37">
        <v>278.10000000000002</v>
      </c>
      <c r="H33" s="37">
        <v>265.10000000000002</v>
      </c>
      <c r="I33" s="37">
        <v>279.89999999999998</v>
      </c>
      <c r="J33" s="37">
        <v>286.5</v>
      </c>
      <c r="K33" s="37">
        <v>290.2</v>
      </c>
      <c r="L33" s="37">
        <v>304.5</v>
      </c>
      <c r="M33" s="41">
        <v>327.5</v>
      </c>
    </row>
    <row r="34" spans="1:13">
      <c r="A34" s="3" t="s">
        <v>45</v>
      </c>
      <c r="B34" s="35">
        <v>219.1</v>
      </c>
      <c r="C34" s="35">
        <v>257.60000000000002</v>
      </c>
      <c r="D34" s="35">
        <v>304.39999999999998</v>
      </c>
      <c r="E34" s="35">
        <v>264.2</v>
      </c>
      <c r="F34" s="35">
        <v>386.3</v>
      </c>
      <c r="G34" s="35">
        <v>230.7</v>
      </c>
      <c r="H34" s="35">
        <v>227.2</v>
      </c>
      <c r="I34" s="35">
        <v>289.10000000000002</v>
      </c>
      <c r="J34" s="35">
        <v>289.10000000000002</v>
      </c>
      <c r="K34" s="35">
        <v>185.8</v>
      </c>
      <c r="L34" s="35">
        <v>258.7</v>
      </c>
      <c r="M34" s="42">
        <v>323.39999999999998</v>
      </c>
    </row>
    <row r="35" spans="1:13">
      <c r="A35" s="3" t="s">
        <v>46</v>
      </c>
      <c r="B35" s="35">
        <v>234.8</v>
      </c>
      <c r="C35" s="35">
        <v>165.5</v>
      </c>
      <c r="D35" s="35">
        <v>242.1</v>
      </c>
      <c r="E35" s="35">
        <v>197.2</v>
      </c>
      <c r="F35" s="35">
        <v>228.2</v>
      </c>
      <c r="G35" s="35">
        <v>187.4</v>
      </c>
      <c r="H35" s="35">
        <v>204.1</v>
      </c>
      <c r="I35" s="35">
        <v>233.5</v>
      </c>
      <c r="J35" s="35">
        <v>306.89999999999998</v>
      </c>
      <c r="K35" s="35">
        <v>265.39999999999998</v>
      </c>
      <c r="L35" s="35">
        <v>307.2</v>
      </c>
      <c r="M35" s="42">
        <v>132</v>
      </c>
    </row>
    <row r="36" spans="1:13">
      <c r="A36" s="3" t="s">
        <v>47</v>
      </c>
      <c r="B36" s="35">
        <v>161</v>
      </c>
      <c r="C36" s="35">
        <v>336.3</v>
      </c>
      <c r="D36" s="35">
        <v>117.2</v>
      </c>
      <c r="E36" s="35">
        <v>232.1</v>
      </c>
      <c r="F36" s="35">
        <v>306.5</v>
      </c>
      <c r="G36" s="35">
        <v>269.3</v>
      </c>
      <c r="H36" s="35">
        <v>277.2</v>
      </c>
      <c r="I36" s="35">
        <v>154.6</v>
      </c>
      <c r="J36" s="35">
        <v>221.5</v>
      </c>
      <c r="K36" s="35">
        <v>152.30000000000001</v>
      </c>
      <c r="L36" s="35">
        <v>383.3</v>
      </c>
      <c r="M36" s="42">
        <v>345.8</v>
      </c>
    </row>
    <row r="37" spans="1:13">
      <c r="A37" s="3" t="s">
        <v>48</v>
      </c>
      <c r="B37" s="35">
        <v>262.60000000000002</v>
      </c>
      <c r="C37" s="35">
        <v>198.3</v>
      </c>
      <c r="D37" s="35">
        <v>267.89999999999998</v>
      </c>
      <c r="E37" s="35">
        <v>301.3</v>
      </c>
      <c r="F37" s="35">
        <v>272.3</v>
      </c>
      <c r="G37" s="35">
        <v>169.6</v>
      </c>
      <c r="H37" s="35">
        <v>311.60000000000002</v>
      </c>
      <c r="I37" s="35">
        <v>344.4</v>
      </c>
      <c r="J37" s="35">
        <v>489.4</v>
      </c>
      <c r="K37" s="35">
        <v>317.8</v>
      </c>
      <c r="L37" s="35">
        <v>346.6</v>
      </c>
      <c r="M37" s="42">
        <v>403.8</v>
      </c>
    </row>
    <row r="38" spans="1:13">
      <c r="A38" s="3" t="s">
        <v>49</v>
      </c>
      <c r="B38" s="35">
        <v>105.3</v>
      </c>
      <c r="C38" s="35">
        <v>254.1</v>
      </c>
      <c r="D38" s="35">
        <v>102.7</v>
      </c>
      <c r="E38" s="35">
        <v>205.2</v>
      </c>
      <c r="F38" s="35">
        <v>204.9</v>
      </c>
      <c r="G38" s="35">
        <v>96.9</v>
      </c>
      <c r="H38" s="35">
        <v>145.6</v>
      </c>
      <c r="I38" s="35" t="s">
        <v>476</v>
      </c>
      <c r="J38" s="35">
        <v>296.89999999999998</v>
      </c>
      <c r="K38" s="35">
        <v>178.3</v>
      </c>
      <c r="L38" s="35">
        <v>123.8</v>
      </c>
      <c r="M38" s="42">
        <v>371.5</v>
      </c>
    </row>
    <row r="39" spans="1:13">
      <c r="A39" s="3" t="s">
        <v>50</v>
      </c>
      <c r="B39" s="35">
        <v>294</v>
      </c>
      <c r="C39" s="35">
        <v>300.3</v>
      </c>
      <c r="D39" s="35">
        <v>284.3</v>
      </c>
      <c r="E39" s="35">
        <v>221.8</v>
      </c>
      <c r="F39" s="35">
        <v>294.7</v>
      </c>
      <c r="G39" s="35">
        <v>331.8</v>
      </c>
      <c r="H39" s="35">
        <v>296</v>
      </c>
      <c r="I39" s="35">
        <v>329.3</v>
      </c>
      <c r="J39" s="35">
        <v>270.7</v>
      </c>
      <c r="K39" s="35">
        <v>376.3</v>
      </c>
      <c r="L39" s="35">
        <v>335.6</v>
      </c>
      <c r="M39" s="42">
        <v>303.2</v>
      </c>
    </row>
    <row r="40" spans="1:13">
      <c r="A40" s="3" t="s">
        <v>51</v>
      </c>
      <c r="B40" s="35">
        <v>194.8</v>
      </c>
      <c r="C40" s="35">
        <v>212.9</v>
      </c>
      <c r="D40" s="35">
        <v>246.6</v>
      </c>
      <c r="E40" s="35">
        <v>132.19999999999999</v>
      </c>
      <c r="F40" s="35">
        <v>206.7</v>
      </c>
      <c r="G40" s="35">
        <v>265.5</v>
      </c>
      <c r="H40" s="35">
        <v>207.5</v>
      </c>
      <c r="I40" s="35">
        <v>68.900000000000006</v>
      </c>
      <c r="J40" s="35">
        <v>188.5</v>
      </c>
      <c r="K40" s="35">
        <v>239</v>
      </c>
      <c r="L40" s="35">
        <v>159.30000000000001</v>
      </c>
      <c r="M40" s="42">
        <v>247</v>
      </c>
    </row>
    <row r="41" spans="1:13">
      <c r="A41" s="3" t="s">
        <v>52</v>
      </c>
      <c r="B41" s="35">
        <v>329.2</v>
      </c>
      <c r="C41" s="35">
        <v>196.3</v>
      </c>
      <c r="D41" s="35">
        <v>189.9</v>
      </c>
      <c r="E41" s="35">
        <v>446.1</v>
      </c>
      <c r="F41" s="35">
        <v>64.2</v>
      </c>
      <c r="G41" s="35">
        <v>183.3</v>
      </c>
      <c r="H41" s="35">
        <v>249.5</v>
      </c>
      <c r="I41" s="35">
        <v>250.8</v>
      </c>
      <c r="J41" s="35">
        <v>433.2</v>
      </c>
      <c r="K41" s="35">
        <v>186.5</v>
      </c>
      <c r="L41" s="35">
        <v>655.29999999999995</v>
      </c>
      <c r="M41" s="42">
        <v>131.80000000000001</v>
      </c>
    </row>
    <row r="42" spans="1:13">
      <c r="A42" s="3" t="s">
        <v>53</v>
      </c>
      <c r="B42" s="35">
        <v>382.2</v>
      </c>
      <c r="C42" s="35">
        <v>401.6</v>
      </c>
      <c r="D42" s="35">
        <v>257.3</v>
      </c>
      <c r="E42" s="35">
        <v>210.9</v>
      </c>
      <c r="F42" s="35">
        <v>304.7</v>
      </c>
      <c r="G42" s="35">
        <v>310.8</v>
      </c>
      <c r="H42" s="35">
        <v>288.60000000000002</v>
      </c>
      <c r="I42" s="35">
        <v>266.3</v>
      </c>
      <c r="J42" s="35">
        <v>287.2</v>
      </c>
      <c r="K42" s="35">
        <v>221.2</v>
      </c>
      <c r="L42" s="35">
        <v>208</v>
      </c>
      <c r="M42" s="42">
        <v>393</v>
      </c>
    </row>
    <row r="43" spans="1:13">
      <c r="A43" s="3" t="s">
        <v>54</v>
      </c>
      <c r="B43" s="35">
        <v>262.2</v>
      </c>
      <c r="C43" s="35">
        <v>287.39999999999998</v>
      </c>
      <c r="D43" s="35">
        <v>159.4</v>
      </c>
      <c r="E43" s="35">
        <v>133.1</v>
      </c>
      <c r="F43" s="35">
        <v>160.19999999999999</v>
      </c>
      <c r="G43" s="35">
        <v>101.2</v>
      </c>
      <c r="H43" s="35">
        <v>127.3</v>
      </c>
      <c r="I43" s="35">
        <v>331.1</v>
      </c>
      <c r="J43" s="35">
        <v>229.4</v>
      </c>
      <c r="K43" s="35">
        <v>332</v>
      </c>
      <c r="L43" s="35">
        <v>214</v>
      </c>
      <c r="M43" s="42">
        <v>482.7</v>
      </c>
    </row>
    <row r="44" spans="1:13">
      <c r="A44" s="3" t="s">
        <v>55</v>
      </c>
      <c r="B44" s="35">
        <v>192.7</v>
      </c>
      <c r="C44" s="35">
        <v>155.69999999999999</v>
      </c>
      <c r="D44" s="35">
        <v>356</v>
      </c>
      <c r="E44" s="35">
        <v>323</v>
      </c>
      <c r="F44" s="35">
        <v>96.8</v>
      </c>
      <c r="G44" s="35">
        <v>396.3</v>
      </c>
      <c r="H44" s="35">
        <v>220</v>
      </c>
      <c r="I44" s="35">
        <v>247.1</v>
      </c>
      <c r="J44" s="35">
        <v>109.6</v>
      </c>
      <c r="K44" s="35">
        <v>219</v>
      </c>
      <c r="L44" s="35">
        <v>256.7</v>
      </c>
      <c r="M44" s="42">
        <v>142.6</v>
      </c>
    </row>
    <row r="45" spans="1:13">
      <c r="A45" s="3" t="s">
        <v>56</v>
      </c>
      <c r="B45" s="35">
        <v>258</v>
      </c>
      <c r="C45" s="35">
        <v>235.6</v>
      </c>
      <c r="D45" s="35">
        <v>249.7</v>
      </c>
      <c r="E45" s="35">
        <v>274.89999999999998</v>
      </c>
      <c r="F45" s="35">
        <v>394.4</v>
      </c>
      <c r="G45" s="35">
        <v>348</v>
      </c>
      <c r="H45" s="35">
        <v>307.7</v>
      </c>
      <c r="I45" s="35">
        <v>339.1</v>
      </c>
      <c r="J45" s="35">
        <v>386.8</v>
      </c>
      <c r="K45" s="35">
        <v>329.7</v>
      </c>
      <c r="L45" s="35">
        <v>351.4</v>
      </c>
      <c r="M45" s="42">
        <v>409.2</v>
      </c>
    </row>
    <row r="46" spans="1:13">
      <c r="A46" s="3" t="s">
        <v>57</v>
      </c>
      <c r="B46" s="35">
        <v>494.2</v>
      </c>
      <c r="C46" s="35">
        <v>322.2</v>
      </c>
      <c r="D46" s="35">
        <v>374.4</v>
      </c>
      <c r="E46" s="35">
        <v>431.9</v>
      </c>
      <c r="F46" s="35">
        <v>237.1</v>
      </c>
      <c r="G46" s="35">
        <v>334.6</v>
      </c>
      <c r="H46" s="35">
        <v>265.3</v>
      </c>
      <c r="I46" s="35">
        <v>305.5</v>
      </c>
      <c r="J46" s="35">
        <v>165.9</v>
      </c>
      <c r="K46" s="35">
        <v>247.8</v>
      </c>
      <c r="L46" s="35">
        <v>228.2</v>
      </c>
      <c r="M46" s="42">
        <v>355</v>
      </c>
    </row>
    <row r="47" spans="1:13">
      <c r="A47" s="3" t="s">
        <v>58</v>
      </c>
      <c r="B47" s="35">
        <v>473</v>
      </c>
      <c r="C47" s="35">
        <v>300</v>
      </c>
      <c r="D47" s="35">
        <v>268.7</v>
      </c>
      <c r="E47" s="35">
        <v>179.2</v>
      </c>
      <c r="F47" s="35">
        <v>149.30000000000001</v>
      </c>
      <c r="G47" s="35">
        <v>310.60000000000002</v>
      </c>
      <c r="H47" s="35">
        <v>248.4</v>
      </c>
      <c r="I47" s="35">
        <v>275.7</v>
      </c>
      <c r="J47" s="35">
        <v>137.6</v>
      </c>
      <c r="K47" s="35">
        <v>247.7</v>
      </c>
      <c r="L47" s="35">
        <v>315.8</v>
      </c>
      <c r="M47" s="42">
        <v>458.8</v>
      </c>
    </row>
    <row r="48" spans="1:13">
      <c r="A48" s="34" t="s">
        <v>59</v>
      </c>
      <c r="B48" s="37">
        <v>235.5</v>
      </c>
      <c r="C48" s="37">
        <v>209.5</v>
      </c>
      <c r="D48" s="37">
        <v>210.8</v>
      </c>
      <c r="E48" s="37">
        <v>237.5</v>
      </c>
      <c r="F48" s="37">
        <v>196</v>
      </c>
      <c r="G48" s="37">
        <v>219.9</v>
      </c>
      <c r="H48" s="37">
        <v>252.1</v>
      </c>
      <c r="I48" s="37">
        <v>209</v>
      </c>
      <c r="J48" s="37">
        <v>242</v>
      </c>
      <c r="K48" s="37">
        <v>238.6</v>
      </c>
      <c r="L48" s="37">
        <v>303.60000000000002</v>
      </c>
      <c r="M48" s="41">
        <v>287.2</v>
      </c>
    </row>
    <row r="49" spans="1:13">
      <c r="A49" s="3" t="s">
        <v>60</v>
      </c>
      <c r="B49" s="35">
        <v>105.3</v>
      </c>
      <c r="C49" s="35">
        <v>103.6</v>
      </c>
      <c r="D49" s="35">
        <v>206.8</v>
      </c>
      <c r="E49" s="35">
        <v>272.3</v>
      </c>
      <c r="F49" s="35">
        <v>173.7</v>
      </c>
      <c r="G49" s="35">
        <v>164.8</v>
      </c>
      <c r="H49" s="35">
        <v>232.5</v>
      </c>
      <c r="I49" s="35">
        <v>163.1</v>
      </c>
      <c r="J49" s="35">
        <v>140</v>
      </c>
      <c r="K49" s="35">
        <v>163.69999999999999</v>
      </c>
      <c r="L49" s="35">
        <v>269.8</v>
      </c>
      <c r="M49" s="42">
        <v>467.1</v>
      </c>
    </row>
    <row r="50" spans="1:13">
      <c r="A50" s="3" t="s">
        <v>61</v>
      </c>
      <c r="B50" s="35">
        <v>212</v>
      </c>
      <c r="C50" s="35">
        <v>249.8</v>
      </c>
      <c r="D50" s="35">
        <v>191.2</v>
      </c>
      <c r="E50" s="35">
        <v>303.7</v>
      </c>
      <c r="F50" s="35">
        <v>226.2</v>
      </c>
      <c r="G50" s="35">
        <v>195.4</v>
      </c>
      <c r="H50" s="35">
        <v>144.6</v>
      </c>
      <c r="I50" s="35">
        <v>143.6</v>
      </c>
      <c r="J50" s="35">
        <v>160.6</v>
      </c>
      <c r="K50" s="35">
        <v>284.10000000000002</v>
      </c>
      <c r="L50" s="35">
        <v>348.6</v>
      </c>
      <c r="M50" s="42">
        <v>310.2</v>
      </c>
    </row>
    <row r="51" spans="1:13">
      <c r="A51" s="3" t="s">
        <v>62</v>
      </c>
      <c r="B51" s="35">
        <v>161.19999999999999</v>
      </c>
      <c r="C51" s="35">
        <v>157.30000000000001</v>
      </c>
      <c r="D51" s="35">
        <v>109.8</v>
      </c>
      <c r="E51" s="35">
        <v>265.3</v>
      </c>
      <c r="F51" s="35">
        <v>124.2</v>
      </c>
      <c r="G51" s="35">
        <v>233.8</v>
      </c>
      <c r="H51" s="35">
        <v>307.5</v>
      </c>
      <c r="I51" s="35">
        <v>116.6</v>
      </c>
      <c r="J51" s="35">
        <v>217.5</v>
      </c>
      <c r="K51" s="35">
        <v>158.80000000000001</v>
      </c>
      <c r="L51" s="35">
        <v>164.5</v>
      </c>
      <c r="M51" s="42">
        <v>372.4</v>
      </c>
    </row>
    <row r="52" spans="1:13">
      <c r="A52" s="3" t="s">
        <v>63</v>
      </c>
      <c r="B52" s="35">
        <v>291</v>
      </c>
      <c r="C52" s="35">
        <v>269.2</v>
      </c>
      <c r="D52" s="35">
        <v>388</v>
      </c>
      <c r="E52" s="35">
        <v>310.7</v>
      </c>
      <c r="F52" s="35">
        <v>235.8</v>
      </c>
      <c r="G52" s="35">
        <v>308.39999999999998</v>
      </c>
      <c r="H52" s="35">
        <v>288.2</v>
      </c>
      <c r="I52" s="35">
        <v>317.8</v>
      </c>
      <c r="J52" s="35">
        <v>303.5</v>
      </c>
      <c r="K52" s="35">
        <v>311.39999999999998</v>
      </c>
      <c r="L52" s="35">
        <v>340.7</v>
      </c>
      <c r="M52" s="42">
        <v>282.60000000000002</v>
      </c>
    </row>
    <row r="53" spans="1:13">
      <c r="A53" s="3" t="s">
        <v>64</v>
      </c>
      <c r="B53" s="35">
        <v>300.60000000000002</v>
      </c>
      <c r="C53" s="35">
        <v>263.2</v>
      </c>
      <c r="D53" s="35">
        <v>132.5</v>
      </c>
      <c r="E53" s="35">
        <v>183.4</v>
      </c>
      <c r="F53" s="35">
        <v>285.3</v>
      </c>
      <c r="G53" s="35">
        <v>340.1</v>
      </c>
      <c r="H53" s="35">
        <v>266.39999999999998</v>
      </c>
      <c r="I53" s="35">
        <v>167.9</v>
      </c>
      <c r="J53" s="35">
        <v>190.3</v>
      </c>
      <c r="K53" s="35">
        <v>330.7</v>
      </c>
      <c r="L53" s="35">
        <v>121.4</v>
      </c>
      <c r="M53" s="42">
        <v>240.7</v>
      </c>
    </row>
    <row r="54" spans="1:13">
      <c r="A54" s="3" t="s">
        <v>65</v>
      </c>
      <c r="B54" s="35">
        <v>237.1</v>
      </c>
      <c r="C54" s="35">
        <v>124.6</v>
      </c>
      <c r="D54" s="35">
        <v>319.5</v>
      </c>
      <c r="E54" s="35">
        <v>225.6</v>
      </c>
      <c r="F54" s="35">
        <v>229.8</v>
      </c>
      <c r="G54" s="35">
        <v>196.2</v>
      </c>
      <c r="H54" s="35">
        <v>323.89999999999998</v>
      </c>
      <c r="I54" s="35">
        <v>278.3</v>
      </c>
      <c r="J54" s="35">
        <v>359.3</v>
      </c>
      <c r="K54" s="35">
        <v>260.39999999999998</v>
      </c>
      <c r="L54" s="35">
        <v>364.7</v>
      </c>
      <c r="M54" s="42">
        <v>257.39999999999998</v>
      </c>
    </row>
    <row r="55" spans="1:13">
      <c r="A55" s="3" t="s">
        <v>66</v>
      </c>
      <c r="B55" s="35">
        <v>183.9</v>
      </c>
      <c r="C55" s="35">
        <v>111</v>
      </c>
      <c r="D55" s="35">
        <v>115.2</v>
      </c>
      <c r="E55" s="35">
        <v>90.8</v>
      </c>
      <c r="F55" s="35">
        <v>134.19999999999999</v>
      </c>
      <c r="G55" s="35">
        <v>208.6</v>
      </c>
      <c r="H55" s="35">
        <v>244.2</v>
      </c>
      <c r="I55" s="35">
        <v>221.1</v>
      </c>
      <c r="J55" s="35">
        <v>278.2</v>
      </c>
      <c r="K55" s="35">
        <v>137.69999999999999</v>
      </c>
      <c r="L55" s="35">
        <v>342</v>
      </c>
      <c r="M55" s="42">
        <v>238.5</v>
      </c>
    </row>
    <row r="56" spans="1:13">
      <c r="A56" s="3" t="s">
        <v>67</v>
      </c>
      <c r="B56" s="35">
        <v>366.3</v>
      </c>
      <c r="C56" s="35">
        <v>195</v>
      </c>
      <c r="D56" s="35">
        <v>152.6</v>
      </c>
      <c r="E56" s="35">
        <v>181.5</v>
      </c>
      <c r="F56" s="35">
        <v>180.3</v>
      </c>
      <c r="G56" s="35">
        <v>169</v>
      </c>
      <c r="H56" s="35">
        <v>198.2</v>
      </c>
      <c r="I56" s="35">
        <v>112.5</v>
      </c>
      <c r="J56" s="35">
        <v>139.69999999999999</v>
      </c>
      <c r="K56" s="35">
        <v>277.89999999999998</v>
      </c>
      <c r="L56" s="35">
        <v>229.6</v>
      </c>
      <c r="M56" s="42">
        <v>228.2</v>
      </c>
    </row>
    <row r="57" spans="1:13">
      <c r="A57" s="3" t="s">
        <v>68</v>
      </c>
      <c r="B57" s="35">
        <v>261.39999999999998</v>
      </c>
      <c r="C57" s="35">
        <v>114.7</v>
      </c>
      <c r="D57" s="35">
        <v>178.1</v>
      </c>
      <c r="E57" s="35">
        <v>127.2</v>
      </c>
      <c r="F57" s="35">
        <v>214.1</v>
      </c>
      <c r="G57" s="35">
        <v>187.2</v>
      </c>
      <c r="H57" s="35">
        <v>225.3</v>
      </c>
      <c r="I57" s="35">
        <v>213.3</v>
      </c>
      <c r="J57" s="35">
        <v>254.8</v>
      </c>
      <c r="K57" s="35">
        <v>337.2</v>
      </c>
      <c r="L57" s="35">
        <v>428</v>
      </c>
      <c r="M57" s="42">
        <v>259</v>
      </c>
    </row>
    <row r="58" spans="1:13">
      <c r="A58" s="3" t="s">
        <v>69</v>
      </c>
      <c r="B58" s="35">
        <v>224.6</v>
      </c>
      <c r="C58" s="35">
        <v>193.6</v>
      </c>
      <c r="D58" s="35">
        <v>199.5</v>
      </c>
      <c r="E58" s="35">
        <v>248.3</v>
      </c>
      <c r="F58" s="35">
        <v>142.1</v>
      </c>
      <c r="G58" s="35">
        <v>174.6</v>
      </c>
      <c r="H58" s="35">
        <v>237.4</v>
      </c>
      <c r="I58" s="35">
        <v>196</v>
      </c>
      <c r="J58" s="35">
        <v>229.6</v>
      </c>
      <c r="K58" s="35">
        <v>154.4</v>
      </c>
      <c r="L58" s="35">
        <v>249.1</v>
      </c>
      <c r="M58" s="42">
        <v>277.8</v>
      </c>
    </row>
    <row r="59" spans="1:13">
      <c r="A59" s="3" t="s">
        <v>70</v>
      </c>
      <c r="B59" s="35">
        <v>269.2</v>
      </c>
      <c r="C59" s="35">
        <v>474.2</v>
      </c>
      <c r="D59" s="35">
        <v>241.3</v>
      </c>
      <c r="E59" s="35">
        <v>308.5</v>
      </c>
      <c r="F59" s="35">
        <v>306.89999999999998</v>
      </c>
      <c r="G59" s="35">
        <v>272.89999999999998</v>
      </c>
      <c r="H59" s="35">
        <v>301.89999999999998</v>
      </c>
      <c r="I59" s="35">
        <v>300.3</v>
      </c>
      <c r="J59" s="35">
        <v>330.3</v>
      </c>
      <c r="K59" s="35">
        <v>328.9</v>
      </c>
      <c r="L59" s="35">
        <v>486.5</v>
      </c>
      <c r="M59" s="42">
        <v>242.1</v>
      </c>
    </row>
    <row r="60" spans="1:13">
      <c r="A60" s="34" t="s">
        <v>71</v>
      </c>
      <c r="B60" s="37">
        <v>182.4</v>
      </c>
      <c r="C60" s="37">
        <v>203.2</v>
      </c>
      <c r="D60" s="37">
        <v>205.9</v>
      </c>
      <c r="E60" s="37">
        <v>198.5</v>
      </c>
      <c r="F60" s="37">
        <v>212.1</v>
      </c>
      <c r="G60" s="37">
        <v>206.1</v>
      </c>
      <c r="H60" s="37">
        <v>197.9</v>
      </c>
      <c r="I60" s="37">
        <v>217.9</v>
      </c>
      <c r="J60" s="37">
        <v>221.2</v>
      </c>
      <c r="K60" s="37">
        <v>215.9</v>
      </c>
      <c r="L60" s="37">
        <v>221.3</v>
      </c>
      <c r="M60" s="41">
        <v>234.4</v>
      </c>
    </row>
    <row r="61" spans="1:13">
      <c r="A61" s="3" t="s">
        <v>72</v>
      </c>
      <c r="B61" s="35">
        <v>312.5</v>
      </c>
      <c r="C61" s="35">
        <v>248.9</v>
      </c>
      <c r="D61" s="35">
        <v>152.19999999999999</v>
      </c>
      <c r="E61" s="35">
        <v>286.10000000000002</v>
      </c>
      <c r="F61" s="35">
        <v>251.2</v>
      </c>
      <c r="G61" s="35">
        <v>173.5</v>
      </c>
      <c r="H61" s="35">
        <v>203.9</v>
      </c>
      <c r="I61" s="35">
        <v>140.5</v>
      </c>
      <c r="J61" s="35">
        <v>91.5</v>
      </c>
      <c r="K61" s="35">
        <v>152</v>
      </c>
      <c r="L61" s="35">
        <v>78.7</v>
      </c>
      <c r="M61" s="42">
        <v>203.8</v>
      </c>
    </row>
    <row r="62" spans="1:13">
      <c r="A62" s="3" t="s">
        <v>73</v>
      </c>
      <c r="B62" s="35">
        <v>231.4</v>
      </c>
      <c r="C62" s="35">
        <v>173.6</v>
      </c>
      <c r="D62" s="35">
        <v>217.7</v>
      </c>
      <c r="E62" s="35">
        <v>167.6</v>
      </c>
      <c r="F62" s="35">
        <v>274.10000000000002</v>
      </c>
      <c r="G62" s="35">
        <v>202.1</v>
      </c>
      <c r="H62" s="35">
        <v>150.6</v>
      </c>
      <c r="I62" s="35">
        <v>204.5</v>
      </c>
      <c r="J62" s="35">
        <v>232.5</v>
      </c>
      <c r="K62" s="35">
        <v>196.1</v>
      </c>
      <c r="L62" s="35">
        <v>233.9</v>
      </c>
      <c r="M62" s="42">
        <v>170.6</v>
      </c>
    </row>
    <row r="63" spans="1:13">
      <c r="A63" s="3" t="s">
        <v>74</v>
      </c>
      <c r="B63" s="35">
        <v>357.1</v>
      </c>
      <c r="C63" s="35">
        <v>202.8</v>
      </c>
      <c r="D63" s="35">
        <v>280.60000000000002</v>
      </c>
      <c r="E63" s="35">
        <v>222.1</v>
      </c>
      <c r="F63" s="35">
        <v>201.5</v>
      </c>
      <c r="G63" s="35">
        <v>171.6</v>
      </c>
      <c r="H63" s="35">
        <v>170</v>
      </c>
      <c r="I63" s="35">
        <v>218.8</v>
      </c>
      <c r="J63" s="35">
        <v>120.8</v>
      </c>
      <c r="K63" s="35">
        <v>244.5</v>
      </c>
      <c r="L63" s="35">
        <v>150.80000000000001</v>
      </c>
      <c r="M63" s="42">
        <v>290.5</v>
      </c>
    </row>
    <row r="64" spans="1:13">
      <c r="A64" s="3" t="s">
        <v>75</v>
      </c>
      <c r="B64" s="35">
        <v>333.1</v>
      </c>
      <c r="C64" s="35">
        <v>308.8</v>
      </c>
      <c r="D64" s="35">
        <v>161.6</v>
      </c>
      <c r="E64" s="35">
        <v>286.89999999999998</v>
      </c>
      <c r="F64" s="35">
        <v>430.3</v>
      </c>
      <c r="G64" s="35">
        <v>220.1</v>
      </c>
      <c r="H64" s="35">
        <v>152.1</v>
      </c>
      <c r="I64" s="35">
        <v>371</v>
      </c>
      <c r="J64" s="35">
        <v>288.5</v>
      </c>
      <c r="K64" s="35">
        <v>224.2</v>
      </c>
      <c r="L64" s="35">
        <v>233.7</v>
      </c>
      <c r="M64" s="42">
        <v>350.5</v>
      </c>
    </row>
    <row r="65" spans="1:13">
      <c r="A65" s="3" t="s">
        <v>76</v>
      </c>
      <c r="B65" s="35">
        <v>201.4</v>
      </c>
      <c r="C65" s="35">
        <v>123.5</v>
      </c>
      <c r="D65" s="35">
        <v>192.7</v>
      </c>
      <c r="E65" s="35">
        <v>184.2</v>
      </c>
      <c r="F65" s="35">
        <v>191.8</v>
      </c>
      <c r="G65" s="35">
        <v>211.2</v>
      </c>
      <c r="H65" s="35">
        <v>225.6</v>
      </c>
      <c r="I65" s="35">
        <v>277.39999999999998</v>
      </c>
      <c r="J65" s="35">
        <v>307.3</v>
      </c>
      <c r="K65" s="35">
        <v>401.6</v>
      </c>
      <c r="L65" s="35">
        <v>220.3</v>
      </c>
      <c r="M65" s="42">
        <v>212.4</v>
      </c>
    </row>
    <row r="66" spans="1:13">
      <c r="A66" s="3" t="s">
        <v>77</v>
      </c>
      <c r="B66" s="35">
        <v>202.8</v>
      </c>
      <c r="C66" s="35">
        <v>200.9</v>
      </c>
      <c r="D66" s="35">
        <v>239.2</v>
      </c>
      <c r="E66" s="35">
        <v>170.1</v>
      </c>
      <c r="F66" s="35">
        <v>235.5</v>
      </c>
      <c r="G66" s="35">
        <v>243.2</v>
      </c>
      <c r="H66" s="35">
        <v>245</v>
      </c>
      <c r="I66" s="35">
        <v>188.8</v>
      </c>
      <c r="J66" s="35">
        <v>302.5</v>
      </c>
      <c r="K66" s="35">
        <v>260.8</v>
      </c>
      <c r="L66" s="35">
        <v>310.2</v>
      </c>
      <c r="M66" s="42">
        <v>230.3</v>
      </c>
    </row>
    <row r="67" spans="1:13">
      <c r="A67" s="3" t="s">
        <v>78</v>
      </c>
      <c r="B67" s="35">
        <v>133.19999999999999</v>
      </c>
      <c r="C67" s="35">
        <v>269</v>
      </c>
      <c r="D67" s="35">
        <v>239.6</v>
      </c>
      <c r="E67" s="35">
        <v>194.1</v>
      </c>
      <c r="F67" s="35">
        <v>228</v>
      </c>
      <c r="G67" s="35">
        <v>288.7</v>
      </c>
      <c r="H67" s="35">
        <v>254.2</v>
      </c>
      <c r="I67" s="35">
        <v>255.2</v>
      </c>
      <c r="J67" s="35">
        <v>182.4</v>
      </c>
      <c r="K67" s="35">
        <v>201.7</v>
      </c>
      <c r="L67" s="35">
        <v>225.5</v>
      </c>
      <c r="M67" s="42">
        <v>255.7</v>
      </c>
    </row>
    <row r="68" spans="1:13">
      <c r="A68" s="3" t="s">
        <v>79</v>
      </c>
      <c r="B68" s="35">
        <v>89.7</v>
      </c>
      <c r="C68" s="35">
        <v>42.6</v>
      </c>
      <c r="D68" s="35">
        <v>84.4</v>
      </c>
      <c r="E68" s="35">
        <v>142.80000000000001</v>
      </c>
      <c r="F68" s="35">
        <v>319.10000000000002</v>
      </c>
      <c r="G68" s="35">
        <v>222.4</v>
      </c>
      <c r="H68" s="35">
        <v>281.3</v>
      </c>
      <c r="I68" s="35">
        <v>398.7</v>
      </c>
      <c r="J68" s="35">
        <v>295.5</v>
      </c>
      <c r="K68" s="35">
        <v>358.6</v>
      </c>
      <c r="L68" s="35">
        <v>159.6</v>
      </c>
      <c r="M68" s="42">
        <v>356.4</v>
      </c>
    </row>
    <row r="69" spans="1:13">
      <c r="A69" s="3" t="s">
        <v>80</v>
      </c>
      <c r="B69" s="35">
        <v>98.8</v>
      </c>
      <c r="C69" s="35">
        <v>216.2</v>
      </c>
      <c r="D69" s="35">
        <v>167.9</v>
      </c>
      <c r="E69" s="35">
        <v>183.3</v>
      </c>
      <c r="F69" s="35">
        <v>154</v>
      </c>
      <c r="G69" s="35">
        <v>155.4</v>
      </c>
      <c r="H69" s="35">
        <v>183.9</v>
      </c>
      <c r="I69" s="35">
        <v>146.4</v>
      </c>
      <c r="J69" s="35">
        <v>139.1</v>
      </c>
      <c r="K69" s="35">
        <v>124.4</v>
      </c>
      <c r="L69" s="35">
        <v>193</v>
      </c>
      <c r="M69" s="42">
        <v>240.6</v>
      </c>
    </row>
    <row r="70" spans="1:13">
      <c r="A70" s="3" t="s">
        <v>81</v>
      </c>
      <c r="B70" s="35">
        <v>252.4</v>
      </c>
      <c r="C70" s="35">
        <v>179.2</v>
      </c>
      <c r="D70" s="35">
        <v>306.5</v>
      </c>
      <c r="E70" s="35">
        <v>152.80000000000001</v>
      </c>
      <c r="F70" s="35">
        <v>326.2</v>
      </c>
      <c r="G70" s="35">
        <v>266.60000000000002</v>
      </c>
      <c r="H70" s="35">
        <v>285.8</v>
      </c>
      <c r="I70" s="35">
        <v>305.10000000000002</v>
      </c>
      <c r="J70" s="35">
        <v>319.89999999999998</v>
      </c>
      <c r="K70" s="35">
        <v>159.6</v>
      </c>
      <c r="L70" s="35">
        <v>144.9</v>
      </c>
      <c r="M70" s="42">
        <v>206.4</v>
      </c>
    </row>
    <row r="71" spans="1:13">
      <c r="A71" s="3" t="s">
        <v>82</v>
      </c>
      <c r="B71" s="35">
        <v>146.1</v>
      </c>
      <c r="C71" s="35">
        <v>173.4</v>
      </c>
      <c r="D71" s="35">
        <v>267.2</v>
      </c>
      <c r="E71" s="35">
        <v>205.5</v>
      </c>
      <c r="F71" s="35">
        <v>185</v>
      </c>
      <c r="G71" s="35">
        <v>87.4</v>
      </c>
      <c r="H71" s="35">
        <v>232.9</v>
      </c>
      <c r="I71" s="35">
        <v>116.3</v>
      </c>
      <c r="J71" s="35">
        <v>276.39999999999998</v>
      </c>
      <c r="K71" s="35">
        <v>152.4</v>
      </c>
      <c r="L71" s="35">
        <v>238.6</v>
      </c>
      <c r="M71" s="42">
        <v>258.39999999999998</v>
      </c>
    </row>
    <row r="72" spans="1:13">
      <c r="A72" s="3" t="s">
        <v>83</v>
      </c>
      <c r="B72" s="35">
        <v>282.3</v>
      </c>
      <c r="C72" s="35">
        <v>167.7</v>
      </c>
      <c r="D72" s="35">
        <v>171.4</v>
      </c>
      <c r="E72" s="35">
        <v>161.5</v>
      </c>
      <c r="F72" s="35">
        <v>161.1</v>
      </c>
      <c r="G72" s="35">
        <v>134.19999999999999</v>
      </c>
      <c r="H72" s="35">
        <v>115.9</v>
      </c>
      <c r="I72" s="35">
        <v>180.9</v>
      </c>
      <c r="J72" s="35">
        <v>136.19999999999999</v>
      </c>
      <c r="K72" s="35">
        <v>154</v>
      </c>
      <c r="L72" s="35">
        <v>245</v>
      </c>
      <c r="M72" s="42">
        <v>197.5</v>
      </c>
    </row>
    <row r="73" spans="1:13">
      <c r="A73" s="3" t="s">
        <v>84</v>
      </c>
      <c r="B73" s="35">
        <v>269.10000000000002</v>
      </c>
      <c r="C73" s="35">
        <v>340.4</v>
      </c>
      <c r="D73" s="35">
        <v>244.8</v>
      </c>
      <c r="E73" s="35">
        <v>276.2</v>
      </c>
      <c r="F73" s="35">
        <v>254.2</v>
      </c>
      <c r="G73" s="35">
        <v>201.8</v>
      </c>
      <c r="H73" s="35">
        <v>90.9</v>
      </c>
      <c r="I73" s="35">
        <v>252.5</v>
      </c>
      <c r="J73" s="35">
        <v>147.69999999999999</v>
      </c>
      <c r="K73" s="35">
        <v>146.80000000000001</v>
      </c>
      <c r="L73" s="35">
        <v>201.6</v>
      </c>
      <c r="M73" s="42">
        <v>316.8</v>
      </c>
    </row>
    <row r="74" spans="1:13">
      <c r="A74" s="3" t="s">
        <v>85</v>
      </c>
      <c r="B74" s="35">
        <v>136.6</v>
      </c>
      <c r="C74" s="35">
        <v>125.1</v>
      </c>
      <c r="D74" s="35">
        <v>230.8</v>
      </c>
      <c r="E74" s="35">
        <v>207.1</v>
      </c>
      <c r="F74" s="35">
        <v>183.8</v>
      </c>
      <c r="G74" s="35">
        <v>235</v>
      </c>
      <c r="H74" s="35">
        <v>192.2</v>
      </c>
      <c r="I74" s="35">
        <v>252.5</v>
      </c>
      <c r="J74" s="35">
        <v>267.3</v>
      </c>
      <c r="K74" s="35">
        <v>229.6</v>
      </c>
      <c r="L74" s="35">
        <v>244.2</v>
      </c>
      <c r="M74" s="42">
        <v>175.4</v>
      </c>
    </row>
    <row r="75" spans="1:13">
      <c r="A75" s="3" t="s">
        <v>86</v>
      </c>
      <c r="B75" s="35">
        <v>180.1</v>
      </c>
      <c r="C75" s="35">
        <v>200.4</v>
      </c>
      <c r="D75" s="35">
        <v>289.8</v>
      </c>
      <c r="E75" s="35">
        <v>144.4</v>
      </c>
      <c r="F75" s="35">
        <v>216.6</v>
      </c>
      <c r="G75" s="35">
        <v>136.1</v>
      </c>
      <c r="H75" s="35">
        <v>113.1</v>
      </c>
      <c r="I75" s="35">
        <v>293.2</v>
      </c>
      <c r="J75" s="35">
        <v>166.3</v>
      </c>
      <c r="K75" s="35">
        <v>237.3</v>
      </c>
      <c r="L75" s="35">
        <v>222.2</v>
      </c>
      <c r="M75" s="42">
        <v>295.7</v>
      </c>
    </row>
    <row r="76" spans="1:13">
      <c r="A76" s="3" t="s">
        <v>87</v>
      </c>
      <c r="B76" s="35">
        <v>165</v>
      </c>
      <c r="C76" s="35">
        <v>263.60000000000002</v>
      </c>
      <c r="D76" s="35">
        <v>184.2</v>
      </c>
      <c r="E76" s="35">
        <v>258</v>
      </c>
      <c r="F76" s="35">
        <v>189.6</v>
      </c>
      <c r="G76" s="35">
        <v>218.2</v>
      </c>
      <c r="H76" s="35">
        <v>247.2</v>
      </c>
      <c r="I76" s="35">
        <v>257.7</v>
      </c>
      <c r="J76" s="35">
        <v>287.2</v>
      </c>
      <c r="K76" s="35">
        <v>249.2</v>
      </c>
      <c r="L76" s="35">
        <v>201</v>
      </c>
      <c r="M76" s="42">
        <v>281</v>
      </c>
    </row>
    <row r="77" spans="1:13">
      <c r="A77" s="3" t="s">
        <v>88</v>
      </c>
      <c r="B77" s="35">
        <v>218.1</v>
      </c>
      <c r="C77" s="35">
        <v>342.1</v>
      </c>
      <c r="D77" s="35">
        <v>266.5</v>
      </c>
      <c r="E77" s="35">
        <v>151.9</v>
      </c>
      <c r="F77" s="35">
        <v>189.4</v>
      </c>
      <c r="G77" s="35">
        <v>309.89999999999998</v>
      </c>
      <c r="H77" s="35">
        <v>166.3</v>
      </c>
      <c r="I77" s="35">
        <v>236.9</v>
      </c>
      <c r="J77" s="35">
        <v>140.30000000000001</v>
      </c>
      <c r="K77" s="35">
        <v>209.9</v>
      </c>
      <c r="L77" s="35">
        <v>194.1</v>
      </c>
      <c r="M77" s="42">
        <v>145.30000000000001</v>
      </c>
    </row>
    <row r="78" spans="1:13">
      <c r="A78" s="3" t="s">
        <v>89</v>
      </c>
      <c r="B78" s="35">
        <v>177.5</v>
      </c>
      <c r="C78" s="35">
        <v>175.5</v>
      </c>
      <c r="D78" s="35">
        <v>173.5</v>
      </c>
      <c r="E78" s="35">
        <v>221</v>
      </c>
      <c r="F78" s="35">
        <v>182.1</v>
      </c>
      <c r="G78" s="35">
        <v>149.1</v>
      </c>
      <c r="H78" s="35">
        <v>153</v>
      </c>
      <c r="I78" s="35">
        <v>190.3</v>
      </c>
      <c r="J78" s="35">
        <v>144.69999999999999</v>
      </c>
      <c r="K78" s="35">
        <v>192.4</v>
      </c>
      <c r="L78" s="35">
        <v>194.9</v>
      </c>
      <c r="M78" s="42">
        <v>234.3</v>
      </c>
    </row>
    <row r="79" spans="1:13">
      <c r="A79" s="3" t="s">
        <v>90</v>
      </c>
      <c r="B79" s="35">
        <v>56.6</v>
      </c>
      <c r="C79" s="35">
        <v>76.7</v>
      </c>
      <c r="D79" s="35">
        <v>112.9</v>
      </c>
      <c r="E79" s="35">
        <v>129.69999999999999</v>
      </c>
      <c r="F79" s="35">
        <v>164.2</v>
      </c>
      <c r="G79" s="35">
        <v>204.2</v>
      </c>
      <c r="H79" s="35">
        <v>125.9</v>
      </c>
      <c r="I79" s="35">
        <v>132.5</v>
      </c>
      <c r="J79" s="35">
        <v>203.3</v>
      </c>
      <c r="K79" s="35">
        <v>193.1</v>
      </c>
      <c r="L79" s="35">
        <v>254.8</v>
      </c>
      <c r="M79" s="42">
        <v>186.7</v>
      </c>
    </row>
    <row r="80" spans="1:13">
      <c r="A80" s="34" t="s">
        <v>91</v>
      </c>
      <c r="B80" s="37">
        <v>245</v>
      </c>
      <c r="C80" s="37">
        <v>241.3</v>
      </c>
      <c r="D80" s="37">
        <v>250.6</v>
      </c>
      <c r="E80" s="37">
        <v>224.5</v>
      </c>
      <c r="F80" s="37">
        <v>233.8</v>
      </c>
      <c r="G80" s="37">
        <v>250.3</v>
      </c>
      <c r="H80" s="37">
        <v>246.3</v>
      </c>
      <c r="I80" s="37">
        <v>245.4</v>
      </c>
      <c r="J80" s="37">
        <v>297.2</v>
      </c>
      <c r="K80" s="37">
        <v>309.10000000000002</v>
      </c>
      <c r="L80" s="37">
        <v>303.5</v>
      </c>
      <c r="M80" s="41">
        <v>282.60000000000002</v>
      </c>
    </row>
    <row r="81" spans="1:13">
      <c r="A81" s="34" t="s">
        <v>92</v>
      </c>
      <c r="B81" s="37">
        <v>252.6</v>
      </c>
      <c r="C81" s="37">
        <v>226.9</v>
      </c>
      <c r="D81" s="37">
        <v>254.5</v>
      </c>
      <c r="E81" s="37">
        <v>221.3</v>
      </c>
      <c r="F81" s="37">
        <v>229.4</v>
      </c>
      <c r="G81" s="37">
        <v>219.9</v>
      </c>
      <c r="H81" s="37">
        <v>252.4</v>
      </c>
      <c r="I81" s="37">
        <v>242.9</v>
      </c>
      <c r="J81" s="37">
        <v>297.3</v>
      </c>
      <c r="K81" s="37">
        <v>308.8</v>
      </c>
      <c r="L81" s="37">
        <v>314.3</v>
      </c>
      <c r="M81" s="41">
        <v>286.8</v>
      </c>
    </row>
    <row r="82" spans="1:13">
      <c r="A82" s="3" t="s">
        <v>93</v>
      </c>
      <c r="B82" s="35">
        <v>393.8</v>
      </c>
      <c r="C82" s="35">
        <v>251.6</v>
      </c>
      <c r="D82" s="35">
        <v>216.5</v>
      </c>
      <c r="E82" s="35">
        <v>166.6</v>
      </c>
      <c r="F82" s="35">
        <v>166.6</v>
      </c>
      <c r="G82" s="35">
        <v>236.2</v>
      </c>
      <c r="H82" s="35">
        <v>361.7</v>
      </c>
      <c r="I82" s="35">
        <v>235.6</v>
      </c>
      <c r="J82" s="35">
        <v>380.2</v>
      </c>
      <c r="K82" s="35">
        <v>190</v>
      </c>
      <c r="L82" s="35">
        <v>264.3</v>
      </c>
      <c r="M82" s="42">
        <v>330.2</v>
      </c>
    </row>
    <row r="83" spans="1:13">
      <c r="A83" s="3" t="s">
        <v>94</v>
      </c>
      <c r="B83" s="35">
        <v>263.10000000000002</v>
      </c>
      <c r="C83" s="35">
        <v>222.3</v>
      </c>
      <c r="D83" s="35">
        <v>206.9</v>
      </c>
      <c r="E83" s="35">
        <v>121</v>
      </c>
      <c r="F83" s="35">
        <v>242.7</v>
      </c>
      <c r="G83" s="35">
        <v>213.5</v>
      </c>
      <c r="H83" s="35">
        <v>315.10000000000002</v>
      </c>
      <c r="I83" s="35">
        <v>282.3</v>
      </c>
      <c r="J83" s="35">
        <v>264.89999999999998</v>
      </c>
      <c r="K83" s="35">
        <v>364.7</v>
      </c>
      <c r="L83" s="35">
        <v>329.9</v>
      </c>
      <c r="M83" s="42">
        <v>261.10000000000002</v>
      </c>
    </row>
    <row r="84" spans="1:13">
      <c r="A84" s="3" t="s">
        <v>95</v>
      </c>
      <c r="B84" s="35">
        <v>130.4</v>
      </c>
      <c r="C84" s="35">
        <v>381</v>
      </c>
      <c r="D84" s="35">
        <v>328.5</v>
      </c>
      <c r="E84" s="35">
        <v>234.5</v>
      </c>
      <c r="F84" s="35">
        <v>339.2</v>
      </c>
      <c r="G84" s="35">
        <v>167.2</v>
      </c>
      <c r="H84" s="35">
        <v>195.7</v>
      </c>
      <c r="I84" s="35">
        <v>290.7</v>
      </c>
      <c r="J84" s="35">
        <v>411.4</v>
      </c>
      <c r="K84" s="35">
        <v>147</v>
      </c>
      <c r="L84" s="35">
        <v>621.20000000000005</v>
      </c>
      <c r="M84" s="42">
        <v>282.8</v>
      </c>
    </row>
    <row r="85" spans="1:13">
      <c r="A85" s="3" t="s">
        <v>96</v>
      </c>
      <c r="B85" s="35">
        <v>309.2</v>
      </c>
      <c r="C85" s="35">
        <v>111</v>
      </c>
      <c r="D85" s="35">
        <v>249.4</v>
      </c>
      <c r="E85" s="35">
        <v>372</v>
      </c>
      <c r="F85" s="35">
        <v>123.3</v>
      </c>
      <c r="G85" s="35">
        <v>246.6</v>
      </c>
      <c r="H85" s="35">
        <v>317.3</v>
      </c>
      <c r="I85" s="35">
        <v>329.9</v>
      </c>
      <c r="J85" s="35">
        <v>524.5</v>
      </c>
      <c r="K85" s="35">
        <v>282.39999999999998</v>
      </c>
      <c r="L85" s="35">
        <v>380</v>
      </c>
      <c r="M85" s="42">
        <v>290.89999999999998</v>
      </c>
    </row>
    <row r="86" spans="1:13">
      <c r="A86" s="3" t="s">
        <v>97</v>
      </c>
      <c r="B86" s="35">
        <v>244.9</v>
      </c>
      <c r="C86" s="35">
        <v>300.10000000000002</v>
      </c>
      <c r="D86" s="35">
        <v>297.39999999999998</v>
      </c>
      <c r="E86" s="35">
        <v>221.4</v>
      </c>
      <c r="F86" s="35">
        <v>282.5</v>
      </c>
      <c r="G86" s="35">
        <v>294.89999999999998</v>
      </c>
      <c r="H86" s="35">
        <v>380.6</v>
      </c>
      <c r="I86" s="35">
        <v>377.9</v>
      </c>
      <c r="J86" s="35">
        <v>335.1</v>
      </c>
      <c r="K86" s="35">
        <v>228.5</v>
      </c>
      <c r="L86" s="35">
        <v>196.6</v>
      </c>
      <c r="M86" s="42">
        <v>263.8</v>
      </c>
    </row>
    <row r="87" spans="1:13">
      <c r="A87" s="3" t="s">
        <v>98</v>
      </c>
      <c r="B87" s="35">
        <v>301.2</v>
      </c>
      <c r="C87" s="35">
        <v>147.6</v>
      </c>
      <c r="D87" s="35">
        <v>300.5</v>
      </c>
      <c r="E87" s="35">
        <v>157.1</v>
      </c>
      <c r="F87" s="35">
        <v>185.6</v>
      </c>
      <c r="G87" s="35">
        <v>148.30000000000001</v>
      </c>
      <c r="H87" s="35">
        <v>309.2</v>
      </c>
      <c r="I87" s="35">
        <v>201.3</v>
      </c>
      <c r="J87" s="35">
        <v>257.89999999999998</v>
      </c>
      <c r="K87" s="35">
        <v>284.7</v>
      </c>
      <c r="L87" s="35">
        <v>254.2</v>
      </c>
      <c r="M87" s="42">
        <v>127</v>
      </c>
    </row>
    <row r="88" spans="1:13">
      <c r="A88" s="3" t="s">
        <v>99</v>
      </c>
      <c r="B88" s="35">
        <v>215.6</v>
      </c>
      <c r="C88" s="35">
        <v>118</v>
      </c>
      <c r="D88" s="35">
        <v>164.2</v>
      </c>
      <c r="E88" s="35">
        <v>210.5</v>
      </c>
      <c r="F88" s="35">
        <v>209.7</v>
      </c>
      <c r="G88" s="35">
        <v>197.7</v>
      </c>
      <c r="H88" s="35">
        <v>197</v>
      </c>
      <c r="I88" s="35">
        <v>152.69999999999999</v>
      </c>
      <c r="J88" s="35">
        <v>386.4</v>
      </c>
      <c r="K88" s="35">
        <v>107.2</v>
      </c>
      <c r="L88" s="35">
        <v>289.3</v>
      </c>
      <c r="M88" s="42">
        <v>199.8</v>
      </c>
    </row>
    <row r="89" spans="1:13">
      <c r="A89" s="3" t="s">
        <v>100</v>
      </c>
      <c r="B89" s="35">
        <v>253.1</v>
      </c>
      <c r="C89" s="35">
        <v>174.1</v>
      </c>
      <c r="D89" s="35">
        <v>168.9</v>
      </c>
      <c r="E89" s="35">
        <v>223.5</v>
      </c>
      <c r="F89" s="35">
        <v>332.5</v>
      </c>
      <c r="G89" s="35">
        <v>195.2</v>
      </c>
      <c r="H89" s="35">
        <v>167.9</v>
      </c>
      <c r="I89" s="35">
        <v>282</v>
      </c>
      <c r="J89" s="35">
        <v>258</v>
      </c>
      <c r="K89" s="35">
        <v>243.7</v>
      </c>
      <c r="L89" s="35">
        <v>225</v>
      </c>
      <c r="M89" s="42">
        <v>236.7</v>
      </c>
    </row>
    <row r="90" spans="1:13">
      <c r="A90" s="3" t="s">
        <v>101</v>
      </c>
      <c r="B90" s="35">
        <v>213.2</v>
      </c>
      <c r="C90" s="35">
        <v>208.9</v>
      </c>
      <c r="D90" s="35">
        <v>351.8</v>
      </c>
      <c r="E90" s="35">
        <v>230.4</v>
      </c>
      <c r="F90" s="35">
        <v>176.7</v>
      </c>
      <c r="G90" s="35">
        <v>141.6</v>
      </c>
      <c r="H90" s="35">
        <v>180.4</v>
      </c>
      <c r="I90" s="35">
        <v>206.2</v>
      </c>
      <c r="J90" s="35">
        <v>336.1</v>
      </c>
      <c r="K90" s="35">
        <v>363.3</v>
      </c>
      <c r="L90" s="35">
        <v>211.3</v>
      </c>
      <c r="M90" s="42">
        <v>211.7</v>
      </c>
    </row>
    <row r="91" spans="1:13">
      <c r="A91" s="3" t="s">
        <v>102</v>
      </c>
      <c r="B91" s="35">
        <v>219.4</v>
      </c>
      <c r="C91" s="35">
        <v>259.2</v>
      </c>
      <c r="D91" s="35">
        <v>227.5</v>
      </c>
      <c r="E91" s="35">
        <v>192.5</v>
      </c>
      <c r="F91" s="35">
        <v>233.8</v>
      </c>
      <c r="G91" s="35">
        <v>225.9</v>
      </c>
      <c r="H91" s="35">
        <v>223.8</v>
      </c>
      <c r="I91" s="35">
        <v>211.9</v>
      </c>
      <c r="J91" s="35">
        <v>259.60000000000002</v>
      </c>
      <c r="K91" s="35">
        <v>352.2</v>
      </c>
      <c r="L91" s="35">
        <v>312.10000000000002</v>
      </c>
      <c r="M91" s="42">
        <v>326.2</v>
      </c>
    </row>
    <row r="92" spans="1:13">
      <c r="A92" s="3" t="s">
        <v>103</v>
      </c>
      <c r="B92" s="35">
        <v>161.19999999999999</v>
      </c>
      <c r="C92" s="35">
        <v>134.69999999999999</v>
      </c>
      <c r="D92" s="35">
        <v>185.5</v>
      </c>
      <c r="E92" s="35">
        <v>142.80000000000001</v>
      </c>
      <c r="F92" s="35">
        <v>80.8</v>
      </c>
      <c r="G92" s="35">
        <v>189.2</v>
      </c>
      <c r="H92" s="35">
        <v>187.4</v>
      </c>
      <c r="I92" s="35">
        <v>167.1</v>
      </c>
      <c r="J92" s="35">
        <v>242.4</v>
      </c>
      <c r="K92" s="35">
        <v>185.2</v>
      </c>
      <c r="L92" s="35">
        <v>304.7</v>
      </c>
      <c r="M92" s="42">
        <v>151</v>
      </c>
    </row>
    <row r="93" spans="1:13">
      <c r="A93" s="3" t="s">
        <v>104</v>
      </c>
      <c r="B93" s="35">
        <v>127.7</v>
      </c>
      <c r="C93" s="35">
        <v>259.5</v>
      </c>
      <c r="D93" s="35">
        <v>268.7</v>
      </c>
      <c r="E93" s="35">
        <v>230.9</v>
      </c>
      <c r="F93" s="35">
        <v>217</v>
      </c>
      <c r="G93" s="35">
        <v>107</v>
      </c>
      <c r="H93" s="35">
        <v>201.1</v>
      </c>
      <c r="I93" s="35">
        <v>199.1</v>
      </c>
      <c r="J93" s="35">
        <v>196.8</v>
      </c>
      <c r="K93" s="35">
        <v>298</v>
      </c>
      <c r="L93" s="35">
        <v>390.6</v>
      </c>
      <c r="M93" s="42">
        <v>334.8</v>
      </c>
    </row>
    <row r="94" spans="1:13">
      <c r="A94" s="3" t="s">
        <v>105</v>
      </c>
      <c r="B94" s="35">
        <v>259.89999999999998</v>
      </c>
      <c r="C94" s="35">
        <v>200.9</v>
      </c>
      <c r="D94" s="35">
        <v>139.69999999999999</v>
      </c>
      <c r="E94" s="35">
        <v>209.9</v>
      </c>
      <c r="F94" s="35">
        <v>227.7</v>
      </c>
      <c r="G94" s="35">
        <v>265.3</v>
      </c>
      <c r="H94" s="35">
        <v>298.60000000000002</v>
      </c>
      <c r="I94" s="35">
        <v>365</v>
      </c>
      <c r="J94" s="35">
        <v>295.5</v>
      </c>
      <c r="K94" s="35">
        <v>443.5</v>
      </c>
      <c r="L94" s="35">
        <v>292</v>
      </c>
      <c r="M94" s="42">
        <v>361.1</v>
      </c>
    </row>
    <row r="95" spans="1:13">
      <c r="A95" s="3" t="s">
        <v>106</v>
      </c>
      <c r="B95" s="35">
        <v>368.1</v>
      </c>
      <c r="C95" s="35">
        <v>195.3</v>
      </c>
      <c r="D95" s="35">
        <v>416.6</v>
      </c>
      <c r="E95" s="35">
        <v>286.8</v>
      </c>
      <c r="F95" s="35">
        <v>266.39999999999998</v>
      </c>
      <c r="G95" s="35">
        <v>307.10000000000002</v>
      </c>
      <c r="H95" s="35">
        <v>250.4</v>
      </c>
      <c r="I95" s="35">
        <v>397.4</v>
      </c>
      <c r="J95" s="35">
        <v>262</v>
      </c>
      <c r="K95" s="35">
        <v>378.5</v>
      </c>
      <c r="L95" s="35">
        <v>252.9</v>
      </c>
      <c r="M95" s="42">
        <v>374</v>
      </c>
    </row>
    <row r="96" spans="1:13">
      <c r="A96" s="3" t="s">
        <v>107</v>
      </c>
      <c r="B96" s="35">
        <v>344.7</v>
      </c>
      <c r="C96" s="35">
        <v>91.6</v>
      </c>
      <c r="D96" s="35">
        <v>233.4</v>
      </c>
      <c r="E96" s="35">
        <v>190.7</v>
      </c>
      <c r="F96" s="35">
        <v>292</v>
      </c>
      <c r="G96" s="35">
        <v>234.5</v>
      </c>
      <c r="H96" s="35">
        <v>345.8</v>
      </c>
      <c r="I96" s="35">
        <v>164</v>
      </c>
      <c r="J96" s="35">
        <v>352.4</v>
      </c>
      <c r="K96" s="35">
        <v>548.9</v>
      </c>
      <c r="L96" s="35">
        <v>308.89999999999998</v>
      </c>
      <c r="M96" s="42">
        <v>472.6</v>
      </c>
    </row>
    <row r="97" spans="1:13">
      <c r="A97" s="3" t="s">
        <v>108</v>
      </c>
      <c r="B97" s="35">
        <v>296</v>
      </c>
      <c r="C97" s="35">
        <v>136.5</v>
      </c>
      <c r="D97" s="35">
        <v>202.7</v>
      </c>
      <c r="E97" s="35">
        <v>252.9</v>
      </c>
      <c r="F97" s="35">
        <v>319.7</v>
      </c>
      <c r="G97" s="35">
        <v>285.8</v>
      </c>
      <c r="H97" s="35">
        <v>269.2</v>
      </c>
      <c r="I97" s="35">
        <v>126.3</v>
      </c>
      <c r="J97" s="35">
        <v>281.10000000000002</v>
      </c>
      <c r="K97" s="35">
        <v>354.5</v>
      </c>
      <c r="L97" s="35">
        <v>368.8</v>
      </c>
      <c r="M97" s="42">
        <v>276.2</v>
      </c>
    </row>
    <row r="98" spans="1:13">
      <c r="A98" s="3" t="s">
        <v>109</v>
      </c>
      <c r="B98" s="35">
        <v>340.7</v>
      </c>
      <c r="C98" s="35">
        <v>261.10000000000002</v>
      </c>
      <c r="D98" s="35">
        <v>318</v>
      </c>
      <c r="E98" s="35">
        <v>221.2</v>
      </c>
      <c r="F98" s="35">
        <v>207.4</v>
      </c>
      <c r="G98" s="35">
        <v>209.1</v>
      </c>
      <c r="H98" s="35">
        <v>195.8</v>
      </c>
      <c r="I98" s="35">
        <v>208.6</v>
      </c>
      <c r="J98" s="35">
        <v>338.1</v>
      </c>
      <c r="K98" s="35">
        <v>273</v>
      </c>
      <c r="L98" s="35">
        <v>379.8</v>
      </c>
      <c r="M98" s="42">
        <v>257.60000000000002</v>
      </c>
    </row>
    <row r="99" spans="1:13">
      <c r="A99" s="3" t="s">
        <v>110</v>
      </c>
      <c r="B99" s="35">
        <v>263.3</v>
      </c>
      <c r="C99" s="35">
        <v>292.5</v>
      </c>
      <c r="D99" s="35">
        <v>234.9</v>
      </c>
      <c r="E99" s="35">
        <v>234.6</v>
      </c>
      <c r="F99" s="35">
        <v>318.10000000000002</v>
      </c>
      <c r="G99" s="35">
        <v>174.2</v>
      </c>
      <c r="H99" s="35">
        <v>316.2</v>
      </c>
      <c r="I99" s="35">
        <v>157.9</v>
      </c>
      <c r="J99" s="35">
        <v>316.10000000000002</v>
      </c>
      <c r="K99" s="35">
        <v>268.39999999999998</v>
      </c>
      <c r="L99" s="35">
        <v>246.9</v>
      </c>
      <c r="M99" s="42">
        <v>214</v>
      </c>
    </row>
    <row r="100" spans="1:13">
      <c r="A100" s="3" t="s">
        <v>111</v>
      </c>
      <c r="B100" s="35">
        <v>212</v>
      </c>
      <c r="C100" s="35">
        <v>280</v>
      </c>
      <c r="D100" s="35">
        <v>236.2</v>
      </c>
      <c r="E100" s="35">
        <v>260.7</v>
      </c>
      <c r="F100" s="35">
        <v>173.6</v>
      </c>
      <c r="G100" s="35">
        <v>247.2</v>
      </c>
      <c r="H100" s="35">
        <v>223.1</v>
      </c>
      <c r="I100" s="35">
        <v>210.9</v>
      </c>
      <c r="J100" s="35">
        <v>246.3</v>
      </c>
      <c r="K100" s="35">
        <v>351.2</v>
      </c>
      <c r="L100" s="35">
        <v>365.8</v>
      </c>
      <c r="M100" s="42">
        <v>304.5</v>
      </c>
    </row>
    <row r="101" spans="1:13">
      <c r="A101" s="34" t="s">
        <v>112</v>
      </c>
      <c r="B101" s="37">
        <v>237.1</v>
      </c>
      <c r="C101" s="37">
        <v>256.10000000000002</v>
      </c>
      <c r="D101" s="37">
        <v>246.5</v>
      </c>
      <c r="E101" s="37">
        <v>227.7</v>
      </c>
      <c r="F101" s="37">
        <v>238.4</v>
      </c>
      <c r="G101" s="37">
        <v>281.7</v>
      </c>
      <c r="H101" s="37">
        <v>240</v>
      </c>
      <c r="I101" s="37">
        <v>247.9</v>
      </c>
      <c r="J101" s="37">
        <v>297.2</v>
      </c>
      <c r="K101" s="37">
        <v>309.5</v>
      </c>
      <c r="L101" s="37">
        <v>292.2</v>
      </c>
      <c r="M101" s="41">
        <v>278.2</v>
      </c>
    </row>
    <row r="102" spans="1:13">
      <c r="A102" s="3" t="s">
        <v>113</v>
      </c>
      <c r="B102" s="35">
        <v>180.8</v>
      </c>
      <c r="C102" s="35">
        <v>207.8</v>
      </c>
      <c r="D102" s="35">
        <v>311.60000000000002</v>
      </c>
      <c r="E102" s="35">
        <v>211.4</v>
      </c>
      <c r="F102" s="35">
        <v>161.30000000000001</v>
      </c>
      <c r="G102" s="35">
        <v>206.6</v>
      </c>
      <c r="H102" s="35">
        <v>261.89999999999998</v>
      </c>
      <c r="I102" s="35">
        <v>132.69999999999999</v>
      </c>
      <c r="J102" s="35">
        <v>370.2</v>
      </c>
      <c r="K102" s="35">
        <v>348.4</v>
      </c>
      <c r="L102" s="35">
        <v>402.6</v>
      </c>
      <c r="M102" s="42">
        <v>263.2</v>
      </c>
    </row>
    <row r="103" spans="1:13">
      <c r="A103" s="3" t="s">
        <v>114</v>
      </c>
      <c r="B103" s="35">
        <v>132.69999999999999</v>
      </c>
      <c r="C103" s="35">
        <v>86.4</v>
      </c>
      <c r="D103" s="35">
        <v>303.5</v>
      </c>
      <c r="E103" s="35">
        <v>172.3</v>
      </c>
      <c r="F103" s="35">
        <v>278</v>
      </c>
      <c r="G103" s="35">
        <v>180.9</v>
      </c>
      <c r="H103" s="35">
        <v>219.7</v>
      </c>
      <c r="I103" s="35">
        <v>297.7</v>
      </c>
      <c r="J103" s="35">
        <v>337.2</v>
      </c>
      <c r="K103" s="35">
        <v>296.3</v>
      </c>
      <c r="L103" s="35">
        <v>143.1</v>
      </c>
      <c r="M103" s="42">
        <v>427.1</v>
      </c>
    </row>
    <row r="104" spans="1:13">
      <c r="A104" s="3" t="s">
        <v>115</v>
      </c>
      <c r="B104" s="35">
        <v>232.7</v>
      </c>
      <c r="C104" s="35">
        <v>275.39999999999998</v>
      </c>
      <c r="D104" s="35">
        <v>255.1</v>
      </c>
      <c r="E104" s="35">
        <v>234</v>
      </c>
      <c r="F104" s="35">
        <v>269</v>
      </c>
      <c r="G104" s="35">
        <v>200.2</v>
      </c>
      <c r="H104" s="35">
        <v>232.9</v>
      </c>
      <c r="I104" s="35">
        <v>273.8</v>
      </c>
      <c r="J104" s="35">
        <v>338.2</v>
      </c>
      <c r="K104" s="35">
        <v>304.10000000000002</v>
      </c>
      <c r="L104" s="35">
        <v>255.7</v>
      </c>
      <c r="M104" s="42">
        <v>114.7</v>
      </c>
    </row>
    <row r="105" spans="1:13">
      <c r="A105" s="3" t="s">
        <v>116</v>
      </c>
      <c r="B105" s="35">
        <v>359.4</v>
      </c>
      <c r="C105" s="35">
        <v>365.7</v>
      </c>
      <c r="D105" s="35">
        <v>256.2</v>
      </c>
      <c r="E105" s="35">
        <v>279.7</v>
      </c>
      <c r="F105" s="35">
        <v>270.10000000000002</v>
      </c>
      <c r="G105" s="35">
        <v>339.9</v>
      </c>
      <c r="H105" s="35">
        <v>248.5</v>
      </c>
      <c r="I105" s="35">
        <v>284.5</v>
      </c>
      <c r="J105" s="35">
        <v>286.3</v>
      </c>
      <c r="K105" s="35">
        <v>325.60000000000002</v>
      </c>
      <c r="L105" s="35">
        <v>317.89999999999998</v>
      </c>
      <c r="M105" s="42">
        <v>350.1</v>
      </c>
    </row>
    <row r="106" spans="1:13">
      <c r="A106" s="3" t="s">
        <v>117</v>
      </c>
      <c r="B106" s="35">
        <v>231.5</v>
      </c>
      <c r="C106" s="35">
        <v>350.1</v>
      </c>
      <c r="D106" s="35">
        <v>217.2</v>
      </c>
      <c r="E106" s="35">
        <v>256.60000000000002</v>
      </c>
      <c r="F106" s="35">
        <v>386.6</v>
      </c>
      <c r="G106" s="35">
        <v>330.2</v>
      </c>
      <c r="H106" s="35">
        <v>306.5</v>
      </c>
      <c r="I106" s="35">
        <v>258</v>
      </c>
      <c r="J106" s="35">
        <v>387.8</v>
      </c>
      <c r="K106" s="35">
        <v>288.5</v>
      </c>
      <c r="L106" s="35">
        <v>421.6</v>
      </c>
      <c r="M106" s="42">
        <v>277.8</v>
      </c>
    </row>
    <row r="107" spans="1:13">
      <c r="A107" s="3" t="s">
        <v>118</v>
      </c>
      <c r="B107" s="35">
        <v>222.3</v>
      </c>
      <c r="C107" s="35">
        <v>353.4</v>
      </c>
      <c r="D107" s="35">
        <v>293.5</v>
      </c>
      <c r="E107" s="35">
        <v>219</v>
      </c>
      <c r="F107" s="35">
        <v>306.2</v>
      </c>
      <c r="G107" s="35">
        <v>354.6</v>
      </c>
      <c r="H107" s="35">
        <v>281.3</v>
      </c>
      <c r="I107" s="35">
        <v>282.2</v>
      </c>
      <c r="J107" s="35">
        <v>236</v>
      </c>
      <c r="K107" s="35">
        <v>273.3</v>
      </c>
      <c r="L107" s="35">
        <v>277.89999999999998</v>
      </c>
      <c r="M107" s="42">
        <v>289</v>
      </c>
    </row>
    <row r="108" spans="1:13">
      <c r="A108" s="3" t="s">
        <v>119</v>
      </c>
      <c r="B108" s="35">
        <v>232</v>
      </c>
      <c r="C108" s="35">
        <v>208.6</v>
      </c>
      <c r="D108" s="35">
        <v>191.7</v>
      </c>
      <c r="E108" s="35">
        <v>174</v>
      </c>
      <c r="F108" s="35">
        <v>187.9</v>
      </c>
      <c r="G108" s="35">
        <v>249.5</v>
      </c>
      <c r="H108" s="35">
        <v>203.6</v>
      </c>
      <c r="I108" s="35">
        <v>201.8</v>
      </c>
      <c r="J108" s="35">
        <v>139.9</v>
      </c>
      <c r="K108" s="35">
        <v>264</v>
      </c>
      <c r="L108" s="35">
        <v>171.6</v>
      </c>
      <c r="M108" s="42">
        <v>198.6</v>
      </c>
    </row>
    <row r="109" spans="1:13">
      <c r="A109" s="3" t="s">
        <v>120</v>
      </c>
      <c r="B109" s="35">
        <v>204.8</v>
      </c>
      <c r="C109" s="35">
        <v>209.8</v>
      </c>
      <c r="D109" s="35">
        <v>337.2</v>
      </c>
      <c r="E109" s="35">
        <v>209.6</v>
      </c>
      <c r="F109" s="35">
        <v>239.3</v>
      </c>
      <c r="G109" s="35">
        <v>374.2</v>
      </c>
      <c r="H109" s="35">
        <v>338</v>
      </c>
      <c r="I109" s="35">
        <v>330.2</v>
      </c>
      <c r="J109" s="35">
        <v>372.7</v>
      </c>
      <c r="K109" s="35">
        <v>414.9</v>
      </c>
      <c r="L109" s="35">
        <v>238.4</v>
      </c>
      <c r="M109" s="42">
        <v>476.4</v>
      </c>
    </row>
    <row r="110" spans="1:13">
      <c r="A110" s="3" t="s">
        <v>121</v>
      </c>
      <c r="B110" s="35">
        <v>87.5</v>
      </c>
      <c r="C110" s="35">
        <v>119</v>
      </c>
      <c r="D110" s="35">
        <v>160.80000000000001</v>
      </c>
      <c r="E110" s="35">
        <v>240.2</v>
      </c>
      <c r="F110" s="35">
        <v>255</v>
      </c>
      <c r="G110" s="35">
        <v>210.1</v>
      </c>
      <c r="H110" s="35">
        <v>179.2</v>
      </c>
      <c r="I110" s="35">
        <v>74.3</v>
      </c>
      <c r="J110" s="35">
        <v>294.3</v>
      </c>
      <c r="K110" s="35">
        <v>410.6</v>
      </c>
      <c r="L110" s="35">
        <v>410.4</v>
      </c>
      <c r="M110" s="42">
        <v>257.5</v>
      </c>
    </row>
    <row r="111" spans="1:13">
      <c r="A111" s="3" t="s">
        <v>122</v>
      </c>
      <c r="B111" s="35">
        <v>262.60000000000002</v>
      </c>
      <c r="C111" s="35">
        <v>147.30000000000001</v>
      </c>
      <c r="D111" s="35">
        <v>176.4</v>
      </c>
      <c r="E111" s="35">
        <v>207.1</v>
      </c>
      <c r="F111" s="35">
        <v>118.6</v>
      </c>
      <c r="G111" s="35">
        <v>252.3</v>
      </c>
      <c r="H111" s="35">
        <v>159.4</v>
      </c>
      <c r="I111" s="35">
        <v>187.5</v>
      </c>
      <c r="J111" s="35">
        <v>335.6</v>
      </c>
      <c r="K111" s="35">
        <v>264.60000000000002</v>
      </c>
      <c r="L111" s="35">
        <v>342.3</v>
      </c>
      <c r="M111" s="42">
        <v>209.5</v>
      </c>
    </row>
    <row r="112" spans="1:13">
      <c r="A112" s="3" t="s">
        <v>123</v>
      </c>
      <c r="B112" s="35">
        <v>82.8</v>
      </c>
      <c r="C112" s="35">
        <v>163.6</v>
      </c>
      <c r="D112" s="35">
        <v>126.3</v>
      </c>
      <c r="E112" s="35">
        <v>202.5</v>
      </c>
      <c r="F112" s="35">
        <v>101.4</v>
      </c>
      <c r="G112" s="35">
        <v>144.1</v>
      </c>
      <c r="H112" s="35">
        <v>336.4</v>
      </c>
      <c r="I112" s="35">
        <v>72.2</v>
      </c>
      <c r="J112" s="35">
        <v>179.3</v>
      </c>
      <c r="K112" s="35">
        <v>230.8</v>
      </c>
      <c r="L112" s="35">
        <v>322.10000000000002</v>
      </c>
      <c r="M112" s="42">
        <v>134.4</v>
      </c>
    </row>
    <row r="113" spans="1:13">
      <c r="A113" s="3" t="s">
        <v>124</v>
      </c>
      <c r="B113" s="35">
        <v>151.1</v>
      </c>
      <c r="C113" s="35">
        <v>318.3</v>
      </c>
      <c r="D113" s="35">
        <v>73.900000000000006</v>
      </c>
      <c r="E113" s="35">
        <v>195.9</v>
      </c>
      <c r="F113" s="35">
        <v>146.1</v>
      </c>
      <c r="G113" s="35">
        <v>298</v>
      </c>
      <c r="H113" s="35">
        <v>250.7</v>
      </c>
      <c r="I113" s="35">
        <v>136</v>
      </c>
      <c r="J113" s="35">
        <v>280.2</v>
      </c>
      <c r="K113" s="35">
        <v>232.6</v>
      </c>
      <c r="L113" s="35">
        <v>385.3</v>
      </c>
      <c r="M113" s="42">
        <v>239.6</v>
      </c>
    </row>
    <row r="114" spans="1:13">
      <c r="A114" s="3" t="s">
        <v>125</v>
      </c>
      <c r="B114" s="35">
        <v>234</v>
      </c>
      <c r="C114" s="35">
        <v>375.7</v>
      </c>
      <c r="D114" s="35">
        <v>366.2</v>
      </c>
      <c r="E114" s="35">
        <v>345</v>
      </c>
      <c r="F114" s="35">
        <v>383.9</v>
      </c>
      <c r="G114" s="35">
        <v>266.8</v>
      </c>
      <c r="H114" s="35">
        <v>360.7</v>
      </c>
      <c r="I114" s="35">
        <v>397.3</v>
      </c>
      <c r="J114" s="35">
        <v>270.8</v>
      </c>
      <c r="K114" s="35">
        <v>252.2</v>
      </c>
      <c r="L114" s="35">
        <v>243.3</v>
      </c>
      <c r="M114" s="42">
        <v>224</v>
      </c>
    </row>
    <row r="115" spans="1:13">
      <c r="A115" s="3" t="s">
        <v>126</v>
      </c>
      <c r="B115" s="35">
        <v>176</v>
      </c>
      <c r="C115" s="35">
        <v>210.1</v>
      </c>
      <c r="D115" s="35">
        <v>174.5</v>
      </c>
      <c r="E115" s="35">
        <v>231.5</v>
      </c>
      <c r="F115" s="35">
        <v>172.8</v>
      </c>
      <c r="G115" s="35">
        <v>307.3</v>
      </c>
      <c r="H115" s="35">
        <v>269.7</v>
      </c>
      <c r="I115" s="35">
        <v>304.2</v>
      </c>
      <c r="J115" s="35">
        <v>312.8</v>
      </c>
      <c r="K115" s="35">
        <v>381</v>
      </c>
      <c r="L115" s="35">
        <v>323</v>
      </c>
      <c r="M115" s="42">
        <v>250.1</v>
      </c>
    </row>
    <row r="116" spans="1:13">
      <c r="A116" s="3" t="s">
        <v>127</v>
      </c>
      <c r="B116" s="35">
        <v>444.8</v>
      </c>
      <c r="C116" s="35">
        <v>350.4</v>
      </c>
      <c r="D116" s="35">
        <v>352</v>
      </c>
      <c r="E116" s="35">
        <v>388.1</v>
      </c>
      <c r="F116" s="35">
        <v>282.89999999999998</v>
      </c>
      <c r="G116" s="35">
        <v>201.1</v>
      </c>
      <c r="H116" s="35">
        <v>233.7</v>
      </c>
      <c r="I116" s="35">
        <v>267.39999999999998</v>
      </c>
      <c r="J116" s="35">
        <v>374.3</v>
      </c>
      <c r="K116" s="35">
        <v>439.8</v>
      </c>
      <c r="L116" s="35">
        <v>290</v>
      </c>
      <c r="M116" s="42">
        <v>341.8</v>
      </c>
    </row>
    <row r="117" spans="1:13">
      <c r="A117" s="3" t="s">
        <v>128</v>
      </c>
      <c r="B117" s="35">
        <v>87.8</v>
      </c>
      <c r="C117" s="35">
        <v>136.1</v>
      </c>
      <c r="D117" s="35">
        <v>156.4</v>
      </c>
      <c r="E117" s="35">
        <v>30.9</v>
      </c>
      <c r="F117" s="35">
        <v>91.5</v>
      </c>
      <c r="G117" s="35">
        <v>99.9</v>
      </c>
      <c r="H117" s="35">
        <v>127</v>
      </c>
      <c r="I117" s="35">
        <v>111.7</v>
      </c>
      <c r="J117" s="35">
        <v>137.5</v>
      </c>
      <c r="K117" s="35">
        <v>204.5</v>
      </c>
      <c r="L117" s="35">
        <v>181.8</v>
      </c>
      <c r="M117" s="42">
        <v>152.30000000000001</v>
      </c>
    </row>
    <row r="118" spans="1:13">
      <c r="A118" s="3" t="s">
        <v>129</v>
      </c>
      <c r="B118" s="35">
        <v>146.30000000000001</v>
      </c>
      <c r="C118" s="35">
        <v>89.1</v>
      </c>
      <c r="D118" s="35">
        <v>315.8</v>
      </c>
      <c r="E118" s="35">
        <v>234.2</v>
      </c>
      <c r="F118" s="35">
        <v>251.8</v>
      </c>
      <c r="G118" s="35">
        <v>339.5</v>
      </c>
      <c r="H118" s="35">
        <v>169.3</v>
      </c>
      <c r="I118" s="35">
        <v>152</v>
      </c>
      <c r="J118" s="35">
        <v>204.1</v>
      </c>
      <c r="K118" s="35">
        <v>186.8</v>
      </c>
      <c r="L118" s="35">
        <v>282.8</v>
      </c>
      <c r="M118" s="42">
        <v>264.8</v>
      </c>
    </row>
    <row r="119" spans="1:13">
      <c r="A119" s="3" t="s">
        <v>130</v>
      </c>
      <c r="B119" s="35">
        <v>192.7</v>
      </c>
      <c r="C119" s="35">
        <v>215.1</v>
      </c>
      <c r="D119" s="35">
        <v>263.89999999999998</v>
      </c>
      <c r="E119" s="35">
        <v>131.30000000000001</v>
      </c>
      <c r="F119" s="35">
        <v>156.6</v>
      </c>
      <c r="G119" s="35">
        <v>269.89999999999998</v>
      </c>
      <c r="H119" s="35">
        <v>73.2</v>
      </c>
      <c r="I119" s="35">
        <v>218.4</v>
      </c>
      <c r="J119" s="35">
        <v>364.7</v>
      </c>
      <c r="K119" s="35">
        <v>266.39999999999998</v>
      </c>
      <c r="L119" s="35">
        <v>325.8</v>
      </c>
      <c r="M119" s="42">
        <v>174.5</v>
      </c>
    </row>
    <row r="120" spans="1:13">
      <c r="A120" s="3" t="s">
        <v>131</v>
      </c>
      <c r="B120" s="35">
        <v>197.8</v>
      </c>
      <c r="C120" s="35">
        <v>136.6</v>
      </c>
      <c r="D120" s="35">
        <v>170.9</v>
      </c>
      <c r="E120" s="35">
        <v>114.7</v>
      </c>
      <c r="F120" s="35">
        <v>173</v>
      </c>
      <c r="G120" s="35">
        <v>292.60000000000002</v>
      </c>
      <c r="H120" s="35">
        <v>165.2</v>
      </c>
      <c r="I120" s="35">
        <v>387.2</v>
      </c>
      <c r="J120" s="35">
        <v>404.6</v>
      </c>
      <c r="K120" s="35">
        <v>313.89999999999998</v>
      </c>
      <c r="L120" s="35">
        <v>233.4</v>
      </c>
      <c r="M120" s="42">
        <v>215.2</v>
      </c>
    </row>
    <row r="121" spans="1:13">
      <c r="A121" s="34" t="s">
        <v>132</v>
      </c>
      <c r="B121" s="37">
        <v>291.10000000000002</v>
      </c>
      <c r="C121" s="37">
        <v>284.5</v>
      </c>
      <c r="D121" s="37">
        <v>282</v>
      </c>
      <c r="E121" s="37">
        <v>279.3</v>
      </c>
      <c r="F121" s="37">
        <v>290.8</v>
      </c>
      <c r="G121" s="37">
        <v>274.89999999999998</v>
      </c>
      <c r="H121" s="37">
        <v>285.2</v>
      </c>
      <c r="I121" s="37">
        <v>291.8</v>
      </c>
      <c r="J121" s="37">
        <v>305.39999999999998</v>
      </c>
      <c r="K121" s="37">
        <v>342.7</v>
      </c>
      <c r="L121" s="37">
        <v>327.9</v>
      </c>
      <c r="M121" s="41">
        <v>302.8</v>
      </c>
    </row>
    <row r="122" spans="1:13">
      <c r="A122" s="34" t="s">
        <v>133</v>
      </c>
      <c r="B122" s="37">
        <v>317.89999999999998</v>
      </c>
      <c r="C122" s="37">
        <v>302.10000000000002</v>
      </c>
      <c r="D122" s="37">
        <v>285.8</v>
      </c>
      <c r="E122" s="37">
        <v>270.8</v>
      </c>
      <c r="F122" s="37">
        <v>297.2</v>
      </c>
      <c r="G122" s="37">
        <v>274.89999999999998</v>
      </c>
      <c r="H122" s="37">
        <v>317.60000000000002</v>
      </c>
      <c r="I122" s="37">
        <v>324.60000000000002</v>
      </c>
      <c r="J122" s="37">
        <v>322.39999999999998</v>
      </c>
      <c r="K122" s="37">
        <v>343.6</v>
      </c>
      <c r="L122" s="37">
        <v>331.4</v>
      </c>
      <c r="M122" s="41">
        <v>325.2</v>
      </c>
    </row>
    <row r="123" spans="1:13">
      <c r="A123" s="3" t="s">
        <v>134</v>
      </c>
      <c r="B123" s="35">
        <v>342.8</v>
      </c>
      <c r="C123" s="35">
        <v>271.7</v>
      </c>
      <c r="D123" s="35">
        <v>385.2</v>
      </c>
      <c r="E123" s="35">
        <v>275.10000000000002</v>
      </c>
      <c r="F123" s="35">
        <v>356.8</v>
      </c>
      <c r="G123" s="35">
        <v>357.7</v>
      </c>
      <c r="H123" s="35">
        <v>322.2</v>
      </c>
      <c r="I123" s="35">
        <v>408.5</v>
      </c>
      <c r="J123" s="35">
        <v>362.5</v>
      </c>
      <c r="K123" s="35">
        <v>437.3</v>
      </c>
      <c r="L123" s="35">
        <v>260.10000000000002</v>
      </c>
      <c r="M123" s="42">
        <v>270.10000000000002</v>
      </c>
    </row>
    <row r="124" spans="1:13">
      <c r="A124" s="3" t="s">
        <v>135</v>
      </c>
      <c r="B124" s="35">
        <v>369.1</v>
      </c>
      <c r="C124" s="35">
        <v>362</v>
      </c>
      <c r="D124" s="35">
        <v>344.8</v>
      </c>
      <c r="E124" s="35">
        <v>345.5</v>
      </c>
      <c r="F124" s="35">
        <v>356</v>
      </c>
      <c r="G124" s="35">
        <v>316.3</v>
      </c>
      <c r="H124" s="35">
        <v>352.7</v>
      </c>
      <c r="I124" s="35">
        <v>342.5</v>
      </c>
      <c r="J124" s="35">
        <v>350.2</v>
      </c>
      <c r="K124" s="35">
        <v>398.9</v>
      </c>
      <c r="L124" s="35">
        <v>356.3</v>
      </c>
      <c r="M124" s="42">
        <v>383.6</v>
      </c>
    </row>
    <row r="125" spans="1:13">
      <c r="A125" s="3" t="s">
        <v>136</v>
      </c>
      <c r="B125" s="35">
        <v>176</v>
      </c>
      <c r="C125" s="35">
        <v>185.6</v>
      </c>
      <c r="D125" s="35">
        <v>268.10000000000002</v>
      </c>
      <c r="E125" s="35">
        <v>168.8</v>
      </c>
      <c r="F125" s="35">
        <v>192.7</v>
      </c>
      <c r="G125" s="35">
        <v>142.5</v>
      </c>
      <c r="H125" s="35">
        <v>242.5</v>
      </c>
      <c r="I125" s="35">
        <v>221.5</v>
      </c>
      <c r="J125" s="35">
        <v>166.9</v>
      </c>
      <c r="K125" s="35">
        <v>234.8</v>
      </c>
      <c r="L125" s="35">
        <v>318.60000000000002</v>
      </c>
      <c r="M125" s="42">
        <v>166.3</v>
      </c>
    </row>
    <row r="126" spans="1:13">
      <c r="A126" s="3" t="s">
        <v>137</v>
      </c>
      <c r="B126" s="35">
        <v>342.7</v>
      </c>
      <c r="C126" s="35">
        <v>336.1</v>
      </c>
      <c r="D126" s="35">
        <v>322.10000000000002</v>
      </c>
      <c r="E126" s="35">
        <v>300.5</v>
      </c>
      <c r="F126" s="35">
        <v>375.4</v>
      </c>
      <c r="G126" s="35">
        <v>352.8</v>
      </c>
      <c r="H126" s="35">
        <v>413.2</v>
      </c>
      <c r="I126" s="35">
        <v>401.6</v>
      </c>
      <c r="J126" s="35">
        <v>310.39999999999998</v>
      </c>
      <c r="K126" s="35">
        <v>397.1</v>
      </c>
      <c r="L126" s="35">
        <v>373.8</v>
      </c>
      <c r="M126" s="42">
        <v>353.5</v>
      </c>
    </row>
    <row r="127" spans="1:13">
      <c r="A127" s="3" t="s">
        <v>138</v>
      </c>
      <c r="B127" s="35">
        <v>252.8</v>
      </c>
      <c r="C127" s="35">
        <v>460.5</v>
      </c>
      <c r="D127" s="35">
        <v>382.6</v>
      </c>
      <c r="E127" s="35">
        <v>210</v>
      </c>
      <c r="F127" s="35">
        <v>246.7</v>
      </c>
      <c r="G127" s="35">
        <v>266.8</v>
      </c>
      <c r="H127" s="35">
        <v>167.5</v>
      </c>
      <c r="I127" s="35">
        <v>437.6</v>
      </c>
      <c r="J127" s="35">
        <v>405.4</v>
      </c>
      <c r="K127" s="35">
        <v>203.7</v>
      </c>
      <c r="L127" s="35">
        <v>322.2</v>
      </c>
      <c r="M127" s="42">
        <v>396.4</v>
      </c>
    </row>
    <row r="128" spans="1:13">
      <c r="A128" s="3" t="s">
        <v>139</v>
      </c>
      <c r="B128" s="35">
        <v>268.8</v>
      </c>
      <c r="C128" s="35">
        <v>142.80000000000001</v>
      </c>
      <c r="D128" s="35">
        <v>147.30000000000001</v>
      </c>
      <c r="E128" s="35">
        <v>271.3</v>
      </c>
      <c r="F128" s="35">
        <v>173.5</v>
      </c>
      <c r="G128" s="35">
        <v>282.60000000000002</v>
      </c>
      <c r="H128" s="35">
        <v>259.8</v>
      </c>
      <c r="I128" s="35">
        <v>355.3</v>
      </c>
      <c r="J128" s="35">
        <v>474.7</v>
      </c>
      <c r="K128" s="35">
        <v>357.2</v>
      </c>
      <c r="L128" s="35">
        <v>425.4</v>
      </c>
      <c r="M128" s="42">
        <v>452.5</v>
      </c>
    </row>
    <row r="129" spans="1:13">
      <c r="A129" s="3" t="s">
        <v>140</v>
      </c>
      <c r="B129" s="35">
        <v>300.60000000000002</v>
      </c>
      <c r="C129" s="35">
        <v>274.3</v>
      </c>
      <c r="D129" s="35">
        <v>231.3</v>
      </c>
      <c r="E129" s="35">
        <v>225</v>
      </c>
      <c r="F129" s="35">
        <v>234.8</v>
      </c>
      <c r="G129" s="35">
        <v>226.6</v>
      </c>
      <c r="H129" s="35">
        <v>306.39999999999998</v>
      </c>
      <c r="I129" s="35">
        <v>301.89999999999998</v>
      </c>
      <c r="J129" s="35">
        <v>324.2</v>
      </c>
      <c r="K129" s="35">
        <v>309.7</v>
      </c>
      <c r="L129" s="35">
        <v>320.7</v>
      </c>
      <c r="M129" s="42">
        <v>297</v>
      </c>
    </row>
    <row r="130" spans="1:13">
      <c r="A130" s="3" t="s">
        <v>141</v>
      </c>
      <c r="B130" s="35">
        <v>316.89999999999998</v>
      </c>
      <c r="C130" s="35">
        <v>308.3</v>
      </c>
      <c r="D130" s="35">
        <v>239.2</v>
      </c>
      <c r="E130" s="35">
        <v>267.2</v>
      </c>
      <c r="F130" s="35">
        <v>393.2</v>
      </c>
      <c r="G130" s="35">
        <v>310</v>
      </c>
      <c r="H130" s="35">
        <v>252</v>
      </c>
      <c r="I130" s="35">
        <v>259.60000000000002</v>
      </c>
      <c r="J130" s="35">
        <v>221.2</v>
      </c>
      <c r="K130" s="35">
        <v>275.10000000000002</v>
      </c>
      <c r="L130" s="35">
        <v>274.89999999999998</v>
      </c>
      <c r="M130" s="42">
        <v>301.7</v>
      </c>
    </row>
    <row r="131" spans="1:13">
      <c r="A131" s="34" t="s">
        <v>142</v>
      </c>
      <c r="B131" s="37">
        <v>270.2</v>
      </c>
      <c r="C131" s="37">
        <v>270.60000000000002</v>
      </c>
      <c r="D131" s="37">
        <v>279</v>
      </c>
      <c r="E131" s="37">
        <v>286.2</v>
      </c>
      <c r="F131" s="37">
        <v>285.7</v>
      </c>
      <c r="G131" s="37">
        <v>274.89999999999998</v>
      </c>
      <c r="H131" s="37">
        <v>259.10000000000002</v>
      </c>
      <c r="I131" s="37">
        <v>265.3</v>
      </c>
      <c r="J131" s="37">
        <v>291.60000000000002</v>
      </c>
      <c r="K131" s="37">
        <v>341.9</v>
      </c>
      <c r="L131" s="37">
        <v>325.10000000000002</v>
      </c>
      <c r="M131" s="41">
        <v>284.5</v>
      </c>
    </row>
    <row r="132" spans="1:13">
      <c r="A132" s="3" t="s">
        <v>143</v>
      </c>
      <c r="B132" s="35">
        <v>232.2</v>
      </c>
      <c r="C132" s="35">
        <v>256.7</v>
      </c>
      <c r="D132" s="35">
        <v>171.7</v>
      </c>
      <c r="E132" s="35">
        <v>196.1</v>
      </c>
      <c r="F132" s="35">
        <v>208</v>
      </c>
      <c r="G132" s="35">
        <v>270.2</v>
      </c>
      <c r="H132" s="35">
        <v>303.3</v>
      </c>
      <c r="I132" s="35">
        <v>190.5</v>
      </c>
      <c r="J132" s="35">
        <v>391.4</v>
      </c>
      <c r="K132" s="35">
        <v>346.2</v>
      </c>
      <c r="L132" s="35">
        <v>383.8</v>
      </c>
      <c r="M132" s="42">
        <v>336.9</v>
      </c>
    </row>
    <row r="133" spans="1:13">
      <c r="A133" s="3" t="s">
        <v>144</v>
      </c>
      <c r="B133" s="35">
        <v>280.10000000000002</v>
      </c>
      <c r="C133" s="35">
        <v>236.6</v>
      </c>
      <c r="D133" s="35">
        <v>375.6</v>
      </c>
      <c r="E133" s="35">
        <v>337.7</v>
      </c>
      <c r="F133" s="35">
        <v>240.1</v>
      </c>
      <c r="G133" s="35">
        <v>232.4</v>
      </c>
      <c r="H133" s="35">
        <v>138.69999999999999</v>
      </c>
      <c r="I133" s="35">
        <v>195.6</v>
      </c>
      <c r="J133" s="35">
        <v>252.1</v>
      </c>
      <c r="K133" s="35">
        <v>353.8</v>
      </c>
      <c r="L133" s="35">
        <v>260.3</v>
      </c>
      <c r="M133" s="42">
        <v>294.7</v>
      </c>
    </row>
    <row r="134" spans="1:13">
      <c r="A134" s="3" t="s">
        <v>145</v>
      </c>
      <c r="B134" s="35">
        <v>153.19999999999999</v>
      </c>
      <c r="C134" s="35">
        <v>239.7</v>
      </c>
      <c r="D134" s="35">
        <v>301.7</v>
      </c>
      <c r="E134" s="35">
        <v>508.2</v>
      </c>
      <c r="F134" s="35">
        <v>385.6</v>
      </c>
      <c r="G134" s="35">
        <v>223.2</v>
      </c>
      <c r="H134" s="35">
        <v>166.1</v>
      </c>
      <c r="I134" s="35">
        <v>466.9</v>
      </c>
      <c r="J134" s="35">
        <v>327.2</v>
      </c>
      <c r="K134" s="35">
        <v>271.3</v>
      </c>
      <c r="L134" s="35">
        <v>224</v>
      </c>
      <c r="M134" s="42">
        <v>222.3</v>
      </c>
    </row>
    <row r="135" spans="1:13">
      <c r="A135" s="3" t="s">
        <v>146</v>
      </c>
      <c r="B135" s="35">
        <v>196.8</v>
      </c>
      <c r="C135" s="35">
        <v>243.4</v>
      </c>
      <c r="D135" s="35">
        <v>288.89999999999998</v>
      </c>
      <c r="E135" s="35">
        <v>320.60000000000002</v>
      </c>
      <c r="F135" s="35">
        <v>320.7</v>
      </c>
      <c r="G135" s="35">
        <v>316</v>
      </c>
      <c r="H135" s="35">
        <v>304.60000000000002</v>
      </c>
      <c r="I135" s="35">
        <v>315.39999999999998</v>
      </c>
      <c r="J135" s="35">
        <v>337.4</v>
      </c>
      <c r="K135" s="35">
        <v>452</v>
      </c>
      <c r="L135" s="35">
        <v>359.7</v>
      </c>
      <c r="M135" s="42">
        <v>259.3</v>
      </c>
    </row>
    <row r="136" spans="1:13">
      <c r="A136" s="3" t="s">
        <v>147</v>
      </c>
      <c r="B136" s="35">
        <v>348.9</v>
      </c>
      <c r="C136" s="35">
        <v>358</v>
      </c>
      <c r="D136" s="35">
        <v>472.4</v>
      </c>
      <c r="E136" s="35">
        <v>266.39999999999998</v>
      </c>
      <c r="F136" s="35">
        <v>325.8</v>
      </c>
      <c r="G136" s="35">
        <v>381.9</v>
      </c>
      <c r="H136" s="35">
        <v>191.5</v>
      </c>
      <c r="I136" s="35">
        <v>350.4</v>
      </c>
      <c r="J136" s="35">
        <v>317.2</v>
      </c>
      <c r="K136" s="35">
        <v>261.39999999999998</v>
      </c>
      <c r="L136" s="35">
        <v>358.5</v>
      </c>
      <c r="M136" s="42">
        <v>360.2</v>
      </c>
    </row>
    <row r="137" spans="1:13">
      <c r="A137" s="3" t="s">
        <v>148</v>
      </c>
      <c r="B137" s="35">
        <v>105.5</v>
      </c>
      <c r="C137" s="35">
        <v>237.6</v>
      </c>
      <c r="D137" s="35">
        <v>95.4</v>
      </c>
      <c r="E137" s="35">
        <v>72.7</v>
      </c>
      <c r="F137" s="35">
        <v>122.9</v>
      </c>
      <c r="G137" s="35">
        <v>282.89999999999998</v>
      </c>
      <c r="H137" s="35">
        <v>191</v>
      </c>
      <c r="I137" s="35">
        <v>96.7</v>
      </c>
      <c r="J137" s="35">
        <v>97.8</v>
      </c>
      <c r="K137" s="35">
        <v>222.6</v>
      </c>
      <c r="L137" s="35">
        <v>264.7</v>
      </c>
      <c r="M137" s="42">
        <v>107.5</v>
      </c>
    </row>
    <row r="138" spans="1:13">
      <c r="A138" s="3" t="s">
        <v>149</v>
      </c>
      <c r="B138" s="35">
        <v>201.7</v>
      </c>
      <c r="C138" s="35">
        <v>134</v>
      </c>
      <c r="D138" s="35">
        <v>306</v>
      </c>
      <c r="E138" s="35">
        <v>303.60000000000002</v>
      </c>
      <c r="F138" s="35">
        <v>121</v>
      </c>
      <c r="G138" s="35">
        <v>230.1</v>
      </c>
      <c r="H138" s="35">
        <v>228.6</v>
      </c>
      <c r="I138" s="35">
        <v>170.3</v>
      </c>
      <c r="J138" s="35">
        <v>395.9</v>
      </c>
      <c r="K138" s="35">
        <v>281.8</v>
      </c>
      <c r="L138" s="35">
        <v>349.7</v>
      </c>
      <c r="M138" s="42">
        <v>811.6</v>
      </c>
    </row>
    <row r="139" spans="1:13">
      <c r="A139" s="3" t="s">
        <v>150</v>
      </c>
      <c r="B139" s="35">
        <v>345.8</v>
      </c>
      <c r="C139" s="35">
        <v>254.8</v>
      </c>
      <c r="D139" s="35">
        <v>379.1</v>
      </c>
      <c r="E139" s="35">
        <v>378.5</v>
      </c>
      <c r="F139" s="35">
        <v>399.2</v>
      </c>
      <c r="G139" s="35">
        <v>289.89999999999998</v>
      </c>
      <c r="H139" s="35">
        <v>289.2</v>
      </c>
      <c r="I139" s="35">
        <v>378</v>
      </c>
      <c r="J139" s="35">
        <v>436.5</v>
      </c>
      <c r="K139" s="35">
        <v>505.1</v>
      </c>
      <c r="L139" s="35">
        <v>463.9</v>
      </c>
      <c r="M139" s="42">
        <v>442.6</v>
      </c>
    </row>
    <row r="140" spans="1:13">
      <c r="A140" s="3" t="s">
        <v>151</v>
      </c>
      <c r="B140" s="35">
        <v>290.3</v>
      </c>
      <c r="C140" s="35">
        <v>280.60000000000002</v>
      </c>
      <c r="D140" s="35">
        <v>207.8</v>
      </c>
      <c r="E140" s="35">
        <v>331.1</v>
      </c>
      <c r="F140" s="35">
        <v>242.7</v>
      </c>
      <c r="G140" s="35">
        <v>284.5</v>
      </c>
      <c r="H140" s="35">
        <v>203.9</v>
      </c>
      <c r="I140" s="35">
        <v>270.3</v>
      </c>
      <c r="J140" s="35">
        <v>254.5</v>
      </c>
      <c r="K140" s="35">
        <v>263.89999999999998</v>
      </c>
      <c r="L140" s="35">
        <v>181.6</v>
      </c>
      <c r="M140" s="42">
        <v>204.1</v>
      </c>
    </row>
    <row r="141" spans="1:13">
      <c r="A141" s="3" t="s">
        <v>152</v>
      </c>
      <c r="B141" s="35">
        <v>208.8</v>
      </c>
      <c r="C141" s="35">
        <v>226.6</v>
      </c>
      <c r="D141" s="35">
        <v>209.7</v>
      </c>
      <c r="E141" s="35">
        <v>260.5</v>
      </c>
      <c r="F141" s="35">
        <v>191.4</v>
      </c>
      <c r="G141" s="35">
        <v>265.39999999999998</v>
      </c>
      <c r="H141" s="35">
        <v>244.1</v>
      </c>
      <c r="I141" s="35">
        <v>241.4</v>
      </c>
      <c r="J141" s="35">
        <v>304.8</v>
      </c>
      <c r="K141" s="35">
        <v>325.8</v>
      </c>
      <c r="L141" s="35">
        <v>297.60000000000002</v>
      </c>
      <c r="M141" s="42">
        <v>222.5</v>
      </c>
    </row>
    <row r="142" spans="1:13">
      <c r="A142" s="3" t="s">
        <v>153</v>
      </c>
      <c r="B142" s="35">
        <v>236.9</v>
      </c>
      <c r="C142" s="35">
        <v>300.8</v>
      </c>
      <c r="D142" s="35">
        <v>293.3</v>
      </c>
      <c r="E142" s="35">
        <v>207.9</v>
      </c>
      <c r="F142" s="35">
        <v>226.5</v>
      </c>
      <c r="G142" s="35">
        <v>161.69999999999999</v>
      </c>
      <c r="H142" s="35">
        <v>242</v>
      </c>
      <c r="I142" s="35">
        <v>241.5</v>
      </c>
      <c r="J142" s="35">
        <v>285.7</v>
      </c>
      <c r="K142" s="35">
        <v>356.6</v>
      </c>
      <c r="L142" s="35">
        <v>371.5</v>
      </c>
      <c r="M142" s="42">
        <v>222.7</v>
      </c>
    </row>
    <row r="143" spans="1:13">
      <c r="A143" s="3" t="s">
        <v>154</v>
      </c>
      <c r="B143" s="35">
        <v>327.9</v>
      </c>
      <c r="C143" s="35">
        <v>300.10000000000002</v>
      </c>
      <c r="D143" s="35">
        <v>277.89999999999998</v>
      </c>
      <c r="E143" s="35">
        <v>282</v>
      </c>
      <c r="F143" s="35">
        <v>330.5</v>
      </c>
      <c r="G143" s="35">
        <v>279.39999999999998</v>
      </c>
      <c r="H143" s="35">
        <v>287.89999999999998</v>
      </c>
      <c r="I143" s="35">
        <v>246.8</v>
      </c>
      <c r="J143" s="35">
        <v>254.4</v>
      </c>
      <c r="K143" s="35">
        <v>321.10000000000002</v>
      </c>
      <c r="L143" s="35">
        <v>329.2</v>
      </c>
      <c r="M143" s="42">
        <v>294.5</v>
      </c>
    </row>
    <row r="144" spans="1:13">
      <c r="A144" s="3" t="s">
        <v>155</v>
      </c>
      <c r="B144" s="35">
        <v>215.8</v>
      </c>
      <c r="C144" s="35">
        <v>143.1</v>
      </c>
      <c r="D144" s="35">
        <v>209.1</v>
      </c>
      <c r="E144" s="35">
        <v>175.9</v>
      </c>
      <c r="F144" s="35">
        <v>70.900000000000006</v>
      </c>
      <c r="G144" s="35">
        <v>69.900000000000006</v>
      </c>
      <c r="H144" s="35">
        <v>211</v>
      </c>
      <c r="I144" s="35">
        <v>247.7</v>
      </c>
      <c r="J144" s="35">
        <v>249.3</v>
      </c>
      <c r="K144" s="35">
        <v>179.3</v>
      </c>
      <c r="L144" s="35">
        <v>341.3</v>
      </c>
      <c r="M144" s="42">
        <v>382.1</v>
      </c>
    </row>
    <row r="145" spans="1:13" s="9" customFormat="1">
      <c r="A145" s="34" t="s">
        <v>156</v>
      </c>
      <c r="B145" s="37">
        <v>289.60000000000002</v>
      </c>
      <c r="C145" s="37">
        <v>285.60000000000002</v>
      </c>
      <c r="D145" s="37">
        <v>303.60000000000002</v>
      </c>
      <c r="E145" s="37">
        <v>313.7</v>
      </c>
      <c r="F145" s="37">
        <v>309.8</v>
      </c>
      <c r="G145" s="37">
        <v>290.10000000000002</v>
      </c>
      <c r="H145" s="37">
        <v>308</v>
      </c>
      <c r="I145" s="37">
        <v>302.3</v>
      </c>
      <c r="J145" s="37">
        <v>292.2</v>
      </c>
      <c r="K145" s="37">
        <v>303.60000000000002</v>
      </c>
      <c r="L145" s="37">
        <v>306</v>
      </c>
      <c r="M145" s="41">
        <v>285.8</v>
      </c>
    </row>
    <row r="146" spans="1:13" s="9" customFormat="1">
      <c r="A146" s="34" t="s">
        <v>157</v>
      </c>
      <c r="B146" s="37">
        <v>327.3</v>
      </c>
      <c r="C146" s="37">
        <v>316.8</v>
      </c>
      <c r="D146" s="37">
        <v>300.10000000000002</v>
      </c>
      <c r="E146" s="37">
        <v>302.2</v>
      </c>
      <c r="F146" s="37">
        <v>296.3</v>
      </c>
      <c r="G146" s="37">
        <v>270.8</v>
      </c>
      <c r="H146" s="37">
        <v>304.2</v>
      </c>
      <c r="I146" s="37">
        <v>315.39999999999998</v>
      </c>
      <c r="J146" s="37">
        <v>289.60000000000002</v>
      </c>
      <c r="K146" s="37">
        <v>320.3</v>
      </c>
      <c r="L146" s="37">
        <v>286.7</v>
      </c>
      <c r="M146" s="41">
        <v>272.89999999999998</v>
      </c>
    </row>
    <row r="147" spans="1:13">
      <c r="A147" s="3" t="s">
        <v>158</v>
      </c>
      <c r="B147" s="35">
        <v>283.60000000000002</v>
      </c>
      <c r="C147" s="35">
        <v>262.7</v>
      </c>
      <c r="D147" s="35">
        <v>259.60000000000002</v>
      </c>
      <c r="E147" s="35">
        <v>298.89999999999998</v>
      </c>
      <c r="F147" s="35">
        <v>277.60000000000002</v>
      </c>
      <c r="G147" s="35">
        <v>250.9</v>
      </c>
      <c r="H147" s="35">
        <v>300.89999999999998</v>
      </c>
      <c r="I147" s="35">
        <v>301</v>
      </c>
      <c r="J147" s="35">
        <v>270</v>
      </c>
      <c r="K147" s="35">
        <v>304.8</v>
      </c>
      <c r="L147" s="35">
        <v>274.2</v>
      </c>
      <c r="M147" s="42">
        <v>262.8</v>
      </c>
    </row>
    <row r="148" spans="1:13">
      <c r="A148" s="3" t="s">
        <v>159</v>
      </c>
      <c r="B148" s="35">
        <v>228.4</v>
      </c>
      <c r="C148" s="35">
        <v>264.39999999999998</v>
      </c>
      <c r="D148" s="35">
        <v>323.5</v>
      </c>
      <c r="E148" s="35">
        <v>270.89999999999998</v>
      </c>
      <c r="F148" s="35">
        <v>182.9</v>
      </c>
      <c r="G148" s="35">
        <v>251.5</v>
      </c>
      <c r="H148" s="35">
        <v>147.19999999999999</v>
      </c>
      <c r="I148" s="35">
        <v>325.39999999999998</v>
      </c>
      <c r="J148" s="35">
        <v>189.2</v>
      </c>
      <c r="K148" s="35">
        <v>211.9</v>
      </c>
      <c r="L148" s="35">
        <v>252.5</v>
      </c>
      <c r="M148" s="42">
        <v>250.4</v>
      </c>
    </row>
    <row r="149" spans="1:13">
      <c r="A149" s="3" t="s">
        <v>160</v>
      </c>
      <c r="B149" s="35">
        <v>406.5</v>
      </c>
      <c r="C149" s="35">
        <v>423.2</v>
      </c>
      <c r="D149" s="35">
        <v>252.4</v>
      </c>
      <c r="E149" s="35">
        <v>307.89999999999998</v>
      </c>
      <c r="F149" s="35">
        <v>336.4</v>
      </c>
      <c r="G149" s="35">
        <v>282.39999999999998</v>
      </c>
      <c r="H149" s="35">
        <v>350.8</v>
      </c>
      <c r="I149" s="35">
        <v>334.8</v>
      </c>
      <c r="J149" s="35">
        <v>329.2</v>
      </c>
      <c r="K149" s="35">
        <v>321</v>
      </c>
      <c r="L149" s="35">
        <v>272.3</v>
      </c>
      <c r="M149" s="42">
        <v>249.4</v>
      </c>
    </row>
    <row r="150" spans="1:13">
      <c r="A150" s="3" t="s">
        <v>161</v>
      </c>
      <c r="B150" s="35">
        <v>308</v>
      </c>
      <c r="C150" s="35">
        <v>255.6</v>
      </c>
      <c r="D150" s="35">
        <v>358</v>
      </c>
      <c r="E150" s="35">
        <v>309.5</v>
      </c>
      <c r="F150" s="35">
        <v>310.60000000000002</v>
      </c>
      <c r="G150" s="35">
        <v>245</v>
      </c>
      <c r="H150" s="35">
        <v>285.3</v>
      </c>
      <c r="I150" s="35">
        <v>297.7</v>
      </c>
      <c r="J150" s="35">
        <v>358.2</v>
      </c>
      <c r="K150" s="35">
        <v>374.7</v>
      </c>
      <c r="L150" s="35">
        <v>355.8</v>
      </c>
      <c r="M150" s="42">
        <v>287.5</v>
      </c>
    </row>
    <row r="151" spans="1:13">
      <c r="A151" s="3" t="s">
        <v>162</v>
      </c>
      <c r="B151" s="35">
        <v>283.7</v>
      </c>
      <c r="C151" s="35">
        <v>351.2</v>
      </c>
      <c r="D151" s="35">
        <v>295.60000000000002</v>
      </c>
      <c r="E151" s="35">
        <v>319.3</v>
      </c>
      <c r="F151" s="35">
        <v>265.60000000000002</v>
      </c>
      <c r="G151" s="35">
        <v>208.7</v>
      </c>
      <c r="H151" s="35">
        <v>257.2</v>
      </c>
      <c r="I151" s="35">
        <v>228.5</v>
      </c>
      <c r="J151" s="35">
        <v>294.89999999999998</v>
      </c>
      <c r="K151" s="35">
        <v>246.1</v>
      </c>
      <c r="L151" s="35">
        <v>274.8</v>
      </c>
      <c r="M151" s="42">
        <v>277.5</v>
      </c>
    </row>
    <row r="152" spans="1:13">
      <c r="A152" s="3" t="s">
        <v>163</v>
      </c>
      <c r="B152" s="35">
        <v>412.5</v>
      </c>
      <c r="C152" s="35">
        <v>394.5</v>
      </c>
      <c r="D152" s="35">
        <v>388.7</v>
      </c>
      <c r="E152" s="35">
        <v>303.7</v>
      </c>
      <c r="F152" s="35">
        <v>335.7</v>
      </c>
      <c r="G152" s="35">
        <v>336.2</v>
      </c>
      <c r="H152" s="35">
        <v>330</v>
      </c>
      <c r="I152" s="35">
        <v>364.6</v>
      </c>
      <c r="J152" s="35">
        <v>300.8</v>
      </c>
      <c r="K152" s="35">
        <v>375</v>
      </c>
      <c r="L152" s="35">
        <v>308.5</v>
      </c>
      <c r="M152" s="42">
        <v>307</v>
      </c>
    </row>
    <row r="153" spans="1:13" s="9" customFormat="1">
      <c r="A153" s="34" t="s">
        <v>164</v>
      </c>
      <c r="B153" s="37">
        <v>322.39999999999998</v>
      </c>
      <c r="C153" s="37">
        <v>330.9</v>
      </c>
      <c r="D153" s="37">
        <v>300.7</v>
      </c>
      <c r="E153" s="37">
        <v>301.2</v>
      </c>
      <c r="F153" s="37">
        <v>316.3</v>
      </c>
      <c r="G153" s="37">
        <v>337.9</v>
      </c>
      <c r="H153" s="37">
        <v>361.5</v>
      </c>
      <c r="I153" s="37">
        <v>339.1</v>
      </c>
      <c r="J153" s="37">
        <v>351.9</v>
      </c>
      <c r="K153" s="37">
        <v>332</v>
      </c>
      <c r="L153" s="37">
        <v>351.5</v>
      </c>
      <c r="M153" s="41">
        <v>319.5</v>
      </c>
    </row>
    <row r="154" spans="1:13">
      <c r="A154" s="3" t="s">
        <v>165</v>
      </c>
      <c r="B154" s="35">
        <v>245.4</v>
      </c>
      <c r="C154" s="35">
        <v>322.8</v>
      </c>
      <c r="D154" s="35">
        <v>408.8</v>
      </c>
      <c r="E154" s="35">
        <v>405.7</v>
      </c>
      <c r="F154" s="35">
        <v>251.8</v>
      </c>
      <c r="G154" s="35">
        <v>394.3</v>
      </c>
      <c r="H154" s="35">
        <v>469.8</v>
      </c>
      <c r="I154" s="35">
        <v>435.5</v>
      </c>
      <c r="J154" s="35">
        <v>245.9</v>
      </c>
      <c r="K154" s="35">
        <v>336.4</v>
      </c>
      <c r="L154" s="35">
        <v>489.6</v>
      </c>
      <c r="M154" s="42">
        <v>329.6</v>
      </c>
    </row>
    <row r="155" spans="1:13">
      <c r="A155" s="3" t="s">
        <v>166</v>
      </c>
      <c r="B155" s="35">
        <v>381.5</v>
      </c>
      <c r="C155" s="35">
        <v>300.60000000000002</v>
      </c>
      <c r="D155" s="35">
        <v>397.2</v>
      </c>
      <c r="E155" s="35">
        <v>364.7</v>
      </c>
      <c r="F155" s="35">
        <v>363.3</v>
      </c>
      <c r="G155" s="35">
        <v>371.5</v>
      </c>
      <c r="H155" s="35">
        <v>355.3</v>
      </c>
      <c r="I155" s="35">
        <v>476.8</v>
      </c>
      <c r="J155" s="35">
        <v>370.5</v>
      </c>
      <c r="K155" s="35">
        <v>333.7</v>
      </c>
      <c r="L155" s="35">
        <v>324.2</v>
      </c>
      <c r="M155" s="42">
        <v>313.10000000000002</v>
      </c>
    </row>
    <row r="156" spans="1:13">
      <c r="A156" s="3" t="s">
        <v>167</v>
      </c>
      <c r="B156" s="35">
        <v>299.7</v>
      </c>
      <c r="C156" s="35">
        <v>328.2</v>
      </c>
      <c r="D156" s="35">
        <v>169</v>
      </c>
      <c r="E156" s="35">
        <v>298.60000000000002</v>
      </c>
      <c r="F156" s="35">
        <v>260.10000000000002</v>
      </c>
      <c r="G156" s="35">
        <v>276.89999999999998</v>
      </c>
      <c r="H156" s="35">
        <v>394.8</v>
      </c>
      <c r="I156" s="35">
        <v>206.4</v>
      </c>
      <c r="J156" s="35">
        <v>420.3</v>
      </c>
      <c r="K156" s="35">
        <v>128.4</v>
      </c>
      <c r="L156" s="35">
        <v>351.9</v>
      </c>
      <c r="M156" s="42">
        <v>283.5</v>
      </c>
    </row>
    <row r="157" spans="1:13">
      <c r="A157" s="3" t="s">
        <v>168</v>
      </c>
      <c r="B157" s="35">
        <v>304.5</v>
      </c>
      <c r="C157" s="35">
        <v>296.5</v>
      </c>
      <c r="D157" s="35">
        <v>271</v>
      </c>
      <c r="E157" s="35">
        <v>269</v>
      </c>
      <c r="F157" s="35">
        <v>278.7</v>
      </c>
      <c r="G157" s="35">
        <v>381.8</v>
      </c>
      <c r="H157" s="35">
        <v>306.89999999999998</v>
      </c>
      <c r="I157" s="35">
        <v>322.7</v>
      </c>
      <c r="J157" s="35">
        <v>313.8</v>
      </c>
      <c r="K157" s="35">
        <v>365.2</v>
      </c>
      <c r="L157" s="35">
        <v>274.7</v>
      </c>
      <c r="M157" s="42">
        <v>265.8</v>
      </c>
    </row>
    <row r="158" spans="1:13">
      <c r="A158" s="3" t="s">
        <v>169</v>
      </c>
      <c r="B158" s="35">
        <v>280.7</v>
      </c>
      <c r="C158" s="35">
        <v>324</v>
      </c>
      <c r="D158" s="35">
        <v>267.3</v>
      </c>
      <c r="E158" s="35">
        <v>241.1</v>
      </c>
      <c r="F158" s="35">
        <v>392.5</v>
      </c>
      <c r="G158" s="35">
        <v>262.7</v>
      </c>
      <c r="H158" s="35">
        <v>416.4</v>
      </c>
      <c r="I158" s="35">
        <v>391.4</v>
      </c>
      <c r="J158" s="35">
        <v>376.6</v>
      </c>
      <c r="K158" s="35">
        <v>375.8</v>
      </c>
      <c r="L158" s="35">
        <v>390.6</v>
      </c>
      <c r="M158" s="42">
        <v>328.8</v>
      </c>
    </row>
    <row r="159" spans="1:13">
      <c r="A159" s="3" t="s">
        <v>170</v>
      </c>
      <c r="B159" s="35">
        <v>320.5</v>
      </c>
      <c r="C159" s="35">
        <v>263.7</v>
      </c>
      <c r="D159" s="35">
        <v>293.5</v>
      </c>
      <c r="E159" s="35">
        <v>269.5</v>
      </c>
      <c r="F159" s="35">
        <v>297.2</v>
      </c>
      <c r="G159" s="35">
        <v>355.5</v>
      </c>
      <c r="H159" s="35">
        <v>364.8</v>
      </c>
      <c r="I159" s="35">
        <v>342</v>
      </c>
      <c r="J159" s="35">
        <v>304.60000000000002</v>
      </c>
      <c r="K159" s="35">
        <v>277</v>
      </c>
      <c r="L159" s="35">
        <v>437</v>
      </c>
      <c r="M159" s="42">
        <v>342</v>
      </c>
    </row>
    <row r="160" spans="1:13">
      <c r="A160" s="3" t="s">
        <v>171</v>
      </c>
      <c r="B160" s="35">
        <v>404</v>
      </c>
      <c r="C160" s="35">
        <v>526.9</v>
      </c>
      <c r="D160" s="35">
        <v>283.3</v>
      </c>
      <c r="E160" s="35">
        <v>366.2</v>
      </c>
      <c r="F160" s="35">
        <v>324.5</v>
      </c>
      <c r="G160" s="35">
        <v>369.4</v>
      </c>
      <c r="H160" s="35">
        <v>337.3</v>
      </c>
      <c r="I160" s="35">
        <v>336.8</v>
      </c>
      <c r="J160" s="35">
        <v>433</v>
      </c>
      <c r="K160" s="35">
        <v>353.9</v>
      </c>
      <c r="L160" s="35">
        <v>270.5</v>
      </c>
      <c r="M160" s="42">
        <v>393.4</v>
      </c>
    </row>
    <row r="161" spans="1:13">
      <c r="A161" s="3" t="s">
        <v>172</v>
      </c>
      <c r="B161" s="35">
        <v>193.2</v>
      </c>
      <c r="C161" s="35">
        <v>294.60000000000002</v>
      </c>
      <c r="D161" s="35">
        <v>319.3</v>
      </c>
      <c r="E161" s="35">
        <v>251.5</v>
      </c>
      <c r="F161" s="35">
        <v>217.5</v>
      </c>
      <c r="G161" s="35">
        <v>252.6</v>
      </c>
      <c r="H161" s="35">
        <v>362.1</v>
      </c>
      <c r="I161" s="35">
        <v>172.7</v>
      </c>
      <c r="J161" s="35">
        <v>184.7</v>
      </c>
      <c r="K161" s="35">
        <v>371.6</v>
      </c>
      <c r="L161" s="35">
        <v>418.7</v>
      </c>
      <c r="M161" s="42">
        <v>241.2</v>
      </c>
    </row>
    <row r="162" spans="1:13">
      <c r="A162" s="3" t="s">
        <v>173</v>
      </c>
      <c r="B162" s="35">
        <v>408.4</v>
      </c>
      <c r="C162" s="35">
        <v>415.5</v>
      </c>
      <c r="D162" s="35">
        <v>367.8</v>
      </c>
      <c r="E162" s="35">
        <v>293.7</v>
      </c>
      <c r="F162" s="35">
        <v>528.70000000000005</v>
      </c>
      <c r="G162" s="35">
        <v>194.1</v>
      </c>
      <c r="H162" s="35">
        <v>415.1</v>
      </c>
      <c r="I162" s="35">
        <v>303.8</v>
      </c>
      <c r="J162" s="35">
        <v>566.9</v>
      </c>
      <c r="K162" s="35">
        <v>471.8</v>
      </c>
      <c r="L162" s="35">
        <v>393.3</v>
      </c>
      <c r="M162" s="42">
        <v>449.2</v>
      </c>
    </row>
    <row r="163" spans="1:13" s="9" customFormat="1">
      <c r="A163" s="34" t="s">
        <v>174</v>
      </c>
      <c r="B163" s="37">
        <v>282</v>
      </c>
      <c r="C163" s="37">
        <v>276.3</v>
      </c>
      <c r="D163" s="37">
        <v>303.8</v>
      </c>
      <c r="E163" s="37">
        <v>314</v>
      </c>
      <c r="F163" s="37">
        <v>311.10000000000002</v>
      </c>
      <c r="G163" s="37">
        <v>290.39999999999998</v>
      </c>
      <c r="H163" s="37">
        <v>306.5</v>
      </c>
      <c r="I163" s="37">
        <v>298.2</v>
      </c>
      <c r="J163" s="37">
        <v>286</v>
      </c>
      <c r="K163" s="37">
        <v>296.89999999999998</v>
      </c>
      <c r="L163" s="37">
        <v>300.89999999999998</v>
      </c>
      <c r="M163" s="41">
        <v>281.2</v>
      </c>
    </row>
    <row r="164" spans="1:13">
      <c r="A164" s="3" t="s">
        <v>175</v>
      </c>
      <c r="B164" s="35">
        <v>444.7</v>
      </c>
      <c r="C164" s="35">
        <v>281.2</v>
      </c>
      <c r="D164" s="35">
        <v>354.7</v>
      </c>
      <c r="E164" s="35">
        <v>355.4</v>
      </c>
      <c r="F164" s="35">
        <v>311.89999999999998</v>
      </c>
      <c r="G164" s="35">
        <v>329.8</v>
      </c>
      <c r="H164" s="35">
        <v>302.39999999999998</v>
      </c>
      <c r="I164" s="35">
        <v>350.4</v>
      </c>
      <c r="J164" s="35">
        <v>322.60000000000002</v>
      </c>
      <c r="K164" s="35">
        <v>305.5</v>
      </c>
      <c r="L164" s="35">
        <v>316.2</v>
      </c>
      <c r="M164" s="42">
        <v>362.7</v>
      </c>
    </row>
    <row r="165" spans="1:13">
      <c r="A165" s="3" t="s">
        <v>176</v>
      </c>
      <c r="B165" s="35">
        <v>271.5</v>
      </c>
      <c r="C165" s="35">
        <v>347.3</v>
      </c>
      <c r="D165" s="35">
        <v>314.5</v>
      </c>
      <c r="E165" s="35">
        <v>379.5</v>
      </c>
      <c r="F165" s="35">
        <v>299.5</v>
      </c>
      <c r="G165" s="35">
        <v>312.8</v>
      </c>
      <c r="H165" s="35">
        <v>362.6</v>
      </c>
      <c r="I165" s="35">
        <v>288.3</v>
      </c>
      <c r="J165" s="35">
        <v>317.39999999999998</v>
      </c>
      <c r="K165" s="35">
        <v>264.89999999999998</v>
      </c>
      <c r="L165" s="35">
        <v>252.8</v>
      </c>
      <c r="M165" s="42">
        <v>387.8</v>
      </c>
    </row>
    <row r="166" spans="1:13">
      <c r="A166" s="3" t="s">
        <v>177</v>
      </c>
      <c r="B166" s="35">
        <v>329.5</v>
      </c>
      <c r="C166" s="35">
        <v>259.10000000000002</v>
      </c>
      <c r="D166" s="35">
        <v>283.7</v>
      </c>
      <c r="E166" s="35">
        <v>338.4</v>
      </c>
      <c r="F166" s="35">
        <v>320.60000000000002</v>
      </c>
      <c r="G166" s="35">
        <v>290.10000000000002</v>
      </c>
      <c r="H166" s="35">
        <v>364</v>
      </c>
      <c r="I166" s="35">
        <v>329.5</v>
      </c>
      <c r="J166" s="35">
        <v>357.3</v>
      </c>
      <c r="K166" s="35">
        <v>337.2</v>
      </c>
      <c r="L166" s="35">
        <v>301.60000000000002</v>
      </c>
      <c r="M166" s="42">
        <v>308.89999999999998</v>
      </c>
    </row>
    <row r="167" spans="1:13">
      <c r="A167" s="3" t="s">
        <v>178</v>
      </c>
      <c r="B167" s="35">
        <v>315.3</v>
      </c>
      <c r="C167" s="35">
        <v>287.5</v>
      </c>
      <c r="D167" s="35">
        <v>311.3</v>
      </c>
      <c r="E167" s="35">
        <v>405.5</v>
      </c>
      <c r="F167" s="35">
        <v>334.7</v>
      </c>
      <c r="G167" s="35">
        <v>253</v>
      </c>
      <c r="H167" s="35">
        <v>315.8</v>
      </c>
      <c r="I167" s="35">
        <v>321.3</v>
      </c>
      <c r="J167" s="35">
        <v>283.2</v>
      </c>
      <c r="K167" s="35">
        <v>236.1</v>
      </c>
      <c r="L167" s="35">
        <v>293.5</v>
      </c>
      <c r="M167" s="42">
        <v>277.8</v>
      </c>
    </row>
    <row r="168" spans="1:13">
      <c r="A168" s="3" t="s">
        <v>179</v>
      </c>
      <c r="B168" s="35">
        <v>271.89999999999998</v>
      </c>
      <c r="C168" s="35">
        <v>274.7</v>
      </c>
      <c r="D168" s="35">
        <v>303.5</v>
      </c>
      <c r="E168" s="35">
        <v>310.10000000000002</v>
      </c>
      <c r="F168" s="35">
        <v>308.8</v>
      </c>
      <c r="G168" s="35">
        <v>288.60000000000002</v>
      </c>
      <c r="H168" s="35">
        <v>301.39999999999998</v>
      </c>
      <c r="I168" s="35">
        <v>291</v>
      </c>
      <c r="J168" s="35">
        <v>279.7</v>
      </c>
      <c r="K168" s="35">
        <v>293.3</v>
      </c>
      <c r="L168" s="35">
        <v>299.89999999999998</v>
      </c>
      <c r="M168" s="42">
        <v>273.7</v>
      </c>
    </row>
    <row r="169" spans="1:13">
      <c r="A169" s="3" t="s">
        <v>180</v>
      </c>
      <c r="B169" s="35">
        <v>341.3</v>
      </c>
      <c r="C169" s="35">
        <v>301.3</v>
      </c>
      <c r="D169" s="35">
        <v>356.5</v>
      </c>
      <c r="E169" s="35">
        <v>312.5</v>
      </c>
      <c r="F169" s="35">
        <v>375.2</v>
      </c>
      <c r="G169" s="35">
        <v>275.89999999999998</v>
      </c>
      <c r="H169" s="35">
        <v>398</v>
      </c>
      <c r="I169" s="35">
        <v>393.4</v>
      </c>
      <c r="J169" s="35">
        <v>292.5</v>
      </c>
      <c r="K169" s="35">
        <v>343.7</v>
      </c>
      <c r="L169" s="35">
        <v>323.3</v>
      </c>
      <c r="M169" s="42">
        <v>301.2</v>
      </c>
    </row>
    <row r="170" spans="1:13">
      <c r="A170" s="3" t="s">
        <v>181</v>
      </c>
      <c r="B170" s="35">
        <v>384.5</v>
      </c>
      <c r="C170" s="35">
        <v>360.8</v>
      </c>
      <c r="D170" s="35">
        <v>334.8</v>
      </c>
      <c r="E170" s="35">
        <v>366.1</v>
      </c>
      <c r="F170" s="35">
        <v>440</v>
      </c>
      <c r="G170" s="35">
        <v>316.3</v>
      </c>
      <c r="H170" s="35">
        <v>317.8</v>
      </c>
      <c r="I170" s="35">
        <v>301.3</v>
      </c>
      <c r="J170" s="35">
        <v>328.8</v>
      </c>
      <c r="K170" s="35">
        <v>319.3</v>
      </c>
      <c r="L170" s="35">
        <v>414.3</v>
      </c>
      <c r="M170" s="42">
        <v>359.8</v>
      </c>
    </row>
    <row r="171" spans="1:13">
      <c r="A171" s="3" t="s">
        <v>182</v>
      </c>
      <c r="B171" s="35">
        <v>353.5</v>
      </c>
      <c r="C171" s="35">
        <v>332</v>
      </c>
      <c r="D171" s="35">
        <v>232.5</v>
      </c>
      <c r="E171" s="35">
        <v>281.2</v>
      </c>
      <c r="F171" s="35">
        <v>252.6</v>
      </c>
      <c r="G171" s="35">
        <v>305.3</v>
      </c>
      <c r="H171" s="35">
        <v>257.60000000000002</v>
      </c>
      <c r="I171" s="35">
        <v>302.7</v>
      </c>
      <c r="J171" s="35">
        <v>275.89999999999998</v>
      </c>
      <c r="K171" s="35">
        <v>290.3</v>
      </c>
      <c r="L171" s="35">
        <v>301.2</v>
      </c>
      <c r="M171" s="42">
        <v>295</v>
      </c>
    </row>
    <row r="172" spans="1:13">
      <c r="A172" s="3" t="s">
        <v>183</v>
      </c>
      <c r="B172" s="35">
        <v>256.5</v>
      </c>
      <c r="C172" s="35">
        <v>289.39999999999998</v>
      </c>
      <c r="D172" s="35">
        <v>140.5</v>
      </c>
      <c r="E172" s="35">
        <v>338.6</v>
      </c>
      <c r="F172" s="35">
        <v>396</v>
      </c>
      <c r="G172" s="35">
        <v>335</v>
      </c>
      <c r="H172" s="35">
        <v>240.3</v>
      </c>
      <c r="I172" s="35">
        <v>349</v>
      </c>
      <c r="J172" s="35">
        <v>109.6</v>
      </c>
      <c r="K172" s="35">
        <v>254.4</v>
      </c>
      <c r="L172" s="35">
        <v>300.39999999999998</v>
      </c>
      <c r="M172" s="42">
        <v>280.2</v>
      </c>
    </row>
    <row r="173" spans="1:13">
      <c r="A173" s="3" t="s">
        <v>184</v>
      </c>
      <c r="B173" s="35">
        <v>361</v>
      </c>
      <c r="C173" s="35">
        <v>260.89999999999998</v>
      </c>
      <c r="D173" s="35">
        <v>314.8</v>
      </c>
      <c r="E173" s="35">
        <v>315.8</v>
      </c>
      <c r="F173" s="35">
        <v>275.89999999999998</v>
      </c>
      <c r="G173" s="35">
        <v>323.10000000000002</v>
      </c>
      <c r="H173" s="35">
        <v>324.10000000000002</v>
      </c>
      <c r="I173" s="35">
        <v>410.6</v>
      </c>
      <c r="J173" s="35">
        <v>342.5</v>
      </c>
      <c r="K173" s="35">
        <v>338.8</v>
      </c>
      <c r="L173" s="35">
        <v>245</v>
      </c>
      <c r="M173" s="42">
        <v>363.1</v>
      </c>
    </row>
    <row r="174" spans="1:13" s="9" customFormat="1">
      <c r="A174" s="34" t="s">
        <v>185</v>
      </c>
      <c r="B174" s="37">
        <v>295</v>
      </c>
      <c r="C174" s="37">
        <v>307.89999999999998</v>
      </c>
      <c r="D174" s="37">
        <v>307.89999999999998</v>
      </c>
      <c r="E174" s="37">
        <v>332.8</v>
      </c>
      <c r="F174" s="37">
        <v>311.39999999999998</v>
      </c>
      <c r="G174" s="37">
        <v>284.5</v>
      </c>
      <c r="H174" s="37">
        <v>295.39999999999998</v>
      </c>
      <c r="I174" s="37">
        <v>298.7</v>
      </c>
      <c r="J174" s="37">
        <v>313.2</v>
      </c>
      <c r="K174" s="37">
        <v>320.5</v>
      </c>
      <c r="L174" s="37">
        <v>347.4</v>
      </c>
      <c r="M174" s="41">
        <v>322.10000000000002</v>
      </c>
    </row>
    <row r="175" spans="1:13">
      <c r="A175" s="3" t="s">
        <v>186</v>
      </c>
      <c r="B175" s="35">
        <v>324.60000000000002</v>
      </c>
      <c r="C175" s="35">
        <v>263.8</v>
      </c>
      <c r="D175" s="35">
        <v>238.1</v>
      </c>
      <c r="E175" s="35">
        <v>365.3</v>
      </c>
      <c r="F175" s="35">
        <v>263.2</v>
      </c>
      <c r="G175" s="35">
        <v>274</v>
      </c>
      <c r="H175" s="35">
        <v>283.8</v>
      </c>
      <c r="I175" s="35">
        <v>281.89999999999998</v>
      </c>
      <c r="J175" s="35">
        <v>319.3</v>
      </c>
      <c r="K175" s="35">
        <v>311</v>
      </c>
      <c r="L175" s="35">
        <v>281.2</v>
      </c>
      <c r="M175" s="42">
        <v>359.4</v>
      </c>
    </row>
    <row r="176" spans="1:13">
      <c r="A176" s="3" t="s">
        <v>187</v>
      </c>
      <c r="B176" s="35">
        <v>348.9</v>
      </c>
      <c r="C176" s="35">
        <v>377.5</v>
      </c>
      <c r="D176" s="35">
        <v>214.1</v>
      </c>
      <c r="E176" s="35">
        <v>183</v>
      </c>
      <c r="F176" s="35">
        <v>152.4</v>
      </c>
      <c r="G176" s="35">
        <v>373.7</v>
      </c>
      <c r="H176" s="35">
        <v>346.5</v>
      </c>
      <c r="I176" s="35">
        <v>489.9</v>
      </c>
      <c r="J176" s="35">
        <v>316.39999999999998</v>
      </c>
      <c r="K176" s="35">
        <v>201.1</v>
      </c>
      <c r="L176" s="35">
        <v>537.79999999999995</v>
      </c>
      <c r="M176" s="42">
        <v>477.5</v>
      </c>
    </row>
    <row r="177" spans="1:13">
      <c r="A177" s="3" t="s">
        <v>188</v>
      </c>
      <c r="B177" s="35">
        <v>326.39999999999998</v>
      </c>
      <c r="C177" s="35">
        <v>309.7</v>
      </c>
      <c r="D177" s="35">
        <v>227.2</v>
      </c>
      <c r="E177" s="35">
        <v>364.4</v>
      </c>
      <c r="F177" s="35">
        <v>383.1</v>
      </c>
      <c r="G177" s="35">
        <v>277.8</v>
      </c>
      <c r="H177" s="35">
        <v>258.39999999999998</v>
      </c>
      <c r="I177" s="35">
        <v>257.5</v>
      </c>
      <c r="J177" s="35">
        <v>286.5</v>
      </c>
      <c r="K177" s="35">
        <v>414.9</v>
      </c>
      <c r="L177" s="35">
        <v>546.1</v>
      </c>
      <c r="M177" s="42">
        <v>258.10000000000002</v>
      </c>
    </row>
    <row r="178" spans="1:13">
      <c r="A178" s="3" t="s">
        <v>189</v>
      </c>
      <c r="B178" s="35">
        <v>252.1</v>
      </c>
      <c r="C178" s="35">
        <v>387.1</v>
      </c>
      <c r="D178" s="35">
        <v>306</v>
      </c>
      <c r="E178" s="35">
        <v>217.9</v>
      </c>
      <c r="F178" s="35">
        <v>399.3</v>
      </c>
      <c r="G178" s="35">
        <v>342.5</v>
      </c>
      <c r="H178" s="35">
        <v>257.7</v>
      </c>
      <c r="I178" s="35">
        <v>295.5</v>
      </c>
      <c r="J178" s="35">
        <v>411.7</v>
      </c>
      <c r="K178" s="35">
        <v>312.89999999999998</v>
      </c>
      <c r="L178" s="35">
        <v>329</v>
      </c>
      <c r="M178" s="42">
        <v>357</v>
      </c>
    </row>
    <row r="179" spans="1:13">
      <c r="A179" s="3" t="s">
        <v>190</v>
      </c>
      <c r="B179" s="35">
        <v>255.1</v>
      </c>
      <c r="C179" s="35">
        <v>374.5</v>
      </c>
      <c r="D179" s="35">
        <v>654.79999999999995</v>
      </c>
      <c r="E179" s="35">
        <v>177.8</v>
      </c>
      <c r="F179" s="35">
        <v>473.1</v>
      </c>
      <c r="G179" s="35">
        <v>223.5</v>
      </c>
      <c r="H179" s="35">
        <v>501.1</v>
      </c>
      <c r="I179" s="35">
        <v>444.2</v>
      </c>
      <c r="J179" s="35">
        <v>383.8</v>
      </c>
      <c r="K179" s="35">
        <v>273.8</v>
      </c>
      <c r="L179" s="35">
        <v>227.8</v>
      </c>
      <c r="M179" s="42">
        <v>398.2</v>
      </c>
    </row>
    <row r="180" spans="1:13">
      <c r="A180" s="3" t="s">
        <v>191</v>
      </c>
      <c r="B180" s="35">
        <v>367</v>
      </c>
      <c r="C180" s="35">
        <v>328.5</v>
      </c>
      <c r="D180" s="35">
        <v>379.8</v>
      </c>
      <c r="E180" s="35">
        <v>291.8</v>
      </c>
      <c r="F180" s="35">
        <v>378.9</v>
      </c>
      <c r="G180" s="35">
        <v>275.5</v>
      </c>
      <c r="H180" s="35">
        <v>330.8</v>
      </c>
      <c r="I180" s="35">
        <v>302.7</v>
      </c>
      <c r="J180" s="35">
        <v>247.1</v>
      </c>
      <c r="K180" s="35">
        <v>164.7</v>
      </c>
      <c r="L180" s="35">
        <v>286.10000000000002</v>
      </c>
      <c r="M180" s="42">
        <v>257.5</v>
      </c>
    </row>
    <row r="181" spans="1:13">
      <c r="A181" s="3" t="s">
        <v>192</v>
      </c>
      <c r="B181" s="35">
        <v>225.8</v>
      </c>
      <c r="C181" s="35">
        <v>235.8</v>
      </c>
      <c r="D181" s="35">
        <v>257.8</v>
      </c>
      <c r="E181" s="35">
        <v>349.4</v>
      </c>
      <c r="F181" s="35">
        <v>251.2</v>
      </c>
      <c r="G181" s="35">
        <v>345.8</v>
      </c>
      <c r="H181" s="35">
        <v>309.5</v>
      </c>
      <c r="I181" s="35">
        <v>489.1</v>
      </c>
      <c r="J181" s="35">
        <v>323.2</v>
      </c>
      <c r="K181" s="35">
        <v>286.3</v>
      </c>
      <c r="L181" s="35">
        <v>222.6</v>
      </c>
      <c r="M181" s="42">
        <v>369.5</v>
      </c>
    </row>
    <row r="182" spans="1:13">
      <c r="A182" s="3" t="s">
        <v>193</v>
      </c>
      <c r="B182" s="35">
        <v>200.4</v>
      </c>
      <c r="C182" s="35">
        <v>228.2</v>
      </c>
      <c r="D182" s="35">
        <v>191.8</v>
      </c>
      <c r="E182" s="35">
        <v>267.89999999999998</v>
      </c>
      <c r="F182" s="35">
        <v>248.8</v>
      </c>
      <c r="G182" s="35">
        <v>290.60000000000002</v>
      </c>
      <c r="H182" s="35">
        <v>342.6</v>
      </c>
      <c r="I182" s="35">
        <v>197.6</v>
      </c>
      <c r="J182" s="35">
        <v>251.3</v>
      </c>
      <c r="K182" s="35">
        <v>359.7</v>
      </c>
      <c r="L182" s="35">
        <v>240.8</v>
      </c>
      <c r="M182" s="42">
        <v>308.3</v>
      </c>
    </row>
    <row r="183" spans="1:13">
      <c r="A183" s="3" t="s">
        <v>194</v>
      </c>
      <c r="B183" s="35">
        <v>99.7</v>
      </c>
      <c r="C183" s="35">
        <v>117.1</v>
      </c>
      <c r="D183" s="35">
        <v>216.5</v>
      </c>
      <c r="E183" s="35">
        <v>216</v>
      </c>
      <c r="F183" s="35">
        <v>271.10000000000002</v>
      </c>
      <c r="G183" s="35">
        <v>204.6</v>
      </c>
      <c r="H183" s="35">
        <v>220.8</v>
      </c>
      <c r="I183" s="35">
        <v>304.89999999999998</v>
      </c>
      <c r="J183" s="35">
        <v>236.6</v>
      </c>
      <c r="K183" s="35">
        <v>270</v>
      </c>
      <c r="L183" s="35">
        <v>298.60000000000002</v>
      </c>
      <c r="M183" s="42">
        <v>333.3</v>
      </c>
    </row>
    <row r="184" spans="1:13">
      <c r="A184" s="3" t="s">
        <v>195</v>
      </c>
      <c r="B184" s="35">
        <v>363.4</v>
      </c>
      <c r="C184" s="35">
        <v>388.5</v>
      </c>
      <c r="D184" s="35">
        <v>329.5</v>
      </c>
      <c r="E184" s="35">
        <v>427.2</v>
      </c>
      <c r="F184" s="35">
        <v>233.6</v>
      </c>
      <c r="G184" s="35">
        <v>229.3</v>
      </c>
      <c r="H184" s="35">
        <v>298.3</v>
      </c>
      <c r="I184" s="35">
        <v>348.2</v>
      </c>
      <c r="J184" s="35">
        <v>324.39999999999998</v>
      </c>
      <c r="K184" s="35">
        <v>311.60000000000002</v>
      </c>
      <c r="L184" s="35">
        <v>235</v>
      </c>
      <c r="M184" s="42">
        <v>328.2</v>
      </c>
    </row>
    <row r="185" spans="1:13">
      <c r="A185" s="3" t="s">
        <v>196</v>
      </c>
      <c r="B185" s="35">
        <v>473.9</v>
      </c>
      <c r="C185" s="35">
        <v>417.9</v>
      </c>
      <c r="D185" s="35">
        <v>390.4</v>
      </c>
      <c r="E185" s="35">
        <v>500.3</v>
      </c>
      <c r="F185" s="35">
        <v>274.5</v>
      </c>
      <c r="G185" s="35">
        <v>239</v>
      </c>
      <c r="H185" s="35">
        <v>322.39999999999998</v>
      </c>
      <c r="I185" s="35">
        <v>388.1</v>
      </c>
      <c r="J185" s="35">
        <v>281.3</v>
      </c>
      <c r="K185" s="35">
        <v>260.7</v>
      </c>
      <c r="L185" s="35">
        <v>365.8</v>
      </c>
      <c r="M185" s="42">
        <v>321.5</v>
      </c>
    </row>
    <row r="186" spans="1:13">
      <c r="A186" s="3" t="s">
        <v>197</v>
      </c>
      <c r="B186" s="35">
        <v>253.1</v>
      </c>
      <c r="C186" s="35">
        <v>421.8</v>
      </c>
      <c r="D186" s="35">
        <v>250.7</v>
      </c>
      <c r="E186" s="35">
        <v>312.2</v>
      </c>
      <c r="F186" s="35">
        <v>435.5</v>
      </c>
      <c r="G186" s="35">
        <v>293</v>
      </c>
      <c r="H186" s="35">
        <v>408.5</v>
      </c>
      <c r="I186" s="35">
        <v>290.5</v>
      </c>
      <c r="J186" s="35">
        <v>449.6</v>
      </c>
      <c r="K186" s="35">
        <v>329</v>
      </c>
      <c r="L186" s="35">
        <v>527.6</v>
      </c>
      <c r="M186" s="42">
        <v>278.60000000000002</v>
      </c>
    </row>
    <row r="187" spans="1:13">
      <c r="A187" s="3" t="s">
        <v>198</v>
      </c>
      <c r="B187" s="35">
        <v>313.89999999999998</v>
      </c>
      <c r="C187" s="35">
        <v>270.2</v>
      </c>
      <c r="D187" s="35">
        <v>361.5</v>
      </c>
      <c r="E187" s="35">
        <v>303.8</v>
      </c>
      <c r="F187" s="35">
        <v>269.2</v>
      </c>
      <c r="G187" s="35">
        <v>327.60000000000002</v>
      </c>
      <c r="H187" s="35">
        <v>330.3</v>
      </c>
      <c r="I187" s="35">
        <v>254.6</v>
      </c>
      <c r="J187" s="35">
        <v>253.8</v>
      </c>
      <c r="K187" s="35">
        <v>284.60000000000002</v>
      </c>
      <c r="L187" s="35">
        <v>284.5</v>
      </c>
      <c r="M187" s="42">
        <v>218.2</v>
      </c>
    </row>
    <row r="188" spans="1:13">
      <c r="A188" s="3" t="s">
        <v>199</v>
      </c>
      <c r="B188" s="35">
        <v>348.1</v>
      </c>
      <c r="C188" s="35">
        <v>511</v>
      </c>
      <c r="D188" s="35">
        <v>399.1</v>
      </c>
      <c r="E188" s="35">
        <v>371.3</v>
      </c>
      <c r="F188" s="35">
        <v>246.7</v>
      </c>
      <c r="G188" s="35">
        <v>357.3</v>
      </c>
      <c r="H188" s="35">
        <v>346.9</v>
      </c>
      <c r="I188" s="35">
        <v>378.5</v>
      </c>
      <c r="J188" s="35">
        <v>435.4</v>
      </c>
      <c r="K188" s="35">
        <v>417.8</v>
      </c>
      <c r="L188" s="35">
        <v>365.8</v>
      </c>
      <c r="M188" s="42">
        <v>398.8</v>
      </c>
    </row>
    <row r="189" spans="1:13">
      <c r="A189" s="3" t="s">
        <v>452</v>
      </c>
      <c r="B189" s="35">
        <v>156.4</v>
      </c>
      <c r="C189" s="35">
        <v>379.5</v>
      </c>
      <c r="D189" s="35">
        <v>300.3</v>
      </c>
      <c r="E189" s="35">
        <v>260.60000000000002</v>
      </c>
      <c r="F189" s="35">
        <v>221.3</v>
      </c>
      <c r="G189" s="35">
        <v>242.5</v>
      </c>
      <c r="H189" s="35">
        <v>306.60000000000002</v>
      </c>
      <c r="I189" s="35">
        <v>268.5</v>
      </c>
      <c r="J189" s="35">
        <v>333.1</v>
      </c>
      <c r="K189" s="35">
        <v>497</v>
      </c>
      <c r="L189" s="35">
        <v>444.3</v>
      </c>
      <c r="M189" s="42">
        <v>373.4</v>
      </c>
    </row>
    <row r="190" spans="1:13">
      <c r="A190" s="3" t="s">
        <v>200</v>
      </c>
      <c r="B190" s="35">
        <v>181.5</v>
      </c>
      <c r="C190" s="35">
        <v>124.8</v>
      </c>
      <c r="D190" s="35">
        <v>187.7</v>
      </c>
      <c r="E190" s="35">
        <v>208.2</v>
      </c>
      <c r="F190" s="35">
        <v>331</v>
      </c>
      <c r="G190" s="35">
        <v>234.7</v>
      </c>
      <c r="H190" s="35">
        <v>175</v>
      </c>
      <c r="I190" s="35">
        <v>213.7</v>
      </c>
      <c r="J190" s="35">
        <v>392.5</v>
      </c>
      <c r="K190" s="35">
        <v>239.3</v>
      </c>
      <c r="L190" s="35">
        <v>428.9</v>
      </c>
      <c r="M190" s="42">
        <v>191.9</v>
      </c>
    </row>
    <row r="191" spans="1:13">
      <c r="A191" s="3" t="s">
        <v>201</v>
      </c>
      <c r="B191" s="35">
        <v>298.7</v>
      </c>
      <c r="C191" s="35">
        <v>284</v>
      </c>
      <c r="D191" s="35">
        <v>262.3</v>
      </c>
      <c r="E191" s="35">
        <v>386.7</v>
      </c>
      <c r="F191" s="35">
        <v>398.5</v>
      </c>
      <c r="G191" s="35">
        <v>253.2</v>
      </c>
      <c r="H191" s="35">
        <v>232.7</v>
      </c>
      <c r="I191" s="35">
        <v>491.6</v>
      </c>
      <c r="J191" s="35">
        <v>291.2</v>
      </c>
      <c r="K191" s="35">
        <v>336</v>
      </c>
      <c r="L191" s="35">
        <v>342.7</v>
      </c>
      <c r="M191" s="42">
        <v>306</v>
      </c>
    </row>
    <row r="192" spans="1:13">
      <c r="A192" s="3" t="s">
        <v>202</v>
      </c>
      <c r="B192" s="35">
        <v>268.39999999999998</v>
      </c>
      <c r="C192" s="35">
        <v>233.8</v>
      </c>
      <c r="D192" s="35">
        <v>392</v>
      </c>
      <c r="E192" s="35">
        <v>389</v>
      </c>
      <c r="F192" s="35">
        <v>283.2</v>
      </c>
      <c r="G192" s="35">
        <v>338.5</v>
      </c>
      <c r="H192" s="35">
        <v>383.7</v>
      </c>
      <c r="I192" s="35">
        <v>190.6</v>
      </c>
      <c r="J192" s="35">
        <v>261.7</v>
      </c>
      <c r="K192" s="35">
        <v>401.7</v>
      </c>
      <c r="L192" s="35">
        <v>268.39999999999998</v>
      </c>
      <c r="M192" s="42">
        <v>412.3</v>
      </c>
    </row>
    <row r="193" spans="1:13">
      <c r="A193" s="3" t="s">
        <v>203</v>
      </c>
      <c r="B193" s="35">
        <v>263.8</v>
      </c>
      <c r="C193" s="35">
        <v>270.5</v>
      </c>
      <c r="D193" s="35">
        <v>405.2</v>
      </c>
      <c r="E193" s="35">
        <v>266</v>
      </c>
      <c r="F193" s="35">
        <v>404.7</v>
      </c>
      <c r="G193" s="35">
        <v>240.4</v>
      </c>
      <c r="H193" s="35">
        <v>338.2</v>
      </c>
      <c r="I193" s="35">
        <v>272.3</v>
      </c>
      <c r="J193" s="35">
        <v>322.39999999999998</v>
      </c>
      <c r="K193" s="35">
        <v>203.4</v>
      </c>
      <c r="L193" s="35">
        <v>413</v>
      </c>
      <c r="M193" s="42">
        <v>323.7</v>
      </c>
    </row>
    <row r="194" spans="1:13">
      <c r="A194" s="3" t="s">
        <v>204</v>
      </c>
      <c r="B194" s="35">
        <v>298.2</v>
      </c>
      <c r="C194" s="35">
        <v>170.9</v>
      </c>
      <c r="D194" s="35">
        <v>230</v>
      </c>
      <c r="E194" s="35">
        <v>390</v>
      </c>
      <c r="F194" s="35">
        <v>251.5</v>
      </c>
      <c r="G194" s="35">
        <v>323.7</v>
      </c>
      <c r="H194" s="35">
        <v>160.30000000000001</v>
      </c>
      <c r="I194" s="35">
        <v>239.3</v>
      </c>
      <c r="J194" s="35">
        <v>258.39999999999998</v>
      </c>
      <c r="K194" s="35">
        <v>257.7</v>
      </c>
      <c r="L194" s="35">
        <v>144.1</v>
      </c>
      <c r="M194" s="42">
        <v>307.89999999999998</v>
      </c>
    </row>
    <row r="195" spans="1:13">
      <c r="A195" s="3" t="s">
        <v>205</v>
      </c>
      <c r="B195" s="35">
        <v>393</v>
      </c>
      <c r="C195" s="35">
        <v>295.2</v>
      </c>
      <c r="D195" s="35">
        <v>303</v>
      </c>
      <c r="E195" s="35">
        <v>379.3</v>
      </c>
      <c r="F195" s="35">
        <v>288.89999999999998</v>
      </c>
      <c r="G195" s="35">
        <v>239.1</v>
      </c>
      <c r="H195" s="35">
        <v>288.2</v>
      </c>
      <c r="I195" s="35">
        <v>204</v>
      </c>
      <c r="J195" s="35">
        <v>275.8</v>
      </c>
      <c r="K195" s="35">
        <v>311.8</v>
      </c>
      <c r="L195" s="35">
        <v>400.8</v>
      </c>
      <c r="M195" s="42">
        <v>363.4</v>
      </c>
    </row>
    <row r="196" spans="1:13">
      <c r="A196" s="3" t="s">
        <v>206</v>
      </c>
      <c r="B196" s="35">
        <v>407.6</v>
      </c>
      <c r="C196" s="35">
        <v>291.3</v>
      </c>
      <c r="D196" s="35">
        <v>383</v>
      </c>
      <c r="E196" s="35">
        <v>462.8</v>
      </c>
      <c r="F196" s="35">
        <v>155.4</v>
      </c>
      <c r="G196" s="35">
        <v>246.1</v>
      </c>
      <c r="H196" s="35">
        <v>321.60000000000002</v>
      </c>
      <c r="I196" s="35">
        <v>273.3</v>
      </c>
      <c r="J196" s="35">
        <v>321.60000000000002</v>
      </c>
      <c r="K196" s="35">
        <v>348</v>
      </c>
      <c r="L196" s="35">
        <v>314.2</v>
      </c>
      <c r="M196" s="42">
        <v>289.7</v>
      </c>
    </row>
    <row r="197" spans="1:13">
      <c r="A197" s="3" t="s">
        <v>207</v>
      </c>
      <c r="B197" s="35">
        <v>285.60000000000002</v>
      </c>
      <c r="C197" s="35">
        <v>332.9</v>
      </c>
      <c r="D197" s="35">
        <v>337.3</v>
      </c>
      <c r="E197" s="35">
        <v>346</v>
      </c>
      <c r="F197" s="35">
        <v>354.7</v>
      </c>
      <c r="G197" s="35">
        <v>294.7</v>
      </c>
      <c r="H197" s="35">
        <v>298.2</v>
      </c>
      <c r="I197" s="35">
        <v>290.7</v>
      </c>
      <c r="J197" s="35">
        <v>290.39999999999998</v>
      </c>
      <c r="K197" s="35">
        <v>346.5</v>
      </c>
      <c r="L197" s="35">
        <v>362.9</v>
      </c>
      <c r="M197" s="42">
        <v>323</v>
      </c>
    </row>
    <row r="198" spans="1:13" s="9" customFormat="1">
      <c r="A198" s="34" t="s">
        <v>208</v>
      </c>
      <c r="B198" s="37">
        <v>232.4</v>
      </c>
      <c r="C198" s="37">
        <v>272.7</v>
      </c>
      <c r="D198" s="37">
        <v>247.6</v>
      </c>
      <c r="E198" s="37">
        <v>255.3</v>
      </c>
      <c r="F198" s="37">
        <v>258.7</v>
      </c>
      <c r="G198" s="37">
        <v>257.2</v>
      </c>
      <c r="H198" s="37">
        <v>233.2</v>
      </c>
      <c r="I198" s="37">
        <v>243.7</v>
      </c>
      <c r="J198" s="37">
        <v>238.8</v>
      </c>
      <c r="K198" s="37">
        <v>250.5</v>
      </c>
      <c r="L198" s="37">
        <v>277.3</v>
      </c>
      <c r="M198" s="41">
        <v>286.89999999999998</v>
      </c>
    </row>
    <row r="199" spans="1:13" s="9" customFormat="1">
      <c r="A199" s="34" t="s">
        <v>209</v>
      </c>
      <c r="B199" s="37">
        <v>260.7</v>
      </c>
      <c r="C199" s="37">
        <v>307.2</v>
      </c>
      <c r="D199" s="37">
        <v>267.8</v>
      </c>
      <c r="E199" s="37">
        <v>283.10000000000002</v>
      </c>
      <c r="F199" s="37">
        <v>286.60000000000002</v>
      </c>
      <c r="G199" s="37">
        <v>275.89999999999998</v>
      </c>
      <c r="H199" s="37">
        <v>251.5</v>
      </c>
      <c r="I199" s="37">
        <v>270</v>
      </c>
      <c r="J199" s="37">
        <v>275.8</v>
      </c>
      <c r="K199" s="37">
        <v>292</v>
      </c>
      <c r="L199" s="37">
        <v>317.39999999999998</v>
      </c>
      <c r="M199" s="41">
        <v>326.8</v>
      </c>
    </row>
    <row r="200" spans="1:13">
      <c r="A200" s="3" t="s">
        <v>210</v>
      </c>
      <c r="B200" s="35">
        <v>267.8</v>
      </c>
      <c r="C200" s="35">
        <v>224.4</v>
      </c>
      <c r="D200" s="35">
        <v>378.6</v>
      </c>
      <c r="E200" s="35">
        <v>359.8</v>
      </c>
      <c r="F200" s="35">
        <v>179.4</v>
      </c>
      <c r="G200" s="35">
        <v>304.5</v>
      </c>
      <c r="H200" s="35">
        <v>320.39999999999998</v>
      </c>
      <c r="I200" s="35">
        <v>336.2</v>
      </c>
      <c r="J200" s="35">
        <v>284.89999999999998</v>
      </c>
      <c r="K200" s="35">
        <v>168.1</v>
      </c>
      <c r="L200" s="35">
        <v>332.1</v>
      </c>
      <c r="M200" s="42">
        <v>366.2</v>
      </c>
    </row>
    <row r="201" spans="1:13">
      <c r="A201" s="3" t="s">
        <v>211</v>
      </c>
      <c r="B201" s="35">
        <v>291.10000000000002</v>
      </c>
      <c r="C201" s="35">
        <v>354.4</v>
      </c>
      <c r="D201" s="35">
        <v>328.7</v>
      </c>
      <c r="E201" s="35">
        <v>344.3</v>
      </c>
      <c r="F201" s="35">
        <v>328.5</v>
      </c>
      <c r="G201" s="35">
        <v>346.5</v>
      </c>
      <c r="H201" s="35">
        <v>308.39999999999998</v>
      </c>
      <c r="I201" s="35">
        <v>299.10000000000002</v>
      </c>
      <c r="J201" s="35">
        <v>312.2</v>
      </c>
      <c r="K201" s="35">
        <v>300.60000000000002</v>
      </c>
      <c r="L201" s="35">
        <v>376.4</v>
      </c>
      <c r="M201" s="42">
        <v>376</v>
      </c>
    </row>
    <row r="202" spans="1:13">
      <c r="A202" s="3" t="s">
        <v>212</v>
      </c>
      <c r="B202" s="35">
        <v>76.3</v>
      </c>
      <c r="C202" s="35">
        <v>224.3</v>
      </c>
      <c r="D202" s="35">
        <v>200.6</v>
      </c>
      <c r="E202" s="35">
        <v>171.3</v>
      </c>
      <c r="F202" s="35">
        <v>298.5</v>
      </c>
      <c r="G202" s="35">
        <v>200.8</v>
      </c>
      <c r="H202" s="35">
        <v>239.9</v>
      </c>
      <c r="I202" s="35">
        <v>146</v>
      </c>
      <c r="J202" s="35">
        <v>237.9</v>
      </c>
      <c r="K202" s="35">
        <v>332.8</v>
      </c>
      <c r="L202" s="35">
        <v>345.2</v>
      </c>
      <c r="M202" s="42">
        <v>401.3</v>
      </c>
    </row>
    <row r="203" spans="1:13">
      <c r="A203" s="3" t="s">
        <v>213</v>
      </c>
      <c r="B203" s="35">
        <v>156.30000000000001</v>
      </c>
      <c r="C203" s="35">
        <v>278.8</v>
      </c>
      <c r="D203" s="35">
        <v>342.2</v>
      </c>
      <c r="E203" s="35">
        <v>268</v>
      </c>
      <c r="F203" s="35">
        <v>242.8</v>
      </c>
      <c r="G203" s="35">
        <v>251.6</v>
      </c>
      <c r="H203" s="35">
        <v>273.7</v>
      </c>
      <c r="I203" s="35">
        <v>317.8</v>
      </c>
      <c r="J203" s="35">
        <v>250.8</v>
      </c>
      <c r="K203" s="35">
        <v>291.8</v>
      </c>
      <c r="L203" s="35">
        <v>373</v>
      </c>
      <c r="M203" s="42">
        <v>371.6</v>
      </c>
    </row>
    <row r="204" spans="1:13">
      <c r="A204" s="3" t="s">
        <v>214</v>
      </c>
      <c r="B204" s="35">
        <v>459.2</v>
      </c>
      <c r="C204" s="35">
        <v>250.4</v>
      </c>
      <c r="D204" s="35">
        <v>252.5</v>
      </c>
      <c r="E204" s="35">
        <v>265.89999999999998</v>
      </c>
      <c r="F204" s="35">
        <v>279.8</v>
      </c>
      <c r="G204" s="35">
        <v>197.2</v>
      </c>
      <c r="H204" s="35">
        <v>195.7</v>
      </c>
      <c r="I204" s="35">
        <v>129.6</v>
      </c>
      <c r="J204" s="35">
        <v>279.10000000000002</v>
      </c>
      <c r="K204" s="35">
        <v>313.5</v>
      </c>
      <c r="L204" s="35">
        <v>388.6</v>
      </c>
      <c r="M204" s="42">
        <v>279</v>
      </c>
    </row>
    <row r="205" spans="1:13">
      <c r="A205" s="3" t="s">
        <v>215</v>
      </c>
      <c r="B205" s="35">
        <v>39.9</v>
      </c>
      <c r="C205" s="35">
        <v>428.2</v>
      </c>
      <c r="D205" s="35">
        <v>473.9</v>
      </c>
      <c r="E205" s="35">
        <v>336</v>
      </c>
      <c r="F205" s="35">
        <v>400.3</v>
      </c>
      <c r="G205" s="35">
        <v>344.7</v>
      </c>
      <c r="H205" s="35">
        <v>280</v>
      </c>
      <c r="I205" s="35">
        <v>278.10000000000002</v>
      </c>
      <c r="J205" s="35">
        <v>368.6</v>
      </c>
      <c r="K205" s="35">
        <v>284.3</v>
      </c>
      <c r="L205" s="35">
        <v>195.8</v>
      </c>
      <c r="M205" s="42">
        <v>291.7</v>
      </c>
    </row>
    <row r="206" spans="1:13">
      <c r="A206" s="3" t="s">
        <v>216</v>
      </c>
      <c r="B206" s="35">
        <v>295.2</v>
      </c>
      <c r="C206" s="35">
        <v>314.89999999999998</v>
      </c>
      <c r="D206" s="35">
        <v>266.8</v>
      </c>
      <c r="E206" s="35">
        <v>291.60000000000002</v>
      </c>
      <c r="F206" s="35">
        <v>316.10000000000002</v>
      </c>
      <c r="G206" s="35">
        <v>243.5</v>
      </c>
      <c r="H206" s="35">
        <v>233.8</v>
      </c>
      <c r="I206" s="35">
        <v>281.2</v>
      </c>
      <c r="J206" s="35">
        <v>283.7</v>
      </c>
      <c r="K206" s="35">
        <v>261.5</v>
      </c>
      <c r="L206" s="35">
        <v>342.2</v>
      </c>
      <c r="M206" s="42">
        <v>323.8</v>
      </c>
    </row>
    <row r="207" spans="1:13">
      <c r="A207" s="3" t="s">
        <v>217</v>
      </c>
      <c r="B207" s="35">
        <v>273.7</v>
      </c>
      <c r="C207" s="35">
        <v>282.2</v>
      </c>
      <c r="D207" s="35">
        <v>190.1</v>
      </c>
      <c r="E207" s="35">
        <v>189.3</v>
      </c>
      <c r="F207" s="35">
        <v>176</v>
      </c>
      <c r="G207" s="35">
        <v>189.6</v>
      </c>
      <c r="H207" s="35">
        <v>177</v>
      </c>
      <c r="I207" s="35">
        <v>199.7</v>
      </c>
      <c r="J207" s="35">
        <v>187.2</v>
      </c>
      <c r="K207" s="35">
        <v>302.5</v>
      </c>
      <c r="L207" s="35">
        <v>229.4</v>
      </c>
      <c r="M207" s="42">
        <v>204.6</v>
      </c>
    </row>
    <row r="208" spans="1:13">
      <c r="A208" s="3" t="s">
        <v>218</v>
      </c>
      <c r="B208" s="35">
        <v>288.8</v>
      </c>
      <c r="C208" s="35">
        <v>339.2</v>
      </c>
      <c r="D208" s="35">
        <v>245.7</v>
      </c>
      <c r="E208" s="35">
        <v>337.4</v>
      </c>
      <c r="F208" s="35">
        <v>322.89999999999998</v>
      </c>
      <c r="G208" s="35">
        <v>254.6</v>
      </c>
      <c r="H208" s="35">
        <v>259.7</v>
      </c>
      <c r="I208" s="35">
        <v>277</v>
      </c>
      <c r="J208" s="35">
        <v>294.39999999999998</v>
      </c>
      <c r="K208" s="35">
        <v>349.3</v>
      </c>
      <c r="L208" s="35">
        <v>267</v>
      </c>
      <c r="M208" s="42">
        <v>266.2</v>
      </c>
    </row>
    <row r="209" spans="1:13">
      <c r="A209" s="3" t="s">
        <v>219</v>
      </c>
      <c r="B209" s="35">
        <v>182.7</v>
      </c>
      <c r="C209" s="35">
        <v>354.4</v>
      </c>
      <c r="D209" s="35">
        <v>272.5</v>
      </c>
      <c r="E209" s="35">
        <v>395.3</v>
      </c>
      <c r="F209" s="35">
        <v>307.5</v>
      </c>
      <c r="G209" s="35">
        <v>303.2</v>
      </c>
      <c r="H209" s="35">
        <v>284.5</v>
      </c>
      <c r="I209" s="35">
        <v>251.1</v>
      </c>
      <c r="J209" s="35">
        <v>316.39999999999998</v>
      </c>
      <c r="K209" s="35">
        <v>332.3</v>
      </c>
      <c r="L209" s="35">
        <v>272.8</v>
      </c>
      <c r="M209" s="42">
        <v>262.60000000000002</v>
      </c>
    </row>
    <row r="210" spans="1:13">
      <c r="A210" s="3" t="s">
        <v>220</v>
      </c>
      <c r="B210" s="35">
        <v>237.5</v>
      </c>
      <c r="C210" s="35">
        <v>269.10000000000002</v>
      </c>
      <c r="D210" s="35">
        <v>240</v>
      </c>
      <c r="E210" s="35">
        <v>214.5</v>
      </c>
      <c r="F210" s="35">
        <v>262.7</v>
      </c>
      <c r="G210" s="35">
        <v>286.39999999999998</v>
      </c>
      <c r="H210" s="35">
        <v>262.60000000000002</v>
      </c>
      <c r="I210" s="35">
        <v>252.9</v>
      </c>
      <c r="J210" s="35">
        <v>139.80000000000001</v>
      </c>
      <c r="K210" s="35">
        <v>255.8</v>
      </c>
      <c r="L210" s="35">
        <v>255.1</v>
      </c>
      <c r="M210" s="42">
        <v>347.8</v>
      </c>
    </row>
    <row r="211" spans="1:13">
      <c r="A211" s="3" t="s">
        <v>221</v>
      </c>
      <c r="B211" s="35">
        <v>94.2</v>
      </c>
      <c r="C211" s="35">
        <v>275.89999999999998</v>
      </c>
      <c r="D211" s="35">
        <v>228.8</v>
      </c>
      <c r="E211" s="35">
        <v>267.10000000000002</v>
      </c>
      <c r="F211" s="35">
        <v>229.3</v>
      </c>
      <c r="G211" s="35">
        <v>180.7</v>
      </c>
      <c r="H211" s="35">
        <v>180.6</v>
      </c>
      <c r="I211" s="35">
        <v>252.4</v>
      </c>
      <c r="J211" s="35">
        <v>216.6</v>
      </c>
      <c r="K211" s="35">
        <v>259</v>
      </c>
      <c r="L211" s="35">
        <v>225.4</v>
      </c>
      <c r="M211" s="42">
        <v>360.4</v>
      </c>
    </row>
    <row r="212" spans="1:13">
      <c r="A212" s="3" t="s">
        <v>222</v>
      </c>
      <c r="B212" s="35">
        <v>226.8</v>
      </c>
      <c r="C212" s="35">
        <v>174.8</v>
      </c>
      <c r="D212" s="35">
        <v>110.1</v>
      </c>
      <c r="E212" s="35">
        <v>117.2</v>
      </c>
      <c r="F212" s="35">
        <v>132.4</v>
      </c>
      <c r="G212" s="35">
        <v>131.80000000000001</v>
      </c>
      <c r="H212" s="35">
        <v>138</v>
      </c>
      <c r="I212" s="35">
        <v>167</v>
      </c>
      <c r="J212" s="35">
        <v>233.2</v>
      </c>
      <c r="K212" s="35">
        <v>166</v>
      </c>
      <c r="L212" s="35">
        <v>224.8</v>
      </c>
      <c r="M212" s="42">
        <v>268.8</v>
      </c>
    </row>
    <row r="213" spans="1:13">
      <c r="A213" s="3" t="s">
        <v>223</v>
      </c>
      <c r="B213" s="35">
        <v>133.80000000000001</v>
      </c>
      <c r="C213" s="35">
        <v>198</v>
      </c>
      <c r="D213" s="35">
        <v>222.5</v>
      </c>
      <c r="E213" s="35">
        <v>111</v>
      </c>
      <c r="F213" s="35">
        <v>221.5</v>
      </c>
      <c r="G213" s="35">
        <v>182.9</v>
      </c>
      <c r="H213" s="35">
        <v>208.3</v>
      </c>
      <c r="I213" s="35">
        <v>311.60000000000002</v>
      </c>
      <c r="J213" s="35">
        <v>388.5</v>
      </c>
      <c r="K213" s="35">
        <v>387.8</v>
      </c>
      <c r="L213" s="35">
        <v>295.8</v>
      </c>
      <c r="M213" s="42">
        <v>322.10000000000002</v>
      </c>
    </row>
    <row r="214" spans="1:13">
      <c r="A214" s="3" t="s">
        <v>224</v>
      </c>
      <c r="B214" s="35">
        <v>424.9</v>
      </c>
      <c r="C214" s="35">
        <v>172.9</v>
      </c>
      <c r="D214" s="35">
        <v>248.7</v>
      </c>
      <c r="E214" s="35">
        <v>217.2</v>
      </c>
      <c r="F214" s="35">
        <v>155</v>
      </c>
      <c r="G214" s="35">
        <v>351.5</v>
      </c>
      <c r="H214" s="35">
        <v>146.19999999999999</v>
      </c>
      <c r="I214" s="35">
        <v>262.60000000000002</v>
      </c>
      <c r="J214" s="35">
        <v>202.8</v>
      </c>
      <c r="K214" s="35">
        <v>376.2</v>
      </c>
      <c r="L214" s="35">
        <v>271.39999999999998</v>
      </c>
      <c r="M214" s="42">
        <v>331.5</v>
      </c>
    </row>
    <row r="215" spans="1:13">
      <c r="A215" s="3" t="s">
        <v>225</v>
      </c>
      <c r="B215" s="35">
        <v>390.6</v>
      </c>
      <c r="C215" s="35">
        <v>228.3</v>
      </c>
      <c r="D215" s="35">
        <v>306</v>
      </c>
      <c r="E215" s="35">
        <v>265.5</v>
      </c>
      <c r="F215" s="35">
        <v>225.6</v>
      </c>
      <c r="G215" s="35">
        <v>353</v>
      </c>
      <c r="H215" s="35">
        <v>245.1</v>
      </c>
      <c r="I215" s="35">
        <v>417</v>
      </c>
      <c r="J215" s="35">
        <v>245.9</v>
      </c>
      <c r="K215" s="35">
        <v>209.9</v>
      </c>
      <c r="L215" s="35">
        <v>432.9</v>
      </c>
      <c r="M215" s="42">
        <v>250.5</v>
      </c>
    </row>
    <row r="216" spans="1:13">
      <c r="A216" s="3" t="s">
        <v>226</v>
      </c>
      <c r="B216" s="35">
        <v>289.39999999999998</v>
      </c>
      <c r="C216" s="35">
        <v>281</v>
      </c>
      <c r="D216" s="35">
        <v>169.5</v>
      </c>
      <c r="E216" s="35">
        <v>196.2</v>
      </c>
      <c r="F216" s="35">
        <v>326.8</v>
      </c>
      <c r="G216" s="35">
        <v>313.5</v>
      </c>
      <c r="H216" s="35">
        <v>174.9</v>
      </c>
      <c r="I216" s="35">
        <v>328.1</v>
      </c>
      <c r="J216" s="35">
        <v>268.39999999999998</v>
      </c>
      <c r="K216" s="35">
        <v>320.60000000000002</v>
      </c>
      <c r="L216" s="35">
        <v>304.89999999999998</v>
      </c>
      <c r="M216" s="42">
        <v>296.5</v>
      </c>
    </row>
    <row r="217" spans="1:13">
      <c r="A217" s="3" t="s">
        <v>227</v>
      </c>
      <c r="B217" s="35">
        <v>200.9</v>
      </c>
      <c r="C217" s="35">
        <v>406.7</v>
      </c>
      <c r="D217" s="35">
        <v>268.60000000000002</v>
      </c>
      <c r="E217" s="35">
        <v>282.10000000000002</v>
      </c>
      <c r="F217" s="35">
        <v>253.2</v>
      </c>
      <c r="G217" s="35">
        <v>106.2</v>
      </c>
      <c r="H217" s="35">
        <v>211.7</v>
      </c>
      <c r="I217" s="35">
        <v>224.3</v>
      </c>
      <c r="J217" s="35">
        <v>289.39999999999998</v>
      </c>
      <c r="K217" s="35">
        <v>341.3</v>
      </c>
      <c r="L217" s="35">
        <v>259.39999999999998</v>
      </c>
      <c r="M217" s="42">
        <v>341.6</v>
      </c>
    </row>
    <row r="218" spans="1:13" s="9" customFormat="1">
      <c r="A218" s="34" t="s">
        <v>228</v>
      </c>
      <c r="B218" s="37">
        <v>188.9</v>
      </c>
      <c r="C218" s="37">
        <v>219.2</v>
      </c>
      <c r="D218" s="37">
        <v>214.6</v>
      </c>
      <c r="E218" s="37">
        <v>209.5</v>
      </c>
      <c r="F218" s="37">
        <v>212.5</v>
      </c>
      <c r="G218" s="37">
        <v>226.1</v>
      </c>
      <c r="H218" s="37">
        <v>202.6</v>
      </c>
      <c r="I218" s="37">
        <v>199.7</v>
      </c>
      <c r="J218" s="37">
        <v>177</v>
      </c>
      <c r="K218" s="37">
        <v>181.9</v>
      </c>
      <c r="L218" s="37">
        <v>210.5</v>
      </c>
      <c r="M218" s="41">
        <v>220.9</v>
      </c>
    </row>
    <row r="219" spans="1:13">
      <c r="A219" s="3" t="s">
        <v>229</v>
      </c>
      <c r="B219" s="35">
        <v>109.1</v>
      </c>
      <c r="C219" s="35">
        <v>106.9</v>
      </c>
      <c r="D219" s="35">
        <v>129.6</v>
      </c>
      <c r="E219" s="35">
        <v>160.80000000000001</v>
      </c>
      <c r="F219" s="35">
        <v>175.8</v>
      </c>
      <c r="G219" s="35">
        <v>225.4</v>
      </c>
      <c r="H219" s="35">
        <v>149.30000000000001</v>
      </c>
      <c r="I219" s="35">
        <v>118.6</v>
      </c>
      <c r="J219" s="35">
        <v>132.69999999999999</v>
      </c>
      <c r="K219" s="35">
        <v>190.7</v>
      </c>
      <c r="L219" s="35">
        <v>75.8</v>
      </c>
      <c r="M219" s="42">
        <v>283.7</v>
      </c>
    </row>
    <row r="220" spans="1:13">
      <c r="A220" s="3" t="s">
        <v>230</v>
      </c>
      <c r="B220" s="35">
        <v>123.3</v>
      </c>
      <c r="C220" s="35">
        <v>225.3</v>
      </c>
      <c r="D220" s="35">
        <v>189.3</v>
      </c>
      <c r="E220" s="35">
        <v>186.8</v>
      </c>
      <c r="F220" s="35">
        <v>144.9</v>
      </c>
      <c r="G220" s="35">
        <v>197</v>
      </c>
      <c r="H220" s="35">
        <v>182.5</v>
      </c>
      <c r="I220" s="35">
        <v>204.6</v>
      </c>
      <c r="J220" s="35">
        <v>154.9</v>
      </c>
      <c r="K220" s="35">
        <v>70.8</v>
      </c>
      <c r="L220" s="35">
        <v>205.7</v>
      </c>
      <c r="M220" s="42">
        <v>179.6</v>
      </c>
    </row>
    <row r="221" spans="1:13">
      <c r="A221" s="3" t="s">
        <v>231</v>
      </c>
      <c r="B221" s="35">
        <v>229.5</v>
      </c>
      <c r="C221" s="35">
        <v>326.39999999999998</v>
      </c>
      <c r="D221" s="35">
        <v>199.2</v>
      </c>
      <c r="E221" s="35">
        <v>265.10000000000002</v>
      </c>
      <c r="F221" s="35">
        <v>265</v>
      </c>
      <c r="G221" s="35">
        <v>375.5</v>
      </c>
      <c r="H221" s="35">
        <v>187.3</v>
      </c>
      <c r="I221" s="35">
        <v>95.3</v>
      </c>
      <c r="J221" s="35">
        <v>152.19999999999999</v>
      </c>
      <c r="K221" s="35">
        <v>171.1</v>
      </c>
      <c r="L221" s="35">
        <v>99</v>
      </c>
      <c r="M221" s="42">
        <v>118.7</v>
      </c>
    </row>
    <row r="222" spans="1:13">
      <c r="A222" s="3" t="s">
        <v>232</v>
      </c>
      <c r="B222" s="35">
        <v>245</v>
      </c>
      <c r="C222" s="35">
        <v>241.6</v>
      </c>
      <c r="D222" s="35">
        <v>194.5</v>
      </c>
      <c r="E222" s="35">
        <v>316.10000000000002</v>
      </c>
      <c r="F222" s="35">
        <v>222.2</v>
      </c>
      <c r="G222" s="35">
        <v>344.7</v>
      </c>
      <c r="H222" s="35">
        <v>222.3</v>
      </c>
      <c r="I222" s="35">
        <v>209.2</v>
      </c>
      <c r="J222" s="35">
        <v>262.39999999999998</v>
      </c>
      <c r="K222" s="35">
        <v>181.3</v>
      </c>
      <c r="L222" s="35">
        <v>279.10000000000002</v>
      </c>
      <c r="M222" s="42">
        <v>229.1</v>
      </c>
    </row>
    <row r="223" spans="1:13">
      <c r="A223" s="3" t="s">
        <v>233</v>
      </c>
      <c r="B223" s="35">
        <v>427.3</v>
      </c>
      <c r="C223" s="35">
        <v>199.1</v>
      </c>
      <c r="D223" s="35">
        <v>321.2</v>
      </c>
      <c r="E223" s="35">
        <v>286.10000000000002</v>
      </c>
      <c r="F223" s="35">
        <v>150.9</v>
      </c>
      <c r="G223" s="35">
        <v>316</v>
      </c>
      <c r="H223" s="35">
        <v>298.8</v>
      </c>
      <c r="I223" s="35">
        <v>166.5</v>
      </c>
      <c r="J223" s="35">
        <v>120.5</v>
      </c>
      <c r="K223" s="35">
        <v>180.3</v>
      </c>
      <c r="L223" s="35">
        <v>327.39999999999998</v>
      </c>
      <c r="M223" s="42">
        <v>339</v>
      </c>
    </row>
    <row r="224" spans="1:13">
      <c r="A224" s="3" t="s">
        <v>234</v>
      </c>
      <c r="B224" s="35">
        <v>128.5</v>
      </c>
      <c r="C224" s="35">
        <v>287.8</v>
      </c>
      <c r="D224" s="35">
        <v>282.60000000000002</v>
      </c>
      <c r="E224" s="35">
        <v>206.6</v>
      </c>
      <c r="F224" s="35">
        <v>337.9</v>
      </c>
      <c r="G224" s="35">
        <v>215.3</v>
      </c>
      <c r="H224" s="35">
        <v>155.30000000000001</v>
      </c>
      <c r="I224" s="35">
        <v>235</v>
      </c>
      <c r="J224" s="35">
        <v>173.9</v>
      </c>
      <c r="K224" s="35">
        <v>255.1</v>
      </c>
      <c r="L224" s="35">
        <v>237.5</v>
      </c>
      <c r="M224" s="42">
        <v>236.1</v>
      </c>
    </row>
    <row r="225" spans="1:13">
      <c r="A225" s="3" t="s">
        <v>235</v>
      </c>
      <c r="B225" s="35">
        <v>216.6</v>
      </c>
      <c r="C225" s="35">
        <v>279</v>
      </c>
      <c r="D225" s="35">
        <v>290.5</v>
      </c>
      <c r="E225" s="35">
        <v>180.3</v>
      </c>
      <c r="F225" s="35">
        <v>292.10000000000002</v>
      </c>
      <c r="G225" s="35">
        <v>237.3</v>
      </c>
      <c r="H225" s="35">
        <v>184.8</v>
      </c>
      <c r="I225" s="35">
        <v>118.9</v>
      </c>
      <c r="J225" s="35">
        <v>238.1</v>
      </c>
      <c r="K225" s="35">
        <v>172.2</v>
      </c>
      <c r="L225" s="35">
        <v>124.9</v>
      </c>
      <c r="M225" s="42">
        <v>218.4</v>
      </c>
    </row>
    <row r="226" spans="1:13">
      <c r="A226" s="3" t="s">
        <v>236</v>
      </c>
      <c r="B226" s="35">
        <v>113.1</v>
      </c>
      <c r="C226" s="35">
        <v>128.9</v>
      </c>
      <c r="D226" s="35">
        <v>113.6</v>
      </c>
      <c r="E226" s="35">
        <v>151.9</v>
      </c>
      <c r="F226" s="35">
        <v>152.5</v>
      </c>
      <c r="G226" s="35">
        <v>162.69999999999999</v>
      </c>
      <c r="H226" s="35">
        <v>90.6</v>
      </c>
      <c r="I226" s="35">
        <v>163.30000000000001</v>
      </c>
      <c r="J226" s="35">
        <v>54.5</v>
      </c>
      <c r="K226" s="35">
        <v>236.8</v>
      </c>
      <c r="L226" s="35">
        <v>229.3</v>
      </c>
      <c r="M226" s="42">
        <v>172.5</v>
      </c>
    </row>
    <row r="227" spans="1:13">
      <c r="A227" s="3" t="s">
        <v>237</v>
      </c>
      <c r="B227" s="35">
        <v>202.4</v>
      </c>
      <c r="C227" s="35">
        <v>250</v>
      </c>
      <c r="D227" s="35">
        <v>210.3</v>
      </c>
      <c r="E227" s="35">
        <v>146.80000000000001</v>
      </c>
      <c r="F227" s="35">
        <v>135.9</v>
      </c>
      <c r="G227" s="35">
        <v>187.4</v>
      </c>
      <c r="H227" s="35">
        <v>206.4</v>
      </c>
      <c r="I227" s="35">
        <v>166.9</v>
      </c>
      <c r="J227" s="35">
        <v>88.1</v>
      </c>
      <c r="K227" s="35">
        <v>209.4</v>
      </c>
      <c r="L227" s="35">
        <v>228</v>
      </c>
      <c r="M227" s="42">
        <v>226</v>
      </c>
    </row>
    <row r="228" spans="1:13">
      <c r="A228" s="3" t="s">
        <v>238</v>
      </c>
      <c r="B228" s="35">
        <v>72</v>
      </c>
      <c r="C228" s="35">
        <v>88.1</v>
      </c>
      <c r="D228" s="35">
        <v>187.1</v>
      </c>
      <c r="E228" s="35">
        <v>68</v>
      </c>
      <c r="F228" s="35">
        <v>135.80000000000001</v>
      </c>
      <c r="G228" s="35">
        <v>64.2</v>
      </c>
      <c r="H228" s="35">
        <v>80.2</v>
      </c>
      <c r="I228" s="35">
        <v>112</v>
      </c>
      <c r="J228" s="35">
        <v>79.900000000000006</v>
      </c>
      <c r="K228" s="35">
        <v>159.69999999999999</v>
      </c>
      <c r="L228" s="35">
        <v>149.9</v>
      </c>
      <c r="M228" s="42">
        <v>49.8</v>
      </c>
    </row>
    <row r="229" spans="1:13">
      <c r="A229" s="3" t="s">
        <v>239</v>
      </c>
      <c r="B229" s="35">
        <v>219.1</v>
      </c>
      <c r="C229" s="35">
        <v>249.3</v>
      </c>
      <c r="D229" s="35">
        <v>196.7</v>
      </c>
      <c r="E229" s="35">
        <v>123.9</v>
      </c>
      <c r="F229" s="35">
        <v>267.5</v>
      </c>
      <c r="G229" s="35">
        <v>223.1</v>
      </c>
      <c r="H229" s="35">
        <v>212.6</v>
      </c>
      <c r="I229" s="35">
        <v>288.89999999999998</v>
      </c>
      <c r="J229" s="35">
        <v>278.3</v>
      </c>
      <c r="K229" s="35">
        <v>159.1</v>
      </c>
      <c r="L229" s="35">
        <v>220.2</v>
      </c>
      <c r="M229" s="42">
        <v>219.6</v>
      </c>
    </row>
    <row r="230" spans="1:13">
      <c r="A230" s="3" t="s">
        <v>240</v>
      </c>
      <c r="B230" s="35">
        <v>231</v>
      </c>
      <c r="C230" s="35">
        <v>260.89999999999998</v>
      </c>
      <c r="D230" s="35">
        <v>256.89999999999998</v>
      </c>
      <c r="E230" s="35">
        <v>273.7</v>
      </c>
      <c r="F230" s="35">
        <v>220.1</v>
      </c>
      <c r="G230" s="35">
        <v>232.3</v>
      </c>
      <c r="H230" s="35">
        <v>289.3</v>
      </c>
      <c r="I230" s="35">
        <v>214.2</v>
      </c>
      <c r="J230" s="35">
        <v>155.9</v>
      </c>
      <c r="K230" s="35">
        <v>147.30000000000001</v>
      </c>
      <c r="L230" s="35">
        <v>127.5</v>
      </c>
      <c r="M230" s="42">
        <v>144.30000000000001</v>
      </c>
    </row>
    <row r="231" spans="1:13">
      <c r="A231" s="3" t="s">
        <v>241</v>
      </c>
      <c r="B231" s="35">
        <v>41</v>
      </c>
      <c r="C231" s="35">
        <v>262.8</v>
      </c>
      <c r="D231" s="35">
        <v>115.2</v>
      </c>
      <c r="E231" s="35">
        <v>134.19999999999999</v>
      </c>
      <c r="F231" s="35">
        <v>152.9</v>
      </c>
      <c r="G231" s="35">
        <v>162.4</v>
      </c>
      <c r="H231" s="35">
        <v>126</v>
      </c>
      <c r="I231" s="35">
        <v>197.4</v>
      </c>
      <c r="J231" s="35">
        <v>196.9</v>
      </c>
      <c r="K231" s="35">
        <v>195.3</v>
      </c>
      <c r="L231" s="35">
        <v>240.1</v>
      </c>
      <c r="M231" s="42">
        <v>319.2</v>
      </c>
    </row>
    <row r="232" spans="1:13">
      <c r="A232" s="3" t="s">
        <v>242</v>
      </c>
      <c r="B232" s="35">
        <v>232</v>
      </c>
      <c r="C232" s="35">
        <v>222.3</v>
      </c>
      <c r="D232" s="35">
        <v>250.3</v>
      </c>
      <c r="E232" s="35">
        <v>249.4</v>
      </c>
      <c r="F232" s="35">
        <v>243.2</v>
      </c>
      <c r="G232" s="35">
        <v>204.9</v>
      </c>
      <c r="H232" s="35">
        <v>257.39999999999998</v>
      </c>
      <c r="I232" s="35">
        <v>284.39999999999998</v>
      </c>
      <c r="J232" s="35">
        <v>176.4</v>
      </c>
      <c r="K232" s="35">
        <v>175.8</v>
      </c>
      <c r="L232" s="35">
        <v>266.7</v>
      </c>
      <c r="M232" s="42">
        <v>267.10000000000002</v>
      </c>
    </row>
    <row r="233" spans="1:13">
      <c r="A233" s="3" t="s">
        <v>243</v>
      </c>
      <c r="B233" s="35">
        <v>18.3</v>
      </c>
      <c r="C233" s="35">
        <v>37</v>
      </c>
      <c r="D233" s="35">
        <v>157.80000000000001</v>
      </c>
      <c r="E233" s="35">
        <v>202.7</v>
      </c>
      <c r="F233" s="35">
        <v>208.1</v>
      </c>
      <c r="G233" s="35">
        <v>161.30000000000001</v>
      </c>
      <c r="H233" s="35">
        <v>123.8</v>
      </c>
      <c r="I233" s="35">
        <v>147.69999999999999</v>
      </c>
      <c r="J233" s="35">
        <v>301.89999999999998</v>
      </c>
      <c r="K233" s="35">
        <v>374.3</v>
      </c>
      <c r="L233" s="35">
        <v>168.5</v>
      </c>
      <c r="M233" s="42">
        <v>248.6</v>
      </c>
    </row>
    <row r="234" spans="1:13" s="9" customFormat="1">
      <c r="A234" s="34" t="s">
        <v>244</v>
      </c>
      <c r="B234" s="37">
        <v>217.3</v>
      </c>
      <c r="C234" s="37">
        <v>203.5</v>
      </c>
      <c r="D234" s="37">
        <v>206.3</v>
      </c>
      <c r="E234" s="37">
        <v>225</v>
      </c>
      <c r="F234" s="37">
        <v>245.7</v>
      </c>
      <c r="G234" s="37">
        <v>263</v>
      </c>
      <c r="H234" s="37">
        <v>247.2</v>
      </c>
      <c r="I234" s="37">
        <v>250.8</v>
      </c>
      <c r="J234" s="37">
        <v>260</v>
      </c>
      <c r="K234" s="37">
        <v>265.39999999999998</v>
      </c>
      <c r="L234" s="37">
        <v>266.89999999999998</v>
      </c>
      <c r="M234" s="41">
        <v>255.5</v>
      </c>
    </row>
    <row r="235" spans="1:13" s="9" customFormat="1">
      <c r="A235" s="34" t="s">
        <v>245</v>
      </c>
      <c r="B235" s="37">
        <v>200.3</v>
      </c>
      <c r="C235" s="37">
        <v>166.8</v>
      </c>
      <c r="D235" s="37">
        <v>187.6</v>
      </c>
      <c r="E235" s="37">
        <v>200.3</v>
      </c>
      <c r="F235" s="37">
        <v>234.5</v>
      </c>
      <c r="G235" s="37">
        <v>246.5</v>
      </c>
      <c r="H235" s="37">
        <v>246.3</v>
      </c>
      <c r="I235" s="37">
        <v>235.7</v>
      </c>
      <c r="J235" s="37">
        <v>232.1</v>
      </c>
      <c r="K235" s="37">
        <v>254.3</v>
      </c>
      <c r="L235" s="37">
        <v>264.2</v>
      </c>
      <c r="M235" s="41">
        <v>262.8</v>
      </c>
    </row>
    <row r="236" spans="1:13">
      <c r="A236" s="3" t="s">
        <v>246</v>
      </c>
      <c r="B236" s="35">
        <v>193.1</v>
      </c>
      <c r="C236" s="35">
        <v>200.7</v>
      </c>
      <c r="D236" s="35">
        <v>201</v>
      </c>
      <c r="E236" s="35">
        <v>162.6</v>
      </c>
      <c r="F236" s="35">
        <v>238.8</v>
      </c>
      <c r="G236" s="35">
        <v>270.60000000000002</v>
      </c>
      <c r="H236" s="35">
        <v>153</v>
      </c>
      <c r="I236" s="35">
        <v>224.5</v>
      </c>
      <c r="J236" s="35">
        <v>242.1</v>
      </c>
      <c r="K236" s="35">
        <v>161.1</v>
      </c>
      <c r="L236" s="35">
        <v>214.5</v>
      </c>
      <c r="M236" s="42">
        <v>205.5</v>
      </c>
    </row>
    <row r="237" spans="1:13">
      <c r="A237" s="3" t="s">
        <v>247</v>
      </c>
      <c r="B237" s="35">
        <v>183.1</v>
      </c>
      <c r="C237" s="35">
        <v>89.5</v>
      </c>
      <c r="D237" s="35">
        <v>265.5</v>
      </c>
      <c r="E237" s="35">
        <v>148.30000000000001</v>
      </c>
      <c r="F237" s="35">
        <v>180.2</v>
      </c>
      <c r="G237" s="35">
        <v>277.10000000000002</v>
      </c>
      <c r="H237" s="35">
        <v>137.69999999999999</v>
      </c>
      <c r="I237" s="35">
        <v>152</v>
      </c>
      <c r="J237" s="35">
        <v>166.7</v>
      </c>
      <c r="K237" s="35">
        <v>196.1</v>
      </c>
      <c r="L237" s="35">
        <v>140.30000000000001</v>
      </c>
      <c r="M237" s="42">
        <v>125.4</v>
      </c>
    </row>
    <row r="238" spans="1:13">
      <c r="A238" s="3" t="s">
        <v>248</v>
      </c>
      <c r="B238" s="35">
        <v>159</v>
      </c>
      <c r="C238" s="35">
        <v>196.1</v>
      </c>
      <c r="D238" s="35">
        <v>133.69999999999999</v>
      </c>
      <c r="E238" s="35">
        <v>140.19999999999999</v>
      </c>
      <c r="F238" s="35">
        <v>222</v>
      </c>
      <c r="G238" s="35">
        <v>170.9</v>
      </c>
      <c r="H238" s="35">
        <v>213.4</v>
      </c>
      <c r="I238" s="35">
        <v>236.9</v>
      </c>
      <c r="J238" s="35">
        <v>187.9</v>
      </c>
      <c r="K238" s="35">
        <v>286.8</v>
      </c>
      <c r="L238" s="35">
        <v>232.2</v>
      </c>
      <c r="M238" s="42">
        <v>168.1</v>
      </c>
    </row>
    <row r="239" spans="1:13">
      <c r="A239" s="3" t="s">
        <v>249</v>
      </c>
      <c r="B239" s="35">
        <v>152.5</v>
      </c>
      <c r="C239" s="35">
        <v>148</v>
      </c>
      <c r="D239" s="35">
        <v>192.3</v>
      </c>
      <c r="E239" s="35">
        <v>190.9</v>
      </c>
      <c r="F239" s="35">
        <v>263.8</v>
      </c>
      <c r="G239" s="35">
        <v>263.3</v>
      </c>
      <c r="H239" s="35">
        <v>269.10000000000002</v>
      </c>
      <c r="I239" s="35">
        <v>183.3</v>
      </c>
      <c r="J239" s="35">
        <v>274.2</v>
      </c>
      <c r="K239" s="35">
        <v>340.8</v>
      </c>
      <c r="L239" s="35">
        <v>289.5</v>
      </c>
      <c r="M239" s="42">
        <v>224.8</v>
      </c>
    </row>
    <row r="240" spans="1:13">
      <c r="A240" s="3" t="s">
        <v>250</v>
      </c>
      <c r="B240" s="35">
        <v>230.2</v>
      </c>
      <c r="C240" s="35">
        <v>165</v>
      </c>
      <c r="D240" s="35">
        <v>224.8</v>
      </c>
      <c r="E240" s="35">
        <v>226.5</v>
      </c>
      <c r="F240" s="35">
        <v>254.5</v>
      </c>
      <c r="G240" s="35">
        <v>283.3</v>
      </c>
      <c r="H240" s="35">
        <v>304.10000000000002</v>
      </c>
      <c r="I240" s="35">
        <v>302.89999999999998</v>
      </c>
      <c r="J240" s="35">
        <v>274</v>
      </c>
      <c r="K240" s="35">
        <v>275.5</v>
      </c>
      <c r="L240" s="35">
        <v>335.3</v>
      </c>
      <c r="M240" s="42">
        <v>352.7</v>
      </c>
    </row>
    <row r="241" spans="1:13">
      <c r="A241" s="3" t="s">
        <v>251</v>
      </c>
      <c r="B241" s="35">
        <v>129.6</v>
      </c>
      <c r="C241" s="35">
        <v>126.4</v>
      </c>
      <c r="D241" s="35">
        <v>122</v>
      </c>
      <c r="E241" s="35">
        <v>173.4</v>
      </c>
      <c r="F241" s="35">
        <v>233</v>
      </c>
      <c r="G241" s="35">
        <v>235.6</v>
      </c>
      <c r="H241" s="35">
        <v>162.4</v>
      </c>
      <c r="I241" s="35">
        <v>169.7</v>
      </c>
      <c r="J241" s="35">
        <v>128.69999999999999</v>
      </c>
      <c r="K241" s="35">
        <v>192.3</v>
      </c>
      <c r="L241" s="35">
        <v>257.39999999999998</v>
      </c>
      <c r="M241" s="42">
        <v>163.4</v>
      </c>
    </row>
    <row r="242" spans="1:13">
      <c r="A242" s="3" t="s">
        <v>252</v>
      </c>
      <c r="B242" s="35">
        <v>173</v>
      </c>
      <c r="C242" s="35">
        <v>207.5</v>
      </c>
      <c r="D242" s="35">
        <v>145.9</v>
      </c>
      <c r="E242" s="35">
        <v>201.9</v>
      </c>
      <c r="F242" s="35">
        <v>213.5</v>
      </c>
      <c r="G242" s="35">
        <v>224.6</v>
      </c>
      <c r="H242" s="35">
        <v>258.60000000000002</v>
      </c>
      <c r="I242" s="35">
        <v>192.9</v>
      </c>
      <c r="J242" s="35">
        <v>186.2</v>
      </c>
      <c r="K242" s="35">
        <v>214.4</v>
      </c>
      <c r="L242" s="35">
        <v>174</v>
      </c>
      <c r="M242" s="42">
        <v>241.1</v>
      </c>
    </row>
    <row r="243" spans="1:13">
      <c r="A243" s="3" t="s">
        <v>253</v>
      </c>
      <c r="B243" s="35">
        <v>205.9</v>
      </c>
      <c r="C243" s="35">
        <v>91.9</v>
      </c>
      <c r="D243" s="35">
        <v>112.9</v>
      </c>
      <c r="E243" s="35">
        <v>126.7</v>
      </c>
      <c r="F243" s="35">
        <v>147.6</v>
      </c>
      <c r="G243" s="35">
        <v>159.1</v>
      </c>
      <c r="H243" s="35">
        <v>95.9</v>
      </c>
      <c r="I243" s="35">
        <v>115.5</v>
      </c>
      <c r="J243" s="35">
        <v>143.19999999999999</v>
      </c>
      <c r="K243" s="35">
        <v>201.8</v>
      </c>
      <c r="L243" s="35">
        <v>131.6</v>
      </c>
      <c r="M243" s="42">
        <v>159.30000000000001</v>
      </c>
    </row>
    <row r="244" spans="1:13">
      <c r="A244" s="3" t="s">
        <v>254</v>
      </c>
      <c r="B244" s="35">
        <v>267.39999999999998</v>
      </c>
      <c r="C244" s="35">
        <v>272.8</v>
      </c>
      <c r="D244" s="35">
        <v>302.60000000000002</v>
      </c>
      <c r="E244" s="35">
        <v>368.8</v>
      </c>
      <c r="F244" s="35">
        <v>301</v>
      </c>
      <c r="G244" s="35">
        <v>326</v>
      </c>
      <c r="H244" s="35">
        <v>314.60000000000002</v>
      </c>
      <c r="I244" s="35">
        <v>209.1</v>
      </c>
      <c r="J244" s="35">
        <v>312.7</v>
      </c>
      <c r="K244" s="35">
        <v>291.2</v>
      </c>
      <c r="L244" s="35">
        <v>216.3</v>
      </c>
      <c r="M244" s="42">
        <v>319</v>
      </c>
    </row>
    <row r="245" spans="1:13">
      <c r="A245" s="3" t="s">
        <v>255</v>
      </c>
      <c r="B245" s="35">
        <v>157.9</v>
      </c>
      <c r="C245" s="35">
        <v>134.9</v>
      </c>
      <c r="D245" s="35">
        <v>99.7</v>
      </c>
      <c r="E245" s="35">
        <v>200.6</v>
      </c>
      <c r="F245" s="35">
        <v>191.6</v>
      </c>
      <c r="G245" s="35">
        <v>172.5</v>
      </c>
      <c r="H245" s="35">
        <v>221.3</v>
      </c>
      <c r="I245" s="35">
        <v>144.80000000000001</v>
      </c>
      <c r="J245" s="35">
        <v>224.9</v>
      </c>
      <c r="K245" s="35">
        <v>197.4</v>
      </c>
      <c r="L245" s="35">
        <v>237.5</v>
      </c>
      <c r="M245" s="42">
        <v>199.8</v>
      </c>
    </row>
    <row r="246" spans="1:13" s="9" customFormat="1">
      <c r="A246" s="34" t="s">
        <v>256</v>
      </c>
      <c r="B246" s="37">
        <v>271.8</v>
      </c>
      <c r="C246" s="37">
        <v>276.60000000000002</v>
      </c>
      <c r="D246" s="37">
        <v>238.1</v>
      </c>
      <c r="E246" s="37">
        <v>250.3</v>
      </c>
      <c r="F246" s="37">
        <v>298.89999999999998</v>
      </c>
      <c r="G246" s="37">
        <v>307.7</v>
      </c>
      <c r="H246" s="37">
        <v>271.60000000000002</v>
      </c>
      <c r="I246" s="37">
        <v>278.7</v>
      </c>
      <c r="J246" s="37">
        <v>328.3</v>
      </c>
      <c r="K246" s="37">
        <v>304.60000000000002</v>
      </c>
      <c r="L246" s="37">
        <v>333</v>
      </c>
      <c r="M246" s="41">
        <v>281.39999999999998</v>
      </c>
    </row>
    <row r="247" spans="1:13">
      <c r="A247" s="3" t="s">
        <v>257</v>
      </c>
      <c r="B247" s="35">
        <v>195.2</v>
      </c>
      <c r="C247" s="35">
        <v>187.1</v>
      </c>
      <c r="D247" s="35">
        <v>246.9</v>
      </c>
      <c r="E247" s="35">
        <v>193.9</v>
      </c>
      <c r="F247" s="35">
        <v>238.2</v>
      </c>
      <c r="G247" s="35">
        <v>207.1</v>
      </c>
      <c r="H247" s="35">
        <v>232.9</v>
      </c>
      <c r="I247" s="35">
        <v>229.5</v>
      </c>
      <c r="J247" s="35">
        <v>309.8</v>
      </c>
      <c r="K247" s="35">
        <v>167</v>
      </c>
      <c r="L247" s="35">
        <v>198.6</v>
      </c>
      <c r="M247" s="42">
        <v>167.8</v>
      </c>
    </row>
    <row r="248" spans="1:13">
      <c r="A248" s="3" t="s">
        <v>258</v>
      </c>
      <c r="B248" s="35">
        <v>211.5</v>
      </c>
      <c r="C248" s="35">
        <v>258.7</v>
      </c>
      <c r="D248" s="35">
        <v>203.3</v>
      </c>
      <c r="E248" s="35">
        <v>202.7</v>
      </c>
      <c r="F248" s="35">
        <v>277.8</v>
      </c>
      <c r="G248" s="35">
        <v>238.4</v>
      </c>
      <c r="H248" s="35">
        <v>284.89999999999998</v>
      </c>
      <c r="I248" s="35">
        <v>331.4</v>
      </c>
      <c r="J248" s="35">
        <v>353.7</v>
      </c>
      <c r="K248" s="35">
        <v>235.5</v>
      </c>
      <c r="L248" s="35">
        <v>367</v>
      </c>
      <c r="M248" s="42">
        <v>219.7</v>
      </c>
    </row>
    <row r="249" spans="1:13">
      <c r="A249" s="3" t="s">
        <v>259</v>
      </c>
      <c r="B249" s="35">
        <v>389.3</v>
      </c>
      <c r="C249" s="35">
        <v>248.9</v>
      </c>
      <c r="D249" s="35">
        <v>199.6</v>
      </c>
      <c r="E249" s="35">
        <v>315.39999999999998</v>
      </c>
      <c r="F249" s="35">
        <v>298.8</v>
      </c>
      <c r="G249" s="35">
        <v>423</v>
      </c>
      <c r="H249" s="35">
        <v>234.5</v>
      </c>
      <c r="I249" s="35">
        <v>358.8</v>
      </c>
      <c r="J249" s="35">
        <v>285.7</v>
      </c>
      <c r="K249" s="35">
        <v>396.2</v>
      </c>
      <c r="L249" s="35">
        <v>462.2</v>
      </c>
      <c r="M249" s="42">
        <v>395.8</v>
      </c>
    </row>
    <row r="250" spans="1:13">
      <c r="A250" s="3" t="s">
        <v>260</v>
      </c>
      <c r="B250" s="35">
        <v>274</v>
      </c>
      <c r="C250" s="35">
        <v>185</v>
      </c>
      <c r="D250" s="35">
        <v>170.6</v>
      </c>
      <c r="E250" s="35">
        <v>264.5</v>
      </c>
      <c r="F250" s="35">
        <v>283.10000000000002</v>
      </c>
      <c r="G250" s="35">
        <v>323.2</v>
      </c>
      <c r="H250" s="35">
        <v>195.2</v>
      </c>
      <c r="I250" s="35">
        <v>219</v>
      </c>
      <c r="J250" s="35">
        <v>329.4</v>
      </c>
      <c r="K250" s="35">
        <v>321.60000000000002</v>
      </c>
      <c r="L250" s="35">
        <v>313.3</v>
      </c>
      <c r="M250" s="42">
        <v>228.8</v>
      </c>
    </row>
    <row r="251" spans="1:13">
      <c r="A251" s="3" t="s">
        <v>261</v>
      </c>
      <c r="B251" s="35">
        <v>104.6</v>
      </c>
      <c r="C251" s="35">
        <v>207.9</v>
      </c>
      <c r="D251" s="35">
        <v>165</v>
      </c>
      <c r="E251" s="35">
        <v>331.5</v>
      </c>
      <c r="F251" s="35">
        <v>233.3</v>
      </c>
      <c r="G251" s="35">
        <v>189.9</v>
      </c>
      <c r="H251" s="35">
        <v>222.4</v>
      </c>
      <c r="I251" s="35">
        <v>159.30000000000001</v>
      </c>
      <c r="J251" s="35">
        <v>289.3</v>
      </c>
      <c r="K251" s="35">
        <v>290.39999999999998</v>
      </c>
      <c r="L251" s="35">
        <v>441</v>
      </c>
      <c r="M251" s="42">
        <v>170.5</v>
      </c>
    </row>
    <row r="252" spans="1:13">
      <c r="A252" s="3" t="s">
        <v>262</v>
      </c>
      <c r="B252" s="35">
        <v>301.5</v>
      </c>
      <c r="C252" s="35">
        <v>333.5</v>
      </c>
      <c r="D252" s="35">
        <v>276.39999999999998</v>
      </c>
      <c r="E252" s="35">
        <v>274.10000000000002</v>
      </c>
      <c r="F252" s="35">
        <v>320.7</v>
      </c>
      <c r="G252" s="35">
        <v>335</v>
      </c>
      <c r="H252" s="35">
        <v>314.5</v>
      </c>
      <c r="I252" s="35">
        <v>312.2</v>
      </c>
      <c r="J252" s="35">
        <v>343.5</v>
      </c>
      <c r="K252" s="35">
        <v>327.7</v>
      </c>
      <c r="L252" s="35">
        <v>388.1</v>
      </c>
      <c r="M252" s="42">
        <v>335.8</v>
      </c>
    </row>
    <row r="253" spans="1:13">
      <c r="A253" s="3" t="s">
        <v>263</v>
      </c>
      <c r="B253" s="35">
        <v>189.9</v>
      </c>
      <c r="C253" s="35">
        <v>304.89999999999998</v>
      </c>
      <c r="D253" s="35">
        <v>179.4</v>
      </c>
      <c r="E253" s="35">
        <v>130.30000000000001</v>
      </c>
      <c r="F253" s="35">
        <v>211.3</v>
      </c>
      <c r="G253" s="35">
        <v>138.19999999999999</v>
      </c>
      <c r="H253" s="35">
        <v>199.1</v>
      </c>
      <c r="I253" s="35">
        <v>229.2</v>
      </c>
      <c r="J253" s="35">
        <v>274.39999999999998</v>
      </c>
      <c r="K253" s="35">
        <v>121.8</v>
      </c>
      <c r="L253" s="35">
        <v>111</v>
      </c>
      <c r="M253" s="42">
        <v>182.9</v>
      </c>
    </row>
    <row r="254" spans="1:13">
      <c r="A254" s="3" t="s">
        <v>264</v>
      </c>
      <c r="B254" s="35">
        <v>195.8</v>
      </c>
      <c r="C254" s="35">
        <v>228.8</v>
      </c>
      <c r="D254" s="35">
        <v>312.7</v>
      </c>
      <c r="E254" s="35">
        <v>205</v>
      </c>
      <c r="F254" s="35">
        <v>302.2</v>
      </c>
      <c r="G254" s="35">
        <v>344.1</v>
      </c>
      <c r="H254" s="35">
        <v>277.5</v>
      </c>
      <c r="I254" s="35">
        <v>182.5</v>
      </c>
      <c r="J254" s="35">
        <v>377.7</v>
      </c>
      <c r="K254" s="35">
        <v>402.6</v>
      </c>
      <c r="L254" s="35">
        <v>146.80000000000001</v>
      </c>
      <c r="M254" s="42">
        <v>144.9</v>
      </c>
    </row>
    <row r="255" spans="1:13">
      <c r="A255" s="3" t="s">
        <v>265</v>
      </c>
      <c r="B255" s="35">
        <v>266.7</v>
      </c>
      <c r="C255" s="35">
        <v>245.9</v>
      </c>
      <c r="D255" s="35">
        <v>219.5</v>
      </c>
      <c r="E255" s="35">
        <v>148.1</v>
      </c>
      <c r="F255" s="35">
        <v>374.7</v>
      </c>
      <c r="G255" s="35">
        <v>304.39999999999998</v>
      </c>
      <c r="H255" s="35">
        <v>289.2</v>
      </c>
      <c r="I255" s="35">
        <v>255.3</v>
      </c>
      <c r="J255" s="35">
        <v>291.89999999999998</v>
      </c>
      <c r="K255" s="35">
        <v>331.2</v>
      </c>
      <c r="L255" s="35">
        <v>195.6</v>
      </c>
      <c r="M255" s="42">
        <v>251.9</v>
      </c>
    </row>
    <row r="256" spans="1:13" s="9" customFormat="1">
      <c r="A256" s="34" t="s">
        <v>266</v>
      </c>
      <c r="B256" s="37">
        <v>203.8</v>
      </c>
      <c r="C256" s="37">
        <v>211.2</v>
      </c>
      <c r="D256" s="37">
        <v>211.4</v>
      </c>
      <c r="E256" s="37">
        <v>245.5</v>
      </c>
      <c r="F256" s="37">
        <v>220.4</v>
      </c>
      <c r="G256" s="37">
        <v>253.6</v>
      </c>
      <c r="H256" s="37">
        <v>228.2</v>
      </c>
      <c r="I256" s="37">
        <v>253.3</v>
      </c>
      <c r="J256" s="37">
        <v>250.4</v>
      </c>
      <c r="K256" s="37">
        <v>251.3</v>
      </c>
      <c r="L256" s="37">
        <v>215.7</v>
      </c>
      <c r="M256" s="41">
        <v>221</v>
      </c>
    </row>
    <row r="257" spans="1:13">
      <c r="A257" s="3" t="s">
        <v>267</v>
      </c>
      <c r="B257" s="35">
        <v>144.30000000000001</v>
      </c>
      <c r="C257" s="35">
        <v>108.5</v>
      </c>
      <c r="D257" s="35">
        <v>185.2</v>
      </c>
      <c r="E257" s="35">
        <v>135.6</v>
      </c>
      <c r="F257" s="35">
        <v>102.4</v>
      </c>
      <c r="G257" s="35">
        <v>243.7</v>
      </c>
      <c r="H257" s="35">
        <v>212.2</v>
      </c>
      <c r="I257" s="35">
        <v>131.30000000000001</v>
      </c>
      <c r="J257" s="35">
        <v>156</v>
      </c>
      <c r="K257" s="35">
        <v>125.4</v>
      </c>
      <c r="L257" s="35">
        <v>115.7</v>
      </c>
      <c r="M257" s="42">
        <v>183</v>
      </c>
    </row>
    <row r="258" spans="1:13">
      <c r="A258" s="3" t="s">
        <v>268</v>
      </c>
      <c r="B258" s="35">
        <v>100.6</v>
      </c>
      <c r="C258" s="35">
        <v>98</v>
      </c>
      <c r="D258" s="35">
        <v>159.80000000000001</v>
      </c>
      <c r="E258" s="35">
        <v>135.69999999999999</v>
      </c>
      <c r="F258" s="35">
        <v>89.6</v>
      </c>
      <c r="G258" s="35">
        <v>105.1</v>
      </c>
      <c r="H258" s="35">
        <v>104.1</v>
      </c>
      <c r="I258" s="35">
        <v>123.8</v>
      </c>
      <c r="J258" s="35">
        <v>167.9</v>
      </c>
      <c r="K258" s="35">
        <v>312.8</v>
      </c>
      <c r="L258" s="35">
        <v>193.3</v>
      </c>
      <c r="M258" s="42">
        <v>127.9</v>
      </c>
    </row>
    <row r="259" spans="1:13">
      <c r="A259" s="3" t="s">
        <v>269</v>
      </c>
      <c r="B259" s="35">
        <v>146.19999999999999</v>
      </c>
      <c r="C259" s="35">
        <v>179</v>
      </c>
      <c r="D259" s="35">
        <v>233.8</v>
      </c>
      <c r="E259" s="35">
        <v>294.7</v>
      </c>
      <c r="F259" s="35">
        <v>219.9</v>
      </c>
      <c r="G259" s="35">
        <v>217.8</v>
      </c>
      <c r="H259" s="35">
        <v>213</v>
      </c>
      <c r="I259" s="35">
        <v>229.9</v>
      </c>
      <c r="J259" s="35">
        <v>213</v>
      </c>
      <c r="K259" s="35">
        <v>198</v>
      </c>
      <c r="L259" s="35">
        <v>179.4</v>
      </c>
      <c r="M259" s="42">
        <v>120.3</v>
      </c>
    </row>
    <row r="260" spans="1:13">
      <c r="A260" s="3" t="s">
        <v>270</v>
      </c>
      <c r="B260" s="35">
        <v>142.1</v>
      </c>
      <c r="C260" s="35">
        <v>122.6</v>
      </c>
      <c r="D260" s="35">
        <v>166.8</v>
      </c>
      <c r="E260" s="35">
        <v>227.9</v>
      </c>
      <c r="F260" s="35">
        <v>289.39999999999998</v>
      </c>
      <c r="G260" s="35">
        <v>447</v>
      </c>
      <c r="H260" s="35">
        <v>129.9</v>
      </c>
      <c r="I260" s="35">
        <v>231</v>
      </c>
      <c r="J260" s="35">
        <v>192.2</v>
      </c>
      <c r="K260" s="35">
        <v>221.9</v>
      </c>
      <c r="L260" s="35">
        <v>309.7</v>
      </c>
      <c r="M260" s="42">
        <v>310.39999999999998</v>
      </c>
    </row>
    <row r="261" spans="1:13">
      <c r="A261" s="3" t="s">
        <v>271</v>
      </c>
      <c r="B261" s="35">
        <v>175</v>
      </c>
      <c r="C261" s="35">
        <v>234.7</v>
      </c>
      <c r="D261" s="35">
        <v>169.6</v>
      </c>
      <c r="E261" s="35">
        <v>265.2</v>
      </c>
      <c r="F261" s="35">
        <v>206</v>
      </c>
      <c r="G261" s="35">
        <v>243.2</v>
      </c>
      <c r="H261" s="35">
        <v>249.6</v>
      </c>
      <c r="I261" s="35">
        <v>359.8</v>
      </c>
      <c r="J261" s="35">
        <v>376.4</v>
      </c>
      <c r="K261" s="35">
        <v>248.2</v>
      </c>
      <c r="L261" s="35">
        <v>243.8</v>
      </c>
      <c r="M261" s="42">
        <v>287.89999999999998</v>
      </c>
    </row>
    <row r="262" spans="1:13">
      <c r="A262" s="3" t="s">
        <v>272</v>
      </c>
      <c r="B262" s="35">
        <v>172.6</v>
      </c>
      <c r="C262" s="35">
        <v>208.9</v>
      </c>
      <c r="D262" s="35">
        <v>266.7</v>
      </c>
      <c r="E262" s="35">
        <v>225.9</v>
      </c>
      <c r="F262" s="35">
        <v>232.1</v>
      </c>
      <c r="G262" s="35">
        <v>159.9</v>
      </c>
      <c r="H262" s="35">
        <v>202.2</v>
      </c>
      <c r="I262" s="35">
        <v>179.3</v>
      </c>
      <c r="J262" s="35">
        <v>152.69999999999999</v>
      </c>
      <c r="K262" s="35">
        <v>172.6</v>
      </c>
      <c r="L262" s="35">
        <v>185.4</v>
      </c>
      <c r="M262" s="42">
        <v>234</v>
      </c>
    </row>
    <row r="263" spans="1:13">
      <c r="A263" s="3" t="s">
        <v>273</v>
      </c>
      <c r="B263" s="35">
        <v>267.5</v>
      </c>
      <c r="C263" s="35">
        <v>250.8</v>
      </c>
      <c r="D263" s="35">
        <v>159.69999999999999</v>
      </c>
      <c r="E263" s="35">
        <v>172.5</v>
      </c>
      <c r="F263" s="35">
        <v>247.1</v>
      </c>
      <c r="G263" s="35">
        <v>152.19999999999999</v>
      </c>
      <c r="H263" s="35">
        <v>234.4</v>
      </c>
      <c r="I263" s="35">
        <v>316.8</v>
      </c>
      <c r="J263" s="35">
        <v>268.3</v>
      </c>
      <c r="K263" s="35">
        <v>256.89999999999998</v>
      </c>
      <c r="L263" s="35">
        <v>220.3</v>
      </c>
      <c r="M263" s="42">
        <v>233</v>
      </c>
    </row>
    <row r="264" spans="1:13">
      <c r="A264" s="3" t="s">
        <v>274</v>
      </c>
      <c r="B264" s="35">
        <v>215.1</v>
      </c>
      <c r="C264" s="35">
        <v>274.3</v>
      </c>
      <c r="D264" s="35">
        <v>186.6</v>
      </c>
      <c r="E264" s="35">
        <v>358.9</v>
      </c>
      <c r="F264" s="35">
        <v>189.2</v>
      </c>
      <c r="G264" s="35">
        <v>425.5</v>
      </c>
      <c r="H264" s="35">
        <v>197.3</v>
      </c>
      <c r="I264" s="35">
        <v>346.9</v>
      </c>
      <c r="J264" s="35">
        <v>218.4</v>
      </c>
      <c r="K264" s="35">
        <v>337.6</v>
      </c>
      <c r="L264" s="35">
        <v>142.4</v>
      </c>
      <c r="M264" s="42">
        <v>250.7</v>
      </c>
    </row>
    <row r="265" spans="1:13">
      <c r="A265" s="3" t="s">
        <v>275</v>
      </c>
      <c r="B265" s="35">
        <v>287.60000000000002</v>
      </c>
      <c r="C265" s="35">
        <v>254.5</v>
      </c>
      <c r="D265" s="35">
        <v>228.1</v>
      </c>
      <c r="E265" s="35">
        <v>242.2</v>
      </c>
      <c r="F265" s="35">
        <v>246.9</v>
      </c>
      <c r="G265" s="35">
        <v>302.5</v>
      </c>
      <c r="H265" s="35">
        <v>285.89999999999998</v>
      </c>
      <c r="I265" s="35">
        <v>269.60000000000002</v>
      </c>
      <c r="J265" s="35">
        <v>312.3</v>
      </c>
      <c r="K265" s="35">
        <v>333.8</v>
      </c>
      <c r="L265" s="35">
        <v>261</v>
      </c>
      <c r="M265" s="42">
        <v>265.5</v>
      </c>
    </row>
    <row r="266" spans="1:13" s="9" customFormat="1">
      <c r="A266" s="34" t="s">
        <v>276</v>
      </c>
      <c r="B266" s="37">
        <v>187.8</v>
      </c>
      <c r="C266" s="37">
        <v>195.7</v>
      </c>
      <c r="D266" s="37">
        <v>175.3</v>
      </c>
      <c r="E266" s="37">
        <v>185.7</v>
      </c>
      <c r="F266" s="37">
        <v>197</v>
      </c>
      <c r="G266" s="37">
        <v>201.4</v>
      </c>
      <c r="H266" s="37">
        <v>197.5</v>
      </c>
      <c r="I266" s="37">
        <v>200.1</v>
      </c>
      <c r="J266" s="37">
        <v>211.2</v>
      </c>
      <c r="K266" s="37">
        <v>221.9</v>
      </c>
      <c r="L266" s="37">
        <v>262.39999999999998</v>
      </c>
      <c r="M266" s="41">
        <v>255</v>
      </c>
    </row>
    <row r="267" spans="1:13" s="9" customFormat="1">
      <c r="A267" s="34" t="s">
        <v>277</v>
      </c>
      <c r="B267" s="37">
        <v>141.80000000000001</v>
      </c>
      <c r="C267" s="37">
        <v>197.8</v>
      </c>
      <c r="D267" s="37">
        <v>163.4</v>
      </c>
      <c r="E267" s="37">
        <v>182</v>
      </c>
      <c r="F267" s="37">
        <v>197.4</v>
      </c>
      <c r="G267" s="37">
        <v>204.9</v>
      </c>
      <c r="H267" s="37">
        <v>196.2</v>
      </c>
      <c r="I267" s="37">
        <v>200.2</v>
      </c>
      <c r="J267" s="37">
        <v>209.8</v>
      </c>
      <c r="K267" s="37">
        <v>221.6</v>
      </c>
      <c r="L267" s="37">
        <v>255.3</v>
      </c>
      <c r="M267" s="41">
        <v>261.5</v>
      </c>
    </row>
    <row r="268" spans="1:13">
      <c r="A268" s="3" t="s">
        <v>278</v>
      </c>
      <c r="B268" s="35">
        <v>129.4</v>
      </c>
      <c r="C268" s="35">
        <v>144.9</v>
      </c>
      <c r="D268" s="35">
        <v>180.1</v>
      </c>
      <c r="E268" s="35">
        <v>162.5</v>
      </c>
      <c r="F268" s="35">
        <v>253.6</v>
      </c>
      <c r="G268" s="35">
        <v>291.89999999999998</v>
      </c>
      <c r="H268" s="35">
        <v>275.10000000000002</v>
      </c>
      <c r="I268" s="35">
        <v>241</v>
      </c>
      <c r="J268" s="35">
        <v>189.6</v>
      </c>
      <c r="K268" s="35">
        <v>241.7</v>
      </c>
      <c r="L268" s="35">
        <v>307.60000000000002</v>
      </c>
      <c r="M268" s="42">
        <v>254</v>
      </c>
    </row>
    <row r="269" spans="1:13">
      <c r="A269" s="3" t="s">
        <v>279</v>
      </c>
      <c r="B269" s="35">
        <v>141.80000000000001</v>
      </c>
      <c r="C269" s="35">
        <v>98.5</v>
      </c>
      <c r="D269" s="35">
        <v>129</v>
      </c>
      <c r="E269" s="35">
        <v>110</v>
      </c>
      <c r="F269" s="35">
        <v>114.2</v>
      </c>
      <c r="G269" s="35">
        <v>147</v>
      </c>
      <c r="H269" s="35">
        <v>235</v>
      </c>
      <c r="I269" s="35">
        <v>179.8</v>
      </c>
      <c r="J269" s="35">
        <v>179.1</v>
      </c>
      <c r="K269" s="35">
        <v>160.6</v>
      </c>
      <c r="L269" s="35">
        <v>277.3</v>
      </c>
      <c r="M269" s="42">
        <v>184.1</v>
      </c>
    </row>
    <row r="270" spans="1:13">
      <c r="A270" s="3" t="s">
        <v>280</v>
      </c>
      <c r="B270" s="35">
        <v>160.9</v>
      </c>
      <c r="C270" s="35">
        <v>246.9</v>
      </c>
      <c r="D270" s="35">
        <v>212.8</v>
      </c>
      <c r="E270" s="35">
        <v>234.1</v>
      </c>
      <c r="F270" s="35">
        <v>255</v>
      </c>
      <c r="G270" s="35">
        <v>301.89999999999998</v>
      </c>
      <c r="H270" s="35">
        <v>253.4</v>
      </c>
      <c r="I270" s="35">
        <v>238.8</v>
      </c>
      <c r="J270" s="35">
        <v>264.60000000000002</v>
      </c>
      <c r="K270" s="35">
        <v>252.9</v>
      </c>
      <c r="L270" s="35">
        <v>304.5</v>
      </c>
      <c r="M270" s="42">
        <v>331.4</v>
      </c>
    </row>
    <row r="271" spans="1:13">
      <c r="A271" s="3" t="s">
        <v>281</v>
      </c>
      <c r="B271" s="35">
        <v>99.6</v>
      </c>
      <c r="C271" s="35">
        <v>96.8</v>
      </c>
      <c r="D271" s="35">
        <v>62.9</v>
      </c>
      <c r="E271" s="35">
        <v>124.7</v>
      </c>
      <c r="F271" s="35" t="s">
        <v>476</v>
      </c>
      <c r="G271" s="35">
        <v>110.1</v>
      </c>
      <c r="H271" s="35">
        <v>153</v>
      </c>
      <c r="I271" s="35">
        <v>86.8</v>
      </c>
      <c r="J271" s="35">
        <v>129.30000000000001</v>
      </c>
      <c r="K271" s="35">
        <v>107.2</v>
      </c>
      <c r="L271" s="35">
        <v>66.400000000000006</v>
      </c>
      <c r="M271" s="42">
        <v>110</v>
      </c>
    </row>
    <row r="272" spans="1:13">
      <c r="A272" s="3" t="s">
        <v>282</v>
      </c>
      <c r="B272" s="35" t="s">
        <v>476</v>
      </c>
      <c r="C272" s="35">
        <v>338.1</v>
      </c>
      <c r="D272" s="35">
        <v>91.7</v>
      </c>
      <c r="E272" s="35">
        <v>90.8</v>
      </c>
      <c r="F272" s="35">
        <v>149.1</v>
      </c>
      <c r="G272" s="35">
        <v>140.30000000000001</v>
      </c>
      <c r="H272" s="35">
        <v>65.7</v>
      </c>
      <c r="I272" s="35">
        <v>260.60000000000002</v>
      </c>
      <c r="J272" s="35">
        <v>64.900000000000006</v>
      </c>
      <c r="K272" s="35">
        <v>131.1</v>
      </c>
      <c r="L272" s="35">
        <v>202.7</v>
      </c>
      <c r="M272" s="42">
        <v>201.5</v>
      </c>
    </row>
    <row r="273" spans="1:13">
      <c r="A273" s="3" t="s">
        <v>283</v>
      </c>
      <c r="B273" s="35">
        <v>21.1</v>
      </c>
      <c r="C273" s="35">
        <v>247.9</v>
      </c>
      <c r="D273" s="35">
        <v>97</v>
      </c>
      <c r="E273" s="35">
        <v>136</v>
      </c>
      <c r="F273" s="35">
        <v>194.4</v>
      </c>
      <c r="G273" s="35">
        <v>183.8</v>
      </c>
      <c r="H273" s="35">
        <v>147</v>
      </c>
      <c r="I273" s="35">
        <v>128.6</v>
      </c>
      <c r="J273" s="35">
        <v>275.5</v>
      </c>
      <c r="K273" s="35">
        <v>257.2</v>
      </c>
      <c r="L273" s="35">
        <v>230.3</v>
      </c>
      <c r="M273" s="42">
        <v>268.7</v>
      </c>
    </row>
    <row r="274" spans="1:13">
      <c r="A274" s="3" t="s">
        <v>284</v>
      </c>
      <c r="B274" s="35">
        <v>79.5</v>
      </c>
      <c r="C274" s="35">
        <v>251.1</v>
      </c>
      <c r="D274" s="35">
        <v>115.9</v>
      </c>
      <c r="E274" s="35">
        <v>115.5</v>
      </c>
      <c r="F274" s="35">
        <v>134.30000000000001</v>
      </c>
      <c r="G274" s="35">
        <v>144.6</v>
      </c>
      <c r="H274" s="35">
        <v>162</v>
      </c>
      <c r="I274" s="35">
        <v>286.89999999999998</v>
      </c>
      <c r="J274" s="35">
        <v>268.10000000000002</v>
      </c>
      <c r="K274" s="35">
        <v>196</v>
      </c>
      <c r="L274" s="35">
        <v>351.6</v>
      </c>
      <c r="M274" s="42">
        <v>202.8</v>
      </c>
    </row>
    <row r="275" spans="1:13">
      <c r="A275" s="3" t="s">
        <v>285</v>
      </c>
      <c r="B275" s="35">
        <v>251.6</v>
      </c>
      <c r="C275" s="35">
        <v>229.1</v>
      </c>
      <c r="D275" s="35">
        <v>181.5</v>
      </c>
      <c r="E275" s="35">
        <v>306.7</v>
      </c>
      <c r="F275" s="35">
        <v>214.3</v>
      </c>
      <c r="G275" s="35">
        <v>141.30000000000001</v>
      </c>
      <c r="H275" s="35">
        <v>198</v>
      </c>
      <c r="I275" s="35">
        <v>138.19999999999999</v>
      </c>
      <c r="J275" s="35">
        <v>205</v>
      </c>
      <c r="K275" s="35">
        <v>315.8</v>
      </c>
      <c r="L275" s="35">
        <v>207.9</v>
      </c>
      <c r="M275" s="42">
        <v>262.7</v>
      </c>
    </row>
    <row r="276" spans="1:13">
      <c r="A276" s="3" t="s">
        <v>286</v>
      </c>
      <c r="B276" s="35">
        <v>99.7</v>
      </c>
      <c r="C276" s="35">
        <v>205.4</v>
      </c>
      <c r="D276" s="35">
        <v>121.9</v>
      </c>
      <c r="E276" s="35">
        <v>138</v>
      </c>
      <c r="F276" s="35">
        <v>135.80000000000001</v>
      </c>
      <c r="G276" s="35">
        <v>162</v>
      </c>
      <c r="H276" s="35">
        <v>118</v>
      </c>
      <c r="I276" s="35">
        <v>178</v>
      </c>
      <c r="J276" s="35">
        <v>210.3</v>
      </c>
      <c r="K276" s="35">
        <v>172</v>
      </c>
      <c r="L276" s="35">
        <v>172.9</v>
      </c>
      <c r="M276" s="42">
        <v>235</v>
      </c>
    </row>
    <row r="277" spans="1:13">
      <c r="A277" s="3" t="s">
        <v>287</v>
      </c>
      <c r="B277" s="35">
        <v>158.6</v>
      </c>
      <c r="C277" s="35">
        <v>51.7</v>
      </c>
      <c r="D277" s="35">
        <v>67.400000000000006</v>
      </c>
      <c r="E277" s="35">
        <v>178.1</v>
      </c>
      <c r="F277" s="35">
        <v>133</v>
      </c>
      <c r="G277" s="35" t="s">
        <v>476</v>
      </c>
      <c r="H277" s="35">
        <v>82.9</v>
      </c>
      <c r="I277" s="35">
        <v>123.3</v>
      </c>
      <c r="J277" s="35">
        <v>61.2</v>
      </c>
      <c r="K277" s="35">
        <v>40.5</v>
      </c>
      <c r="L277" s="35">
        <v>167.1</v>
      </c>
      <c r="M277" s="42">
        <v>186.6</v>
      </c>
    </row>
    <row r="278" spans="1:13">
      <c r="A278" s="3" t="s">
        <v>288</v>
      </c>
      <c r="B278" s="35">
        <v>153.1</v>
      </c>
      <c r="C278" s="35">
        <v>249.2</v>
      </c>
      <c r="D278" s="35">
        <v>223.1</v>
      </c>
      <c r="E278" s="35">
        <v>238.3</v>
      </c>
      <c r="F278" s="35">
        <v>285.89999999999998</v>
      </c>
      <c r="G278" s="35">
        <v>202.7</v>
      </c>
      <c r="H278" s="35">
        <v>157.5</v>
      </c>
      <c r="I278" s="35">
        <v>236</v>
      </c>
      <c r="J278" s="35">
        <v>235.7</v>
      </c>
      <c r="K278" s="35">
        <v>291.60000000000002</v>
      </c>
      <c r="L278" s="35">
        <v>351.2</v>
      </c>
      <c r="M278" s="42">
        <v>339.4</v>
      </c>
    </row>
    <row r="279" spans="1:13">
      <c r="A279" s="3" t="s">
        <v>289</v>
      </c>
      <c r="B279" s="35">
        <v>131.69999999999999</v>
      </c>
      <c r="C279" s="35">
        <v>171.5</v>
      </c>
      <c r="D279" s="35">
        <v>163.1</v>
      </c>
      <c r="E279" s="35">
        <v>131.6</v>
      </c>
      <c r="F279" s="35">
        <v>220.9</v>
      </c>
      <c r="G279" s="35">
        <v>245.5</v>
      </c>
      <c r="H279" s="35">
        <v>252.3</v>
      </c>
      <c r="I279" s="35">
        <v>185.7</v>
      </c>
      <c r="J279" s="35">
        <v>108.2</v>
      </c>
      <c r="K279" s="35">
        <v>220.4</v>
      </c>
      <c r="L279" s="35">
        <v>189.9</v>
      </c>
      <c r="M279" s="42">
        <v>217.2</v>
      </c>
    </row>
    <row r="280" spans="1:13">
      <c r="A280" s="3" t="s">
        <v>290</v>
      </c>
      <c r="B280" s="35">
        <v>136.4</v>
      </c>
      <c r="C280" s="35">
        <v>97.4</v>
      </c>
      <c r="D280" s="35">
        <v>175.2</v>
      </c>
      <c r="E280" s="35">
        <v>151.1</v>
      </c>
      <c r="F280" s="35">
        <v>88.7</v>
      </c>
      <c r="G280" s="35">
        <v>98.7</v>
      </c>
      <c r="H280" s="35">
        <v>133.30000000000001</v>
      </c>
      <c r="I280" s="35">
        <v>139.80000000000001</v>
      </c>
      <c r="J280" s="35">
        <v>180.4</v>
      </c>
      <c r="K280" s="35">
        <v>177.9</v>
      </c>
      <c r="L280" s="35">
        <v>257.7</v>
      </c>
      <c r="M280" s="42">
        <v>177.4</v>
      </c>
    </row>
    <row r="281" spans="1:13">
      <c r="A281" s="3" t="s">
        <v>291</v>
      </c>
      <c r="B281" s="35">
        <v>156.4</v>
      </c>
      <c r="C281" s="35">
        <v>44</v>
      </c>
      <c r="D281" s="35">
        <v>22.7</v>
      </c>
      <c r="E281" s="35">
        <v>113.4</v>
      </c>
      <c r="F281" s="35">
        <v>136.1</v>
      </c>
      <c r="G281" s="35">
        <v>59.9</v>
      </c>
      <c r="H281" s="35">
        <v>159.5</v>
      </c>
      <c r="I281" s="35">
        <v>278.8</v>
      </c>
      <c r="J281" s="35">
        <v>59.6</v>
      </c>
      <c r="K281" s="35">
        <v>178.9</v>
      </c>
      <c r="L281" s="35">
        <v>186.6</v>
      </c>
      <c r="M281" s="42">
        <v>145.1</v>
      </c>
    </row>
    <row r="282" spans="1:13">
      <c r="A282" s="3" t="s">
        <v>292</v>
      </c>
      <c r="B282" s="35">
        <v>188.4</v>
      </c>
      <c r="C282" s="35">
        <v>144.5</v>
      </c>
      <c r="D282" s="35">
        <v>124</v>
      </c>
      <c r="E282" s="35">
        <v>41.6</v>
      </c>
      <c r="F282" s="35">
        <v>271.60000000000002</v>
      </c>
      <c r="G282" s="35">
        <v>59.2</v>
      </c>
      <c r="H282" s="35">
        <v>217.6</v>
      </c>
      <c r="I282" s="35">
        <v>119.1</v>
      </c>
      <c r="J282" s="35">
        <v>159.19999999999999</v>
      </c>
      <c r="K282" s="35">
        <v>339.5</v>
      </c>
      <c r="L282" s="35">
        <v>399.2</v>
      </c>
      <c r="M282" s="42">
        <v>232</v>
      </c>
    </row>
    <row r="283" spans="1:13" s="9" customFormat="1">
      <c r="A283" s="34" t="s">
        <v>293</v>
      </c>
      <c r="B283" s="37">
        <v>280.10000000000002</v>
      </c>
      <c r="C283" s="37">
        <v>241</v>
      </c>
      <c r="D283" s="37">
        <v>206.9</v>
      </c>
      <c r="E283" s="37">
        <v>197.1</v>
      </c>
      <c r="F283" s="37">
        <v>200.8</v>
      </c>
      <c r="G283" s="37">
        <v>236.7</v>
      </c>
      <c r="H283" s="37">
        <v>231.4</v>
      </c>
      <c r="I283" s="37">
        <v>229</v>
      </c>
      <c r="J283" s="37">
        <v>241.9</v>
      </c>
      <c r="K283" s="37">
        <v>272.7</v>
      </c>
      <c r="L283" s="37">
        <v>341.2</v>
      </c>
      <c r="M283" s="41">
        <v>291.89999999999998</v>
      </c>
    </row>
    <row r="284" spans="1:13">
      <c r="A284" s="3" t="s">
        <v>294</v>
      </c>
      <c r="B284" s="35">
        <v>288</v>
      </c>
      <c r="C284" s="35">
        <v>261</v>
      </c>
      <c r="D284" s="35">
        <v>249.2</v>
      </c>
      <c r="E284" s="35">
        <v>284.3</v>
      </c>
      <c r="F284" s="35">
        <v>196.2</v>
      </c>
      <c r="G284" s="35">
        <v>241.9</v>
      </c>
      <c r="H284" s="35">
        <v>291.39999999999998</v>
      </c>
      <c r="I284" s="35">
        <v>260.89999999999998</v>
      </c>
      <c r="J284" s="35">
        <v>332.3</v>
      </c>
      <c r="K284" s="35">
        <v>274.3</v>
      </c>
      <c r="L284" s="35">
        <v>381.1</v>
      </c>
      <c r="M284" s="42">
        <v>292.60000000000002</v>
      </c>
    </row>
    <row r="285" spans="1:13">
      <c r="A285" s="3" t="s">
        <v>295</v>
      </c>
      <c r="B285" s="35">
        <v>362.8</v>
      </c>
      <c r="C285" s="35">
        <v>437.4</v>
      </c>
      <c r="D285" s="35">
        <v>202.9</v>
      </c>
      <c r="E285" s="35">
        <v>205.2</v>
      </c>
      <c r="F285" s="35">
        <v>414.9</v>
      </c>
      <c r="G285" s="35">
        <v>235.1</v>
      </c>
      <c r="H285" s="35">
        <v>368</v>
      </c>
      <c r="I285" s="35">
        <v>327.39999999999998</v>
      </c>
      <c r="J285" s="35">
        <v>305.89999999999998</v>
      </c>
      <c r="K285" s="35">
        <v>286.5</v>
      </c>
      <c r="L285" s="35">
        <v>233.8</v>
      </c>
      <c r="M285" s="42">
        <v>307</v>
      </c>
    </row>
    <row r="286" spans="1:13">
      <c r="A286" s="3" t="s">
        <v>296</v>
      </c>
      <c r="B286" s="35">
        <v>286.39999999999998</v>
      </c>
      <c r="C286" s="35">
        <v>122.2</v>
      </c>
      <c r="D286" s="35">
        <v>137.80000000000001</v>
      </c>
      <c r="E286" s="35">
        <v>136.9</v>
      </c>
      <c r="F286" s="35">
        <v>120.9</v>
      </c>
      <c r="G286" s="35">
        <v>213.2</v>
      </c>
      <c r="H286" s="35">
        <v>168.1</v>
      </c>
      <c r="I286" s="35">
        <v>139.30000000000001</v>
      </c>
      <c r="J286" s="35">
        <v>235.3</v>
      </c>
      <c r="K286" s="35">
        <v>179.2</v>
      </c>
      <c r="L286" s="35">
        <v>484.5</v>
      </c>
      <c r="M286" s="42">
        <v>170.1</v>
      </c>
    </row>
    <row r="287" spans="1:13">
      <c r="A287" s="3" t="s">
        <v>297</v>
      </c>
      <c r="B287" s="35">
        <v>303</v>
      </c>
      <c r="C287" s="35">
        <v>296</v>
      </c>
      <c r="D287" s="35">
        <v>296.39999999999998</v>
      </c>
      <c r="E287" s="35">
        <v>264.7</v>
      </c>
      <c r="F287" s="35">
        <v>182.6</v>
      </c>
      <c r="G287" s="35">
        <v>371.4</v>
      </c>
      <c r="H287" s="35">
        <v>246.5</v>
      </c>
      <c r="I287" s="35">
        <v>310</v>
      </c>
      <c r="J287" s="35">
        <v>252.6</v>
      </c>
      <c r="K287" s="35">
        <v>373.2</v>
      </c>
      <c r="L287" s="35">
        <v>338.9</v>
      </c>
      <c r="M287" s="42">
        <v>366.7</v>
      </c>
    </row>
    <row r="288" spans="1:13">
      <c r="A288" s="3" t="s">
        <v>298</v>
      </c>
      <c r="B288" s="35">
        <v>233.5</v>
      </c>
      <c r="C288" s="35">
        <v>255.8</v>
      </c>
      <c r="D288" s="35">
        <v>248.3</v>
      </c>
      <c r="E288" s="35">
        <v>148.1</v>
      </c>
      <c r="F288" s="35">
        <v>220.9</v>
      </c>
      <c r="G288" s="35">
        <v>115.4</v>
      </c>
      <c r="H288" s="35">
        <v>412.9</v>
      </c>
      <c r="I288" s="35">
        <v>273.60000000000002</v>
      </c>
      <c r="J288" s="35">
        <v>342.3</v>
      </c>
      <c r="K288" s="35">
        <v>454.4</v>
      </c>
      <c r="L288" s="35">
        <v>329.2</v>
      </c>
      <c r="M288" s="42">
        <v>327.2</v>
      </c>
    </row>
    <row r="289" spans="1:13">
      <c r="A289" s="3" t="s">
        <v>299</v>
      </c>
      <c r="B289" s="35">
        <v>339.4</v>
      </c>
      <c r="C289" s="35">
        <v>213</v>
      </c>
      <c r="D289" s="35">
        <v>209</v>
      </c>
      <c r="E289" s="35">
        <v>179.7</v>
      </c>
      <c r="F289" s="35">
        <v>300.2</v>
      </c>
      <c r="G289" s="35">
        <v>137.5</v>
      </c>
      <c r="H289" s="35">
        <v>110.2</v>
      </c>
      <c r="I289" s="35">
        <v>165.5</v>
      </c>
      <c r="J289" s="35">
        <v>138</v>
      </c>
      <c r="K289" s="35">
        <v>276.5</v>
      </c>
      <c r="L289" s="35">
        <v>260.7</v>
      </c>
      <c r="M289" s="42">
        <v>406.5</v>
      </c>
    </row>
    <row r="290" spans="1:13">
      <c r="A290" s="3" t="s">
        <v>300</v>
      </c>
      <c r="B290" s="35">
        <v>339.4</v>
      </c>
      <c r="C290" s="35">
        <v>299.10000000000002</v>
      </c>
      <c r="D290" s="35">
        <v>201</v>
      </c>
      <c r="E290" s="35">
        <v>142.5</v>
      </c>
      <c r="F290" s="35">
        <v>113.1</v>
      </c>
      <c r="G290" s="35">
        <v>282.89999999999998</v>
      </c>
      <c r="H290" s="35">
        <v>102.1</v>
      </c>
      <c r="I290" s="35">
        <v>154</v>
      </c>
      <c r="J290" s="35">
        <v>254.9</v>
      </c>
      <c r="K290" s="35">
        <v>228.3</v>
      </c>
      <c r="L290" s="35">
        <v>209.4</v>
      </c>
      <c r="M290" s="42">
        <v>182.1</v>
      </c>
    </row>
    <row r="291" spans="1:13">
      <c r="A291" s="3" t="s">
        <v>301</v>
      </c>
      <c r="B291" s="35">
        <v>228.4</v>
      </c>
      <c r="C291" s="35">
        <v>176.7</v>
      </c>
      <c r="D291" s="35">
        <v>129.69999999999999</v>
      </c>
      <c r="E291" s="35">
        <v>153.4</v>
      </c>
      <c r="F291" s="35">
        <v>153.4</v>
      </c>
      <c r="G291" s="35">
        <v>158.5</v>
      </c>
      <c r="H291" s="35">
        <v>192.2</v>
      </c>
      <c r="I291" s="35">
        <v>237.3</v>
      </c>
      <c r="J291" s="35">
        <v>180.7</v>
      </c>
      <c r="K291" s="35">
        <v>237.1</v>
      </c>
      <c r="L291" s="35">
        <v>330.1</v>
      </c>
      <c r="M291" s="42">
        <v>306.60000000000002</v>
      </c>
    </row>
    <row r="292" spans="1:13">
      <c r="A292" s="3" t="s">
        <v>302</v>
      </c>
      <c r="B292" s="35">
        <v>229.8</v>
      </c>
      <c r="C292" s="35">
        <v>183.8</v>
      </c>
      <c r="D292" s="35">
        <v>151.6</v>
      </c>
      <c r="E292" s="35">
        <v>113</v>
      </c>
      <c r="F292" s="35">
        <v>215.4</v>
      </c>
      <c r="G292" s="35">
        <v>242.6</v>
      </c>
      <c r="H292" s="35">
        <v>155</v>
      </c>
      <c r="I292" s="35">
        <v>145.6</v>
      </c>
      <c r="J292" s="35">
        <v>110.8</v>
      </c>
      <c r="K292" s="35">
        <v>203.6</v>
      </c>
      <c r="L292" s="35">
        <v>316.10000000000002</v>
      </c>
      <c r="M292" s="42">
        <v>270.89999999999998</v>
      </c>
    </row>
    <row r="293" spans="1:13" s="9" customFormat="1">
      <c r="A293" s="34" t="s">
        <v>303</v>
      </c>
      <c r="B293" s="37">
        <v>192.1</v>
      </c>
      <c r="C293" s="37">
        <v>167</v>
      </c>
      <c r="D293" s="37">
        <v>172.4</v>
      </c>
      <c r="E293" s="37">
        <v>184</v>
      </c>
      <c r="F293" s="37">
        <v>194.3</v>
      </c>
      <c r="G293" s="37">
        <v>175.3</v>
      </c>
      <c r="H293" s="37">
        <v>178.9</v>
      </c>
      <c r="I293" s="37">
        <v>182.6</v>
      </c>
      <c r="J293" s="37">
        <v>194.7</v>
      </c>
      <c r="K293" s="37">
        <v>191.7</v>
      </c>
      <c r="L293" s="37">
        <v>225.2</v>
      </c>
      <c r="M293" s="41">
        <v>223.1</v>
      </c>
    </row>
    <row r="294" spans="1:13">
      <c r="A294" s="3" t="s">
        <v>304</v>
      </c>
      <c r="B294" s="35">
        <v>256.60000000000002</v>
      </c>
      <c r="C294" s="35">
        <v>226.5</v>
      </c>
      <c r="D294" s="35">
        <v>235.5</v>
      </c>
      <c r="E294" s="35">
        <v>295.60000000000002</v>
      </c>
      <c r="F294" s="35">
        <v>239.2</v>
      </c>
      <c r="G294" s="35">
        <v>226.8</v>
      </c>
      <c r="H294" s="35">
        <v>236.3</v>
      </c>
      <c r="I294" s="35">
        <v>268.8</v>
      </c>
      <c r="J294" s="35">
        <v>224.7</v>
      </c>
      <c r="K294" s="35">
        <v>245.8</v>
      </c>
      <c r="L294" s="35">
        <v>245.2</v>
      </c>
      <c r="M294" s="42">
        <v>208.5</v>
      </c>
    </row>
    <row r="295" spans="1:13">
      <c r="A295" s="3" t="s">
        <v>305</v>
      </c>
      <c r="B295" s="35">
        <v>78.3</v>
      </c>
      <c r="C295" s="35">
        <v>51</v>
      </c>
      <c r="D295" s="35">
        <v>165.2</v>
      </c>
      <c r="E295" s="35">
        <v>137.80000000000001</v>
      </c>
      <c r="F295" s="35">
        <v>27.6</v>
      </c>
      <c r="G295" s="35">
        <v>25.6</v>
      </c>
      <c r="H295" s="35">
        <v>127.8</v>
      </c>
      <c r="I295" s="35">
        <v>25.5</v>
      </c>
      <c r="J295" s="35">
        <v>102.2</v>
      </c>
      <c r="K295" s="35">
        <v>76.7</v>
      </c>
      <c r="L295" s="35">
        <v>80.099999999999994</v>
      </c>
      <c r="M295" s="42">
        <v>106.8</v>
      </c>
    </row>
    <row r="296" spans="1:13">
      <c r="A296" s="3" t="s">
        <v>306</v>
      </c>
      <c r="B296" s="35">
        <v>105.6</v>
      </c>
      <c r="C296" s="35">
        <v>162.9</v>
      </c>
      <c r="D296" s="35">
        <v>160.4</v>
      </c>
      <c r="E296" s="35">
        <v>98.1</v>
      </c>
      <c r="F296" s="35">
        <v>251.5</v>
      </c>
      <c r="G296" s="35">
        <v>66</v>
      </c>
      <c r="H296" s="35">
        <v>65.8</v>
      </c>
      <c r="I296" s="35">
        <v>91.9</v>
      </c>
      <c r="J296" s="35">
        <v>117.9</v>
      </c>
      <c r="K296" s="35">
        <v>130.80000000000001</v>
      </c>
      <c r="L296" s="35">
        <v>122.4</v>
      </c>
      <c r="M296" s="42">
        <v>217.1</v>
      </c>
    </row>
    <row r="297" spans="1:13">
      <c r="A297" s="3" t="s">
        <v>307</v>
      </c>
      <c r="B297" s="35">
        <v>358.2</v>
      </c>
      <c r="C297" s="35">
        <v>123.8</v>
      </c>
      <c r="D297" s="35">
        <v>247.4</v>
      </c>
      <c r="E297" s="35">
        <v>115.8</v>
      </c>
      <c r="F297" s="35">
        <v>132.80000000000001</v>
      </c>
      <c r="G297" s="35">
        <v>172.8</v>
      </c>
      <c r="H297" s="35">
        <v>204.5</v>
      </c>
      <c r="I297" s="35">
        <v>267.89999999999998</v>
      </c>
      <c r="J297" s="35">
        <v>157.80000000000001</v>
      </c>
      <c r="K297" s="35">
        <v>189.7</v>
      </c>
      <c r="L297" s="35">
        <v>149.19999999999999</v>
      </c>
      <c r="M297" s="42">
        <v>216.2</v>
      </c>
    </row>
    <row r="298" spans="1:13">
      <c r="A298" s="3" t="s">
        <v>308</v>
      </c>
      <c r="B298" s="35">
        <v>121.2</v>
      </c>
      <c r="C298" s="35">
        <v>161.30000000000001</v>
      </c>
      <c r="D298" s="35">
        <v>130.69999999999999</v>
      </c>
      <c r="E298" s="35">
        <v>146.6</v>
      </c>
      <c r="F298" s="35">
        <v>186.9</v>
      </c>
      <c r="G298" s="35">
        <v>108.3</v>
      </c>
      <c r="H298" s="35">
        <v>138.80000000000001</v>
      </c>
      <c r="I298" s="35">
        <v>123</v>
      </c>
      <c r="J298" s="35">
        <v>122.7</v>
      </c>
      <c r="K298" s="35">
        <v>130.1</v>
      </c>
      <c r="L298" s="35">
        <v>143.19999999999999</v>
      </c>
      <c r="M298" s="42">
        <v>166.8</v>
      </c>
    </row>
    <row r="299" spans="1:13">
      <c r="A299" s="3" t="s">
        <v>344</v>
      </c>
      <c r="B299" s="35">
        <v>79.3</v>
      </c>
      <c r="C299" s="35">
        <v>116.4</v>
      </c>
      <c r="D299" s="35">
        <v>38.6</v>
      </c>
      <c r="E299" s="35">
        <v>193.1</v>
      </c>
      <c r="F299" s="35">
        <v>115.9</v>
      </c>
      <c r="G299" s="35">
        <v>40.4</v>
      </c>
      <c r="H299" s="35">
        <v>80.7</v>
      </c>
      <c r="I299" s="35">
        <v>80.7</v>
      </c>
      <c r="J299" s="35">
        <v>80.599999999999994</v>
      </c>
      <c r="K299" s="35">
        <v>242.3</v>
      </c>
      <c r="L299" s="35">
        <v>506.1</v>
      </c>
      <c r="M299" s="42">
        <v>168.4</v>
      </c>
    </row>
    <row r="300" spans="1:13">
      <c r="A300" s="3" t="s">
        <v>309</v>
      </c>
      <c r="B300" s="35">
        <v>336.5</v>
      </c>
      <c r="C300" s="35">
        <v>91.5</v>
      </c>
      <c r="D300" s="35">
        <v>160.6</v>
      </c>
      <c r="E300" s="35">
        <v>190</v>
      </c>
      <c r="F300" s="35">
        <v>82.5</v>
      </c>
      <c r="G300" s="35">
        <v>153.1</v>
      </c>
      <c r="H300" s="35">
        <v>154.6</v>
      </c>
      <c r="I300" s="35">
        <v>182.1</v>
      </c>
      <c r="J300" s="35">
        <v>131.4</v>
      </c>
      <c r="K300" s="35">
        <v>265.5</v>
      </c>
      <c r="L300" s="35">
        <v>283</v>
      </c>
      <c r="M300" s="42">
        <v>429.9</v>
      </c>
    </row>
    <row r="301" spans="1:13">
      <c r="A301" s="3" t="s">
        <v>310</v>
      </c>
      <c r="B301" s="35">
        <v>198.9</v>
      </c>
      <c r="C301" s="35">
        <v>137</v>
      </c>
      <c r="D301" s="35">
        <v>170.1</v>
      </c>
      <c r="E301" s="35">
        <v>138.9</v>
      </c>
      <c r="F301" s="35">
        <v>202.4</v>
      </c>
      <c r="G301" s="35">
        <v>243</v>
      </c>
      <c r="H301" s="35">
        <v>176.2</v>
      </c>
      <c r="I301" s="35">
        <v>170.2</v>
      </c>
      <c r="J301" s="35">
        <v>134.5</v>
      </c>
      <c r="K301" s="35">
        <v>164.3</v>
      </c>
      <c r="L301" s="35">
        <v>254.6</v>
      </c>
      <c r="M301" s="42">
        <v>248.7</v>
      </c>
    </row>
    <row r="302" spans="1:13">
      <c r="A302" s="3" t="s">
        <v>311</v>
      </c>
      <c r="B302" s="35">
        <v>135.5</v>
      </c>
      <c r="C302" s="35">
        <v>122.6</v>
      </c>
      <c r="D302" s="35">
        <v>146.1</v>
      </c>
      <c r="E302" s="35">
        <v>203.6</v>
      </c>
      <c r="F302" s="35">
        <v>154.4</v>
      </c>
      <c r="G302" s="35">
        <v>151.80000000000001</v>
      </c>
      <c r="H302" s="35">
        <v>160</v>
      </c>
      <c r="I302" s="35">
        <v>123.8</v>
      </c>
      <c r="J302" s="35">
        <v>239.4</v>
      </c>
      <c r="K302" s="35">
        <v>219.3</v>
      </c>
      <c r="L302" s="35">
        <v>254.7</v>
      </c>
      <c r="M302" s="42">
        <v>172.2</v>
      </c>
    </row>
    <row r="303" spans="1:13">
      <c r="A303" s="3" t="s">
        <v>312</v>
      </c>
      <c r="B303" s="35">
        <v>100.8</v>
      </c>
      <c r="C303" s="35">
        <v>234.7</v>
      </c>
      <c r="D303" s="35">
        <v>200.7</v>
      </c>
      <c r="E303" s="35">
        <v>259</v>
      </c>
      <c r="F303" s="35">
        <v>356</v>
      </c>
      <c r="G303" s="35">
        <v>220.5</v>
      </c>
      <c r="H303" s="35">
        <v>252.7</v>
      </c>
      <c r="I303" s="35">
        <v>251.1</v>
      </c>
      <c r="J303" s="35">
        <v>255.9</v>
      </c>
      <c r="K303" s="35">
        <v>231.9</v>
      </c>
      <c r="L303" s="35">
        <v>376.6</v>
      </c>
      <c r="M303" s="42">
        <v>238.3</v>
      </c>
    </row>
    <row r="304" spans="1:13">
      <c r="A304" s="3" t="s">
        <v>313</v>
      </c>
      <c r="B304" s="35">
        <v>195.9</v>
      </c>
      <c r="C304" s="35">
        <v>203.6</v>
      </c>
      <c r="D304" s="35">
        <v>125.5</v>
      </c>
      <c r="E304" s="35">
        <v>161.6</v>
      </c>
      <c r="F304" s="35">
        <v>188.9</v>
      </c>
      <c r="G304" s="35">
        <v>171.7</v>
      </c>
      <c r="H304" s="35">
        <v>188.9</v>
      </c>
      <c r="I304" s="35">
        <v>146</v>
      </c>
      <c r="J304" s="35">
        <v>213.4</v>
      </c>
      <c r="K304" s="35">
        <v>129</v>
      </c>
      <c r="L304" s="35">
        <v>215.9</v>
      </c>
      <c r="M304" s="42">
        <v>252.2</v>
      </c>
    </row>
    <row r="305" spans="1:13">
      <c r="A305" s="3" t="s">
        <v>314</v>
      </c>
      <c r="B305" s="35">
        <v>300.8</v>
      </c>
      <c r="C305" s="35">
        <v>148</v>
      </c>
      <c r="D305" s="35">
        <v>124</v>
      </c>
      <c r="E305" s="35">
        <v>110.7</v>
      </c>
      <c r="F305" s="35">
        <v>208.4</v>
      </c>
      <c r="G305" s="35">
        <v>243.2</v>
      </c>
      <c r="H305" s="35">
        <v>176</v>
      </c>
      <c r="I305" s="35">
        <v>230.6</v>
      </c>
      <c r="J305" s="35">
        <v>353.5</v>
      </c>
      <c r="K305" s="35">
        <v>190.8</v>
      </c>
      <c r="L305" s="35">
        <v>243.2</v>
      </c>
      <c r="M305" s="42">
        <v>315.8</v>
      </c>
    </row>
    <row r="306" spans="1:13">
      <c r="A306" s="3" t="s">
        <v>315</v>
      </c>
      <c r="B306" s="35">
        <v>49.8</v>
      </c>
      <c r="C306" s="35">
        <v>193.4</v>
      </c>
      <c r="D306" s="35">
        <v>196.2</v>
      </c>
      <c r="E306" s="35">
        <v>146.4</v>
      </c>
      <c r="F306" s="35">
        <v>97.2</v>
      </c>
      <c r="G306" s="35">
        <v>134.4</v>
      </c>
      <c r="H306" s="35">
        <v>178.4</v>
      </c>
      <c r="I306" s="35">
        <v>199.7</v>
      </c>
      <c r="J306" s="35">
        <v>309.3</v>
      </c>
      <c r="K306" s="35">
        <v>308.2</v>
      </c>
      <c r="L306" s="35">
        <v>159.69999999999999</v>
      </c>
      <c r="M306" s="42">
        <v>250</v>
      </c>
    </row>
    <row r="307" spans="1:13" s="9" customFormat="1">
      <c r="A307" s="34" t="s">
        <v>316</v>
      </c>
      <c r="B307" s="37">
        <v>231.2</v>
      </c>
      <c r="C307" s="37">
        <v>225.7</v>
      </c>
      <c r="D307" s="37">
        <v>223</v>
      </c>
      <c r="E307" s="37">
        <v>238.5</v>
      </c>
      <c r="F307" s="37">
        <v>241.1</v>
      </c>
      <c r="G307" s="37">
        <v>233.3</v>
      </c>
      <c r="H307" s="37">
        <v>230.9</v>
      </c>
      <c r="I307" s="37">
        <v>244.4</v>
      </c>
      <c r="J307" s="37">
        <v>242.9</v>
      </c>
      <c r="K307" s="37">
        <v>256.39999999999998</v>
      </c>
      <c r="L307" s="37">
        <v>284.10000000000002</v>
      </c>
      <c r="M307" s="41">
        <v>276.3</v>
      </c>
    </row>
    <row r="308" spans="1:13" s="9" customFormat="1">
      <c r="A308" s="34" t="s">
        <v>317</v>
      </c>
      <c r="B308" s="37">
        <v>245.5</v>
      </c>
      <c r="C308" s="37">
        <v>206.6</v>
      </c>
      <c r="D308" s="37">
        <v>201.2</v>
      </c>
      <c r="E308" s="37">
        <v>211.2</v>
      </c>
      <c r="F308" s="37">
        <v>234.9</v>
      </c>
      <c r="G308" s="37">
        <v>222</v>
      </c>
      <c r="H308" s="37">
        <v>221.4</v>
      </c>
      <c r="I308" s="37">
        <v>218.2</v>
      </c>
      <c r="J308" s="37">
        <v>230.6</v>
      </c>
      <c r="K308" s="37">
        <v>255.7</v>
      </c>
      <c r="L308" s="37">
        <v>274.3</v>
      </c>
      <c r="M308" s="41">
        <v>243</v>
      </c>
    </row>
    <row r="309" spans="1:13">
      <c r="A309" s="3" t="s">
        <v>318</v>
      </c>
      <c r="B309" s="35">
        <v>235.1</v>
      </c>
      <c r="C309" s="35">
        <v>143.5</v>
      </c>
      <c r="D309" s="35">
        <v>245.5</v>
      </c>
      <c r="E309" s="35">
        <v>176.6</v>
      </c>
      <c r="F309" s="35">
        <v>249.2</v>
      </c>
      <c r="G309" s="35">
        <v>186.2</v>
      </c>
      <c r="H309" s="35">
        <v>153.19999999999999</v>
      </c>
      <c r="I309" s="35">
        <v>308</v>
      </c>
      <c r="J309" s="35">
        <v>483.9</v>
      </c>
      <c r="K309" s="35">
        <v>293.7</v>
      </c>
      <c r="L309" s="35">
        <v>346.5</v>
      </c>
      <c r="M309" s="42">
        <v>165.2</v>
      </c>
    </row>
    <row r="310" spans="1:13">
      <c r="A310" s="3" t="s">
        <v>319</v>
      </c>
      <c r="B310" s="35">
        <v>349</v>
      </c>
      <c r="C310" s="35">
        <v>257.8</v>
      </c>
      <c r="D310" s="35">
        <v>233.9</v>
      </c>
      <c r="E310" s="35">
        <v>411.8</v>
      </c>
      <c r="F310" s="35">
        <v>246.9</v>
      </c>
      <c r="G310" s="35">
        <v>301.10000000000002</v>
      </c>
      <c r="H310" s="35">
        <v>406.7</v>
      </c>
      <c r="I310" s="35">
        <v>301.3</v>
      </c>
      <c r="J310" s="35">
        <v>291.3</v>
      </c>
      <c r="K310" s="35">
        <v>391.2</v>
      </c>
      <c r="L310" s="35">
        <v>272.39999999999998</v>
      </c>
      <c r="M310" s="42">
        <v>353.9</v>
      </c>
    </row>
    <row r="311" spans="1:13">
      <c r="A311" s="3" t="s">
        <v>320</v>
      </c>
      <c r="B311" s="35">
        <v>149.30000000000001</v>
      </c>
      <c r="C311" s="35">
        <v>171.7</v>
      </c>
      <c r="D311" s="35">
        <v>163.30000000000001</v>
      </c>
      <c r="E311" s="35">
        <v>116.7</v>
      </c>
      <c r="F311" s="35">
        <v>362</v>
      </c>
      <c r="G311" s="35">
        <v>252.7</v>
      </c>
      <c r="H311" s="35">
        <v>275.3</v>
      </c>
      <c r="I311" s="35">
        <v>263.7</v>
      </c>
      <c r="J311" s="35">
        <v>263.60000000000002</v>
      </c>
      <c r="K311" s="35">
        <v>332.2</v>
      </c>
      <c r="L311" s="35">
        <v>358.7</v>
      </c>
      <c r="M311" s="42">
        <v>322.89999999999998</v>
      </c>
    </row>
    <row r="312" spans="1:13">
      <c r="A312" s="3" t="s">
        <v>321</v>
      </c>
      <c r="B312" s="35">
        <v>95.1</v>
      </c>
      <c r="C312" s="35">
        <v>94.5</v>
      </c>
      <c r="D312" s="35">
        <v>111.3</v>
      </c>
      <c r="E312" s="35">
        <v>179.8</v>
      </c>
      <c r="F312" s="35">
        <v>68</v>
      </c>
      <c r="G312" s="35">
        <v>178.1</v>
      </c>
      <c r="H312" s="35">
        <v>246.2</v>
      </c>
      <c r="I312" s="35">
        <v>180.1</v>
      </c>
      <c r="J312" s="35">
        <v>181.4</v>
      </c>
      <c r="K312" s="35">
        <v>136.80000000000001</v>
      </c>
      <c r="L312" s="35">
        <v>241.3</v>
      </c>
      <c r="M312" s="42">
        <v>243.3</v>
      </c>
    </row>
    <row r="313" spans="1:13">
      <c r="A313" s="3" t="s">
        <v>322</v>
      </c>
      <c r="B313" s="35">
        <v>303</v>
      </c>
      <c r="C313" s="35">
        <v>274.3</v>
      </c>
      <c r="D313" s="35">
        <v>232.4</v>
      </c>
      <c r="E313" s="35">
        <v>249.3</v>
      </c>
      <c r="F313" s="35">
        <v>266.10000000000002</v>
      </c>
      <c r="G313" s="35">
        <v>231.5</v>
      </c>
      <c r="H313" s="35">
        <v>187.9</v>
      </c>
      <c r="I313" s="35">
        <v>246.3</v>
      </c>
      <c r="J313" s="35">
        <v>248.8</v>
      </c>
      <c r="K313" s="35">
        <v>287.3</v>
      </c>
      <c r="L313" s="35">
        <v>352.9</v>
      </c>
      <c r="M313" s="42">
        <v>189.6</v>
      </c>
    </row>
    <row r="314" spans="1:13">
      <c r="A314" s="3" t="s">
        <v>323</v>
      </c>
      <c r="B314" s="35">
        <v>401.7</v>
      </c>
      <c r="C314" s="35">
        <v>168.9</v>
      </c>
      <c r="D314" s="35">
        <v>187.5</v>
      </c>
      <c r="E314" s="35">
        <v>322.10000000000002</v>
      </c>
      <c r="F314" s="35">
        <v>161.19999999999999</v>
      </c>
      <c r="G314" s="35">
        <v>242.7</v>
      </c>
      <c r="H314" s="35">
        <v>169.9</v>
      </c>
      <c r="I314" s="35">
        <v>121.3</v>
      </c>
      <c r="J314" s="35">
        <v>291.10000000000002</v>
      </c>
      <c r="K314" s="35">
        <v>339.9</v>
      </c>
      <c r="L314" s="35">
        <v>152.19999999999999</v>
      </c>
      <c r="M314" s="42">
        <v>253.7</v>
      </c>
    </row>
    <row r="315" spans="1:13">
      <c r="A315" s="3" t="s">
        <v>324</v>
      </c>
      <c r="B315" s="35">
        <v>252.4</v>
      </c>
      <c r="C315" s="35">
        <v>124.9</v>
      </c>
      <c r="D315" s="35">
        <v>206.1</v>
      </c>
      <c r="E315" s="35">
        <v>155.5</v>
      </c>
      <c r="F315" s="35">
        <v>260.10000000000002</v>
      </c>
      <c r="G315" s="35">
        <v>275.60000000000002</v>
      </c>
      <c r="H315" s="35">
        <v>221.6</v>
      </c>
      <c r="I315" s="35">
        <v>277.60000000000002</v>
      </c>
      <c r="J315" s="35">
        <v>501.1</v>
      </c>
      <c r="K315" s="35">
        <v>279.60000000000002</v>
      </c>
      <c r="L315" s="35">
        <v>353.1</v>
      </c>
      <c r="M315" s="42">
        <v>472.3</v>
      </c>
    </row>
    <row r="316" spans="1:13">
      <c r="A316" s="3" t="s">
        <v>325</v>
      </c>
      <c r="B316" s="35">
        <v>86.2</v>
      </c>
      <c r="C316" s="35">
        <v>105.1</v>
      </c>
      <c r="D316" s="35">
        <v>248.3</v>
      </c>
      <c r="E316" s="35">
        <v>288.5</v>
      </c>
      <c r="F316" s="35">
        <v>102.6</v>
      </c>
      <c r="G316" s="35">
        <v>227.8</v>
      </c>
      <c r="H316" s="35">
        <v>226.6</v>
      </c>
      <c r="I316" s="35">
        <v>112.8</v>
      </c>
      <c r="J316" s="35">
        <v>262.10000000000002</v>
      </c>
      <c r="K316" s="35">
        <v>149.19999999999999</v>
      </c>
      <c r="L316" s="35">
        <v>270.8</v>
      </c>
      <c r="M316" s="42">
        <v>250.4</v>
      </c>
    </row>
    <row r="317" spans="1:13">
      <c r="A317" s="3" t="s">
        <v>326</v>
      </c>
      <c r="B317" s="35">
        <v>279</v>
      </c>
      <c r="C317" s="35">
        <v>278.60000000000002</v>
      </c>
      <c r="D317" s="35">
        <v>182.2</v>
      </c>
      <c r="E317" s="35">
        <v>251.8</v>
      </c>
      <c r="F317" s="35">
        <v>138.1</v>
      </c>
      <c r="G317" s="35">
        <v>279.2</v>
      </c>
      <c r="H317" s="35">
        <v>301.89999999999998</v>
      </c>
      <c r="I317" s="35">
        <v>194.6</v>
      </c>
      <c r="J317" s="35">
        <v>325.39999999999998</v>
      </c>
      <c r="K317" s="35">
        <v>309.10000000000002</v>
      </c>
      <c r="L317" s="35">
        <v>325.10000000000002</v>
      </c>
      <c r="M317" s="42">
        <v>303.2</v>
      </c>
    </row>
    <row r="318" spans="1:13">
      <c r="A318" s="3" t="s">
        <v>327</v>
      </c>
      <c r="B318" s="35">
        <v>332.1</v>
      </c>
      <c r="C318" s="35">
        <v>80.599999999999994</v>
      </c>
      <c r="D318" s="35">
        <v>47.5</v>
      </c>
      <c r="E318" s="35">
        <v>320</v>
      </c>
      <c r="F318" s="35">
        <v>188.4</v>
      </c>
      <c r="G318" s="35">
        <v>158</v>
      </c>
      <c r="H318" s="35">
        <v>81.5</v>
      </c>
      <c r="I318" s="35">
        <v>84.2</v>
      </c>
      <c r="J318" s="35">
        <v>207.8</v>
      </c>
      <c r="K318" s="35">
        <v>336.8</v>
      </c>
      <c r="L318" s="35">
        <v>307.7</v>
      </c>
      <c r="M318" s="42">
        <v>213.8</v>
      </c>
    </row>
    <row r="319" spans="1:13">
      <c r="A319" s="3" t="s">
        <v>328</v>
      </c>
      <c r="B319" s="35">
        <v>182.6</v>
      </c>
      <c r="C319" s="35">
        <v>271.3</v>
      </c>
      <c r="D319" s="35">
        <v>247.6</v>
      </c>
      <c r="E319" s="35">
        <v>226.5</v>
      </c>
      <c r="F319" s="35">
        <v>326.10000000000002</v>
      </c>
      <c r="G319" s="35">
        <v>144.19999999999999</v>
      </c>
      <c r="H319" s="35">
        <v>316.5</v>
      </c>
      <c r="I319" s="35">
        <v>109.5</v>
      </c>
      <c r="J319" s="35">
        <v>187.3</v>
      </c>
      <c r="K319" s="35">
        <v>324.60000000000002</v>
      </c>
      <c r="L319" s="35">
        <v>253</v>
      </c>
      <c r="M319" s="42">
        <v>265.7</v>
      </c>
    </row>
    <row r="320" spans="1:13">
      <c r="A320" s="3" t="s">
        <v>329</v>
      </c>
      <c r="B320" s="35">
        <v>188.9</v>
      </c>
      <c r="C320" s="35">
        <v>184.4</v>
      </c>
      <c r="D320" s="35">
        <v>195.8</v>
      </c>
      <c r="E320" s="35">
        <v>195</v>
      </c>
      <c r="F320" s="35">
        <v>264.89999999999998</v>
      </c>
      <c r="G320" s="35">
        <v>216.4</v>
      </c>
      <c r="H320" s="35">
        <v>165.6</v>
      </c>
      <c r="I320" s="35">
        <v>214.4</v>
      </c>
      <c r="J320" s="35">
        <v>164.3</v>
      </c>
      <c r="K320" s="35">
        <v>245.7</v>
      </c>
      <c r="L320" s="35">
        <v>288.89999999999998</v>
      </c>
      <c r="M320" s="42">
        <v>84.6</v>
      </c>
    </row>
    <row r="321" spans="1:13">
      <c r="A321" s="3" t="s">
        <v>330</v>
      </c>
      <c r="B321" s="35">
        <v>230.3</v>
      </c>
      <c r="C321" s="35">
        <v>295</v>
      </c>
      <c r="D321" s="35">
        <v>244.9</v>
      </c>
      <c r="E321" s="35">
        <v>216.7</v>
      </c>
      <c r="F321" s="35">
        <v>202.1</v>
      </c>
      <c r="G321" s="35">
        <v>321</v>
      </c>
      <c r="H321" s="35">
        <v>153.30000000000001</v>
      </c>
      <c r="I321" s="35">
        <v>178</v>
      </c>
      <c r="J321" s="35">
        <v>189.8</v>
      </c>
      <c r="K321" s="35">
        <v>302.5</v>
      </c>
      <c r="L321" s="35">
        <v>274.39999999999998</v>
      </c>
      <c r="M321" s="42">
        <v>221.3</v>
      </c>
    </row>
    <row r="322" spans="1:13">
      <c r="A322" s="3" t="s">
        <v>331</v>
      </c>
      <c r="B322" s="35">
        <v>206.4</v>
      </c>
      <c r="C322" s="35">
        <v>157.4</v>
      </c>
      <c r="D322" s="35">
        <v>354.4</v>
      </c>
      <c r="E322" s="35">
        <v>253.4</v>
      </c>
      <c r="F322" s="35">
        <v>435.9</v>
      </c>
      <c r="G322" s="35">
        <v>254.6</v>
      </c>
      <c r="H322" s="35">
        <v>294.7</v>
      </c>
      <c r="I322" s="35">
        <v>484.6</v>
      </c>
      <c r="J322" s="35">
        <v>241.9</v>
      </c>
      <c r="K322" s="35">
        <v>496.3</v>
      </c>
      <c r="L322" s="35">
        <v>136.80000000000001</v>
      </c>
      <c r="M322" s="42">
        <v>354.1</v>
      </c>
    </row>
    <row r="323" spans="1:13">
      <c r="A323" s="3" t="s">
        <v>332</v>
      </c>
      <c r="B323" s="35">
        <v>181.3</v>
      </c>
      <c r="C323" s="35">
        <v>175.9</v>
      </c>
      <c r="D323" s="35">
        <v>167.3</v>
      </c>
      <c r="E323" s="35">
        <v>149.19999999999999</v>
      </c>
      <c r="F323" s="35">
        <v>197</v>
      </c>
      <c r="G323" s="35">
        <v>189.5</v>
      </c>
      <c r="H323" s="35">
        <v>167</v>
      </c>
      <c r="I323" s="35">
        <v>206.9</v>
      </c>
      <c r="J323" s="35">
        <v>164.2</v>
      </c>
      <c r="K323" s="35">
        <v>259.89999999999998</v>
      </c>
      <c r="L323" s="35">
        <v>178.4</v>
      </c>
      <c r="M323" s="42">
        <v>255.2</v>
      </c>
    </row>
    <row r="324" spans="1:13">
      <c r="A324" s="3" t="s">
        <v>333</v>
      </c>
      <c r="B324" s="35">
        <v>161.4</v>
      </c>
      <c r="C324" s="35">
        <v>157.1</v>
      </c>
      <c r="D324" s="35">
        <v>130</v>
      </c>
      <c r="E324" s="35">
        <v>161</v>
      </c>
      <c r="F324" s="35">
        <v>191.5</v>
      </c>
      <c r="G324" s="35">
        <v>149.5</v>
      </c>
      <c r="H324" s="35">
        <v>204.4</v>
      </c>
      <c r="I324" s="35">
        <v>157.1</v>
      </c>
      <c r="J324" s="35">
        <v>191.2</v>
      </c>
      <c r="K324" s="35">
        <v>165</v>
      </c>
      <c r="L324" s="35">
        <v>247.3</v>
      </c>
      <c r="M324" s="42">
        <v>266</v>
      </c>
    </row>
    <row r="325" spans="1:13">
      <c r="A325" s="3" t="s">
        <v>334</v>
      </c>
      <c r="B325" s="35">
        <v>447.2</v>
      </c>
      <c r="C325" s="35">
        <v>69</v>
      </c>
      <c r="D325" s="35">
        <v>138.69999999999999</v>
      </c>
      <c r="E325" s="35">
        <v>111.3</v>
      </c>
      <c r="F325" s="35">
        <v>167.9</v>
      </c>
      <c r="G325" s="35">
        <v>105</v>
      </c>
      <c r="H325" s="35">
        <v>184.3</v>
      </c>
      <c r="I325" s="35">
        <v>237.6</v>
      </c>
      <c r="J325" s="35">
        <v>105.8</v>
      </c>
      <c r="K325" s="35">
        <v>185.8</v>
      </c>
      <c r="L325" s="35">
        <v>223</v>
      </c>
      <c r="M325" s="42">
        <v>251.9</v>
      </c>
    </row>
    <row r="326" spans="1:13">
      <c r="A326" s="3" t="s">
        <v>335</v>
      </c>
      <c r="B326" s="35">
        <v>281.89999999999998</v>
      </c>
      <c r="C326" s="35">
        <v>286.7</v>
      </c>
      <c r="D326" s="35">
        <v>222.9</v>
      </c>
      <c r="E326" s="35">
        <v>210.7</v>
      </c>
      <c r="F326" s="35">
        <v>165.4</v>
      </c>
      <c r="G326" s="35">
        <v>310.8</v>
      </c>
      <c r="H326" s="35">
        <v>287.8</v>
      </c>
      <c r="I326" s="35">
        <v>243.9</v>
      </c>
      <c r="J326" s="35">
        <v>253.2</v>
      </c>
      <c r="K326" s="35">
        <v>105.1</v>
      </c>
      <c r="L326" s="35">
        <v>326.5</v>
      </c>
      <c r="M326" s="42">
        <v>227.5</v>
      </c>
    </row>
    <row r="327" spans="1:13">
      <c r="A327" s="3" t="s">
        <v>336</v>
      </c>
      <c r="B327" s="35">
        <v>369.4</v>
      </c>
      <c r="C327" s="35">
        <v>295.10000000000002</v>
      </c>
      <c r="D327" s="35">
        <v>219.9</v>
      </c>
      <c r="E327" s="35">
        <v>254.8</v>
      </c>
      <c r="F327" s="35">
        <v>375.6</v>
      </c>
      <c r="G327" s="35">
        <v>210.5</v>
      </c>
      <c r="H327" s="35">
        <v>338.5</v>
      </c>
      <c r="I327" s="35">
        <v>339.4</v>
      </c>
      <c r="J327" s="35">
        <v>210.7</v>
      </c>
      <c r="K327" s="35">
        <v>192.7</v>
      </c>
      <c r="L327" s="35">
        <v>253.2</v>
      </c>
      <c r="M327" s="42">
        <v>254.2</v>
      </c>
    </row>
    <row r="328" spans="1:13">
      <c r="A328" s="3" t="s">
        <v>337</v>
      </c>
      <c r="B328" s="35">
        <v>341.7</v>
      </c>
      <c r="C328" s="35">
        <v>167.5</v>
      </c>
      <c r="D328" s="35">
        <v>283.60000000000002</v>
      </c>
      <c r="E328" s="35">
        <v>182</v>
      </c>
      <c r="F328" s="35">
        <v>323.39999999999998</v>
      </c>
      <c r="G328" s="35">
        <v>220.7</v>
      </c>
      <c r="H328" s="35">
        <v>260.39999999999998</v>
      </c>
      <c r="I328" s="35">
        <v>179.7</v>
      </c>
      <c r="J328" s="35">
        <v>219.4</v>
      </c>
      <c r="K328" s="35">
        <v>179.3</v>
      </c>
      <c r="L328" s="35">
        <v>269.8</v>
      </c>
      <c r="M328" s="42">
        <v>290.3</v>
      </c>
    </row>
    <row r="329" spans="1:13">
      <c r="A329" s="3" t="s">
        <v>338</v>
      </c>
      <c r="B329" s="35">
        <v>287.3</v>
      </c>
      <c r="C329" s="35">
        <v>192.4</v>
      </c>
      <c r="D329" s="35">
        <v>225.2</v>
      </c>
      <c r="E329" s="35">
        <v>130.4</v>
      </c>
      <c r="F329" s="35">
        <v>237.2</v>
      </c>
      <c r="G329" s="35">
        <v>256.8</v>
      </c>
      <c r="H329" s="35">
        <v>178.5</v>
      </c>
      <c r="I329" s="35">
        <v>200.6</v>
      </c>
      <c r="J329" s="35">
        <v>211.7</v>
      </c>
      <c r="K329" s="35">
        <v>245</v>
      </c>
      <c r="L329" s="35">
        <v>209.3</v>
      </c>
      <c r="M329" s="42">
        <v>197.7</v>
      </c>
    </row>
    <row r="330" spans="1:13" s="9" customFormat="1">
      <c r="A330" s="34" t="s">
        <v>339</v>
      </c>
      <c r="B330" s="37">
        <v>164.7</v>
      </c>
      <c r="C330" s="37">
        <v>204.3</v>
      </c>
      <c r="D330" s="37">
        <v>215</v>
      </c>
      <c r="E330" s="37">
        <v>223.9</v>
      </c>
      <c r="F330" s="37">
        <v>205</v>
      </c>
      <c r="G330" s="37">
        <v>201.6</v>
      </c>
      <c r="H330" s="37">
        <v>212.9</v>
      </c>
      <c r="I330" s="37">
        <v>216.2</v>
      </c>
      <c r="J330" s="37">
        <v>219</v>
      </c>
      <c r="K330" s="37">
        <v>219.4</v>
      </c>
      <c r="L330" s="37">
        <v>238.5</v>
      </c>
      <c r="M330" s="41">
        <v>239.4</v>
      </c>
    </row>
    <row r="331" spans="1:13">
      <c r="A331" s="3" t="s">
        <v>340</v>
      </c>
      <c r="B331" s="35">
        <v>100.6</v>
      </c>
      <c r="C331" s="35">
        <v>185.5</v>
      </c>
      <c r="D331" s="35">
        <v>178.6</v>
      </c>
      <c r="E331" s="35">
        <v>166.9</v>
      </c>
      <c r="F331" s="35">
        <v>186.2</v>
      </c>
      <c r="G331" s="35">
        <v>251.4</v>
      </c>
      <c r="H331" s="35">
        <v>269.60000000000002</v>
      </c>
      <c r="I331" s="35">
        <v>168.7</v>
      </c>
      <c r="J331" s="35">
        <v>167.7</v>
      </c>
      <c r="K331" s="35">
        <v>117.8</v>
      </c>
      <c r="L331" s="35">
        <v>152.1</v>
      </c>
      <c r="M331" s="42">
        <v>121</v>
      </c>
    </row>
    <row r="332" spans="1:13">
      <c r="A332" s="3" t="s">
        <v>341</v>
      </c>
      <c r="B332" s="35">
        <v>203.7</v>
      </c>
      <c r="C332" s="35">
        <v>269.8</v>
      </c>
      <c r="D332" s="35">
        <v>240</v>
      </c>
      <c r="E332" s="35">
        <v>249.8</v>
      </c>
      <c r="F332" s="35">
        <v>249.1</v>
      </c>
      <c r="G332" s="35">
        <v>175.9</v>
      </c>
      <c r="H332" s="35">
        <v>274.7</v>
      </c>
      <c r="I332" s="35">
        <v>259.60000000000002</v>
      </c>
      <c r="J332" s="35">
        <v>225.9</v>
      </c>
      <c r="K332" s="35">
        <v>178.3</v>
      </c>
      <c r="L332" s="35">
        <v>292.60000000000002</v>
      </c>
      <c r="M332" s="42">
        <v>209.2</v>
      </c>
    </row>
    <row r="333" spans="1:13">
      <c r="A333" s="3" t="s">
        <v>342</v>
      </c>
      <c r="B333" s="35">
        <v>183.9</v>
      </c>
      <c r="C333" s="35">
        <v>162.80000000000001</v>
      </c>
      <c r="D333" s="35">
        <v>368</v>
      </c>
      <c r="E333" s="35">
        <v>261.7</v>
      </c>
      <c r="F333" s="35">
        <v>260.60000000000002</v>
      </c>
      <c r="G333" s="35">
        <v>159.30000000000001</v>
      </c>
      <c r="H333" s="35">
        <v>174.4</v>
      </c>
      <c r="I333" s="35">
        <v>78.900000000000006</v>
      </c>
      <c r="J333" s="35">
        <v>157.1</v>
      </c>
      <c r="K333" s="35">
        <v>188</v>
      </c>
      <c r="L333" s="35">
        <v>162.4</v>
      </c>
      <c r="M333" s="42">
        <v>258.7</v>
      </c>
    </row>
    <row r="334" spans="1:13">
      <c r="A334" s="3" t="s">
        <v>343</v>
      </c>
      <c r="B334" s="35">
        <v>234.6</v>
      </c>
      <c r="C334" s="35">
        <v>218.6</v>
      </c>
      <c r="D334" s="35">
        <v>139.30000000000001</v>
      </c>
      <c r="E334" s="35">
        <v>218.4</v>
      </c>
      <c r="F334" s="35">
        <v>158.4</v>
      </c>
      <c r="G334" s="35">
        <v>199.2</v>
      </c>
      <c r="H334" s="35">
        <v>255.3</v>
      </c>
      <c r="I334" s="35">
        <v>254.5</v>
      </c>
      <c r="J334" s="35">
        <v>263.2</v>
      </c>
      <c r="K334" s="35">
        <v>262.60000000000002</v>
      </c>
      <c r="L334" s="35">
        <v>380.3</v>
      </c>
      <c r="M334" s="42">
        <v>340.7</v>
      </c>
    </row>
    <row r="335" spans="1:13">
      <c r="A335" s="3" t="s">
        <v>345</v>
      </c>
      <c r="B335" s="35">
        <v>188.4</v>
      </c>
      <c r="C335" s="35">
        <v>211.4</v>
      </c>
      <c r="D335" s="35">
        <v>272.7</v>
      </c>
      <c r="E335" s="35">
        <v>358.1</v>
      </c>
      <c r="F335" s="35">
        <v>254.5</v>
      </c>
      <c r="G335" s="35">
        <v>245.8</v>
      </c>
      <c r="H335" s="35">
        <v>246.8</v>
      </c>
      <c r="I335" s="35">
        <v>245.2</v>
      </c>
      <c r="J335" s="35">
        <v>286.5</v>
      </c>
      <c r="K335" s="35">
        <v>316.89999999999998</v>
      </c>
      <c r="L335" s="35">
        <v>242.1</v>
      </c>
      <c r="M335" s="42">
        <v>303.7</v>
      </c>
    </row>
    <row r="336" spans="1:13">
      <c r="A336" s="3" t="s">
        <v>346</v>
      </c>
      <c r="B336" s="35">
        <v>229.2</v>
      </c>
      <c r="C336" s="35">
        <v>286.39999999999998</v>
      </c>
      <c r="D336" s="35">
        <v>333.6</v>
      </c>
      <c r="E336" s="35">
        <v>159.30000000000001</v>
      </c>
      <c r="F336" s="35">
        <v>256.3</v>
      </c>
      <c r="G336" s="35">
        <v>247.2</v>
      </c>
      <c r="H336" s="35">
        <v>167.7</v>
      </c>
      <c r="I336" s="35">
        <v>405</v>
      </c>
      <c r="J336" s="35">
        <v>324.8</v>
      </c>
      <c r="K336" s="35">
        <v>264</v>
      </c>
      <c r="L336" s="35">
        <v>332.6</v>
      </c>
      <c r="M336" s="42">
        <v>194.3</v>
      </c>
    </row>
    <row r="337" spans="1:13">
      <c r="A337" s="3" t="s">
        <v>347</v>
      </c>
      <c r="B337" s="35">
        <v>156.69999999999999</v>
      </c>
      <c r="C337" s="35">
        <v>273.60000000000002</v>
      </c>
      <c r="D337" s="35">
        <v>164.9</v>
      </c>
      <c r="E337" s="35">
        <v>128.9</v>
      </c>
      <c r="F337" s="35">
        <v>257.89999999999998</v>
      </c>
      <c r="G337" s="35">
        <v>227.9</v>
      </c>
      <c r="H337" s="35">
        <v>197</v>
      </c>
      <c r="I337" s="35">
        <v>136.19999999999999</v>
      </c>
      <c r="J337" s="35">
        <v>287.10000000000002</v>
      </c>
      <c r="K337" s="35">
        <v>196.2</v>
      </c>
      <c r="L337" s="35">
        <v>298.7</v>
      </c>
      <c r="M337" s="42">
        <v>220</v>
      </c>
    </row>
    <row r="338" spans="1:13">
      <c r="A338" s="3" t="s">
        <v>348</v>
      </c>
      <c r="B338" s="35">
        <v>118.2</v>
      </c>
      <c r="C338" s="35">
        <v>276.7</v>
      </c>
      <c r="D338" s="35">
        <v>174.7</v>
      </c>
      <c r="E338" s="35">
        <v>249</v>
      </c>
      <c r="F338" s="35">
        <v>322.5</v>
      </c>
      <c r="G338" s="35">
        <v>145</v>
      </c>
      <c r="H338" s="35">
        <v>168.6</v>
      </c>
      <c r="I338" s="35">
        <v>192.1</v>
      </c>
      <c r="J338" s="35">
        <v>215.4</v>
      </c>
      <c r="K338" s="35">
        <v>215</v>
      </c>
      <c r="L338" s="35">
        <v>297.7</v>
      </c>
      <c r="M338" s="42">
        <v>296.89999999999998</v>
      </c>
    </row>
    <row r="339" spans="1:13">
      <c r="A339" s="3" t="s">
        <v>349</v>
      </c>
      <c r="B339" s="35">
        <v>153.4</v>
      </c>
      <c r="C339" s="35">
        <v>149.69999999999999</v>
      </c>
      <c r="D339" s="35">
        <v>117.8</v>
      </c>
      <c r="E339" s="35">
        <v>252</v>
      </c>
      <c r="F339" s="35">
        <v>158.4</v>
      </c>
      <c r="G339" s="35">
        <v>194.5</v>
      </c>
      <c r="H339" s="35">
        <v>194.1</v>
      </c>
      <c r="I339" s="35">
        <v>208.6</v>
      </c>
      <c r="J339" s="35">
        <v>148.80000000000001</v>
      </c>
      <c r="K339" s="35">
        <v>267.5</v>
      </c>
      <c r="L339" s="35">
        <v>216.9</v>
      </c>
      <c r="M339" s="42">
        <v>185.8</v>
      </c>
    </row>
    <row r="340" spans="1:13">
      <c r="A340" s="3" t="s">
        <v>350</v>
      </c>
      <c r="B340" s="35">
        <v>118.6</v>
      </c>
      <c r="C340" s="35">
        <v>134.80000000000001</v>
      </c>
      <c r="D340" s="35">
        <v>115.1</v>
      </c>
      <c r="E340" s="35">
        <v>171.1</v>
      </c>
      <c r="F340" s="35">
        <v>131.9</v>
      </c>
      <c r="G340" s="35">
        <v>137.6</v>
      </c>
      <c r="H340" s="35">
        <v>187.6</v>
      </c>
      <c r="I340" s="35">
        <v>236.8</v>
      </c>
      <c r="J340" s="35">
        <v>134.4</v>
      </c>
      <c r="K340" s="35">
        <v>133.5</v>
      </c>
      <c r="L340" s="35">
        <v>120.4</v>
      </c>
      <c r="M340" s="42">
        <v>170.7</v>
      </c>
    </row>
    <row r="341" spans="1:13">
      <c r="A341" s="3" t="s">
        <v>351</v>
      </c>
      <c r="B341" s="35">
        <v>112.2</v>
      </c>
      <c r="C341" s="35">
        <v>146.9</v>
      </c>
      <c r="D341" s="35">
        <v>234.3</v>
      </c>
      <c r="E341" s="35">
        <v>115.4</v>
      </c>
      <c r="F341" s="35">
        <v>211.7</v>
      </c>
      <c r="G341" s="35">
        <v>255.2</v>
      </c>
      <c r="H341" s="35">
        <v>164.1</v>
      </c>
      <c r="I341" s="35">
        <v>255.1</v>
      </c>
      <c r="J341" s="35">
        <v>145.69999999999999</v>
      </c>
      <c r="K341" s="35">
        <v>255</v>
      </c>
      <c r="L341" s="35">
        <v>209.5</v>
      </c>
      <c r="M341" s="42">
        <v>304.89999999999998</v>
      </c>
    </row>
    <row r="342" spans="1:13">
      <c r="A342" s="3" t="s">
        <v>352</v>
      </c>
      <c r="B342" s="35">
        <v>209.4</v>
      </c>
      <c r="C342" s="35">
        <v>186.1</v>
      </c>
      <c r="D342" s="35">
        <v>194.7</v>
      </c>
      <c r="E342" s="35">
        <v>229.8</v>
      </c>
      <c r="F342" s="35">
        <v>194.2</v>
      </c>
      <c r="G342" s="35">
        <v>130.5</v>
      </c>
      <c r="H342" s="35">
        <v>179.1</v>
      </c>
      <c r="I342" s="35">
        <v>194.8</v>
      </c>
      <c r="J342" s="35">
        <v>178.3</v>
      </c>
      <c r="K342" s="35">
        <v>258.89999999999998</v>
      </c>
      <c r="L342" s="35">
        <v>219</v>
      </c>
      <c r="M342" s="42">
        <v>185.2</v>
      </c>
    </row>
    <row r="343" spans="1:13">
      <c r="A343" s="3" t="s">
        <v>353</v>
      </c>
      <c r="B343" s="35">
        <v>262.2</v>
      </c>
      <c r="C343" s="35">
        <v>147.6</v>
      </c>
      <c r="D343" s="35">
        <v>262.2</v>
      </c>
      <c r="E343" s="35">
        <v>141.80000000000001</v>
      </c>
      <c r="F343" s="35">
        <v>140.5</v>
      </c>
      <c r="G343" s="35">
        <v>306.7</v>
      </c>
      <c r="H343" s="35">
        <v>239.3</v>
      </c>
      <c r="I343" s="35">
        <v>129.4</v>
      </c>
      <c r="J343" s="35">
        <v>192.8</v>
      </c>
      <c r="K343" s="35">
        <v>276.8</v>
      </c>
      <c r="L343" s="35">
        <v>263.39999999999998</v>
      </c>
      <c r="M343" s="42">
        <v>174.3</v>
      </c>
    </row>
    <row r="344" spans="1:13">
      <c r="A344" s="3" t="s">
        <v>354</v>
      </c>
      <c r="B344" s="35">
        <v>87.3</v>
      </c>
      <c r="C344" s="35">
        <v>153.5</v>
      </c>
      <c r="D344" s="35">
        <v>336.8</v>
      </c>
      <c r="E344" s="35">
        <v>168.1</v>
      </c>
      <c r="F344" s="35">
        <v>199</v>
      </c>
      <c r="G344" s="35">
        <v>150.4</v>
      </c>
      <c r="H344" s="35">
        <v>131.4</v>
      </c>
      <c r="I344" s="35">
        <v>262</v>
      </c>
      <c r="J344" s="35">
        <v>149.4</v>
      </c>
      <c r="K344" s="35">
        <v>149.19999999999999</v>
      </c>
      <c r="L344" s="35">
        <v>174.8</v>
      </c>
      <c r="M344" s="42">
        <v>232.9</v>
      </c>
    </row>
    <row r="345" spans="1:13">
      <c r="A345" s="3" t="s">
        <v>355</v>
      </c>
      <c r="B345" s="35">
        <v>147.5</v>
      </c>
      <c r="C345" s="35">
        <v>216.2</v>
      </c>
      <c r="D345" s="35">
        <v>132</v>
      </c>
      <c r="E345" s="35">
        <v>223.7</v>
      </c>
      <c r="F345" s="35">
        <v>140.9</v>
      </c>
      <c r="G345" s="35">
        <v>231.4</v>
      </c>
      <c r="H345" s="35">
        <v>197.7</v>
      </c>
      <c r="I345" s="35">
        <v>186</v>
      </c>
      <c r="J345" s="35">
        <v>207.3</v>
      </c>
      <c r="K345" s="35">
        <v>217.6</v>
      </c>
      <c r="L345" s="35">
        <v>271.39999999999998</v>
      </c>
      <c r="M345" s="42">
        <v>270.7</v>
      </c>
    </row>
    <row r="346" spans="1:13">
      <c r="A346" s="3" t="s">
        <v>356</v>
      </c>
      <c r="B346" s="35">
        <v>164.9</v>
      </c>
      <c r="C346" s="35">
        <v>177.9</v>
      </c>
      <c r="D346" s="35">
        <v>170.1</v>
      </c>
      <c r="E346" s="35">
        <v>216</v>
      </c>
      <c r="F346" s="35">
        <v>61.6</v>
      </c>
      <c r="G346" s="35">
        <v>173.6</v>
      </c>
      <c r="H346" s="35">
        <v>144.19999999999999</v>
      </c>
      <c r="I346" s="35">
        <v>186.9</v>
      </c>
      <c r="J346" s="35">
        <v>215.1</v>
      </c>
      <c r="K346" s="35">
        <v>200.4</v>
      </c>
      <c r="L346" s="35">
        <v>238.3</v>
      </c>
      <c r="M346" s="42">
        <v>282.5</v>
      </c>
    </row>
    <row r="347" spans="1:13">
      <c r="A347" s="3" t="s">
        <v>357</v>
      </c>
      <c r="B347" s="35">
        <v>133.4</v>
      </c>
      <c r="C347" s="35">
        <v>200.8</v>
      </c>
      <c r="D347" s="35">
        <v>179</v>
      </c>
      <c r="E347" s="35">
        <v>137.5</v>
      </c>
      <c r="F347" s="35">
        <v>136.6</v>
      </c>
      <c r="G347" s="35">
        <v>154.19999999999999</v>
      </c>
      <c r="H347" s="35">
        <v>153.19999999999999</v>
      </c>
      <c r="I347" s="35">
        <v>117.6</v>
      </c>
      <c r="J347" s="35">
        <v>158.30000000000001</v>
      </c>
      <c r="K347" s="35">
        <v>123.2</v>
      </c>
      <c r="L347" s="35">
        <v>219.5</v>
      </c>
      <c r="M347" s="42">
        <v>155</v>
      </c>
    </row>
    <row r="348" spans="1:13">
      <c r="A348" s="3" t="s">
        <v>358</v>
      </c>
      <c r="B348" s="35">
        <v>67.599999999999994</v>
      </c>
      <c r="C348" s="35">
        <v>131.80000000000001</v>
      </c>
      <c r="D348" s="35">
        <v>32.700000000000003</v>
      </c>
      <c r="E348" s="35">
        <v>81.099999999999994</v>
      </c>
      <c r="F348" s="35">
        <v>177.4</v>
      </c>
      <c r="G348" s="35">
        <v>204</v>
      </c>
      <c r="H348" s="35">
        <v>140.30000000000001</v>
      </c>
      <c r="I348" s="35">
        <v>247.8</v>
      </c>
      <c r="J348" s="35">
        <v>184.8</v>
      </c>
      <c r="K348" s="35">
        <v>153.30000000000001</v>
      </c>
      <c r="L348" s="35">
        <v>253.5</v>
      </c>
      <c r="M348" s="42">
        <v>141.80000000000001</v>
      </c>
    </row>
    <row r="349" spans="1:13">
      <c r="A349" s="3" t="s">
        <v>359</v>
      </c>
      <c r="B349" s="35">
        <v>195.3</v>
      </c>
      <c r="C349" s="35">
        <v>166.4</v>
      </c>
      <c r="D349" s="35">
        <v>268.8</v>
      </c>
      <c r="E349" s="35">
        <v>193.7</v>
      </c>
      <c r="F349" s="35">
        <v>239.9</v>
      </c>
      <c r="G349" s="35">
        <v>201.3</v>
      </c>
      <c r="H349" s="35">
        <v>221.6</v>
      </c>
      <c r="I349" s="35">
        <v>285.8</v>
      </c>
      <c r="J349" s="35">
        <v>327.2</v>
      </c>
      <c r="K349" s="35">
        <v>238.6</v>
      </c>
      <c r="L349" s="35">
        <v>156.4</v>
      </c>
      <c r="M349" s="42">
        <v>221.7</v>
      </c>
    </row>
    <row r="350" spans="1:13">
      <c r="A350" s="3" t="s">
        <v>360</v>
      </c>
      <c r="B350" s="35">
        <v>97.5</v>
      </c>
      <c r="C350" s="35">
        <v>191</v>
      </c>
      <c r="D350" s="35">
        <v>250.5</v>
      </c>
      <c r="E350" s="35">
        <v>140.1</v>
      </c>
      <c r="F350" s="35">
        <v>232.1</v>
      </c>
      <c r="G350" s="35">
        <v>158.80000000000001</v>
      </c>
      <c r="H350" s="35">
        <v>215.2</v>
      </c>
      <c r="I350" s="35">
        <v>228.2</v>
      </c>
      <c r="J350" s="35">
        <v>198.7</v>
      </c>
      <c r="K350" s="35">
        <v>254.3</v>
      </c>
      <c r="L350" s="35">
        <v>131.6</v>
      </c>
      <c r="M350" s="42">
        <v>305.39999999999998</v>
      </c>
    </row>
    <row r="351" spans="1:13">
      <c r="A351" s="3" t="s">
        <v>361</v>
      </c>
      <c r="B351" s="35">
        <v>164.6</v>
      </c>
      <c r="C351" s="35">
        <v>242.8</v>
      </c>
      <c r="D351" s="35">
        <v>226</v>
      </c>
      <c r="E351" s="35">
        <v>225.7</v>
      </c>
      <c r="F351" s="35">
        <v>195.6</v>
      </c>
      <c r="G351" s="35">
        <v>172.7</v>
      </c>
      <c r="H351" s="35">
        <v>229.8</v>
      </c>
      <c r="I351" s="35">
        <v>215.1</v>
      </c>
      <c r="J351" s="35">
        <v>200.5</v>
      </c>
      <c r="K351" s="35">
        <v>143</v>
      </c>
      <c r="L351" s="35">
        <v>223.6</v>
      </c>
      <c r="M351" s="42">
        <v>283.2</v>
      </c>
    </row>
    <row r="352" spans="1:13" s="9" customFormat="1">
      <c r="A352" s="34" t="s">
        <v>362</v>
      </c>
      <c r="B352" s="37">
        <v>251.8</v>
      </c>
      <c r="C352" s="37">
        <v>238</v>
      </c>
      <c r="D352" s="37">
        <v>232.9</v>
      </c>
      <c r="E352" s="37">
        <v>274.7</v>
      </c>
      <c r="F352" s="37">
        <v>273.8</v>
      </c>
      <c r="G352" s="37">
        <v>266.3</v>
      </c>
      <c r="H352" s="37">
        <v>247.2</v>
      </c>
      <c r="I352" s="37">
        <v>263.10000000000002</v>
      </c>
      <c r="J352" s="37">
        <v>260.39999999999998</v>
      </c>
      <c r="K352" s="37">
        <v>292.7</v>
      </c>
      <c r="L352" s="37">
        <v>297.7</v>
      </c>
      <c r="M352" s="41">
        <v>323.39999999999998</v>
      </c>
    </row>
    <row r="353" spans="1:13">
      <c r="A353" s="3" t="s">
        <v>363</v>
      </c>
      <c r="B353" s="35">
        <v>347.5</v>
      </c>
      <c r="C353" s="35">
        <v>127.8</v>
      </c>
      <c r="D353" s="35">
        <v>131.9</v>
      </c>
      <c r="E353" s="35">
        <v>182.3</v>
      </c>
      <c r="F353" s="35">
        <v>94.9</v>
      </c>
      <c r="G353" s="35">
        <v>208.6</v>
      </c>
      <c r="H353" s="35">
        <v>143.6</v>
      </c>
      <c r="I353" s="35">
        <v>172.8</v>
      </c>
      <c r="J353" s="35">
        <v>249.9</v>
      </c>
      <c r="K353" s="35">
        <v>352.6</v>
      </c>
      <c r="L353" s="35">
        <v>107</v>
      </c>
      <c r="M353" s="42">
        <v>297.10000000000002</v>
      </c>
    </row>
    <row r="354" spans="1:13">
      <c r="A354" s="3" t="s">
        <v>364</v>
      </c>
      <c r="B354" s="35">
        <v>233.5</v>
      </c>
      <c r="C354" s="35">
        <v>136</v>
      </c>
      <c r="D354" s="35">
        <v>391.2</v>
      </c>
      <c r="E354" s="35">
        <v>97.3</v>
      </c>
      <c r="F354" s="35">
        <v>97.3</v>
      </c>
      <c r="G354" s="35">
        <v>275</v>
      </c>
      <c r="H354" s="35">
        <v>274</v>
      </c>
      <c r="I354" s="35">
        <v>500.9</v>
      </c>
      <c r="J354" s="35">
        <v>227.1</v>
      </c>
      <c r="K354" s="35">
        <v>317.5</v>
      </c>
      <c r="L354" s="35">
        <v>330</v>
      </c>
      <c r="M354" s="42">
        <v>517.6</v>
      </c>
    </row>
    <row r="355" spans="1:13">
      <c r="A355" s="3" t="s">
        <v>365</v>
      </c>
      <c r="B355" s="35">
        <v>411.4</v>
      </c>
      <c r="C355" s="35">
        <v>386.9</v>
      </c>
      <c r="D355" s="35">
        <v>231.1</v>
      </c>
      <c r="E355" s="35">
        <v>415</v>
      </c>
      <c r="F355" s="35">
        <v>248.6</v>
      </c>
      <c r="G355" s="35">
        <v>161.30000000000001</v>
      </c>
      <c r="H355" s="35">
        <v>248.5</v>
      </c>
      <c r="I355" s="35">
        <v>276.89999999999998</v>
      </c>
      <c r="J355" s="35">
        <v>246.8</v>
      </c>
      <c r="K355" s="35">
        <v>275.2</v>
      </c>
      <c r="L355" s="35">
        <v>316.10000000000002</v>
      </c>
      <c r="M355" s="42">
        <v>300.3</v>
      </c>
    </row>
    <row r="356" spans="1:13">
      <c r="A356" s="3" t="s">
        <v>366</v>
      </c>
      <c r="B356" s="35">
        <v>155.4</v>
      </c>
      <c r="C356" s="35">
        <v>221.7</v>
      </c>
      <c r="D356" s="35">
        <v>116.6</v>
      </c>
      <c r="E356" s="35">
        <v>116.2</v>
      </c>
      <c r="F356" s="35">
        <v>201.2</v>
      </c>
      <c r="G356" s="35">
        <v>226</v>
      </c>
      <c r="H356" s="35">
        <v>216.3</v>
      </c>
      <c r="I356" s="35">
        <v>251.5</v>
      </c>
      <c r="J356" s="35">
        <v>125.4</v>
      </c>
      <c r="K356" s="35">
        <v>187.7</v>
      </c>
      <c r="L356" s="35">
        <v>195.2</v>
      </c>
      <c r="M356" s="42">
        <v>176.2</v>
      </c>
    </row>
    <row r="357" spans="1:13">
      <c r="A357" s="3" t="s">
        <v>367</v>
      </c>
      <c r="B357" s="35">
        <v>145.4</v>
      </c>
      <c r="C357" s="35">
        <v>178.2</v>
      </c>
      <c r="D357" s="35">
        <v>311</v>
      </c>
      <c r="E357" s="35">
        <v>303.39999999999998</v>
      </c>
      <c r="F357" s="35">
        <v>373.7</v>
      </c>
      <c r="G357" s="35">
        <v>227.1</v>
      </c>
      <c r="H357" s="35">
        <v>207.2</v>
      </c>
      <c r="I357" s="35">
        <v>186.9</v>
      </c>
      <c r="J357" s="35">
        <v>232.7</v>
      </c>
      <c r="K357" s="35">
        <v>267.89999999999998</v>
      </c>
      <c r="L357" s="35">
        <v>318.5</v>
      </c>
      <c r="M357" s="42">
        <v>400.7</v>
      </c>
    </row>
    <row r="358" spans="1:13">
      <c r="A358" s="3" t="s">
        <v>368</v>
      </c>
      <c r="B358" s="35">
        <v>295.39999999999998</v>
      </c>
      <c r="C358" s="35">
        <v>246</v>
      </c>
      <c r="D358" s="35">
        <v>252.1</v>
      </c>
      <c r="E358" s="35">
        <v>259.89999999999998</v>
      </c>
      <c r="F358" s="35">
        <v>362.2</v>
      </c>
      <c r="G358" s="35">
        <v>303</v>
      </c>
      <c r="H358" s="35">
        <v>283.5</v>
      </c>
      <c r="I358" s="35">
        <v>300.10000000000002</v>
      </c>
      <c r="J358" s="35">
        <v>335.8</v>
      </c>
      <c r="K358" s="35">
        <v>374.2</v>
      </c>
      <c r="L358" s="35">
        <v>286.7</v>
      </c>
      <c r="M358" s="42">
        <v>351.9</v>
      </c>
    </row>
    <row r="359" spans="1:13">
      <c r="A359" s="3" t="s">
        <v>369</v>
      </c>
      <c r="B359" s="35">
        <v>262.39999999999998</v>
      </c>
      <c r="C359" s="35">
        <v>216.5</v>
      </c>
      <c r="D359" s="35">
        <v>207.5</v>
      </c>
      <c r="E359" s="35">
        <v>206.1</v>
      </c>
      <c r="F359" s="35">
        <v>180.5</v>
      </c>
      <c r="G359" s="35">
        <v>242.4</v>
      </c>
      <c r="H359" s="35">
        <v>264.89999999999998</v>
      </c>
      <c r="I359" s="35">
        <v>179.5</v>
      </c>
      <c r="J359" s="35">
        <v>130.9</v>
      </c>
      <c r="K359" s="35">
        <v>213.2</v>
      </c>
      <c r="L359" s="35">
        <v>293.89999999999998</v>
      </c>
      <c r="M359" s="42">
        <v>280.10000000000002</v>
      </c>
    </row>
    <row r="360" spans="1:13">
      <c r="A360" s="3" t="s">
        <v>370</v>
      </c>
      <c r="B360" s="35">
        <v>326.60000000000002</v>
      </c>
      <c r="C360" s="35">
        <v>283</v>
      </c>
      <c r="D360" s="35">
        <v>299.60000000000002</v>
      </c>
      <c r="E360" s="35">
        <v>386.6</v>
      </c>
      <c r="F360" s="35">
        <v>299.2</v>
      </c>
      <c r="G360" s="35">
        <v>388.7</v>
      </c>
      <c r="H360" s="35">
        <v>364.5</v>
      </c>
      <c r="I360" s="35">
        <v>317</v>
      </c>
      <c r="J360" s="35">
        <v>304.8</v>
      </c>
      <c r="K360" s="35">
        <v>187.4</v>
      </c>
      <c r="L360" s="35">
        <v>390.6</v>
      </c>
      <c r="M360" s="42">
        <v>427.1</v>
      </c>
    </row>
    <row r="361" spans="1:13">
      <c r="A361" s="3" t="s">
        <v>371</v>
      </c>
      <c r="B361" s="35">
        <v>177.9</v>
      </c>
      <c r="C361" s="35">
        <v>394.6</v>
      </c>
      <c r="D361" s="35">
        <v>252.1</v>
      </c>
      <c r="E361" s="35">
        <v>307.89999999999998</v>
      </c>
      <c r="F361" s="35">
        <v>249.7</v>
      </c>
      <c r="G361" s="35">
        <v>344.1</v>
      </c>
      <c r="H361" s="35">
        <v>313.2</v>
      </c>
      <c r="I361" s="35">
        <v>269.89999999999998</v>
      </c>
      <c r="J361" s="35">
        <v>307.5</v>
      </c>
      <c r="K361" s="35">
        <v>318.39999999999998</v>
      </c>
      <c r="L361" s="35">
        <v>354.6</v>
      </c>
      <c r="M361" s="42">
        <v>405.5</v>
      </c>
    </row>
    <row r="362" spans="1:13">
      <c r="A362" s="3" t="s">
        <v>372</v>
      </c>
      <c r="B362" s="35">
        <v>301</v>
      </c>
      <c r="C362" s="35">
        <v>263.2</v>
      </c>
      <c r="D362" s="35">
        <v>252.5</v>
      </c>
      <c r="E362" s="35">
        <v>360.1</v>
      </c>
      <c r="F362" s="35">
        <v>240.3</v>
      </c>
      <c r="G362" s="35">
        <v>324.7</v>
      </c>
      <c r="H362" s="35">
        <v>98.8</v>
      </c>
      <c r="I362" s="35">
        <v>293.3</v>
      </c>
      <c r="J362" s="35">
        <v>338.7</v>
      </c>
      <c r="K362" s="35">
        <v>360.2</v>
      </c>
      <c r="L362" s="35">
        <v>246.4</v>
      </c>
      <c r="M362" s="42">
        <v>195.1</v>
      </c>
    </row>
    <row r="363" spans="1:13">
      <c r="A363" s="3" t="s">
        <v>373</v>
      </c>
      <c r="B363" s="35">
        <v>204.5</v>
      </c>
      <c r="C363" s="35">
        <v>131.9</v>
      </c>
      <c r="D363" s="35">
        <v>198.2</v>
      </c>
      <c r="E363" s="35">
        <v>268.60000000000002</v>
      </c>
      <c r="F363" s="35">
        <v>220.9</v>
      </c>
      <c r="G363" s="35">
        <v>139.1</v>
      </c>
      <c r="H363" s="35">
        <v>138.80000000000001</v>
      </c>
      <c r="I363" s="35">
        <v>124.6</v>
      </c>
      <c r="J363" s="35">
        <v>166</v>
      </c>
      <c r="K363" s="35">
        <v>207.2</v>
      </c>
      <c r="L363" s="35">
        <v>345.4</v>
      </c>
      <c r="M363" s="42">
        <v>201.4</v>
      </c>
    </row>
    <row r="364" spans="1:13">
      <c r="A364" s="3" t="s">
        <v>374</v>
      </c>
      <c r="B364" s="35">
        <v>229.6</v>
      </c>
      <c r="C364" s="35">
        <v>235.7</v>
      </c>
      <c r="D364" s="35">
        <v>184</v>
      </c>
      <c r="E364" s="35">
        <v>491.5</v>
      </c>
      <c r="F364" s="35">
        <v>220.3</v>
      </c>
      <c r="G364" s="35">
        <v>242.4</v>
      </c>
      <c r="H364" s="35">
        <v>167.1</v>
      </c>
      <c r="I364" s="35">
        <v>402.4</v>
      </c>
      <c r="J364" s="35">
        <v>355.8</v>
      </c>
      <c r="K364" s="35">
        <v>428.1</v>
      </c>
      <c r="L364" s="35">
        <v>410.1</v>
      </c>
      <c r="M364" s="42">
        <v>357.1</v>
      </c>
    </row>
    <row r="365" spans="1:13" s="9" customFormat="1">
      <c r="A365" s="34" t="s">
        <v>375</v>
      </c>
      <c r="B365" s="37">
        <v>258.8</v>
      </c>
      <c r="C365" s="37">
        <v>247.1</v>
      </c>
      <c r="D365" s="37">
        <v>238.4</v>
      </c>
      <c r="E365" s="37">
        <v>252.1</v>
      </c>
      <c r="F365" s="37">
        <v>257.10000000000002</v>
      </c>
      <c r="G365" s="37">
        <v>249.8</v>
      </c>
      <c r="H365" s="37">
        <v>243.1</v>
      </c>
      <c r="I365" s="37">
        <v>273.39999999999998</v>
      </c>
      <c r="J365" s="37">
        <v>260.5</v>
      </c>
      <c r="K365" s="37">
        <v>268.8</v>
      </c>
      <c r="L365" s="37">
        <v>316.89999999999998</v>
      </c>
      <c r="M365" s="41">
        <v>305.39999999999998</v>
      </c>
    </row>
    <row r="366" spans="1:13">
      <c r="A366" s="3" t="s">
        <v>376</v>
      </c>
      <c r="B366" s="35">
        <v>111.8</v>
      </c>
      <c r="C366" s="35">
        <v>91.8</v>
      </c>
      <c r="D366" s="35">
        <v>102.2</v>
      </c>
      <c r="E366" s="35">
        <v>132.5</v>
      </c>
      <c r="F366" s="35">
        <v>178.8</v>
      </c>
      <c r="G366" s="35">
        <v>240.6</v>
      </c>
      <c r="H366" s="35">
        <v>162.80000000000001</v>
      </c>
      <c r="I366" s="35">
        <v>330.4</v>
      </c>
      <c r="J366" s="35">
        <v>215.3</v>
      </c>
      <c r="K366" s="35">
        <v>157.6</v>
      </c>
      <c r="L366" s="35">
        <v>352.1</v>
      </c>
      <c r="M366" s="42">
        <v>199.3</v>
      </c>
    </row>
    <row r="367" spans="1:13">
      <c r="A367" s="3" t="s">
        <v>377</v>
      </c>
      <c r="B367" s="35">
        <v>304.7</v>
      </c>
      <c r="C367" s="35">
        <v>270.8</v>
      </c>
      <c r="D367" s="35">
        <v>282.7</v>
      </c>
      <c r="E367" s="35">
        <v>325.8</v>
      </c>
      <c r="F367" s="35">
        <v>217.1</v>
      </c>
      <c r="G367" s="35">
        <v>261.60000000000002</v>
      </c>
      <c r="H367" s="35">
        <v>271.8</v>
      </c>
      <c r="I367" s="35">
        <v>282.2</v>
      </c>
      <c r="J367" s="35">
        <v>254.8</v>
      </c>
      <c r="K367" s="35">
        <v>233.8</v>
      </c>
      <c r="L367" s="35">
        <v>473.3</v>
      </c>
      <c r="M367" s="42">
        <v>395.3</v>
      </c>
    </row>
    <row r="368" spans="1:13">
      <c r="A368" s="3" t="s">
        <v>378</v>
      </c>
      <c r="B368" s="35">
        <v>328.4</v>
      </c>
      <c r="C368" s="35">
        <v>163.5</v>
      </c>
      <c r="D368" s="35">
        <v>278.5</v>
      </c>
      <c r="E368" s="35">
        <v>295.89999999999998</v>
      </c>
      <c r="F368" s="35">
        <v>196.9</v>
      </c>
      <c r="G368" s="35">
        <v>133.69999999999999</v>
      </c>
      <c r="H368" s="35">
        <v>214.8</v>
      </c>
      <c r="I368" s="35">
        <v>283.10000000000002</v>
      </c>
      <c r="J368" s="35">
        <v>338.4</v>
      </c>
      <c r="K368" s="35">
        <v>312.60000000000002</v>
      </c>
      <c r="L368" s="35">
        <v>329.3</v>
      </c>
      <c r="M368" s="42">
        <v>216</v>
      </c>
    </row>
    <row r="369" spans="1:13">
      <c r="A369" s="3" t="s">
        <v>379</v>
      </c>
      <c r="B369" s="35">
        <v>57</v>
      </c>
      <c r="C369" s="35">
        <v>196.2</v>
      </c>
      <c r="D369" s="35">
        <v>133.1</v>
      </c>
      <c r="E369" s="35">
        <v>294.60000000000002</v>
      </c>
      <c r="F369" s="35">
        <v>319.10000000000002</v>
      </c>
      <c r="G369" s="35">
        <v>379.5</v>
      </c>
      <c r="H369" s="35">
        <v>203.3</v>
      </c>
      <c r="I369" s="35">
        <v>153.1</v>
      </c>
      <c r="J369" s="35">
        <v>358.3</v>
      </c>
      <c r="K369" s="35">
        <v>154.19999999999999</v>
      </c>
      <c r="L369" s="35">
        <v>487.5</v>
      </c>
      <c r="M369" s="42">
        <v>245</v>
      </c>
    </row>
    <row r="370" spans="1:13">
      <c r="A370" s="3" t="s">
        <v>380</v>
      </c>
      <c r="B370" s="35">
        <v>62</v>
      </c>
      <c r="C370" s="35">
        <v>121.7</v>
      </c>
      <c r="D370" s="35">
        <v>54</v>
      </c>
      <c r="E370" s="35">
        <v>125.3</v>
      </c>
      <c r="F370" s="35">
        <v>115.2</v>
      </c>
      <c r="G370" s="35">
        <v>93</v>
      </c>
      <c r="H370" s="35">
        <v>154.30000000000001</v>
      </c>
      <c r="I370" s="35">
        <v>92.2</v>
      </c>
      <c r="J370" s="35">
        <v>168.4</v>
      </c>
      <c r="K370" s="35">
        <v>122.1</v>
      </c>
      <c r="L370" s="35">
        <v>79.2</v>
      </c>
      <c r="M370" s="42">
        <v>142</v>
      </c>
    </row>
    <row r="371" spans="1:13">
      <c r="A371" s="3" t="s">
        <v>381</v>
      </c>
      <c r="B371" s="35">
        <v>269.7</v>
      </c>
      <c r="C371" s="35">
        <v>247.6</v>
      </c>
      <c r="D371" s="35">
        <v>132.6</v>
      </c>
      <c r="E371" s="35">
        <v>186.8</v>
      </c>
      <c r="F371" s="35">
        <v>182.3</v>
      </c>
      <c r="G371" s="35">
        <v>246.3</v>
      </c>
      <c r="H371" s="35">
        <v>265.5</v>
      </c>
      <c r="I371" s="35">
        <v>330.8</v>
      </c>
      <c r="J371" s="35">
        <v>221.3</v>
      </c>
      <c r="K371" s="35">
        <v>360.9</v>
      </c>
      <c r="L371" s="35">
        <v>360.6</v>
      </c>
      <c r="M371" s="42">
        <v>382.2</v>
      </c>
    </row>
    <row r="372" spans="1:13">
      <c r="A372" s="3" t="s">
        <v>382</v>
      </c>
      <c r="B372" s="35">
        <v>170.5</v>
      </c>
      <c r="C372" s="35">
        <v>72.7</v>
      </c>
      <c r="D372" s="35">
        <v>92.9</v>
      </c>
      <c r="E372" s="35">
        <v>212.5</v>
      </c>
      <c r="F372" s="35">
        <v>264.2</v>
      </c>
      <c r="G372" s="35">
        <v>253.5</v>
      </c>
      <c r="H372" s="35">
        <v>233.8</v>
      </c>
      <c r="I372" s="35">
        <v>189.5</v>
      </c>
      <c r="J372" s="35">
        <v>143.9</v>
      </c>
      <c r="K372" s="35">
        <v>243</v>
      </c>
      <c r="L372" s="35">
        <v>391.1</v>
      </c>
      <c r="M372" s="42">
        <v>212.2</v>
      </c>
    </row>
    <row r="373" spans="1:13">
      <c r="A373" s="3" t="s">
        <v>383</v>
      </c>
      <c r="B373" s="35">
        <v>219.3</v>
      </c>
      <c r="C373" s="35">
        <v>259.89999999999998</v>
      </c>
      <c r="D373" s="35">
        <v>84.3</v>
      </c>
      <c r="E373" s="35">
        <v>169.1</v>
      </c>
      <c r="F373" s="35">
        <v>177.1</v>
      </c>
      <c r="G373" s="35">
        <v>245.6</v>
      </c>
      <c r="H373" s="35">
        <v>246.3</v>
      </c>
      <c r="I373" s="35">
        <v>259.8</v>
      </c>
      <c r="J373" s="35">
        <v>247.4</v>
      </c>
      <c r="K373" s="35">
        <v>248</v>
      </c>
      <c r="L373" s="35">
        <v>233</v>
      </c>
      <c r="M373" s="42">
        <v>302.7</v>
      </c>
    </row>
    <row r="374" spans="1:13">
      <c r="A374" s="3" t="s">
        <v>384</v>
      </c>
      <c r="B374" s="35">
        <v>29.6</v>
      </c>
      <c r="C374" s="35">
        <v>318</v>
      </c>
      <c r="D374" s="35">
        <v>87.5</v>
      </c>
      <c r="E374" s="35">
        <v>116.2</v>
      </c>
      <c r="F374" s="35">
        <v>202.3</v>
      </c>
      <c r="G374" s="35">
        <v>108.8</v>
      </c>
      <c r="H374" s="35">
        <v>162.5</v>
      </c>
      <c r="I374" s="35">
        <v>323.60000000000002</v>
      </c>
      <c r="J374" s="35">
        <v>134.30000000000001</v>
      </c>
      <c r="K374" s="35">
        <v>133.9</v>
      </c>
      <c r="L374" s="35">
        <v>166.8</v>
      </c>
      <c r="M374" s="42">
        <v>221.5</v>
      </c>
    </row>
    <row r="375" spans="1:13">
      <c r="A375" s="3" t="s">
        <v>385</v>
      </c>
      <c r="B375" s="35">
        <v>129.9</v>
      </c>
      <c r="C375" s="35">
        <v>208.4</v>
      </c>
      <c r="D375" s="35">
        <v>165.7</v>
      </c>
      <c r="E375" s="35">
        <v>131.4</v>
      </c>
      <c r="F375" s="35">
        <v>268.7</v>
      </c>
      <c r="G375" s="35">
        <v>196.1</v>
      </c>
      <c r="H375" s="35">
        <v>239.1</v>
      </c>
      <c r="I375" s="35">
        <v>297</v>
      </c>
      <c r="J375" s="35">
        <v>331</v>
      </c>
      <c r="K375" s="35">
        <v>379.7</v>
      </c>
      <c r="L375" s="35">
        <v>298.60000000000002</v>
      </c>
      <c r="M375" s="42">
        <v>370.5</v>
      </c>
    </row>
    <row r="376" spans="1:13">
      <c r="A376" s="3" t="s">
        <v>386</v>
      </c>
      <c r="B376" s="35" t="s">
        <v>476</v>
      </c>
      <c r="C376" s="35">
        <v>413.7</v>
      </c>
      <c r="D376" s="35">
        <v>143</v>
      </c>
      <c r="E376" s="35">
        <v>183.8</v>
      </c>
      <c r="F376" s="35">
        <v>319</v>
      </c>
      <c r="G376" s="35">
        <v>242.1</v>
      </c>
      <c r="H376" s="35">
        <v>260</v>
      </c>
      <c r="I376" s="35">
        <v>372.8</v>
      </c>
      <c r="J376" s="35">
        <v>402.6</v>
      </c>
      <c r="K376" s="35">
        <v>651.5</v>
      </c>
      <c r="L376" s="35">
        <v>675.7</v>
      </c>
      <c r="M376" s="42">
        <v>382</v>
      </c>
    </row>
    <row r="377" spans="1:13">
      <c r="A377" s="3" t="s">
        <v>387</v>
      </c>
      <c r="B377" s="35">
        <v>233.4</v>
      </c>
      <c r="C377" s="35">
        <v>60.3</v>
      </c>
      <c r="D377" s="35">
        <v>166.4</v>
      </c>
      <c r="E377" s="35">
        <v>121.7</v>
      </c>
      <c r="F377" s="35">
        <v>25.2</v>
      </c>
      <c r="G377" s="35">
        <v>121.6</v>
      </c>
      <c r="H377" s="35">
        <v>123.9</v>
      </c>
      <c r="I377" s="35">
        <v>100.9</v>
      </c>
      <c r="J377" s="35">
        <v>128.19999999999999</v>
      </c>
      <c r="K377" s="35">
        <v>156.5</v>
      </c>
      <c r="L377" s="35">
        <v>254.1</v>
      </c>
      <c r="M377" s="42">
        <v>173.3</v>
      </c>
    </row>
    <row r="378" spans="1:13">
      <c r="A378" s="3" t="s">
        <v>388</v>
      </c>
      <c r="B378" s="35">
        <v>226.8</v>
      </c>
      <c r="C378" s="35">
        <v>250.2</v>
      </c>
      <c r="D378" s="35">
        <v>124.3</v>
      </c>
      <c r="E378" s="35">
        <v>181.5</v>
      </c>
      <c r="F378" s="35">
        <v>260</v>
      </c>
      <c r="G378" s="35">
        <v>179</v>
      </c>
      <c r="H378" s="35">
        <v>91.1</v>
      </c>
      <c r="I378" s="35">
        <v>185.4</v>
      </c>
      <c r="J378" s="35">
        <v>320.60000000000002</v>
      </c>
      <c r="K378" s="35">
        <v>153.30000000000001</v>
      </c>
      <c r="L378" s="35">
        <v>207.4</v>
      </c>
      <c r="M378" s="42">
        <v>296.89999999999998</v>
      </c>
    </row>
    <row r="379" spans="1:13">
      <c r="A379" s="3" t="s">
        <v>389</v>
      </c>
      <c r="B379" s="35">
        <v>265.8</v>
      </c>
      <c r="C379" s="35">
        <v>272.7</v>
      </c>
      <c r="D379" s="35">
        <v>206.5</v>
      </c>
      <c r="E379" s="35">
        <v>266.10000000000002</v>
      </c>
      <c r="F379" s="35">
        <v>215.5</v>
      </c>
      <c r="G379" s="35">
        <v>279.5</v>
      </c>
      <c r="H379" s="35">
        <v>200.8</v>
      </c>
      <c r="I379" s="35">
        <v>313.2</v>
      </c>
      <c r="J379" s="35">
        <v>207.9</v>
      </c>
      <c r="K379" s="35">
        <v>225.5</v>
      </c>
      <c r="L379" s="35">
        <v>261.60000000000002</v>
      </c>
      <c r="M379" s="42">
        <v>307.89999999999998</v>
      </c>
    </row>
    <row r="380" spans="1:13">
      <c r="A380" s="3" t="s">
        <v>390</v>
      </c>
      <c r="B380" s="35">
        <v>270.5</v>
      </c>
      <c r="C380" s="35">
        <v>317.5</v>
      </c>
      <c r="D380" s="35">
        <v>318</v>
      </c>
      <c r="E380" s="35">
        <v>238.4</v>
      </c>
      <c r="F380" s="35">
        <v>337.4</v>
      </c>
      <c r="G380" s="35">
        <v>318.8</v>
      </c>
      <c r="H380" s="35">
        <v>287</v>
      </c>
      <c r="I380" s="35">
        <v>328.2</v>
      </c>
      <c r="J380" s="35">
        <v>296.5</v>
      </c>
      <c r="K380" s="35">
        <v>306.60000000000002</v>
      </c>
      <c r="L380" s="35">
        <v>330.5</v>
      </c>
      <c r="M380" s="42">
        <v>335.9</v>
      </c>
    </row>
    <row r="381" spans="1:13">
      <c r="A381" s="3" t="s">
        <v>391</v>
      </c>
      <c r="B381" s="35">
        <v>37.6</v>
      </c>
      <c r="C381" s="35">
        <v>274.89999999999998</v>
      </c>
      <c r="D381" s="35">
        <v>195</v>
      </c>
      <c r="E381" s="35">
        <v>197.5</v>
      </c>
      <c r="F381" s="35">
        <v>226</v>
      </c>
      <c r="G381" s="35">
        <v>162.1</v>
      </c>
      <c r="H381" s="35">
        <v>218.3</v>
      </c>
      <c r="I381" s="35">
        <v>220.3</v>
      </c>
      <c r="J381" s="35">
        <v>233.9</v>
      </c>
      <c r="K381" s="35">
        <v>181.7</v>
      </c>
      <c r="L381" s="35">
        <v>116.2</v>
      </c>
      <c r="M381" s="42">
        <v>196.3</v>
      </c>
    </row>
    <row r="382" spans="1:13">
      <c r="A382" s="3" t="s">
        <v>392</v>
      </c>
      <c r="B382" s="35">
        <v>92.3</v>
      </c>
      <c r="C382" s="35">
        <v>235.5</v>
      </c>
      <c r="D382" s="35">
        <v>180.5</v>
      </c>
      <c r="E382" s="35">
        <v>238.7</v>
      </c>
      <c r="F382" s="35">
        <v>198.5</v>
      </c>
      <c r="G382" s="35">
        <v>140.80000000000001</v>
      </c>
      <c r="H382" s="35">
        <v>297</v>
      </c>
      <c r="I382" s="35">
        <v>187.9</v>
      </c>
      <c r="J382" s="35">
        <v>264.3</v>
      </c>
      <c r="K382" s="35">
        <v>313.7</v>
      </c>
      <c r="L382" s="35">
        <v>328.8</v>
      </c>
      <c r="M382" s="42">
        <v>489.8</v>
      </c>
    </row>
    <row r="383" spans="1:13">
      <c r="A383" s="3" t="s">
        <v>393</v>
      </c>
      <c r="B383" s="35">
        <v>250.5</v>
      </c>
      <c r="C383" s="35">
        <v>209.5</v>
      </c>
      <c r="D383" s="35">
        <v>194.4</v>
      </c>
      <c r="E383" s="35">
        <v>253.4</v>
      </c>
      <c r="F383" s="35">
        <v>213.2</v>
      </c>
      <c r="G383" s="35">
        <v>267.60000000000002</v>
      </c>
      <c r="H383" s="35">
        <v>257.5</v>
      </c>
      <c r="I383" s="35">
        <v>182</v>
      </c>
      <c r="J383" s="35">
        <v>198.6</v>
      </c>
      <c r="K383" s="35">
        <v>120.3</v>
      </c>
      <c r="L383" s="35">
        <v>285</v>
      </c>
      <c r="M383" s="42">
        <v>389.7</v>
      </c>
    </row>
    <row r="384" spans="1:13">
      <c r="A384" s="3" t="s">
        <v>394</v>
      </c>
      <c r="B384" s="35">
        <v>318</v>
      </c>
      <c r="C384" s="35">
        <v>263.10000000000002</v>
      </c>
      <c r="D384" s="35">
        <v>292.5</v>
      </c>
      <c r="E384" s="35">
        <v>291.7</v>
      </c>
      <c r="F384" s="35">
        <v>287.89999999999998</v>
      </c>
      <c r="G384" s="35">
        <v>266.3</v>
      </c>
      <c r="H384" s="35">
        <v>257.5</v>
      </c>
      <c r="I384" s="35">
        <v>281.5</v>
      </c>
      <c r="J384" s="35">
        <v>270.3</v>
      </c>
      <c r="K384" s="35">
        <v>288.60000000000002</v>
      </c>
      <c r="L384" s="35">
        <v>323.5</v>
      </c>
      <c r="M384" s="42">
        <v>308.5</v>
      </c>
    </row>
    <row r="385" spans="1:13" s="9" customFormat="1">
      <c r="A385" s="34" t="s">
        <v>395</v>
      </c>
      <c r="B385" s="37">
        <v>314.10000000000002</v>
      </c>
      <c r="C385" s="37">
        <v>309.7</v>
      </c>
      <c r="D385" s="37">
        <v>282</v>
      </c>
      <c r="E385" s="37">
        <v>298</v>
      </c>
      <c r="F385" s="37">
        <v>292.10000000000002</v>
      </c>
      <c r="G385" s="37">
        <v>289.10000000000002</v>
      </c>
      <c r="H385" s="37">
        <v>281.60000000000002</v>
      </c>
      <c r="I385" s="37">
        <v>286.8</v>
      </c>
      <c r="J385" s="37">
        <v>334</v>
      </c>
      <c r="K385" s="37">
        <v>322</v>
      </c>
      <c r="L385" s="37">
        <v>358.7</v>
      </c>
      <c r="M385" s="41">
        <v>359.4</v>
      </c>
    </row>
    <row r="386" spans="1:13" s="9" customFormat="1">
      <c r="A386" s="34" t="s">
        <v>396</v>
      </c>
      <c r="B386" s="37">
        <v>326.5</v>
      </c>
      <c r="C386" s="37">
        <v>295.7</v>
      </c>
      <c r="D386" s="37">
        <v>308.5</v>
      </c>
      <c r="E386" s="37">
        <v>304.60000000000002</v>
      </c>
      <c r="F386" s="37">
        <v>268.7</v>
      </c>
      <c r="G386" s="37">
        <v>304.2</v>
      </c>
      <c r="H386" s="37">
        <v>317.3</v>
      </c>
      <c r="I386" s="37">
        <v>308</v>
      </c>
      <c r="J386" s="37">
        <v>392.6</v>
      </c>
      <c r="K386" s="37">
        <v>313.60000000000002</v>
      </c>
      <c r="L386" s="37">
        <v>426.1</v>
      </c>
      <c r="M386" s="41">
        <v>420.2</v>
      </c>
    </row>
    <row r="387" spans="1:13">
      <c r="A387" s="3" t="s">
        <v>397</v>
      </c>
      <c r="B387" s="35">
        <v>220</v>
      </c>
      <c r="C387" s="35">
        <v>241</v>
      </c>
      <c r="D387" s="35">
        <v>258.89999999999998</v>
      </c>
      <c r="E387" s="35">
        <v>208</v>
      </c>
      <c r="F387" s="35">
        <v>208.8</v>
      </c>
      <c r="G387" s="35">
        <v>273.2</v>
      </c>
      <c r="H387" s="35">
        <v>182.7</v>
      </c>
      <c r="I387" s="35">
        <v>252.2</v>
      </c>
      <c r="J387" s="35">
        <v>483.2</v>
      </c>
      <c r="K387" s="35">
        <v>254</v>
      </c>
      <c r="L387" s="35">
        <v>486</v>
      </c>
      <c r="M387" s="42">
        <v>146.4</v>
      </c>
    </row>
    <row r="388" spans="1:13">
      <c r="A388" s="3" t="s">
        <v>398</v>
      </c>
      <c r="B388" s="35">
        <v>370.9</v>
      </c>
      <c r="C388" s="35">
        <v>342.1</v>
      </c>
      <c r="D388" s="35">
        <v>383.4</v>
      </c>
      <c r="E388" s="35">
        <v>301.10000000000002</v>
      </c>
      <c r="F388" s="35">
        <v>295.39999999999998</v>
      </c>
      <c r="G388" s="35">
        <v>362</v>
      </c>
      <c r="H388" s="35">
        <v>274.60000000000002</v>
      </c>
      <c r="I388" s="35">
        <v>298.2</v>
      </c>
      <c r="J388" s="35">
        <v>299.3</v>
      </c>
      <c r="K388" s="35">
        <v>353.2</v>
      </c>
      <c r="L388" s="35">
        <v>388.3</v>
      </c>
      <c r="M388" s="42">
        <v>414.7</v>
      </c>
    </row>
    <row r="389" spans="1:13">
      <c r="A389" s="3" t="s">
        <v>399</v>
      </c>
      <c r="B389" s="35">
        <v>368.6</v>
      </c>
      <c r="C389" s="35">
        <v>318.89999999999998</v>
      </c>
      <c r="D389" s="35">
        <v>307.89999999999998</v>
      </c>
      <c r="E389" s="35">
        <v>307.8</v>
      </c>
      <c r="F389" s="35">
        <v>279.2</v>
      </c>
      <c r="G389" s="35">
        <v>303.5</v>
      </c>
      <c r="H389" s="35">
        <v>372.3</v>
      </c>
      <c r="I389" s="35">
        <v>336.7</v>
      </c>
      <c r="J389" s="35">
        <v>452.7</v>
      </c>
      <c r="K389" s="35">
        <v>349.4</v>
      </c>
      <c r="L389" s="35">
        <v>485.2</v>
      </c>
      <c r="M389" s="42">
        <v>478.4</v>
      </c>
    </row>
    <row r="390" spans="1:13">
      <c r="A390" s="3" t="s">
        <v>400</v>
      </c>
      <c r="B390" s="35">
        <v>113.9</v>
      </c>
      <c r="C390" s="35">
        <v>196</v>
      </c>
      <c r="D390" s="35">
        <v>261.8</v>
      </c>
      <c r="E390" s="35">
        <v>301.3</v>
      </c>
      <c r="F390" s="35">
        <v>197.3</v>
      </c>
      <c r="G390" s="35">
        <v>217.3</v>
      </c>
      <c r="H390" s="35">
        <v>203.5</v>
      </c>
      <c r="I390" s="35">
        <v>160.4</v>
      </c>
      <c r="J390" s="35">
        <v>237.1</v>
      </c>
      <c r="K390" s="35">
        <v>136.6</v>
      </c>
      <c r="L390" s="35">
        <v>287.89999999999998</v>
      </c>
      <c r="M390" s="42">
        <v>215.2</v>
      </c>
    </row>
    <row r="391" spans="1:13">
      <c r="A391" s="3" t="s">
        <v>401</v>
      </c>
      <c r="B391" s="35">
        <v>104.8</v>
      </c>
      <c r="C391" s="35">
        <v>137.1</v>
      </c>
      <c r="D391" s="35">
        <v>252.9</v>
      </c>
      <c r="E391" s="35">
        <v>291.5</v>
      </c>
      <c r="F391" s="35">
        <v>167</v>
      </c>
      <c r="G391" s="35">
        <v>139</v>
      </c>
      <c r="H391" s="35">
        <v>157.30000000000001</v>
      </c>
      <c r="I391" s="35">
        <v>177.8</v>
      </c>
      <c r="J391" s="35">
        <v>375.3</v>
      </c>
      <c r="K391" s="35">
        <v>179.8</v>
      </c>
      <c r="L391" s="35">
        <v>228.1</v>
      </c>
      <c r="M391" s="42">
        <v>210.6</v>
      </c>
    </row>
    <row r="392" spans="1:13">
      <c r="A392" s="3" t="s">
        <v>402</v>
      </c>
      <c r="B392" s="35">
        <v>286.5</v>
      </c>
      <c r="C392" s="35">
        <v>244.4</v>
      </c>
      <c r="D392" s="35">
        <v>210.6</v>
      </c>
      <c r="E392" s="35">
        <v>310.10000000000002</v>
      </c>
      <c r="F392" s="35">
        <v>137.30000000000001</v>
      </c>
      <c r="G392" s="35">
        <v>279.39999999999998</v>
      </c>
      <c r="H392" s="35">
        <v>225.7</v>
      </c>
      <c r="I392" s="35">
        <v>281.2</v>
      </c>
      <c r="J392" s="35">
        <v>225.7</v>
      </c>
      <c r="K392" s="35">
        <v>133.6</v>
      </c>
      <c r="L392" s="35">
        <v>220.6</v>
      </c>
      <c r="M392" s="42">
        <v>426</v>
      </c>
    </row>
    <row r="393" spans="1:13">
      <c r="A393" s="3" t="s">
        <v>403</v>
      </c>
      <c r="B393" s="35">
        <v>271.39999999999998</v>
      </c>
      <c r="C393" s="35">
        <v>305.2</v>
      </c>
      <c r="D393" s="35">
        <v>318.3</v>
      </c>
      <c r="E393" s="35">
        <v>304.3</v>
      </c>
      <c r="F393" s="35">
        <v>289.3</v>
      </c>
      <c r="G393" s="35">
        <v>434</v>
      </c>
      <c r="H393" s="35">
        <v>317.89999999999998</v>
      </c>
      <c r="I393" s="35">
        <v>381.9</v>
      </c>
      <c r="J393" s="35">
        <v>341.8</v>
      </c>
      <c r="K393" s="35">
        <v>360</v>
      </c>
      <c r="L393" s="35">
        <v>433.5</v>
      </c>
      <c r="M393" s="42">
        <v>403.9</v>
      </c>
    </row>
    <row r="394" spans="1:13">
      <c r="A394" s="3" t="s">
        <v>404</v>
      </c>
      <c r="B394" s="35">
        <v>340.1</v>
      </c>
      <c r="C394" s="35">
        <v>251.1</v>
      </c>
      <c r="D394" s="35">
        <v>359.4</v>
      </c>
      <c r="E394" s="35">
        <v>335.3</v>
      </c>
      <c r="F394" s="35">
        <v>363</v>
      </c>
      <c r="G394" s="35">
        <v>324</v>
      </c>
      <c r="H394" s="35">
        <v>243.8</v>
      </c>
      <c r="I394" s="35">
        <v>291.39999999999998</v>
      </c>
      <c r="J394" s="35">
        <v>304</v>
      </c>
      <c r="K394" s="35">
        <v>328.6</v>
      </c>
      <c r="L394" s="35">
        <v>358.2</v>
      </c>
      <c r="M394" s="42">
        <v>471.6</v>
      </c>
    </row>
    <row r="395" spans="1:13" s="9" customFormat="1">
      <c r="A395" s="34" t="s">
        <v>405</v>
      </c>
      <c r="B395" s="37">
        <v>364</v>
      </c>
      <c r="C395" s="37">
        <v>368.4</v>
      </c>
      <c r="D395" s="37">
        <v>323</v>
      </c>
      <c r="E395" s="37">
        <v>340.2</v>
      </c>
      <c r="F395" s="37">
        <v>337.5</v>
      </c>
      <c r="G395" s="37">
        <v>307.8</v>
      </c>
      <c r="H395" s="37">
        <v>290.60000000000002</v>
      </c>
      <c r="I395" s="37">
        <v>336</v>
      </c>
      <c r="J395" s="37">
        <v>379</v>
      </c>
      <c r="K395" s="37">
        <v>364.3</v>
      </c>
      <c r="L395" s="37">
        <v>377.2</v>
      </c>
      <c r="M395" s="41">
        <v>372.9</v>
      </c>
    </row>
    <row r="396" spans="1:13">
      <c r="A396" s="3" t="s">
        <v>406</v>
      </c>
      <c r="B396" s="35">
        <v>230.2</v>
      </c>
      <c r="C396" s="35">
        <v>460.3</v>
      </c>
      <c r="D396" s="35">
        <v>340.8</v>
      </c>
      <c r="E396" s="35">
        <v>539.9</v>
      </c>
      <c r="F396" s="35">
        <v>274.8</v>
      </c>
      <c r="G396" s="35">
        <v>457.1</v>
      </c>
      <c r="H396" s="35">
        <v>424.4</v>
      </c>
      <c r="I396" s="35">
        <v>431.2</v>
      </c>
      <c r="J396" s="35">
        <v>516.1</v>
      </c>
      <c r="K396" s="35">
        <v>523.79999999999995</v>
      </c>
      <c r="L396" s="35">
        <v>736.6</v>
      </c>
      <c r="M396" s="42">
        <v>573.4</v>
      </c>
    </row>
    <row r="397" spans="1:13">
      <c r="A397" s="3" t="s">
        <v>407</v>
      </c>
      <c r="B397" s="35">
        <v>403.9</v>
      </c>
      <c r="C397" s="35">
        <v>473.4</v>
      </c>
      <c r="D397" s="35">
        <v>258.89999999999998</v>
      </c>
      <c r="E397" s="35">
        <v>304.8</v>
      </c>
      <c r="F397" s="35">
        <v>331.5</v>
      </c>
      <c r="G397" s="35">
        <v>260.2</v>
      </c>
      <c r="H397" s="35">
        <v>264.60000000000002</v>
      </c>
      <c r="I397" s="35">
        <v>268.7</v>
      </c>
      <c r="J397" s="35">
        <v>503.8</v>
      </c>
      <c r="K397" s="35">
        <v>383.7</v>
      </c>
      <c r="L397" s="35">
        <v>644</v>
      </c>
      <c r="M397" s="42">
        <v>493</v>
      </c>
    </row>
    <row r="398" spans="1:13">
      <c r="A398" s="3" t="s">
        <v>408</v>
      </c>
      <c r="B398" s="35">
        <v>323.60000000000002</v>
      </c>
      <c r="C398" s="35">
        <v>534.5</v>
      </c>
      <c r="D398" s="35">
        <v>264.8</v>
      </c>
      <c r="E398" s="35">
        <v>543.70000000000005</v>
      </c>
      <c r="F398" s="35">
        <v>319</v>
      </c>
      <c r="G398" s="35">
        <v>504.9</v>
      </c>
      <c r="H398" s="35">
        <v>478.8</v>
      </c>
      <c r="I398" s="35">
        <v>413.7</v>
      </c>
      <c r="J398" s="35">
        <v>333.6</v>
      </c>
      <c r="K398" s="35">
        <v>312.89999999999998</v>
      </c>
      <c r="L398" s="35">
        <v>340.4</v>
      </c>
      <c r="M398" s="42">
        <v>427.1</v>
      </c>
    </row>
    <row r="399" spans="1:13">
      <c r="A399" s="3" t="s">
        <v>409</v>
      </c>
      <c r="B399" s="35">
        <v>335.8</v>
      </c>
      <c r="C399" s="35">
        <v>390.8</v>
      </c>
      <c r="D399" s="35">
        <v>297.60000000000002</v>
      </c>
      <c r="E399" s="35">
        <v>453.7</v>
      </c>
      <c r="F399" s="35">
        <v>311.89999999999998</v>
      </c>
      <c r="G399" s="35">
        <v>236.9</v>
      </c>
      <c r="H399" s="35">
        <v>286.89999999999998</v>
      </c>
      <c r="I399" s="35">
        <v>412.1</v>
      </c>
      <c r="J399" s="35">
        <v>399.8</v>
      </c>
      <c r="K399" s="35">
        <v>450.3</v>
      </c>
      <c r="L399" s="35">
        <v>301.2</v>
      </c>
      <c r="M399" s="42">
        <v>459.5</v>
      </c>
    </row>
    <row r="400" spans="1:13">
      <c r="A400" s="3" t="s">
        <v>410</v>
      </c>
      <c r="B400" s="35">
        <v>138.6</v>
      </c>
      <c r="C400" s="35">
        <v>317.10000000000002</v>
      </c>
      <c r="D400" s="35">
        <v>259.2</v>
      </c>
      <c r="E400" s="35">
        <v>309.10000000000002</v>
      </c>
      <c r="F400" s="35">
        <v>317</v>
      </c>
      <c r="G400" s="35">
        <v>326.2</v>
      </c>
      <c r="H400" s="35">
        <v>333.5</v>
      </c>
      <c r="I400" s="35">
        <v>206.1</v>
      </c>
      <c r="J400" s="35">
        <v>340.1</v>
      </c>
      <c r="K400" s="35">
        <v>292.3</v>
      </c>
      <c r="L400" s="35">
        <v>378.6</v>
      </c>
      <c r="M400" s="42">
        <v>320.8</v>
      </c>
    </row>
    <row r="401" spans="1:13">
      <c r="A401" s="3" t="s">
        <v>411</v>
      </c>
      <c r="B401" s="35">
        <v>609</v>
      </c>
      <c r="C401" s="35">
        <v>517.5</v>
      </c>
      <c r="D401" s="35">
        <v>501.4</v>
      </c>
      <c r="E401" s="35">
        <v>560.9</v>
      </c>
      <c r="F401" s="35">
        <v>491.3</v>
      </c>
      <c r="G401" s="35">
        <v>370.8</v>
      </c>
      <c r="H401" s="35">
        <v>331.4</v>
      </c>
      <c r="I401" s="35">
        <v>314.2</v>
      </c>
      <c r="J401" s="35">
        <v>394.4</v>
      </c>
      <c r="K401" s="35">
        <v>527.70000000000005</v>
      </c>
      <c r="L401" s="35">
        <v>410.7</v>
      </c>
      <c r="M401" s="42">
        <v>379.7</v>
      </c>
    </row>
    <row r="402" spans="1:13">
      <c r="A402" s="3" t="s">
        <v>412</v>
      </c>
      <c r="B402" s="35">
        <v>492.9</v>
      </c>
      <c r="C402" s="35">
        <v>416.3</v>
      </c>
      <c r="D402" s="35">
        <v>321.5</v>
      </c>
      <c r="E402" s="35">
        <v>230.8</v>
      </c>
      <c r="F402" s="35">
        <v>206.8</v>
      </c>
      <c r="G402" s="35">
        <v>236.4</v>
      </c>
      <c r="H402" s="35">
        <v>258.89999999999998</v>
      </c>
      <c r="I402" s="35">
        <v>303</v>
      </c>
      <c r="J402" s="35">
        <v>412.6</v>
      </c>
      <c r="K402" s="35">
        <v>523</v>
      </c>
      <c r="L402" s="35">
        <v>389.9</v>
      </c>
      <c r="M402" s="42">
        <v>576.29999999999995</v>
      </c>
    </row>
    <row r="403" spans="1:13">
      <c r="A403" s="3" t="s">
        <v>413</v>
      </c>
      <c r="B403" s="35">
        <v>264</v>
      </c>
      <c r="C403" s="35">
        <v>550.70000000000005</v>
      </c>
      <c r="D403" s="35">
        <v>249.9</v>
      </c>
      <c r="E403" s="35">
        <v>286.89999999999998</v>
      </c>
      <c r="F403" s="35">
        <v>130</v>
      </c>
      <c r="G403" s="35">
        <v>219.6</v>
      </c>
      <c r="H403" s="35">
        <v>158.9</v>
      </c>
      <c r="I403" s="35">
        <v>258.5</v>
      </c>
      <c r="J403" s="35">
        <v>327.9</v>
      </c>
      <c r="K403" s="35">
        <v>166.5</v>
      </c>
      <c r="L403" s="35">
        <v>395.1</v>
      </c>
      <c r="M403" s="42">
        <v>439.6</v>
      </c>
    </row>
    <row r="404" spans="1:13">
      <c r="A404" s="3" t="s">
        <v>414</v>
      </c>
      <c r="B404" s="35">
        <v>543</v>
      </c>
      <c r="C404" s="35">
        <v>595.6</v>
      </c>
      <c r="D404" s="35">
        <v>306.2</v>
      </c>
      <c r="E404" s="35">
        <v>381</v>
      </c>
      <c r="F404" s="35">
        <v>274.8</v>
      </c>
      <c r="G404" s="35">
        <v>311.89999999999998</v>
      </c>
      <c r="H404" s="35">
        <v>325.39999999999998</v>
      </c>
      <c r="I404" s="35">
        <v>538.70000000000005</v>
      </c>
      <c r="J404" s="35">
        <v>574.9</v>
      </c>
      <c r="K404" s="35">
        <v>275.2</v>
      </c>
      <c r="L404" s="35">
        <v>315.89999999999998</v>
      </c>
      <c r="M404" s="42">
        <v>364.8</v>
      </c>
    </row>
    <row r="405" spans="1:13">
      <c r="A405" s="3" t="s">
        <v>415</v>
      </c>
      <c r="B405" s="35">
        <v>252.4</v>
      </c>
      <c r="C405" s="35">
        <v>260.2</v>
      </c>
      <c r="D405" s="35">
        <v>226.3</v>
      </c>
      <c r="E405" s="35">
        <v>213.4</v>
      </c>
      <c r="F405" s="35">
        <v>350.8</v>
      </c>
      <c r="G405" s="35">
        <v>271.60000000000002</v>
      </c>
      <c r="H405" s="35">
        <v>212.1</v>
      </c>
      <c r="I405" s="35">
        <v>258.5</v>
      </c>
      <c r="J405" s="35">
        <v>211</v>
      </c>
      <c r="K405" s="35">
        <v>269.2</v>
      </c>
      <c r="L405" s="35">
        <v>401.9</v>
      </c>
      <c r="M405" s="42">
        <v>413.4</v>
      </c>
    </row>
    <row r="406" spans="1:13">
      <c r="A406" s="3" t="s">
        <v>416</v>
      </c>
      <c r="B406" s="35">
        <v>390.7</v>
      </c>
      <c r="C406" s="35">
        <v>349.7</v>
      </c>
      <c r="D406" s="35">
        <v>328.4</v>
      </c>
      <c r="E406" s="35">
        <v>350.6</v>
      </c>
      <c r="F406" s="35">
        <v>366.1</v>
      </c>
      <c r="G406" s="35">
        <v>330</v>
      </c>
      <c r="H406" s="35">
        <v>306</v>
      </c>
      <c r="I406" s="35">
        <v>357.5</v>
      </c>
      <c r="J406" s="35">
        <v>414.9</v>
      </c>
      <c r="K406" s="35">
        <v>384</v>
      </c>
      <c r="L406" s="35">
        <v>376.6</v>
      </c>
      <c r="M406" s="42">
        <v>356.7</v>
      </c>
    </row>
    <row r="407" spans="1:13">
      <c r="A407" s="3" t="s">
        <v>417</v>
      </c>
      <c r="B407" s="35">
        <v>292.5</v>
      </c>
      <c r="C407" s="35">
        <v>290</v>
      </c>
      <c r="D407" s="35">
        <v>343.8</v>
      </c>
      <c r="E407" s="35">
        <v>139.30000000000001</v>
      </c>
      <c r="F407" s="35">
        <v>141.19999999999999</v>
      </c>
      <c r="G407" s="35">
        <v>234.3</v>
      </c>
      <c r="H407" s="35">
        <v>169.1</v>
      </c>
      <c r="I407" s="35">
        <v>204.9</v>
      </c>
      <c r="J407" s="35">
        <v>344.8</v>
      </c>
      <c r="K407" s="35">
        <v>278.89999999999998</v>
      </c>
      <c r="L407" s="35">
        <v>594.79999999999995</v>
      </c>
      <c r="M407" s="42">
        <v>451.8</v>
      </c>
    </row>
    <row r="408" spans="1:13">
      <c r="A408" s="3" t="s">
        <v>418</v>
      </c>
      <c r="B408" s="35">
        <v>548.79999999999995</v>
      </c>
      <c r="C408" s="35">
        <v>371.1</v>
      </c>
      <c r="D408" s="35">
        <v>411.5</v>
      </c>
      <c r="E408" s="35">
        <v>344.5</v>
      </c>
      <c r="F408" s="35">
        <v>438.5</v>
      </c>
      <c r="G408" s="35">
        <v>319.3</v>
      </c>
      <c r="H408" s="35">
        <v>375.6</v>
      </c>
      <c r="I408" s="35">
        <v>421</v>
      </c>
      <c r="J408" s="35">
        <v>388.7</v>
      </c>
      <c r="K408" s="35">
        <v>356.4</v>
      </c>
      <c r="L408" s="35">
        <v>339.6</v>
      </c>
      <c r="M408" s="42">
        <v>376.5</v>
      </c>
    </row>
    <row r="409" spans="1:13">
      <c r="A409" s="3" t="s">
        <v>419</v>
      </c>
      <c r="B409" s="35">
        <v>377.9</v>
      </c>
      <c r="C409" s="35">
        <v>496.1</v>
      </c>
      <c r="D409" s="35">
        <v>387.5</v>
      </c>
      <c r="E409" s="35">
        <v>257.39999999999998</v>
      </c>
      <c r="F409" s="35">
        <v>288.3</v>
      </c>
      <c r="G409" s="35">
        <v>375.4</v>
      </c>
      <c r="H409" s="35">
        <v>335.8</v>
      </c>
      <c r="I409" s="35">
        <v>391.8</v>
      </c>
      <c r="J409" s="35">
        <v>400.2</v>
      </c>
      <c r="K409" s="35">
        <v>382.8</v>
      </c>
      <c r="L409" s="35">
        <v>445.7</v>
      </c>
      <c r="M409" s="42">
        <v>429.3</v>
      </c>
    </row>
    <row r="410" spans="1:13">
      <c r="A410" s="3" t="s">
        <v>420</v>
      </c>
      <c r="B410" s="35">
        <v>156.9</v>
      </c>
      <c r="C410" s="35">
        <v>308.3</v>
      </c>
      <c r="D410" s="35">
        <v>219.4</v>
      </c>
      <c r="E410" s="35">
        <v>268.7</v>
      </c>
      <c r="F410" s="35">
        <v>244.4</v>
      </c>
      <c r="G410" s="35">
        <v>345.8</v>
      </c>
      <c r="H410" s="35">
        <v>207.5</v>
      </c>
      <c r="I410" s="35">
        <v>161.30000000000001</v>
      </c>
      <c r="J410" s="35">
        <v>276.60000000000002</v>
      </c>
      <c r="K410" s="35">
        <v>322.8</v>
      </c>
      <c r="L410" s="35">
        <v>385.7</v>
      </c>
      <c r="M410" s="42">
        <v>289.39999999999998</v>
      </c>
    </row>
    <row r="411" spans="1:13">
      <c r="A411" s="3" t="s">
        <v>421</v>
      </c>
      <c r="B411" s="35">
        <v>230.8</v>
      </c>
      <c r="C411" s="35">
        <v>190.7</v>
      </c>
      <c r="D411" s="35">
        <v>192.2</v>
      </c>
      <c r="E411" s="35">
        <v>466.7</v>
      </c>
      <c r="F411" s="35">
        <v>433.1</v>
      </c>
      <c r="G411" s="35">
        <v>153.30000000000001</v>
      </c>
      <c r="H411" s="35">
        <v>154.69999999999999</v>
      </c>
      <c r="I411" s="35">
        <v>273.2</v>
      </c>
      <c r="J411" s="35">
        <v>315</v>
      </c>
      <c r="K411" s="35">
        <v>476.6</v>
      </c>
      <c r="L411" s="35">
        <v>295.7</v>
      </c>
      <c r="M411" s="42">
        <v>384.3</v>
      </c>
    </row>
    <row r="412" spans="1:13">
      <c r="A412" s="3" t="s">
        <v>422</v>
      </c>
      <c r="B412" s="35">
        <v>144.19999999999999</v>
      </c>
      <c r="C412" s="35">
        <v>158.5</v>
      </c>
      <c r="D412" s="35">
        <v>115.3</v>
      </c>
      <c r="E412" s="35">
        <v>86.2</v>
      </c>
      <c r="F412" s="35">
        <v>186.2</v>
      </c>
      <c r="G412" s="35">
        <v>65.5</v>
      </c>
      <c r="H412" s="35">
        <v>143.5</v>
      </c>
      <c r="I412" s="35">
        <v>91</v>
      </c>
      <c r="J412" s="35">
        <v>103.6</v>
      </c>
      <c r="K412" s="35">
        <v>193.8</v>
      </c>
      <c r="L412" s="35">
        <v>281.8</v>
      </c>
      <c r="M412" s="42">
        <v>214.1</v>
      </c>
    </row>
    <row r="413" spans="1:13">
      <c r="A413" s="3" t="s">
        <v>423</v>
      </c>
      <c r="B413" s="35">
        <v>289.89999999999998</v>
      </c>
      <c r="C413" s="35">
        <v>374.5</v>
      </c>
      <c r="D413" s="35">
        <v>349</v>
      </c>
      <c r="E413" s="35">
        <v>633.1</v>
      </c>
      <c r="F413" s="35">
        <v>309.8</v>
      </c>
      <c r="G413" s="35">
        <v>242.3</v>
      </c>
      <c r="H413" s="35">
        <v>294.3</v>
      </c>
      <c r="I413" s="35">
        <v>397</v>
      </c>
      <c r="J413" s="35">
        <v>225.7</v>
      </c>
      <c r="K413" s="35">
        <v>456.7</v>
      </c>
      <c r="L413" s="35">
        <v>298.5</v>
      </c>
      <c r="M413" s="42">
        <v>330.5</v>
      </c>
    </row>
    <row r="414" spans="1:13">
      <c r="A414" s="3" t="s">
        <v>424</v>
      </c>
      <c r="B414" s="35">
        <v>341.2</v>
      </c>
      <c r="C414" s="35">
        <v>224.5</v>
      </c>
      <c r="D414" s="35">
        <v>630.29999999999995</v>
      </c>
      <c r="E414" s="35">
        <v>260.89999999999998</v>
      </c>
      <c r="F414" s="35">
        <v>420</v>
      </c>
      <c r="G414" s="35">
        <v>363.8</v>
      </c>
      <c r="H414" s="35">
        <v>511.1</v>
      </c>
      <c r="I414" s="35">
        <v>403.5</v>
      </c>
      <c r="J414" s="35">
        <v>220.8</v>
      </c>
      <c r="K414" s="35">
        <v>222</v>
      </c>
      <c r="L414" s="35">
        <v>351</v>
      </c>
      <c r="M414" s="42">
        <v>510.4</v>
      </c>
    </row>
    <row r="415" spans="1:13">
      <c r="A415" s="3" t="s">
        <v>425</v>
      </c>
      <c r="B415" s="35">
        <v>286.39999999999998</v>
      </c>
      <c r="C415" s="35">
        <v>518.6</v>
      </c>
      <c r="D415" s="35">
        <v>505.1</v>
      </c>
      <c r="E415" s="35">
        <v>556.6</v>
      </c>
      <c r="F415" s="35">
        <v>795.9</v>
      </c>
      <c r="G415" s="35">
        <v>338.4</v>
      </c>
      <c r="H415" s="35">
        <v>340.9</v>
      </c>
      <c r="I415" s="35">
        <v>342.9</v>
      </c>
      <c r="J415" s="35">
        <v>561.29999999999995</v>
      </c>
      <c r="K415" s="35">
        <v>391.6</v>
      </c>
      <c r="L415" s="35">
        <v>460.6</v>
      </c>
      <c r="M415" s="42">
        <v>324.8</v>
      </c>
    </row>
    <row r="416" spans="1:13">
      <c r="A416" s="3" t="s">
        <v>426</v>
      </c>
      <c r="B416" s="35">
        <v>305.10000000000002</v>
      </c>
      <c r="C416" s="35">
        <v>402</v>
      </c>
      <c r="D416" s="35">
        <v>438.2</v>
      </c>
      <c r="E416" s="35">
        <v>291.39999999999998</v>
      </c>
      <c r="F416" s="35">
        <v>358.9</v>
      </c>
      <c r="G416" s="35">
        <v>415.8</v>
      </c>
      <c r="H416" s="35">
        <v>259.2</v>
      </c>
      <c r="I416" s="35">
        <v>286.3</v>
      </c>
      <c r="J416" s="35">
        <v>338.9</v>
      </c>
      <c r="K416" s="35">
        <v>379.5</v>
      </c>
      <c r="L416" s="35">
        <v>403.4</v>
      </c>
      <c r="M416" s="42">
        <v>503.1</v>
      </c>
    </row>
    <row r="417" spans="1:13">
      <c r="A417" s="3" t="s">
        <v>427</v>
      </c>
      <c r="B417" s="35">
        <v>308.2</v>
      </c>
      <c r="C417" s="35">
        <v>287.60000000000002</v>
      </c>
      <c r="D417" s="35">
        <v>256.5</v>
      </c>
      <c r="E417" s="35">
        <v>202.8</v>
      </c>
      <c r="F417" s="35">
        <v>170.5</v>
      </c>
      <c r="G417" s="35">
        <v>206.6</v>
      </c>
      <c r="H417" s="35">
        <v>153.19999999999999</v>
      </c>
      <c r="I417" s="35">
        <v>350.9</v>
      </c>
      <c r="J417" s="35">
        <v>282</v>
      </c>
      <c r="K417" s="35">
        <v>317</v>
      </c>
      <c r="L417" s="35">
        <v>287.3</v>
      </c>
      <c r="M417" s="42">
        <v>284.7</v>
      </c>
    </row>
    <row r="418" spans="1:13" s="9" customFormat="1">
      <c r="A418" s="34" t="s">
        <v>428</v>
      </c>
      <c r="B418" s="37">
        <v>270.3</v>
      </c>
      <c r="C418" s="37">
        <v>280</v>
      </c>
      <c r="D418" s="37">
        <v>252.1</v>
      </c>
      <c r="E418" s="37">
        <v>271.2</v>
      </c>
      <c r="F418" s="37">
        <v>286.39999999999998</v>
      </c>
      <c r="G418" s="37">
        <v>279.5</v>
      </c>
      <c r="H418" s="37">
        <v>245.7</v>
      </c>
      <c r="I418" s="37">
        <v>246.4</v>
      </c>
      <c r="J418" s="37">
        <v>289.3</v>
      </c>
      <c r="K418" s="37">
        <v>292.60000000000002</v>
      </c>
      <c r="L418" s="37">
        <v>341</v>
      </c>
      <c r="M418" s="41">
        <v>343.5</v>
      </c>
    </row>
    <row r="419" spans="1:13">
      <c r="A419" s="3" t="s">
        <v>429</v>
      </c>
      <c r="B419" s="35">
        <v>300.89999999999998</v>
      </c>
      <c r="C419" s="35">
        <v>196</v>
      </c>
      <c r="D419" s="35">
        <v>163.1</v>
      </c>
      <c r="E419" s="35">
        <v>328.6</v>
      </c>
      <c r="F419" s="35">
        <v>165.6</v>
      </c>
      <c r="G419" s="35">
        <v>315</v>
      </c>
      <c r="H419" s="35">
        <v>209</v>
      </c>
      <c r="I419" s="35" t="s">
        <v>476</v>
      </c>
      <c r="J419" s="35">
        <v>105.5</v>
      </c>
      <c r="K419" s="35">
        <v>212.3</v>
      </c>
      <c r="L419" s="35">
        <v>280</v>
      </c>
      <c r="M419" s="42">
        <v>281.8</v>
      </c>
    </row>
    <row r="420" spans="1:13">
      <c r="A420" s="3" t="s">
        <v>430</v>
      </c>
      <c r="B420" s="35">
        <v>271.8</v>
      </c>
      <c r="C420" s="35">
        <v>266.39999999999998</v>
      </c>
      <c r="D420" s="35">
        <v>140.5</v>
      </c>
      <c r="E420" s="35">
        <v>176.3</v>
      </c>
      <c r="F420" s="35">
        <v>425.5</v>
      </c>
      <c r="G420" s="35">
        <v>201.5</v>
      </c>
      <c r="H420" s="35">
        <v>168.5</v>
      </c>
      <c r="I420" s="35">
        <v>304.10000000000002</v>
      </c>
      <c r="J420" s="35">
        <v>237.1</v>
      </c>
      <c r="K420" s="35">
        <v>407.6</v>
      </c>
      <c r="L420" s="35">
        <v>356.8</v>
      </c>
      <c r="M420" s="42">
        <v>250.6</v>
      </c>
    </row>
    <row r="421" spans="1:13">
      <c r="A421" s="3" t="s">
        <v>431</v>
      </c>
      <c r="B421" s="35">
        <v>280</v>
      </c>
      <c r="C421" s="35">
        <v>331</v>
      </c>
      <c r="D421" s="35">
        <v>403.2</v>
      </c>
      <c r="E421" s="35">
        <v>247.3</v>
      </c>
      <c r="F421" s="35">
        <v>253.1</v>
      </c>
      <c r="G421" s="35">
        <v>244</v>
      </c>
      <c r="H421" s="35">
        <v>429.5</v>
      </c>
      <c r="I421" s="35">
        <v>356.6</v>
      </c>
      <c r="J421" s="35">
        <v>281.39999999999998</v>
      </c>
      <c r="K421" s="35">
        <v>326.10000000000002</v>
      </c>
      <c r="L421" s="35">
        <v>262.89999999999998</v>
      </c>
      <c r="M421" s="42">
        <v>312.39999999999998</v>
      </c>
    </row>
    <row r="422" spans="1:13">
      <c r="A422" s="3" t="s">
        <v>432</v>
      </c>
      <c r="B422" s="35">
        <v>226.1</v>
      </c>
      <c r="C422" s="35">
        <v>517.79999999999995</v>
      </c>
      <c r="D422" s="35">
        <v>101.7</v>
      </c>
      <c r="E422" s="35">
        <v>121.5</v>
      </c>
      <c r="F422" s="35">
        <v>232.3</v>
      </c>
      <c r="G422" s="35">
        <v>224.2</v>
      </c>
      <c r="H422" s="35">
        <v>369.2</v>
      </c>
      <c r="I422" s="35">
        <v>304.60000000000002</v>
      </c>
      <c r="J422" s="35">
        <v>273.8</v>
      </c>
      <c r="K422" s="35">
        <v>204.3</v>
      </c>
      <c r="L422" s="35">
        <v>282.5</v>
      </c>
      <c r="M422" s="42">
        <v>393</v>
      </c>
    </row>
    <row r="423" spans="1:13">
      <c r="A423" s="3" t="s">
        <v>433</v>
      </c>
      <c r="B423" s="35">
        <v>359.7</v>
      </c>
      <c r="C423" s="35">
        <v>225</v>
      </c>
      <c r="D423" s="35">
        <v>293.7</v>
      </c>
      <c r="E423" s="35">
        <v>147.69999999999999</v>
      </c>
      <c r="F423" s="35">
        <v>241.4</v>
      </c>
      <c r="G423" s="35">
        <v>246.9</v>
      </c>
      <c r="H423" s="35">
        <v>309.2</v>
      </c>
      <c r="I423" s="35">
        <v>172.4</v>
      </c>
      <c r="J423" s="35">
        <v>415</v>
      </c>
      <c r="K423" s="35">
        <v>381.7</v>
      </c>
      <c r="L423" s="35">
        <v>292.2</v>
      </c>
      <c r="M423" s="42">
        <v>256.89999999999998</v>
      </c>
    </row>
    <row r="424" spans="1:13">
      <c r="A424" s="3" t="s">
        <v>434</v>
      </c>
      <c r="B424" s="35">
        <v>152.6</v>
      </c>
      <c r="C424" s="35">
        <v>295.3</v>
      </c>
      <c r="D424" s="35">
        <v>261</v>
      </c>
      <c r="E424" s="35">
        <v>156.4</v>
      </c>
      <c r="F424" s="35">
        <v>364.6</v>
      </c>
      <c r="G424" s="35">
        <v>246.3</v>
      </c>
      <c r="H424" s="35">
        <v>284.2</v>
      </c>
      <c r="I424" s="35">
        <v>236.5</v>
      </c>
      <c r="J424" s="35">
        <v>236.1</v>
      </c>
      <c r="K424" s="35">
        <v>188.9</v>
      </c>
      <c r="L424" s="35">
        <v>344.7</v>
      </c>
      <c r="M424" s="42">
        <v>196.9</v>
      </c>
    </row>
    <row r="425" spans="1:13">
      <c r="A425" s="3" t="s">
        <v>435</v>
      </c>
      <c r="B425" s="35">
        <v>220.4</v>
      </c>
      <c r="C425" s="35">
        <v>245.2</v>
      </c>
      <c r="D425" s="35">
        <v>209.4</v>
      </c>
      <c r="E425" s="35">
        <v>255.8</v>
      </c>
      <c r="F425" s="35">
        <v>176</v>
      </c>
      <c r="G425" s="35">
        <v>190.2</v>
      </c>
      <c r="H425" s="35">
        <v>242.5</v>
      </c>
      <c r="I425" s="35">
        <v>268.3</v>
      </c>
      <c r="J425" s="35">
        <v>430.4</v>
      </c>
      <c r="K425" s="35">
        <v>321.5</v>
      </c>
      <c r="L425" s="35">
        <v>320.60000000000002</v>
      </c>
      <c r="M425" s="42">
        <v>250.9</v>
      </c>
    </row>
    <row r="426" spans="1:13">
      <c r="A426" s="3" t="s">
        <v>436</v>
      </c>
      <c r="B426" s="35">
        <v>304.10000000000002</v>
      </c>
      <c r="C426" s="35">
        <v>298.39999999999998</v>
      </c>
      <c r="D426" s="35">
        <v>302</v>
      </c>
      <c r="E426" s="35">
        <v>269.8</v>
      </c>
      <c r="F426" s="35">
        <v>374</v>
      </c>
      <c r="G426" s="35">
        <v>388.9</v>
      </c>
      <c r="H426" s="35">
        <v>325.5</v>
      </c>
      <c r="I426" s="35">
        <v>415.7</v>
      </c>
      <c r="J426" s="35">
        <v>580.29999999999995</v>
      </c>
      <c r="K426" s="35">
        <v>549.20000000000005</v>
      </c>
      <c r="L426" s="35">
        <v>552.79999999999995</v>
      </c>
      <c r="M426" s="42">
        <v>715</v>
      </c>
    </row>
    <row r="427" spans="1:13">
      <c r="A427" s="3" t="s">
        <v>437</v>
      </c>
      <c r="B427" s="35">
        <v>302.8</v>
      </c>
      <c r="C427" s="35">
        <v>338.9</v>
      </c>
      <c r="D427" s="35">
        <v>322.7</v>
      </c>
      <c r="E427" s="35">
        <v>289.3</v>
      </c>
      <c r="F427" s="35">
        <v>387</v>
      </c>
      <c r="G427" s="35">
        <v>349.9</v>
      </c>
      <c r="H427" s="35">
        <v>317.60000000000002</v>
      </c>
      <c r="I427" s="35">
        <v>322</v>
      </c>
      <c r="J427" s="35">
        <v>331.5</v>
      </c>
      <c r="K427" s="35">
        <v>269.8</v>
      </c>
      <c r="L427" s="35">
        <v>397.4</v>
      </c>
      <c r="M427" s="42">
        <v>359.8</v>
      </c>
    </row>
    <row r="428" spans="1:13">
      <c r="A428" s="3" t="s">
        <v>438</v>
      </c>
      <c r="B428" s="35">
        <v>257.8</v>
      </c>
      <c r="C428" s="35">
        <v>178.6</v>
      </c>
      <c r="D428" s="35">
        <v>108.9</v>
      </c>
      <c r="E428" s="35">
        <v>180.9</v>
      </c>
      <c r="F428" s="35">
        <v>288.89999999999998</v>
      </c>
      <c r="G428" s="35">
        <v>272.2</v>
      </c>
      <c r="H428" s="35">
        <v>205.1</v>
      </c>
      <c r="I428" s="35">
        <v>102</v>
      </c>
      <c r="J428" s="35">
        <v>237.5</v>
      </c>
      <c r="K428" s="35">
        <v>237.2</v>
      </c>
      <c r="L428" s="35">
        <v>316.8</v>
      </c>
      <c r="M428" s="42">
        <v>245.9</v>
      </c>
    </row>
    <row r="429" spans="1:13">
      <c r="A429" s="3" t="s">
        <v>439</v>
      </c>
      <c r="B429" s="35">
        <v>156</v>
      </c>
      <c r="C429" s="35">
        <v>155.19999999999999</v>
      </c>
      <c r="D429" s="35">
        <v>175.2</v>
      </c>
      <c r="E429" s="35">
        <v>204.3</v>
      </c>
      <c r="F429" s="35">
        <v>235.4</v>
      </c>
      <c r="G429" s="35">
        <v>322</v>
      </c>
      <c r="H429" s="35">
        <v>72.900000000000006</v>
      </c>
      <c r="I429" s="35">
        <v>200.4</v>
      </c>
      <c r="J429" s="35">
        <v>360.8</v>
      </c>
      <c r="K429" s="35">
        <v>79.599999999999994</v>
      </c>
      <c r="L429" s="35">
        <v>384</v>
      </c>
      <c r="M429" s="42">
        <v>369.2</v>
      </c>
    </row>
    <row r="430" spans="1:13">
      <c r="A430" s="3" t="s">
        <v>440</v>
      </c>
      <c r="B430" s="35">
        <v>230.6</v>
      </c>
      <c r="C430" s="35">
        <v>331.1</v>
      </c>
      <c r="D430" s="35">
        <v>454.5</v>
      </c>
      <c r="E430" s="35">
        <v>379</v>
      </c>
      <c r="F430" s="35">
        <v>483.3</v>
      </c>
      <c r="G430" s="35">
        <v>441.4</v>
      </c>
      <c r="H430" s="35">
        <v>421.9</v>
      </c>
      <c r="I430" s="35">
        <v>308.89999999999998</v>
      </c>
      <c r="J430" s="35">
        <v>505.1</v>
      </c>
      <c r="K430" s="35">
        <v>488.8</v>
      </c>
      <c r="L430" s="35">
        <v>414.2</v>
      </c>
      <c r="M430" s="42">
        <v>376</v>
      </c>
    </row>
    <row r="431" spans="1:13">
      <c r="A431" s="3" t="s">
        <v>441</v>
      </c>
      <c r="B431" s="35">
        <v>363.2</v>
      </c>
      <c r="C431" s="35">
        <v>292.60000000000002</v>
      </c>
      <c r="D431" s="35">
        <v>347.5</v>
      </c>
      <c r="E431" s="35">
        <v>400.8</v>
      </c>
      <c r="F431" s="35">
        <v>266.60000000000002</v>
      </c>
      <c r="G431" s="35">
        <v>238.2</v>
      </c>
      <c r="H431" s="35">
        <v>269.3</v>
      </c>
      <c r="I431" s="35">
        <v>159.5</v>
      </c>
      <c r="J431" s="35">
        <v>176.5</v>
      </c>
      <c r="K431" s="35">
        <v>226.1</v>
      </c>
      <c r="L431" s="35">
        <v>273.60000000000002</v>
      </c>
      <c r="M431" s="42">
        <v>396.8</v>
      </c>
    </row>
    <row r="432" spans="1:13">
      <c r="A432" s="3" t="s">
        <v>442</v>
      </c>
      <c r="B432" s="35">
        <v>364.5</v>
      </c>
      <c r="C432" s="35">
        <v>161.6</v>
      </c>
      <c r="D432" s="35">
        <v>420.3</v>
      </c>
      <c r="E432" s="35">
        <v>227.1</v>
      </c>
      <c r="F432" s="35">
        <v>293.60000000000002</v>
      </c>
      <c r="G432" s="35">
        <v>309.3</v>
      </c>
      <c r="H432" s="35">
        <v>269.5</v>
      </c>
      <c r="I432" s="35">
        <v>420</v>
      </c>
      <c r="J432" s="35">
        <v>270.8</v>
      </c>
      <c r="K432" s="35">
        <v>181.2</v>
      </c>
      <c r="L432" s="35">
        <v>666</v>
      </c>
      <c r="M432" s="42">
        <v>413.9</v>
      </c>
    </row>
    <row r="433" spans="1:13">
      <c r="A433" s="3" t="s">
        <v>443</v>
      </c>
      <c r="B433" s="35">
        <v>260.3</v>
      </c>
      <c r="C433" s="35">
        <v>623.6</v>
      </c>
      <c r="D433" s="35">
        <v>356</v>
      </c>
      <c r="E433" s="35">
        <v>418.9</v>
      </c>
      <c r="F433" s="35">
        <v>192.4</v>
      </c>
      <c r="G433" s="35">
        <v>181.3</v>
      </c>
      <c r="H433" s="35">
        <v>263.60000000000002</v>
      </c>
      <c r="I433" s="35">
        <v>233.4</v>
      </c>
      <c r="J433" s="35">
        <v>348.5</v>
      </c>
      <c r="K433" s="35">
        <v>289.60000000000002</v>
      </c>
      <c r="L433" s="35">
        <v>240.2</v>
      </c>
      <c r="M433" s="42">
        <v>209.3</v>
      </c>
    </row>
    <row r="434" spans="1:13">
      <c r="A434" s="3" t="s">
        <v>444</v>
      </c>
      <c r="B434" s="35">
        <v>183.3</v>
      </c>
      <c r="C434" s="35">
        <v>306.10000000000002</v>
      </c>
      <c r="D434" s="35">
        <v>311.89999999999998</v>
      </c>
      <c r="E434" s="35">
        <v>391.5</v>
      </c>
      <c r="F434" s="35">
        <v>373.3</v>
      </c>
      <c r="G434" s="35">
        <v>223.8</v>
      </c>
      <c r="H434" s="35">
        <v>222.6</v>
      </c>
      <c r="I434" s="35">
        <v>204.6</v>
      </c>
      <c r="J434" s="35">
        <v>260.7</v>
      </c>
      <c r="K434" s="35">
        <v>392.2</v>
      </c>
      <c r="L434" s="35">
        <v>353</v>
      </c>
      <c r="M434" s="42">
        <v>295.3</v>
      </c>
    </row>
    <row r="435" spans="1:13">
      <c r="A435" s="3" t="s">
        <v>445</v>
      </c>
      <c r="B435" s="35">
        <v>239.5</v>
      </c>
      <c r="C435" s="35">
        <v>229.7</v>
      </c>
      <c r="D435" s="35">
        <v>176.4</v>
      </c>
      <c r="E435" s="35">
        <v>260.5</v>
      </c>
      <c r="F435" s="35">
        <v>253.9</v>
      </c>
      <c r="G435" s="35">
        <v>271.60000000000002</v>
      </c>
      <c r="H435" s="35">
        <v>261.2</v>
      </c>
      <c r="I435" s="35">
        <v>259.7</v>
      </c>
      <c r="J435" s="35">
        <v>239.8</v>
      </c>
      <c r="K435" s="35">
        <v>293.7</v>
      </c>
      <c r="L435" s="35">
        <v>365.6</v>
      </c>
      <c r="M435" s="42">
        <v>349.6</v>
      </c>
    </row>
    <row r="436" spans="1:13">
      <c r="A436" s="3" t="s">
        <v>446</v>
      </c>
      <c r="B436" s="35">
        <v>313.7</v>
      </c>
      <c r="C436" s="35">
        <v>268.7</v>
      </c>
      <c r="D436" s="35">
        <v>248.4</v>
      </c>
      <c r="E436" s="35">
        <v>285.39999999999998</v>
      </c>
      <c r="F436" s="35">
        <v>292.8</v>
      </c>
      <c r="G436" s="35">
        <v>277.89999999999998</v>
      </c>
      <c r="H436" s="35">
        <v>217.9</v>
      </c>
      <c r="I436" s="35">
        <v>227.7</v>
      </c>
      <c r="J436" s="35">
        <v>260.89999999999998</v>
      </c>
      <c r="K436" s="35">
        <v>294.10000000000002</v>
      </c>
      <c r="L436" s="35">
        <v>303.10000000000002</v>
      </c>
      <c r="M436" s="42">
        <v>319.5</v>
      </c>
    </row>
    <row r="437" spans="1:13">
      <c r="A437" s="3" t="s">
        <v>447</v>
      </c>
      <c r="B437" s="35">
        <v>180.6</v>
      </c>
      <c r="C437" s="35">
        <v>241.8</v>
      </c>
      <c r="D437" s="35">
        <v>200.8</v>
      </c>
      <c r="E437" s="35">
        <v>376.4</v>
      </c>
      <c r="F437" s="35">
        <v>213.5</v>
      </c>
      <c r="G437" s="35">
        <v>282.89999999999998</v>
      </c>
      <c r="H437" s="35">
        <v>264.5</v>
      </c>
      <c r="I437" s="35">
        <v>348.8</v>
      </c>
      <c r="J437" s="35">
        <v>317.5</v>
      </c>
      <c r="K437" s="35">
        <v>467.6</v>
      </c>
      <c r="L437" s="35">
        <v>380.2</v>
      </c>
      <c r="M437" s="42">
        <v>485.2</v>
      </c>
    </row>
    <row r="438" spans="1:13">
      <c r="A438" s="3" t="s">
        <v>448</v>
      </c>
      <c r="B438" s="35" t="s">
        <v>476</v>
      </c>
      <c r="C438" s="35">
        <v>365.2</v>
      </c>
      <c r="D438" s="35">
        <v>479.3</v>
      </c>
      <c r="E438" s="35">
        <v>241.7</v>
      </c>
      <c r="F438" s="35">
        <v>366.3</v>
      </c>
      <c r="G438" s="35">
        <v>291</v>
      </c>
      <c r="H438" s="35">
        <v>57.8</v>
      </c>
      <c r="I438" s="35">
        <v>58.1</v>
      </c>
      <c r="J438" s="35">
        <v>467.8</v>
      </c>
      <c r="K438" s="35">
        <v>117.9</v>
      </c>
      <c r="L438" s="35">
        <v>624.20000000000005</v>
      </c>
      <c r="M438" s="42">
        <v>377.4</v>
      </c>
    </row>
    <row r="439" spans="1:13">
      <c r="A439" s="3" t="s">
        <v>449</v>
      </c>
      <c r="B439" s="35">
        <v>385.9</v>
      </c>
      <c r="C439" s="35">
        <v>283.39999999999998</v>
      </c>
      <c r="D439" s="35">
        <v>210.8</v>
      </c>
      <c r="E439" s="35">
        <v>240.2</v>
      </c>
      <c r="F439" s="35">
        <v>180</v>
      </c>
      <c r="G439" s="35">
        <v>169.6</v>
      </c>
      <c r="H439" s="35">
        <v>141.9</v>
      </c>
      <c r="I439" s="35">
        <v>141.5</v>
      </c>
      <c r="J439" s="35">
        <v>339.1</v>
      </c>
      <c r="K439" s="35">
        <v>253.9</v>
      </c>
      <c r="L439" s="35">
        <v>264</v>
      </c>
      <c r="M439" s="42">
        <v>527.1</v>
      </c>
    </row>
    <row r="440" spans="1:13">
      <c r="A440" s="3" t="s">
        <v>450</v>
      </c>
      <c r="B440" s="35">
        <v>237</v>
      </c>
      <c r="C440" s="35">
        <v>217.5</v>
      </c>
      <c r="D440" s="35">
        <v>195.9</v>
      </c>
      <c r="E440" s="35">
        <v>288.3</v>
      </c>
      <c r="F440" s="35">
        <v>202.1</v>
      </c>
      <c r="G440" s="35">
        <v>245.7</v>
      </c>
      <c r="H440" s="35">
        <v>70.099999999999994</v>
      </c>
      <c r="I440" s="35">
        <v>176.8</v>
      </c>
      <c r="J440" s="35">
        <v>107</v>
      </c>
      <c r="K440" s="35">
        <v>179.9</v>
      </c>
      <c r="L440" s="35">
        <v>267.89999999999998</v>
      </c>
      <c r="M440" s="42">
        <v>232.3</v>
      </c>
    </row>
    <row r="441" spans="1:13">
      <c r="A441" s="3" t="s">
        <v>451</v>
      </c>
      <c r="B441" s="35">
        <v>143.80000000000001</v>
      </c>
      <c r="C441" s="35">
        <v>241.7</v>
      </c>
      <c r="D441" s="35">
        <v>161.80000000000001</v>
      </c>
      <c r="E441" s="35">
        <v>150.4</v>
      </c>
      <c r="F441" s="35">
        <v>228.7</v>
      </c>
      <c r="G441" s="35">
        <v>274.39999999999998</v>
      </c>
      <c r="H441" s="35">
        <v>267.89999999999998</v>
      </c>
      <c r="I441" s="35">
        <v>209.6</v>
      </c>
      <c r="J441" s="35">
        <v>244.9</v>
      </c>
      <c r="K441" s="35">
        <v>248.8</v>
      </c>
      <c r="L441" s="35">
        <v>374.1</v>
      </c>
      <c r="M441" s="42">
        <v>310.60000000000002</v>
      </c>
    </row>
    <row r="442" spans="1:13">
      <c r="A442" s="3" t="s">
        <v>453</v>
      </c>
      <c r="B442" s="35">
        <v>277.8</v>
      </c>
      <c r="C442" s="35">
        <v>361.8</v>
      </c>
      <c r="D442" s="35">
        <v>312</v>
      </c>
      <c r="E442" s="35">
        <v>394.1</v>
      </c>
      <c r="F442" s="35">
        <v>251.7</v>
      </c>
      <c r="G442" s="35">
        <v>184</v>
      </c>
      <c r="H442" s="35">
        <v>53.2</v>
      </c>
      <c r="I442" s="35">
        <v>158.4</v>
      </c>
      <c r="J442" s="35">
        <v>209.9</v>
      </c>
      <c r="K442" s="35">
        <v>130.69999999999999</v>
      </c>
      <c r="L442" s="35">
        <v>162</v>
      </c>
      <c r="M442" s="42">
        <v>161</v>
      </c>
    </row>
    <row r="443" spans="1:13">
      <c r="A443" s="3" t="s">
        <v>454</v>
      </c>
      <c r="B443" s="35">
        <v>369</v>
      </c>
      <c r="C443" s="35">
        <v>337</v>
      </c>
      <c r="D443" s="35">
        <v>263.89999999999998</v>
      </c>
      <c r="E443" s="35">
        <v>168.4</v>
      </c>
      <c r="F443" s="35">
        <v>168.7</v>
      </c>
      <c r="G443" s="35">
        <v>296.89999999999998</v>
      </c>
      <c r="H443" s="35">
        <v>266.8</v>
      </c>
      <c r="I443" s="35">
        <v>267</v>
      </c>
      <c r="J443" s="35">
        <v>311.60000000000002</v>
      </c>
      <c r="K443" s="35">
        <v>245.2</v>
      </c>
      <c r="L443" s="35">
        <v>350.2</v>
      </c>
      <c r="M443" s="42">
        <v>491.2</v>
      </c>
    </row>
    <row r="444" spans="1:13" s="9" customFormat="1">
      <c r="A444" s="34" t="s">
        <v>455</v>
      </c>
      <c r="B444" s="37">
        <v>279.3</v>
      </c>
      <c r="C444" s="37">
        <v>267.89999999999998</v>
      </c>
      <c r="D444" s="37">
        <v>225.3</v>
      </c>
      <c r="E444" s="37">
        <v>258.10000000000002</v>
      </c>
      <c r="F444" s="37">
        <v>244.8</v>
      </c>
      <c r="G444" s="37">
        <v>253.3</v>
      </c>
      <c r="H444" s="37">
        <v>286.7</v>
      </c>
      <c r="I444" s="37">
        <v>242.4</v>
      </c>
      <c r="J444" s="37">
        <v>263.60000000000002</v>
      </c>
      <c r="K444" s="37">
        <v>303.8</v>
      </c>
      <c r="L444" s="37">
        <v>283.39999999999998</v>
      </c>
      <c r="M444" s="41">
        <v>298.2</v>
      </c>
    </row>
    <row r="445" spans="1:13">
      <c r="A445" s="3" t="s">
        <v>456</v>
      </c>
      <c r="B445" s="35">
        <v>228.5</v>
      </c>
      <c r="C445" s="35">
        <v>181</v>
      </c>
      <c r="D445" s="35">
        <v>171.9</v>
      </c>
      <c r="E445" s="35">
        <v>202.3</v>
      </c>
      <c r="F445" s="35">
        <v>198.6</v>
      </c>
      <c r="G445" s="35">
        <v>154</v>
      </c>
      <c r="H445" s="35">
        <v>196.9</v>
      </c>
      <c r="I445" s="35">
        <v>208.7</v>
      </c>
      <c r="J445" s="35">
        <v>205.7</v>
      </c>
      <c r="K445" s="35">
        <v>87.1</v>
      </c>
      <c r="L445" s="35">
        <v>339.5</v>
      </c>
      <c r="M445" s="42">
        <v>189.1</v>
      </c>
    </row>
    <row r="446" spans="1:13">
      <c r="A446" s="3" t="s">
        <v>457</v>
      </c>
      <c r="B446" s="35">
        <v>208.2</v>
      </c>
      <c r="C446" s="35">
        <v>196.8</v>
      </c>
      <c r="D446" s="35">
        <v>149.80000000000001</v>
      </c>
      <c r="E446" s="35">
        <v>224.1</v>
      </c>
      <c r="F446" s="35">
        <v>173.9</v>
      </c>
      <c r="G446" s="35">
        <v>212.5</v>
      </c>
      <c r="H446" s="35">
        <v>241.9</v>
      </c>
      <c r="I446" s="35">
        <v>176.8</v>
      </c>
      <c r="J446" s="35">
        <v>272.5</v>
      </c>
      <c r="K446" s="35">
        <v>327.8</v>
      </c>
      <c r="L446" s="35">
        <v>374</v>
      </c>
      <c r="M446" s="42">
        <v>331.8</v>
      </c>
    </row>
    <row r="447" spans="1:13">
      <c r="A447" s="3" t="s">
        <v>458</v>
      </c>
      <c r="B447" s="35">
        <v>227.8</v>
      </c>
      <c r="C447" s="35">
        <v>296.7</v>
      </c>
      <c r="D447" s="35">
        <v>243.6</v>
      </c>
      <c r="E447" s="35">
        <v>316.60000000000002</v>
      </c>
      <c r="F447" s="35">
        <v>322.5</v>
      </c>
      <c r="G447" s="35">
        <v>302.8</v>
      </c>
      <c r="H447" s="35">
        <v>354.1</v>
      </c>
      <c r="I447" s="35">
        <v>232.9</v>
      </c>
      <c r="J447" s="35">
        <v>339.4</v>
      </c>
      <c r="K447" s="35">
        <v>337.4</v>
      </c>
      <c r="L447" s="35">
        <v>308.7</v>
      </c>
      <c r="M447" s="42">
        <v>259.5</v>
      </c>
    </row>
    <row r="448" spans="1:13">
      <c r="A448" s="3" t="s">
        <v>459</v>
      </c>
      <c r="B448" s="35">
        <v>242</v>
      </c>
      <c r="C448" s="35">
        <v>168.8</v>
      </c>
      <c r="D448" s="35">
        <v>152.69999999999999</v>
      </c>
      <c r="E448" s="35">
        <v>220.8</v>
      </c>
      <c r="F448" s="35">
        <v>89.3</v>
      </c>
      <c r="G448" s="35">
        <v>170.8</v>
      </c>
      <c r="H448" s="35">
        <v>240.8</v>
      </c>
      <c r="I448" s="35">
        <v>303.2</v>
      </c>
      <c r="J448" s="35">
        <v>305.5</v>
      </c>
      <c r="K448" s="35">
        <v>390.1</v>
      </c>
      <c r="L448" s="35">
        <v>326.8</v>
      </c>
      <c r="M448" s="42">
        <v>418.3</v>
      </c>
    </row>
    <row r="449" spans="1:13">
      <c r="A449" s="3" t="s">
        <v>460</v>
      </c>
      <c r="B449" s="35">
        <v>286.60000000000002</v>
      </c>
      <c r="C449" s="35">
        <v>320.39999999999998</v>
      </c>
      <c r="D449" s="35">
        <v>271.60000000000002</v>
      </c>
      <c r="E449" s="35">
        <v>289.89999999999998</v>
      </c>
      <c r="F449" s="35">
        <v>268.2</v>
      </c>
      <c r="G449" s="35">
        <v>242.9</v>
      </c>
      <c r="H449" s="35">
        <v>212.7</v>
      </c>
      <c r="I449" s="35">
        <v>294.10000000000002</v>
      </c>
      <c r="J449" s="35">
        <v>283.3</v>
      </c>
      <c r="K449" s="35">
        <v>427.4</v>
      </c>
      <c r="L449" s="35">
        <v>347.9</v>
      </c>
      <c r="M449" s="42">
        <v>318</v>
      </c>
    </row>
    <row r="450" spans="1:13">
      <c r="A450" s="3" t="s">
        <v>461</v>
      </c>
      <c r="B450" s="35">
        <v>204.2</v>
      </c>
      <c r="C450" s="35">
        <v>153.69999999999999</v>
      </c>
      <c r="D450" s="35">
        <v>253.8</v>
      </c>
      <c r="E450" s="35">
        <v>314.60000000000002</v>
      </c>
      <c r="F450" s="35">
        <v>187.3</v>
      </c>
      <c r="G450" s="35">
        <v>234.6</v>
      </c>
      <c r="H450" s="35">
        <v>187.6</v>
      </c>
      <c r="I450" s="35">
        <v>261.39999999999998</v>
      </c>
      <c r="J450" s="35">
        <v>259.7</v>
      </c>
      <c r="K450" s="35">
        <v>276.8</v>
      </c>
      <c r="L450" s="35">
        <v>247.6</v>
      </c>
      <c r="M450" s="42">
        <v>359.5</v>
      </c>
    </row>
    <row r="451" spans="1:13">
      <c r="A451" s="3" t="s">
        <v>462</v>
      </c>
      <c r="B451" s="35">
        <v>229.1</v>
      </c>
      <c r="C451" s="35">
        <v>112.3</v>
      </c>
      <c r="D451" s="35">
        <v>75.8</v>
      </c>
      <c r="E451" s="35">
        <v>418.6</v>
      </c>
      <c r="F451" s="35">
        <v>230</v>
      </c>
      <c r="G451" s="35">
        <v>182.1</v>
      </c>
      <c r="H451" s="35">
        <v>392.6</v>
      </c>
      <c r="I451" s="35">
        <v>322.10000000000002</v>
      </c>
      <c r="J451" s="35">
        <v>215.5</v>
      </c>
      <c r="K451" s="35">
        <v>144.4</v>
      </c>
      <c r="L451" s="35">
        <v>228.1</v>
      </c>
      <c r="M451" s="42">
        <v>267.89999999999998</v>
      </c>
    </row>
    <row r="452" spans="1:13">
      <c r="A452" s="3" t="s">
        <v>463</v>
      </c>
      <c r="B452" s="35">
        <v>214.4</v>
      </c>
      <c r="C452" s="35">
        <v>215.1</v>
      </c>
      <c r="D452" s="35">
        <v>142.30000000000001</v>
      </c>
      <c r="E452" s="35">
        <v>170.4</v>
      </c>
      <c r="F452" s="35">
        <v>198.7</v>
      </c>
      <c r="G452" s="35">
        <v>160.69999999999999</v>
      </c>
      <c r="H452" s="35">
        <v>456.5</v>
      </c>
      <c r="I452" s="35">
        <v>296.3</v>
      </c>
      <c r="J452" s="35">
        <v>134.4</v>
      </c>
      <c r="K452" s="35">
        <v>322.10000000000002</v>
      </c>
      <c r="L452" s="35">
        <v>251.4</v>
      </c>
      <c r="M452" s="42">
        <v>83.7</v>
      </c>
    </row>
    <row r="453" spans="1:13">
      <c r="A453" s="3" t="s">
        <v>464</v>
      </c>
      <c r="B453" s="35">
        <v>235.2</v>
      </c>
      <c r="C453" s="35">
        <v>342</v>
      </c>
      <c r="D453" s="35">
        <v>195.2</v>
      </c>
      <c r="E453" s="35">
        <v>163.30000000000001</v>
      </c>
      <c r="F453" s="35">
        <v>146.80000000000001</v>
      </c>
      <c r="G453" s="35">
        <v>247.5</v>
      </c>
      <c r="H453" s="35">
        <v>215.7</v>
      </c>
      <c r="I453" s="35">
        <v>173.5</v>
      </c>
      <c r="J453" s="35">
        <v>158.69999999999999</v>
      </c>
      <c r="K453" s="35">
        <v>393.7</v>
      </c>
      <c r="L453" s="35">
        <v>161.80000000000001</v>
      </c>
      <c r="M453" s="42">
        <v>240.5</v>
      </c>
    </row>
    <row r="454" spans="1:13">
      <c r="A454" s="3" t="s">
        <v>465</v>
      </c>
      <c r="B454" s="35">
        <v>373.5</v>
      </c>
      <c r="C454" s="35">
        <v>318.3</v>
      </c>
      <c r="D454" s="35">
        <v>188.6</v>
      </c>
      <c r="E454" s="35">
        <v>243.5</v>
      </c>
      <c r="F454" s="35">
        <v>317.3</v>
      </c>
      <c r="G454" s="35">
        <v>316.8</v>
      </c>
      <c r="H454" s="35">
        <v>278.39999999999998</v>
      </c>
      <c r="I454" s="35">
        <v>202.8</v>
      </c>
      <c r="J454" s="35">
        <v>238.3</v>
      </c>
      <c r="K454" s="35">
        <v>273.60000000000002</v>
      </c>
      <c r="L454" s="35">
        <v>245.1</v>
      </c>
      <c r="M454" s="42">
        <v>224.8</v>
      </c>
    </row>
    <row r="455" spans="1:13">
      <c r="A455" s="3" t="s">
        <v>466</v>
      </c>
      <c r="B455" s="35">
        <v>334.2</v>
      </c>
      <c r="C455" s="35">
        <v>306.3</v>
      </c>
      <c r="D455" s="35">
        <v>281.10000000000002</v>
      </c>
      <c r="E455" s="35">
        <v>281.3</v>
      </c>
      <c r="F455" s="35">
        <v>278.7</v>
      </c>
      <c r="G455" s="35">
        <v>269.2</v>
      </c>
      <c r="H455" s="35">
        <v>307.39999999999998</v>
      </c>
      <c r="I455" s="35">
        <v>251</v>
      </c>
      <c r="J455" s="35">
        <v>284.7</v>
      </c>
      <c r="K455" s="35">
        <v>262.5</v>
      </c>
      <c r="L455" s="35">
        <v>223.6</v>
      </c>
      <c r="M455" s="42">
        <v>307.2</v>
      </c>
    </row>
    <row r="456" spans="1:13" ht="16.5" thickBot="1">
      <c r="A456" s="3" t="s">
        <v>467</v>
      </c>
      <c r="B456" s="35">
        <v>327.8</v>
      </c>
      <c r="C456" s="35">
        <v>262</v>
      </c>
      <c r="D456" s="35">
        <v>204.5</v>
      </c>
      <c r="E456" s="35">
        <v>180.1</v>
      </c>
      <c r="F456" s="35">
        <v>271.8</v>
      </c>
      <c r="G456" s="35">
        <v>344.6</v>
      </c>
      <c r="H456" s="35">
        <v>376.1</v>
      </c>
      <c r="I456" s="35">
        <v>264.3</v>
      </c>
      <c r="J456" s="35">
        <v>214.8</v>
      </c>
      <c r="K456" s="35">
        <v>380.7</v>
      </c>
      <c r="L456" s="35">
        <v>441.2</v>
      </c>
      <c r="M456" s="42">
        <v>443.8</v>
      </c>
    </row>
    <row r="457" spans="1:13" ht="16.5" thickBot="1">
      <c r="A457" s="51" t="s">
        <v>472</v>
      </c>
      <c r="B457" s="54">
        <v>264.60000000000002</v>
      </c>
      <c r="C457" s="54">
        <v>264.5</v>
      </c>
      <c r="D457" s="54">
        <v>264.3</v>
      </c>
      <c r="E457" s="54">
        <v>272.8</v>
      </c>
      <c r="F457" s="54">
        <v>274</v>
      </c>
      <c r="G457" s="54">
        <v>265.7</v>
      </c>
      <c r="H457" s="54">
        <v>267.5</v>
      </c>
      <c r="I457" s="54">
        <v>270.3</v>
      </c>
      <c r="J457" s="55">
        <v>276</v>
      </c>
      <c r="K457" s="54">
        <v>285.8</v>
      </c>
      <c r="L457" s="54">
        <v>297.39999999999998</v>
      </c>
      <c r="M457" s="56">
        <v>286.8</v>
      </c>
    </row>
    <row r="458" spans="1:13">
      <c r="A458" s="10" t="s">
        <v>477</v>
      </c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</row>
    <row r="459" spans="1:13">
      <c r="A459" s="10" t="s">
        <v>478</v>
      </c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</row>
    <row r="460" spans="1:13"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</row>
    <row r="461" spans="1:13"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</row>
    <row r="462" spans="1:13"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</row>
    <row r="463" spans="1:13"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</row>
    <row r="464" spans="1:13"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</row>
    <row r="465" spans="2:13"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</row>
    <row r="466" spans="2:13"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</row>
    <row r="467" spans="2:13"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</row>
    <row r="468" spans="2:13"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</row>
    <row r="469" spans="2:13"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</row>
    <row r="470" spans="2:13"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</row>
    <row r="471" spans="2:13"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</row>
    <row r="472" spans="2:13"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</row>
    <row r="473" spans="2:13"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</row>
    <row r="474" spans="2:13"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</row>
    <row r="475" spans="2:13"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</row>
    <row r="476" spans="2:13"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</row>
    <row r="477" spans="2:13"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</row>
    <row r="478" spans="2:13"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</row>
    <row r="479" spans="2:13"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</row>
    <row r="480" spans="2:13"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</row>
    <row r="481" spans="2:13"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</row>
    <row r="482" spans="2:13"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</row>
    <row r="483" spans="2:13"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</row>
    <row r="484" spans="2:13"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</row>
    <row r="485" spans="2:13"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</row>
    <row r="486" spans="2:13"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</row>
    <row r="487" spans="2:13"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</row>
    <row r="488" spans="2:13"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</row>
    <row r="489" spans="2:13"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</row>
    <row r="490" spans="2:13"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</row>
    <row r="491" spans="2:13"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</row>
    <row r="492" spans="2:13"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</row>
    <row r="493" spans="2:13"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</row>
    <row r="494" spans="2:13"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</row>
    <row r="495" spans="2:13"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</row>
    <row r="496" spans="2:13"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</row>
    <row r="497" spans="2:13"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</row>
    <row r="498" spans="2:13"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</row>
    <row r="499" spans="2:13"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</row>
    <row r="500" spans="2:13"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</row>
    <row r="501" spans="2:13"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</row>
    <row r="502" spans="2:13"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</row>
    <row r="503" spans="2:13"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</row>
    <row r="504" spans="2:13"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</row>
    <row r="505" spans="2:13"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</row>
    <row r="506" spans="2:13"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</row>
    <row r="507" spans="2:13"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</row>
    <row r="508" spans="2:13"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</row>
    <row r="509" spans="2:13"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</row>
    <row r="510" spans="2:13"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</row>
    <row r="511" spans="2:13"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</row>
    <row r="512" spans="2:13"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</row>
    <row r="513" spans="2:13"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</row>
    <row r="514" spans="2:13"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</row>
    <row r="515" spans="2:13"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</row>
    <row r="516" spans="2:13"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</row>
    <row r="517" spans="2:13"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</row>
    <row r="518" spans="2:13"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</row>
    <row r="519" spans="2:13"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</row>
    <row r="520" spans="2:13"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</row>
    <row r="521" spans="2:13"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</row>
    <row r="522" spans="2:13"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</row>
    <row r="523" spans="2:13"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</row>
    <row r="524" spans="2:13"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</row>
    <row r="525" spans="2:13"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</row>
    <row r="526" spans="2:13"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</row>
    <row r="527" spans="2:13"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</row>
    <row r="528" spans="2:13"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</row>
    <row r="529" spans="2:13"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</row>
    <row r="530" spans="2:13"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</row>
    <row r="531" spans="2:13"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</row>
    <row r="532" spans="2:13"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</row>
    <row r="533" spans="2:13"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</row>
    <row r="534" spans="2:13"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</row>
    <row r="535" spans="2:13"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</row>
    <row r="536" spans="2:13"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</row>
    <row r="537" spans="2:13"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</row>
    <row r="538" spans="2:13"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</row>
    <row r="539" spans="2:13"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</row>
    <row r="540" spans="2:13"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</row>
    <row r="541" spans="2:13"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</row>
    <row r="542" spans="2:13"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</row>
    <row r="543" spans="2:13"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</row>
    <row r="544" spans="2:13"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</row>
    <row r="545" spans="2:13"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</row>
    <row r="546" spans="2:13"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</row>
    <row r="547" spans="2:13"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</row>
    <row r="548" spans="2:13"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</row>
    <row r="549" spans="2:13"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</row>
    <row r="550" spans="2:13"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</row>
    <row r="551" spans="2:13"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</row>
    <row r="552" spans="2:13"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</row>
    <row r="553" spans="2:13"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</row>
    <row r="554" spans="2:13"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</row>
    <row r="555" spans="2:13"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</row>
    <row r="556" spans="2:13"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</row>
    <row r="557" spans="2:13"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</row>
    <row r="558" spans="2:13"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</row>
    <row r="559" spans="2:13"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</row>
    <row r="560" spans="2:13"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</row>
    <row r="561" spans="2:13"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</row>
    <row r="562" spans="2:13"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</row>
    <row r="563" spans="2:13"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</row>
    <row r="564" spans="2:13"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</row>
    <row r="565" spans="2:13"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</row>
    <row r="566" spans="2:13"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</row>
    <row r="567" spans="2:13"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</row>
    <row r="568" spans="2:13"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</row>
    <row r="569" spans="2:13"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</row>
    <row r="570" spans="2:13"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</row>
    <row r="571" spans="2:13"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</row>
    <row r="572" spans="2:13"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</row>
    <row r="573" spans="2:13"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</row>
    <row r="574" spans="2:13"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</row>
    <row r="575" spans="2:13"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</row>
    <row r="576" spans="2:13"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</row>
    <row r="577" spans="2:13"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</row>
    <row r="578" spans="2:13"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</row>
    <row r="579" spans="2:13"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</row>
    <row r="580" spans="2:13"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</row>
    <row r="581" spans="2:13"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</row>
    <row r="582" spans="2:13"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</row>
    <row r="583" spans="2:13"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</row>
    <row r="584" spans="2:13"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</row>
    <row r="585" spans="2:13"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</row>
    <row r="586" spans="2:13"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</row>
    <row r="587" spans="2:13"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</row>
    <row r="588" spans="2:13"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</row>
    <row r="589" spans="2:13"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</row>
    <row r="590" spans="2:13"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</row>
    <row r="591" spans="2:13"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</row>
    <row r="592" spans="2:13"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</row>
    <row r="593" spans="2:13"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</row>
    <row r="594" spans="2:13"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</row>
    <row r="595" spans="2:13"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</row>
    <row r="596" spans="2:13"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</row>
    <row r="597" spans="2:13"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</row>
    <row r="598" spans="2:13"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</row>
    <row r="599" spans="2:13"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</row>
    <row r="600" spans="2:13"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</row>
    <row r="601" spans="2:13"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</row>
    <row r="602" spans="2:13"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</row>
    <row r="603" spans="2:13"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</row>
    <row r="604" spans="2:13"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</row>
    <row r="605" spans="2:13"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</row>
    <row r="606" spans="2:13"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</row>
    <row r="607" spans="2:13"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</row>
    <row r="608" spans="2:13"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</row>
    <row r="609" spans="2:13"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</row>
    <row r="610" spans="2:13"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</row>
    <row r="611" spans="2:13"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</row>
    <row r="612" spans="2:13"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</row>
    <row r="613" spans="2:13"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</row>
    <row r="614" spans="2:13"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</row>
    <row r="615" spans="2:13"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</row>
    <row r="616" spans="2:13"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</row>
    <row r="617" spans="2:13"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</row>
    <row r="618" spans="2:13"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</row>
    <row r="619" spans="2:13"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</row>
    <row r="620" spans="2:13"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</row>
    <row r="621" spans="2:13"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</row>
    <row r="622" spans="2:13"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</row>
    <row r="623" spans="2:13"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</row>
    <row r="624" spans="2:13"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</row>
    <row r="625" spans="2:13"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</row>
    <row r="626" spans="2:13"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</row>
    <row r="627" spans="2:13"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</row>
    <row r="628" spans="2:13"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</row>
    <row r="629" spans="2:13"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</row>
    <row r="630" spans="2:13"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</row>
    <row r="631" spans="2:13"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</row>
    <row r="632" spans="2:13"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</row>
    <row r="633" spans="2:13"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</row>
    <row r="634" spans="2:13"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</row>
    <row r="635" spans="2:13"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</row>
    <row r="636" spans="2:13"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</row>
    <row r="637" spans="2:13"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</row>
    <row r="638" spans="2:13"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</row>
    <row r="639" spans="2:13"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</row>
    <row r="640" spans="2:13"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</row>
    <row r="641" spans="2:13"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</row>
    <row r="642" spans="2:13"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</row>
    <row r="643" spans="2:13"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</row>
    <row r="644" spans="2:13"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</row>
    <row r="645" spans="2:13"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</row>
    <row r="646" spans="2:13"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</row>
    <row r="647" spans="2:13"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</row>
    <row r="648" spans="2:13"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</row>
    <row r="649" spans="2:13"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</row>
    <row r="650" spans="2:13"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</row>
    <row r="651" spans="2:13"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</row>
    <row r="652" spans="2:13"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</row>
    <row r="653" spans="2:13"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</row>
    <row r="654" spans="2:13"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</row>
    <row r="655" spans="2:13"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</row>
    <row r="656" spans="2:13"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</row>
    <row r="657" spans="2:13"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</row>
    <row r="658" spans="2:13"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</row>
    <row r="659" spans="2:13"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</row>
    <row r="660" spans="2:13"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</row>
    <row r="661" spans="2:13"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</row>
    <row r="662" spans="2:13"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</row>
    <row r="663" spans="2:13"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</row>
    <row r="664" spans="2:13"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</row>
    <row r="665" spans="2:13"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</row>
    <row r="666" spans="2:13"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</row>
    <row r="667" spans="2:13"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</row>
    <row r="668" spans="2:13"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</row>
    <row r="669" spans="2:13"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</row>
    <row r="670" spans="2:13"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</row>
    <row r="671" spans="2:13"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</row>
    <row r="672" spans="2:13"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</row>
    <row r="673" spans="2:13"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</row>
    <row r="674" spans="2:13"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</row>
    <row r="675" spans="2:13"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</row>
    <row r="676" spans="2:13"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</row>
    <row r="677" spans="2:13"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</row>
    <row r="678" spans="2:13"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</row>
    <row r="679" spans="2:13"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</row>
    <row r="680" spans="2:13"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</row>
    <row r="681" spans="2:13"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</row>
    <row r="682" spans="2:13"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</row>
    <row r="683" spans="2:13"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</row>
    <row r="684" spans="2:13"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</row>
    <row r="685" spans="2:13"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</row>
    <row r="686" spans="2:13"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</row>
    <row r="687" spans="2:13"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</row>
    <row r="688" spans="2:13"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</row>
    <row r="689" spans="2:13"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</row>
    <row r="690" spans="2:13"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</row>
    <row r="691" spans="2:13"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</row>
    <row r="692" spans="2:13"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</row>
    <row r="693" spans="2:13"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</row>
    <row r="694" spans="2:13"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</row>
    <row r="695" spans="2:13"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</row>
    <row r="696" spans="2:13"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</row>
    <row r="697" spans="2:13"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</row>
    <row r="698" spans="2:13"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</row>
    <row r="699" spans="2:13"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</row>
    <row r="700" spans="2:13"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</row>
    <row r="701" spans="2:13"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</row>
    <row r="702" spans="2:13"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</row>
    <row r="703" spans="2:13"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</row>
    <row r="704" spans="2:13"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</row>
    <row r="705" spans="2:13"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</row>
    <row r="706" spans="2:13"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</row>
    <row r="707" spans="2:13"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</row>
    <row r="708" spans="2:13"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</row>
    <row r="709" spans="2:13"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</row>
    <row r="710" spans="2:13"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</row>
    <row r="711" spans="2:13"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</row>
    <row r="712" spans="2:13"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</row>
    <row r="713" spans="2:13"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</row>
    <row r="714" spans="2:13"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</row>
    <row r="715" spans="2:13"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</row>
    <row r="716" spans="2:13"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</row>
    <row r="717" spans="2:13"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</row>
    <row r="718" spans="2:13"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</row>
    <row r="719" spans="2:13"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</row>
    <row r="720" spans="2:13"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</row>
    <row r="721" spans="2:13"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</row>
    <row r="722" spans="2:13"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</row>
    <row r="723" spans="2:13"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</row>
    <row r="724" spans="2:13"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</row>
    <row r="725" spans="2:13"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</row>
    <row r="726" spans="2:13"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</row>
    <row r="727" spans="2:13"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</row>
    <row r="728" spans="2:13"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</row>
    <row r="729" spans="2:13"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</row>
    <row r="730" spans="2:13"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</row>
    <row r="731" spans="2:13"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</row>
    <row r="732" spans="2:13"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</row>
    <row r="733" spans="2:13"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</row>
    <row r="734" spans="2:13"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</row>
    <row r="735" spans="2:13"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</row>
    <row r="736" spans="2:13"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</row>
    <row r="737" spans="2:13"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</row>
    <row r="738" spans="2:13"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</row>
    <row r="739" spans="2:13"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</row>
    <row r="740" spans="2:13"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</row>
    <row r="741" spans="2:13"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</row>
    <row r="742" spans="2:13"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</row>
    <row r="743" spans="2:13"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</row>
    <row r="744" spans="2:13"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</row>
    <row r="745" spans="2:13"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</row>
    <row r="746" spans="2:13"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</row>
    <row r="747" spans="2:13"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</row>
    <row r="748" spans="2:13"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</row>
    <row r="749" spans="2:13"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</row>
    <row r="750" spans="2:13"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</row>
    <row r="751" spans="2:13"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</row>
    <row r="752" spans="2:13"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</row>
    <row r="753" spans="2:13"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</row>
    <row r="754" spans="2:13"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</row>
    <row r="755" spans="2:13"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</row>
    <row r="756" spans="2:13"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</row>
    <row r="757" spans="2:13"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</row>
    <row r="758" spans="2:13"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</row>
    <row r="759" spans="2:13"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</row>
    <row r="760" spans="2:13"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</row>
    <row r="761" spans="2:13"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</row>
    <row r="762" spans="2:13"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</row>
    <row r="763" spans="2:13"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</row>
    <row r="764" spans="2:13"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</row>
    <row r="765" spans="2:13"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</row>
    <row r="766" spans="2:13"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</row>
    <row r="767" spans="2:13"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</row>
    <row r="768" spans="2:13"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</row>
    <row r="769" spans="2:13"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</row>
    <row r="770" spans="2:13"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</row>
    <row r="771" spans="2:13"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</row>
    <row r="772" spans="2:13"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</row>
    <row r="773" spans="2:13"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</row>
    <row r="774" spans="2:13"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</row>
    <row r="775" spans="2:13"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</row>
    <row r="776" spans="2:13"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</row>
    <row r="777" spans="2:13"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</row>
    <row r="778" spans="2:13"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</row>
    <row r="779" spans="2:13"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</row>
    <row r="780" spans="2:13"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</row>
    <row r="781" spans="2:13"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</row>
    <row r="782" spans="2:13"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</row>
    <row r="783" spans="2:13"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</row>
    <row r="784" spans="2:13"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</row>
    <row r="785" spans="2:13"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</row>
    <row r="786" spans="2:13"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</row>
    <row r="787" spans="2:13"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</row>
    <row r="788" spans="2:13"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</row>
    <row r="789" spans="2:13"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</row>
    <row r="790" spans="2:13"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</row>
    <row r="791" spans="2:13"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</row>
    <row r="792" spans="2:13"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</row>
    <row r="793" spans="2:13"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</row>
    <row r="794" spans="2:13"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</row>
    <row r="795" spans="2:13"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</row>
    <row r="796" spans="2:13"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</row>
    <row r="797" spans="2:13"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</row>
    <row r="798" spans="2:13"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</row>
    <row r="799" spans="2:13"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</row>
    <row r="800" spans="2:13"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</row>
    <row r="801" spans="2:13"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</row>
    <row r="802" spans="2:13"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</row>
    <row r="803" spans="2:13"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</row>
    <row r="804" spans="2:13"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</row>
    <row r="805" spans="2:13"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</row>
    <row r="806" spans="2:13"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</row>
    <row r="807" spans="2:13"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</row>
    <row r="808" spans="2:13"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</row>
    <row r="809" spans="2:13"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</row>
    <row r="810" spans="2:13"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</row>
    <row r="811" spans="2:13"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</row>
    <row r="812" spans="2:13"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</row>
    <row r="813" spans="2:13"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</row>
    <row r="814" spans="2:13"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</row>
    <row r="815" spans="2:13"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</row>
    <row r="816" spans="2:13"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</row>
    <row r="817" spans="2:13"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</row>
    <row r="818" spans="2:13"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</row>
    <row r="819" spans="2:13"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</row>
    <row r="820" spans="2:13"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</row>
    <row r="821" spans="2:13"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</row>
    <row r="822" spans="2:13"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</row>
    <row r="823" spans="2:13"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</row>
    <row r="824" spans="2:13"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</row>
    <row r="825" spans="2:13"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</row>
    <row r="826" spans="2:13"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</row>
    <row r="827" spans="2:13"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</row>
    <row r="828" spans="2:13"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</row>
    <row r="829" spans="2:13"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</row>
    <row r="830" spans="2:13"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</row>
    <row r="831" spans="2:13"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</row>
    <row r="832" spans="2:13"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</row>
    <row r="833" spans="2:13"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</row>
    <row r="834" spans="2:13"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</row>
    <row r="835" spans="2:13"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</row>
    <row r="836" spans="2:13"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</row>
    <row r="837" spans="2:13"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</row>
    <row r="838" spans="2:13"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</row>
    <row r="839" spans="2:13"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</row>
    <row r="840" spans="2:13"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</row>
    <row r="841" spans="2:13"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</row>
    <row r="842" spans="2:13"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</row>
    <row r="843" spans="2:13"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</row>
    <row r="844" spans="2:13"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</row>
    <row r="845" spans="2:13"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</row>
    <row r="846" spans="2:13"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</row>
    <row r="847" spans="2:13"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</row>
    <row r="848" spans="2:13"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</row>
    <row r="849" spans="2:13"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</row>
    <row r="850" spans="2:13"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</row>
    <row r="851" spans="2:13"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</row>
    <row r="852" spans="2:13"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</row>
    <row r="853" spans="2:13"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</row>
    <row r="854" spans="2:13"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</row>
    <row r="855" spans="2:13"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</row>
    <row r="856" spans="2:13"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</row>
    <row r="857" spans="2:13"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</row>
    <row r="858" spans="2:13"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</row>
    <row r="859" spans="2:13"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</row>
    <row r="860" spans="2:13"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</row>
    <row r="861" spans="2:13"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</row>
    <row r="862" spans="2:13"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</row>
    <row r="863" spans="2:13"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</row>
    <row r="864" spans="2:13"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</row>
    <row r="865" spans="2:13"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</row>
    <row r="866" spans="2:13"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</row>
    <row r="867" spans="2:13"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</row>
    <row r="868" spans="2:13"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</row>
    <row r="869" spans="2:13"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</row>
    <row r="870" spans="2:13"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</row>
    <row r="871" spans="2:13"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</row>
    <row r="872" spans="2:13"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</row>
    <row r="873" spans="2:13"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</row>
    <row r="874" spans="2:13"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</row>
    <row r="875" spans="2:13"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</row>
    <row r="876" spans="2:13"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</row>
    <row r="877" spans="2:13"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</row>
    <row r="878" spans="2:13"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</row>
    <row r="879" spans="2:13"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</row>
    <row r="880" spans="2:13"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</row>
    <row r="881" spans="2:13"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</row>
    <row r="882" spans="2:13"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</row>
    <row r="883" spans="2:13"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</row>
    <row r="884" spans="2:13"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</row>
    <row r="885" spans="2:13"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</row>
    <row r="886" spans="2:13"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</row>
    <row r="887" spans="2:13"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</row>
    <row r="888" spans="2:13"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</row>
    <row r="889" spans="2:13"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</row>
    <row r="890" spans="2:13"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</row>
    <row r="891" spans="2:13"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</row>
    <row r="892" spans="2:13"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</row>
    <row r="893" spans="2:13"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</row>
    <row r="894" spans="2:13"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</row>
    <row r="895" spans="2:13"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</row>
    <row r="896" spans="2:13"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</row>
    <row r="897" spans="2:13"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</row>
    <row r="898" spans="2:13"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</row>
    <row r="899" spans="2:13"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</row>
    <row r="900" spans="2:13"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</row>
    <row r="901" spans="2:13"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</row>
    <row r="902" spans="2:13"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</row>
    <row r="903" spans="2:13"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</row>
    <row r="904" spans="2:13"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</row>
    <row r="905" spans="2:13"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</row>
    <row r="906" spans="2:13"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</row>
    <row r="907" spans="2:13"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</row>
    <row r="908" spans="2:13"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</row>
    <row r="909" spans="2:13"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</row>
    <row r="910" spans="2:13"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</row>
    <row r="911" spans="2:13"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</row>
    <row r="912" spans="2:13"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</row>
    <row r="913" spans="2:13"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</row>
    <row r="914" spans="2:13"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</row>
    <row r="915" spans="2:13"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</row>
    <row r="916" spans="2:13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</row>
    <row r="917" spans="2:13"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</row>
    <row r="918" spans="2:13"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</row>
    <row r="919" spans="2:13"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</row>
    <row r="920" spans="2:13"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</row>
    <row r="921" spans="2:13"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</row>
    <row r="922" spans="2:13"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</row>
    <row r="923" spans="2:13"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</row>
    <row r="924" spans="2:13"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</row>
    <row r="925" spans="2:13"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</row>
    <row r="926" spans="2:13"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</row>
    <row r="927" spans="2:13"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</row>
    <row r="928" spans="2:13"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</row>
    <row r="929" spans="2:13"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</row>
    <row r="930" spans="2:13"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</row>
    <row r="931" spans="2:13"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</row>
    <row r="932" spans="2:13"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</row>
    <row r="933" spans="2:13"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</row>
    <row r="934" spans="2:13"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</row>
    <row r="935" spans="2:13"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</row>
    <row r="936" spans="2:13"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</row>
    <row r="937" spans="2:13"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</row>
    <row r="938" spans="2:13"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</row>
    <row r="939" spans="2:13"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</row>
    <row r="940" spans="2:13"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</row>
    <row r="941" spans="2:13"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</row>
    <row r="942" spans="2:13"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</row>
    <row r="943" spans="2:13"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</row>
    <row r="944" spans="2:13"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</row>
    <row r="945" spans="2:13"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</row>
    <row r="946" spans="2:13"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</row>
    <row r="947" spans="2:13"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</row>
    <row r="948" spans="2:13"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</row>
    <row r="949" spans="2:13"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</row>
    <row r="950" spans="2:13"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</row>
    <row r="951" spans="2:13"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</row>
    <row r="952" spans="2:13"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</row>
    <row r="953" spans="2:13"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</row>
    <row r="954" spans="2:13"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</row>
    <row r="955" spans="2:13"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</row>
    <row r="956" spans="2:13">
      <c r="B956" s="50"/>
      <c r="C956" s="50"/>
      <c r="D956" s="50"/>
      <c r="E956" s="50"/>
      <c r="F956" s="50"/>
      <c r="G956" s="50"/>
      <c r="H956" s="50"/>
      <c r="I956" s="50"/>
      <c r="J956" s="50"/>
      <c r="K956" s="50"/>
      <c r="L956" s="50"/>
      <c r="M956" s="50"/>
    </row>
    <row r="957" spans="2:13">
      <c r="B957" s="50"/>
      <c r="C957" s="50"/>
      <c r="D957" s="50"/>
      <c r="E957" s="50"/>
      <c r="F957" s="50"/>
      <c r="G957" s="50"/>
      <c r="H957" s="50"/>
      <c r="I957" s="50"/>
      <c r="J957" s="50"/>
      <c r="K957" s="50"/>
      <c r="L957" s="50"/>
      <c r="M957" s="50"/>
    </row>
    <row r="958" spans="2:13">
      <c r="B958" s="50"/>
      <c r="C958" s="50"/>
      <c r="D958" s="50"/>
      <c r="E958" s="50"/>
      <c r="F958" s="50"/>
      <c r="G958" s="50"/>
      <c r="H958" s="50"/>
      <c r="I958" s="50"/>
      <c r="J958" s="50"/>
      <c r="K958" s="50"/>
      <c r="L958" s="50"/>
      <c r="M958" s="50"/>
    </row>
    <row r="959" spans="2:13">
      <c r="B959" s="50"/>
      <c r="C959" s="50"/>
      <c r="D959" s="50"/>
      <c r="E959" s="50"/>
      <c r="F959" s="50"/>
      <c r="G959" s="50"/>
      <c r="H959" s="50"/>
      <c r="I959" s="50"/>
      <c r="J959" s="50"/>
      <c r="K959" s="50"/>
      <c r="L959" s="50"/>
      <c r="M959" s="50"/>
    </row>
    <row r="960" spans="2:13">
      <c r="B960" s="50"/>
      <c r="C960" s="50"/>
      <c r="D960" s="50"/>
      <c r="E960" s="50"/>
      <c r="F960" s="50"/>
      <c r="G960" s="50"/>
      <c r="H960" s="50"/>
      <c r="I960" s="50"/>
      <c r="J960" s="50"/>
      <c r="K960" s="50"/>
      <c r="L960" s="50"/>
      <c r="M960" s="50"/>
    </row>
    <row r="961" spans="2:13">
      <c r="B961" s="50"/>
      <c r="C961" s="50"/>
      <c r="D961" s="50"/>
      <c r="E961" s="50"/>
      <c r="F961" s="50"/>
      <c r="G961" s="50"/>
      <c r="H961" s="50"/>
      <c r="I961" s="50"/>
      <c r="J961" s="50"/>
      <c r="K961" s="50"/>
      <c r="L961" s="50"/>
      <c r="M961" s="50"/>
    </row>
    <row r="962" spans="2:13">
      <c r="B962" s="50"/>
      <c r="C962" s="50"/>
      <c r="D962" s="50"/>
      <c r="E962" s="50"/>
      <c r="F962" s="50"/>
      <c r="G962" s="50"/>
      <c r="H962" s="50"/>
      <c r="I962" s="50"/>
      <c r="J962" s="50"/>
      <c r="K962" s="50"/>
      <c r="L962" s="50"/>
      <c r="M962" s="50"/>
    </row>
    <row r="963" spans="2:13">
      <c r="B963" s="50"/>
      <c r="C963" s="50"/>
      <c r="D963" s="50"/>
      <c r="E963" s="50"/>
      <c r="F963" s="50"/>
      <c r="G963" s="50"/>
      <c r="H963" s="50"/>
      <c r="I963" s="50"/>
      <c r="J963" s="50"/>
      <c r="K963" s="50"/>
      <c r="L963" s="50"/>
      <c r="M963" s="50"/>
    </row>
    <row r="964" spans="2:13">
      <c r="B964" s="50"/>
      <c r="C964" s="50"/>
      <c r="D964" s="50"/>
      <c r="E964" s="50"/>
      <c r="F964" s="50"/>
      <c r="G964" s="50"/>
      <c r="H964" s="50"/>
      <c r="I964" s="50"/>
      <c r="J964" s="50"/>
      <c r="K964" s="50"/>
      <c r="L964" s="50"/>
      <c r="M964" s="50"/>
    </row>
    <row r="965" spans="2:13">
      <c r="B965" s="50"/>
      <c r="C965" s="50"/>
      <c r="D965" s="50"/>
      <c r="E965" s="50"/>
      <c r="F965" s="50"/>
      <c r="G965" s="50"/>
      <c r="H965" s="50"/>
      <c r="I965" s="50"/>
      <c r="J965" s="50"/>
      <c r="K965" s="50"/>
      <c r="L965" s="50"/>
      <c r="M965" s="50"/>
    </row>
    <row r="966" spans="2:13">
      <c r="B966" s="50"/>
      <c r="C966" s="50"/>
      <c r="D966" s="50"/>
      <c r="E966" s="50"/>
      <c r="F966" s="50"/>
      <c r="G966" s="50"/>
      <c r="H966" s="50"/>
      <c r="I966" s="50"/>
      <c r="J966" s="50"/>
      <c r="K966" s="50"/>
      <c r="L966" s="50"/>
      <c r="M966" s="50"/>
    </row>
    <row r="967" spans="2:13">
      <c r="B967" s="50"/>
      <c r="C967" s="50"/>
      <c r="D967" s="50"/>
      <c r="E967" s="50"/>
      <c r="F967" s="50"/>
      <c r="G967" s="50"/>
      <c r="H967" s="50"/>
      <c r="I967" s="50"/>
      <c r="J967" s="50"/>
      <c r="K967" s="50"/>
      <c r="L967" s="50"/>
      <c r="M967" s="50"/>
    </row>
    <row r="968" spans="2:13">
      <c r="B968" s="50"/>
      <c r="C968" s="50"/>
      <c r="D968" s="50"/>
      <c r="E968" s="50"/>
      <c r="F968" s="50"/>
      <c r="G968" s="50"/>
      <c r="H968" s="50"/>
      <c r="I968" s="50"/>
      <c r="J968" s="50"/>
      <c r="K968" s="50"/>
      <c r="L968" s="50"/>
      <c r="M968" s="50"/>
    </row>
    <row r="969" spans="2:13">
      <c r="B969" s="50"/>
      <c r="C969" s="50"/>
      <c r="D969" s="50"/>
      <c r="E969" s="50"/>
      <c r="F969" s="50"/>
      <c r="G969" s="50"/>
      <c r="H969" s="50"/>
      <c r="I969" s="50"/>
      <c r="J969" s="50"/>
      <c r="K969" s="50"/>
      <c r="L969" s="50"/>
      <c r="M969" s="50"/>
    </row>
    <row r="970" spans="2:13">
      <c r="B970" s="50"/>
      <c r="C970" s="50"/>
      <c r="D970" s="50"/>
      <c r="E970" s="50"/>
      <c r="F970" s="50"/>
      <c r="G970" s="50"/>
      <c r="H970" s="50"/>
      <c r="I970" s="50"/>
      <c r="J970" s="50"/>
      <c r="K970" s="50"/>
      <c r="L970" s="50"/>
      <c r="M970" s="50"/>
    </row>
    <row r="971" spans="2:13">
      <c r="B971" s="50"/>
      <c r="C971" s="50"/>
      <c r="D971" s="50"/>
      <c r="E971" s="50"/>
      <c r="F971" s="50"/>
      <c r="G971" s="50"/>
      <c r="H971" s="50"/>
      <c r="I971" s="50"/>
      <c r="J971" s="50"/>
      <c r="K971" s="50"/>
      <c r="L971" s="50"/>
      <c r="M971" s="50"/>
    </row>
    <row r="972" spans="2:13">
      <c r="B972" s="50"/>
      <c r="C972" s="50"/>
      <c r="D972" s="50"/>
      <c r="E972" s="50"/>
      <c r="F972" s="50"/>
      <c r="G972" s="50"/>
      <c r="H972" s="50"/>
      <c r="I972" s="50"/>
      <c r="J972" s="50"/>
      <c r="K972" s="50"/>
      <c r="L972" s="50"/>
      <c r="M972" s="50"/>
    </row>
    <row r="973" spans="2:13">
      <c r="B973" s="50"/>
      <c r="C973" s="50"/>
      <c r="D973" s="50"/>
      <c r="E973" s="50"/>
      <c r="F973" s="50"/>
      <c r="G973" s="50"/>
      <c r="H973" s="50"/>
      <c r="I973" s="50"/>
      <c r="J973" s="50"/>
      <c r="K973" s="50"/>
      <c r="L973" s="50"/>
      <c r="M973" s="50"/>
    </row>
    <row r="974" spans="2:13">
      <c r="B974" s="50"/>
      <c r="C974" s="50"/>
      <c r="D974" s="50"/>
      <c r="E974" s="50"/>
      <c r="F974" s="50"/>
      <c r="G974" s="50"/>
      <c r="H974" s="50"/>
      <c r="I974" s="50"/>
      <c r="J974" s="50"/>
      <c r="K974" s="50"/>
      <c r="L974" s="50"/>
      <c r="M974" s="50"/>
    </row>
    <row r="975" spans="2:13">
      <c r="B975" s="50"/>
      <c r="C975" s="50"/>
      <c r="D975" s="50"/>
      <c r="E975" s="50"/>
      <c r="F975" s="50"/>
      <c r="G975" s="50"/>
      <c r="H975" s="50"/>
      <c r="I975" s="50"/>
      <c r="J975" s="50"/>
      <c r="K975" s="50"/>
      <c r="L975" s="50"/>
      <c r="M975" s="50"/>
    </row>
    <row r="976" spans="2:13">
      <c r="B976" s="50"/>
      <c r="C976" s="50"/>
      <c r="D976" s="50"/>
      <c r="E976" s="50"/>
      <c r="F976" s="50"/>
      <c r="G976" s="50"/>
      <c r="H976" s="50"/>
      <c r="I976" s="50"/>
      <c r="J976" s="50"/>
      <c r="K976" s="50"/>
      <c r="L976" s="50"/>
      <c r="M976" s="50"/>
    </row>
    <row r="977" spans="2:13">
      <c r="B977" s="50"/>
      <c r="C977" s="50"/>
      <c r="D977" s="50"/>
      <c r="E977" s="50"/>
      <c r="F977" s="50"/>
      <c r="G977" s="50"/>
      <c r="H977" s="50"/>
      <c r="I977" s="50"/>
      <c r="J977" s="50"/>
      <c r="K977" s="50"/>
      <c r="L977" s="50"/>
      <c r="M977" s="50"/>
    </row>
    <row r="978" spans="2:13">
      <c r="B978" s="50"/>
      <c r="C978" s="50"/>
      <c r="D978" s="50"/>
      <c r="E978" s="50"/>
      <c r="F978" s="50"/>
      <c r="G978" s="50"/>
      <c r="H978" s="50"/>
      <c r="I978" s="50"/>
      <c r="J978" s="50"/>
      <c r="K978" s="50"/>
      <c r="L978" s="50"/>
      <c r="M978" s="50"/>
    </row>
    <row r="979" spans="2:13">
      <c r="B979" s="50"/>
      <c r="C979" s="50"/>
      <c r="D979" s="50"/>
      <c r="E979" s="50"/>
      <c r="F979" s="50"/>
      <c r="G979" s="50"/>
      <c r="H979" s="50"/>
      <c r="I979" s="50"/>
      <c r="J979" s="50"/>
      <c r="K979" s="50"/>
      <c r="L979" s="50"/>
      <c r="M979" s="50"/>
    </row>
    <row r="980" spans="2:13">
      <c r="B980" s="50"/>
      <c r="C980" s="50"/>
      <c r="D980" s="50"/>
      <c r="E980" s="50"/>
      <c r="F980" s="50"/>
      <c r="G980" s="50"/>
      <c r="H980" s="50"/>
      <c r="I980" s="50"/>
      <c r="J980" s="50"/>
      <c r="K980" s="50"/>
      <c r="L980" s="50"/>
      <c r="M980" s="50"/>
    </row>
    <row r="981" spans="2:13">
      <c r="B981" s="50"/>
      <c r="C981" s="50"/>
      <c r="D981" s="50"/>
      <c r="E981" s="50"/>
      <c r="F981" s="50"/>
      <c r="G981" s="50"/>
      <c r="H981" s="50"/>
      <c r="I981" s="50"/>
      <c r="J981" s="50"/>
      <c r="K981" s="50"/>
      <c r="L981" s="50"/>
      <c r="M981" s="50"/>
    </row>
    <row r="982" spans="2:13">
      <c r="B982" s="50"/>
      <c r="C982" s="50"/>
      <c r="D982" s="50"/>
      <c r="E982" s="50"/>
      <c r="F982" s="50"/>
      <c r="G982" s="50"/>
      <c r="H982" s="50"/>
      <c r="I982" s="50"/>
      <c r="J982" s="50"/>
      <c r="K982" s="50"/>
      <c r="L982" s="50"/>
      <c r="M982" s="50"/>
    </row>
    <row r="983" spans="2:13">
      <c r="B983" s="50"/>
      <c r="C983" s="50"/>
      <c r="D983" s="50"/>
      <c r="E983" s="50"/>
      <c r="F983" s="50"/>
      <c r="G983" s="50"/>
      <c r="H983" s="50"/>
      <c r="I983" s="50"/>
      <c r="J983" s="50"/>
      <c r="K983" s="50"/>
      <c r="L983" s="50"/>
      <c r="M983" s="50"/>
    </row>
    <row r="984" spans="2:13">
      <c r="B984" s="50"/>
      <c r="C984" s="50"/>
      <c r="D984" s="50"/>
      <c r="E984" s="50"/>
      <c r="F984" s="50"/>
      <c r="G984" s="50"/>
      <c r="H984" s="50"/>
      <c r="I984" s="50"/>
      <c r="J984" s="50"/>
      <c r="K984" s="50"/>
      <c r="L984" s="50"/>
      <c r="M984" s="50"/>
    </row>
    <row r="985" spans="2:13">
      <c r="B985" s="50"/>
      <c r="C985" s="50"/>
      <c r="D985" s="50"/>
      <c r="E985" s="50"/>
      <c r="F985" s="50"/>
      <c r="G985" s="50"/>
      <c r="H985" s="50"/>
      <c r="I985" s="50"/>
      <c r="J985" s="50"/>
      <c r="K985" s="50"/>
      <c r="L985" s="50"/>
      <c r="M985" s="50"/>
    </row>
    <row r="986" spans="2:13">
      <c r="B986" s="50"/>
      <c r="C986" s="50"/>
      <c r="D986" s="50"/>
      <c r="E986" s="50"/>
      <c r="F986" s="50"/>
      <c r="G986" s="50"/>
      <c r="H986" s="50"/>
      <c r="I986" s="50"/>
      <c r="J986" s="50"/>
      <c r="K986" s="50"/>
      <c r="L986" s="50"/>
      <c r="M986" s="50"/>
    </row>
    <row r="987" spans="2:13">
      <c r="B987" s="50"/>
      <c r="C987" s="50"/>
      <c r="D987" s="50"/>
      <c r="E987" s="50"/>
      <c r="F987" s="50"/>
      <c r="G987" s="50"/>
      <c r="H987" s="50"/>
      <c r="I987" s="50"/>
      <c r="J987" s="50"/>
      <c r="K987" s="50"/>
      <c r="L987" s="50"/>
      <c r="M987" s="50"/>
    </row>
    <row r="988" spans="2:13">
      <c r="B988" s="50"/>
      <c r="C988" s="50"/>
      <c r="D988" s="50"/>
      <c r="E988" s="50"/>
      <c r="F988" s="50"/>
      <c r="G988" s="50"/>
      <c r="H988" s="50"/>
      <c r="I988" s="50"/>
      <c r="J988" s="50"/>
      <c r="K988" s="50"/>
      <c r="L988" s="50"/>
      <c r="M988" s="50"/>
    </row>
    <row r="989" spans="2:13">
      <c r="B989" s="50"/>
      <c r="C989" s="50"/>
      <c r="D989" s="50"/>
      <c r="E989" s="50"/>
      <c r="F989" s="50"/>
      <c r="G989" s="50"/>
      <c r="H989" s="50"/>
      <c r="I989" s="50"/>
      <c r="J989" s="50"/>
      <c r="K989" s="50"/>
      <c r="L989" s="50"/>
      <c r="M989" s="50"/>
    </row>
    <row r="990" spans="2:13">
      <c r="B990" s="50"/>
      <c r="C990" s="50"/>
      <c r="D990" s="50"/>
      <c r="E990" s="50"/>
      <c r="F990" s="50"/>
      <c r="G990" s="50"/>
      <c r="H990" s="50"/>
      <c r="I990" s="50"/>
      <c r="J990" s="50"/>
      <c r="K990" s="50"/>
      <c r="L990" s="50"/>
      <c r="M990" s="50"/>
    </row>
    <row r="991" spans="2:13">
      <c r="B991" s="50"/>
      <c r="C991" s="50"/>
      <c r="D991" s="50"/>
      <c r="E991" s="50"/>
      <c r="F991" s="50"/>
      <c r="G991" s="50"/>
      <c r="H991" s="50"/>
      <c r="I991" s="50"/>
      <c r="J991" s="50"/>
      <c r="K991" s="50"/>
      <c r="L991" s="50"/>
      <c r="M991" s="50"/>
    </row>
    <row r="992" spans="2:13">
      <c r="B992" s="50"/>
      <c r="C992" s="50"/>
      <c r="D992" s="50"/>
      <c r="E992" s="50"/>
      <c r="F992" s="50"/>
      <c r="G992" s="50"/>
      <c r="H992" s="50"/>
      <c r="I992" s="50"/>
      <c r="J992" s="50"/>
      <c r="K992" s="50"/>
      <c r="L992" s="50"/>
      <c r="M992" s="50"/>
    </row>
    <row r="993" spans="2:13">
      <c r="B993" s="50"/>
      <c r="C993" s="50"/>
      <c r="D993" s="50"/>
      <c r="E993" s="50"/>
      <c r="F993" s="50"/>
      <c r="G993" s="50"/>
      <c r="H993" s="50"/>
      <c r="I993" s="50"/>
      <c r="J993" s="50"/>
      <c r="K993" s="50"/>
      <c r="L993" s="50"/>
      <c r="M993" s="50"/>
    </row>
    <row r="994" spans="2:13">
      <c r="B994" s="50"/>
      <c r="C994" s="50"/>
      <c r="D994" s="50"/>
      <c r="E994" s="50"/>
      <c r="F994" s="50"/>
      <c r="G994" s="50"/>
      <c r="H994" s="50"/>
      <c r="I994" s="50"/>
      <c r="J994" s="50"/>
      <c r="K994" s="50"/>
      <c r="L994" s="50"/>
      <c r="M994" s="50"/>
    </row>
    <row r="995" spans="2:13">
      <c r="B995" s="50"/>
      <c r="C995" s="50"/>
      <c r="D995" s="50"/>
      <c r="E995" s="50"/>
      <c r="F995" s="50"/>
      <c r="G995" s="50"/>
      <c r="H995" s="50"/>
      <c r="I995" s="50"/>
      <c r="J995" s="50"/>
      <c r="K995" s="50"/>
      <c r="L995" s="50"/>
      <c r="M995" s="50"/>
    </row>
    <row r="996" spans="2:13">
      <c r="B996" s="50"/>
      <c r="C996" s="50"/>
      <c r="D996" s="50"/>
      <c r="E996" s="50"/>
      <c r="F996" s="50"/>
      <c r="G996" s="50"/>
      <c r="H996" s="50"/>
      <c r="I996" s="50"/>
      <c r="J996" s="50"/>
      <c r="K996" s="50"/>
      <c r="L996" s="50"/>
      <c r="M996" s="50"/>
    </row>
    <row r="997" spans="2:13">
      <c r="B997" s="50"/>
      <c r="C997" s="50"/>
      <c r="D997" s="50"/>
      <c r="E997" s="50"/>
      <c r="F997" s="50"/>
      <c r="G997" s="50"/>
      <c r="H997" s="50"/>
      <c r="I997" s="50"/>
      <c r="J997" s="50"/>
      <c r="K997" s="50"/>
      <c r="L997" s="50"/>
      <c r="M997" s="50"/>
    </row>
    <row r="998" spans="2:13">
      <c r="B998" s="50"/>
      <c r="C998" s="50"/>
      <c r="D998" s="50"/>
      <c r="E998" s="50"/>
      <c r="F998" s="50"/>
      <c r="G998" s="50"/>
      <c r="H998" s="50"/>
      <c r="I998" s="50"/>
      <c r="J998" s="50"/>
      <c r="K998" s="50"/>
      <c r="L998" s="50"/>
      <c r="M998" s="50"/>
    </row>
    <row r="999" spans="2:13">
      <c r="B999" s="50"/>
      <c r="C999" s="50"/>
      <c r="D999" s="50"/>
      <c r="E999" s="50"/>
      <c r="F999" s="50"/>
      <c r="G999" s="50"/>
      <c r="H999" s="50"/>
      <c r="I999" s="50"/>
      <c r="J999" s="50"/>
      <c r="K999" s="50"/>
      <c r="L999" s="50"/>
      <c r="M999" s="50"/>
    </row>
    <row r="1000" spans="2:13">
      <c r="B1000" s="50"/>
      <c r="C1000" s="50"/>
      <c r="D1000" s="50"/>
      <c r="E1000" s="50"/>
      <c r="F1000" s="50"/>
      <c r="G1000" s="50"/>
      <c r="H1000" s="50"/>
      <c r="I1000" s="50"/>
      <c r="J1000" s="50"/>
      <c r="K1000" s="50"/>
      <c r="L1000" s="50"/>
      <c r="M1000" s="50"/>
    </row>
    <row r="1001" spans="2:13">
      <c r="B1001" s="50"/>
      <c r="C1001" s="50"/>
      <c r="D1001" s="50"/>
      <c r="E1001" s="50"/>
      <c r="F1001" s="50"/>
      <c r="G1001" s="50"/>
      <c r="H1001" s="50"/>
      <c r="I1001" s="50"/>
      <c r="J1001" s="50"/>
      <c r="K1001" s="50"/>
      <c r="L1001" s="50"/>
      <c r="M1001" s="50"/>
    </row>
    <row r="1002" spans="2:13">
      <c r="B1002" s="50"/>
      <c r="C1002" s="50"/>
      <c r="D1002" s="50"/>
      <c r="E1002" s="50"/>
      <c r="F1002" s="50"/>
      <c r="G1002" s="50"/>
      <c r="H1002" s="50"/>
      <c r="I1002" s="50"/>
      <c r="J1002" s="50"/>
      <c r="K1002" s="50"/>
      <c r="L1002" s="50"/>
      <c r="M1002" s="50"/>
    </row>
    <row r="1003" spans="2:13">
      <c r="B1003" s="50"/>
      <c r="C1003" s="50"/>
      <c r="D1003" s="50"/>
      <c r="E1003" s="50"/>
      <c r="F1003" s="50"/>
      <c r="G1003" s="50"/>
      <c r="H1003" s="50"/>
      <c r="I1003" s="50"/>
      <c r="J1003" s="50"/>
      <c r="K1003" s="50"/>
      <c r="L1003" s="50"/>
      <c r="M1003" s="50"/>
    </row>
    <row r="1004" spans="2:13">
      <c r="B1004" s="50"/>
      <c r="C1004" s="50"/>
      <c r="D1004" s="50"/>
      <c r="E1004" s="50"/>
      <c r="F1004" s="50"/>
      <c r="G1004" s="50"/>
      <c r="H1004" s="50"/>
      <c r="I1004" s="50"/>
      <c r="J1004" s="50"/>
      <c r="K1004" s="50"/>
      <c r="L1004" s="50"/>
      <c r="M1004" s="50"/>
    </row>
    <row r="1005" spans="2:13">
      <c r="B1005" s="50"/>
      <c r="C1005" s="50"/>
      <c r="D1005" s="50"/>
      <c r="E1005" s="50"/>
      <c r="F1005" s="50"/>
      <c r="G1005" s="50"/>
      <c r="H1005" s="50"/>
      <c r="I1005" s="50"/>
      <c r="J1005" s="50"/>
      <c r="K1005" s="50"/>
      <c r="L1005" s="50"/>
      <c r="M1005" s="50"/>
    </row>
    <row r="1006" spans="2:13">
      <c r="B1006" s="50"/>
      <c r="C1006" s="50"/>
      <c r="D1006" s="50"/>
      <c r="E1006" s="50"/>
      <c r="F1006" s="50"/>
      <c r="G1006" s="50"/>
      <c r="H1006" s="50"/>
      <c r="I1006" s="50"/>
      <c r="J1006" s="50"/>
      <c r="K1006" s="50"/>
      <c r="L1006" s="50"/>
      <c r="M1006" s="50"/>
    </row>
    <row r="1007" spans="2:13">
      <c r="B1007" s="50"/>
      <c r="C1007" s="50"/>
      <c r="D1007" s="50"/>
      <c r="E1007" s="50"/>
      <c r="F1007" s="50"/>
      <c r="G1007" s="50"/>
      <c r="H1007" s="50"/>
      <c r="I1007" s="50"/>
      <c r="J1007" s="50"/>
      <c r="K1007" s="50"/>
      <c r="L1007" s="50"/>
      <c r="M1007" s="50"/>
    </row>
    <row r="1008" spans="2:13">
      <c r="B1008" s="50"/>
      <c r="C1008" s="50"/>
      <c r="D1008" s="50"/>
      <c r="E1008" s="50"/>
      <c r="F1008" s="50"/>
      <c r="G1008" s="50"/>
      <c r="H1008" s="50"/>
      <c r="I1008" s="50"/>
      <c r="J1008" s="50"/>
      <c r="K1008" s="50"/>
      <c r="L1008" s="50"/>
      <c r="M1008" s="50"/>
    </row>
    <row r="1009" spans="2:13">
      <c r="B1009" s="50"/>
      <c r="C1009" s="50"/>
      <c r="D1009" s="50"/>
      <c r="E1009" s="50"/>
      <c r="F1009" s="50"/>
      <c r="G1009" s="50"/>
      <c r="H1009" s="50"/>
      <c r="I1009" s="50"/>
      <c r="J1009" s="50"/>
      <c r="K1009" s="50"/>
      <c r="L1009" s="50"/>
      <c r="M1009" s="50"/>
    </row>
    <row r="1010" spans="2:13">
      <c r="B1010" s="50"/>
      <c r="C1010" s="50"/>
      <c r="D1010" s="50"/>
      <c r="E1010" s="50"/>
      <c r="F1010" s="50"/>
      <c r="G1010" s="50"/>
      <c r="H1010" s="50"/>
      <c r="I1010" s="50"/>
      <c r="J1010" s="50"/>
      <c r="K1010" s="50"/>
      <c r="L1010" s="50"/>
      <c r="M1010" s="50"/>
    </row>
    <row r="1011" spans="2:13">
      <c r="B1011" s="50"/>
      <c r="C1011" s="50"/>
      <c r="D1011" s="50"/>
      <c r="E1011" s="50"/>
      <c r="F1011" s="50"/>
      <c r="G1011" s="50"/>
      <c r="H1011" s="50"/>
      <c r="I1011" s="50"/>
      <c r="J1011" s="50"/>
      <c r="K1011" s="50"/>
      <c r="L1011" s="50"/>
      <c r="M1011" s="50"/>
    </row>
    <row r="1012" spans="2:13">
      <c r="B1012" s="50"/>
      <c r="C1012" s="50"/>
      <c r="D1012" s="50"/>
      <c r="E1012" s="50"/>
      <c r="F1012" s="50"/>
      <c r="G1012" s="50"/>
      <c r="H1012" s="50"/>
      <c r="I1012" s="50"/>
      <c r="J1012" s="50"/>
      <c r="K1012" s="50"/>
      <c r="L1012" s="50"/>
      <c r="M1012" s="50"/>
    </row>
    <row r="1013" spans="2:13">
      <c r="B1013" s="50"/>
      <c r="C1013" s="50"/>
      <c r="D1013" s="50"/>
      <c r="E1013" s="50"/>
      <c r="F1013" s="50"/>
      <c r="G1013" s="50"/>
      <c r="H1013" s="50"/>
      <c r="I1013" s="50"/>
      <c r="J1013" s="50"/>
      <c r="K1013" s="50"/>
      <c r="L1013" s="50"/>
      <c r="M1013" s="50"/>
    </row>
    <row r="1014" spans="2:13">
      <c r="B1014" s="50"/>
      <c r="C1014" s="50"/>
      <c r="D1014" s="50"/>
      <c r="E1014" s="50"/>
      <c r="F1014" s="50"/>
      <c r="G1014" s="50"/>
      <c r="H1014" s="50"/>
      <c r="I1014" s="50"/>
      <c r="J1014" s="50"/>
      <c r="K1014" s="50"/>
      <c r="L1014" s="50"/>
      <c r="M1014" s="50"/>
    </row>
    <row r="1015" spans="2:13">
      <c r="B1015" s="50"/>
      <c r="C1015" s="50"/>
      <c r="D1015" s="50"/>
      <c r="E1015" s="50"/>
      <c r="F1015" s="50"/>
      <c r="G1015" s="50"/>
      <c r="H1015" s="50"/>
      <c r="I1015" s="50"/>
      <c r="J1015" s="50"/>
      <c r="K1015" s="50"/>
      <c r="L1015" s="50"/>
      <c r="M1015" s="50"/>
    </row>
    <row r="1016" spans="2:13">
      <c r="B1016" s="50"/>
      <c r="C1016" s="50"/>
      <c r="D1016" s="50"/>
      <c r="E1016" s="50"/>
      <c r="F1016" s="50"/>
      <c r="G1016" s="50"/>
      <c r="H1016" s="50"/>
      <c r="I1016" s="50"/>
      <c r="J1016" s="50"/>
      <c r="K1016" s="50"/>
      <c r="L1016" s="50"/>
      <c r="M1016" s="50"/>
    </row>
    <row r="1017" spans="2:13">
      <c r="B1017" s="50"/>
      <c r="C1017" s="50"/>
      <c r="D1017" s="50"/>
      <c r="E1017" s="50"/>
      <c r="F1017" s="50"/>
      <c r="G1017" s="50"/>
      <c r="H1017" s="50"/>
      <c r="I1017" s="50"/>
      <c r="J1017" s="50"/>
      <c r="K1017" s="50"/>
      <c r="L1017" s="50"/>
      <c r="M1017" s="50"/>
    </row>
    <row r="1018" spans="2:13">
      <c r="B1018" s="50"/>
      <c r="C1018" s="50"/>
      <c r="D1018" s="50"/>
      <c r="E1018" s="50"/>
      <c r="F1018" s="50"/>
      <c r="G1018" s="50"/>
      <c r="H1018" s="50"/>
      <c r="I1018" s="50"/>
      <c r="J1018" s="50"/>
      <c r="K1018" s="50"/>
      <c r="L1018" s="50"/>
      <c r="M1018" s="50"/>
    </row>
    <row r="1019" spans="2:13">
      <c r="B1019" s="50"/>
      <c r="C1019" s="50"/>
      <c r="D1019" s="50"/>
      <c r="E1019" s="50"/>
      <c r="F1019" s="50"/>
      <c r="G1019" s="50"/>
      <c r="H1019" s="50"/>
      <c r="I1019" s="50"/>
      <c r="J1019" s="50"/>
      <c r="K1019" s="50"/>
      <c r="L1019" s="50"/>
      <c r="M1019" s="50"/>
    </row>
    <row r="1020" spans="2:13">
      <c r="B1020" s="50"/>
      <c r="C1020" s="50"/>
      <c r="D1020" s="50"/>
      <c r="E1020" s="50"/>
      <c r="F1020" s="50"/>
      <c r="G1020" s="50"/>
      <c r="H1020" s="50"/>
      <c r="I1020" s="50"/>
      <c r="J1020" s="50"/>
      <c r="K1020" s="50"/>
      <c r="L1020" s="50"/>
      <c r="M1020" s="50"/>
    </row>
    <row r="1021" spans="2:13">
      <c r="B1021" s="50"/>
      <c r="C1021" s="50"/>
      <c r="D1021" s="50"/>
      <c r="E1021" s="50"/>
      <c r="F1021" s="50"/>
      <c r="G1021" s="50"/>
      <c r="H1021" s="50"/>
      <c r="I1021" s="50"/>
      <c r="J1021" s="50"/>
      <c r="K1021" s="50"/>
      <c r="L1021" s="50"/>
      <c r="M1021" s="50"/>
    </row>
    <row r="1022" spans="2:13">
      <c r="B1022" s="50"/>
      <c r="C1022" s="50"/>
      <c r="D1022" s="50"/>
      <c r="E1022" s="50"/>
      <c r="F1022" s="50"/>
      <c r="G1022" s="50"/>
      <c r="H1022" s="50"/>
      <c r="I1022" s="50"/>
      <c r="J1022" s="50"/>
      <c r="K1022" s="50"/>
      <c r="L1022" s="50"/>
      <c r="M1022" s="50"/>
    </row>
    <row r="1023" spans="2:13">
      <c r="B1023" s="50"/>
      <c r="C1023" s="50"/>
      <c r="D1023" s="50"/>
      <c r="E1023" s="50"/>
      <c r="F1023" s="50"/>
      <c r="G1023" s="50"/>
      <c r="H1023" s="50"/>
      <c r="I1023" s="50"/>
      <c r="J1023" s="50"/>
      <c r="K1023" s="50"/>
      <c r="L1023" s="50"/>
      <c r="M1023" s="50"/>
    </row>
    <row r="1024" spans="2:13">
      <c r="B1024" s="50"/>
      <c r="C1024" s="50"/>
      <c r="D1024" s="50"/>
      <c r="E1024" s="50"/>
      <c r="F1024" s="50"/>
      <c r="G1024" s="50"/>
      <c r="H1024" s="50"/>
      <c r="I1024" s="50"/>
      <c r="J1024" s="50"/>
      <c r="K1024" s="50"/>
      <c r="L1024" s="50"/>
      <c r="M1024" s="50"/>
    </row>
    <row r="1025" spans="2:13">
      <c r="B1025" s="50"/>
      <c r="C1025" s="50"/>
      <c r="D1025" s="50"/>
      <c r="E1025" s="50"/>
      <c r="F1025" s="50"/>
      <c r="G1025" s="50"/>
      <c r="H1025" s="50"/>
      <c r="I1025" s="50"/>
      <c r="J1025" s="50"/>
      <c r="K1025" s="50"/>
      <c r="L1025" s="50"/>
      <c r="M1025" s="50"/>
    </row>
    <row r="1026" spans="2:13">
      <c r="B1026" s="50"/>
      <c r="C1026" s="50"/>
      <c r="D1026" s="50"/>
      <c r="E1026" s="50"/>
      <c r="F1026" s="50"/>
      <c r="G1026" s="50"/>
      <c r="H1026" s="50"/>
      <c r="I1026" s="50"/>
      <c r="J1026" s="50"/>
      <c r="K1026" s="50"/>
      <c r="L1026" s="50"/>
      <c r="M1026" s="50"/>
    </row>
    <row r="1027" spans="2:13">
      <c r="B1027" s="50"/>
      <c r="C1027" s="50"/>
      <c r="D1027" s="50"/>
      <c r="E1027" s="50"/>
      <c r="F1027" s="50"/>
      <c r="G1027" s="50"/>
      <c r="H1027" s="50"/>
      <c r="I1027" s="50"/>
      <c r="J1027" s="50"/>
      <c r="K1027" s="50"/>
      <c r="L1027" s="50"/>
      <c r="M1027" s="50"/>
    </row>
    <row r="1028" spans="2:13">
      <c r="B1028" s="50"/>
      <c r="C1028" s="50"/>
      <c r="D1028" s="50"/>
      <c r="E1028" s="50"/>
      <c r="F1028" s="50"/>
      <c r="G1028" s="50"/>
      <c r="H1028" s="50"/>
      <c r="I1028" s="50"/>
      <c r="J1028" s="50"/>
      <c r="K1028" s="50"/>
      <c r="L1028" s="50"/>
      <c r="M1028" s="50"/>
    </row>
    <row r="1029" spans="2:13">
      <c r="B1029" s="50"/>
      <c r="C1029" s="50"/>
      <c r="D1029" s="50"/>
      <c r="E1029" s="50"/>
      <c r="F1029" s="50"/>
      <c r="G1029" s="50"/>
      <c r="H1029" s="50"/>
      <c r="I1029" s="50"/>
      <c r="J1029" s="50"/>
      <c r="K1029" s="50"/>
      <c r="L1029" s="50"/>
      <c r="M1029" s="50"/>
    </row>
    <row r="1030" spans="2:13">
      <c r="B1030" s="50"/>
      <c r="C1030" s="50"/>
      <c r="D1030" s="50"/>
      <c r="E1030" s="50"/>
      <c r="F1030" s="50"/>
      <c r="G1030" s="50"/>
      <c r="H1030" s="50"/>
      <c r="I1030" s="50"/>
      <c r="J1030" s="50"/>
      <c r="K1030" s="50"/>
      <c r="L1030" s="50"/>
      <c r="M1030" s="50"/>
    </row>
    <row r="1031" spans="2:13">
      <c r="B1031" s="50"/>
      <c r="C1031" s="50"/>
      <c r="D1031" s="50"/>
      <c r="E1031" s="50"/>
      <c r="F1031" s="50"/>
      <c r="G1031" s="50"/>
      <c r="H1031" s="50"/>
      <c r="I1031" s="50"/>
      <c r="J1031" s="50"/>
      <c r="K1031" s="50"/>
      <c r="L1031" s="50"/>
      <c r="M1031" s="50"/>
    </row>
    <row r="1032" spans="2:13">
      <c r="B1032" s="50"/>
      <c r="C1032" s="50"/>
      <c r="D1032" s="50"/>
      <c r="E1032" s="50"/>
      <c r="F1032" s="50"/>
      <c r="G1032" s="50"/>
      <c r="H1032" s="50"/>
      <c r="I1032" s="50"/>
      <c r="J1032" s="50"/>
      <c r="K1032" s="50"/>
      <c r="L1032" s="50"/>
      <c r="M1032" s="50"/>
    </row>
    <row r="1033" spans="2:13">
      <c r="B1033" s="50"/>
      <c r="C1033" s="50"/>
      <c r="D1033" s="50"/>
      <c r="E1033" s="50"/>
      <c r="F1033" s="50"/>
      <c r="G1033" s="50"/>
      <c r="H1033" s="50"/>
      <c r="I1033" s="50"/>
      <c r="J1033" s="50"/>
      <c r="K1033" s="50"/>
      <c r="L1033" s="50"/>
      <c r="M1033" s="50"/>
    </row>
    <row r="1034" spans="2:13">
      <c r="B1034" s="50"/>
      <c r="C1034" s="50"/>
      <c r="D1034" s="50"/>
      <c r="E1034" s="50"/>
      <c r="F1034" s="50"/>
      <c r="G1034" s="50"/>
      <c r="H1034" s="50"/>
      <c r="I1034" s="50"/>
      <c r="J1034" s="50"/>
      <c r="K1034" s="50"/>
      <c r="L1034" s="50"/>
      <c r="M1034" s="50"/>
    </row>
    <row r="1035" spans="2:13">
      <c r="B1035" s="50"/>
      <c r="C1035" s="50"/>
      <c r="D1035" s="50"/>
      <c r="E1035" s="50"/>
      <c r="F1035" s="50"/>
      <c r="G1035" s="50"/>
      <c r="H1035" s="50"/>
      <c r="I1035" s="50"/>
      <c r="J1035" s="50"/>
      <c r="K1035" s="50"/>
      <c r="L1035" s="50"/>
      <c r="M1035" s="50"/>
    </row>
    <row r="1036" spans="2:13">
      <c r="B1036" s="50"/>
      <c r="C1036" s="50"/>
      <c r="D1036" s="50"/>
      <c r="E1036" s="50"/>
      <c r="F1036" s="50"/>
      <c r="G1036" s="50"/>
      <c r="H1036" s="50"/>
      <c r="I1036" s="50"/>
      <c r="J1036" s="50"/>
      <c r="K1036" s="50"/>
      <c r="L1036" s="50"/>
      <c r="M1036" s="50"/>
    </row>
    <row r="1037" spans="2:13">
      <c r="B1037" s="50"/>
      <c r="C1037" s="50"/>
      <c r="D1037" s="50"/>
      <c r="E1037" s="50"/>
      <c r="F1037" s="50"/>
      <c r="G1037" s="50"/>
      <c r="H1037" s="50"/>
      <c r="I1037" s="50"/>
      <c r="J1037" s="50"/>
      <c r="K1037" s="50"/>
      <c r="L1037" s="50"/>
      <c r="M1037" s="50"/>
    </row>
    <row r="1038" spans="2:13">
      <c r="B1038" s="50"/>
      <c r="C1038" s="50"/>
      <c r="D1038" s="50"/>
      <c r="E1038" s="50"/>
      <c r="F1038" s="50"/>
      <c r="G1038" s="50"/>
      <c r="H1038" s="50"/>
      <c r="I1038" s="50"/>
      <c r="J1038" s="50"/>
      <c r="K1038" s="50"/>
      <c r="L1038" s="50"/>
      <c r="M1038" s="50"/>
    </row>
    <row r="1039" spans="2:13">
      <c r="B1039" s="50"/>
      <c r="C1039" s="50"/>
      <c r="D1039" s="50"/>
      <c r="E1039" s="50"/>
      <c r="F1039" s="50"/>
      <c r="G1039" s="50"/>
      <c r="H1039" s="50"/>
      <c r="I1039" s="50"/>
      <c r="J1039" s="50"/>
      <c r="K1039" s="50"/>
      <c r="L1039" s="50"/>
      <c r="M1039" s="50"/>
    </row>
    <row r="1040" spans="2:13">
      <c r="B1040" s="50"/>
      <c r="C1040" s="50"/>
      <c r="D1040" s="50"/>
      <c r="E1040" s="50"/>
      <c r="F1040" s="50"/>
      <c r="G1040" s="50"/>
      <c r="H1040" s="50"/>
      <c r="I1040" s="50"/>
      <c r="J1040" s="50"/>
      <c r="K1040" s="50"/>
      <c r="L1040" s="50"/>
      <c r="M1040" s="50"/>
    </row>
    <row r="1041" spans="2:13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  <c r="M1041" s="50"/>
    </row>
    <row r="1042" spans="2:13">
      <c r="B1042" s="50"/>
      <c r="C1042" s="50"/>
      <c r="D1042" s="50"/>
      <c r="E1042" s="50"/>
      <c r="F1042" s="50"/>
      <c r="G1042" s="50"/>
      <c r="H1042" s="50"/>
      <c r="I1042" s="50"/>
      <c r="J1042" s="50"/>
      <c r="K1042" s="50"/>
      <c r="L1042" s="50"/>
      <c r="M1042" s="50"/>
    </row>
    <row r="1043" spans="2:13">
      <c r="B1043" s="50"/>
      <c r="C1043" s="50"/>
      <c r="D1043" s="50"/>
      <c r="E1043" s="50"/>
      <c r="F1043" s="50"/>
      <c r="G1043" s="50"/>
      <c r="H1043" s="50"/>
      <c r="I1043" s="50"/>
      <c r="J1043" s="50"/>
      <c r="K1043" s="50"/>
      <c r="L1043" s="50"/>
      <c r="M1043" s="50"/>
    </row>
    <row r="1044" spans="2:13">
      <c r="B1044" s="50"/>
      <c r="C1044" s="50"/>
      <c r="D1044" s="50"/>
      <c r="E1044" s="50"/>
      <c r="F1044" s="50"/>
      <c r="G1044" s="50"/>
      <c r="H1044" s="50"/>
      <c r="I1044" s="50"/>
      <c r="J1044" s="50"/>
      <c r="K1044" s="50"/>
      <c r="L1044" s="50"/>
      <c r="M1044" s="50"/>
    </row>
    <row r="1045" spans="2:13">
      <c r="B1045" s="50"/>
      <c r="C1045" s="50"/>
      <c r="D1045" s="50"/>
      <c r="E1045" s="50"/>
      <c r="F1045" s="50"/>
      <c r="G1045" s="50"/>
      <c r="H1045" s="50"/>
      <c r="I1045" s="50"/>
      <c r="J1045" s="50"/>
      <c r="K1045" s="50"/>
      <c r="L1045" s="50"/>
      <c r="M1045" s="50"/>
    </row>
    <row r="1046" spans="2:13">
      <c r="B1046" s="50"/>
      <c r="C1046" s="50"/>
      <c r="D1046" s="50"/>
      <c r="E1046" s="50"/>
      <c r="F1046" s="50"/>
      <c r="G1046" s="50"/>
      <c r="H1046" s="50"/>
      <c r="I1046" s="50"/>
      <c r="J1046" s="50"/>
      <c r="K1046" s="50"/>
      <c r="L1046" s="50"/>
      <c r="M1046" s="50"/>
    </row>
    <row r="1047" spans="2:13">
      <c r="B1047" s="50"/>
      <c r="C1047" s="50"/>
      <c r="D1047" s="50"/>
      <c r="E1047" s="50"/>
      <c r="F1047" s="50"/>
      <c r="G1047" s="50"/>
      <c r="H1047" s="50"/>
      <c r="I1047" s="50"/>
      <c r="J1047" s="50"/>
      <c r="K1047" s="50"/>
      <c r="L1047" s="50"/>
      <c r="M1047" s="50"/>
    </row>
    <row r="1048" spans="2:13">
      <c r="B1048" s="50"/>
      <c r="C1048" s="50"/>
      <c r="D1048" s="50"/>
      <c r="E1048" s="50"/>
      <c r="F1048" s="50"/>
      <c r="G1048" s="50"/>
      <c r="H1048" s="50"/>
      <c r="I1048" s="50"/>
      <c r="J1048" s="50"/>
      <c r="K1048" s="50"/>
      <c r="L1048" s="50"/>
      <c r="M1048" s="50"/>
    </row>
    <row r="1049" spans="2:13">
      <c r="B1049" s="50"/>
      <c r="C1049" s="50"/>
      <c r="D1049" s="50"/>
      <c r="E1049" s="50"/>
      <c r="F1049" s="50"/>
      <c r="G1049" s="50"/>
      <c r="H1049" s="50"/>
      <c r="I1049" s="50"/>
      <c r="J1049" s="50"/>
      <c r="K1049" s="50"/>
      <c r="L1049" s="50"/>
      <c r="M1049" s="50"/>
    </row>
    <row r="1050" spans="2:13">
      <c r="B1050" s="50"/>
      <c r="C1050" s="50"/>
      <c r="D1050" s="50"/>
      <c r="E1050" s="50"/>
      <c r="F1050" s="50"/>
      <c r="G1050" s="50"/>
      <c r="H1050" s="50"/>
      <c r="I1050" s="50"/>
      <c r="J1050" s="50"/>
      <c r="K1050" s="50"/>
      <c r="L1050" s="50"/>
      <c r="M1050" s="50"/>
    </row>
    <row r="1051" spans="2:13">
      <c r="B1051" s="50"/>
      <c r="C1051" s="50"/>
      <c r="D1051" s="50"/>
      <c r="E1051" s="50"/>
      <c r="F1051" s="50"/>
      <c r="G1051" s="50"/>
      <c r="H1051" s="50"/>
      <c r="I1051" s="50"/>
      <c r="J1051" s="50"/>
      <c r="K1051" s="50"/>
      <c r="L1051" s="50"/>
      <c r="M1051" s="50"/>
    </row>
    <row r="1052" spans="2:13">
      <c r="B1052" s="50"/>
      <c r="C1052" s="50"/>
      <c r="D1052" s="50"/>
      <c r="E1052" s="50"/>
      <c r="F1052" s="50"/>
      <c r="G1052" s="50"/>
      <c r="H1052" s="50"/>
      <c r="I1052" s="50"/>
      <c r="J1052" s="50"/>
      <c r="K1052" s="50"/>
      <c r="L1052" s="50"/>
      <c r="M1052" s="50"/>
    </row>
    <row r="1053" spans="2:13">
      <c r="B1053" s="50"/>
      <c r="C1053" s="50"/>
      <c r="D1053" s="50"/>
      <c r="E1053" s="50"/>
      <c r="F1053" s="50"/>
      <c r="G1053" s="50"/>
      <c r="H1053" s="50"/>
      <c r="I1053" s="50"/>
      <c r="J1053" s="50"/>
      <c r="K1053" s="50"/>
      <c r="L1053" s="50"/>
      <c r="M1053" s="50"/>
    </row>
    <row r="1054" spans="2:13">
      <c r="B1054" s="50"/>
      <c r="C1054" s="50"/>
      <c r="D1054" s="50"/>
      <c r="E1054" s="50"/>
      <c r="F1054" s="50"/>
      <c r="G1054" s="50"/>
      <c r="H1054" s="50"/>
      <c r="I1054" s="50"/>
      <c r="J1054" s="50"/>
      <c r="K1054" s="50"/>
      <c r="L1054" s="50"/>
      <c r="M1054" s="50"/>
    </row>
    <row r="1055" spans="2:13">
      <c r="B1055" s="50"/>
      <c r="C1055" s="50"/>
      <c r="D1055" s="50"/>
      <c r="E1055" s="50"/>
      <c r="F1055" s="50"/>
      <c r="G1055" s="50"/>
      <c r="H1055" s="50"/>
      <c r="I1055" s="50"/>
      <c r="J1055" s="50"/>
      <c r="K1055" s="50"/>
      <c r="L1055" s="50"/>
      <c r="M1055" s="50"/>
    </row>
    <row r="1056" spans="2:13">
      <c r="B1056" s="50"/>
      <c r="C1056" s="50"/>
      <c r="D1056" s="50"/>
      <c r="E1056" s="50"/>
      <c r="F1056" s="50"/>
      <c r="G1056" s="50"/>
      <c r="H1056" s="50"/>
      <c r="I1056" s="50"/>
      <c r="J1056" s="50"/>
      <c r="K1056" s="50"/>
      <c r="L1056" s="50"/>
      <c r="M1056" s="50"/>
    </row>
    <row r="1057" spans="2:13">
      <c r="B1057" s="50"/>
      <c r="C1057" s="50"/>
      <c r="D1057" s="50"/>
      <c r="E1057" s="50"/>
      <c r="F1057" s="50"/>
      <c r="G1057" s="50"/>
      <c r="H1057" s="50"/>
      <c r="I1057" s="50"/>
      <c r="J1057" s="50"/>
      <c r="K1057" s="50"/>
      <c r="L1057" s="50"/>
      <c r="M1057" s="50"/>
    </row>
    <row r="1058" spans="2:13">
      <c r="B1058" s="50"/>
      <c r="C1058" s="50"/>
      <c r="D1058" s="50"/>
      <c r="E1058" s="50"/>
      <c r="F1058" s="50"/>
      <c r="G1058" s="50"/>
      <c r="H1058" s="50"/>
      <c r="I1058" s="50"/>
      <c r="J1058" s="50"/>
      <c r="K1058" s="50"/>
      <c r="L1058" s="50"/>
      <c r="M1058" s="50"/>
    </row>
    <row r="1059" spans="2:13">
      <c r="B1059" s="50"/>
      <c r="C1059" s="50"/>
      <c r="D1059" s="50"/>
      <c r="E1059" s="50"/>
      <c r="F1059" s="50"/>
      <c r="G1059" s="50"/>
      <c r="H1059" s="50"/>
      <c r="I1059" s="50"/>
      <c r="J1059" s="50"/>
      <c r="K1059" s="50"/>
      <c r="L1059" s="50"/>
      <c r="M1059" s="50"/>
    </row>
    <row r="1060" spans="2:13">
      <c r="B1060" s="50"/>
      <c r="C1060" s="50"/>
      <c r="D1060" s="50"/>
      <c r="E1060" s="50"/>
      <c r="F1060" s="50"/>
      <c r="G1060" s="50"/>
      <c r="H1060" s="50"/>
      <c r="I1060" s="50"/>
      <c r="J1060" s="50"/>
      <c r="K1060" s="50"/>
      <c r="L1060" s="50"/>
      <c r="M1060" s="50"/>
    </row>
    <row r="1061" spans="2:13">
      <c r="B1061" s="50"/>
      <c r="C1061" s="50"/>
      <c r="D1061" s="50"/>
      <c r="E1061" s="50"/>
      <c r="F1061" s="50"/>
      <c r="G1061" s="50"/>
      <c r="H1061" s="50"/>
      <c r="I1061" s="50"/>
      <c r="J1061" s="50"/>
      <c r="K1061" s="50"/>
      <c r="L1061" s="50"/>
      <c r="M1061" s="50"/>
    </row>
    <row r="1062" spans="2:13">
      <c r="B1062" s="50"/>
      <c r="C1062" s="50"/>
      <c r="D1062" s="50"/>
      <c r="E1062" s="50"/>
      <c r="F1062" s="50"/>
      <c r="G1062" s="50"/>
      <c r="H1062" s="50"/>
      <c r="I1062" s="50"/>
      <c r="J1062" s="50"/>
      <c r="K1062" s="50"/>
      <c r="L1062" s="50"/>
      <c r="M1062" s="50"/>
    </row>
    <row r="1063" spans="2:13">
      <c r="B1063" s="50"/>
      <c r="C1063" s="50"/>
      <c r="D1063" s="50"/>
      <c r="E1063" s="50"/>
      <c r="F1063" s="50"/>
      <c r="G1063" s="50"/>
      <c r="H1063" s="50"/>
      <c r="I1063" s="50"/>
      <c r="J1063" s="50"/>
      <c r="K1063" s="50"/>
      <c r="L1063" s="50"/>
      <c r="M1063" s="50"/>
    </row>
    <row r="1064" spans="2:13">
      <c r="B1064" s="50"/>
      <c r="C1064" s="50"/>
      <c r="D1064" s="50"/>
      <c r="E1064" s="50"/>
      <c r="F1064" s="50"/>
      <c r="G1064" s="50"/>
      <c r="H1064" s="50"/>
      <c r="I1064" s="50"/>
      <c r="J1064" s="50"/>
      <c r="K1064" s="50"/>
      <c r="L1064" s="50"/>
      <c r="M1064" s="50"/>
    </row>
    <row r="1065" spans="2:13">
      <c r="B1065" s="50"/>
      <c r="C1065" s="50"/>
      <c r="D1065" s="50"/>
      <c r="E1065" s="50"/>
      <c r="F1065" s="50"/>
      <c r="G1065" s="50"/>
      <c r="H1065" s="50"/>
      <c r="I1065" s="50"/>
      <c r="J1065" s="50"/>
      <c r="K1065" s="50"/>
      <c r="L1065" s="50"/>
      <c r="M1065" s="50"/>
    </row>
    <row r="1066" spans="2:13">
      <c r="B1066" s="50"/>
      <c r="C1066" s="50"/>
      <c r="D1066" s="50"/>
      <c r="E1066" s="50"/>
      <c r="F1066" s="50"/>
      <c r="G1066" s="50"/>
      <c r="H1066" s="50"/>
      <c r="I1066" s="50"/>
      <c r="J1066" s="50"/>
      <c r="K1066" s="50"/>
      <c r="L1066" s="50"/>
      <c r="M1066" s="50"/>
    </row>
    <row r="1067" spans="2:13">
      <c r="B1067" s="50"/>
      <c r="C1067" s="50"/>
      <c r="D1067" s="50"/>
      <c r="E1067" s="50"/>
      <c r="F1067" s="50"/>
      <c r="G1067" s="50"/>
      <c r="H1067" s="50"/>
      <c r="I1067" s="50"/>
      <c r="J1067" s="50"/>
      <c r="K1067" s="50"/>
      <c r="L1067" s="50"/>
      <c r="M1067" s="50"/>
    </row>
    <row r="1068" spans="2:13">
      <c r="B1068" s="50"/>
      <c r="C1068" s="50"/>
      <c r="D1068" s="50"/>
      <c r="E1068" s="50"/>
      <c r="F1068" s="50"/>
      <c r="G1068" s="50"/>
      <c r="H1068" s="50"/>
      <c r="I1068" s="50"/>
      <c r="J1068" s="50"/>
      <c r="K1068" s="50"/>
      <c r="L1068" s="50"/>
      <c r="M1068" s="50"/>
    </row>
    <row r="1069" spans="2:13">
      <c r="B1069" s="50"/>
      <c r="C1069" s="50"/>
      <c r="D1069" s="50"/>
      <c r="E1069" s="50"/>
      <c r="F1069" s="50"/>
      <c r="G1069" s="50"/>
      <c r="H1069" s="50"/>
      <c r="I1069" s="50"/>
      <c r="J1069" s="50"/>
      <c r="K1069" s="50"/>
      <c r="L1069" s="50"/>
      <c r="M1069" s="50"/>
    </row>
    <row r="1070" spans="2:13">
      <c r="B1070" s="50"/>
      <c r="C1070" s="50"/>
      <c r="D1070" s="50"/>
      <c r="E1070" s="50"/>
      <c r="F1070" s="50"/>
      <c r="G1070" s="50"/>
      <c r="H1070" s="50"/>
      <c r="I1070" s="50"/>
      <c r="J1070" s="50"/>
      <c r="K1070" s="50"/>
      <c r="L1070" s="50"/>
      <c r="M1070" s="50"/>
    </row>
    <row r="1071" spans="2:13">
      <c r="B1071" s="50"/>
      <c r="C1071" s="50"/>
      <c r="D1071" s="50"/>
      <c r="E1071" s="50"/>
      <c r="F1071" s="50"/>
      <c r="G1071" s="50"/>
      <c r="H1071" s="50"/>
      <c r="I1071" s="50"/>
      <c r="J1071" s="50"/>
      <c r="K1071" s="50"/>
      <c r="L1071" s="50"/>
      <c r="M1071" s="50"/>
    </row>
    <row r="1072" spans="2:13">
      <c r="B1072" s="50"/>
      <c r="C1072" s="50"/>
      <c r="D1072" s="50"/>
      <c r="E1072" s="50"/>
      <c r="F1072" s="50"/>
      <c r="G1072" s="50"/>
      <c r="H1072" s="50"/>
      <c r="I1072" s="50"/>
      <c r="J1072" s="50"/>
      <c r="K1072" s="50"/>
      <c r="L1072" s="50"/>
      <c r="M1072" s="50"/>
    </row>
    <row r="1073" spans="2:13">
      <c r="B1073" s="50"/>
      <c r="C1073" s="50"/>
      <c r="D1073" s="50"/>
      <c r="E1073" s="50"/>
      <c r="F1073" s="50"/>
      <c r="G1073" s="50"/>
      <c r="H1073" s="50"/>
      <c r="I1073" s="50"/>
      <c r="J1073" s="50"/>
      <c r="K1073" s="50"/>
      <c r="L1073" s="50"/>
      <c r="M1073" s="50"/>
    </row>
    <row r="1074" spans="2:13">
      <c r="B1074" s="50"/>
      <c r="C1074" s="50"/>
      <c r="D1074" s="50"/>
      <c r="E1074" s="50"/>
      <c r="F1074" s="50"/>
      <c r="G1074" s="50"/>
      <c r="H1074" s="50"/>
      <c r="I1074" s="50"/>
      <c r="J1074" s="50"/>
      <c r="K1074" s="50"/>
      <c r="L1074" s="50"/>
      <c r="M1074" s="50"/>
    </row>
    <row r="1075" spans="2:13">
      <c r="B1075" s="50"/>
      <c r="C1075" s="50"/>
      <c r="D1075" s="50"/>
      <c r="E1075" s="50"/>
      <c r="F1075" s="50"/>
      <c r="G1075" s="50"/>
      <c r="H1075" s="50"/>
      <c r="I1075" s="50"/>
      <c r="J1075" s="50"/>
      <c r="K1075" s="50"/>
      <c r="L1075" s="50"/>
      <c r="M1075" s="50"/>
    </row>
    <row r="1076" spans="2:13">
      <c r="B1076" s="50"/>
      <c r="C1076" s="50"/>
      <c r="D1076" s="50"/>
      <c r="E1076" s="50"/>
      <c r="F1076" s="50"/>
      <c r="G1076" s="50"/>
      <c r="H1076" s="50"/>
      <c r="I1076" s="50"/>
      <c r="J1076" s="50"/>
      <c r="K1076" s="50"/>
      <c r="L1076" s="50"/>
      <c r="M1076" s="50"/>
    </row>
    <row r="1077" spans="2:13">
      <c r="B1077" s="50"/>
      <c r="C1077" s="50"/>
      <c r="D1077" s="50"/>
      <c r="E1077" s="50"/>
      <c r="F1077" s="50"/>
      <c r="G1077" s="50"/>
      <c r="H1077" s="50"/>
      <c r="I1077" s="50"/>
      <c r="J1077" s="50"/>
      <c r="K1077" s="50"/>
      <c r="L1077" s="50"/>
      <c r="M1077" s="50"/>
    </row>
    <row r="1078" spans="2:13">
      <c r="B1078" s="50"/>
      <c r="C1078" s="50"/>
      <c r="D1078" s="50"/>
      <c r="E1078" s="50"/>
      <c r="F1078" s="50"/>
      <c r="G1078" s="50"/>
      <c r="H1078" s="50"/>
      <c r="I1078" s="50"/>
      <c r="J1078" s="50"/>
      <c r="K1078" s="50"/>
      <c r="L1078" s="50"/>
      <c r="M1078" s="50"/>
    </row>
    <row r="1079" spans="2:13">
      <c r="B1079" s="50"/>
      <c r="C1079" s="50"/>
      <c r="D1079" s="50"/>
      <c r="E1079" s="50"/>
      <c r="F1079" s="50"/>
      <c r="G1079" s="50"/>
      <c r="H1079" s="50"/>
      <c r="I1079" s="50"/>
      <c r="J1079" s="50"/>
      <c r="K1079" s="50"/>
      <c r="L1079" s="50"/>
      <c r="M1079" s="50"/>
    </row>
    <row r="1080" spans="2:13">
      <c r="B1080" s="50"/>
      <c r="C1080" s="50"/>
      <c r="D1080" s="50"/>
      <c r="E1080" s="50"/>
      <c r="F1080" s="50"/>
      <c r="G1080" s="50"/>
      <c r="H1080" s="50"/>
      <c r="I1080" s="50"/>
      <c r="J1080" s="50"/>
      <c r="K1080" s="50"/>
      <c r="L1080" s="50"/>
      <c r="M1080" s="50"/>
    </row>
    <row r="1081" spans="2:13">
      <c r="B1081" s="50"/>
      <c r="C1081" s="50"/>
      <c r="D1081" s="50"/>
      <c r="E1081" s="50"/>
      <c r="F1081" s="50"/>
      <c r="G1081" s="50"/>
      <c r="H1081" s="50"/>
      <c r="I1081" s="50"/>
      <c r="J1081" s="50"/>
      <c r="K1081" s="50"/>
      <c r="L1081" s="50"/>
      <c r="M1081" s="50"/>
    </row>
    <row r="1082" spans="2:13">
      <c r="B1082" s="50"/>
      <c r="C1082" s="50"/>
      <c r="D1082" s="50"/>
      <c r="E1082" s="50"/>
      <c r="F1082" s="50"/>
      <c r="G1082" s="50"/>
      <c r="H1082" s="50"/>
      <c r="I1082" s="50"/>
      <c r="J1082" s="50"/>
      <c r="K1082" s="50"/>
      <c r="L1082" s="50"/>
      <c r="M1082" s="50"/>
    </row>
    <row r="1083" spans="2:13">
      <c r="B1083" s="50"/>
      <c r="C1083" s="50"/>
      <c r="D1083" s="50"/>
      <c r="E1083" s="50"/>
      <c r="F1083" s="50"/>
      <c r="G1083" s="50"/>
      <c r="H1083" s="50"/>
      <c r="I1083" s="50"/>
      <c r="J1083" s="50"/>
      <c r="K1083" s="50"/>
      <c r="L1083" s="50"/>
      <c r="M1083" s="50"/>
    </row>
    <row r="1084" spans="2:13">
      <c r="B1084" s="50"/>
      <c r="C1084" s="50"/>
      <c r="D1084" s="50"/>
      <c r="E1084" s="50"/>
      <c r="F1084" s="50"/>
      <c r="G1084" s="50"/>
      <c r="H1084" s="50"/>
      <c r="I1084" s="50"/>
      <c r="J1084" s="50"/>
      <c r="K1084" s="50"/>
      <c r="L1084" s="50"/>
      <c r="M1084" s="50"/>
    </row>
    <row r="1085" spans="2:13">
      <c r="B1085" s="50"/>
      <c r="C1085" s="50"/>
      <c r="D1085" s="50"/>
      <c r="E1085" s="50"/>
      <c r="F1085" s="50"/>
      <c r="G1085" s="50"/>
      <c r="H1085" s="50"/>
      <c r="I1085" s="50"/>
      <c r="J1085" s="50"/>
      <c r="K1085" s="50"/>
      <c r="L1085" s="50"/>
      <c r="M1085" s="50"/>
    </row>
    <row r="1086" spans="2:13">
      <c r="B1086" s="50"/>
      <c r="C1086" s="50"/>
      <c r="D1086" s="50"/>
      <c r="E1086" s="50"/>
      <c r="F1086" s="50"/>
      <c r="G1086" s="50"/>
      <c r="H1086" s="50"/>
      <c r="I1086" s="50"/>
      <c r="J1086" s="50"/>
      <c r="K1086" s="50"/>
      <c r="L1086" s="50"/>
      <c r="M1086" s="50"/>
    </row>
    <row r="1087" spans="2:13">
      <c r="B1087" s="50"/>
      <c r="C1087" s="50"/>
      <c r="D1087" s="50"/>
      <c r="E1087" s="50"/>
      <c r="F1087" s="50"/>
      <c r="G1087" s="50"/>
      <c r="H1087" s="50"/>
      <c r="I1087" s="50"/>
      <c r="J1087" s="50"/>
      <c r="K1087" s="50"/>
      <c r="L1087" s="50"/>
      <c r="M1087" s="50"/>
    </row>
    <row r="1088" spans="2:13">
      <c r="B1088" s="50"/>
      <c r="C1088" s="50"/>
      <c r="D1088" s="50"/>
      <c r="E1088" s="50"/>
      <c r="F1088" s="50"/>
      <c r="G1088" s="50"/>
      <c r="H1088" s="50"/>
      <c r="I1088" s="50"/>
      <c r="J1088" s="50"/>
      <c r="K1088" s="50"/>
      <c r="L1088" s="50"/>
      <c r="M1088" s="50"/>
    </row>
    <row r="1089" spans="2:13">
      <c r="B1089" s="50"/>
      <c r="C1089" s="50"/>
      <c r="D1089" s="50"/>
      <c r="E1089" s="50"/>
      <c r="F1089" s="50"/>
      <c r="G1089" s="50"/>
      <c r="H1089" s="50"/>
      <c r="I1089" s="50"/>
      <c r="J1089" s="50"/>
      <c r="K1089" s="50"/>
      <c r="L1089" s="50"/>
      <c r="M1089" s="50"/>
    </row>
    <row r="1090" spans="2:13">
      <c r="B1090" s="50"/>
      <c r="C1090" s="50"/>
      <c r="D1090" s="50"/>
      <c r="E1090" s="50"/>
      <c r="F1090" s="50"/>
      <c r="G1090" s="50"/>
      <c r="H1090" s="50"/>
      <c r="I1090" s="50"/>
      <c r="J1090" s="50"/>
      <c r="K1090" s="50"/>
      <c r="L1090" s="50"/>
      <c r="M1090" s="50"/>
    </row>
    <row r="1091" spans="2:13">
      <c r="B1091" s="50"/>
      <c r="C1091" s="50"/>
      <c r="D1091" s="50"/>
      <c r="E1091" s="50"/>
      <c r="F1091" s="50"/>
      <c r="G1091" s="50"/>
      <c r="H1091" s="50"/>
      <c r="I1091" s="50"/>
      <c r="J1091" s="50"/>
      <c r="K1091" s="50"/>
      <c r="L1091" s="50"/>
      <c r="M1091" s="50"/>
    </row>
    <row r="1092" spans="2:13">
      <c r="B1092" s="50"/>
      <c r="C1092" s="50"/>
      <c r="D1092" s="50"/>
      <c r="E1092" s="50"/>
      <c r="F1092" s="50"/>
      <c r="G1092" s="50"/>
      <c r="H1092" s="50"/>
      <c r="I1092" s="50"/>
      <c r="J1092" s="50"/>
      <c r="K1092" s="50"/>
      <c r="L1092" s="50"/>
      <c r="M1092" s="50"/>
    </row>
    <row r="1093" spans="2:13">
      <c r="B1093" s="50"/>
      <c r="C1093" s="50"/>
      <c r="D1093" s="50"/>
      <c r="E1093" s="50"/>
      <c r="F1093" s="50"/>
      <c r="G1093" s="50"/>
      <c r="H1093" s="50"/>
      <c r="I1093" s="50"/>
      <c r="J1093" s="50"/>
      <c r="K1093" s="50"/>
      <c r="L1093" s="50"/>
      <c r="M1093" s="50"/>
    </row>
    <row r="1094" spans="2:13">
      <c r="B1094" s="50"/>
      <c r="C1094" s="50"/>
      <c r="D1094" s="50"/>
      <c r="E1094" s="50"/>
      <c r="F1094" s="50"/>
      <c r="G1094" s="50"/>
      <c r="H1094" s="50"/>
      <c r="I1094" s="50"/>
      <c r="J1094" s="50"/>
      <c r="K1094" s="50"/>
      <c r="L1094" s="50"/>
      <c r="M1094" s="50"/>
    </row>
    <row r="1095" spans="2:13">
      <c r="B1095" s="50"/>
      <c r="C1095" s="50"/>
      <c r="D1095" s="50"/>
      <c r="E1095" s="50"/>
      <c r="F1095" s="50"/>
      <c r="G1095" s="50"/>
      <c r="H1095" s="50"/>
      <c r="I1095" s="50"/>
      <c r="J1095" s="50"/>
      <c r="K1095" s="50"/>
      <c r="L1095" s="50"/>
      <c r="M1095" s="50"/>
    </row>
    <row r="1096" spans="2:13">
      <c r="B1096" s="50"/>
      <c r="C1096" s="50"/>
      <c r="D1096" s="50"/>
      <c r="E1096" s="50"/>
      <c r="F1096" s="50"/>
      <c r="G1096" s="50"/>
      <c r="H1096" s="50"/>
      <c r="I1096" s="50"/>
      <c r="J1096" s="50"/>
      <c r="K1096" s="50"/>
      <c r="L1096" s="50"/>
      <c r="M1096" s="50"/>
    </row>
    <row r="1097" spans="2:13">
      <c r="B1097" s="50"/>
      <c r="C1097" s="50"/>
      <c r="D1097" s="50"/>
      <c r="E1097" s="50"/>
      <c r="F1097" s="50"/>
      <c r="G1097" s="50"/>
      <c r="H1097" s="50"/>
      <c r="I1097" s="50"/>
      <c r="J1097" s="50"/>
      <c r="K1097" s="50"/>
      <c r="L1097" s="50"/>
      <c r="M1097" s="50"/>
    </row>
    <row r="1098" spans="2:13">
      <c r="B1098" s="50"/>
      <c r="C1098" s="50"/>
      <c r="D1098" s="50"/>
      <c r="E1098" s="50"/>
      <c r="F1098" s="50"/>
      <c r="G1098" s="50"/>
      <c r="H1098" s="50"/>
      <c r="I1098" s="50"/>
      <c r="J1098" s="50"/>
      <c r="K1098" s="50"/>
      <c r="L1098" s="50"/>
      <c r="M1098" s="50"/>
    </row>
    <row r="1099" spans="2:13">
      <c r="B1099" s="50"/>
      <c r="C1099" s="50"/>
      <c r="D1099" s="50"/>
      <c r="E1099" s="50"/>
      <c r="F1099" s="50"/>
      <c r="G1099" s="50"/>
      <c r="H1099" s="50"/>
      <c r="I1099" s="50"/>
      <c r="J1099" s="50"/>
      <c r="K1099" s="50"/>
      <c r="L1099" s="50"/>
      <c r="M1099" s="50"/>
    </row>
    <row r="1100" spans="2:13">
      <c r="B1100" s="50"/>
      <c r="C1100" s="50"/>
      <c r="D1100" s="50"/>
      <c r="E1100" s="50"/>
      <c r="F1100" s="50"/>
      <c r="G1100" s="50"/>
      <c r="H1100" s="50"/>
      <c r="I1100" s="50"/>
      <c r="J1100" s="50"/>
      <c r="K1100" s="50"/>
      <c r="L1100" s="50"/>
      <c r="M1100" s="50"/>
    </row>
    <row r="1101" spans="2:13">
      <c r="B1101" s="50"/>
      <c r="C1101" s="50"/>
      <c r="D1101" s="50"/>
      <c r="E1101" s="50"/>
      <c r="F1101" s="50"/>
      <c r="G1101" s="50"/>
      <c r="H1101" s="50"/>
      <c r="I1101" s="50"/>
      <c r="J1101" s="50"/>
      <c r="K1101" s="50"/>
      <c r="L1101" s="50"/>
      <c r="M1101" s="50"/>
    </row>
    <row r="1102" spans="2:13">
      <c r="B1102" s="50"/>
      <c r="C1102" s="50"/>
      <c r="D1102" s="50"/>
      <c r="E1102" s="50"/>
      <c r="F1102" s="50"/>
      <c r="G1102" s="50"/>
      <c r="H1102" s="50"/>
      <c r="I1102" s="50"/>
      <c r="J1102" s="50"/>
      <c r="K1102" s="50"/>
      <c r="L1102" s="50"/>
      <c r="M1102" s="50"/>
    </row>
    <row r="1103" spans="2:13">
      <c r="B1103" s="50"/>
      <c r="C1103" s="50"/>
      <c r="D1103" s="50"/>
      <c r="E1103" s="50"/>
      <c r="F1103" s="50"/>
      <c r="G1103" s="50"/>
      <c r="H1103" s="50"/>
      <c r="I1103" s="50"/>
      <c r="J1103" s="50"/>
      <c r="K1103" s="50"/>
      <c r="L1103" s="50"/>
      <c r="M1103" s="50"/>
    </row>
    <row r="1104" spans="2:13">
      <c r="B1104" s="50"/>
      <c r="C1104" s="50"/>
      <c r="D1104" s="50"/>
      <c r="E1104" s="50"/>
      <c r="F1104" s="50"/>
      <c r="G1104" s="50"/>
      <c r="H1104" s="50"/>
      <c r="I1104" s="50"/>
      <c r="J1104" s="50"/>
      <c r="K1104" s="50"/>
      <c r="L1104" s="50"/>
      <c r="M1104" s="50"/>
    </row>
    <row r="1105" spans="2:13">
      <c r="B1105" s="50"/>
      <c r="C1105" s="50"/>
      <c r="D1105" s="50"/>
      <c r="E1105" s="50"/>
      <c r="F1105" s="50"/>
      <c r="G1105" s="50"/>
      <c r="H1105" s="50"/>
      <c r="I1105" s="50"/>
      <c r="J1105" s="50"/>
      <c r="K1105" s="50"/>
      <c r="L1105" s="50"/>
      <c r="M1105" s="50"/>
    </row>
    <row r="1106" spans="2:13">
      <c r="B1106" s="50"/>
      <c r="C1106" s="50"/>
      <c r="D1106" s="50"/>
      <c r="E1106" s="50"/>
      <c r="F1106" s="50"/>
      <c r="G1106" s="50"/>
      <c r="H1106" s="50"/>
      <c r="I1106" s="50"/>
      <c r="J1106" s="50"/>
      <c r="K1106" s="50"/>
      <c r="L1106" s="50"/>
      <c r="M1106" s="50"/>
    </row>
    <row r="1107" spans="2:13">
      <c r="B1107" s="50"/>
      <c r="C1107" s="50"/>
      <c r="D1107" s="50"/>
      <c r="E1107" s="50"/>
      <c r="F1107" s="50"/>
      <c r="G1107" s="50"/>
      <c r="H1107" s="50"/>
      <c r="I1107" s="50"/>
      <c r="J1107" s="50"/>
      <c r="K1107" s="50"/>
      <c r="L1107" s="50"/>
      <c r="M1107" s="50"/>
    </row>
    <row r="1108" spans="2:13">
      <c r="B1108" s="50"/>
      <c r="C1108" s="50"/>
      <c r="D1108" s="50"/>
      <c r="E1108" s="50"/>
      <c r="F1108" s="50"/>
      <c r="G1108" s="50"/>
      <c r="H1108" s="50"/>
      <c r="I1108" s="50"/>
      <c r="J1108" s="50"/>
      <c r="K1108" s="50"/>
      <c r="L1108" s="50"/>
      <c r="M1108" s="50"/>
    </row>
    <row r="1109" spans="2:13">
      <c r="B1109" s="50"/>
      <c r="C1109" s="50"/>
      <c r="D1109" s="50"/>
      <c r="E1109" s="50"/>
      <c r="F1109" s="50"/>
      <c r="G1109" s="50"/>
      <c r="H1109" s="50"/>
      <c r="I1109" s="50"/>
      <c r="J1109" s="50"/>
      <c r="K1109" s="50"/>
      <c r="L1109" s="50"/>
      <c r="M1109" s="50"/>
    </row>
    <row r="1110" spans="2:13">
      <c r="B1110" s="50"/>
      <c r="C1110" s="50"/>
      <c r="D1110" s="50"/>
      <c r="E1110" s="50"/>
      <c r="F1110" s="50"/>
      <c r="G1110" s="50"/>
      <c r="H1110" s="50"/>
      <c r="I1110" s="50"/>
      <c r="J1110" s="50"/>
      <c r="K1110" s="50"/>
      <c r="L1110" s="50"/>
      <c r="M1110" s="50"/>
    </row>
    <row r="1111" spans="2:13">
      <c r="B1111" s="50"/>
      <c r="C1111" s="50"/>
      <c r="D1111" s="50"/>
      <c r="E1111" s="50"/>
      <c r="F1111" s="50"/>
      <c r="G1111" s="50"/>
      <c r="H1111" s="50"/>
      <c r="I1111" s="50"/>
      <c r="J1111" s="50"/>
      <c r="K1111" s="50"/>
      <c r="L1111" s="50"/>
      <c r="M1111" s="50"/>
    </row>
    <row r="1112" spans="2:13">
      <c r="B1112" s="50"/>
      <c r="C1112" s="50"/>
      <c r="D1112" s="50"/>
      <c r="E1112" s="50"/>
      <c r="F1112" s="50"/>
      <c r="G1112" s="50"/>
      <c r="H1112" s="50"/>
      <c r="I1112" s="50"/>
      <c r="J1112" s="50"/>
      <c r="K1112" s="50"/>
      <c r="L1112" s="50"/>
      <c r="M1112" s="50"/>
    </row>
    <row r="1113" spans="2:13">
      <c r="B1113" s="50"/>
      <c r="C1113" s="50"/>
      <c r="D1113" s="50"/>
      <c r="E1113" s="50"/>
      <c r="F1113" s="50"/>
      <c r="G1113" s="50"/>
      <c r="H1113" s="50"/>
      <c r="I1113" s="50"/>
      <c r="J1113" s="50"/>
      <c r="K1113" s="50"/>
      <c r="L1113" s="50"/>
      <c r="M1113" s="50"/>
    </row>
    <row r="1114" spans="2:13">
      <c r="B1114" s="50"/>
      <c r="C1114" s="50"/>
      <c r="D1114" s="50"/>
      <c r="E1114" s="50"/>
      <c r="F1114" s="50"/>
      <c r="G1114" s="50"/>
      <c r="H1114" s="50"/>
      <c r="I1114" s="50"/>
      <c r="J1114" s="50"/>
      <c r="K1114" s="50"/>
      <c r="L1114" s="50"/>
      <c r="M1114" s="50"/>
    </row>
    <row r="1115" spans="2:13">
      <c r="B1115" s="50"/>
      <c r="C1115" s="50"/>
      <c r="D1115" s="50"/>
      <c r="E1115" s="50"/>
      <c r="F1115" s="50"/>
      <c r="G1115" s="50"/>
      <c r="H1115" s="50"/>
      <c r="I1115" s="50"/>
      <c r="J1115" s="50"/>
      <c r="K1115" s="50"/>
      <c r="L1115" s="50"/>
      <c r="M1115" s="50"/>
    </row>
    <row r="1116" spans="2:13">
      <c r="B1116" s="50"/>
      <c r="C1116" s="50"/>
      <c r="D1116" s="50"/>
      <c r="E1116" s="50"/>
      <c r="F1116" s="50"/>
      <c r="G1116" s="50"/>
      <c r="H1116" s="50"/>
      <c r="I1116" s="50"/>
      <c r="J1116" s="50"/>
      <c r="K1116" s="50"/>
      <c r="L1116" s="50"/>
      <c r="M1116" s="50"/>
    </row>
    <row r="1117" spans="2:13">
      <c r="B1117" s="50"/>
      <c r="C1117" s="50"/>
      <c r="D1117" s="50"/>
      <c r="E1117" s="50"/>
      <c r="F1117" s="50"/>
      <c r="G1117" s="50"/>
      <c r="H1117" s="50"/>
      <c r="I1117" s="50"/>
      <c r="J1117" s="50"/>
      <c r="K1117" s="50"/>
      <c r="L1117" s="50"/>
      <c r="M1117" s="50"/>
    </row>
    <row r="1118" spans="2:13">
      <c r="B1118" s="50"/>
      <c r="C1118" s="50"/>
      <c r="D1118" s="50"/>
      <c r="E1118" s="50"/>
      <c r="F1118" s="50"/>
      <c r="G1118" s="50"/>
      <c r="H1118" s="50"/>
      <c r="I1118" s="50"/>
      <c r="J1118" s="50"/>
      <c r="K1118" s="50"/>
      <c r="L1118" s="50"/>
      <c r="M1118" s="50"/>
    </row>
    <row r="1119" spans="2:13">
      <c r="B1119" s="50"/>
      <c r="C1119" s="50"/>
      <c r="D1119" s="50"/>
      <c r="E1119" s="50"/>
      <c r="F1119" s="50"/>
      <c r="G1119" s="50"/>
      <c r="H1119" s="50"/>
      <c r="I1119" s="50"/>
      <c r="J1119" s="50"/>
      <c r="K1119" s="50"/>
      <c r="L1119" s="50"/>
      <c r="M1119" s="50"/>
    </row>
    <row r="1120" spans="2:13">
      <c r="B1120" s="50"/>
      <c r="C1120" s="50"/>
      <c r="D1120" s="50"/>
      <c r="E1120" s="50"/>
      <c r="F1120" s="50"/>
      <c r="G1120" s="50"/>
      <c r="H1120" s="50"/>
      <c r="I1120" s="50"/>
      <c r="J1120" s="50"/>
      <c r="K1120" s="50"/>
      <c r="L1120" s="50"/>
      <c r="M1120" s="50"/>
    </row>
    <row r="1121" spans="2:13">
      <c r="B1121" s="50"/>
      <c r="C1121" s="50"/>
      <c r="D1121" s="50"/>
      <c r="E1121" s="50"/>
      <c r="F1121" s="50"/>
      <c r="G1121" s="50"/>
      <c r="H1121" s="50"/>
      <c r="I1121" s="50"/>
      <c r="J1121" s="50"/>
      <c r="K1121" s="50"/>
      <c r="L1121" s="50"/>
      <c r="M1121" s="50"/>
    </row>
    <row r="1122" spans="2:13">
      <c r="B1122" s="50"/>
      <c r="C1122" s="50"/>
      <c r="D1122" s="50"/>
      <c r="E1122" s="50"/>
      <c r="F1122" s="50"/>
      <c r="G1122" s="50"/>
      <c r="H1122" s="50"/>
      <c r="I1122" s="50"/>
      <c r="J1122" s="50"/>
      <c r="K1122" s="50"/>
      <c r="L1122" s="50"/>
      <c r="M1122" s="50"/>
    </row>
    <row r="1123" spans="2:13">
      <c r="B1123" s="50"/>
      <c r="C1123" s="50"/>
      <c r="D1123" s="50"/>
      <c r="E1123" s="50"/>
      <c r="F1123" s="50"/>
      <c r="G1123" s="50"/>
      <c r="H1123" s="50"/>
      <c r="I1123" s="50"/>
      <c r="J1123" s="50"/>
      <c r="K1123" s="50"/>
      <c r="L1123" s="50"/>
      <c r="M1123" s="50"/>
    </row>
    <row r="1124" spans="2:13">
      <c r="B1124" s="50"/>
      <c r="C1124" s="50"/>
      <c r="D1124" s="50"/>
      <c r="E1124" s="50"/>
      <c r="F1124" s="50"/>
      <c r="G1124" s="50"/>
      <c r="H1124" s="50"/>
      <c r="I1124" s="50"/>
      <c r="J1124" s="50"/>
      <c r="K1124" s="50"/>
      <c r="L1124" s="50"/>
      <c r="M1124" s="50"/>
    </row>
    <row r="1125" spans="2:13">
      <c r="B1125" s="50"/>
      <c r="C1125" s="50"/>
      <c r="D1125" s="50"/>
      <c r="E1125" s="50"/>
      <c r="F1125" s="50"/>
      <c r="G1125" s="50"/>
      <c r="H1125" s="50"/>
      <c r="I1125" s="50"/>
      <c r="J1125" s="50"/>
      <c r="K1125" s="50"/>
      <c r="L1125" s="50"/>
      <c r="M1125" s="50"/>
    </row>
    <row r="1126" spans="2:13">
      <c r="B1126" s="50"/>
      <c r="C1126" s="50"/>
      <c r="D1126" s="50"/>
      <c r="E1126" s="50"/>
      <c r="F1126" s="50"/>
      <c r="G1126" s="50"/>
      <c r="H1126" s="50"/>
      <c r="I1126" s="50"/>
      <c r="J1126" s="50"/>
      <c r="K1126" s="50"/>
      <c r="L1126" s="50"/>
      <c r="M1126" s="50"/>
    </row>
    <row r="1127" spans="2:13">
      <c r="B1127" s="50"/>
      <c r="C1127" s="50"/>
      <c r="D1127" s="50"/>
      <c r="E1127" s="50"/>
      <c r="F1127" s="50"/>
      <c r="G1127" s="50"/>
      <c r="H1127" s="50"/>
      <c r="I1127" s="50"/>
      <c r="J1127" s="50"/>
      <c r="K1127" s="50"/>
      <c r="L1127" s="50"/>
      <c r="M1127" s="50"/>
    </row>
    <row r="1128" spans="2:13">
      <c r="B1128" s="50"/>
      <c r="C1128" s="50"/>
      <c r="D1128" s="50"/>
      <c r="E1128" s="50"/>
      <c r="F1128" s="50"/>
      <c r="G1128" s="50"/>
      <c r="H1128" s="50"/>
      <c r="I1128" s="50"/>
      <c r="J1128" s="50"/>
      <c r="K1128" s="50"/>
      <c r="L1128" s="50"/>
      <c r="M1128" s="50"/>
    </row>
    <row r="1129" spans="2:13">
      <c r="B1129" s="50"/>
      <c r="C1129" s="50"/>
      <c r="D1129" s="50"/>
      <c r="E1129" s="50"/>
      <c r="F1129" s="50"/>
      <c r="G1129" s="50"/>
      <c r="H1129" s="50"/>
      <c r="I1129" s="50"/>
      <c r="J1129" s="50"/>
      <c r="K1129" s="50"/>
      <c r="L1129" s="50"/>
      <c r="M1129" s="50"/>
    </row>
    <row r="1130" spans="2:13">
      <c r="B1130" s="50"/>
      <c r="C1130" s="50"/>
      <c r="D1130" s="50"/>
      <c r="E1130" s="50"/>
      <c r="F1130" s="50"/>
      <c r="G1130" s="50"/>
      <c r="H1130" s="50"/>
      <c r="I1130" s="50"/>
      <c r="J1130" s="50"/>
      <c r="K1130" s="50"/>
      <c r="L1130" s="50"/>
      <c r="M1130" s="50"/>
    </row>
    <row r="1131" spans="2:13">
      <c r="B1131" s="50"/>
      <c r="C1131" s="50"/>
      <c r="D1131" s="50"/>
      <c r="E1131" s="50"/>
      <c r="F1131" s="50"/>
      <c r="G1131" s="50"/>
      <c r="H1131" s="50"/>
      <c r="I1131" s="50"/>
      <c r="J1131" s="50"/>
      <c r="K1131" s="50"/>
      <c r="L1131" s="50"/>
      <c r="M1131" s="50"/>
    </row>
    <row r="1132" spans="2:13">
      <c r="B1132" s="50"/>
      <c r="C1132" s="50"/>
      <c r="D1132" s="50"/>
      <c r="E1132" s="50"/>
      <c r="F1132" s="50"/>
      <c r="G1132" s="50"/>
      <c r="H1132" s="50"/>
      <c r="I1132" s="50"/>
      <c r="J1132" s="50"/>
      <c r="K1132" s="50"/>
      <c r="L1132" s="50"/>
      <c r="M1132" s="50"/>
    </row>
    <row r="1133" spans="2:13">
      <c r="B1133" s="50"/>
      <c r="C1133" s="50"/>
      <c r="D1133" s="50"/>
      <c r="E1133" s="50"/>
      <c r="F1133" s="50"/>
      <c r="G1133" s="50"/>
      <c r="H1133" s="50"/>
      <c r="I1133" s="50"/>
      <c r="J1133" s="50"/>
      <c r="K1133" s="50"/>
      <c r="L1133" s="50"/>
      <c r="M1133" s="50"/>
    </row>
    <row r="1134" spans="2:13">
      <c r="B1134" s="50"/>
      <c r="C1134" s="50"/>
      <c r="D1134" s="50"/>
      <c r="E1134" s="50"/>
      <c r="F1134" s="50"/>
      <c r="G1134" s="50"/>
      <c r="H1134" s="50"/>
      <c r="I1134" s="50"/>
      <c r="J1134" s="50"/>
      <c r="K1134" s="50"/>
      <c r="L1134" s="50"/>
      <c r="M1134" s="50"/>
    </row>
    <row r="1135" spans="2:13">
      <c r="B1135" s="50"/>
      <c r="C1135" s="50"/>
      <c r="D1135" s="50"/>
      <c r="E1135" s="50"/>
      <c r="F1135" s="50"/>
      <c r="G1135" s="50"/>
      <c r="H1135" s="50"/>
      <c r="I1135" s="50"/>
      <c r="J1135" s="50"/>
      <c r="K1135" s="50"/>
      <c r="L1135" s="50"/>
      <c r="M1135" s="50"/>
    </row>
    <row r="1136" spans="2:13">
      <c r="B1136" s="50"/>
      <c r="C1136" s="50"/>
      <c r="D1136" s="50"/>
      <c r="E1136" s="50"/>
      <c r="F1136" s="50"/>
      <c r="G1136" s="50"/>
      <c r="H1136" s="50"/>
      <c r="I1136" s="50"/>
      <c r="J1136" s="50"/>
      <c r="K1136" s="50"/>
      <c r="L1136" s="50"/>
      <c r="M1136" s="50"/>
    </row>
    <row r="1137" spans="2:13">
      <c r="B1137" s="50"/>
      <c r="C1137" s="50"/>
      <c r="D1137" s="50"/>
      <c r="E1137" s="50"/>
      <c r="F1137" s="50"/>
      <c r="G1137" s="50"/>
      <c r="H1137" s="50"/>
      <c r="I1137" s="50"/>
      <c r="J1137" s="50"/>
      <c r="K1137" s="50"/>
      <c r="L1137" s="50"/>
      <c r="M1137" s="50"/>
    </row>
    <row r="1138" spans="2:13">
      <c r="B1138" s="50"/>
      <c r="C1138" s="50"/>
      <c r="D1138" s="50"/>
      <c r="E1138" s="50"/>
      <c r="F1138" s="50"/>
      <c r="G1138" s="50"/>
      <c r="H1138" s="50"/>
      <c r="I1138" s="50"/>
      <c r="J1138" s="50"/>
      <c r="K1138" s="50"/>
      <c r="L1138" s="50"/>
      <c r="M1138" s="50"/>
    </row>
    <row r="1139" spans="2:13">
      <c r="B1139" s="50"/>
      <c r="C1139" s="50"/>
      <c r="D1139" s="50"/>
      <c r="E1139" s="50"/>
      <c r="F1139" s="50"/>
      <c r="G1139" s="50"/>
      <c r="H1139" s="50"/>
      <c r="I1139" s="50"/>
      <c r="J1139" s="50"/>
      <c r="K1139" s="50"/>
      <c r="L1139" s="50"/>
      <c r="M1139" s="50"/>
    </row>
    <row r="1140" spans="2:13">
      <c r="B1140" s="50"/>
      <c r="C1140" s="50"/>
      <c r="D1140" s="50"/>
      <c r="E1140" s="50"/>
      <c r="F1140" s="50"/>
      <c r="G1140" s="50"/>
      <c r="H1140" s="50"/>
      <c r="I1140" s="50"/>
      <c r="J1140" s="50"/>
      <c r="K1140" s="50"/>
      <c r="L1140" s="50"/>
      <c r="M1140" s="50"/>
    </row>
    <row r="1141" spans="2:13">
      <c r="B1141" s="50"/>
      <c r="C1141" s="50"/>
      <c r="D1141" s="50"/>
      <c r="E1141" s="50"/>
      <c r="F1141" s="50"/>
      <c r="G1141" s="50"/>
      <c r="H1141" s="50"/>
      <c r="I1141" s="50"/>
      <c r="J1141" s="50"/>
      <c r="K1141" s="50"/>
      <c r="L1141" s="50"/>
      <c r="M1141" s="50"/>
    </row>
    <row r="1142" spans="2:13">
      <c r="B1142" s="50"/>
      <c r="C1142" s="50"/>
      <c r="D1142" s="50"/>
      <c r="E1142" s="50"/>
      <c r="F1142" s="50"/>
      <c r="G1142" s="50"/>
      <c r="H1142" s="50"/>
      <c r="I1142" s="50"/>
      <c r="J1142" s="50"/>
      <c r="K1142" s="50"/>
      <c r="L1142" s="50"/>
      <c r="M1142" s="50"/>
    </row>
    <row r="1143" spans="2:13">
      <c r="B1143" s="50"/>
      <c r="C1143" s="50"/>
      <c r="D1143" s="50"/>
      <c r="E1143" s="50"/>
      <c r="F1143" s="50"/>
      <c r="G1143" s="50"/>
      <c r="H1143" s="50"/>
      <c r="I1143" s="50"/>
      <c r="J1143" s="50"/>
      <c r="K1143" s="50"/>
      <c r="L1143" s="50"/>
      <c r="M1143" s="50"/>
    </row>
    <row r="1144" spans="2:13">
      <c r="B1144" s="50"/>
      <c r="C1144" s="50"/>
      <c r="D1144" s="50"/>
      <c r="E1144" s="50"/>
      <c r="F1144" s="50"/>
      <c r="G1144" s="50"/>
      <c r="H1144" s="50"/>
      <c r="I1144" s="50"/>
      <c r="J1144" s="50"/>
      <c r="K1144" s="50"/>
      <c r="L1144" s="50"/>
      <c r="M1144" s="50"/>
    </row>
    <row r="1145" spans="2:13">
      <c r="B1145" s="50"/>
      <c r="C1145" s="50"/>
      <c r="D1145" s="50"/>
      <c r="E1145" s="50"/>
      <c r="F1145" s="50"/>
      <c r="G1145" s="50"/>
      <c r="H1145" s="50"/>
      <c r="I1145" s="50"/>
      <c r="J1145" s="50"/>
      <c r="K1145" s="50"/>
      <c r="L1145" s="50"/>
      <c r="M1145" s="50"/>
    </row>
    <row r="1146" spans="2:13">
      <c r="B1146" s="50"/>
      <c r="C1146" s="50"/>
      <c r="D1146" s="50"/>
      <c r="E1146" s="50"/>
      <c r="F1146" s="50"/>
      <c r="G1146" s="50"/>
      <c r="H1146" s="50"/>
      <c r="I1146" s="50"/>
      <c r="J1146" s="50"/>
      <c r="K1146" s="50"/>
      <c r="L1146" s="50"/>
      <c r="M1146" s="50"/>
    </row>
    <row r="1147" spans="2:13">
      <c r="B1147" s="50"/>
      <c r="C1147" s="50"/>
      <c r="D1147" s="50"/>
      <c r="E1147" s="50"/>
      <c r="F1147" s="50"/>
      <c r="G1147" s="50"/>
      <c r="H1147" s="50"/>
      <c r="I1147" s="50"/>
      <c r="J1147" s="50"/>
      <c r="K1147" s="50"/>
      <c r="L1147" s="50"/>
      <c r="M1147" s="50"/>
    </row>
    <row r="1148" spans="2:13">
      <c r="B1148" s="50"/>
      <c r="C1148" s="50"/>
      <c r="D1148" s="50"/>
      <c r="E1148" s="50"/>
      <c r="F1148" s="50"/>
      <c r="G1148" s="50"/>
      <c r="H1148" s="50"/>
      <c r="I1148" s="50"/>
      <c r="J1148" s="50"/>
      <c r="K1148" s="50"/>
      <c r="L1148" s="50"/>
      <c r="M1148" s="50"/>
    </row>
    <row r="1149" spans="2:13">
      <c r="B1149" s="50"/>
      <c r="C1149" s="50"/>
      <c r="D1149" s="50"/>
      <c r="E1149" s="50"/>
      <c r="F1149" s="50"/>
      <c r="G1149" s="50"/>
      <c r="H1149" s="50"/>
      <c r="I1149" s="50"/>
      <c r="J1149" s="50"/>
      <c r="K1149" s="50"/>
      <c r="L1149" s="50"/>
      <c r="M1149" s="50"/>
    </row>
    <row r="1150" spans="2:13">
      <c r="B1150" s="50"/>
      <c r="C1150" s="50"/>
      <c r="D1150" s="50"/>
      <c r="E1150" s="50"/>
      <c r="F1150" s="50"/>
      <c r="G1150" s="50"/>
      <c r="H1150" s="50"/>
      <c r="I1150" s="50"/>
      <c r="J1150" s="50"/>
      <c r="K1150" s="50"/>
      <c r="L1150" s="50"/>
      <c r="M1150" s="50"/>
    </row>
    <row r="1151" spans="2:13">
      <c r="B1151" s="50"/>
      <c r="C1151" s="50"/>
      <c r="D1151" s="50"/>
      <c r="E1151" s="50"/>
      <c r="F1151" s="50"/>
      <c r="G1151" s="50"/>
      <c r="H1151" s="50"/>
      <c r="I1151" s="50"/>
      <c r="J1151" s="50"/>
      <c r="K1151" s="50"/>
      <c r="L1151" s="50"/>
      <c r="M1151" s="50"/>
    </row>
    <row r="1152" spans="2:13">
      <c r="B1152" s="50"/>
      <c r="C1152" s="50"/>
      <c r="D1152" s="50"/>
      <c r="E1152" s="50"/>
      <c r="F1152" s="50"/>
      <c r="G1152" s="50"/>
      <c r="H1152" s="50"/>
      <c r="I1152" s="50"/>
      <c r="J1152" s="50"/>
      <c r="K1152" s="50"/>
      <c r="L1152" s="50"/>
      <c r="M1152" s="50"/>
    </row>
    <row r="1153" spans="2:13">
      <c r="B1153" s="50"/>
      <c r="C1153" s="50"/>
      <c r="D1153" s="50"/>
      <c r="E1153" s="50"/>
      <c r="F1153" s="50"/>
      <c r="G1153" s="50"/>
      <c r="H1153" s="50"/>
      <c r="I1153" s="50"/>
      <c r="J1153" s="50"/>
      <c r="K1153" s="50"/>
      <c r="L1153" s="50"/>
      <c r="M1153" s="50"/>
    </row>
    <row r="1154" spans="2:13">
      <c r="B1154" s="50"/>
      <c r="C1154" s="50"/>
      <c r="D1154" s="50"/>
      <c r="E1154" s="50"/>
      <c r="F1154" s="50"/>
      <c r="G1154" s="50"/>
      <c r="H1154" s="50"/>
      <c r="I1154" s="50"/>
      <c r="J1154" s="50"/>
      <c r="K1154" s="50"/>
      <c r="L1154" s="50"/>
      <c r="M1154" s="50"/>
    </row>
    <row r="1155" spans="2:13">
      <c r="B1155" s="50"/>
      <c r="C1155" s="50"/>
      <c r="D1155" s="50"/>
      <c r="E1155" s="50"/>
      <c r="F1155" s="50"/>
      <c r="G1155" s="50"/>
      <c r="H1155" s="50"/>
      <c r="I1155" s="50"/>
      <c r="J1155" s="50"/>
      <c r="K1155" s="50"/>
      <c r="L1155" s="50"/>
      <c r="M1155" s="50"/>
    </row>
    <row r="1156" spans="2:13">
      <c r="B1156" s="50"/>
      <c r="C1156" s="50"/>
      <c r="D1156" s="50"/>
      <c r="E1156" s="50"/>
      <c r="F1156" s="50"/>
      <c r="G1156" s="50"/>
      <c r="H1156" s="50"/>
      <c r="I1156" s="50"/>
      <c r="J1156" s="50"/>
      <c r="K1156" s="50"/>
      <c r="L1156" s="50"/>
      <c r="M1156" s="50"/>
    </row>
    <row r="1157" spans="2:13">
      <c r="B1157" s="50"/>
      <c r="C1157" s="50"/>
      <c r="D1157" s="50"/>
      <c r="E1157" s="50"/>
      <c r="F1157" s="50"/>
      <c r="G1157" s="50"/>
      <c r="H1157" s="50"/>
      <c r="I1157" s="50"/>
      <c r="J1157" s="50"/>
      <c r="K1157" s="50"/>
      <c r="L1157" s="50"/>
      <c r="M1157" s="50"/>
    </row>
    <row r="1158" spans="2:13">
      <c r="B1158" s="50"/>
      <c r="C1158" s="50"/>
      <c r="D1158" s="50"/>
      <c r="E1158" s="50"/>
      <c r="F1158" s="50"/>
      <c r="G1158" s="50"/>
      <c r="H1158" s="50"/>
      <c r="I1158" s="50"/>
      <c r="J1158" s="50"/>
      <c r="K1158" s="50"/>
      <c r="L1158" s="50"/>
      <c r="M1158" s="50"/>
    </row>
    <row r="1159" spans="2:13">
      <c r="B1159" s="50"/>
      <c r="C1159" s="50"/>
      <c r="D1159" s="50"/>
      <c r="E1159" s="50"/>
      <c r="F1159" s="50"/>
      <c r="G1159" s="50"/>
      <c r="H1159" s="50"/>
      <c r="I1159" s="50"/>
      <c r="J1159" s="50"/>
      <c r="K1159" s="50"/>
      <c r="L1159" s="50"/>
      <c r="M1159" s="50"/>
    </row>
    <row r="1160" spans="2:13">
      <c r="B1160" s="50"/>
      <c r="C1160" s="50"/>
      <c r="D1160" s="50"/>
      <c r="E1160" s="50"/>
      <c r="F1160" s="50"/>
      <c r="G1160" s="50"/>
      <c r="H1160" s="50"/>
      <c r="I1160" s="50"/>
      <c r="J1160" s="50"/>
      <c r="K1160" s="50"/>
      <c r="L1160" s="50"/>
      <c r="M1160" s="50"/>
    </row>
    <row r="1161" spans="2:13">
      <c r="B1161" s="50"/>
      <c r="C1161" s="50"/>
      <c r="D1161" s="50"/>
      <c r="E1161" s="50"/>
      <c r="F1161" s="50"/>
      <c r="G1161" s="50"/>
      <c r="H1161" s="50"/>
      <c r="I1161" s="50"/>
      <c r="J1161" s="50"/>
      <c r="K1161" s="50"/>
      <c r="L1161" s="50"/>
      <c r="M1161" s="50"/>
    </row>
    <row r="1162" spans="2:13">
      <c r="B1162" s="50"/>
      <c r="C1162" s="50"/>
      <c r="D1162" s="50"/>
      <c r="E1162" s="50"/>
      <c r="F1162" s="50"/>
      <c r="G1162" s="50"/>
      <c r="H1162" s="50"/>
      <c r="I1162" s="50"/>
      <c r="J1162" s="50"/>
      <c r="K1162" s="50"/>
      <c r="L1162" s="50"/>
      <c r="M1162" s="50"/>
    </row>
    <row r="1163" spans="2:13">
      <c r="B1163" s="50"/>
      <c r="C1163" s="50"/>
      <c r="D1163" s="50"/>
      <c r="E1163" s="50"/>
      <c r="F1163" s="50"/>
      <c r="G1163" s="50"/>
      <c r="H1163" s="50"/>
      <c r="I1163" s="50"/>
      <c r="J1163" s="50"/>
      <c r="K1163" s="50"/>
      <c r="L1163" s="50"/>
      <c r="M1163" s="50"/>
    </row>
    <row r="1164" spans="2:13">
      <c r="B1164" s="50"/>
      <c r="C1164" s="50"/>
      <c r="D1164" s="50"/>
      <c r="E1164" s="50"/>
      <c r="F1164" s="50"/>
      <c r="G1164" s="50"/>
      <c r="H1164" s="50"/>
      <c r="I1164" s="50"/>
      <c r="J1164" s="50"/>
      <c r="K1164" s="50"/>
      <c r="L1164" s="50"/>
      <c r="M1164" s="50"/>
    </row>
    <row r="1165" spans="2:13">
      <c r="B1165" s="50"/>
      <c r="C1165" s="50"/>
      <c r="D1165" s="50"/>
      <c r="E1165" s="50"/>
      <c r="F1165" s="50"/>
      <c r="G1165" s="50"/>
      <c r="H1165" s="50"/>
      <c r="I1165" s="50"/>
      <c r="J1165" s="50"/>
      <c r="K1165" s="50"/>
      <c r="L1165" s="50"/>
      <c r="M1165" s="50"/>
    </row>
    <row r="1166" spans="2:13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  <c r="M1166" s="50"/>
    </row>
    <row r="1167" spans="2:13">
      <c r="B1167" s="50"/>
      <c r="C1167" s="50"/>
      <c r="D1167" s="50"/>
      <c r="E1167" s="50"/>
      <c r="F1167" s="50"/>
      <c r="G1167" s="50"/>
      <c r="H1167" s="50"/>
      <c r="I1167" s="50"/>
      <c r="J1167" s="50"/>
      <c r="K1167" s="50"/>
      <c r="L1167" s="50"/>
      <c r="M1167" s="50"/>
    </row>
    <row r="1168" spans="2:13">
      <c r="B1168" s="50"/>
      <c r="C1168" s="50"/>
      <c r="D1168" s="50"/>
      <c r="E1168" s="50"/>
      <c r="F1168" s="50"/>
      <c r="G1168" s="50"/>
      <c r="H1168" s="50"/>
      <c r="I1168" s="50"/>
      <c r="J1168" s="50"/>
      <c r="K1168" s="50"/>
      <c r="L1168" s="50"/>
      <c r="M1168" s="50"/>
    </row>
    <row r="1169" spans="2:13">
      <c r="B1169" s="50"/>
      <c r="C1169" s="50"/>
      <c r="D1169" s="50"/>
      <c r="E1169" s="50"/>
      <c r="F1169" s="50"/>
      <c r="G1169" s="50"/>
      <c r="H1169" s="50"/>
      <c r="I1169" s="50"/>
      <c r="J1169" s="50"/>
      <c r="K1169" s="50"/>
      <c r="L1169" s="50"/>
      <c r="M1169" s="50"/>
    </row>
    <row r="1170" spans="2:13">
      <c r="B1170" s="50"/>
      <c r="C1170" s="50"/>
      <c r="D1170" s="50"/>
      <c r="E1170" s="50"/>
      <c r="F1170" s="50"/>
      <c r="G1170" s="50"/>
      <c r="H1170" s="50"/>
      <c r="I1170" s="50"/>
      <c r="J1170" s="50"/>
      <c r="K1170" s="50"/>
      <c r="L1170" s="50"/>
      <c r="M1170" s="50"/>
    </row>
    <row r="1171" spans="2:13">
      <c r="B1171" s="50"/>
      <c r="C1171" s="50"/>
      <c r="D1171" s="50"/>
      <c r="E1171" s="50"/>
      <c r="F1171" s="50"/>
      <c r="G1171" s="50"/>
      <c r="H1171" s="50"/>
      <c r="I1171" s="50"/>
      <c r="J1171" s="50"/>
      <c r="K1171" s="50"/>
      <c r="L1171" s="50"/>
      <c r="M1171" s="50"/>
    </row>
    <row r="1172" spans="2:13">
      <c r="B1172" s="50"/>
      <c r="C1172" s="50"/>
      <c r="D1172" s="50"/>
      <c r="E1172" s="50"/>
      <c r="F1172" s="50"/>
      <c r="G1172" s="50"/>
      <c r="H1172" s="50"/>
      <c r="I1172" s="50"/>
      <c r="J1172" s="50"/>
      <c r="K1172" s="50"/>
      <c r="L1172" s="50"/>
      <c r="M1172" s="50"/>
    </row>
    <row r="1173" spans="2:13">
      <c r="B1173" s="50"/>
      <c r="C1173" s="50"/>
      <c r="D1173" s="50"/>
      <c r="E1173" s="50"/>
      <c r="F1173" s="50"/>
      <c r="G1173" s="50"/>
      <c r="H1173" s="50"/>
      <c r="I1173" s="50"/>
      <c r="J1173" s="50"/>
      <c r="K1173" s="50"/>
      <c r="L1173" s="50"/>
      <c r="M1173" s="50"/>
    </row>
    <row r="1174" spans="2:13">
      <c r="B1174" s="50"/>
      <c r="C1174" s="50"/>
      <c r="D1174" s="50"/>
      <c r="E1174" s="50"/>
      <c r="F1174" s="50"/>
      <c r="G1174" s="50"/>
      <c r="H1174" s="50"/>
      <c r="I1174" s="50"/>
      <c r="J1174" s="50"/>
      <c r="K1174" s="50"/>
      <c r="L1174" s="50"/>
      <c r="M1174" s="50"/>
    </row>
    <row r="1175" spans="2:13">
      <c r="B1175" s="50"/>
      <c r="C1175" s="50"/>
      <c r="D1175" s="50"/>
      <c r="E1175" s="50"/>
      <c r="F1175" s="50"/>
      <c r="G1175" s="50"/>
      <c r="H1175" s="50"/>
      <c r="I1175" s="50"/>
      <c r="J1175" s="50"/>
      <c r="K1175" s="50"/>
      <c r="L1175" s="50"/>
      <c r="M1175" s="50"/>
    </row>
    <row r="1176" spans="2:13">
      <c r="B1176" s="50"/>
      <c r="C1176" s="50"/>
      <c r="D1176" s="50"/>
      <c r="E1176" s="50"/>
      <c r="F1176" s="50"/>
      <c r="G1176" s="50"/>
      <c r="H1176" s="50"/>
      <c r="I1176" s="50"/>
      <c r="J1176" s="50"/>
      <c r="K1176" s="50"/>
      <c r="L1176" s="50"/>
      <c r="M1176" s="50"/>
    </row>
    <row r="1177" spans="2:13">
      <c r="B1177" s="50"/>
      <c r="C1177" s="50"/>
      <c r="D1177" s="50"/>
      <c r="E1177" s="50"/>
      <c r="F1177" s="50"/>
      <c r="G1177" s="50"/>
      <c r="H1177" s="50"/>
      <c r="I1177" s="50"/>
      <c r="J1177" s="50"/>
      <c r="K1177" s="50"/>
      <c r="L1177" s="50"/>
      <c r="M1177" s="50"/>
    </row>
    <row r="1178" spans="2:13">
      <c r="B1178" s="50"/>
      <c r="C1178" s="50"/>
      <c r="D1178" s="50"/>
      <c r="E1178" s="50"/>
      <c r="F1178" s="50"/>
      <c r="G1178" s="50"/>
      <c r="H1178" s="50"/>
      <c r="I1178" s="50"/>
      <c r="J1178" s="50"/>
      <c r="K1178" s="50"/>
      <c r="L1178" s="50"/>
      <c r="M1178" s="50"/>
    </row>
    <row r="1179" spans="2:13">
      <c r="B1179" s="50"/>
      <c r="C1179" s="50"/>
      <c r="D1179" s="50"/>
      <c r="E1179" s="50"/>
      <c r="F1179" s="50"/>
      <c r="G1179" s="50"/>
      <c r="H1179" s="50"/>
      <c r="I1179" s="50"/>
      <c r="J1179" s="50"/>
      <c r="K1179" s="50"/>
      <c r="L1179" s="50"/>
      <c r="M1179" s="50"/>
    </row>
    <row r="1180" spans="2:13">
      <c r="B1180" s="50"/>
      <c r="C1180" s="50"/>
      <c r="D1180" s="50"/>
      <c r="E1180" s="50"/>
      <c r="F1180" s="50"/>
      <c r="G1180" s="50"/>
      <c r="H1180" s="50"/>
      <c r="I1180" s="50"/>
      <c r="J1180" s="50"/>
      <c r="K1180" s="50"/>
      <c r="L1180" s="50"/>
      <c r="M1180" s="50"/>
    </row>
    <row r="1181" spans="2:13">
      <c r="B1181" s="50"/>
      <c r="C1181" s="50"/>
      <c r="D1181" s="50"/>
      <c r="E1181" s="50"/>
      <c r="F1181" s="50"/>
      <c r="G1181" s="50"/>
      <c r="H1181" s="50"/>
      <c r="I1181" s="50"/>
      <c r="J1181" s="50"/>
      <c r="K1181" s="50"/>
      <c r="L1181" s="50"/>
      <c r="M1181" s="50"/>
    </row>
    <row r="1182" spans="2:13">
      <c r="B1182" s="50"/>
      <c r="C1182" s="50"/>
      <c r="D1182" s="50"/>
      <c r="E1182" s="50"/>
      <c r="F1182" s="50"/>
      <c r="G1182" s="50"/>
      <c r="H1182" s="50"/>
      <c r="I1182" s="50"/>
      <c r="J1182" s="50"/>
      <c r="K1182" s="50"/>
      <c r="L1182" s="50"/>
      <c r="M1182" s="50"/>
    </row>
    <row r="1183" spans="2:13">
      <c r="B1183" s="50"/>
      <c r="C1183" s="50"/>
      <c r="D1183" s="50"/>
      <c r="E1183" s="50"/>
      <c r="F1183" s="50"/>
      <c r="G1183" s="50"/>
      <c r="H1183" s="50"/>
      <c r="I1183" s="50"/>
      <c r="J1183" s="50"/>
      <c r="K1183" s="50"/>
      <c r="L1183" s="50"/>
      <c r="M1183" s="50"/>
    </row>
    <row r="1184" spans="2:13">
      <c r="B1184" s="50"/>
      <c r="C1184" s="50"/>
      <c r="D1184" s="50"/>
      <c r="E1184" s="50"/>
      <c r="F1184" s="50"/>
      <c r="G1184" s="50"/>
      <c r="H1184" s="50"/>
      <c r="I1184" s="50"/>
      <c r="J1184" s="50"/>
      <c r="K1184" s="50"/>
      <c r="L1184" s="50"/>
      <c r="M1184" s="50"/>
    </row>
    <row r="1185" spans="2:13">
      <c r="B1185" s="50"/>
      <c r="C1185" s="50"/>
      <c r="D1185" s="50"/>
      <c r="E1185" s="50"/>
      <c r="F1185" s="50"/>
      <c r="G1185" s="50"/>
      <c r="H1185" s="50"/>
      <c r="I1185" s="50"/>
      <c r="J1185" s="50"/>
      <c r="K1185" s="50"/>
      <c r="L1185" s="50"/>
      <c r="M1185" s="50"/>
    </row>
    <row r="1186" spans="2:13">
      <c r="B1186" s="50"/>
      <c r="C1186" s="50"/>
      <c r="D1186" s="50"/>
      <c r="E1186" s="50"/>
      <c r="F1186" s="50"/>
      <c r="G1186" s="50"/>
      <c r="H1186" s="50"/>
      <c r="I1186" s="50"/>
      <c r="J1186" s="50"/>
      <c r="K1186" s="50"/>
      <c r="L1186" s="50"/>
      <c r="M1186" s="50"/>
    </row>
    <row r="1187" spans="2:13">
      <c r="B1187" s="50"/>
      <c r="C1187" s="50"/>
      <c r="D1187" s="50"/>
      <c r="E1187" s="50"/>
      <c r="F1187" s="50"/>
      <c r="G1187" s="50"/>
      <c r="H1187" s="50"/>
      <c r="I1187" s="50"/>
      <c r="J1187" s="50"/>
      <c r="K1187" s="50"/>
      <c r="L1187" s="50"/>
      <c r="M1187" s="50"/>
    </row>
    <row r="1188" spans="2:13">
      <c r="B1188" s="50"/>
      <c r="C1188" s="50"/>
      <c r="D1188" s="50"/>
      <c r="E1188" s="50"/>
      <c r="F1188" s="50"/>
      <c r="G1188" s="50"/>
      <c r="H1188" s="50"/>
      <c r="I1188" s="50"/>
      <c r="J1188" s="50"/>
      <c r="K1188" s="50"/>
      <c r="L1188" s="50"/>
      <c r="M1188" s="50"/>
    </row>
    <row r="1189" spans="2:13">
      <c r="B1189" s="50"/>
      <c r="C1189" s="50"/>
      <c r="D1189" s="50"/>
      <c r="E1189" s="50"/>
      <c r="F1189" s="50"/>
      <c r="G1189" s="50"/>
      <c r="H1189" s="50"/>
      <c r="I1189" s="50"/>
      <c r="J1189" s="50"/>
      <c r="K1189" s="50"/>
      <c r="L1189" s="50"/>
      <c r="M1189" s="50"/>
    </row>
    <row r="1190" spans="2:13">
      <c r="B1190" s="50"/>
      <c r="C1190" s="50"/>
      <c r="D1190" s="50"/>
      <c r="E1190" s="50"/>
      <c r="F1190" s="50"/>
      <c r="G1190" s="50"/>
      <c r="H1190" s="50"/>
      <c r="I1190" s="50"/>
      <c r="J1190" s="50"/>
      <c r="K1190" s="50"/>
      <c r="L1190" s="50"/>
      <c r="M1190" s="50"/>
    </row>
    <row r="1191" spans="2:13">
      <c r="B1191" s="50"/>
      <c r="C1191" s="50"/>
      <c r="D1191" s="50"/>
      <c r="E1191" s="50"/>
      <c r="F1191" s="50"/>
      <c r="G1191" s="50"/>
      <c r="H1191" s="50"/>
      <c r="I1191" s="50"/>
      <c r="J1191" s="50"/>
      <c r="K1191" s="50"/>
      <c r="L1191" s="50"/>
      <c r="M1191" s="50"/>
    </row>
    <row r="1192" spans="2:13">
      <c r="B1192" s="50"/>
      <c r="C1192" s="50"/>
      <c r="D1192" s="50"/>
      <c r="E1192" s="50"/>
      <c r="F1192" s="50"/>
      <c r="G1192" s="50"/>
      <c r="H1192" s="50"/>
      <c r="I1192" s="50"/>
      <c r="J1192" s="50"/>
      <c r="K1192" s="50"/>
      <c r="L1192" s="50"/>
      <c r="M1192" s="50"/>
    </row>
    <row r="1193" spans="2:13">
      <c r="B1193" s="50"/>
      <c r="C1193" s="50"/>
      <c r="D1193" s="50"/>
      <c r="E1193" s="50"/>
      <c r="F1193" s="50"/>
      <c r="G1193" s="50"/>
      <c r="H1193" s="50"/>
      <c r="I1193" s="50"/>
      <c r="J1193" s="50"/>
      <c r="K1193" s="50"/>
      <c r="L1193" s="50"/>
      <c r="M1193" s="50"/>
    </row>
    <row r="1194" spans="2:13">
      <c r="B1194" s="50"/>
      <c r="C1194" s="50"/>
      <c r="D1194" s="50"/>
      <c r="E1194" s="50"/>
      <c r="F1194" s="50"/>
      <c r="G1194" s="50"/>
      <c r="H1194" s="50"/>
      <c r="I1194" s="50"/>
      <c r="J1194" s="50"/>
      <c r="K1194" s="50"/>
      <c r="L1194" s="50"/>
      <c r="M1194" s="50"/>
    </row>
    <row r="1195" spans="2:13">
      <c r="B1195" s="50"/>
      <c r="C1195" s="50"/>
      <c r="D1195" s="50"/>
      <c r="E1195" s="50"/>
      <c r="F1195" s="50"/>
      <c r="G1195" s="50"/>
      <c r="H1195" s="50"/>
      <c r="I1195" s="50"/>
      <c r="J1195" s="50"/>
      <c r="K1195" s="50"/>
      <c r="L1195" s="50"/>
      <c r="M1195" s="50"/>
    </row>
    <row r="1196" spans="2:13">
      <c r="B1196" s="50"/>
      <c r="C1196" s="50"/>
      <c r="D1196" s="50"/>
      <c r="E1196" s="50"/>
      <c r="F1196" s="50"/>
      <c r="G1196" s="50"/>
      <c r="H1196" s="50"/>
      <c r="I1196" s="50"/>
      <c r="J1196" s="50"/>
      <c r="K1196" s="50"/>
      <c r="L1196" s="50"/>
      <c r="M1196" s="50"/>
    </row>
    <row r="1197" spans="2:13">
      <c r="B1197" s="50"/>
      <c r="C1197" s="50"/>
      <c r="D1197" s="50"/>
      <c r="E1197" s="50"/>
      <c r="F1197" s="50"/>
      <c r="G1197" s="50"/>
      <c r="H1197" s="50"/>
      <c r="I1197" s="50"/>
      <c r="J1197" s="50"/>
      <c r="K1197" s="50"/>
      <c r="L1197" s="50"/>
      <c r="M1197" s="50"/>
    </row>
    <row r="1198" spans="2:13">
      <c r="B1198" s="50"/>
      <c r="C1198" s="50"/>
      <c r="D1198" s="50"/>
      <c r="E1198" s="50"/>
      <c r="F1198" s="50"/>
      <c r="G1198" s="50"/>
      <c r="H1198" s="50"/>
      <c r="I1198" s="50"/>
      <c r="J1198" s="50"/>
      <c r="K1198" s="50"/>
      <c r="L1198" s="50"/>
      <c r="M1198" s="50"/>
    </row>
    <row r="1199" spans="2:13">
      <c r="B1199" s="50"/>
      <c r="C1199" s="50"/>
      <c r="D1199" s="50"/>
      <c r="E1199" s="50"/>
      <c r="F1199" s="50"/>
      <c r="G1199" s="50"/>
      <c r="H1199" s="50"/>
      <c r="I1199" s="50"/>
      <c r="J1199" s="50"/>
      <c r="K1199" s="50"/>
      <c r="L1199" s="50"/>
      <c r="M1199" s="50"/>
    </row>
    <row r="1200" spans="2:13">
      <c r="B1200" s="50"/>
      <c r="C1200" s="50"/>
      <c r="D1200" s="50"/>
      <c r="E1200" s="50"/>
      <c r="F1200" s="50"/>
      <c r="G1200" s="50"/>
      <c r="H1200" s="50"/>
      <c r="I1200" s="50"/>
      <c r="J1200" s="50"/>
      <c r="K1200" s="50"/>
      <c r="L1200" s="50"/>
      <c r="M1200" s="50"/>
    </row>
    <row r="1201" spans="2:13">
      <c r="B1201" s="50"/>
      <c r="C1201" s="50"/>
      <c r="D1201" s="50"/>
      <c r="E1201" s="50"/>
      <c r="F1201" s="50"/>
      <c r="G1201" s="50"/>
      <c r="H1201" s="50"/>
      <c r="I1201" s="50"/>
      <c r="J1201" s="50"/>
      <c r="K1201" s="50"/>
      <c r="L1201" s="50"/>
      <c r="M1201" s="50"/>
    </row>
    <row r="1202" spans="2:13">
      <c r="B1202" s="50"/>
      <c r="C1202" s="50"/>
      <c r="D1202" s="50"/>
      <c r="E1202" s="50"/>
      <c r="F1202" s="50"/>
      <c r="G1202" s="50"/>
      <c r="H1202" s="50"/>
      <c r="I1202" s="50"/>
      <c r="J1202" s="50"/>
      <c r="K1202" s="50"/>
      <c r="L1202" s="50"/>
      <c r="M1202" s="50"/>
    </row>
    <row r="1203" spans="2:13">
      <c r="B1203" s="50"/>
      <c r="C1203" s="50"/>
      <c r="D1203" s="50"/>
      <c r="E1203" s="50"/>
      <c r="F1203" s="50"/>
      <c r="G1203" s="50"/>
      <c r="H1203" s="50"/>
      <c r="I1203" s="50"/>
      <c r="J1203" s="50"/>
      <c r="K1203" s="50"/>
      <c r="L1203" s="50"/>
      <c r="M1203" s="50"/>
    </row>
    <row r="1204" spans="2:13">
      <c r="B1204" s="50"/>
      <c r="C1204" s="50"/>
      <c r="D1204" s="50"/>
      <c r="E1204" s="50"/>
      <c r="F1204" s="50"/>
      <c r="G1204" s="50"/>
      <c r="H1204" s="50"/>
      <c r="I1204" s="50"/>
      <c r="J1204" s="50"/>
      <c r="K1204" s="50"/>
      <c r="L1204" s="50"/>
      <c r="M1204" s="50"/>
    </row>
    <row r="1205" spans="2:13">
      <c r="B1205" s="50"/>
      <c r="C1205" s="50"/>
      <c r="D1205" s="50"/>
      <c r="E1205" s="50"/>
      <c r="F1205" s="50"/>
      <c r="G1205" s="50"/>
      <c r="H1205" s="50"/>
      <c r="I1205" s="50"/>
      <c r="J1205" s="50"/>
      <c r="K1205" s="50"/>
      <c r="L1205" s="50"/>
      <c r="M1205" s="50"/>
    </row>
    <row r="1206" spans="2:13">
      <c r="B1206" s="50"/>
      <c r="C1206" s="50"/>
      <c r="D1206" s="50"/>
      <c r="E1206" s="50"/>
      <c r="F1206" s="50"/>
      <c r="G1206" s="50"/>
      <c r="H1206" s="50"/>
      <c r="I1206" s="50"/>
      <c r="J1206" s="50"/>
      <c r="K1206" s="50"/>
      <c r="L1206" s="50"/>
      <c r="M1206" s="50"/>
    </row>
    <row r="1207" spans="2:13">
      <c r="B1207" s="50"/>
      <c r="C1207" s="50"/>
      <c r="D1207" s="50"/>
      <c r="E1207" s="50"/>
      <c r="F1207" s="50"/>
      <c r="G1207" s="50"/>
      <c r="H1207" s="50"/>
      <c r="I1207" s="50"/>
      <c r="J1207" s="50"/>
      <c r="K1207" s="50"/>
      <c r="L1207" s="50"/>
      <c r="M1207" s="50"/>
    </row>
    <row r="1208" spans="2:13">
      <c r="B1208" s="50"/>
      <c r="C1208" s="50"/>
      <c r="D1208" s="50"/>
      <c r="E1208" s="50"/>
      <c r="F1208" s="50"/>
      <c r="G1208" s="50"/>
      <c r="H1208" s="50"/>
      <c r="I1208" s="50"/>
      <c r="J1208" s="50"/>
      <c r="K1208" s="50"/>
      <c r="L1208" s="50"/>
      <c r="M1208" s="50"/>
    </row>
    <row r="1209" spans="2:13">
      <c r="B1209" s="50"/>
      <c r="C1209" s="50"/>
      <c r="D1209" s="50"/>
      <c r="E1209" s="50"/>
      <c r="F1209" s="50"/>
      <c r="G1209" s="50"/>
      <c r="H1209" s="50"/>
      <c r="I1209" s="50"/>
      <c r="J1209" s="50"/>
      <c r="K1209" s="50"/>
      <c r="L1209" s="50"/>
      <c r="M1209" s="50"/>
    </row>
    <row r="1210" spans="2:13">
      <c r="B1210" s="50"/>
      <c r="C1210" s="50"/>
      <c r="D1210" s="50"/>
      <c r="E1210" s="50"/>
      <c r="F1210" s="50"/>
      <c r="G1210" s="50"/>
      <c r="H1210" s="50"/>
      <c r="I1210" s="50"/>
      <c r="J1210" s="50"/>
      <c r="K1210" s="50"/>
      <c r="L1210" s="50"/>
      <c r="M1210" s="50"/>
    </row>
    <row r="1211" spans="2:13">
      <c r="B1211" s="50"/>
      <c r="C1211" s="50"/>
      <c r="D1211" s="50"/>
      <c r="E1211" s="50"/>
      <c r="F1211" s="50"/>
      <c r="G1211" s="50"/>
      <c r="H1211" s="50"/>
      <c r="I1211" s="50"/>
      <c r="J1211" s="50"/>
      <c r="K1211" s="50"/>
      <c r="L1211" s="50"/>
      <c r="M1211" s="50"/>
    </row>
    <row r="1212" spans="2:13">
      <c r="B1212" s="50"/>
      <c r="C1212" s="50"/>
      <c r="D1212" s="50"/>
      <c r="E1212" s="50"/>
      <c r="F1212" s="50"/>
      <c r="G1212" s="50"/>
      <c r="H1212" s="50"/>
      <c r="I1212" s="50"/>
      <c r="J1212" s="50"/>
      <c r="K1212" s="50"/>
      <c r="L1212" s="50"/>
      <c r="M1212" s="50"/>
    </row>
    <row r="1213" spans="2:13">
      <c r="B1213" s="50"/>
      <c r="C1213" s="50"/>
      <c r="D1213" s="50"/>
      <c r="E1213" s="50"/>
      <c r="F1213" s="50"/>
      <c r="G1213" s="50"/>
      <c r="H1213" s="50"/>
      <c r="I1213" s="50"/>
      <c r="J1213" s="50"/>
      <c r="K1213" s="50"/>
      <c r="L1213" s="50"/>
      <c r="M1213" s="50"/>
    </row>
    <row r="1214" spans="2:13">
      <c r="B1214" s="50"/>
      <c r="C1214" s="50"/>
      <c r="D1214" s="50"/>
      <c r="E1214" s="50"/>
      <c r="F1214" s="50"/>
      <c r="G1214" s="50"/>
      <c r="H1214" s="50"/>
      <c r="I1214" s="50"/>
      <c r="J1214" s="50"/>
      <c r="K1214" s="50"/>
      <c r="L1214" s="50"/>
      <c r="M1214" s="50"/>
    </row>
    <row r="1215" spans="2:13">
      <c r="B1215" s="50"/>
      <c r="C1215" s="50"/>
      <c r="D1215" s="50"/>
      <c r="E1215" s="50"/>
      <c r="F1215" s="50"/>
      <c r="G1215" s="50"/>
      <c r="H1215" s="50"/>
      <c r="I1215" s="50"/>
      <c r="J1215" s="50"/>
      <c r="K1215" s="50"/>
      <c r="L1215" s="50"/>
      <c r="M1215" s="50"/>
    </row>
    <row r="1216" spans="2:13">
      <c r="B1216" s="50"/>
      <c r="C1216" s="50"/>
      <c r="D1216" s="50"/>
      <c r="E1216" s="50"/>
      <c r="F1216" s="50"/>
      <c r="G1216" s="50"/>
      <c r="H1216" s="50"/>
      <c r="I1216" s="50"/>
      <c r="J1216" s="50"/>
      <c r="K1216" s="50"/>
      <c r="L1216" s="50"/>
      <c r="M1216" s="50"/>
    </row>
    <row r="1217" spans="2:13">
      <c r="B1217" s="50"/>
      <c r="C1217" s="50"/>
      <c r="D1217" s="50"/>
      <c r="E1217" s="50"/>
      <c r="F1217" s="50"/>
      <c r="G1217" s="50"/>
      <c r="H1217" s="50"/>
      <c r="I1217" s="50"/>
      <c r="J1217" s="50"/>
      <c r="K1217" s="50"/>
      <c r="L1217" s="50"/>
      <c r="M1217" s="50"/>
    </row>
    <row r="1218" spans="2:13">
      <c r="B1218" s="50"/>
      <c r="C1218" s="50"/>
      <c r="D1218" s="50"/>
      <c r="E1218" s="50"/>
      <c r="F1218" s="50"/>
      <c r="G1218" s="50"/>
      <c r="H1218" s="50"/>
      <c r="I1218" s="50"/>
      <c r="J1218" s="50"/>
      <c r="K1218" s="50"/>
      <c r="L1218" s="50"/>
      <c r="M1218" s="50"/>
    </row>
    <row r="1219" spans="2:13">
      <c r="B1219" s="50"/>
      <c r="C1219" s="50"/>
      <c r="D1219" s="50"/>
      <c r="E1219" s="50"/>
      <c r="F1219" s="50"/>
      <c r="G1219" s="50"/>
      <c r="H1219" s="50"/>
      <c r="I1219" s="50"/>
      <c r="J1219" s="50"/>
      <c r="K1219" s="50"/>
      <c r="L1219" s="50"/>
      <c r="M1219" s="50"/>
    </row>
    <row r="1220" spans="2:13">
      <c r="B1220" s="50"/>
      <c r="C1220" s="50"/>
      <c r="D1220" s="50"/>
      <c r="E1220" s="50"/>
      <c r="F1220" s="50"/>
      <c r="G1220" s="50"/>
      <c r="H1220" s="50"/>
      <c r="I1220" s="50"/>
      <c r="J1220" s="50"/>
      <c r="K1220" s="50"/>
      <c r="L1220" s="50"/>
      <c r="M1220" s="50"/>
    </row>
    <row r="1221" spans="2:13">
      <c r="B1221" s="50"/>
      <c r="C1221" s="50"/>
      <c r="D1221" s="50"/>
      <c r="E1221" s="50"/>
      <c r="F1221" s="50"/>
      <c r="G1221" s="50"/>
      <c r="H1221" s="50"/>
      <c r="I1221" s="50"/>
      <c r="J1221" s="50"/>
      <c r="K1221" s="50"/>
      <c r="L1221" s="50"/>
      <c r="M1221" s="50"/>
    </row>
    <row r="1222" spans="2:13">
      <c r="B1222" s="50"/>
      <c r="C1222" s="50"/>
      <c r="D1222" s="50"/>
      <c r="E1222" s="50"/>
      <c r="F1222" s="50"/>
      <c r="G1222" s="50"/>
      <c r="H1222" s="50"/>
      <c r="I1222" s="50"/>
      <c r="J1222" s="50"/>
      <c r="K1222" s="50"/>
      <c r="L1222" s="50"/>
      <c r="M1222" s="50"/>
    </row>
    <row r="1223" spans="2:13">
      <c r="B1223" s="50"/>
      <c r="C1223" s="50"/>
      <c r="D1223" s="50"/>
      <c r="E1223" s="50"/>
      <c r="F1223" s="50"/>
      <c r="G1223" s="50"/>
      <c r="H1223" s="50"/>
      <c r="I1223" s="50"/>
      <c r="J1223" s="50"/>
      <c r="K1223" s="50"/>
      <c r="L1223" s="50"/>
      <c r="M1223" s="50"/>
    </row>
    <row r="1224" spans="2:13">
      <c r="B1224" s="50"/>
      <c r="C1224" s="50"/>
      <c r="D1224" s="50"/>
      <c r="E1224" s="50"/>
      <c r="F1224" s="50"/>
      <c r="G1224" s="50"/>
      <c r="H1224" s="50"/>
      <c r="I1224" s="50"/>
      <c r="J1224" s="50"/>
      <c r="K1224" s="50"/>
      <c r="L1224" s="50"/>
      <c r="M1224" s="50"/>
    </row>
    <row r="1225" spans="2:13">
      <c r="B1225" s="50"/>
      <c r="C1225" s="50"/>
      <c r="D1225" s="50"/>
      <c r="E1225" s="50"/>
      <c r="F1225" s="50"/>
      <c r="G1225" s="50"/>
      <c r="H1225" s="50"/>
      <c r="I1225" s="50"/>
      <c r="J1225" s="50"/>
      <c r="K1225" s="50"/>
      <c r="L1225" s="50"/>
      <c r="M1225" s="50"/>
    </row>
    <row r="1226" spans="2:13">
      <c r="B1226" s="50"/>
      <c r="C1226" s="50"/>
      <c r="D1226" s="50"/>
      <c r="E1226" s="50"/>
      <c r="F1226" s="50"/>
      <c r="G1226" s="50"/>
      <c r="H1226" s="50"/>
      <c r="I1226" s="50"/>
      <c r="J1226" s="50"/>
      <c r="K1226" s="50"/>
      <c r="L1226" s="50"/>
      <c r="M1226" s="50"/>
    </row>
    <row r="1227" spans="2:13">
      <c r="B1227" s="50"/>
      <c r="C1227" s="50"/>
      <c r="D1227" s="50"/>
      <c r="E1227" s="50"/>
      <c r="F1227" s="50"/>
      <c r="G1227" s="50"/>
      <c r="H1227" s="50"/>
      <c r="I1227" s="50"/>
      <c r="J1227" s="50"/>
      <c r="K1227" s="50"/>
      <c r="L1227" s="50"/>
      <c r="M1227" s="50"/>
    </row>
    <row r="1228" spans="2:13">
      <c r="B1228" s="50"/>
      <c r="C1228" s="50"/>
      <c r="D1228" s="50"/>
      <c r="E1228" s="50"/>
      <c r="F1228" s="50"/>
      <c r="G1228" s="50"/>
      <c r="H1228" s="50"/>
      <c r="I1228" s="50"/>
      <c r="J1228" s="50"/>
      <c r="K1228" s="50"/>
      <c r="L1228" s="50"/>
      <c r="M1228" s="50"/>
    </row>
    <row r="1229" spans="2:13">
      <c r="B1229" s="50"/>
      <c r="C1229" s="50"/>
      <c r="D1229" s="50"/>
      <c r="E1229" s="50"/>
      <c r="F1229" s="50"/>
      <c r="G1229" s="50"/>
      <c r="H1229" s="50"/>
      <c r="I1229" s="50"/>
      <c r="J1229" s="50"/>
      <c r="K1229" s="50"/>
      <c r="L1229" s="50"/>
      <c r="M1229" s="50"/>
    </row>
    <row r="1230" spans="2:13">
      <c r="B1230" s="50"/>
      <c r="C1230" s="50"/>
      <c r="D1230" s="50"/>
      <c r="E1230" s="50"/>
      <c r="F1230" s="50"/>
      <c r="G1230" s="50"/>
      <c r="H1230" s="50"/>
      <c r="I1230" s="50"/>
      <c r="J1230" s="50"/>
      <c r="K1230" s="50"/>
      <c r="L1230" s="50"/>
      <c r="M1230" s="50"/>
    </row>
    <row r="1231" spans="2:13">
      <c r="B1231" s="50"/>
      <c r="C1231" s="50"/>
      <c r="D1231" s="50"/>
      <c r="E1231" s="50"/>
      <c r="F1231" s="50"/>
      <c r="G1231" s="50"/>
      <c r="H1231" s="50"/>
      <c r="I1231" s="50"/>
      <c r="J1231" s="50"/>
      <c r="K1231" s="50"/>
      <c r="L1231" s="50"/>
      <c r="M1231" s="50"/>
    </row>
    <row r="1232" spans="2:13">
      <c r="B1232" s="50"/>
      <c r="C1232" s="50"/>
      <c r="D1232" s="50"/>
      <c r="E1232" s="50"/>
      <c r="F1232" s="50"/>
      <c r="G1232" s="50"/>
      <c r="H1232" s="50"/>
      <c r="I1232" s="50"/>
      <c r="J1232" s="50"/>
      <c r="K1232" s="50"/>
      <c r="L1232" s="50"/>
      <c r="M1232" s="50"/>
    </row>
    <row r="1233" spans="2:13">
      <c r="B1233" s="50"/>
      <c r="C1233" s="50"/>
      <c r="D1233" s="50"/>
      <c r="E1233" s="50"/>
      <c r="F1233" s="50"/>
      <c r="G1233" s="50"/>
      <c r="H1233" s="50"/>
      <c r="I1233" s="50"/>
      <c r="J1233" s="50"/>
      <c r="K1233" s="50"/>
      <c r="L1233" s="50"/>
      <c r="M1233" s="50"/>
    </row>
    <row r="1234" spans="2:13">
      <c r="B1234" s="50"/>
      <c r="C1234" s="50"/>
      <c r="D1234" s="50"/>
      <c r="E1234" s="50"/>
      <c r="F1234" s="50"/>
      <c r="G1234" s="50"/>
      <c r="H1234" s="50"/>
      <c r="I1234" s="50"/>
      <c r="J1234" s="50"/>
      <c r="K1234" s="50"/>
      <c r="L1234" s="50"/>
      <c r="M1234" s="50"/>
    </row>
    <row r="1235" spans="2:13">
      <c r="B1235" s="50"/>
      <c r="C1235" s="50"/>
      <c r="D1235" s="50"/>
      <c r="E1235" s="50"/>
      <c r="F1235" s="50"/>
      <c r="G1235" s="50"/>
      <c r="H1235" s="50"/>
      <c r="I1235" s="50"/>
      <c r="J1235" s="50"/>
      <c r="K1235" s="50"/>
      <c r="L1235" s="50"/>
      <c r="M1235" s="50"/>
    </row>
    <row r="1236" spans="2:13">
      <c r="B1236" s="50"/>
      <c r="C1236" s="50"/>
      <c r="D1236" s="50"/>
      <c r="E1236" s="50"/>
      <c r="F1236" s="50"/>
      <c r="G1236" s="50"/>
      <c r="H1236" s="50"/>
      <c r="I1236" s="50"/>
      <c r="J1236" s="50"/>
      <c r="K1236" s="50"/>
      <c r="L1236" s="50"/>
      <c r="M1236" s="50"/>
    </row>
    <row r="1237" spans="2:13">
      <c r="B1237" s="50"/>
      <c r="C1237" s="50"/>
      <c r="D1237" s="50"/>
      <c r="E1237" s="50"/>
      <c r="F1237" s="50"/>
      <c r="G1237" s="50"/>
      <c r="H1237" s="50"/>
      <c r="I1237" s="50"/>
      <c r="J1237" s="50"/>
      <c r="K1237" s="50"/>
      <c r="L1237" s="50"/>
      <c r="M1237" s="50"/>
    </row>
    <row r="1238" spans="2:13">
      <c r="B1238" s="50"/>
      <c r="C1238" s="50"/>
      <c r="D1238" s="50"/>
      <c r="E1238" s="50"/>
      <c r="F1238" s="50"/>
      <c r="G1238" s="50"/>
      <c r="H1238" s="50"/>
      <c r="I1238" s="50"/>
      <c r="J1238" s="50"/>
      <c r="K1238" s="50"/>
      <c r="L1238" s="50"/>
      <c r="M1238" s="50"/>
    </row>
    <row r="1239" spans="2:13">
      <c r="B1239" s="50"/>
      <c r="C1239" s="50"/>
      <c r="D1239" s="50"/>
      <c r="E1239" s="50"/>
      <c r="F1239" s="50"/>
      <c r="G1239" s="50"/>
      <c r="H1239" s="50"/>
      <c r="I1239" s="50"/>
      <c r="J1239" s="50"/>
      <c r="K1239" s="50"/>
      <c r="L1239" s="50"/>
      <c r="M1239" s="50"/>
    </row>
    <row r="1240" spans="2:13">
      <c r="B1240" s="50"/>
      <c r="C1240" s="50"/>
      <c r="D1240" s="50"/>
      <c r="E1240" s="50"/>
      <c r="F1240" s="50"/>
      <c r="G1240" s="50"/>
      <c r="H1240" s="50"/>
      <c r="I1240" s="50"/>
      <c r="J1240" s="50"/>
      <c r="K1240" s="50"/>
      <c r="L1240" s="50"/>
      <c r="M1240" s="50"/>
    </row>
    <row r="1241" spans="2:13">
      <c r="B1241" s="50"/>
      <c r="C1241" s="50"/>
      <c r="D1241" s="50"/>
      <c r="E1241" s="50"/>
      <c r="F1241" s="50"/>
      <c r="G1241" s="50"/>
      <c r="H1241" s="50"/>
      <c r="I1241" s="50"/>
      <c r="J1241" s="50"/>
      <c r="K1241" s="50"/>
      <c r="L1241" s="50"/>
      <c r="M1241" s="50"/>
    </row>
    <row r="1242" spans="2:13">
      <c r="B1242" s="50"/>
      <c r="C1242" s="50"/>
      <c r="D1242" s="50"/>
      <c r="E1242" s="50"/>
      <c r="F1242" s="50"/>
      <c r="G1242" s="50"/>
      <c r="H1242" s="50"/>
      <c r="I1242" s="50"/>
      <c r="J1242" s="50"/>
      <c r="K1242" s="50"/>
      <c r="L1242" s="50"/>
      <c r="M1242" s="50"/>
    </row>
    <row r="1243" spans="2:13">
      <c r="B1243" s="50"/>
      <c r="C1243" s="50"/>
      <c r="D1243" s="50"/>
      <c r="E1243" s="50"/>
      <c r="F1243" s="50"/>
      <c r="G1243" s="50"/>
      <c r="H1243" s="50"/>
      <c r="I1243" s="50"/>
      <c r="J1243" s="50"/>
      <c r="K1243" s="50"/>
      <c r="L1243" s="50"/>
      <c r="M1243" s="50"/>
    </row>
    <row r="1244" spans="2:13">
      <c r="B1244" s="50"/>
      <c r="C1244" s="50"/>
      <c r="D1244" s="50"/>
      <c r="E1244" s="50"/>
      <c r="F1244" s="50"/>
      <c r="G1244" s="50"/>
      <c r="H1244" s="50"/>
      <c r="I1244" s="50"/>
      <c r="J1244" s="50"/>
      <c r="K1244" s="50"/>
      <c r="L1244" s="50"/>
      <c r="M1244" s="50"/>
    </row>
    <row r="1245" spans="2:13">
      <c r="B1245" s="50"/>
      <c r="C1245" s="50"/>
      <c r="D1245" s="50"/>
      <c r="E1245" s="50"/>
      <c r="F1245" s="50"/>
      <c r="G1245" s="50"/>
      <c r="H1245" s="50"/>
      <c r="I1245" s="50"/>
      <c r="J1245" s="50"/>
      <c r="K1245" s="50"/>
      <c r="L1245" s="50"/>
      <c r="M1245" s="50"/>
    </row>
    <row r="1246" spans="2:13">
      <c r="B1246" s="50"/>
      <c r="C1246" s="50"/>
      <c r="D1246" s="50"/>
      <c r="E1246" s="50"/>
      <c r="F1246" s="50"/>
      <c r="G1246" s="50"/>
      <c r="H1246" s="50"/>
      <c r="I1246" s="50"/>
      <c r="J1246" s="50"/>
      <c r="K1246" s="50"/>
      <c r="L1246" s="50"/>
      <c r="M1246" s="50"/>
    </row>
    <row r="1247" spans="2:13">
      <c r="B1247" s="50"/>
      <c r="C1247" s="50"/>
      <c r="D1247" s="50"/>
      <c r="E1247" s="50"/>
      <c r="F1247" s="50"/>
      <c r="G1247" s="50"/>
      <c r="H1247" s="50"/>
      <c r="I1247" s="50"/>
      <c r="J1247" s="50"/>
      <c r="K1247" s="50"/>
      <c r="L1247" s="50"/>
      <c r="M1247" s="50"/>
    </row>
    <row r="1248" spans="2:13">
      <c r="B1248" s="50"/>
      <c r="C1248" s="50"/>
      <c r="D1248" s="50"/>
      <c r="E1248" s="50"/>
      <c r="F1248" s="50"/>
      <c r="G1248" s="50"/>
      <c r="H1248" s="50"/>
      <c r="I1248" s="50"/>
      <c r="J1248" s="50"/>
      <c r="K1248" s="50"/>
      <c r="L1248" s="50"/>
      <c r="M1248" s="50"/>
    </row>
    <row r="1249" spans="2:13">
      <c r="B1249" s="50"/>
      <c r="C1249" s="50"/>
      <c r="D1249" s="50"/>
      <c r="E1249" s="50"/>
      <c r="F1249" s="50"/>
      <c r="G1249" s="50"/>
      <c r="H1249" s="50"/>
      <c r="I1249" s="50"/>
      <c r="J1249" s="50"/>
      <c r="K1249" s="50"/>
      <c r="L1249" s="50"/>
      <c r="M1249" s="50"/>
    </row>
    <row r="1250" spans="2:13">
      <c r="B1250" s="50"/>
      <c r="C1250" s="50"/>
      <c r="D1250" s="50"/>
      <c r="E1250" s="50"/>
      <c r="F1250" s="50"/>
      <c r="G1250" s="50"/>
      <c r="H1250" s="50"/>
      <c r="I1250" s="50"/>
      <c r="J1250" s="50"/>
      <c r="K1250" s="50"/>
      <c r="L1250" s="50"/>
      <c r="M1250" s="50"/>
    </row>
    <row r="1251" spans="2:13">
      <c r="B1251" s="50"/>
      <c r="C1251" s="50"/>
      <c r="D1251" s="50"/>
      <c r="E1251" s="50"/>
      <c r="F1251" s="50"/>
      <c r="G1251" s="50"/>
      <c r="H1251" s="50"/>
      <c r="I1251" s="50"/>
      <c r="J1251" s="50"/>
      <c r="K1251" s="50"/>
      <c r="L1251" s="50"/>
      <c r="M1251" s="50"/>
    </row>
    <row r="1252" spans="2:13">
      <c r="B1252" s="50"/>
      <c r="C1252" s="50"/>
      <c r="D1252" s="50"/>
      <c r="E1252" s="50"/>
      <c r="F1252" s="50"/>
      <c r="G1252" s="50"/>
      <c r="H1252" s="50"/>
      <c r="I1252" s="50"/>
      <c r="J1252" s="50"/>
      <c r="K1252" s="50"/>
      <c r="L1252" s="50"/>
      <c r="M1252" s="50"/>
    </row>
    <row r="1253" spans="2:13">
      <c r="B1253" s="50"/>
      <c r="C1253" s="50"/>
      <c r="D1253" s="50"/>
      <c r="E1253" s="50"/>
      <c r="F1253" s="50"/>
      <c r="G1253" s="50"/>
      <c r="H1253" s="50"/>
      <c r="I1253" s="50"/>
      <c r="J1253" s="50"/>
      <c r="K1253" s="50"/>
      <c r="L1253" s="50"/>
      <c r="M1253" s="50"/>
    </row>
    <row r="1254" spans="2:13">
      <c r="B1254" s="50"/>
      <c r="C1254" s="50"/>
      <c r="D1254" s="50"/>
      <c r="E1254" s="50"/>
      <c r="F1254" s="50"/>
      <c r="G1254" s="50"/>
      <c r="H1254" s="50"/>
      <c r="I1254" s="50"/>
      <c r="J1254" s="50"/>
      <c r="K1254" s="50"/>
      <c r="L1254" s="50"/>
      <c r="M1254" s="50"/>
    </row>
    <row r="1255" spans="2:13">
      <c r="B1255" s="50"/>
      <c r="C1255" s="50"/>
      <c r="D1255" s="50"/>
      <c r="E1255" s="50"/>
      <c r="F1255" s="50"/>
      <c r="G1255" s="50"/>
      <c r="H1255" s="50"/>
      <c r="I1255" s="50"/>
      <c r="J1255" s="50"/>
      <c r="K1255" s="50"/>
      <c r="L1255" s="50"/>
      <c r="M1255" s="50"/>
    </row>
    <row r="1256" spans="2:13">
      <c r="B1256" s="50"/>
      <c r="C1256" s="50"/>
      <c r="D1256" s="50"/>
      <c r="E1256" s="50"/>
      <c r="F1256" s="50"/>
      <c r="G1256" s="50"/>
      <c r="H1256" s="50"/>
      <c r="I1256" s="50"/>
      <c r="J1256" s="50"/>
      <c r="K1256" s="50"/>
      <c r="L1256" s="50"/>
      <c r="M1256" s="50"/>
    </row>
    <row r="1257" spans="2:13">
      <c r="B1257" s="50"/>
      <c r="C1257" s="50"/>
      <c r="D1257" s="50"/>
      <c r="E1257" s="50"/>
      <c r="F1257" s="50"/>
      <c r="G1257" s="50"/>
      <c r="H1257" s="50"/>
      <c r="I1257" s="50"/>
      <c r="J1257" s="50"/>
      <c r="K1257" s="50"/>
      <c r="L1257" s="50"/>
      <c r="M1257" s="50"/>
    </row>
    <row r="1258" spans="2:13">
      <c r="B1258" s="50"/>
      <c r="C1258" s="50"/>
      <c r="D1258" s="50"/>
      <c r="E1258" s="50"/>
      <c r="F1258" s="50"/>
      <c r="G1258" s="50"/>
      <c r="H1258" s="50"/>
      <c r="I1258" s="50"/>
      <c r="J1258" s="50"/>
      <c r="K1258" s="50"/>
      <c r="L1258" s="50"/>
      <c r="M1258" s="50"/>
    </row>
    <row r="1259" spans="2:13">
      <c r="B1259" s="50"/>
      <c r="C1259" s="50"/>
      <c r="D1259" s="50"/>
      <c r="E1259" s="50"/>
      <c r="F1259" s="50"/>
      <c r="G1259" s="50"/>
      <c r="H1259" s="50"/>
      <c r="I1259" s="50"/>
      <c r="J1259" s="50"/>
      <c r="K1259" s="50"/>
      <c r="L1259" s="50"/>
      <c r="M1259" s="50"/>
    </row>
    <row r="1260" spans="2:13">
      <c r="B1260" s="50"/>
      <c r="C1260" s="50"/>
      <c r="D1260" s="50"/>
      <c r="E1260" s="50"/>
      <c r="F1260" s="50"/>
      <c r="G1260" s="50"/>
      <c r="H1260" s="50"/>
      <c r="I1260" s="50"/>
      <c r="J1260" s="50"/>
      <c r="K1260" s="50"/>
      <c r="L1260" s="50"/>
      <c r="M1260" s="50"/>
    </row>
    <row r="1261" spans="2:13">
      <c r="B1261" s="50"/>
      <c r="C1261" s="50"/>
      <c r="D1261" s="50"/>
      <c r="E1261" s="50"/>
      <c r="F1261" s="50"/>
      <c r="G1261" s="50"/>
      <c r="H1261" s="50"/>
      <c r="I1261" s="50"/>
      <c r="J1261" s="50"/>
      <c r="K1261" s="50"/>
      <c r="L1261" s="50"/>
      <c r="M1261" s="50"/>
    </row>
    <row r="1262" spans="2:13">
      <c r="B1262" s="50"/>
      <c r="C1262" s="50"/>
      <c r="D1262" s="50"/>
      <c r="E1262" s="50"/>
      <c r="F1262" s="50"/>
      <c r="G1262" s="50"/>
      <c r="H1262" s="50"/>
      <c r="I1262" s="50"/>
      <c r="J1262" s="50"/>
      <c r="K1262" s="50"/>
      <c r="L1262" s="50"/>
      <c r="M1262" s="50"/>
    </row>
    <row r="1263" spans="2:13">
      <c r="B1263" s="50"/>
      <c r="C1263" s="50"/>
      <c r="D1263" s="50"/>
      <c r="E1263" s="50"/>
      <c r="F1263" s="50"/>
      <c r="G1263" s="50"/>
      <c r="H1263" s="50"/>
      <c r="I1263" s="50"/>
      <c r="J1263" s="50"/>
      <c r="K1263" s="50"/>
      <c r="L1263" s="50"/>
      <c r="M1263" s="50"/>
    </row>
    <row r="1264" spans="2:13">
      <c r="B1264" s="50"/>
      <c r="C1264" s="50"/>
      <c r="D1264" s="50"/>
      <c r="E1264" s="50"/>
      <c r="F1264" s="50"/>
      <c r="G1264" s="50"/>
      <c r="H1264" s="50"/>
      <c r="I1264" s="50"/>
      <c r="J1264" s="50"/>
      <c r="K1264" s="50"/>
      <c r="L1264" s="50"/>
      <c r="M1264" s="50"/>
    </row>
    <row r="1265" spans="2:13">
      <c r="B1265" s="50"/>
      <c r="C1265" s="50"/>
      <c r="D1265" s="50"/>
      <c r="E1265" s="50"/>
      <c r="F1265" s="50"/>
      <c r="G1265" s="50"/>
      <c r="H1265" s="50"/>
      <c r="I1265" s="50"/>
      <c r="J1265" s="50"/>
      <c r="K1265" s="50"/>
      <c r="L1265" s="50"/>
      <c r="M1265" s="50"/>
    </row>
    <row r="1266" spans="2:13">
      <c r="B1266" s="50"/>
      <c r="C1266" s="50"/>
      <c r="D1266" s="50"/>
      <c r="E1266" s="50"/>
      <c r="F1266" s="50"/>
      <c r="G1266" s="50"/>
      <c r="H1266" s="50"/>
      <c r="I1266" s="50"/>
      <c r="J1266" s="50"/>
      <c r="K1266" s="50"/>
      <c r="L1266" s="50"/>
      <c r="M1266" s="50"/>
    </row>
    <row r="1267" spans="2:13">
      <c r="B1267" s="50"/>
      <c r="C1267" s="50"/>
      <c r="D1267" s="50"/>
      <c r="E1267" s="50"/>
      <c r="F1267" s="50"/>
      <c r="G1267" s="50"/>
      <c r="H1267" s="50"/>
      <c r="I1267" s="50"/>
      <c r="J1267" s="50"/>
      <c r="K1267" s="50"/>
      <c r="L1267" s="50"/>
      <c r="M1267" s="50"/>
    </row>
    <row r="1268" spans="2:13">
      <c r="B1268" s="50"/>
      <c r="C1268" s="50"/>
      <c r="D1268" s="50"/>
      <c r="E1268" s="50"/>
      <c r="F1268" s="50"/>
      <c r="G1268" s="50"/>
      <c r="H1268" s="50"/>
      <c r="I1268" s="50"/>
      <c r="J1268" s="50"/>
      <c r="K1268" s="50"/>
      <c r="L1268" s="50"/>
      <c r="M1268" s="50"/>
    </row>
    <row r="1269" spans="2:13">
      <c r="B1269" s="50"/>
      <c r="C1269" s="50"/>
      <c r="D1269" s="50"/>
      <c r="E1269" s="50"/>
      <c r="F1269" s="50"/>
      <c r="G1269" s="50"/>
      <c r="H1269" s="50"/>
      <c r="I1269" s="50"/>
      <c r="J1269" s="50"/>
      <c r="K1269" s="50"/>
      <c r="L1269" s="50"/>
      <c r="M1269" s="50"/>
    </row>
    <row r="1270" spans="2:13">
      <c r="B1270" s="50"/>
      <c r="C1270" s="50"/>
      <c r="D1270" s="50"/>
      <c r="E1270" s="50"/>
      <c r="F1270" s="50"/>
      <c r="G1270" s="50"/>
      <c r="H1270" s="50"/>
      <c r="I1270" s="50"/>
      <c r="J1270" s="50"/>
      <c r="K1270" s="50"/>
      <c r="L1270" s="50"/>
      <c r="M1270" s="50"/>
    </row>
    <row r="1271" spans="2:13">
      <c r="B1271" s="50"/>
      <c r="C1271" s="50"/>
      <c r="D1271" s="50"/>
      <c r="E1271" s="50"/>
      <c r="F1271" s="50"/>
      <c r="G1271" s="50"/>
      <c r="H1271" s="50"/>
      <c r="I1271" s="50"/>
      <c r="J1271" s="50"/>
      <c r="K1271" s="50"/>
      <c r="L1271" s="50"/>
      <c r="M1271" s="50"/>
    </row>
    <row r="1272" spans="2:13">
      <c r="B1272" s="50"/>
      <c r="C1272" s="50"/>
      <c r="D1272" s="50"/>
      <c r="E1272" s="50"/>
      <c r="F1272" s="50"/>
      <c r="G1272" s="50"/>
      <c r="H1272" s="50"/>
      <c r="I1272" s="50"/>
      <c r="J1272" s="50"/>
      <c r="K1272" s="50"/>
      <c r="L1272" s="50"/>
      <c r="M1272" s="50"/>
    </row>
    <row r="1273" spans="2:13">
      <c r="B1273" s="50"/>
      <c r="C1273" s="50"/>
      <c r="D1273" s="50"/>
      <c r="E1273" s="50"/>
      <c r="F1273" s="50"/>
      <c r="G1273" s="50"/>
      <c r="H1273" s="50"/>
      <c r="I1273" s="50"/>
      <c r="J1273" s="50"/>
      <c r="K1273" s="50"/>
      <c r="L1273" s="50"/>
      <c r="M1273" s="50"/>
    </row>
    <row r="1274" spans="2:13">
      <c r="B1274" s="50"/>
      <c r="C1274" s="50"/>
      <c r="D1274" s="50"/>
      <c r="E1274" s="50"/>
      <c r="F1274" s="50"/>
      <c r="G1274" s="50"/>
      <c r="H1274" s="50"/>
      <c r="I1274" s="50"/>
      <c r="J1274" s="50"/>
      <c r="K1274" s="50"/>
      <c r="L1274" s="50"/>
      <c r="M1274" s="50"/>
    </row>
    <row r="1275" spans="2:13">
      <c r="B1275" s="50"/>
      <c r="C1275" s="50"/>
      <c r="D1275" s="50"/>
      <c r="E1275" s="50"/>
      <c r="F1275" s="50"/>
      <c r="G1275" s="50"/>
      <c r="H1275" s="50"/>
      <c r="I1275" s="50"/>
      <c r="J1275" s="50"/>
      <c r="K1275" s="50"/>
      <c r="L1275" s="50"/>
      <c r="M1275" s="50"/>
    </row>
    <row r="1276" spans="2:13">
      <c r="B1276" s="50"/>
      <c r="C1276" s="50"/>
      <c r="D1276" s="50"/>
      <c r="E1276" s="50"/>
      <c r="F1276" s="50"/>
      <c r="G1276" s="50"/>
      <c r="H1276" s="50"/>
      <c r="I1276" s="50"/>
      <c r="J1276" s="50"/>
      <c r="K1276" s="50"/>
      <c r="L1276" s="50"/>
      <c r="M1276" s="50"/>
    </row>
    <row r="1277" spans="2:13">
      <c r="B1277" s="50"/>
      <c r="C1277" s="50"/>
      <c r="D1277" s="50"/>
      <c r="E1277" s="50"/>
      <c r="F1277" s="50"/>
      <c r="G1277" s="50"/>
      <c r="H1277" s="50"/>
      <c r="I1277" s="50"/>
      <c r="J1277" s="50"/>
      <c r="K1277" s="50"/>
      <c r="L1277" s="50"/>
      <c r="M1277" s="50"/>
    </row>
    <row r="1278" spans="2:13">
      <c r="B1278" s="50"/>
      <c r="C1278" s="50"/>
      <c r="D1278" s="50"/>
      <c r="E1278" s="50"/>
      <c r="F1278" s="50"/>
      <c r="G1278" s="50"/>
      <c r="H1278" s="50"/>
      <c r="I1278" s="50"/>
      <c r="J1278" s="50"/>
      <c r="K1278" s="50"/>
      <c r="L1278" s="50"/>
      <c r="M1278" s="50"/>
    </row>
    <row r="1279" spans="2:13">
      <c r="B1279" s="50"/>
      <c r="C1279" s="50"/>
      <c r="D1279" s="50"/>
      <c r="E1279" s="50"/>
      <c r="F1279" s="50"/>
      <c r="G1279" s="50"/>
      <c r="H1279" s="50"/>
      <c r="I1279" s="50"/>
      <c r="J1279" s="50"/>
      <c r="K1279" s="50"/>
      <c r="L1279" s="50"/>
      <c r="M1279" s="50"/>
    </row>
    <row r="1280" spans="2:13">
      <c r="B1280" s="50"/>
      <c r="C1280" s="50"/>
      <c r="D1280" s="50"/>
      <c r="E1280" s="50"/>
      <c r="F1280" s="50"/>
      <c r="G1280" s="50"/>
      <c r="H1280" s="50"/>
      <c r="I1280" s="50"/>
      <c r="J1280" s="50"/>
      <c r="K1280" s="50"/>
      <c r="L1280" s="50"/>
      <c r="M1280" s="50"/>
    </row>
    <row r="1281" spans="2:13">
      <c r="B1281" s="50"/>
      <c r="C1281" s="50"/>
      <c r="D1281" s="50"/>
      <c r="E1281" s="50"/>
      <c r="F1281" s="50"/>
      <c r="G1281" s="50"/>
      <c r="H1281" s="50"/>
      <c r="I1281" s="50"/>
      <c r="J1281" s="50"/>
      <c r="K1281" s="50"/>
      <c r="L1281" s="50"/>
      <c r="M1281" s="50"/>
    </row>
    <row r="1282" spans="2:13">
      <c r="B1282" s="50"/>
      <c r="C1282" s="50"/>
      <c r="D1282" s="50"/>
      <c r="E1282" s="50"/>
      <c r="F1282" s="50"/>
      <c r="G1282" s="50"/>
      <c r="H1282" s="50"/>
      <c r="I1282" s="50"/>
      <c r="J1282" s="50"/>
      <c r="K1282" s="50"/>
      <c r="L1282" s="50"/>
      <c r="M1282" s="50"/>
    </row>
    <row r="1283" spans="2:13">
      <c r="B1283" s="50"/>
      <c r="C1283" s="50"/>
      <c r="D1283" s="50"/>
      <c r="E1283" s="50"/>
      <c r="F1283" s="50"/>
      <c r="G1283" s="50"/>
      <c r="H1283" s="50"/>
      <c r="I1283" s="50"/>
      <c r="J1283" s="50"/>
      <c r="K1283" s="50"/>
      <c r="L1283" s="50"/>
      <c r="M1283" s="50"/>
    </row>
    <row r="1284" spans="2:13">
      <c r="B1284" s="50"/>
      <c r="C1284" s="50"/>
      <c r="D1284" s="50"/>
      <c r="E1284" s="50"/>
      <c r="F1284" s="50"/>
      <c r="G1284" s="50"/>
      <c r="H1284" s="50"/>
      <c r="I1284" s="50"/>
      <c r="J1284" s="50"/>
      <c r="K1284" s="50"/>
      <c r="L1284" s="50"/>
      <c r="M1284" s="50"/>
    </row>
    <row r="1285" spans="2:13">
      <c r="B1285" s="50"/>
      <c r="C1285" s="50"/>
      <c r="D1285" s="50"/>
      <c r="E1285" s="50"/>
      <c r="F1285" s="50"/>
      <c r="G1285" s="50"/>
      <c r="H1285" s="50"/>
      <c r="I1285" s="50"/>
      <c r="J1285" s="50"/>
      <c r="K1285" s="50"/>
      <c r="L1285" s="50"/>
      <c r="M1285" s="50"/>
    </row>
    <row r="1286" spans="2:13">
      <c r="B1286" s="50"/>
      <c r="C1286" s="50"/>
      <c r="D1286" s="50"/>
      <c r="E1286" s="50"/>
      <c r="F1286" s="50"/>
      <c r="G1286" s="50"/>
      <c r="H1286" s="50"/>
      <c r="I1286" s="50"/>
      <c r="J1286" s="50"/>
      <c r="K1286" s="50"/>
      <c r="L1286" s="50"/>
      <c r="M1286" s="50"/>
    </row>
    <row r="1287" spans="2:13">
      <c r="B1287" s="50"/>
      <c r="C1287" s="50"/>
      <c r="D1287" s="50"/>
      <c r="E1287" s="50"/>
      <c r="F1287" s="50"/>
      <c r="G1287" s="50"/>
      <c r="H1287" s="50"/>
      <c r="I1287" s="50"/>
      <c r="J1287" s="50"/>
      <c r="K1287" s="50"/>
      <c r="L1287" s="50"/>
      <c r="M1287" s="50"/>
    </row>
    <row r="1288" spans="2:13">
      <c r="B1288" s="50"/>
      <c r="C1288" s="50"/>
      <c r="D1288" s="50"/>
      <c r="E1288" s="50"/>
      <c r="F1288" s="50"/>
      <c r="G1288" s="50"/>
      <c r="H1288" s="50"/>
      <c r="I1288" s="50"/>
      <c r="J1288" s="50"/>
      <c r="K1288" s="50"/>
      <c r="L1288" s="50"/>
      <c r="M1288" s="50"/>
    </row>
    <row r="1289" spans="2:13">
      <c r="B1289" s="50"/>
      <c r="C1289" s="50"/>
      <c r="D1289" s="50"/>
      <c r="E1289" s="50"/>
      <c r="F1289" s="50"/>
      <c r="G1289" s="50"/>
      <c r="H1289" s="50"/>
      <c r="I1289" s="50"/>
      <c r="J1289" s="50"/>
      <c r="K1289" s="50"/>
      <c r="L1289" s="50"/>
      <c r="M1289" s="50"/>
    </row>
    <row r="1290" spans="2:13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  <c r="M1290" s="50"/>
    </row>
    <row r="1291" spans="2:13">
      <c r="B1291" s="50"/>
      <c r="C1291" s="50"/>
      <c r="D1291" s="50"/>
      <c r="E1291" s="50"/>
      <c r="F1291" s="50"/>
      <c r="G1291" s="50"/>
      <c r="H1291" s="50"/>
      <c r="I1291" s="50"/>
      <c r="J1291" s="50"/>
      <c r="K1291" s="50"/>
      <c r="L1291" s="50"/>
      <c r="M1291" s="50"/>
    </row>
    <row r="1292" spans="2:13">
      <c r="B1292" s="50"/>
      <c r="C1292" s="50"/>
      <c r="D1292" s="50"/>
      <c r="E1292" s="50"/>
      <c r="F1292" s="50"/>
      <c r="G1292" s="50"/>
      <c r="H1292" s="50"/>
      <c r="I1292" s="50"/>
      <c r="J1292" s="50"/>
      <c r="K1292" s="50"/>
      <c r="L1292" s="50"/>
      <c r="M1292" s="50"/>
    </row>
    <row r="1293" spans="2:13">
      <c r="B1293" s="50"/>
      <c r="C1293" s="50"/>
      <c r="D1293" s="50"/>
      <c r="E1293" s="50"/>
      <c r="F1293" s="50"/>
      <c r="G1293" s="50"/>
      <c r="H1293" s="50"/>
      <c r="I1293" s="50"/>
      <c r="J1293" s="50"/>
      <c r="K1293" s="50"/>
      <c r="L1293" s="50"/>
      <c r="M1293" s="50"/>
    </row>
    <row r="1294" spans="2:13">
      <c r="B1294" s="50"/>
      <c r="C1294" s="50"/>
      <c r="D1294" s="50"/>
      <c r="E1294" s="50"/>
      <c r="F1294" s="50"/>
      <c r="G1294" s="50"/>
      <c r="H1294" s="50"/>
      <c r="I1294" s="50"/>
      <c r="J1294" s="50"/>
      <c r="K1294" s="50"/>
      <c r="L1294" s="50"/>
      <c r="M1294" s="50"/>
    </row>
    <row r="1295" spans="2:13">
      <c r="B1295" s="50"/>
      <c r="C1295" s="50"/>
      <c r="D1295" s="50"/>
      <c r="E1295" s="50"/>
      <c r="F1295" s="50"/>
      <c r="G1295" s="50"/>
      <c r="H1295" s="50"/>
      <c r="I1295" s="50"/>
      <c r="J1295" s="50"/>
      <c r="K1295" s="50"/>
      <c r="L1295" s="50"/>
      <c r="M1295" s="50"/>
    </row>
    <row r="1296" spans="2:13">
      <c r="B1296" s="50"/>
      <c r="C1296" s="50"/>
      <c r="D1296" s="50"/>
      <c r="E1296" s="50"/>
      <c r="F1296" s="50"/>
      <c r="G1296" s="50"/>
      <c r="H1296" s="50"/>
      <c r="I1296" s="50"/>
      <c r="J1296" s="50"/>
      <c r="K1296" s="50"/>
      <c r="L1296" s="50"/>
      <c r="M1296" s="50"/>
    </row>
    <row r="1297" spans="2:13">
      <c r="B1297" s="50"/>
      <c r="C1297" s="50"/>
      <c r="D1297" s="50"/>
      <c r="E1297" s="50"/>
      <c r="F1297" s="50"/>
      <c r="G1297" s="50"/>
      <c r="H1297" s="50"/>
      <c r="I1297" s="50"/>
      <c r="J1297" s="50"/>
      <c r="K1297" s="50"/>
      <c r="L1297" s="50"/>
      <c r="M1297" s="50"/>
    </row>
    <row r="1298" spans="2:13">
      <c r="B1298" s="50"/>
      <c r="C1298" s="50"/>
      <c r="D1298" s="50"/>
      <c r="E1298" s="50"/>
      <c r="F1298" s="50"/>
      <c r="G1298" s="50"/>
      <c r="H1298" s="50"/>
      <c r="I1298" s="50"/>
      <c r="J1298" s="50"/>
      <c r="K1298" s="50"/>
      <c r="L1298" s="50"/>
      <c r="M1298" s="50"/>
    </row>
    <row r="1299" spans="2:13">
      <c r="B1299" s="50"/>
      <c r="C1299" s="50"/>
      <c r="D1299" s="50"/>
      <c r="E1299" s="50"/>
      <c r="F1299" s="50"/>
      <c r="G1299" s="50"/>
      <c r="H1299" s="50"/>
      <c r="I1299" s="50"/>
      <c r="J1299" s="50"/>
      <c r="K1299" s="50"/>
      <c r="L1299" s="50"/>
      <c r="M1299" s="50"/>
    </row>
    <row r="1300" spans="2:13">
      <c r="B1300" s="50"/>
      <c r="C1300" s="50"/>
      <c r="D1300" s="50"/>
      <c r="E1300" s="50"/>
      <c r="F1300" s="50"/>
      <c r="G1300" s="50"/>
      <c r="H1300" s="50"/>
      <c r="I1300" s="50"/>
      <c r="J1300" s="50"/>
      <c r="K1300" s="50"/>
      <c r="L1300" s="50"/>
      <c r="M1300" s="50"/>
    </row>
    <row r="1301" spans="2:13">
      <c r="B1301" s="50"/>
      <c r="C1301" s="50"/>
      <c r="D1301" s="50"/>
      <c r="E1301" s="50"/>
      <c r="F1301" s="50"/>
      <c r="G1301" s="50"/>
      <c r="H1301" s="50"/>
      <c r="I1301" s="50"/>
      <c r="J1301" s="50"/>
      <c r="K1301" s="50"/>
      <c r="L1301" s="50"/>
      <c r="M1301" s="50"/>
    </row>
    <row r="1302" spans="2:13">
      <c r="B1302" s="50"/>
      <c r="C1302" s="50"/>
      <c r="D1302" s="50"/>
      <c r="E1302" s="50"/>
      <c r="F1302" s="50"/>
      <c r="G1302" s="50"/>
      <c r="H1302" s="50"/>
      <c r="I1302" s="50"/>
      <c r="J1302" s="50"/>
      <c r="K1302" s="50"/>
      <c r="L1302" s="50"/>
      <c r="M1302" s="50"/>
    </row>
    <row r="1303" spans="2:13">
      <c r="B1303" s="50"/>
      <c r="C1303" s="50"/>
      <c r="D1303" s="50"/>
      <c r="E1303" s="50"/>
      <c r="F1303" s="50"/>
      <c r="G1303" s="50"/>
      <c r="H1303" s="50"/>
      <c r="I1303" s="50"/>
      <c r="J1303" s="50"/>
      <c r="K1303" s="50"/>
      <c r="L1303" s="50"/>
      <c r="M1303" s="50"/>
    </row>
    <row r="1304" spans="2:13">
      <c r="B1304" s="50"/>
      <c r="C1304" s="50"/>
      <c r="D1304" s="50"/>
      <c r="E1304" s="50"/>
      <c r="F1304" s="50"/>
      <c r="G1304" s="50"/>
      <c r="H1304" s="50"/>
      <c r="I1304" s="50"/>
      <c r="J1304" s="50"/>
      <c r="K1304" s="50"/>
      <c r="L1304" s="50"/>
      <c r="M1304" s="50"/>
    </row>
    <row r="1305" spans="2:13">
      <c r="B1305" s="50"/>
      <c r="C1305" s="50"/>
      <c r="D1305" s="50"/>
      <c r="E1305" s="50"/>
      <c r="F1305" s="50"/>
      <c r="G1305" s="50"/>
      <c r="H1305" s="50"/>
      <c r="I1305" s="50"/>
      <c r="J1305" s="50"/>
      <c r="K1305" s="50"/>
      <c r="L1305" s="50"/>
      <c r="M1305" s="50"/>
    </row>
    <row r="1306" spans="2:13">
      <c r="B1306" s="50"/>
      <c r="C1306" s="50"/>
      <c r="D1306" s="50"/>
      <c r="E1306" s="50"/>
      <c r="F1306" s="50"/>
      <c r="G1306" s="50"/>
      <c r="H1306" s="50"/>
      <c r="I1306" s="50"/>
      <c r="J1306" s="50"/>
      <c r="K1306" s="50"/>
      <c r="L1306" s="50"/>
      <c r="M1306" s="50"/>
    </row>
    <row r="1307" spans="2:13">
      <c r="B1307" s="50"/>
      <c r="C1307" s="50"/>
      <c r="D1307" s="50"/>
      <c r="E1307" s="50"/>
      <c r="F1307" s="50"/>
      <c r="G1307" s="50"/>
      <c r="H1307" s="50"/>
      <c r="I1307" s="50"/>
      <c r="J1307" s="50"/>
      <c r="K1307" s="50"/>
      <c r="L1307" s="50"/>
      <c r="M1307" s="50"/>
    </row>
    <row r="1308" spans="2:13">
      <c r="B1308" s="50"/>
      <c r="C1308" s="50"/>
      <c r="D1308" s="50"/>
      <c r="E1308" s="50"/>
      <c r="F1308" s="50"/>
      <c r="G1308" s="50"/>
      <c r="H1308" s="50"/>
      <c r="I1308" s="50"/>
      <c r="J1308" s="50"/>
      <c r="K1308" s="50"/>
      <c r="L1308" s="50"/>
      <c r="M1308" s="50"/>
    </row>
    <row r="1309" spans="2:13">
      <c r="B1309" s="50"/>
      <c r="C1309" s="50"/>
      <c r="D1309" s="50"/>
      <c r="E1309" s="50"/>
      <c r="F1309" s="50"/>
      <c r="G1309" s="50"/>
      <c r="H1309" s="50"/>
      <c r="I1309" s="50"/>
      <c r="J1309" s="50"/>
      <c r="K1309" s="50"/>
      <c r="L1309" s="50"/>
      <c r="M1309" s="50"/>
    </row>
    <row r="1310" spans="2:13">
      <c r="B1310" s="50"/>
      <c r="C1310" s="50"/>
      <c r="D1310" s="50"/>
      <c r="E1310" s="50"/>
      <c r="F1310" s="50"/>
      <c r="G1310" s="50"/>
      <c r="H1310" s="50"/>
      <c r="I1310" s="50"/>
      <c r="J1310" s="50"/>
      <c r="K1310" s="50"/>
      <c r="L1310" s="50"/>
      <c r="M1310" s="50"/>
    </row>
    <row r="1311" spans="2:13">
      <c r="B1311" s="50"/>
      <c r="C1311" s="50"/>
      <c r="D1311" s="50"/>
      <c r="E1311" s="50"/>
      <c r="F1311" s="50"/>
      <c r="G1311" s="50"/>
      <c r="H1311" s="50"/>
      <c r="I1311" s="50"/>
      <c r="J1311" s="50"/>
      <c r="K1311" s="50"/>
      <c r="L1311" s="50"/>
      <c r="M1311" s="50"/>
    </row>
    <row r="1312" spans="2:13">
      <c r="B1312" s="50"/>
      <c r="C1312" s="50"/>
      <c r="D1312" s="50"/>
      <c r="E1312" s="50"/>
      <c r="F1312" s="50"/>
      <c r="G1312" s="50"/>
      <c r="H1312" s="50"/>
      <c r="I1312" s="50"/>
      <c r="J1312" s="50"/>
      <c r="K1312" s="50"/>
      <c r="L1312" s="50"/>
      <c r="M1312" s="50"/>
    </row>
    <row r="1313" spans="2:13">
      <c r="B1313" s="50"/>
      <c r="C1313" s="50"/>
      <c r="D1313" s="50"/>
      <c r="E1313" s="50"/>
      <c r="F1313" s="50"/>
      <c r="G1313" s="50"/>
      <c r="H1313" s="50"/>
      <c r="I1313" s="50"/>
      <c r="J1313" s="50"/>
      <c r="K1313" s="50"/>
      <c r="L1313" s="50"/>
      <c r="M1313" s="50"/>
    </row>
    <row r="1314" spans="2:13">
      <c r="B1314" s="50"/>
      <c r="C1314" s="50"/>
      <c r="D1314" s="50"/>
      <c r="E1314" s="50"/>
      <c r="F1314" s="50"/>
      <c r="G1314" s="50"/>
      <c r="H1314" s="50"/>
      <c r="I1314" s="50"/>
      <c r="J1314" s="50"/>
      <c r="K1314" s="50"/>
      <c r="L1314" s="50"/>
      <c r="M1314" s="50"/>
    </row>
    <row r="1315" spans="2:13">
      <c r="B1315" s="50"/>
      <c r="C1315" s="50"/>
      <c r="D1315" s="50"/>
      <c r="E1315" s="50"/>
      <c r="F1315" s="50"/>
      <c r="G1315" s="50"/>
      <c r="H1315" s="50"/>
      <c r="I1315" s="50"/>
      <c r="J1315" s="50"/>
      <c r="K1315" s="50"/>
      <c r="L1315" s="50"/>
      <c r="M1315" s="50"/>
    </row>
    <row r="1316" spans="2:13">
      <c r="B1316" s="50"/>
      <c r="C1316" s="50"/>
      <c r="D1316" s="50"/>
      <c r="E1316" s="50"/>
      <c r="F1316" s="50"/>
      <c r="G1316" s="50"/>
      <c r="H1316" s="50"/>
      <c r="I1316" s="50"/>
      <c r="J1316" s="50"/>
      <c r="K1316" s="50"/>
      <c r="L1316" s="50"/>
      <c r="M1316" s="50"/>
    </row>
    <row r="1317" spans="2:13">
      <c r="B1317" s="50"/>
      <c r="C1317" s="50"/>
      <c r="D1317" s="50"/>
      <c r="E1317" s="50"/>
      <c r="F1317" s="50"/>
      <c r="G1317" s="50"/>
      <c r="H1317" s="50"/>
      <c r="I1317" s="50"/>
      <c r="J1317" s="50"/>
      <c r="K1317" s="50"/>
      <c r="L1317" s="50"/>
      <c r="M1317" s="50"/>
    </row>
    <row r="1318" spans="2:13">
      <c r="B1318" s="50"/>
      <c r="C1318" s="50"/>
      <c r="D1318" s="50"/>
      <c r="E1318" s="50"/>
      <c r="F1318" s="50"/>
      <c r="G1318" s="50"/>
      <c r="H1318" s="50"/>
      <c r="I1318" s="50"/>
      <c r="J1318" s="50"/>
      <c r="K1318" s="50"/>
      <c r="L1318" s="50"/>
      <c r="M1318" s="50"/>
    </row>
    <row r="1319" spans="2:13">
      <c r="B1319" s="50"/>
      <c r="C1319" s="50"/>
      <c r="D1319" s="50"/>
      <c r="E1319" s="50"/>
      <c r="F1319" s="50"/>
      <c r="G1319" s="50"/>
      <c r="H1319" s="50"/>
      <c r="I1319" s="50"/>
      <c r="J1319" s="50"/>
      <c r="K1319" s="50"/>
      <c r="L1319" s="50"/>
      <c r="M1319" s="50"/>
    </row>
    <row r="1320" spans="2:13">
      <c r="B1320" s="50"/>
      <c r="C1320" s="50"/>
      <c r="D1320" s="50"/>
      <c r="E1320" s="50"/>
      <c r="F1320" s="50"/>
      <c r="G1320" s="50"/>
      <c r="H1320" s="50"/>
      <c r="I1320" s="50"/>
      <c r="J1320" s="50"/>
      <c r="K1320" s="50"/>
      <c r="L1320" s="50"/>
      <c r="M1320" s="50"/>
    </row>
    <row r="1321" spans="2:13">
      <c r="B1321" s="50"/>
      <c r="C1321" s="50"/>
      <c r="D1321" s="50"/>
      <c r="E1321" s="50"/>
      <c r="F1321" s="50"/>
      <c r="G1321" s="50"/>
      <c r="H1321" s="50"/>
      <c r="I1321" s="50"/>
      <c r="J1321" s="50"/>
      <c r="K1321" s="50"/>
      <c r="L1321" s="50"/>
      <c r="M1321" s="50"/>
    </row>
    <row r="1322" spans="2:13">
      <c r="B1322" s="50"/>
      <c r="C1322" s="50"/>
      <c r="D1322" s="50"/>
      <c r="E1322" s="50"/>
      <c r="F1322" s="50"/>
      <c r="G1322" s="50"/>
      <c r="H1322" s="50"/>
      <c r="I1322" s="50"/>
      <c r="J1322" s="50"/>
      <c r="K1322" s="50"/>
      <c r="L1322" s="50"/>
      <c r="M1322" s="50"/>
    </row>
    <row r="1323" spans="2:13">
      <c r="B1323" s="50"/>
      <c r="C1323" s="50"/>
      <c r="D1323" s="50"/>
      <c r="E1323" s="50"/>
      <c r="F1323" s="50"/>
      <c r="G1323" s="50"/>
      <c r="H1323" s="50"/>
      <c r="I1323" s="50"/>
      <c r="J1323" s="50"/>
      <c r="K1323" s="50"/>
      <c r="L1323" s="50"/>
      <c r="M1323" s="50"/>
    </row>
    <row r="1324" spans="2:13">
      <c r="B1324" s="50"/>
      <c r="C1324" s="50"/>
      <c r="D1324" s="50"/>
      <c r="E1324" s="50"/>
      <c r="F1324" s="50"/>
      <c r="G1324" s="50"/>
      <c r="H1324" s="50"/>
      <c r="I1324" s="50"/>
      <c r="J1324" s="50"/>
      <c r="K1324" s="50"/>
      <c r="L1324" s="50"/>
      <c r="M1324" s="50"/>
    </row>
    <row r="1325" spans="2:13">
      <c r="B1325" s="50"/>
      <c r="C1325" s="50"/>
      <c r="D1325" s="50"/>
      <c r="E1325" s="50"/>
      <c r="F1325" s="50"/>
      <c r="G1325" s="50"/>
      <c r="H1325" s="50"/>
      <c r="I1325" s="50"/>
      <c r="J1325" s="50"/>
      <c r="K1325" s="50"/>
      <c r="L1325" s="50"/>
      <c r="M1325" s="50"/>
    </row>
    <row r="1326" spans="2:13">
      <c r="B1326" s="50"/>
      <c r="C1326" s="50"/>
      <c r="D1326" s="50"/>
      <c r="E1326" s="50"/>
      <c r="F1326" s="50"/>
      <c r="G1326" s="50"/>
      <c r="H1326" s="50"/>
      <c r="I1326" s="50"/>
      <c r="J1326" s="50"/>
      <c r="K1326" s="50"/>
      <c r="L1326" s="50"/>
      <c r="M1326" s="50"/>
    </row>
    <row r="1327" spans="2:13">
      <c r="B1327" s="50"/>
      <c r="C1327" s="50"/>
      <c r="D1327" s="50"/>
      <c r="E1327" s="50"/>
      <c r="F1327" s="50"/>
      <c r="G1327" s="50"/>
      <c r="H1327" s="50"/>
      <c r="I1327" s="50"/>
      <c r="J1327" s="50"/>
      <c r="K1327" s="50"/>
      <c r="L1327" s="50"/>
      <c r="M1327" s="50"/>
    </row>
    <row r="1328" spans="2:13">
      <c r="B1328" s="50"/>
      <c r="C1328" s="50"/>
      <c r="D1328" s="50"/>
      <c r="E1328" s="50"/>
      <c r="F1328" s="50"/>
      <c r="G1328" s="50"/>
      <c r="H1328" s="50"/>
      <c r="I1328" s="50"/>
      <c r="J1328" s="50"/>
      <c r="K1328" s="50"/>
      <c r="L1328" s="50"/>
      <c r="M1328" s="50"/>
    </row>
    <row r="1329" spans="2:13">
      <c r="B1329" s="50"/>
      <c r="C1329" s="50"/>
      <c r="D1329" s="50"/>
      <c r="E1329" s="50"/>
      <c r="F1329" s="50"/>
      <c r="G1329" s="50"/>
      <c r="H1329" s="50"/>
      <c r="I1329" s="50"/>
      <c r="J1329" s="50"/>
      <c r="K1329" s="50"/>
      <c r="L1329" s="50"/>
      <c r="M1329" s="50"/>
    </row>
    <row r="1330" spans="2:13">
      <c r="B1330" s="50"/>
      <c r="C1330" s="50"/>
      <c r="D1330" s="50"/>
      <c r="E1330" s="50"/>
      <c r="F1330" s="50"/>
      <c r="G1330" s="50"/>
      <c r="H1330" s="50"/>
      <c r="I1330" s="50"/>
      <c r="J1330" s="50"/>
      <c r="K1330" s="50"/>
      <c r="L1330" s="50"/>
      <c r="M1330" s="50"/>
    </row>
    <row r="1331" spans="2:13">
      <c r="B1331" s="50"/>
      <c r="C1331" s="50"/>
      <c r="D1331" s="50"/>
      <c r="E1331" s="50"/>
      <c r="F1331" s="50"/>
      <c r="G1331" s="50"/>
      <c r="H1331" s="50"/>
      <c r="I1331" s="50"/>
      <c r="J1331" s="50"/>
      <c r="K1331" s="50"/>
      <c r="L1331" s="50"/>
      <c r="M1331" s="50"/>
    </row>
    <row r="1332" spans="2:13">
      <c r="B1332" s="50"/>
      <c r="C1332" s="50"/>
      <c r="D1332" s="50"/>
      <c r="E1332" s="50"/>
      <c r="F1332" s="50"/>
      <c r="G1332" s="50"/>
      <c r="H1332" s="50"/>
      <c r="I1332" s="50"/>
      <c r="J1332" s="50"/>
      <c r="K1332" s="50"/>
      <c r="L1332" s="50"/>
      <c r="M1332" s="50"/>
    </row>
    <row r="1333" spans="2:13">
      <c r="B1333" s="50"/>
      <c r="C1333" s="50"/>
      <c r="D1333" s="50"/>
      <c r="E1333" s="50"/>
      <c r="F1333" s="50"/>
      <c r="G1333" s="50"/>
      <c r="H1333" s="50"/>
      <c r="I1333" s="50"/>
      <c r="J1333" s="50"/>
      <c r="K1333" s="50"/>
      <c r="L1333" s="50"/>
      <c r="M1333" s="50"/>
    </row>
    <row r="1334" spans="2:13">
      <c r="B1334" s="50"/>
      <c r="C1334" s="50"/>
      <c r="D1334" s="50"/>
      <c r="E1334" s="50"/>
      <c r="F1334" s="50"/>
      <c r="G1334" s="50"/>
      <c r="H1334" s="50"/>
      <c r="I1334" s="50"/>
      <c r="J1334" s="50"/>
      <c r="K1334" s="50"/>
      <c r="L1334" s="50"/>
      <c r="M1334" s="50"/>
    </row>
    <row r="1335" spans="2:13">
      <c r="B1335" s="50"/>
      <c r="C1335" s="50"/>
      <c r="D1335" s="50"/>
      <c r="E1335" s="50"/>
      <c r="F1335" s="50"/>
      <c r="G1335" s="50"/>
      <c r="H1335" s="50"/>
      <c r="I1335" s="50"/>
      <c r="J1335" s="50"/>
      <c r="K1335" s="50"/>
      <c r="L1335" s="50"/>
      <c r="M1335" s="50"/>
    </row>
    <row r="1336" spans="2:13">
      <c r="B1336" s="50"/>
      <c r="C1336" s="50"/>
      <c r="D1336" s="50"/>
      <c r="E1336" s="50"/>
      <c r="F1336" s="50"/>
      <c r="G1336" s="50"/>
      <c r="H1336" s="50"/>
      <c r="I1336" s="50"/>
      <c r="J1336" s="50"/>
      <c r="K1336" s="50"/>
      <c r="L1336" s="50"/>
      <c r="M1336" s="50"/>
    </row>
    <row r="1337" spans="2:13">
      <c r="B1337" s="50"/>
      <c r="C1337" s="50"/>
      <c r="D1337" s="50"/>
      <c r="E1337" s="50"/>
      <c r="F1337" s="50"/>
      <c r="G1337" s="50"/>
      <c r="H1337" s="50"/>
      <c r="I1337" s="50"/>
      <c r="J1337" s="50"/>
      <c r="K1337" s="50"/>
      <c r="L1337" s="50"/>
      <c r="M1337" s="50"/>
    </row>
    <row r="1338" spans="2:13">
      <c r="B1338" s="50"/>
      <c r="C1338" s="50"/>
      <c r="D1338" s="50"/>
      <c r="E1338" s="50"/>
      <c r="F1338" s="50"/>
      <c r="G1338" s="50"/>
      <c r="H1338" s="50"/>
      <c r="I1338" s="50"/>
      <c r="J1338" s="50"/>
      <c r="K1338" s="50"/>
      <c r="L1338" s="50"/>
      <c r="M1338" s="50"/>
    </row>
    <row r="1339" spans="2:13">
      <c r="B1339" s="50"/>
      <c r="C1339" s="50"/>
      <c r="D1339" s="50"/>
      <c r="E1339" s="50"/>
      <c r="F1339" s="50"/>
      <c r="G1339" s="50"/>
      <c r="H1339" s="50"/>
      <c r="I1339" s="50"/>
      <c r="J1339" s="50"/>
      <c r="K1339" s="50"/>
      <c r="L1339" s="50"/>
      <c r="M1339" s="50"/>
    </row>
    <row r="1340" spans="2:13">
      <c r="B1340" s="50"/>
      <c r="C1340" s="50"/>
      <c r="D1340" s="50"/>
      <c r="E1340" s="50"/>
      <c r="F1340" s="50"/>
      <c r="G1340" s="50"/>
      <c r="H1340" s="50"/>
      <c r="I1340" s="50"/>
      <c r="J1340" s="50"/>
      <c r="K1340" s="50"/>
      <c r="L1340" s="50"/>
      <c r="M1340" s="50"/>
    </row>
    <row r="1341" spans="2:13">
      <c r="B1341" s="50"/>
      <c r="C1341" s="50"/>
      <c r="D1341" s="50"/>
      <c r="E1341" s="50"/>
      <c r="F1341" s="50"/>
      <c r="G1341" s="50"/>
      <c r="H1341" s="50"/>
      <c r="I1341" s="50"/>
      <c r="J1341" s="50"/>
      <c r="K1341" s="50"/>
      <c r="L1341" s="50"/>
      <c r="M1341" s="50"/>
    </row>
    <row r="1342" spans="2:13">
      <c r="B1342" s="50"/>
      <c r="C1342" s="50"/>
      <c r="D1342" s="50"/>
      <c r="E1342" s="50"/>
      <c r="F1342" s="50"/>
      <c r="G1342" s="50"/>
      <c r="H1342" s="50"/>
      <c r="I1342" s="50"/>
      <c r="J1342" s="50"/>
      <c r="K1342" s="50"/>
      <c r="L1342" s="50"/>
      <c r="M1342" s="50"/>
    </row>
    <row r="1343" spans="2:13">
      <c r="B1343" s="50"/>
      <c r="C1343" s="50"/>
      <c r="D1343" s="50"/>
      <c r="E1343" s="50"/>
      <c r="F1343" s="50"/>
      <c r="G1343" s="50"/>
      <c r="H1343" s="50"/>
      <c r="I1343" s="50"/>
      <c r="J1343" s="50"/>
      <c r="K1343" s="50"/>
      <c r="L1343" s="50"/>
      <c r="M1343" s="50"/>
    </row>
    <row r="1344" spans="2:13">
      <c r="B1344" s="50"/>
      <c r="C1344" s="50"/>
      <c r="D1344" s="50"/>
      <c r="E1344" s="50"/>
      <c r="F1344" s="50"/>
      <c r="G1344" s="50"/>
      <c r="H1344" s="50"/>
      <c r="I1344" s="50"/>
      <c r="J1344" s="50"/>
      <c r="K1344" s="50"/>
      <c r="L1344" s="50"/>
      <c r="M1344" s="50"/>
    </row>
    <row r="1345" spans="2:13">
      <c r="B1345" s="50"/>
      <c r="C1345" s="50"/>
      <c r="D1345" s="50"/>
      <c r="E1345" s="50"/>
      <c r="F1345" s="50"/>
      <c r="G1345" s="50"/>
      <c r="H1345" s="50"/>
      <c r="I1345" s="50"/>
      <c r="J1345" s="50"/>
      <c r="K1345" s="50"/>
      <c r="L1345" s="50"/>
      <c r="M1345" s="50"/>
    </row>
    <row r="1346" spans="2:13">
      <c r="B1346" s="50"/>
      <c r="C1346" s="50"/>
      <c r="D1346" s="50"/>
      <c r="E1346" s="50"/>
      <c r="F1346" s="50"/>
      <c r="G1346" s="50"/>
      <c r="H1346" s="50"/>
      <c r="I1346" s="50"/>
      <c r="J1346" s="50"/>
      <c r="K1346" s="50"/>
      <c r="L1346" s="50"/>
      <c r="M1346" s="50"/>
    </row>
    <row r="1347" spans="2:13">
      <c r="B1347" s="50"/>
      <c r="C1347" s="50"/>
      <c r="D1347" s="50"/>
      <c r="E1347" s="50"/>
      <c r="F1347" s="50"/>
      <c r="G1347" s="50"/>
      <c r="H1347" s="50"/>
      <c r="I1347" s="50"/>
      <c r="J1347" s="50"/>
      <c r="K1347" s="50"/>
      <c r="L1347" s="50"/>
      <c r="M1347" s="50"/>
    </row>
    <row r="1348" spans="2:13">
      <c r="B1348" s="50"/>
      <c r="C1348" s="50"/>
      <c r="D1348" s="50"/>
      <c r="E1348" s="50"/>
      <c r="F1348" s="50"/>
      <c r="G1348" s="50"/>
      <c r="H1348" s="50"/>
      <c r="I1348" s="50"/>
      <c r="J1348" s="50"/>
      <c r="K1348" s="50"/>
      <c r="L1348" s="50"/>
      <c r="M1348" s="50"/>
    </row>
    <row r="1349" spans="2:13">
      <c r="B1349" s="50"/>
      <c r="C1349" s="50"/>
      <c r="D1349" s="50"/>
      <c r="E1349" s="50"/>
      <c r="F1349" s="50"/>
      <c r="G1349" s="50"/>
      <c r="H1349" s="50"/>
      <c r="I1349" s="50"/>
      <c r="J1349" s="50"/>
      <c r="K1349" s="50"/>
      <c r="L1349" s="50"/>
      <c r="M1349" s="50"/>
    </row>
    <row r="1350" spans="2:13">
      <c r="B1350" s="50"/>
      <c r="C1350" s="50"/>
      <c r="D1350" s="50"/>
      <c r="E1350" s="50"/>
      <c r="F1350" s="50"/>
      <c r="G1350" s="50"/>
      <c r="H1350" s="50"/>
      <c r="I1350" s="50"/>
      <c r="J1350" s="50"/>
      <c r="K1350" s="50"/>
      <c r="L1350" s="50"/>
      <c r="M1350" s="50"/>
    </row>
    <row r="1351" spans="2:13">
      <c r="B1351" s="50"/>
      <c r="C1351" s="50"/>
      <c r="D1351" s="50"/>
      <c r="E1351" s="50"/>
      <c r="F1351" s="50"/>
      <c r="G1351" s="50"/>
      <c r="H1351" s="50"/>
      <c r="I1351" s="50"/>
      <c r="J1351" s="50"/>
      <c r="K1351" s="50"/>
      <c r="L1351" s="50"/>
      <c r="M1351" s="50"/>
    </row>
    <row r="1352" spans="2:13">
      <c r="B1352" s="50"/>
      <c r="C1352" s="50"/>
      <c r="D1352" s="50"/>
      <c r="E1352" s="50"/>
      <c r="F1352" s="50"/>
      <c r="G1352" s="50"/>
      <c r="H1352" s="50"/>
      <c r="I1352" s="50"/>
      <c r="J1352" s="50"/>
      <c r="K1352" s="50"/>
      <c r="L1352" s="50"/>
      <c r="M1352" s="50"/>
    </row>
    <row r="1353" spans="2:13">
      <c r="B1353" s="50"/>
      <c r="C1353" s="50"/>
      <c r="D1353" s="50"/>
      <c r="E1353" s="50"/>
      <c r="F1353" s="50"/>
      <c r="G1353" s="50"/>
      <c r="H1353" s="50"/>
      <c r="I1353" s="50"/>
      <c r="J1353" s="50"/>
      <c r="K1353" s="50"/>
      <c r="L1353" s="50"/>
      <c r="M1353" s="50"/>
    </row>
    <row r="1354" spans="2:13">
      <c r="B1354" s="50"/>
      <c r="C1354" s="50"/>
      <c r="D1354" s="50"/>
      <c r="E1354" s="50"/>
      <c r="F1354" s="50"/>
      <c r="G1354" s="50"/>
      <c r="H1354" s="50"/>
      <c r="I1354" s="50"/>
      <c r="J1354" s="50"/>
      <c r="K1354" s="50"/>
      <c r="L1354" s="50"/>
      <c r="M1354" s="50"/>
    </row>
    <row r="1355" spans="2:13">
      <c r="B1355" s="50"/>
      <c r="C1355" s="50"/>
      <c r="D1355" s="50"/>
      <c r="E1355" s="50"/>
      <c r="F1355" s="50"/>
      <c r="G1355" s="50"/>
      <c r="H1355" s="50"/>
      <c r="I1355" s="50"/>
      <c r="J1355" s="50"/>
      <c r="K1355" s="50"/>
      <c r="L1355" s="50"/>
      <c r="M1355" s="50"/>
    </row>
    <row r="1356" spans="2:13">
      <c r="B1356" s="50"/>
      <c r="C1356" s="50"/>
      <c r="D1356" s="50"/>
      <c r="E1356" s="50"/>
      <c r="F1356" s="50"/>
      <c r="G1356" s="50"/>
      <c r="H1356" s="50"/>
      <c r="I1356" s="50"/>
      <c r="J1356" s="50"/>
      <c r="K1356" s="50"/>
      <c r="L1356" s="50"/>
      <c r="M1356" s="50"/>
    </row>
    <row r="1357" spans="2:13">
      <c r="B1357" s="50"/>
      <c r="C1357" s="50"/>
      <c r="D1357" s="50"/>
      <c r="E1357" s="50"/>
      <c r="F1357" s="50"/>
      <c r="G1357" s="50"/>
      <c r="H1357" s="50"/>
      <c r="I1357" s="50"/>
      <c r="J1357" s="50"/>
      <c r="K1357" s="50"/>
      <c r="L1357" s="50"/>
      <c r="M1357" s="50"/>
    </row>
    <row r="1358" spans="2:13">
      <c r="B1358" s="50"/>
      <c r="C1358" s="50"/>
      <c r="D1358" s="50"/>
      <c r="E1358" s="50"/>
      <c r="F1358" s="50"/>
      <c r="G1358" s="50"/>
      <c r="H1358" s="50"/>
      <c r="I1358" s="50"/>
      <c r="J1358" s="50"/>
      <c r="K1358" s="50"/>
      <c r="L1358" s="50"/>
      <c r="M1358" s="50"/>
    </row>
    <row r="1359" spans="2:13">
      <c r="B1359" s="50"/>
      <c r="C1359" s="50"/>
      <c r="D1359" s="50"/>
      <c r="E1359" s="50"/>
      <c r="F1359" s="50"/>
      <c r="G1359" s="50"/>
      <c r="H1359" s="50"/>
      <c r="I1359" s="50"/>
      <c r="J1359" s="50"/>
      <c r="K1359" s="50"/>
      <c r="L1359" s="50"/>
      <c r="M1359" s="50"/>
    </row>
    <row r="1360" spans="2:13">
      <c r="B1360" s="50"/>
      <c r="C1360" s="50"/>
      <c r="D1360" s="50"/>
      <c r="E1360" s="50"/>
      <c r="F1360" s="50"/>
      <c r="G1360" s="50"/>
      <c r="H1360" s="50"/>
      <c r="I1360" s="50"/>
      <c r="J1360" s="50"/>
      <c r="K1360" s="50"/>
      <c r="L1360" s="50"/>
      <c r="M1360" s="50"/>
    </row>
    <row r="1361" spans="2:13">
      <c r="B1361" s="50"/>
      <c r="C1361" s="50"/>
      <c r="D1361" s="50"/>
      <c r="E1361" s="50"/>
      <c r="F1361" s="50"/>
      <c r="G1361" s="50"/>
      <c r="H1361" s="50"/>
      <c r="I1361" s="50"/>
      <c r="J1361" s="50"/>
      <c r="K1361" s="50"/>
      <c r="L1361" s="50"/>
      <c r="M1361" s="50"/>
    </row>
    <row r="1362" spans="2:13">
      <c r="B1362" s="50"/>
      <c r="C1362" s="50"/>
      <c r="D1362" s="50"/>
      <c r="E1362" s="50"/>
      <c r="F1362" s="50"/>
      <c r="G1362" s="50"/>
      <c r="H1362" s="50"/>
      <c r="I1362" s="50"/>
      <c r="J1362" s="50"/>
      <c r="K1362" s="50"/>
      <c r="L1362" s="50"/>
      <c r="M1362" s="50"/>
    </row>
    <row r="1363" spans="2:13">
      <c r="B1363" s="50"/>
      <c r="C1363" s="50"/>
      <c r="D1363" s="50"/>
      <c r="E1363" s="50"/>
      <c r="F1363" s="50"/>
      <c r="G1363" s="50"/>
      <c r="H1363" s="50"/>
      <c r="I1363" s="50"/>
      <c r="J1363" s="50"/>
      <c r="K1363" s="50"/>
      <c r="L1363" s="50"/>
      <c r="M1363" s="50"/>
    </row>
    <row r="1364" spans="2:13">
      <c r="B1364" s="50"/>
      <c r="C1364" s="50"/>
      <c r="D1364" s="50"/>
      <c r="E1364" s="50"/>
      <c r="F1364" s="50"/>
      <c r="G1364" s="50"/>
      <c r="H1364" s="50"/>
      <c r="I1364" s="50"/>
      <c r="J1364" s="50"/>
      <c r="K1364" s="50"/>
      <c r="L1364" s="50"/>
      <c r="M1364" s="50"/>
    </row>
    <row r="1365" spans="2:13">
      <c r="B1365" s="50"/>
      <c r="C1365" s="50"/>
      <c r="D1365" s="50"/>
      <c r="E1365" s="50"/>
      <c r="F1365" s="50"/>
      <c r="G1365" s="50"/>
      <c r="H1365" s="50"/>
      <c r="I1365" s="50"/>
      <c r="J1365" s="50"/>
      <c r="K1365" s="50"/>
      <c r="L1365" s="50"/>
      <c r="M1365" s="50"/>
    </row>
    <row r="1366" spans="2:13">
      <c r="B1366" s="50"/>
      <c r="C1366" s="50"/>
      <c r="D1366" s="50"/>
      <c r="E1366" s="50"/>
      <c r="F1366" s="50"/>
      <c r="G1366" s="50"/>
      <c r="H1366" s="50"/>
      <c r="I1366" s="50"/>
      <c r="J1366" s="50"/>
      <c r="K1366" s="50"/>
      <c r="L1366" s="50"/>
      <c r="M1366" s="50"/>
    </row>
    <row r="1367" spans="2:13">
      <c r="B1367" s="50"/>
      <c r="C1367" s="50"/>
      <c r="D1367" s="50"/>
      <c r="E1367" s="50"/>
      <c r="F1367" s="50"/>
      <c r="G1367" s="50"/>
      <c r="H1367" s="50"/>
      <c r="I1367" s="50"/>
      <c r="J1367" s="50"/>
      <c r="K1367" s="50"/>
      <c r="L1367" s="50"/>
      <c r="M1367" s="50"/>
    </row>
    <row r="1368" spans="2:13">
      <c r="B1368" s="50"/>
      <c r="C1368" s="50"/>
      <c r="D1368" s="50"/>
      <c r="E1368" s="50"/>
      <c r="F1368" s="50"/>
      <c r="G1368" s="50"/>
      <c r="H1368" s="50"/>
      <c r="I1368" s="50"/>
      <c r="J1368" s="50"/>
      <c r="K1368" s="50"/>
      <c r="L1368" s="50"/>
      <c r="M1368" s="50"/>
    </row>
    <row r="1369" spans="2:13">
      <c r="B1369" s="50"/>
      <c r="C1369" s="50"/>
      <c r="D1369" s="50"/>
      <c r="E1369" s="50"/>
      <c r="F1369" s="50"/>
      <c r="G1369" s="50"/>
      <c r="H1369" s="50"/>
      <c r="I1369" s="50"/>
      <c r="J1369" s="50"/>
      <c r="K1369" s="50"/>
      <c r="L1369" s="50"/>
      <c r="M1369" s="50"/>
    </row>
    <row r="1370" spans="2:13">
      <c r="B1370" s="50"/>
      <c r="C1370" s="50"/>
      <c r="D1370" s="50"/>
      <c r="E1370" s="50"/>
      <c r="F1370" s="50"/>
      <c r="G1370" s="50"/>
      <c r="H1370" s="50"/>
      <c r="I1370" s="50"/>
      <c r="J1370" s="50"/>
      <c r="K1370" s="50"/>
      <c r="L1370" s="50"/>
      <c r="M1370" s="50"/>
    </row>
    <row r="1371" spans="2:13">
      <c r="B1371" s="50"/>
      <c r="C1371" s="50"/>
      <c r="D1371" s="50"/>
      <c r="E1371" s="50"/>
      <c r="F1371" s="50"/>
      <c r="G1371" s="50"/>
      <c r="H1371" s="50"/>
      <c r="I1371" s="50"/>
      <c r="J1371" s="50"/>
      <c r="K1371" s="50"/>
      <c r="L1371" s="50"/>
      <c r="M1371" s="50"/>
    </row>
    <row r="1372" spans="2:13">
      <c r="B1372" s="50"/>
      <c r="C1372" s="50"/>
      <c r="D1372" s="50"/>
      <c r="E1372" s="50"/>
      <c r="F1372" s="50"/>
      <c r="G1372" s="50"/>
      <c r="H1372" s="50"/>
      <c r="I1372" s="50"/>
      <c r="J1372" s="50"/>
      <c r="K1372" s="50"/>
      <c r="L1372" s="50"/>
      <c r="M1372" s="50"/>
    </row>
    <row r="1373" spans="2:13">
      <c r="B1373" s="50"/>
      <c r="C1373" s="50"/>
      <c r="D1373" s="50"/>
      <c r="E1373" s="50"/>
      <c r="F1373" s="50"/>
      <c r="G1373" s="50"/>
      <c r="H1373" s="50"/>
      <c r="I1373" s="50"/>
      <c r="J1373" s="50"/>
      <c r="K1373" s="50"/>
      <c r="L1373" s="50"/>
      <c r="M1373" s="50"/>
    </row>
    <row r="1374" spans="2:13">
      <c r="B1374" s="50"/>
      <c r="C1374" s="50"/>
      <c r="D1374" s="50"/>
      <c r="E1374" s="50"/>
      <c r="F1374" s="50"/>
      <c r="G1374" s="50"/>
      <c r="H1374" s="50"/>
      <c r="I1374" s="50"/>
      <c r="J1374" s="50"/>
      <c r="K1374" s="50"/>
      <c r="L1374" s="50"/>
      <c r="M1374" s="50"/>
    </row>
    <row r="1375" spans="2:13">
      <c r="B1375" s="50"/>
      <c r="C1375" s="50"/>
      <c r="D1375" s="50"/>
      <c r="E1375" s="50"/>
      <c r="F1375" s="50"/>
      <c r="G1375" s="50"/>
      <c r="H1375" s="50"/>
      <c r="I1375" s="50"/>
      <c r="J1375" s="50"/>
      <c r="K1375" s="50"/>
      <c r="L1375" s="50"/>
      <c r="M1375" s="50"/>
    </row>
    <row r="1376" spans="2:13">
      <c r="B1376" s="50"/>
      <c r="C1376" s="50"/>
      <c r="D1376" s="50"/>
      <c r="E1376" s="50"/>
      <c r="F1376" s="50"/>
      <c r="G1376" s="50"/>
      <c r="H1376" s="50"/>
      <c r="I1376" s="50"/>
      <c r="J1376" s="50"/>
      <c r="K1376" s="50"/>
      <c r="L1376" s="50"/>
      <c r="M1376" s="50"/>
    </row>
    <row r="1377" spans="2:13">
      <c r="B1377" s="50"/>
      <c r="C1377" s="50"/>
      <c r="D1377" s="50"/>
      <c r="E1377" s="50"/>
      <c r="F1377" s="50"/>
      <c r="G1377" s="50"/>
      <c r="H1377" s="50"/>
      <c r="I1377" s="50"/>
      <c r="J1377" s="50"/>
      <c r="K1377" s="50"/>
      <c r="L1377" s="50"/>
      <c r="M1377" s="50"/>
    </row>
    <row r="1378" spans="2:13">
      <c r="B1378" s="50"/>
      <c r="C1378" s="50"/>
      <c r="D1378" s="50"/>
      <c r="E1378" s="50"/>
      <c r="F1378" s="50"/>
      <c r="G1378" s="50"/>
      <c r="H1378" s="50"/>
      <c r="I1378" s="50"/>
      <c r="J1378" s="50"/>
      <c r="K1378" s="50"/>
      <c r="L1378" s="50"/>
      <c r="M1378" s="50"/>
    </row>
    <row r="1379" spans="2:13">
      <c r="B1379" s="50"/>
      <c r="C1379" s="50"/>
      <c r="D1379" s="50"/>
      <c r="E1379" s="50"/>
      <c r="F1379" s="50"/>
      <c r="G1379" s="50"/>
      <c r="H1379" s="50"/>
      <c r="I1379" s="50"/>
      <c r="J1379" s="50"/>
      <c r="K1379" s="50"/>
      <c r="L1379" s="50"/>
      <c r="M1379" s="50"/>
    </row>
    <row r="1380" spans="2:13">
      <c r="B1380" s="50"/>
      <c r="C1380" s="50"/>
      <c r="D1380" s="50"/>
      <c r="E1380" s="50"/>
      <c r="F1380" s="50"/>
      <c r="G1380" s="50"/>
      <c r="H1380" s="50"/>
      <c r="I1380" s="50"/>
      <c r="J1380" s="50"/>
      <c r="K1380" s="50"/>
      <c r="L1380" s="50"/>
      <c r="M1380" s="50"/>
    </row>
    <row r="1381" spans="2:13">
      <c r="B1381" s="50"/>
      <c r="C1381" s="50"/>
      <c r="D1381" s="50"/>
      <c r="E1381" s="50"/>
      <c r="F1381" s="50"/>
      <c r="G1381" s="50"/>
      <c r="H1381" s="50"/>
      <c r="I1381" s="50"/>
      <c r="J1381" s="50"/>
      <c r="K1381" s="50"/>
      <c r="L1381" s="50"/>
      <c r="M1381" s="50"/>
    </row>
    <row r="1382" spans="2:13">
      <c r="B1382" s="50"/>
      <c r="C1382" s="50"/>
      <c r="D1382" s="50"/>
      <c r="E1382" s="50"/>
      <c r="F1382" s="50"/>
      <c r="G1382" s="50"/>
      <c r="H1382" s="50"/>
      <c r="I1382" s="50"/>
      <c r="J1382" s="50"/>
      <c r="K1382" s="50"/>
      <c r="L1382" s="50"/>
      <c r="M1382" s="50"/>
    </row>
    <row r="1383" spans="2:13">
      <c r="B1383" s="50"/>
      <c r="C1383" s="50"/>
      <c r="D1383" s="50"/>
      <c r="E1383" s="50"/>
      <c r="F1383" s="50"/>
      <c r="G1383" s="50"/>
      <c r="H1383" s="50"/>
      <c r="I1383" s="50"/>
      <c r="J1383" s="50"/>
      <c r="K1383" s="50"/>
      <c r="L1383" s="50"/>
      <c r="M1383" s="50"/>
    </row>
    <row r="1384" spans="2:13">
      <c r="B1384" s="50"/>
      <c r="C1384" s="50"/>
      <c r="D1384" s="50"/>
      <c r="E1384" s="50"/>
      <c r="F1384" s="50"/>
      <c r="G1384" s="50"/>
      <c r="H1384" s="50"/>
      <c r="I1384" s="50"/>
      <c r="J1384" s="50"/>
      <c r="K1384" s="50"/>
      <c r="L1384" s="50"/>
      <c r="M1384" s="50"/>
    </row>
    <row r="1385" spans="2:13">
      <c r="B1385" s="50"/>
      <c r="C1385" s="50"/>
      <c r="D1385" s="50"/>
      <c r="E1385" s="50"/>
      <c r="F1385" s="50"/>
      <c r="G1385" s="50"/>
      <c r="H1385" s="50"/>
      <c r="I1385" s="50"/>
      <c r="J1385" s="50"/>
      <c r="K1385" s="50"/>
      <c r="L1385" s="50"/>
      <c r="M1385" s="50"/>
    </row>
    <row r="1386" spans="2:13">
      <c r="B1386" s="50"/>
      <c r="C1386" s="50"/>
      <c r="D1386" s="50"/>
      <c r="E1386" s="50"/>
      <c r="F1386" s="50"/>
      <c r="G1386" s="50"/>
      <c r="H1386" s="50"/>
      <c r="I1386" s="50"/>
      <c r="J1386" s="50"/>
      <c r="K1386" s="50"/>
      <c r="L1386" s="50"/>
      <c r="M1386" s="50"/>
    </row>
    <row r="1387" spans="2:13">
      <c r="B1387" s="50"/>
      <c r="C1387" s="50"/>
      <c r="D1387" s="50"/>
      <c r="E1387" s="50"/>
      <c r="F1387" s="50"/>
      <c r="G1387" s="50"/>
      <c r="H1387" s="50"/>
      <c r="I1387" s="50"/>
      <c r="J1387" s="50"/>
      <c r="K1387" s="50"/>
      <c r="L1387" s="50"/>
      <c r="M1387" s="50"/>
    </row>
    <row r="1388" spans="2:13">
      <c r="B1388" s="50"/>
      <c r="C1388" s="50"/>
      <c r="D1388" s="50"/>
      <c r="E1388" s="50"/>
      <c r="F1388" s="50"/>
      <c r="G1388" s="50"/>
      <c r="H1388" s="50"/>
      <c r="I1388" s="50"/>
      <c r="J1388" s="50"/>
      <c r="K1388" s="50"/>
      <c r="L1388" s="50"/>
      <c r="M1388" s="50"/>
    </row>
    <row r="1389" spans="2:13">
      <c r="B1389" s="50"/>
      <c r="C1389" s="50"/>
      <c r="D1389" s="50"/>
      <c r="E1389" s="50"/>
      <c r="F1389" s="50"/>
      <c r="G1389" s="50"/>
      <c r="H1389" s="50"/>
      <c r="I1389" s="50"/>
      <c r="J1389" s="50"/>
      <c r="K1389" s="50"/>
      <c r="L1389" s="50"/>
      <c r="M1389" s="50"/>
    </row>
    <row r="1390" spans="2:13">
      <c r="B1390" s="50"/>
      <c r="C1390" s="50"/>
      <c r="D1390" s="50"/>
      <c r="E1390" s="50"/>
      <c r="F1390" s="50"/>
      <c r="G1390" s="50"/>
      <c r="H1390" s="50"/>
      <c r="I1390" s="50"/>
      <c r="J1390" s="50"/>
      <c r="K1390" s="50"/>
      <c r="L1390" s="50"/>
      <c r="M1390" s="50"/>
    </row>
    <row r="1391" spans="2:13">
      <c r="B1391" s="50"/>
      <c r="C1391" s="50"/>
      <c r="D1391" s="50"/>
      <c r="E1391" s="50"/>
      <c r="F1391" s="50"/>
      <c r="G1391" s="50"/>
      <c r="H1391" s="50"/>
      <c r="I1391" s="50"/>
      <c r="J1391" s="50"/>
      <c r="K1391" s="50"/>
      <c r="L1391" s="50"/>
      <c r="M1391" s="50"/>
    </row>
    <row r="1392" spans="2:13">
      <c r="B1392" s="50"/>
      <c r="C1392" s="50"/>
      <c r="D1392" s="50"/>
      <c r="E1392" s="50"/>
      <c r="F1392" s="50"/>
      <c r="G1392" s="50"/>
      <c r="H1392" s="50"/>
      <c r="I1392" s="50"/>
      <c r="J1392" s="50"/>
      <c r="K1392" s="50"/>
      <c r="L1392" s="50"/>
      <c r="M1392" s="50"/>
    </row>
    <row r="1393" spans="2:13">
      <c r="B1393" s="50"/>
      <c r="C1393" s="50"/>
      <c r="D1393" s="50"/>
      <c r="E1393" s="50"/>
      <c r="F1393" s="50"/>
      <c r="G1393" s="50"/>
      <c r="H1393" s="50"/>
      <c r="I1393" s="50"/>
      <c r="J1393" s="50"/>
      <c r="K1393" s="50"/>
      <c r="L1393" s="50"/>
      <c r="M1393" s="50"/>
    </row>
    <row r="1394" spans="2:13">
      <c r="B1394" s="50"/>
      <c r="C1394" s="50"/>
      <c r="D1394" s="50"/>
      <c r="E1394" s="50"/>
      <c r="F1394" s="50"/>
      <c r="G1394" s="50"/>
      <c r="H1394" s="50"/>
      <c r="I1394" s="50"/>
      <c r="J1394" s="50"/>
      <c r="K1394" s="50"/>
      <c r="L1394" s="50"/>
      <c r="M1394" s="50"/>
    </row>
    <row r="1395" spans="2:13">
      <c r="B1395" s="50"/>
      <c r="C1395" s="50"/>
      <c r="D1395" s="50"/>
      <c r="E1395" s="50"/>
      <c r="F1395" s="50"/>
      <c r="G1395" s="50"/>
      <c r="H1395" s="50"/>
      <c r="I1395" s="50"/>
      <c r="J1395" s="50"/>
      <c r="K1395" s="50"/>
      <c r="L1395" s="50"/>
      <c r="M1395" s="50"/>
    </row>
    <row r="1396" spans="2:13">
      <c r="B1396" s="50"/>
      <c r="C1396" s="50"/>
      <c r="D1396" s="50"/>
      <c r="E1396" s="50"/>
      <c r="F1396" s="50"/>
      <c r="G1396" s="50"/>
      <c r="H1396" s="50"/>
      <c r="I1396" s="50"/>
      <c r="J1396" s="50"/>
      <c r="K1396" s="50"/>
      <c r="L1396" s="50"/>
      <c r="M1396" s="50"/>
    </row>
    <row r="1397" spans="2:13">
      <c r="B1397" s="50"/>
      <c r="C1397" s="50"/>
      <c r="D1397" s="50"/>
      <c r="E1397" s="50"/>
      <c r="F1397" s="50"/>
      <c r="G1397" s="50"/>
      <c r="H1397" s="50"/>
      <c r="I1397" s="50"/>
      <c r="J1397" s="50"/>
      <c r="K1397" s="50"/>
      <c r="L1397" s="50"/>
      <c r="M1397" s="50"/>
    </row>
    <row r="1398" spans="2:13">
      <c r="B1398" s="50"/>
      <c r="C1398" s="50"/>
      <c r="D1398" s="50"/>
      <c r="E1398" s="50"/>
      <c r="F1398" s="50"/>
      <c r="G1398" s="50"/>
      <c r="H1398" s="50"/>
      <c r="I1398" s="50"/>
      <c r="J1398" s="50"/>
      <c r="K1398" s="50"/>
      <c r="L1398" s="50"/>
      <c r="M1398" s="50"/>
    </row>
    <row r="1399" spans="2:13">
      <c r="B1399" s="50"/>
      <c r="C1399" s="50"/>
      <c r="D1399" s="50"/>
      <c r="E1399" s="50"/>
      <c r="F1399" s="50"/>
      <c r="G1399" s="50"/>
      <c r="H1399" s="50"/>
      <c r="I1399" s="50"/>
      <c r="J1399" s="50"/>
      <c r="K1399" s="50"/>
      <c r="L1399" s="50"/>
      <c r="M1399" s="50"/>
    </row>
    <row r="1400" spans="2:13">
      <c r="B1400" s="50"/>
      <c r="C1400" s="50"/>
      <c r="D1400" s="50"/>
      <c r="E1400" s="50"/>
      <c r="F1400" s="50"/>
      <c r="G1400" s="50"/>
      <c r="H1400" s="50"/>
      <c r="I1400" s="50"/>
      <c r="J1400" s="50"/>
      <c r="K1400" s="50"/>
      <c r="L1400" s="50"/>
      <c r="M1400" s="50"/>
    </row>
    <row r="1401" spans="2:13">
      <c r="B1401" s="50"/>
      <c r="C1401" s="50"/>
      <c r="D1401" s="50"/>
      <c r="E1401" s="50"/>
      <c r="F1401" s="50"/>
      <c r="G1401" s="50"/>
      <c r="H1401" s="50"/>
      <c r="I1401" s="50"/>
      <c r="J1401" s="50"/>
      <c r="K1401" s="50"/>
      <c r="L1401" s="50"/>
      <c r="M1401" s="50"/>
    </row>
    <row r="1402" spans="2:13">
      <c r="B1402" s="50"/>
      <c r="C1402" s="50"/>
      <c r="D1402" s="50"/>
      <c r="E1402" s="50"/>
      <c r="F1402" s="50"/>
      <c r="G1402" s="50"/>
      <c r="H1402" s="50"/>
      <c r="I1402" s="50"/>
      <c r="J1402" s="50"/>
      <c r="K1402" s="50"/>
      <c r="L1402" s="50"/>
      <c r="M1402" s="50"/>
    </row>
    <row r="1403" spans="2:13">
      <c r="B1403" s="50"/>
      <c r="C1403" s="50"/>
      <c r="D1403" s="50"/>
      <c r="E1403" s="50"/>
      <c r="F1403" s="50"/>
      <c r="G1403" s="50"/>
      <c r="H1403" s="50"/>
      <c r="I1403" s="50"/>
      <c r="J1403" s="50"/>
      <c r="K1403" s="50"/>
      <c r="L1403" s="50"/>
      <c r="M1403" s="50"/>
    </row>
    <row r="1404" spans="2:13">
      <c r="B1404" s="50"/>
      <c r="C1404" s="50"/>
      <c r="D1404" s="50"/>
      <c r="E1404" s="50"/>
      <c r="F1404" s="50"/>
      <c r="G1404" s="50"/>
      <c r="H1404" s="50"/>
      <c r="I1404" s="50"/>
      <c r="J1404" s="50"/>
      <c r="K1404" s="50"/>
      <c r="L1404" s="50"/>
      <c r="M1404" s="50"/>
    </row>
    <row r="1405" spans="2:13">
      <c r="B1405" s="50"/>
      <c r="C1405" s="50"/>
      <c r="D1405" s="50"/>
      <c r="E1405" s="50"/>
      <c r="F1405" s="50"/>
      <c r="G1405" s="50"/>
      <c r="H1405" s="50"/>
      <c r="I1405" s="50"/>
      <c r="J1405" s="50"/>
      <c r="K1405" s="50"/>
      <c r="L1405" s="50"/>
      <c r="M1405" s="50"/>
    </row>
    <row r="1406" spans="2:13">
      <c r="B1406" s="50"/>
      <c r="C1406" s="50"/>
      <c r="D1406" s="50"/>
      <c r="E1406" s="50"/>
      <c r="F1406" s="50"/>
      <c r="G1406" s="50"/>
      <c r="H1406" s="50"/>
      <c r="I1406" s="50"/>
      <c r="J1406" s="50"/>
      <c r="K1406" s="50"/>
      <c r="L1406" s="50"/>
      <c r="M1406" s="50"/>
    </row>
    <row r="1407" spans="2:13">
      <c r="B1407" s="50"/>
      <c r="C1407" s="50"/>
      <c r="D1407" s="50"/>
      <c r="E1407" s="50"/>
      <c r="F1407" s="50"/>
      <c r="G1407" s="50"/>
      <c r="H1407" s="50"/>
      <c r="I1407" s="50"/>
      <c r="J1407" s="50"/>
      <c r="K1407" s="50"/>
      <c r="L1407" s="50"/>
      <c r="M1407" s="50"/>
    </row>
    <row r="1408" spans="2:13">
      <c r="B1408" s="50"/>
      <c r="C1408" s="50"/>
      <c r="D1408" s="50"/>
      <c r="E1408" s="50"/>
      <c r="F1408" s="50"/>
      <c r="G1408" s="50"/>
      <c r="H1408" s="50"/>
      <c r="I1408" s="50"/>
      <c r="J1408" s="50"/>
      <c r="K1408" s="50"/>
      <c r="L1408" s="50"/>
      <c r="M1408" s="50"/>
    </row>
    <row r="1409" spans="2:13">
      <c r="B1409" s="50"/>
      <c r="C1409" s="50"/>
      <c r="D1409" s="50"/>
      <c r="E1409" s="50"/>
      <c r="F1409" s="50"/>
      <c r="G1409" s="50"/>
      <c r="H1409" s="50"/>
      <c r="I1409" s="50"/>
      <c r="J1409" s="50"/>
      <c r="K1409" s="50"/>
      <c r="L1409" s="50"/>
      <c r="M1409" s="50"/>
    </row>
    <row r="1410" spans="2:13">
      <c r="B1410" s="50"/>
      <c r="C1410" s="50"/>
      <c r="D1410" s="50"/>
      <c r="E1410" s="50"/>
      <c r="F1410" s="50"/>
      <c r="G1410" s="50"/>
      <c r="H1410" s="50"/>
      <c r="I1410" s="50"/>
      <c r="J1410" s="50"/>
      <c r="K1410" s="50"/>
      <c r="L1410" s="50"/>
      <c r="M1410" s="50"/>
    </row>
    <row r="1411" spans="2:13">
      <c r="B1411" s="50"/>
      <c r="C1411" s="50"/>
      <c r="D1411" s="50"/>
      <c r="E1411" s="50"/>
      <c r="F1411" s="50"/>
      <c r="G1411" s="50"/>
      <c r="H1411" s="50"/>
      <c r="I1411" s="50"/>
      <c r="J1411" s="50"/>
      <c r="K1411" s="50"/>
      <c r="L1411" s="50"/>
      <c r="M1411" s="50"/>
    </row>
    <row r="1412" spans="2:13">
      <c r="B1412" s="50"/>
      <c r="C1412" s="50"/>
      <c r="D1412" s="50"/>
      <c r="E1412" s="50"/>
      <c r="F1412" s="50"/>
      <c r="G1412" s="50"/>
      <c r="H1412" s="50"/>
      <c r="I1412" s="50"/>
      <c r="J1412" s="50"/>
      <c r="K1412" s="50"/>
      <c r="L1412" s="50"/>
      <c r="M1412" s="50"/>
    </row>
    <row r="1413" spans="2:13">
      <c r="B1413" s="50"/>
      <c r="C1413" s="50"/>
      <c r="D1413" s="50"/>
      <c r="E1413" s="50"/>
      <c r="F1413" s="50"/>
      <c r="G1413" s="50"/>
      <c r="H1413" s="50"/>
      <c r="I1413" s="50"/>
      <c r="J1413" s="50"/>
      <c r="K1413" s="50"/>
      <c r="L1413" s="50"/>
      <c r="M1413" s="50"/>
    </row>
    <row r="1414" spans="2:13">
      <c r="B1414" s="50"/>
      <c r="C1414" s="50"/>
      <c r="D1414" s="50"/>
      <c r="E1414" s="50"/>
      <c r="F1414" s="50"/>
      <c r="G1414" s="50"/>
      <c r="H1414" s="50"/>
      <c r="I1414" s="50"/>
      <c r="J1414" s="50"/>
      <c r="K1414" s="50"/>
      <c r="L1414" s="50"/>
      <c r="M1414" s="50"/>
    </row>
    <row r="1415" spans="2:13">
      <c r="B1415" s="50"/>
      <c r="C1415" s="50"/>
      <c r="D1415" s="50"/>
      <c r="E1415" s="50"/>
      <c r="F1415" s="50"/>
      <c r="G1415" s="50"/>
      <c r="H1415" s="50"/>
      <c r="I1415" s="50"/>
      <c r="J1415" s="50"/>
      <c r="K1415" s="50"/>
      <c r="L1415" s="50"/>
      <c r="M1415" s="50"/>
    </row>
    <row r="1416" spans="2:13">
      <c r="B1416" s="50"/>
      <c r="C1416" s="50"/>
      <c r="D1416" s="50"/>
      <c r="E1416" s="50"/>
      <c r="F1416" s="50"/>
      <c r="G1416" s="50"/>
      <c r="H1416" s="50"/>
      <c r="I1416" s="50"/>
      <c r="J1416" s="50"/>
      <c r="K1416" s="50"/>
      <c r="L1416" s="50"/>
      <c r="M1416" s="50"/>
    </row>
    <row r="1417" spans="2:13">
      <c r="B1417" s="50"/>
      <c r="C1417" s="50"/>
      <c r="D1417" s="50"/>
      <c r="E1417" s="50"/>
      <c r="F1417" s="50"/>
      <c r="G1417" s="50"/>
      <c r="H1417" s="50"/>
      <c r="I1417" s="50"/>
      <c r="J1417" s="50"/>
      <c r="K1417" s="50"/>
      <c r="L1417" s="50"/>
      <c r="M1417" s="50"/>
    </row>
    <row r="1418" spans="2:13">
      <c r="B1418" s="50"/>
      <c r="C1418" s="50"/>
      <c r="D1418" s="50"/>
      <c r="E1418" s="50"/>
      <c r="F1418" s="50"/>
      <c r="G1418" s="50"/>
      <c r="H1418" s="50"/>
      <c r="I1418" s="50"/>
      <c r="J1418" s="50"/>
      <c r="K1418" s="50"/>
      <c r="L1418" s="50"/>
      <c r="M1418" s="50"/>
    </row>
    <row r="1419" spans="2:13">
      <c r="B1419" s="50"/>
      <c r="C1419" s="50"/>
      <c r="D1419" s="50"/>
      <c r="E1419" s="50"/>
      <c r="F1419" s="50"/>
      <c r="G1419" s="50"/>
      <c r="H1419" s="50"/>
      <c r="I1419" s="50"/>
      <c r="J1419" s="50"/>
      <c r="K1419" s="50"/>
      <c r="L1419" s="50"/>
      <c r="M1419" s="50"/>
    </row>
    <row r="1420" spans="2:13">
      <c r="B1420" s="50"/>
      <c r="C1420" s="50"/>
      <c r="D1420" s="50"/>
      <c r="E1420" s="50"/>
      <c r="F1420" s="50"/>
      <c r="G1420" s="50"/>
      <c r="H1420" s="50"/>
      <c r="I1420" s="50"/>
      <c r="J1420" s="50"/>
      <c r="K1420" s="50"/>
      <c r="L1420" s="50"/>
      <c r="M1420" s="50"/>
    </row>
    <row r="1421" spans="2:13">
      <c r="B1421" s="50"/>
      <c r="C1421" s="50"/>
      <c r="D1421" s="50"/>
      <c r="E1421" s="50"/>
      <c r="F1421" s="50"/>
      <c r="G1421" s="50"/>
      <c r="H1421" s="50"/>
      <c r="I1421" s="50"/>
      <c r="J1421" s="50"/>
      <c r="K1421" s="50"/>
      <c r="L1421" s="50"/>
      <c r="M1421" s="50"/>
    </row>
    <row r="1422" spans="2:13">
      <c r="B1422" s="50"/>
      <c r="C1422" s="50"/>
      <c r="D1422" s="50"/>
      <c r="E1422" s="50"/>
      <c r="F1422" s="50"/>
      <c r="G1422" s="50"/>
      <c r="H1422" s="50"/>
      <c r="I1422" s="50"/>
      <c r="J1422" s="50"/>
      <c r="K1422" s="50"/>
      <c r="L1422" s="50"/>
      <c r="M1422" s="50"/>
    </row>
    <row r="1423" spans="2:13">
      <c r="B1423" s="50"/>
      <c r="C1423" s="50"/>
      <c r="D1423" s="50"/>
      <c r="E1423" s="50"/>
      <c r="F1423" s="50"/>
      <c r="G1423" s="50"/>
      <c r="H1423" s="50"/>
      <c r="I1423" s="50"/>
      <c r="J1423" s="50"/>
      <c r="K1423" s="50"/>
      <c r="L1423" s="50"/>
      <c r="M1423" s="50"/>
    </row>
    <row r="1424" spans="2:13">
      <c r="B1424" s="50"/>
      <c r="C1424" s="50"/>
      <c r="D1424" s="50"/>
      <c r="E1424" s="50"/>
      <c r="F1424" s="50"/>
      <c r="G1424" s="50"/>
      <c r="H1424" s="50"/>
      <c r="I1424" s="50"/>
      <c r="J1424" s="50"/>
      <c r="K1424" s="50"/>
      <c r="L1424" s="50"/>
      <c r="M1424" s="50"/>
    </row>
    <row r="1425" spans="2:13">
      <c r="B1425" s="50"/>
      <c r="C1425" s="50"/>
      <c r="D1425" s="50"/>
      <c r="E1425" s="50"/>
      <c r="F1425" s="50"/>
      <c r="G1425" s="50"/>
      <c r="H1425" s="50"/>
      <c r="I1425" s="50"/>
      <c r="J1425" s="50"/>
      <c r="K1425" s="50"/>
      <c r="L1425" s="50"/>
      <c r="M1425" s="50"/>
    </row>
    <row r="1426" spans="2:13">
      <c r="B1426" s="50"/>
      <c r="C1426" s="50"/>
      <c r="D1426" s="50"/>
      <c r="E1426" s="50"/>
      <c r="F1426" s="50"/>
      <c r="G1426" s="50"/>
      <c r="H1426" s="50"/>
      <c r="I1426" s="50"/>
      <c r="J1426" s="50"/>
      <c r="K1426" s="50"/>
      <c r="L1426" s="50"/>
      <c r="M1426" s="50"/>
    </row>
    <row r="1427" spans="2:13">
      <c r="B1427" s="50"/>
      <c r="C1427" s="50"/>
      <c r="D1427" s="50"/>
      <c r="E1427" s="50"/>
      <c r="F1427" s="50"/>
      <c r="G1427" s="50"/>
      <c r="H1427" s="50"/>
      <c r="I1427" s="50"/>
      <c r="J1427" s="50"/>
      <c r="K1427" s="50"/>
      <c r="L1427" s="50"/>
      <c r="M1427" s="50"/>
    </row>
    <row r="1428" spans="2:13">
      <c r="B1428" s="50"/>
      <c r="C1428" s="50"/>
      <c r="D1428" s="50"/>
      <c r="E1428" s="50"/>
      <c r="F1428" s="50"/>
      <c r="G1428" s="50"/>
      <c r="H1428" s="50"/>
      <c r="I1428" s="50"/>
      <c r="J1428" s="50"/>
      <c r="K1428" s="50"/>
      <c r="L1428" s="50"/>
      <c r="M1428" s="50"/>
    </row>
    <row r="1429" spans="2:13">
      <c r="B1429" s="50"/>
      <c r="C1429" s="50"/>
      <c r="D1429" s="50"/>
      <c r="E1429" s="50"/>
      <c r="F1429" s="50"/>
      <c r="G1429" s="50"/>
      <c r="H1429" s="50"/>
      <c r="I1429" s="50"/>
      <c r="J1429" s="50"/>
      <c r="K1429" s="50"/>
      <c r="L1429" s="50"/>
      <c r="M1429" s="50"/>
    </row>
    <row r="1430" spans="2:13">
      <c r="B1430" s="50"/>
      <c r="C1430" s="50"/>
      <c r="D1430" s="50"/>
      <c r="E1430" s="50"/>
      <c r="F1430" s="50"/>
      <c r="G1430" s="50"/>
      <c r="H1430" s="50"/>
      <c r="I1430" s="50"/>
      <c r="J1430" s="50"/>
      <c r="K1430" s="50"/>
      <c r="L1430" s="50"/>
      <c r="M1430" s="50"/>
    </row>
    <row r="1431" spans="2:13">
      <c r="B1431" s="50"/>
      <c r="C1431" s="50"/>
      <c r="D1431" s="50"/>
      <c r="E1431" s="50"/>
      <c r="F1431" s="50"/>
      <c r="G1431" s="50"/>
      <c r="H1431" s="50"/>
      <c r="I1431" s="50"/>
      <c r="J1431" s="50"/>
      <c r="K1431" s="50"/>
      <c r="L1431" s="50"/>
      <c r="M1431" s="50"/>
    </row>
    <row r="1432" spans="2:13">
      <c r="B1432" s="50"/>
      <c r="C1432" s="50"/>
      <c r="D1432" s="50"/>
      <c r="E1432" s="50"/>
      <c r="F1432" s="50"/>
      <c r="G1432" s="50"/>
      <c r="H1432" s="50"/>
      <c r="I1432" s="50"/>
      <c r="J1432" s="50"/>
      <c r="K1432" s="50"/>
      <c r="L1432" s="50"/>
      <c r="M1432" s="50"/>
    </row>
    <row r="1433" spans="2:13">
      <c r="B1433" s="50"/>
      <c r="C1433" s="50"/>
      <c r="D1433" s="50"/>
      <c r="E1433" s="50"/>
      <c r="F1433" s="50"/>
      <c r="G1433" s="50"/>
      <c r="H1433" s="50"/>
      <c r="I1433" s="50"/>
      <c r="J1433" s="50"/>
      <c r="K1433" s="50"/>
      <c r="L1433" s="50"/>
      <c r="M1433" s="50"/>
    </row>
    <row r="1434" spans="2:13">
      <c r="B1434" s="50"/>
      <c r="C1434" s="50"/>
      <c r="D1434" s="50"/>
      <c r="E1434" s="50"/>
      <c r="F1434" s="50"/>
      <c r="G1434" s="50"/>
      <c r="H1434" s="50"/>
      <c r="I1434" s="50"/>
      <c r="J1434" s="50"/>
      <c r="K1434" s="50"/>
      <c r="L1434" s="50"/>
      <c r="M1434" s="50"/>
    </row>
    <row r="1435" spans="2:13">
      <c r="B1435" s="50"/>
      <c r="C1435" s="50"/>
      <c r="D1435" s="50"/>
      <c r="E1435" s="50"/>
      <c r="F1435" s="50"/>
      <c r="G1435" s="50"/>
      <c r="H1435" s="50"/>
      <c r="I1435" s="50"/>
      <c r="J1435" s="50"/>
      <c r="K1435" s="50"/>
      <c r="L1435" s="50"/>
      <c r="M1435" s="50"/>
    </row>
    <row r="1436" spans="2:13">
      <c r="B1436" s="50"/>
      <c r="C1436" s="50"/>
      <c r="D1436" s="50"/>
      <c r="E1436" s="50"/>
      <c r="F1436" s="50"/>
      <c r="G1436" s="50"/>
      <c r="H1436" s="50"/>
      <c r="I1436" s="50"/>
      <c r="J1436" s="50"/>
      <c r="K1436" s="50"/>
      <c r="L1436" s="50"/>
      <c r="M1436" s="50"/>
    </row>
    <row r="1437" spans="2:13">
      <c r="B1437" s="50"/>
      <c r="C1437" s="50"/>
      <c r="D1437" s="50"/>
      <c r="E1437" s="50"/>
      <c r="F1437" s="50"/>
      <c r="G1437" s="50"/>
      <c r="H1437" s="50"/>
      <c r="I1437" s="50"/>
      <c r="J1437" s="50"/>
      <c r="K1437" s="50"/>
      <c r="L1437" s="50"/>
      <c r="M1437" s="50"/>
    </row>
    <row r="1438" spans="2:13">
      <c r="B1438" s="50"/>
      <c r="C1438" s="50"/>
      <c r="D1438" s="50"/>
      <c r="E1438" s="50"/>
      <c r="F1438" s="50"/>
      <c r="G1438" s="50"/>
      <c r="H1438" s="50"/>
      <c r="I1438" s="50"/>
      <c r="J1438" s="50"/>
      <c r="K1438" s="50"/>
      <c r="L1438" s="50"/>
      <c r="M1438" s="50"/>
    </row>
    <row r="1439" spans="2:13">
      <c r="B1439" s="50"/>
      <c r="C1439" s="50"/>
      <c r="D1439" s="50"/>
      <c r="E1439" s="50"/>
      <c r="F1439" s="50"/>
      <c r="G1439" s="50"/>
      <c r="H1439" s="50"/>
      <c r="I1439" s="50"/>
      <c r="J1439" s="50"/>
      <c r="K1439" s="50"/>
      <c r="L1439" s="50"/>
      <c r="M1439" s="50"/>
    </row>
    <row r="1440" spans="2:13">
      <c r="B1440" s="50"/>
      <c r="C1440" s="50"/>
      <c r="D1440" s="50"/>
      <c r="E1440" s="50"/>
      <c r="F1440" s="50"/>
      <c r="G1440" s="50"/>
      <c r="H1440" s="50"/>
      <c r="I1440" s="50"/>
      <c r="J1440" s="50"/>
      <c r="K1440" s="50"/>
      <c r="L1440" s="50"/>
      <c r="M1440" s="50"/>
    </row>
    <row r="1441" spans="2:13">
      <c r="B1441" s="50"/>
      <c r="C1441" s="50"/>
      <c r="D1441" s="50"/>
      <c r="E1441" s="50"/>
      <c r="F1441" s="50"/>
      <c r="G1441" s="50"/>
      <c r="H1441" s="50"/>
      <c r="I1441" s="50"/>
      <c r="J1441" s="50"/>
      <c r="K1441" s="50"/>
      <c r="L1441" s="50"/>
      <c r="M1441" s="50"/>
    </row>
    <row r="1442" spans="2:13">
      <c r="B1442" s="50"/>
      <c r="C1442" s="50"/>
      <c r="D1442" s="50"/>
      <c r="E1442" s="50"/>
      <c r="F1442" s="50"/>
      <c r="G1442" s="50"/>
      <c r="H1442" s="50"/>
      <c r="I1442" s="50"/>
      <c r="J1442" s="50"/>
      <c r="K1442" s="50"/>
      <c r="L1442" s="50"/>
      <c r="M1442" s="50"/>
    </row>
    <row r="1443" spans="2:13">
      <c r="B1443" s="50"/>
      <c r="C1443" s="50"/>
      <c r="D1443" s="50"/>
      <c r="E1443" s="50"/>
      <c r="F1443" s="50"/>
      <c r="G1443" s="50"/>
      <c r="H1443" s="50"/>
      <c r="I1443" s="50"/>
      <c r="J1443" s="50"/>
      <c r="K1443" s="50"/>
      <c r="L1443" s="50"/>
      <c r="M1443" s="50"/>
    </row>
    <row r="1444" spans="2:13">
      <c r="B1444" s="50"/>
      <c r="C1444" s="50"/>
      <c r="D1444" s="50"/>
      <c r="E1444" s="50"/>
      <c r="F1444" s="50"/>
      <c r="G1444" s="50"/>
      <c r="H1444" s="50"/>
      <c r="I1444" s="50"/>
      <c r="J1444" s="50"/>
      <c r="K1444" s="50"/>
      <c r="L1444" s="50"/>
      <c r="M1444" s="50"/>
    </row>
    <row r="1445" spans="2:13">
      <c r="B1445" s="50"/>
      <c r="C1445" s="50"/>
      <c r="D1445" s="50"/>
      <c r="E1445" s="50"/>
      <c r="F1445" s="50"/>
      <c r="G1445" s="50"/>
      <c r="H1445" s="50"/>
      <c r="I1445" s="50"/>
      <c r="J1445" s="50"/>
      <c r="K1445" s="50"/>
      <c r="L1445" s="50"/>
      <c r="M1445" s="50"/>
    </row>
    <row r="1446" spans="2:13">
      <c r="B1446" s="50"/>
      <c r="C1446" s="50"/>
      <c r="D1446" s="50"/>
      <c r="E1446" s="50"/>
      <c r="F1446" s="50"/>
      <c r="G1446" s="50"/>
      <c r="H1446" s="50"/>
      <c r="I1446" s="50"/>
      <c r="J1446" s="50"/>
      <c r="K1446" s="50"/>
      <c r="L1446" s="50"/>
      <c r="M1446" s="50"/>
    </row>
    <row r="1447" spans="2:13">
      <c r="B1447" s="50"/>
      <c r="C1447" s="50"/>
      <c r="D1447" s="50"/>
      <c r="E1447" s="50"/>
      <c r="F1447" s="50"/>
      <c r="G1447" s="50"/>
      <c r="H1447" s="50"/>
      <c r="I1447" s="50"/>
      <c r="J1447" s="50"/>
      <c r="K1447" s="50"/>
      <c r="L1447" s="50"/>
      <c r="M1447" s="50"/>
    </row>
    <row r="1448" spans="2:13">
      <c r="B1448" s="50"/>
      <c r="C1448" s="50"/>
      <c r="D1448" s="50"/>
      <c r="E1448" s="50"/>
      <c r="F1448" s="50"/>
      <c r="G1448" s="50"/>
      <c r="H1448" s="50"/>
      <c r="I1448" s="50"/>
      <c r="J1448" s="50"/>
      <c r="K1448" s="50"/>
      <c r="L1448" s="50"/>
      <c r="M1448" s="50"/>
    </row>
    <row r="1449" spans="2:13">
      <c r="B1449" s="50"/>
      <c r="C1449" s="50"/>
      <c r="D1449" s="50"/>
      <c r="E1449" s="50"/>
      <c r="F1449" s="50"/>
      <c r="G1449" s="50"/>
      <c r="H1449" s="50"/>
      <c r="I1449" s="50"/>
      <c r="J1449" s="50"/>
      <c r="K1449" s="50"/>
      <c r="L1449" s="50"/>
      <c r="M1449" s="50"/>
    </row>
    <row r="1450" spans="2:13">
      <c r="B1450" s="50"/>
      <c r="C1450" s="50"/>
      <c r="D1450" s="50"/>
      <c r="E1450" s="50"/>
      <c r="F1450" s="50"/>
      <c r="G1450" s="50"/>
      <c r="H1450" s="50"/>
      <c r="I1450" s="50"/>
      <c r="J1450" s="50"/>
      <c r="K1450" s="50"/>
      <c r="L1450" s="50"/>
      <c r="M1450" s="50"/>
    </row>
    <row r="1451" spans="2:13">
      <c r="B1451" s="50"/>
      <c r="C1451" s="50"/>
      <c r="D1451" s="50"/>
      <c r="E1451" s="50"/>
      <c r="F1451" s="50"/>
      <c r="G1451" s="50"/>
      <c r="H1451" s="50"/>
      <c r="I1451" s="50"/>
      <c r="J1451" s="50"/>
      <c r="K1451" s="50"/>
      <c r="L1451" s="50"/>
      <c r="M1451" s="50"/>
    </row>
    <row r="1452" spans="2:13">
      <c r="B1452" s="50"/>
      <c r="C1452" s="50"/>
      <c r="D1452" s="50"/>
      <c r="E1452" s="50"/>
      <c r="F1452" s="50"/>
      <c r="G1452" s="50"/>
      <c r="H1452" s="50"/>
      <c r="I1452" s="50"/>
      <c r="J1452" s="50"/>
      <c r="K1452" s="50"/>
      <c r="L1452" s="50"/>
      <c r="M1452" s="50"/>
    </row>
    <row r="1453" spans="2:13">
      <c r="B1453" s="50"/>
      <c r="C1453" s="50"/>
      <c r="D1453" s="50"/>
      <c r="E1453" s="50"/>
      <c r="F1453" s="50"/>
      <c r="G1453" s="50"/>
      <c r="H1453" s="50"/>
      <c r="I1453" s="50"/>
      <c r="J1453" s="50"/>
      <c r="K1453" s="50"/>
      <c r="L1453" s="50"/>
      <c r="M1453" s="50"/>
    </row>
    <row r="1454" spans="2:13">
      <c r="B1454" s="50"/>
      <c r="C1454" s="50"/>
      <c r="D1454" s="50"/>
      <c r="E1454" s="50"/>
      <c r="F1454" s="50"/>
      <c r="G1454" s="50"/>
      <c r="H1454" s="50"/>
      <c r="I1454" s="50"/>
      <c r="J1454" s="50"/>
      <c r="K1454" s="50"/>
      <c r="L1454" s="50"/>
      <c r="M1454" s="50"/>
    </row>
    <row r="1455" spans="2:13">
      <c r="B1455" s="50"/>
      <c r="C1455" s="50"/>
      <c r="D1455" s="50"/>
      <c r="E1455" s="50"/>
      <c r="F1455" s="50"/>
      <c r="G1455" s="50"/>
      <c r="H1455" s="50"/>
      <c r="I1455" s="50"/>
      <c r="J1455" s="50"/>
      <c r="K1455" s="50"/>
      <c r="L1455" s="50"/>
      <c r="M1455" s="50"/>
    </row>
    <row r="1456" spans="2:13">
      <c r="B1456" s="50"/>
      <c r="C1456" s="50"/>
      <c r="D1456" s="50"/>
      <c r="E1456" s="50"/>
      <c r="F1456" s="50"/>
      <c r="G1456" s="50"/>
      <c r="H1456" s="50"/>
      <c r="I1456" s="50"/>
      <c r="J1456" s="50"/>
      <c r="K1456" s="50"/>
      <c r="L1456" s="50"/>
      <c r="M1456" s="50"/>
    </row>
    <row r="1457" spans="2:13">
      <c r="B1457" s="50"/>
      <c r="C1457" s="50"/>
      <c r="D1457" s="50"/>
      <c r="E1457" s="50"/>
      <c r="F1457" s="50"/>
      <c r="G1457" s="50"/>
      <c r="H1457" s="50"/>
      <c r="I1457" s="50"/>
      <c r="J1457" s="50"/>
      <c r="K1457" s="50"/>
      <c r="L1457" s="50"/>
      <c r="M1457" s="50"/>
    </row>
    <row r="1458" spans="2:13">
      <c r="B1458" s="50"/>
      <c r="C1458" s="50"/>
      <c r="D1458" s="50"/>
      <c r="E1458" s="50"/>
      <c r="F1458" s="50"/>
      <c r="G1458" s="50"/>
      <c r="H1458" s="50"/>
      <c r="I1458" s="50"/>
      <c r="J1458" s="50"/>
      <c r="K1458" s="50"/>
      <c r="L1458" s="50"/>
      <c r="M1458" s="50"/>
    </row>
    <row r="1459" spans="2:13">
      <c r="B1459" s="50"/>
      <c r="C1459" s="50"/>
      <c r="D1459" s="50"/>
      <c r="E1459" s="50"/>
      <c r="F1459" s="50"/>
      <c r="G1459" s="50"/>
      <c r="H1459" s="50"/>
      <c r="I1459" s="50"/>
      <c r="J1459" s="50"/>
      <c r="K1459" s="50"/>
      <c r="L1459" s="50"/>
      <c r="M1459" s="50"/>
    </row>
    <row r="1460" spans="2:13">
      <c r="B1460" s="50"/>
      <c r="C1460" s="50"/>
      <c r="D1460" s="50"/>
      <c r="E1460" s="50"/>
      <c r="F1460" s="50"/>
      <c r="G1460" s="50"/>
      <c r="H1460" s="50"/>
      <c r="I1460" s="50"/>
      <c r="J1460" s="50"/>
      <c r="K1460" s="50"/>
      <c r="L1460" s="50"/>
      <c r="M1460" s="50"/>
    </row>
    <row r="1461" spans="2:13">
      <c r="B1461" s="50"/>
      <c r="C1461" s="50"/>
      <c r="D1461" s="50"/>
      <c r="E1461" s="50"/>
      <c r="F1461" s="50"/>
      <c r="G1461" s="50"/>
      <c r="H1461" s="50"/>
      <c r="I1461" s="50"/>
      <c r="J1461" s="50"/>
      <c r="K1461" s="50"/>
      <c r="L1461" s="50"/>
      <c r="M1461" s="50"/>
    </row>
    <row r="1462" spans="2:13">
      <c r="B1462" s="50"/>
      <c r="C1462" s="50"/>
      <c r="D1462" s="50"/>
      <c r="E1462" s="50"/>
      <c r="F1462" s="50"/>
      <c r="G1462" s="50"/>
      <c r="H1462" s="50"/>
      <c r="I1462" s="50"/>
      <c r="J1462" s="50"/>
      <c r="K1462" s="50"/>
      <c r="L1462" s="50"/>
      <c r="M1462" s="50"/>
    </row>
    <row r="1463" spans="2:13">
      <c r="B1463" s="50"/>
      <c r="C1463" s="50"/>
      <c r="D1463" s="50"/>
      <c r="E1463" s="50"/>
      <c r="F1463" s="50"/>
      <c r="G1463" s="50"/>
      <c r="H1463" s="50"/>
      <c r="I1463" s="50"/>
      <c r="J1463" s="50"/>
      <c r="K1463" s="50"/>
      <c r="L1463" s="50"/>
      <c r="M1463" s="50"/>
    </row>
    <row r="1464" spans="2:13">
      <c r="B1464" s="50"/>
      <c r="C1464" s="50"/>
      <c r="D1464" s="50"/>
      <c r="E1464" s="50"/>
      <c r="F1464" s="50"/>
      <c r="G1464" s="50"/>
      <c r="H1464" s="50"/>
      <c r="I1464" s="50"/>
      <c r="J1464" s="50"/>
      <c r="K1464" s="50"/>
      <c r="L1464" s="50"/>
      <c r="M1464" s="50"/>
    </row>
    <row r="1465" spans="2:13">
      <c r="B1465" s="50"/>
      <c r="C1465" s="50"/>
      <c r="D1465" s="50"/>
      <c r="E1465" s="50"/>
      <c r="F1465" s="50"/>
      <c r="G1465" s="50"/>
      <c r="H1465" s="50"/>
      <c r="I1465" s="50"/>
      <c r="J1465" s="50"/>
      <c r="K1465" s="50"/>
      <c r="L1465" s="50"/>
      <c r="M1465" s="50"/>
    </row>
    <row r="1466" spans="2:13">
      <c r="B1466" s="50"/>
      <c r="C1466" s="50"/>
      <c r="D1466" s="50"/>
      <c r="E1466" s="50"/>
      <c r="F1466" s="50"/>
      <c r="G1466" s="50"/>
      <c r="H1466" s="50"/>
      <c r="I1466" s="50"/>
      <c r="J1466" s="50"/>
      <c r="K1466" s="50"/>
      <c r="L1466" s="50"/>
      <c r="M1466" s="50"/>
    </row>
    <row r="1467" spans="2:13">
      <c r="B1467" s="50"/>
      <c r="C1467" s="50"/>
      <c r="D1467" s="50"/>
      <c r="E1467" s="50"/>
      <c r="F1467" s="50"/>
      <c r="G1467" s="50"/>
      <c r="H1467" s="50"/>
      <c r="I1467" s="50"/>
      <c r="J1467" s="50"/>
      <c r="K1467" s="50"/>
      <c r="L1467" s="50"/>
      <c r="M1467" s="50"/>
    </row>
    <row r="1468" spans="2:13">
      <c r="B1468" s="50"/>
      <c r="C1468" s="50"/>
      <c r="D1468" s="50"/>
      <c r="E1468" s="50"/>
      <c r="F1468" s="50"/>
      <c r="G1468" s="50"/>
      <c r="H1468" s="50"/>
      <c r="I1468" s="50"/>
      <c r="J1468" s="50"/>
      <c r="K1468" s="50"/>
      <c r="L1468" s="50"/>
      <c r="M1468" s="50"/>
    </row>
    <row r="1469" spans="2:13">
      <c r="B1469" s="50"/>
      <c r="C1469" s="50"/>
      <c r="D1469" s="50"/>
      <c r="E1469" s="50"/>
      <c r="F1469" s="50"/>
      <c r="G1469" s="50"/>
      <c r="H1469" s="50"/>
      <c r="I1469" s="50"/>
      <c r="J1469" s="50"/>
      <c r="K1469" s="50"/>
      <c r="L1469" s="50"/>
      <c r="M1469" s="50"/>
    </row>
    <row r="1470" spans="2:13">
      <c r="B1470" s="50"/>
      <c r="C1470" s="50"/>
      <c r="D1470" s="50"/>
      <c r="E1470" s="50"/>
      <c r="F1470" s="50"/>
      <c r="G1470" s="50"/>
      <c r="H1470" s="50"/>
      <c r="I1470" s="50"/>
      <c r="J1470" s="50"/>
      <c r="K1470" s="50"/>
      <c r="L1470" s="50"/>
      <c r="M1470" s="50"/>
    </row>
    <row r="1471" spans="2:13">
      <c r="B1471" s="50"/>
      <c r="C1471" s="50"/>
      <c r="D1471" s="50"/>
      <c r="E1471" s="50"/>
      <c r="F1471" s="50"/>
      <c r="G1471" s="50"/>
      <c r="H1471" s="50"/>
      <c r="I1471" s="50"/>
      <c r="J1471" s="50"/>
      <c r="K1471" s="50"/>
      <c r="L1471" s="50"/>
      <c r="M1471" s="50"/>
    </row>
    <row r="1472" spans="2:13">
      <c r="B1472" s="50"/>
      <c r="C1472" s="50"/>
      <c r="D1472" s="50"/>
      <c r="E1472" s="50"/>
      <c r="F1472" s="50"/>
      <c r="G1472" s="50"/>
      <c r="H1472" s="50"/>
      <c r="I1472" s="50"/>
      <c r="J1472" s="50"/>
      <c r="K1472" s="50"/>
      <c r="L1472" s="50"/>
      <c r="M1472" s="50"/>
    </row>
    <row r="1473" spans="2:13">
      <c r="B1473" s="50"/>
      <c r="C1473" s="50"/>
      <c r="D1473" s="50"/>
      <c r="E1473" s="50"/>
      <c r="F1473" s="50"/>
      <c r="G1473" s="50"/>
      <c r="H1473" s="50"/>
      <c r="I1473" s="50"/>
      <c r="J1473" s="50"/>
      <c r="K1473" s="50"/>
      <c r="L1473" s="50"/>
      <c r="M1473" s="50"/>
    </row>
    <row r="1474" spans="2:13">
      <c r="B1474" s="50"/>
      <c r="C1474" s="50"/>
      <c r="D1474" s="50"/>
      <c r="E1474" s="50"/>
      <c r="F1474" s="50"/>
      <c r="G1474" s="50"/>
      <c r="H1474" s="50"/>
      <c r="I1474" s="50"/>
      <c r="J1474" s="50"/>
      <c r="K1474" s="50"/>
      <c r="L1474" s="50"/>
      <c r="M1474" s="50"/>
    </row>
    <row r="1475" spans="2:13">
      <c r="B1475" s="50"/>
      <c r="C1475" s="50"/>
      <c r="D1475" s="50"/>
      <c r="E1475" s="50"/>
      <c r="F1475" s="50"/>
      <c r="G1475" s="50"/>
      <c r="H1475" s="50"/>
      <c r="I1475" s="50"/>
      <c r="J1475" s="50"/>
      <c r="K1475" s="50"/>
      <c r="L1475" s="50"/>
      <c r="M1475" s="50"/>
    </row>
    <row r="1476" spans="2:13">
      <c r="B1476" s="50"/>
      <c r="C1476" s="50"/>
      <c r="D1476" s="50"/>
      <c r="E1476" s="50"/>
      <c r="F1476" s="50"/>
      <c r="G1476" s="50"/>
      <c r="H1476" s="50"/>
      <c r="I1476" s="50"/>
      <c r="J1476" s="50"/>
      <c r="K1476" s="50"/>
      <c r="L1476" s="50"/>
      <c r="M1476" s="50"/>
    </row>
    <row r="1477" spans="2:13">
      <c r="B1477" s="50"/>
      <c r="C1477" s="50"/>
      <c r="D1477" s="50"/>
      <c r="E1477" s="50"/>
      <c r="F1477" s="50"/>
      <c r="G1477" s="50"/>
      <c r="H1477" s="50"/>
      <c r="I1477" s="50"/>
      <c r="J1477" s="50"/>
      <c r="K1477" s="50"/>
      <c r="L1477" s="50"/>
      <c r="M1477" s="50"/>
    </row>
    <row r="1478" spans="2:13">
      <c r="B1478" s="50"/>
      <c r="C1478" s="50"/>
      <c r="D1478" s="50"/>
      <c r="E1478" s="50"/>
      <c r="F1478" s="50"/>
      <c r="G1478" s="50"/>
      <c r="H1478" s="50"/>
      <c r="I1478" s="50"/>
      <c r="J1478" s="50"/>
      <c r="K1478" s="50"/>
      <c r="L1478" s="50"/>
      <c r="M1478" s="50"/>
    </row>
    <row r="1479" spans="2:13">
      <c r="B1479" s="50"/>
      <c r="C1479" s="50"/>
      <c r="D1479" s="50"/>
      <c r="E1479" s="50"/>
      <c r="F1479" s="50"/>
      <c r="G1479" s="50"/>
      <c r="H1479" s="50"/>
      <c r="I1479" s="50"/>
      <c r="J1479" s="50"/>
      <c r="K1479" s="50"/>
      <c r="L1479" s="50"/>
      <c r="M1479" s="50"/>
    </row>
    <row r="1480" spans="2:13">
      <c r="B1480" s="50"/>
      <c r="C1480" s="50"/>
      <c r="D1480" s="50"/>
      <c r="E1480" s="50"/>
      <c r="F1480" s="50"/>
      <c r="G1480" s="50"/>
      <c r="H1480" s="50"/>
      <c r="I1480" s="50"/>
      <c r="J1480" s="50"/>
      <c r="K1480" s="50"/>
      <c r="L1480" s="50"/>
      <c r="M1480" s="50"/>
    </row>
    <row r="1481" spans="2:13">
      <c r="B1481" s="50"/>
      <c r="C1481" s="50"/>
      <c r="D1481" s="50"/>
      <c r="E1481" s="50"/>
      <c r="F1481" s="50"/>
      <c r="G1481" s="50"/>
      <c r="H1481" s="50"/>
      <c r="I1481" s="50"/>
      <c r="J1481" s="50"/>
      <c r="K1481" s="50"/>
      <c r="L1481" s="50"/>
      <c r="M1481" s="50"/>
    </row>
    <row r="1482" spans="2:13">
      <c r="B1482" s="50"/>
      <c r="C1482" s="50"/>
      <c r="D1482" s="50"/>
      <c r="E1482" s="50"/>
      <c r="F1482" s="50"/>
      <c r="G1482" s="50"/>
      <c r="H1482" s="50"/>
      <c r="I1482" s="50"/>
      <c r="J1482" s="50"/>
      <c r="K1482" s="50"/>
      <c r="L1482" s="50"/>
      <c r="M1482" s="50"/>
    </row>
    <row r="1483" spans="2:13">
      <c r="B1483" s="50"/>
      <c r="C1483" s="50"/>
      <c r="D1483" s="50"/>
      <c r="E1483" s="50"/>
      <c r="F1483" s="50"/>
      <c r="G1483" s="50"/>
      <c r="H1483" s="50"/>
      <c r="I1483" s="50"/>
      <c r="J1483" s="50"/>
      <c r="K1483" s="50"/>
      <c r="L1483" s="50"/>
      <c r="M1483" s="50"/>
    </row>
    <row r="1484" spans="2:13">
      <c r="B1484" s="50"/>
      <c r="C1484" s="50"/>
      <c r="D1484" s="50"/>
      <c r="E1484" s="50"/>
      <c r="F1484" s="50"/>
      <c r="G1484" s="50"/>
      <c r="H1484" s="50"/>
      <c r="I1484" s="50"/>
      <c r="J1484" s="50"/>
      <c r="K1484" s="50"/>
      <c r="L1484" s="50"/>
      <c r="M1484" s="50"/>
    </row>
    <row r="1485" spans="2:13">
      <c r="B1485" s="50"/>
      <c r="C1485" s="50"/>
      <c r="D1485" s="50"/>
      <c r="E1485" s="50"/>
      <c r="F1485" s="50"/>
      <c r="G1485" s="50"/>
      <c r="H1485" s="50"/>
      <c r="I1485" s="50"/>
      <c r="J1485" s="50"/>
      <c r="K1485" s="50"/>
      <c r="L1485" s="50"/>
      <c r="M1485" s="50"/>
    </row>
    <row r="1486" spans="2:13">
      <c r="B1486" s="50"/>
      <c r="C1486" s="50"/>
      <c r="D1486" s="50"/>
      <c r="E1486" s="50"/>
      <c r="F1486" s="50"/>
      <c r="G1486" s="50"/>
      <c r="H1486" s="50"/>
      <c r="I1486" s="50"/>
      <c r="J1486" s="50"/>
      <c r="K1486" s="50"/>
      <c r="L1486" s="50"/>
      <c r="M1486" s="50"/>
    </row>
    <row r="1487" spans="2:13">
      <c r="B1487" s="50"/>
      <c r="C1487" s="50"/>
      <c r="D1487" s="50"/>
      <c r="E1487" s="50"/>
      <c r="F1487" s="50"/>
      <c r="G1487" s="50"/>
      <c r="H1487" s="50"/>
      <c r="I1487" s="50"/>
      <c r="J1487" s="50"/>
      <c r="K1487" s="50"/>
      <c r="L1487" s="50"/>
      <c r="M1487" s="50"/>
    </row>
    <row r="1488" spans="2:13">
      <c r="B1488" s="50"/>
      <c r="C1488" s="50"/>
      <c r="D1488" s="50"/>
      <c r="E1488" s="50"/>
      <c r="F1488" s="50"/>
      <c r="G1488" s="50"/>
      <c r="H1488" s="50"/>
      <c r="I1488" s="50"/>
      <c r="J1488" s="50"/>
      <c r="K1488" s="50"/>
      <c r="L1488" s="50"/>
      <c r="M1488" s="50"/>
    </row>
    <row r="1489" spans="2:13">
      <c r="B1489" s="50"/>
      <c r="C1489" s="50"/>
      <c r="D1489" s="50"/>
      <c r="E1489" s="50"/>
      <c r="F1489" s="50"/>
      <c r="G1489" s="50"/>
      <c r="H1489" s="50"/>
      <c r="I1489" s="50"/>
      <c r="J1489" s="50"/>
      <c r="K1489" s="50"/>
      <c r="L1489" s="50"/>
      <c r="M1489" s="50"/>
    </row>
    <row r="1490" spans="2:13">
      <c r="B1490" s="50"/>
      <c r="C1490" s="50"/>
      <c r="D1490" s="50"/>
      <c r="E1490" s="50"/>
      <c r="F1490" s="50"/>
      <c r="G1490" s="50"/>
      <c r="H1490" s="50"/>
      <c r="I1490" s="50"/>
      <c r="J1490" s="50"/>
      <c r="K1490" s="50"/>
      <c r="L1490" s="50"/>
      <c r="M1490" s="50"/>
    </row>
    <row r="1491" spans="2:13">
      <c r="B1491" s="50"/>
      <c r="C1491" s="50"/>
      <c r="D1491" s="50"/>
      <c r="E1491" s="50"/>
      <c r="F1491" s="50"/>
      <c r="G1491" s="50"/>
      <c r="H1491" s="50"/>
      <c r="I1491" s="50"/>
      <c r="J1491" s="50"/>
      <c r="K1491" s="50"/>
      <c r="L1491" s="50"/>
      <c r="M1491" s="50"/>
    </row>
    <row r="1492" spans="2:13">
      <c r="B1492" s="50"/>
      <c r="C1492" s="50"/>
      <c r="D1492" s="50"/>
      <c r="E1492" s="50"/>
      <c r="F1492" s="50"/>
      <c r="G1492" s="50"/>
      <c r="H1492" s="50"/>
      <c r="I1492" s="50"/>
      <c r="J1492" s="50"/>
      <c r="K1492" s="50"/>
      <c r="L1492" s="50"/>
      <c r="M1492" s="50"/>
    </row>
    <row r="1493" spans="2:13">
      <c r="B1493" s="50"/>
      <c r="C1493" s="50"/>
      <c r="D1493" s="50"/>
      <c r="E1493" s="50"/>
      <c r="F1493" s="50"/>
      <c r="G1493" s="50"/>
      <c r="H1493" s="50"/>
      <c r="I1493" s="50"/>
      <c r="J1493" s="50"/>
      <c r="K1493" s="50"/>
      <c r="L1493" s="50"/>
      <c r="M1493" s="50"/>
    </row>
    <row r="1494" spans="2:13">
      <c r="B1494" s="50"/>
      <c r="C1494" s="50"/>
      <c r="D1494" s="50"/>
      <c r="E1494" s="50"/>
      <c r="F1494" s="50"/>
      <c r="G1494" s="50"/>
      <c r="H1494" s="50"/>
      <c r="I1494" s="50"/>
      <c r="J1494" s="50"/>
      <c r="K1494" s="50"/>
      <c r="L1494" s="50"/>
      <c r="M1494" s="50"/>
    </row>
    <row r="1495" spans="2:13">
      <c r="B1495" s="50"/>
      <c r="C1495" s="50"/>
      <c r="D1495" s="50"/>
      <c r="E1495" s="50"/>
      <c r="F1495" s="50"/>
      <c r="G1495" s="50"/>
      <c r="H1495" s="50"/>
      <c r="I1495" s="50"/>
      <c r="J1495" s="50"/>
      <c r="K1495" s="50"/>
      <c r="L1495" s="50"/>
      <c r="M1495" s="50"/>
    </row>
    <row r="1496" spans="2:13">
      <c r="B1496" s="50"/>
      <c r="C1496" s="50"/>
      <c r="D1496" s="50"/>
      <c r="E1496" s="50"/>
      <c r="F1496" s="50"/>
      <c r="G1496" s="50"/>
      <c r="H1496" s="50"/>
      <c r="I1496" s="50"/>
      <c r="J1496" s="50"/>
      <c r="K1496" s="50"/>
      <c r="L1496" s="50"/>
      <c r="M1496" s="50"/>
    </row>
    <row r="1497" spans="2:13">
      <c r="B1497" s="50"/>
      <c r="C1497" s="50"/>
      <c r="D1497" s="50"/>
      <c r="E1497" s="50"/>
      <c r="F1497" s="50"/>
      <c r="G1497" s="50"/>
      <c r="H1497" s="50"/>
      <c r="I1497" s="50"/>
      <c r="J1497" s="50"/>
      <c r="K1497" s="50"/>
      <c r="L1497" s="50"/>
      <c r="M1497" s="50"/>
    </row>
    <row r="1498" spans="2:13">
      <c r="B1498" s="50"/>
      <c r="C1498" s="50"/>
      <c r="D1498" s="50"/>
      <c r="E1498" s="50"/>
      <c r="F1498" s="50"/>
      <c r="G1498" s="50"/>
      <c r="H1498" s="50"/>
      <c r="I1498" s="50"/>
      <c r="J1498" s="50"/>
      <c r="K1498" s="50"/>
      <c r="L1498" s="50"/>
      <c r="M1498" s="50"/>
    </row>
    <row r="1499" spans="2:13">
      <c r="B1499" s="50"/>
      <c r="C1499" s="50"/>
      <c r="D1499" s="50"/>
      <c r="E1499" s="50"/>
      <c r="F1499" s="50"/>
      <c r="G1499" s="50"/>
      <c r="H1499" s="50"/>
      <c r="I1499" s="50"/>
      <c r="J1499" s="50"/>
      <c r="K1499" s="50"/>
      <c r="L1499" s="50"/>
      <c r="M1499" s="50"/>
    </row>
    <row r="1500" spans="2:13">
      <c r="B1500" s="50"/>
      <c r="C1500" s="50"/>
      <c r="D1500" s="50"/>
      <c r="E1500" s="50"/>
      <c r="F1500" s="50"/>
      <c r="G1500" s="50"/>
      <c r="H1500" s="50"/>
      <c r="I1500" s="50"/>
      <c r="J1500" s="50"/>
      <c r="K1500" s="50"/>
      <c r="L1500" s="50"/>
      <c r="M1500" s="50"/>
    </row>
    <row r="1501" spans="2:13">
      <c r="B1501" s="50"/>
      <c r="C1501" s="50"/>
      <c r="D1501" s="50"/>
      <c r="E1501" s="50"/>
      <c r="F1501" s="50"/>
      <c r="G1501" s="50"/>
      <c r="H1501" s="50"/>
      <c r="I1501" s="50"/>
      <c r="J1501" s="50"/>
      <c r="K1501" s="50"/>
      <c r="L1501" s="50"/>
      <c r="M1501" s="50"/>
    </row>
    <row r="1502" spans="2:13">
      <c r="B1502" s="50"/>
      <c r="C1502" s="50"/>
      <c r="D1502" s="50"/>
      <c r="E1502" s="50"/>
      <c r="F1502" s="50"/>
      <c r="G1502" s="50"/>
      <c r="H1502" s="50"/>
      <c r="I1502" s="50"/>
      <c r="J1502" s="50"/>
      <c r="K1502" s="50"/>
      <c r="L1502" s="50"/>
      <c r="M1502" s="50"/>
    </row>
    <row r="1503" spans="2:13">
      <c r="B1503" s="50"/>
      <c r="C1503" s="50"/>
      <c r="D1503" s="50"/>
      <c r="E1503" s="50"/>
      <c r="F1503" s="50"/>
      <c r="G1503" s="50"/>
      <c r="H1503" s="50"/>
      <c r="I1503" s="50"/>
      <c r="J1503" s="50"/>
      <c r="K1503" s="50"/>
      <c r="L1503" s="50"/>
      <c r="M1503" s="50"/>
    </row>
    <row r="1504" spans="2:13">
      <c r="B1504" s="50"/>
      <c r="C1504" s="50"/>
      <c r="D1504" s="50"/>
      <c r="E1504" s="50"/>
      <c r="F1504" s="50"/>
      <c r="G1504" s="50"/>
      <c r="H1504" s="50"/>
      <c r="I1504" s="50"/>
      <c r="J1504" s="50"/>
      <c r="K1504" s="50"/>
      <c r="L1504" s="50"/>
      <c r="M1504" s="50"/>
    </row>
    <row r="1505" spans="2:13">
      <c r="B1505" s="50"/>
      <c r="C1505" s="50"/>
      <c r="D1505" s="50"/>
      <c r="E1505" s="50"/>
      <c r="F1505" s="50"/>
      <c r="G1505" s="50"/>
      <c r="H1505" s="50"/>
      <c r="I1505" s="50"/>
      <c r="J1505" s="50"/>
      <c r="K1505" s="50"/>
      <c r="L1505" s="50"/>
      <c r="M1505" s="50"/>
    </row>
    <row r="1506" spans="2:13">
      <c r="B1506" s="50"/>
      <c r="C1506" s="50"/>
      <c r="D1506" s="50"/>
      <c r="E1506" s="50"/>
      <c r="F1506" s="50"/>
      <c r="G1506" s="50"/>
      <c r="H1506" s="50"/>
      <c r="I1506" s="50"/>
      <c r="J1506" s="50"/>
      <c r="K1506" s="50"/>
      <c r="L1506" s="50"/>
      <c r="M1506" s="50"/>
    </row>
    <row r="1507" spans="2:13">
      <c r="B1507" s="50"/>
      <c r="C1507" s="50"/>
      <c r="D1507" s="50"/>
      <c r="E1507" s="50"/>
      <c r="F1507" s="50"/>
      <c r="G1507" s="50"/>
      <c r="H1507" s="50"/>
      <c r="I1507" s="50"/>
      <c r="J1507" s="50"/>
      <c r="K1507" s="50"/>
      <c r="L1507" s="50"/>
      <c r="M1507" s="50"/>
    </row>
    <row r="1508" spans="2:13">
      <c r="B1508" s="50"/>
      <c r="C1508" s="50"/>
      <c r="D1508" s="50"/>
      <c r="E1508" s="50"/>
      <c r="F1508" s="50"/>
      <c r="G1508" s="50"/>
      <c r="H1508" s="50"/>
      <c r="I1508" s="50"/>
      <c r="J1508" s="50"/>
      <c r="K1508" s="50"/>
      <c r="L1508" s="50"/>
      <c r="M1508" s="50"/>
    </row>
    <row r="1509" spans="2:13">
      <c r="B1509" s="50"/>
      <c r="C1509" s="50"/>
      <c r="D1509" s="50"/>
      <c r="E1509" s="50"/>
      <c r="F1509" s="50"/>
      <c r="G1509" s="50"/>
      <c r="H1509" s="50"/>
      <c r="I1509" s="50"/>
      <c r="J1509" s="50"/>
      <c r="K1509" s="50"/>
      <c r="L1509" s="50"/>
      <c r="M1509" s="50"/>
    </row>
    <row r="1510" spans="2:13">
      <c r="B1510" s="50"/>
      <c r="C1510" s="50"/>
      <c r="D1510" s="50"/>
      <c r="E1510" s="50"/>
      <c r="F1510" s="50"/>
      <c r="G1510" s="50"/>
      <c r="H1510" s="50"/>
      <c r="I1510" s="50"/>
      <c r="J1510" s="50"/>
      <c r="K1510" s="50"/>
      <c r="L1510" s="50"/>
      <c r="M1510" s="50"/>
    </row>
    <row r="1511" spans="2:13">
      <c r="B1511" s="50"/>
      <c r="C1511" s="50"/>
      <c r="D1511" s="50"/>
      <c r="E1511" s="50"/>
      <c r="F1511" s="50"/>
      <c r="G1511" s="50"/>
      <c r="H1511" s="50"/>
      <c r="I1511" s="50"/>
      <c r="J1511" s="50"/>
      <c r="K1511" s="50"/>
      <c r="L1511" s="50"/>
      <c r="M1511" s="50"/>
    </row>
    <row r="1512" spans="2:13">
      <c r="B1512" s="50"/>
      <c r="C1512" s="50"/>
      <c r="D1512" s="50"/>
      <c r="E1512" s="50"/>
      <c r="F1512" s="50"/>
      <c r="G1512" s="50"/>
      <c r="H1512" s="50"/>
      <c r="I1512" s="50"/>
      <c r="J1512" s="50"/>
      <c r="K1512" s="50"/>
      <c r="L1512" s="50"/>
      <c r="M1512" s="50"/>
    </row>
    <row r="1513" spans="2:13">
      <c r="B1513" s="50"/>
      <c r="C1513" s="50"/>
      <c r="D1513" s="50"/>
      <c r="E1513" s="50"/>
      <c r="F1513" s="50"/>
      <c r="G1513" s="50"/>
      <c r="H1513" s="50"/>
      <c r="I1513" s="50"/>
      <c r="J1513" s="50"/>
      <c r="K1513" s="50"/>
      <c r="L1513" s="50"/>
      <c r="M1513" s="50"/>
    </row>
    <row r="1514" spans="2:13">
      <c r="B1514" s="50"/>
      <c r="C1514" s="50"/>
      <c r="D1514" s="50"/>
      <c r="E1514" s="50"/>
      <c r="F1514" s="50"/>
      <c r="G1514" s="50"/>
      <c r="H1514" s="50"/>
      <c r="I1514" s="50"/>
      <c r="J1514" s="50"/>
      <c r="K1514" s="50"/>
      <c r="L1514" s="50"/>
      <c r="M1514" s="50"/>
    </row>
    <row r="1515" spans="2:13">
      <c r="B1515" s="50"/>
      <c r="C1515" s="50"/>
      <c r="D1515" s="50"/>
      <c r="E1515" s="50"/>
      <c r="F1515" s="50"/>
      <c r="G1515" s="50"/>
      <c r="H1515" s="50"/>
      <c r="I1515" s="50"/>
      <c r="J1515" s="50"/>
      <c r="K1515" s="50"/>
      <c r="L1515" s="50"/>
      <c r="M1515" s="50"/>
    </row>
    <row r="1516" spans="2:13">
      <c r="B1516" s="50"/>
      <c r="C1516" s="50"/>
      <c r="D1516" s="50"/>
      <c r="E1516" s="50"/>
      <c r="F1516" s="50"/>
      <c r="G1516" s="50"/>
      <c r="H1516" s="50"/>
      <c r="I1516" s="50"/>
      <c r="J1516" s="50"/>
      <c r="K1516" s="50"/>
      <c r="L1516" s="50"/>
      <c r="M1516" s="50"/>
    </row>
    <row r="1517" spans="2:13">
      <c r="B1517" s="50"/>
      <c r="C1517" s="50"/>
      <c r="D1517" s="50"/>
      <c r="E1517" s="50"/>
      <c r="F1517" s="50"/>
      <c r="G1517" s="50"/>
      <c r="H1517" s="50"/>
      <c r="I1517" s="50"/>
      <c r="J1517" s="50"/>
      <c r="K1517" s="50"/>
      <c r="L1517" s="50"/>
      <c r="M1517" s="50"/>
    </row>
    <row r="1518" spans="2:13">
      <c r="B1518" s="50"/>
      <c r="C1518" s="50"/>
      <c r="D1518" s="50"/>
      <c r="E1518" s="50"/>
      <c r="F1518" s="50"/>
      <c r="G1518" s="50"/>
      <c r="H1518" s="50"/>
      <c r="I1518" s="50"/>
      <c r="J1518" s="50"/>
      <c r="K1518" s="50"/>
      <c r="L1518" s="50"/>
      <c r="M1518" s="50"/>
    </row>
    <row r="1519" spans="2:13">
      <c r="B1519" s="50"/>
      <c r="C1519" s="50"/>
      <c r="D1519" s="50"/>
      <c r="E1519" s="50"/>
      <c r="F1519" s="50"/>
      <c r="G1519" s="50"/>
      <c r="H1519" s="50"/>
      <c r="I1519" s="50"/>
      <c r="J1519" s="50"/>
      <c r="K1519" s="50"/>
      <c r="L1519" s="50"/>
      <c r="M1519" s="50"/>
    </row>
    <row r="1520" spans="2:13">
      <c r="B1520" s="50"/>
      <c r="C1520" s="50"/>
      <c r="D1520" s="50"/>
      <c r="E1520" s="50"/>
      <c r="F1520" s="50"/>
      <c r="G1520" s="50"/>
      <c r="H1520" s="50"/>
      <c r="I1520" s="50"/>
      <c r="J1520" s="50"/>
      <c r="K1520" s="50"/>
      <c r="L1520" s="50"/>
      <c r="M1520" s="50"/>
    </row>
    <row r="1521" spans="2:13">
      <c r="B1521" s="50"/>
      <c r="C1521" s="50"/>
      <c r="D1521" s="50"/>
      <c r="E1521" s="50"/>
      <c r="F1521" s="50"/>
      <c r="G1521" s="50"/>
      <c r="H1521" s="50"/>
      <c r="I1521" s="50"/>
      <c r="J1521" s="50"/>
      <c r="K1521" s="50"/>
      <c r="L1521" s="50"/>
      <c r="M1521" s="50"/>
    </row>
    <row r="1522" spans="2:13">
      <c r="B1522" s="50"/>
      <c r="C1522" s="50"/>
      <c r="D1522" s="50"/>
      <c r="E1522" s="50"/>
      <c r="F1522" s="50"/>
      <c r="G1522" s="50"/>
      <c r="H1522" s="50"/>
      <c r="I1522" s="50"/>
      <c r="J1522" s="50"/>
      <c r="K1522" s="50"/>
      <c r="L1522" s="50"/>
      <c r="M1522" s="50"/>
    </row>
    <row r="1523" spans="2:13">
      <c r="B1523" s="50"/>
      <c r="C1523" s="50"/>
      <c r="D1523" s="50"/>
      <c r="E1523" s="50"/>
      <c r="F1523" s="50"/>
      <c r="G1523" s="50"/>
      <c r="H1523" s="50"/>
      <c r="I1523" s="50"/>
      <c r="J1523" s="50"/>
      <c r="K1523" s="50"/>
      <c r="L1523" s="50"/>
      <c r="M1523" s="50"/>
    </row>
    <row r="1524" spans="2:13">
      <c r="B1524" s="50"/>
      <c r="C1524" s="50"/>
      <c r="D1524" s="50"/>
      <c r="E1524" s="50"/>
      <c r="F1524" s="50"/>
      <c r="G1524" s="50"/>
      <c r="H1524" s="50"/>
      <c r="I1524" s="50"/>
      <c r="J1524" s="50"/>
      <c r="K1524" s="50"/>
      <c r="L1524" s="50"/>
      <c r="M1524" s="50"/>
    </row>
    <row r="1525" spans="2:13">
      <c r="B1525" s="50"/>
      <c r="C1525" s="50"/>
      <c r="D1525" s="50"/>
      <c r="E1525" s="50"/>
      <c r="F1525" s="50"/>
      <c r="G1525" s="50"/>
      <c r="H1525" s="50"/>
      <c r="I1525" s="50"/>
      <c r="J1525" s="50"/>
      <c r="K1525" s="50"/>
      <c r="L1525" s="50"/>
      <c r="M1525" s="50"/>
    </row>
    <row r="1526" spans="2:13">
      <c r="B1526" s="50"/>
      <c r="C1526" s="50"/>
      <c r="D1526" s="50"/>
      <c r="E1526" s="50"/>
      <c r="F1526" s="50"/>
      <c r="G1526" s="50"/>
      <c r="H1526" s="50"/>
      <c r="I1526" s="50"/>
      <c r="J1526" s="50"/>
      <c r="K1526" s="50"/>
      <c r="L1526" s="50"/>
      <c r="M1526" s="50"/>
    </row>
    <row r="1527" spans="2:13">
      <c r="B1527" s="50"/>
      <c r="C1527" s="50"/>
      <c r="D1527" s="50"/>
      <c r="E1527" s="50"/>
      <c r="F1527" s="50"/>
      <c r="G1527" s="50"/>
      <c r="H1527" s="50"/>
      <c r="I1527" s="50"/>
      <c r="J1527" s="50"/>
      <c r="K1527" s="50"/>
      <c r="L1527" s="50"/>
      <c r="M1527" s="50"/>
    </row>
    <row r="1528" spans="2:13">
      <c r="B1528" s="50"/>
      <c r="C1528" s="50"/>
      <c r="D1528" s="50"/>
      <c r="E1528" s="50"/>
      <c r="F1528" s="50"/>
      <c r="G1528" s="50"/>
      <c r="H1528" s="50"/>
      <c r="I1528" s="50"/>
      <c r="J1528" s="50"/>
      <c r="K1528" s="50"/>
      <c r="L1528" s="50"/>
      <c r="M1528" s="50"/>
    </row>
    <row r="1529" spans="2:13">
      <c r="B1529" s="50"/>
      <c r="C1529" s="50"/>
      <c r="D1529" s="50"/>
      <c r="E1529" s="50"/>
      <c r="F1529" s="50"/>
      <c r="G1529" s="50"/>
      <c r="H1529" s="50"/>
      <c r="I1529" s="50"/>
      <c r="J1529" s="50"/>
      <c r="K1529" s="50"/>
      <c r="L1529" s="50"/>
      <c r="M1529" s="50"/>
    </row>
    <row r="1530" spans="2:13">
      <c r="B1530" s="50"/>
      <c r="C1530" s="50"/>
      <c r="D1530" s="50"/>
      <c r="E1530" s="50"/>
      <c r="F1530" s="50"/>
      <c r="G1530" s="50"/>
      <c r="H1530" s="50"/>
      <c r="I1530" s="50"/>
      <c r="J1530" s="50"/>
      <c r="K1530" s="50"/>
      <c r="L1530" s="50"/>
      <c r="M1530" s="50"/>
    </row>
    <row r="1531" spans="2:13">
      <c r="B1531" s="50"/>
      <c r="C1531" s="50"/>
      <c r="D1531" s="50"/>
      <c r="E1531" s="50"/>
      <c r="F1531" s="50"/>
      <c r="G1531" s="50"/>
      <c r="H1531" s="50"/>
      <c r="I1531" s="50"/>
      <c r="J1531" s="50"/>
      <c r="K1531" s="50"/>
      <c r="L1531" s="50"/>
      <c r="M1531" s="50"/>
    </row>
    <row r="1532" spans="2:13">
      <c r="B1532" s="50"/>
      <c r="C1532" s="50"/>
      <c r="D1532" s="50"/>
      <c r="E1532" s="50"/>
      <c r="F1532" s="50"/>
      <c r="G1532" s="50"/>
      <c r="H1532" s="50"/>
      <c r="I1532" s="50"/>
      <c r="J1532" s="50"/>
      <c r="K1532" s="50"/>
      <c r="L1532" s="50"/>
      <c r="M1532" s="50"/>
    </row>
    <row r="1533" spans="2:13">
      <c r="B1533" s="50"/>
      <c r="C1533" s="50"/>
      <c r="D1533" s="50"/>
      <c r="E1533" s="50"/>
      <c r="F1533" s="50"/>
      <c r="G1533" s="50"/>
      <c r="H1533" s="50"/>
      <c r="I1533" s="50"/>
      <c r="J1533" s="50"/>
      <c r="K1533" s="50"/>
      <c r="L1533" s="50"/>
      <c r="M1533" s="50"/>
    </row>
    <row r="1534" spans="2:13">
      <c r="B1534" s="50"/>
      <c r="C1534" s="50"/>
      <c r="D1534" s="50"/>
      <c r="E1534" s="50"/>
      <c r="F1534" s="50"/>
      <c r="G1534" s="50"/>
      <c r="H1534" s="50"/>
      <c r="I1534" s="50"/>
      <c r="J1534" s="50"/>
      <c r="K1534" s="50"/>
      <c r="L1534" s="50"/>
      <c r="M1534" s="50"/>
    </row>
    <row r="1535" spans="2:13">
      <c r="B1535" s="50"/>
      <c r="C1535" s="50"/>
      <c r="D1535" s="50"/>
      <c r="E1535" s="50"/>
      <c r="F1535" s="50"/>
      <c r="G1535" s="50"/>
      <c r="H1535" s="50"/>
      <c r="I1535" s="50"/>
      <c r="J1535" s="50"/>
      <c r="K1535" s="50"/>
      <c r="L1535" s="50"/>
      <c r="M1535" s="50"/>
    </row>
    <row r="1536" spans="2:13">
      <c r="B1536" s="50"/>
      <c r="C1536" s="50"/>
      <c r="D1536" s="50"/>
      <c r="E1536" s="50"/>
      <c r="F1536" s="50"/>
      <c r="G1536" s="50"/>
      <c r="H1536" s="50"/>
      <c r="I1536" s="50"/>
      <c r="J1536" s="50"/>
      <c r="K1536" s="50"/>
      <c r="L1536" s="50"/>
      <c r="M1536" s="50"/>
    </row>
    <row r="1537" spans="2:13">
      <c r="B1537" s="50"/>
      <c r="C1537" s="50"/>
      <c r="D1537" s="50"/>
      <c r="E1537" s="50"/>
      <c r="F1537" s="50"/>
      <c r="G1537" s="50"/>
      <c r="H1537" s="50"/>
      <c r="I1537" s="50"/>
      <c r="J1537" s="50"/>
      <c r="K1537" s="50"/>
      <c r="L1537" s="50"/>
      <c r="M1537" s="50"/>
    </row>
    <row r="1538" spans="2:13">
      <c r="B1538" s="50"/>
      <c r="C1538" s="50"/>
      <c r="D1538" s="50"/>
      <c r="E1538" s="50"/>
      <c r="F1538" s="50"/>
      <c r="G1538" s="50"/>
      <c r="H1538" s="50"/>
      <c r="I1538" s="50"/>
      <c r="J1538" s="50"/>
      <c r="K1538" s="50"/>
      <c r="L1538" s="50"/>
      <c r="M1538" s="50"/>
    </row>
    <row r="1539" spans="2:13">
      <c r="B1539" s="50"/>
      <c r="C1539" s="50"/>
      <c r="D1539" s="50"/>
      <c r="E1539" s="50"/>
      <c r="F1539" s="50"/>
      <c r="G1539" s="50"/>
      <c r="H1539" s="50"/>
      <c r="I1539" s="50"/>
      <c r="J1539" s="50"/>
      <c r="K1539" s="50"/>
      <c r="L1539" s="50"/>
      <c r="M1539" s="50"/>
    </row>
    <row r="1540" spans="2:13">
      <c r="B1540" s="50"/>
      <c r="C1540" s="50"/>
      <c r="D1540" s="50"/>
      <c r="E1540" s="50"/>
      <c r="F1540" s="50"/>
      <c r="G1540" s="50"/>
      <c r="H1540" s="50"/>
      <c r="I1540" s="50"/>
      <c r="J1540" s="50"/>
      <c r="K1540" s="50"/>
      <c r="L1540" s="50"/>
      <c r="M1540" s="50"/>
    </row>
    <row r="1541" spans="2:13">
      <c r="B1541" s="50"/>
      <c r="C1541" s="50"/>
      <c r="D1541" s="50"/>
      <c r="E1541" s="50"/>
      <c r="F1541" s="50"/>
      <c r="G1541" s="50"/>
      <c r="H1541" s="50"/>
      <c r="I1541" s="50"/>
      <c r="J1541" s="50"/>
      <c r="K1541" s="50"/>
      <c r="L1541" s="50"/>
      <c r="M1541" s="50"/>
    </row>
    <row r="1542" spans="2:13">
      <c r="B1542" s="50"/>
      <c r="C1542" s="50"/>
      <c r="D1542" s="50"/>
      <c r="E1542" s="50"/>
      <c r="F1542" s="50"/>
      <c r="G1542" s="50"/>
      <c r="H1542" s="50"/>
      <c r="I1542" s="50"/>
      <c r="J1542" s="50"/>
      <c r="K1542" s="50"/>
      <c r="L1542" s="50"/>
      <c r="M1542" s="50"/>
    </row>
    <row r="1543" spans="2:13">
      <c r="B1543" s="50"/>
      <c r="C1543" s="50"/>
      <c r="D1543" s="50"/>
      <c r="E1543" s="50"/>
      <c r="F1543" s="50"/>
      <c r="G1543" s="50"/>
      <c r="H1543" s="50"/>
      <c r="I1543" s="50"/>
      <c r="J1543" s="50"/>
      <c r="K1543" s="50"/>
      <c r="L1543" s="50"/>
      <c r="M1543" s="50"/>
    </row>
    <row r="1544" spans="2:13">
      <c r="B1544" s="50"/>
      <c r="C1544" s="50"/>
      <c r="D1544" s="50"/>
      <c r="E1544" s="50"/>
      <c r="F1544" s="50"/>
      <c r="G1544" s="50"/>
      <c r="H1544" s="50"/>
      <c r="I1544" s="50"/>
      <c r="J1544" s="50"/>
      <c r="K1544" s="50"/>
      <c r="L1544" s="50"/>
      <c r="M1544" s="50"/>
    </row>
    <row r="1545" spans="2:13">
      <c r="B1545" s="50"/>
      <c r="C1545" s="50"/>
      <c r="D1545" s="50"/>
      <c r="E1545" s="50"/>
      <c r="F1545" s="50"/>
      <c r="G1545" s="50"/>
      <c r="H1545" s="50"/>
      <c r="I1545" s="50"/>
      <c r="J1545" s="50"/>
      <c r="K1545" s="50"/>
      <c r="L1545" s="50"/>
      <c r="M1545" s="50"/>
    </row>
    <row r="1546" spans="2:13">
      <c r="B1546" s="50"/>
      <c r="C1546" s="50"/>
      <c r="D1546" s="50"/>
      <c r="E1546" s="50"/>
      <c r="F1546" s="50"/>
      <c r="G1546" s="50"/>
      <c r="H1546" s="50"/>
      <c r="I1546" s="50"/>
      <c r="J1546" s="50"/>
      <c r="K1546" s="50"/>
      <c r="L1546" s="50"/>
      <c r="M1546" s="50"/>
    </row>
    <row r="1547" spans="2:13">
      <c r="B1547" s="50"/>
      <c r="C1547" s="50"/>
      <c r="D1547" s="50"/>
      <c r="E1547" s="50"/>
      <c r="F1547" s="50"/>
      <c r="G1547" s="50"/>
      <c r="H1547" s="50"/>
      <c r="I1547" s="50"/>
      <c r="J1547" s="50"/>
      <c r="K1547" s="50"/>
      <c r="L1547" s="50"/>
      <c r="M1547" s="50"/>
    </row>
    <row r="1548" spans="2:13">
      <c r="B1548" s="50"/>
      <c r="C1548" s="50"/>
      <c r="D1548" s="50"/>
      <c r="E1548" s="50"/>
      <c r="F1548" s="50"/>
      <c r="G1548" s="50"/>
      <c r="H1548" s="50"/>
      <c r="I1548" s="50"/>
      <c r="J1548" s="50"/>
      <c r="K1548" s="50"/>
      <c r="L1548" s="50"/>
      <c r="M1548" s="50"/>
    </row>
    <row r="1549" spans="2:13">
      <c r="B1549" s="50"/>
      <c r="C1549" s="50"/>
      <c r="D1549" s="50"/>
      <c r="E1549" s="50"/>
      <c r="F1549" s="50"/>
      <c r="G1549" s="50"/>
      <c r="H1549" s="50"/>
      <c r="I1549" s="50"/>
      <c r="J1549" s="50"/>
      <c r="K1549" s="50"/>
      <c r="L1549" s="50"/>
      <c r="M1549" s="50"/>
    </row>
    <row r="1550" spans="2:13">
      <c r="B1550" s="50"/>
      <c r="C1550" s="50"/>
      <c r="D1550" s="50"/>
      <c r="E1550" s="50"/>
      <c r="F1550" s="50"/>
      <c r="G1550" s="50"/>
      <c r="H1550" s="50"/>
      <c r="I1550" s="50"/>
      <c r="J1550" s="50"/>
      <c r="K1550" s="50"/>
      <c r="L1550" s="50"/>
      <c r="M1550" s="50"/>
    </row>
    <row r="1551" spans="2:13">
      <c r="B1551" s="50"/>
      <c r="C1551" s="50"/>
      <c r="D1551" s="50"/>
      <c r="E1551" s="50"/>
      <c r="F1551" s="50"/>
      <c r="G1551" s="50"/>
      <c r="H1551" s="50"/>
      <c r="I1551" s="50"/>
      <c r="J1551" s="50"/>
      <c r="K1551" s="50"/>
      <c r="L1551" s="50"/>
      <c r="M1551" s="50"/>
    </row>
    <row r="1552" spans="2:13">
      <c r="B1552" s="50"/>
      <c r="C1552" s="50"/>
      <c r="D1552" s="50"/>
      <c r="E1552" s="50"/>
      <c r="F1552" s="50"/>
      <c r="G1552" s="50"/>
      <c r="H1552" s="50"/>
      <c r="I1552" s="50"/>
      <c r="J1552" s="50"/>
      <c r="K1552" s="50"/>
      <c r="L1552" s="50"/>
      <c r="M1552" s="50"/>
    </row>
    <row r="1553" spans="2:13">
      <c r="B1553" s="50"/>
      <c r="C1553" s="50"/>
      <c r="D1553" s="50"/>
      <c r="E1553" s="50"/>
      <c r="F1553" s="50"/>
      <c r="G1553" s="50"/>
      <c r="H1553" s="50"/>
      <c r="I1553" s="50"/>
      <c r="J1553" s="50"/>
      <c r="K1553" s="50"/>
      <c r="L1553" s="50"/>
      <c r="M1553" s="50"/>
    </row>
    <row r="1554" spans="2:13">
      <c r="B1554" s="50"/>
      <c r="C1554" s="50"/>
      <c r="D1554" s="50"/>
      <c r="E1554" s="50"/>
      <c r="F1554" s="50"/>
      <c r="G1554" s="50"/>
      <c r="H1554" s="50"/>
      <c r="I1554" s="50"/>
      <c r="J1554" s="50"/>
      <c r="K1554" s="50"/>
      <c r="L1554" s="50"/>
      <c r="M1554" s="50"/>
    </row>
    <row r="1555" spans="2:13">
      <c r="B1555" s="50"/>
      <c r="C1555" s="50"/>
      <c r="D1555" s="50"/>
      <c r="E1555" s="50"/>
      <c r="F1555" s="50"/>
      <c r="G1555" s="50"/>
      <c r="H1555" s="50"/>
      <c r="I1555" s="50"/>
      <c r="J1555" s="50"/>
      <c r="K1555" s="50"/>
      <c r="L1555" s="50"/>
      <c r="M1555" s="50"/>
    </row>
    <row r="1556" spans="2:13">
      <c r="B1556" s="50"/>
      <c r="C1556" s="50"/>
      <c r="D1556" s="50"/>
      <c r="E1556" s="50"/>
      <c r="F1556" s="50"/>
      <c r="G1556" s="50"/>
      <c r="H1556" s="50"/>
      <c r="I1556" s="50"/>
      <c r="J1556" s="50"/>
      <c r="K1556" s="50"/>
      <c r="L1556" s="50"/>
      <c r="M1556" s="50"/>
    </row>
    <row r="1557" spans="2:13">
      <c r="B1557" s="50"/>
      <c r="C1557" s="50"/>
      <c r="D1557" s="50"/>
      <c r="E1557" s="50"/>
      <c r="F1557" s="50"/>
      <c r="G1557" s="50"/>
      <c r="H1557" s="50"/>
      <c r="I1557" s="50"/>
      <c r="J1557" s="50"/>
      <c r="K1557" s="50"/>
      <c r="L1557" s="50"/>
      <c r="M1557" s="50"/>
    </row>
    <row r="1558" spans="2:13">
      <c r="B1558" s="50"/>
      <c r="C1558" s="50"/>
      <c r="D1558" s="50"/>
      <c r="E1558" s="50"/>
      <c r="F1558" s="50"/>
      <c r="G1558" s="50"/>
      <c r="H1558" s="50"/>
      <c r="I1558" s="50"/>
      <c r="J1558" s="50"/>
      <c r="K1558" s="50"/>
      <c r="L1558" s="50"/>
      <c r="M1558" s="50"/>
    </row>
    <row r="1559" spans="2:13">
      <c r="B1559" s="50"/>
      <c r="C1559" s="50"/>
      <c r="D1559" s="50"/>
      <c r="E1559" s="50"/>
      <c r="F1559" s="50"/>
      <c r="G1559" s="50"/>
      <c r="H1559" s="50"/>
      <c r="I1559" s="50"/>
      <c r="J1559" s="50"/>
      <c r="K1559" s="50"/>
      <c r="L1559" s="50"/>
      <c r="M1559" s="50"/>
    </row>
    <row r="1560" spans="2:13">
      <c r="B1560" s="50"/>
      <c r="C1560" s="50"/>
      <c r="D1560" s="50"/>
      <c r="E1560" s="50"/>
      <c r="F1560" s="50"/>
      <c r="G1560" s="50"/>
      <c r="H1560" s="50"/>
      <c r="I1560" s="50"/>
      <c r="J1560" s="50"/>
      <c r="K1560" s="50"/>
      <c r="L1560" s="50"/>
      <c r="M1560" s="50"/>
    </row>
    <row r="1561" spans="2:13">
      <c r="B1561" s="50"/>
      <c r="C1561" s="50"/>
      <c r="D1561" s="50"/>
      <c r="E1561" s="50"/>
      <c r="F1561" s="50"/>
      <c r="G1561" s="50"/>
      <c r="H1561" s="50"/>
      <c r="I1561" s="50"/>
      <c r="J1561" s="50"/>
      <c r="K1561" s="50"/>
      <c r="L1561" s="50"/>
      <c r="M1561" s="50"/>
    </row>
    <row r="1562" spans="2:13">
      <c r="B1562" s="50"/>
      <c r="C1562" s="50"/>
      <c r="D1562" s="50"/>
      <c r="E1562" s="50"/>
      <c r="F1562" s="50"/>
      <c r="G1562" s="50"/>
      <c r="H1562" s="50"/>
      <c r="I1562" s="50"/>
      <c r="J1562" s="50"/>
      <c r="K1562" s="50"/>
      <c r="L1562" s="50"/>
      <c r="M1562" s="50"/>
    </row>
    <row r="1563" spans="2:13">
      <c r="B1563" s="50"/>
      <c r="C1563" s="50"/>
      <c r="D1563" s="50"/>
      <c r="E1563" s="50"/>
      <c r="F1563" s="50"/>
      <c r="G1563" s="50"/>
      <c r="H1563" s="50"/>
      <c r="I1563" s="50"/>
      <c r="J1563" s="50"/>
      <c r="K1563" s="50"/>
      <c r="L1563" s="50"/>
      <c r="M1563" s="50"/>
    </row>
    <row r="1564" spans="2:13">
      <c r="B1564" s="50"/>
      <c r="C1564" s="50"/>
      <c r="D1564" s="50"/>
      <c r="E1564" s="50"/>
      <c r="F1564" s="50"/>
      <c r="G1564" s="50"/>
      <c r="H1564" s="50"/>
      <c r="I1564" s="50"/>
      <c r="J1564" s="50"/>
      <c r="K1564" s="50"/>
      <c r="L1564" s="50"/>
      <c r="M1564" s="50"/>
    </row>
    <row r="1565" spans="2:13">
      <c r="B1565" s="50"/>
      <c r="C1565" s="50"/>
      <c r="D1565" s="50"/>
      <c r="E1565" s="50"/>
      <c r="F1565" s="50"/>
      <c r="G1565" s="50"/>
      <c r="H1565" s="50"/>
      <c r="I1565" s="50"/>
      <c r="J1565" s="50"/>
      <c r="K1565" s="50"/>
      <c r="L1565" s="50"/>
      <c r="M1565" s="50"/>
    </row>
    <row r="1566" spans="2:13">
      <c r="B1566" s="50"/>
      <c r="C1566" s="50"/>
      <c r="D1566" s="50"/>
      <c r="E1566" s="50"/>
      <c r="F1566" s="50"/>
      <c r="G1566" s="50"/>
      <c r="H1566" s="50"/>
      <c r="I1566" s="50"/>
      <c r="J1566" s="50"/>
      <c r="K1566" s="50"/>
      <c r="L1566" s="50"/>
      <c r="M1566" s="50"/>
    </row>
    <row r="1567" spans="2:13">
      <c r="B1567" s="50"/>
      <c r="C1567" s="50"/>
      <c r="D1567" s="50"/>
      <c r="E1567" s="50"/>
      <c r="F1567" s="50"/>
      <c r="G1567" s="50"/>
      <c r="H1567" s="50"/>
      <c r="I1567" s="50"/>
      <c r="J1567" s="50"/>
      <c r="K1567" s="50"/>
      <c r="L1567" s="50"/>
      <c r="M1567" s="50"/>
    </row>
    <row r="1568" spans="2:13">
      <c r="B1568" s="50"/>
      <c r="C1568" s="50"/>
      <c r="D1568" s="50"/>
      <c r="E1568" s="50"/>
      <c r="F1568" s="50"/>
      <c r="G1568" s="50"/>
      <c r="H1568" s="50"/>
      <c r="I1568" s="50"/>
      <c r="J1568" s="50"/>
      <c r="K1568" s="50"/>
      <c r="L1568" s="50"/>
      <c r="M1568" s="50"/>
    </row>
    <row r="1569" spans="2:13">
      <c r="B1569" s="50"/>
      <c r="C1569" s="50"/>
      <c r="D1569" s="50"/>
      <c r="E1569" s="50"/>
      <c r="F1569" s="50"/>
      <c r="G1569" s="50"/>
      <c r="H1569" s="50"/>
      <c r="I1569" s="50"/>
      <c r="J1569" s="50"/>
      <c r="K1569" s="50"/>
      <c r="L1569" s="50"/>
      <c r="M1569" s="50"/>
    </row>
    <row r="1570" spans="2:13">
      <c r="B1570" s="50"/>
      <c r="C1570" s="50"/>
      <c r="D1570" s="50"/>
      <c r="E1570" s="50"/>
      <c r="F1570" s="50"/>
      <c r="G1570" s="50"/>
      <c r="H1570" s="50"/>
      <c r="I1570" s="50"/>
      <c r="J1570" s="50"/>
      <c r="K1570" s="50"/>
      <c r="L1570" s="50"/>
      <c r="M1570" s="50"/>
    </row>
    <row r="1571" spans="2:13">
      <c r="B1571" s="50"/>
      <c r="C1571" s="50"/>
      <c r="D1571" s="50"/>
      <c r="E1571" s="50"/>
      <c r="F1571" s="50"/>
      <c r="G1571" s="50"/>
      <c r="H1571" s="50"/>
      <c r="I1571" s="50"/>
      <c r="J1571" s="50"/>
      <c r="K1571" s="50"/>
      <c r="L1571" s="50"/>
      <c r="M1571" s="50"/>
    </row>
    <row r="1572" spans="2:13">
      <c r="B1572" s="50"/>
      <c r="C1572" s="50"/>
      <c r="D1572" s="50"/>
      <c r="E1572" s="50"/>
      <c r="F1572" s="50"/>
      <c r="G1572" s="50"/>
      <c r="H1572" s="50"/>
      <c r="I1572" s="50"/>
      <c r="J1572" s="50"/>
      <c r="K1572" s="50"/>
      <c r="L1572" s="50"/>
      <c r="M1572" s="50"/>
    </row>
    <row r="1573" spans="2:13">
      <c r="B1573" s="50"/>
      <c r="C1573" s="50"/>
      <c r="D1573" s="50"/>
      <c r="E1573" s="50"/>
      <c r="F1573" s="50"/>
      <c r="G1573" s="50"/>
      <c r="H1573" s="50"/>
      <c r="I1573" s="50"/>
      <c r="J1573" s="50"/>
      <c r="K1573" s="50"/>
      <c r="L1573" s="50"/>
      <c r="M1573" s="50"/>
    </row>
    <row r="1574" spans="2:13">
      <c r="B1574" s="50"/>
      <c r="C1574" s="50"/>
      <c r="D1574" s="50"/>
      <c r="E1574" s="50"/>
      <c r="F1574" s="50"/>
      <c r="G1574" s="50"/>
      <c r="H1574" s="50"/>
      <c r="I1574" s="50"/>
      <c r="J1574" s="50"/>
      <c r="K1574" s="50"/>
      <c r="L1574" s="50"/>
      <c r="M1574" s="50"/>
    </row>
    <row r="1575" spans="2:13">
      <c r="B1575" s="50"/>
      <c r="C1575" s="50"/>
      <c r="D1575" s="50"/>
      <c r="E1575" s="50"/>
      <c r="F1575" s="50"/>
      <c r="G1575" s="50"/>
      <c r="H1575" s="50"/>
      <c r="I1575" s="50"/>
      <c r="J1575" s="50"/>
      <c r="K1575" s="50"/>
      <c r="L1575" s="50"/>
      <c r="M1575" s="50"/>
    </row>
    <row r="1576" spans="2:13">
      <c r="B1576" s="50"/>
      <c r="C1576" s="50"/>
      <c r="D1576" s="50"/>
      <c r="E1576" s="50"/>
      <c r="F1576" s="50"/>
      <c r="G1576" s="50"/>
      <c r="H1576" s="50"/>
      <c r="I1576" s="50"/>
      <c r="J1576" s="50"/>
      <c r="K1576" s="50"/>
      <c r="L1576" s="50"/>
      <c r="M1576" s="50"/>
    </row>
    <row r="1577" spans="2:13">
      <c r="B1577" s="50"/>
      <c r="C1577" s="50"/>
      <c r="D1577" s="50"/>
      <c r="E1577" s="50"/>
      <c r="F1577" s="50"/>
      <c r="G1577" s="50"/>
      <c r="H1577" s="50"/>
      <c r="I1577" s="50"/>
      <c r="J1577" s="50"/>
      <c r="K1577" s="50"/>
      <c r="L1577" s="50"/>
      <c r="M1577" s="50"/>
    </row>
    <row r="1578" spans="2:13">
      <c r="B1578" s="50"/>
      <c r="C1578" s="50"/>
      <c r="D1578" s="50"/>
      <c r="E1578" s="50"/>
      <c r="F1578" s="50"/>
      <c r="G1578" s="50"/>
      <c r="H1578" s="50"/>
      <c r="I1578" s="50"/>
      <c r="J1578" s="50"/>
      <c r="K1578" s="50"/>
      <c r="L1578" s="50"/>
      <c r="M1578" s="50"/>
    </row>
    <row r="1579" spans="2:13">
      <c r="B1579" s="50"/>
      <c r="C1579" s="50"/>
      <c r="D1579" s="50"/>
      <c r="E1579" s="50"/>
      <c r="F1579" s="50"/>
      <c r="G1579" s="50"/>
      <c r="H1579" s="50"/>
      <c r="I1579" s="50"/>
      <c r="J1579" s="50"/>
      <c r="K1579" s="50"/>
      <c r="L1579" s="50"/>
      <c r="M1579" s="50"/>
    </row>
    <row r="1580" spans="2:13">
      <c r="B1580" s="50"/>
      <c r="C1580" s="50"/>
      <c r="D1580" s="50"/>
      <c r="E1580" s="50"/>
      <c r="F1580" s="50"/>
      <c r="G1580" s="50"/>
      <c r="H1580" s="50"/>
      <c r="I1580" s="50"/>
      <c r="J1580" s="50"/>
      <c r="K1580" s="50"/>
      <c r="L1580" s="50"/>
      <c r="M1580" s="50"/>
    </row>
    <row r="1581" spans="2:13">
      <c r="B1581" s="50"/>
      <c r="C1581" s="50"/>
      <c r="D1581" s="50"/>
      <c r="E1581" s="50"/>
      <c r="F1581" s="50"/>
      <c r="G1581" s="50"/>
      <c r="H1581" s="50"/>
      <c r="I1581" s="50"/>
      <c r="J1581" s="50"/>
      <c r="K1581" s="50"/>
      <c r="L1581" s="50"/>
      <c r="M1581" s="50"/>
    </row>
    <row r="1582" spans="2:13">
      <c r="B1582" s="50"/>
      <c r="C1582" s="50"/>
      <c r="D1582" s="50"/>
      <c r="E1582" s="50"/>
      <c r="F1582" s="50"/>
      <c r="G1582" s="50"/>
      <c r="H1582" s="50"/>
      <c r="I1582" s="50"/>
      <c r="J1582" s="50"/>
      <c r="K1582" s="50"/>
      <c r="L1582" s="50"/>
      <c r="M1582" s="50"/>
    </row>
    <row r="1583" spans="2:13">
      <c r="B1583" s="50"/>
      <c r="C1583" s="50"/>
      <c r="D1583" s="50"/>
      <c r="E1583" s="50"/>
      <c r="F1583" s="50"/>
      <c r="G1583" s="50"/>
      <c r="H1583" s="50"/>
      <c r="I1583" s="50"/>
      <c r="J1583" s="50"/>
      <c r="K1583" s="50"/>
      <c r="L1583" s="50"/>
      <c r="M1583" s="50"/>
    </row>
    <row r="1584" spans="2:13">
      <c r="B1584" s="50"/>
      <c r="C1584" s="50"/>
      <c r="D1584" s="50"/>
      <c r="E1584" s="50"/>
      <c r="F1584" s="50"/>
      <c r="G1584" s="50"/>
      <c r="H1584" s="50"/>
      <c r="I1584" s="50"/>
      <c r="J1584" s="50"/>
      <c r="K1584" s="50"/>
      <c r="L1584" s="50"/>
      <c r="M1584" s="50"/>
    </row>
    <row r="1585" spans="2:13">
      <c r="B1585" s="50"/>
      <c r="C1585" s="50"/>
      <c r="D1585" s="50"/>
      <c r="E1585" s="50"/>
      <c r="F1585" s="50"/>
      <c r="G1585" s="50"/>
      <c r="H1585" s="50"/>
      <c r="I1585" s="50"/>
      <c r="J1585" s="50"/>
      <c r="K1585" s="50"/>
      <c r="L1585" s="50"/>
      <c r="M1585" s="50"/>
    </row>
    <row r="1586" spans="2:13">
      <c r="B1586" s="50"/>
      <c r="C1586" s="50"/>
      <c r="D1586" s="50"/>
      <c r="E1586" s="50"/>
      <c r="F1586" s="50"/>
      <c r="G1586" s="50"/>
      <c r="H1586" s="50"/>
      <c r="I1586" s="50"/>
      <c r="J1586" s="50"/>
      <c r="K1586" s="50"/>
      <c r="L1586" s="50"/>
      <c r="M1586" s="50"/>
    </row>
    <row r="1587" spans="2:13">
      <c r="B1587" s="50"/>
      <c r="C1587" s="50"/>
      <c r="D1587" s="50"/>
      <c r="E1587" s="50"/>
      <c r="F1587" s="50"/>
      <c r="G1587" s="50"/>
      <c r="H1587" s="50"/>
      <c r="I1587" s="50"/>
      <c r="J1587" s="50"/>
      <c r="K1587" s="50"/>
      <c r="L1587" s="50"/>
      <c r="M1587" s="50"/>
    </row>
    <row r="1588" spans="2:13">
      <c r="B1588" s="50"/>
      <c r="C1588" s="50"/>
      <c r="D1588" s="50"/>
      <c r="E1588" s="50"/>
      <c r="F1588" s="50"/>
      <c r="G1588" s="50"/>
      <c r="H1588" s="50"/>
      <c r="I1588" s="50"/>
      <c r="J1588" s="50"/>
      <c r="K1588" s="50"/>
      <c r="L1588" s="50"/>
      <c r="M1588" s="50"/>
    </row>
    <row r="1589" spans="2:13">
      <c r="B1589" s="50"/>
      <c r="C1589" s="50"/>
      <c r="D1589" s="50"/>
      <c r="E1589" s="50"/>
      <c r="F1589" s="50"/>
      <c r="G1589" s="50"/>
      <c r="H1589" s="50"/>
      <c r="I1589" s="50"/>
      <c r="J1589" s="50"/>
      <c r="K1589" s="50"/>
      <c r="L1589" s="50"/>
      <c r="M1589" s="50"/>
    </row>
    <row r="1590" spans="2:13">
      <c r="B1590" s="50"/>
      <c r="C1590" s="50"/>
      <c r="D1590" s="50"/>
      <c r="E1590" s="50"/>
      <c r="F1590" s="50"/>
      <c r="G1590" s="50"/>
      <c r="H1590" s="50"/>
      <c r="I1590" s="50"/>
      <c r="J1590" s="50"/>
      <c r="K1590" s="50"/>
      <c r="L1590" s="50"/>
      <c r="M1590" s="50"/>
    </row>
    <row r="1591" spans="2:13">
      <c r="B1591" s="50"/>
      <c r="C1591" s="50"/>
      <c r="D1591" s="50"/>
      <c r="E1591" s="50"/>
      <c r="F1591" s="50"/>
      <c r="G1591" s="50"/>
      <c r="H1591" s="50"/>
      <c r="I1591" s="50"/>
      <c r="J1591" s="50"/>
      <c r="K1591" s="50"/>
      <c r="L1591" s="50"/>
      <c r="M1591" s="50"/>
    </row>
    <row r="1592" spans="2:13">
      <c r="B1592" s="50"/>
      <c r="C1592" s="50"/>
      <c r="D1592" s="50"/>
      <c r="E1592" s="50"/>
      <c r="F1592" s="50"/>
      <c r="G1592" s="50"/>
      <c r="H1592" s="50"/>
      <c r="I1592" s="50"/>
      <c r="J1592" s="50"/>
      <c r="K1592" s="50"/>
      <c r="L1592" s="50"/>
      <c r="M1592" s="50"/>
    </row>
    <row r="1593" spans="2:13">
      <c r="B1593" s="50"/>
      <c r="C1593" s="50"/>
      <c r="D1593" s="50"/>
      <c r="E1593" s="50"/>
      <c r="F1593" s="50"/>
      <c r="G1593" s="50"/>
      <c r="H1593" s="50"/>
      <c r="I1593" s="50"/>
      <c r="J1593" s="50"/>
      <c r="K1593" s="50"/>
      <c r="L1593" s="50"/>
      <c r="M1593" s="50"/>
    </row>
    <row r="1594" spans="2:13">
      <c r="B1594" s="50"/>
      <c r="C1594" s="50"/>
      <c r="D1594" s="50"/>
      <c r="E1594" s="50"/>
      <c r="F1594" s="50"/>
      <c r="G1594" s="50"/>
      <c r="H1594" s="50"/>
      <c r="I1594" s="50"/>
      <c r="J1594" s="50"/>
      <c r="K1594" s="50"/>
      <c r="L1594" s="50"/>
      <c r="M1594" s="50"/>
    </row>
    <row r="1595" spans="2:13">
      <c r="B1595" s="50"/>
      <c r="C1595" s="50"/>
      <c r="D1595" s="50"/>
      <c r="E1595" s="50"/>
      <c r="F1595" s="50"/>
      <c r="G1595" s="50"/>
      <c r="H1595" s="50"/>
      <c r="I1595" s="50"/>
      <c r="J1595" s="50"/>
      <c r="K1595" s="50"/>
      <c r="L1595" s="50"/>
      <c r="M1595" s="50"/>
    </row>
    <row r="1596" spans="2:13">
      <c r="B1596" s="50"/>
      <c r="C1596" s="50"/>
      <c r="D1596" s="50"/>
      <c r="E1596" s="50"/>
      <c r="F1596" s="50"/>
      <c r="G1596" s="50"/>
      <c r="H1596" s="50"/>
      <c r="I1596" s="50"/>
      <c r="J1596" s="50"/>
      <c r="K1596" s="50"/>
      <c r="L1596" s="50"/>
      <c r="M1596" s="50"/>
    </row>
    <row r="1597" spans="2:13">
      <c r="B1597" s="50"/>
      <c r="C1597" s="50"/>
      <c r="D1597" s="50"/>
      <c r="E1597" s="50"/>
      <c r="F1597" s="50"/>
      <c r="G1597" s="50"/>
      <c r="H1597" s="50"/>
      <c r="I1597" s="50"/>
      <c r="J1597" s="50"/>
      <c r="K1597" s="50"/>
      <c r="L1597" s="50"/>
      <c r="M1597" s="50"/>
    </row>
    <row r="1598" spans="2:13">
      <c r="B1598" s="50"/>
      <c r="C1598" s="50"/>
      <c r="D1598" s="50"/>
      <c r="E1598" s="50"/>
      <c r="F1598" s="50"/>
      <c r="G1598" s="50"/>
      <c r="H1598" s="50"/>
      <c r="I1598" s="50"/>
      <c r="J1598" s="50"/>
      <c r="K1598" s="50"/>
      <c r="L1598" s="50"/>
      <c r="M1598" s="50"/>
    </row>
    <row r="1599" spans="2:13">
      <c r="B1599" s="50"/>
      <c r="C1599" s="50"/>
      <c r="D1599" s="50"/>
      <c r="E1599" s="50"/>
      <c r="F1599" s="50"/>
      <c r="G1599" s="50"/>
      <c r="H1599" s="50"/>
      <c r="I1599" s="50"/>
      <c r="J1599" s="50"/>
      <c r="K1599" s="50"/>
      <c r="L1599" s="50"/>
      <c r="M1599" s="50"/>
    </row>
    <row r="1600" spans="2:13">
      <c r="B1600" s="50"/>
      <c r="C1600" s="50"/>
      <c r="D1600" s="50"/>
      <c r="E1600" s="50"/>
      <c r="F1600" s="50"/>
      <c r="G1600" s="50"/>
      <c r="H1600" s="50"/>
      <c r="I1600" s="50"/>
      <c r="J1600" s="50"/>
      <c r="K1600" s="50"/>
      <c r="L1600" s="50"/>
      <c r="M1600" s="50"/>
    </row>
    <row r="1601" spans="2:13">
      <c r="B1601" s="50"/>
      <c r="C1601" s="50"/>
      <c r="D1601" s="50"/>
      <c r="E1601" s="50"/>
      <c r="F1601" s="50"/>
      <c r="G1601" s="50"/>
      <c r="H1601" s="50"/>
      <c r="I1601" s="50"/>
      <c r="J1601" s="50"/>
      <c r="K1601" s="50"/>
      <c r="L1601" s="50"/>
      <c r="M1601" s="50"/>
    </row>
    <row r="1602" spans="2:13">
      <c r="B1602" s="50"/>
      <c r="C1602" s="50"/>
      <c r="D1602" s="50"/>
      <c r="E1602" s="50"/>
      <c r="F1602" s="50"/>
      <c r="G1602" s="50"/>
      <c r="H1602" s="50"/>
      <c r="I1602" s="50"/>
      <c r="J1602" s="50"/>
      <c r="K1602" s="50"/>
      <c r="L1602" s="50"/>
      <c r="M1602" s="50"/>
    </row>
    <row r="1603" spans="2:13">
      <c r="B1603" s="50"/>
      <c r="C1603" s="50"/>
      <c r="D1603" s="50"/>
      <c r="E1603" s="50"/>
      <c r="F1603" s="50"/>
      <c r="G1603" s="50"/>
      <c r="H1603" s="50"/>
      <c r="I1603" s="50"/>
      <c r="J1603" s="50"/>
      <c r="K1603" s="50"/>
      <c r="L1603" s="50"/>
      <c r="M1603" s="50"/>
    </row>
    <row r="1604" spans="2:13">
      <c r="B1604" s="50"/>
      <c r="C1604" s="50"/>
      <c r="D1604" s="50"/>
      <c r="E1604" s="50"/>
      <c r="F1604" s="50"/>
      <c r="G1604" s="50"/>
      <c r="H1604" s="50"/>
      <c r="I1604" s="50"/>
      <c r="J1604" s="50"/>
      <c r="K1604" s="50"/>
      <c r="L1604" s="50"/>
      <c r="M1604" s="50"/>
    </row>
    <row r="1605" spans="2:13">
      <c r="B1605" s="50"/>
      <c r="C1605" s="50"/>
      <c r="D1605" s="50"/>
      <c r="E1605" s="50"/>
      <c r="F1605" s="50"/>
      <c r="G1605" s="50"/>
      <c r="H1605" s="50"/>
      <c r="I1605" s="50"/>
      <c r="J1605" s="50"/>
      <c r="K1605" s="50"/>
      <c r="L1605" s="50"/>
      <c r="M1605" s="50"/>
    </row>
    <row r="1606" spans="2:13">
      <c r="B1606" s="50"/>
      <c r="C1606" s="50"/>
      <c r="D1606" s="50"/>
      <c r="E1606" s="50"/>
      <c r="F1606" s="50"/>
      <c r="G1606" s="50"/>
      <c r="H1606" s="50"/>
      <c r="I1606" s="50"/>
      <c r="J1606" s="50"/>
      <c r="K1606" s="50"/>
      <c r="L1606" s="50"/>
      <c r="M1606" s="50"/>
    </row>
    <row r="1607" spans="2:13">
      <c r="B1607" s="50"/>
      <c r="C1607" s="50"/>
      <c r="D1607" s="50"/>
      <c r="E1607" s="50"/>
      <c r="F1607" s="50"/>
      <c r="G1607" s="50"/>
      <c r="H1607" s="50"/>
      <c r="I1607" s="50"/>
      <c r="J1607" s="50"/>
      <c r="K1607" s="50"/>
      <c r="L1607" s="50"/>
      <c r="M1607" s="50"/>
    </row>
    <row r="1608" spans="2:13">
      <c r="B1608" s="50"/>
      <c r="C1608" s="50"/>
      <c r="D1608" s="50"/>
      <c r="E1608" s="50"/>
      <c r="F1608" s="50"/>
      <c r="G1608" s="50"/>
      <c r="H1608" s="50"/>
      <c r="I1608" s="50"/>
      <c r="J1608" s="50"/>
      <c r="K1608" s="50"/>
      <c r="L1608" s="50"/>
      <c r="M1608" s="50"/>
    </row>
    <row r="1609" spans="2:13">
      <c r="B1609" s="50"/>
      <c r="C1609" s="50"/>
      <c r="D1609" s="50"/>
      <c r="E1609" s="50"/>
      <c r="F1609" s="50"/>
      <c r="G1609" s="50"/>
      <c r="H1609" s="50"/>
      <c r="I1609" s="50"/>
      <c r="J1609" s="50"/>
      <c r="K1609" s="50"/>
      <c r="L1609" s="50"/>
      <c r="M1609" s="50"/>
    </row>
    <row r="1610" spans="2:13">
      <c r="B1610" s="50"/>
      <c r="C1610" s="50"/>
      <c r="D1610" s="50"/>
      <c r="E1610" s="50"/>
      <c r="F1610" s="50"/>
      <c r="G1610" s="50"/>
      <c r="H1610" s="50"/>
      <c r="I1610" s="50"/>
      <c r="J1610" s="50"/>
      <c r="K1610" s="50"/>
      <c r="L1610" s="50"/>
      <c r="M1610" s="50"/>
    </row>
    <row r="1611" spans="2:13">
      <c r="B1611" s="50"/>
      <c r="C1611" s="50"/>
      <c r="D1611" s="50"/>
      <c r="E1611" s="50"/>
      <c r="F1611" s="50"/>
      <c r="G1611" s="50"/>
      <c r="H1611" s="50"/>
      <c r="I1611" s="50"/>
      <c r="J1611" s="50"/>
      <c r="K1611" s="50"/>
      <c r="L1611" s="50"/>
      <c r="M1611" s="50"/>
    </row>
    <row r="1612" spans="2:13">
      <c r="B1612" s="50"/>
      <c r="C1612" s="50"/>
      <c r="D1612" s="50"/>
      <c r="E1612" s="50"/>
      <c r="F1612" s="50"/>
      <c r="G1612" s="50"/>
      <c r="H1612" s="50"/>
      <c r="I1612" s="50"/>
      <c r="J1612" s="50"/>
      <c r="K1612" s="50"/>
      <c r="L1612" s="50"/>
      <c r="M1612" s="50"/>
    </row>
    <row r="1613" spans="2:13">
      <c r="B1613" s="50"/>
      <c r="C1613" s="50"/>
      <c r="D1613" s="50"/>
      <c r="E1613" s="50"/>
      <c r="F1613" s="50"/>
      <c r="G1613" s="50"/>
      <c r="H1613" s="50"/>
      <c r="I1613" s="50"/>
      <c r="J1613" s="50"/>
      <c r="K1613" s="50"/>
      <c r="L1613" s="50"/>
      <c r="M1613" s="50"/>
    </row>
    <row r="1614" spans="2:13">
      <c r="B1614" s="50"/>
      <c r="C1614" s="50"/>
      <c r="D1614" s="50"/>
      <c r="E1614" s="50"/>
      <c r="F1614" s="50"/>
      <c r="G1614" s="50"/>
      <c r="H1614" s="50"/>
      <c r="I1614" s="50"/>
      <c r="J1614" s="50"/>
      <c r="K1614" s="50"/>
      <c r="L1614" s="50"/>
      <c r="M1614" s="50"/>
    </row>
    <row r="1615" spans="2:13">
      <c r="B1615" s="50"/>
      <c r="C1615" s="50"/>
      <c r="D1615" s="50"/>
      <c r="E1615" s="50"/>
      <c r="F1615" s="50"/>
      <c r="G1615" s="50"/>
      <c r="H1615" s="50"/>
      <c r="I1615" s="50"/>
      <c r="J1615" s="50"/>
      <c r="K1615" s="50"/>
      <c r="L1615" s="50"/>
      <c r="M1615" s="50"/>
    </row>
    <row r="1616" spans="2:13">
      <c r="B1616" s="50"/>
      <c r="C1616" s="50"/>
      <c r="D1616" s="50"/>
      <c r="E1616" s="50"/>
      <c r="F1616" s="50"/>
      <c r="G1616" s="50"/>
      <c r="H1616" s="50"/>
      <c r="I1616" s="50"/>
      <c r="J1616" s="50"/>
      <c r="K1616" s="50"/>
      <c r="L1616" s="50"/>
      <c r="M1616" s="50"/>
    </row>
    <row r="1617" spans="2:13">
      <c r="B1617" s="50"/>
      <c r="C1617" s="50"/>
      <c r="D1617" s="50"/>
      <c r="E1617" s="50"/>
      <c r="F1617" s="50"/>
      <c r="G1617" s="50"/>
      <c r="H1617" s="50"/>
      <c r="I1617" s="50"/>
      <c r="J1617" s="50"/>
      <c r="K1617" s="50"/>
      <c r="L1617" s="50"/>
      <c r="M1617" s="50"/>
    </row>
    <row r="1618" spans="2:13">
      <c r="B1618" s="50"/>
      <c r="C1618" s="50"/>
      <c r="D1618" s="50"/>
      <c r="E1618" s="50"/>
      <c r="F1618" s="50"/>
      <c r="G1618" s="50"/>
      <c r="H1618" s="50"/>
      <c r="I1618" s="50"/>
      <c r="J1618" s="50"/>
      <c r="K1618" s="50"/>
      <c r="L1618" s="50"/>
      <c r="M1618" s="50"/>
    </row>
    <row r="1619" spans="2:13">
      <c r="B1619" s="50"/>
      <c r="C1619" s="50"/>
      <c r="D1619" s="50"/>
      <c r="E1619" s="50"/>
      <c r="F1619" s="50"/>
      <c r="G1619" s="50"/>
      <c r="H1619" s="50"/>
      <c r="I1619" s="50"/>
      <c r="J1619" s="50"/>
      <c r="K1619" s="50"/>
      <c r="L1619" s="50"/>
      <c r="M1619" s="50"/>
    </row>
    <row r="1620" spans="2:13">
      <c r="B1620" s="50"/>
      <c r="C1620" s="50"/>
      <c r="D1620" s="50"/>
      <c r="E1620" s="50"/>
      <c r="F1620" s="50"/>
      <c r="G1620" s="50"/>
      <c r="H1620" s="50"/>
      <c r="I1620" s="50"/>
      <c r="J1620" s="50"/>
      <c r="K1620" s="50"/>
      <c r="L1620" s="50"/>
      <c r="M1620" s="50"/>
    </row>
    <row r="1621" spans="2:13">
      <c r="B1621" s="50"/>
      <c r="C1621" s="50"/>
      <c r="D1621" s="50"/>
      <c r="E1621" s="50"/>
      <c r="F1621" s="50"/>
      <c r="G1621" s="50"/>
      <c r="H1621" s="50"/>
      <c r="I1621" s="50"/>
      <c r="J1621" s="50"/>
      <c r="K1621" s="50"/>
      <c r="L1621" s="50"/>
      <c r="M1621" s="50"/>
    </row>
    <row r="1622" spans="2:13">
      <c r="B1622" s="50"/>
      <c r="C1622" s="50"/>
      <c r="D1622" s="50"/>
      <c r="E1622" s="50"/>
      <c r="F1622" s="50"/>
      <c r="G1622" s="50"/>
      <c r="H1622" s="50"/>
      <c r="I1622" s="50"/>
      <c r="J1622" s="50"/>
      <c r="K1622" s="50"/>
      <c r="L1622" s="50"/>
      <c r="M1622" s="50"/>
    </row>
    <row r="1623" spans="2:13">
      <c r="B1623" s="50"/>
      <c r="C1623" s="50"/>
      <c r="D1623" s="50"/>
      <c r="E1623" s="50"/>
      <c r="F1623" s="50"/>
      <c r="G1623" s="50"/>
      <c r="H1623" s="50"/>
      <c r="I1623" s="50"/>
      <c r="J1623" s="50"/>
      <c r="K1623" s="50"/>
      <c r="L1623" s="50"/>
      <c r="M1623" s="50"/>
    </row>
    <row r="1624" spans="2:13">
      <c r="B1624" s="50"/>
      <c r="C1624" s="50"/>
      <c r="D1624" s="50"/>
      <c r="E1624" s="50"/>
      <c r="F1624" s="50"/>
      <c r="G1624" s="50"/>
      <c r="H1624" s="50"/>
      <c r="I1624" s="50"/>
      <c r="J1624" s="50"/>
      <c r="K1624" s="50"/>
      <c r="L1624" s="50"/>
      <c r="M1624" s="50"/>
    </row>
    <row r="1625" spans="2:13">
      <c r="B1625" s="50"/>
      <c r="C1625" s="50"/>
      <c r="D1625" s="50"/>
      <c r="E1625" s="50"/>
      <c r="F1625" s="50"/>
      <c r="G1625" s="50"/>
      <c r="H1625" s="50"/>
      <c r="I1625" s="50"/>
      <c r="J1625" s="50"/>
      <c r="K1625" s="50"/>
      <c r="L1625" s="50"/>
      <c r="M1625" s="50"/>
    </row>
    <row r="1626" spans="2:13">
      <c r="B1626" s="50"/>
      <c r="C1626" s="50"/>
      <c r="D1626" s="50"/>
      <c r="E1626" s="50"/>
      <c r="F1626" s="50"/>
      <c r="G1626" s="50"/>
      <c r="H1626" s="50"/>
      <c r="I1626" s="50"/>
      <c r="J1626" s="50"/>
      <c r="K1626" s="50"/>
      <c r="L1626" s="50"/>
      <c r="M1626" s="50"/>
    </row>
    <row r="1627" spans="2:13">
      <c r="B1627" s="50"/>
      <c r="C1627" s="50"/>
      <c r="D1627" s="50"/>
      <c r="E1627" s="50"/>
      <c r="F1627" s="50"/>
      <c r="G1627" s="50"/>
      <c r="H1627" s="50"/>
      <c r="I1627" s="50"/>
      <c r="J1627" s="50"/>
      <c r="K1627" s="50"/>
      <c r="L1627" s="50"/>
      <c r="M1627" s="50"/>
    </row>
    <row r="1628" spans="2:13">
      <c r="B1628" s="50"/>
      <c r="C1628" s="50"/>
      <c r="D1628" s="50"/>
      <c r="E1628" s="50"/>
      <c r="F1628" s="50"/>
      <c r="G1628" s="50"/>
      <c r="H1628" s="50"/>
      <c r="I1628" s="50"/>
      <c r="J1628" s="50"/>
      <c r="K1628" s="50"/>
      <c r="L1628" s="50"/>
      <c r="M1628" s="50"/>
    </row>
    <row r="1629" spans="2:13">
      <c r="B1629" s="50"/>
      <c r="C1629" s="50"/>
      <c r="D1629" s="50"/>
      <c r="E1629" s="50"/>
      <c r="F1629" s="50"/>
      <c r="G1629" s="50"/>
      <c r="H1629" s="50"/>
      <c r="I1629" s="50"/>
      <c r="J1629" s="50"/>
      <c r="K1629" s="50"/>
      <c r="L1629" s="50"/>
      <c r="M1629" s="50"/>
    </row>
    <row r="1630" spans="2:13">
      <c r="B1630" s="50"/>
      <c r="C1630" s="50"/>
      <c r="D1630" s="50"/>
      <c r="E1630" s="50"/>
      <c r="F1630" s="50"/>
      <c r="G1630" s="50"/>
      <c r="H1630" s="50"/>
      <c r="I1630" s="50"/>
      <c r="J1630" s="50"/>
      <c r="K1630" s="50"/>
      <c r="L1630" s="50"/>
      <c r="M1630" s="50"/>
    </row>
    <row r="1631" spans="2:13">
      <c r="B1631" s="50"/>
      <c r="C1631" s="50"/>
      <c r="D1631" s="50"/>
      <c r="E1631" s="50"/>
      <c r="F1631" s="50"/>
      <c r="G1631" s="50"/>
      <c r="H1631" s="50"/>
      <c r="I1631" s="50"/>
      <c r="J1631" s="50"/>
      <c r="K1631" s="50"/>
      <c r="L1631" s="50"/>
      <c r="M1631" s="50"/>
    </row>
    <row r="1632" spans="2:13">
      <c r="B1632" s="50"/>
      <c r="C1632" s="50"/>
      <c r="D1632" s="50"/>
      <c r="E1632" s="50"/>
      <c r="F1632" s="50"/>
      <c r="G1632" s="50"/>
      <c r="H1632" s="50"/>
      <c r="I1632" s="50"/>
      <c r="J1632" s="50"/>
      <c r="K1632" s="50"/>
      <c r="L1632" s="50"/>
      <c r="M1632" s="50"/>
    </row>
    <row r="1633" spans="2:13">
      <c r="B1633" s="50"/>
      <c r="C1633" s="50"/>
      <c r="D1633" s="50"/>
      <c r="E1633" s="50"/>
      <c r="F1633" s="50"/>
      <c r="G1633" s="50"/>
      <c r="H1633" s="50"/>
      <c r="I1633" s="50"/>
      <c r="J1633" s="50"/>
      <c r="K1633" s="50"/>
      <c r="L1633" s="50"/>
      <c r="M1633" s="50"/>
    </row>
    <row r="1634" spans="2:13">
      <c r="B1634" s="50"/>
      <c r="C1634" s="50"/>
      <c r="D1634" s="50"/>
      <c r="E1634" s="50"/>
      <c r="F1634" s="50"/>
      <c r="G1634" s="50"/>
      <c r="H1634" s="50"/>
      <c r="I1634" s="50"/>
      <c r="J1634" s="50"/>
      <c r="K1634" s="50"/>
      <c r="L1634" s="50"/>
      <c r="M1634" s="50"/>
    </row>
    <row r="1635" spans="2:13">
      <c r="B1635" s="50"/>
      <c r="C1635" s="50"/>
      <c r="D1635" s="50"/>
      <c r="E1635" s="50"/>
      <c r="F1635" s="50"/>
      <c r="G1635" s="50"/>
      <c r="H1635" s="50"/>
      <c r="I1635" s="50"/>
      <c r="J1635" s="50"/>
      <c r="K1635" s="50"/>
      <c r="L1635" s="50"/>
      <c r="M1635" s="50"/>
    </row>
    <row r="1636" spans="2:13">
      <c r="B1636" s="50"/>
      <c r="C1636" s="50"/>
      <c r="D1636" s="50"/>
      <c r="E1636" s="50"/>
      <c r="F1636" s="50"/>
      <c r="G1636" s="50"/>
      <c r="H1636" s="50"/>
      <c r="I1636" s="50"/>
      <c r="J1636" s="50"/>
      <c r="K1636" s="50"/>
      <c r="L1636" s="50"/>
      <c r="M1636" s="50"/>
    </row>
    <row r="1637" spans="2:13">
      <c r="B1637" s="50"/>
      <c r="C1637" s="50"/>
      <c r="D1637" s="50"/>
      <c r="E1637" s="50"/>
      <c r="F1637" s="50"/>
      <c r="G1637" s="50"/>
      <c r="H1637" s="50"/>
      <c r="I1637" s="50"/>
      <c r="J1637" s="50"/>
      <c r="K1637" s="50"/>
      <c r="L1637" s="50"/>
      <c r="M1637" s="50"/>
    </row>
    <row r="1638" spans="2:13">
      <c r="B1638" s="50"/>
      <c r="C1638" s="50"/>
      <c r="D1638" s="50"/>
      <c r="E1638" s="50"/>
      <c r="F1638" s="50"/>
      <c r="G1638" s="50"/>
      <c r="H1638" s="50"/>
      <c r="I1638" s="50"/>
      <c r="J1638" s="50"/>
      <c r="K1638" s="50"/>
      <c r="L1638" s="50"/>
      <c r="M1638" s="50"/>
    </row>
    <row r="1639" spans="2:13">
      <c r="B1639" s="50"/>
      <c r="C1639" s="50"/>
      <c r="D1639" s="50"/>
      <c r="E1639" s="50"/>
      <c r="F1639" s="50"/>
      <c r="G1639" s="50"/>
      <c r="H1639" s="50"/>
      <c r="I1639" s="50"/>
      <c r="J1639" s="50"/>
      <c r="K1639" s="50"/>
      <c r="L1639" s="50"/>
      <c r="M1639" s="50"/>
    </row>
    <row r="1640" spans="2:13">
      <c r="B1640" s="50"/>
      <c r="C1640" s="50"/>
      <c r="D1640" s="50"/>
      <c r="E1640" s="50"/>
      <c r="F1640" s="50"/>
      <c r="G1640" s="50"/>
      <c r="H1640" s="50"/>
      <c r="I1640" s="50"/>
      <c r="J1640" s="50"/>
      <c r="K1640" s="50"/>
      <c r="L1640" s="50"/>
      <c r="M1640" s="50"/>
    </row>
    <row r="1641" spans="2:13">
      <c r="B1641" s="50"/>
      <c r="C1641" s="50"/>
      <c r="D1641" s="50"/>
      <c r="E1641" s="50"/>
      <c r="F1641" s="50"/>
      <c r="G1641" s="50"/>
      <c r="H1641" s="50"/>
      <c r="I1641" s="50"/>
      <c r="J1641" s="50"/>
      <c r="K1641" s="50"/>
      <c r="L1641" s="50"/>
      <c r="M1641" s="50"/>
    </row>
    <row r="1642" spans="2:13">
      <c r="B1642" s="50"/>
      <c r="C1642" s="50"/>
      <c r="D1642" s="50"/>
      <c r="E1642" s="50"/>
      <c r="F1642" s="50"/>
      <c r="G1642" s="50"/>
      <c r="H1642" s="50"/>
      <c r="I1642" s="50"/>
      <c r="J1642" s="50"/>
      <c r="K1642" s="50"/>
      <c r="L1642" s="50"/>
      <c r="M1642" s="50"/>
    </row>
    <row r="1643" spans="2:13">
      <c r="B1643" s="50"/>
      <c r="C1643" s="50"/>
      <c r="D1643" s="50"/>
      <c r="E1643" s="50"/>
      <c r="F1643" s="50"/>
      <c r="G1643" s="50"/>
      <c r="H1643" s="50"/>
      <c r="I1643" s="50"/>
      <c r="J1643" s="50"/>
      <c r="K1643" s="50"/>
      <c r="L1643" s="50"/>
      <c r="M1643" s="50"/>
    </row>
    <row r="1644" spans="2:13">
      <c r="B1644" s="50"/>
      <c r="C1644" s="50"/>
      <c r="D1644" s="50"/>
      <c r="E1644" s="50"/>
      <c r="F1644" s="50"/>
      <c r="G1644" s="50"/>
      <c r="H1644" s="50"/>
      <c r="I1644" s="50"/>
      <c r="J1644" s="50"/>
      <c r="K1644" s="50"/>
      <c r="L1644" s="50"/>
      <c r="M1644" s="50"/>
    </row>
    <row r="1645" spans="2:13">
      <c r="B1645" s="50"/>
      <c r="C1645" s="50"/>
      <c r="D1645" s="50"/>
      <c r="E1645" s="50"/>
      <c r="F1645" s="50"/>
      <c r="G1645" s="50"/>
      <c r="H1645" s="50"/>
      <c r="I1645" s="50"/>
      <c r="J1645" s="50"/>
      <c r="K1645" s="50"/>
      <c r="L1645" s="50"/>
      <c r="M1645" s="50"/>
    </row>
    <row r="1646" spans="2:13">
      <c r="B1646" s="50"/>
      <c r="C1646" s="50"/>
      <c r="D1646" s="50"/>
      <c r="E1646" s="50"/>
      <c r="F1646" s="50"/>
      <c r="G1646" s="50"/>
      <c r="H1646" s="50"/>
      <c r="I1646" s="50"/>
      <c r="J1646" s="50"/>
      <c r="K1646" s="50"/>
      <c r="L1646" s="50"/>
      <c r="M1646" s="50"/>
    </row>
    <row r="1647" spans="2:13">
      <c r="B1647" s="50"/>
      <c r="C1647" s="50"/>
      <c r="D1647" s="50"/>
      <c r="E1647" s="50"/>
      <c r="F1647" s="50"/>
      <c r="G1647" s="50"/>
      <c r="H1647" s="50"/>
      <c r="I1647" s="50"/>
      <c r="J1647" s="50"/>
      <c r="K1647" s="50"/>
      <c r="L1647" s="50"/>
      <c r="M1647" s="50"/>
    </row>
    <row r="1648" spans="2:13">
      <c r="B1648" s="50"/>
      <c r="C1648" s="50"/>
      <c r="D1648" s="50"/>
      <c r="E1648" s="50"/>
      <c r="F1648" s="50"/>
      <c r="G1648" s="50"/>
      <c r="H1648" s="50"/>
      <c r="I1648" s="50"/>
      <c r="J1648" s="50"/>
      <c r="K1648" s="50"/>
      <c r="L1648" s="50"/>
      <c r="M1648" s="50"/>
    </row>
    <row r="1649" spans="2:13">
      <c r="B1649" s="50"/>
      <c r="C1649" s="50"/>
      <c r="D1649" s="50"/>
      <c r="E1649" s="50"/>
      <c r="F1649" s="50"/>
      <c r="G1649" s="50"/>
      <c r="H1649" s="50"/>
      <c r="I1649" s="50"/>
      <c r="J1649" s="50"/>
      <c r="K1649" s="50"/>
      <c r="L1649" s="50"/>
      <c r="M1649" s="50"/>
    </row>
    <row r="1650" spans="2:13">
      <c r="B1650" s="50"/>
      <c r="C1650" s="50"/>
      <c r="D1650" s="50"/>
      <c r="E1650" s="50"/>
      <c r="F1650" s="50"/>
      <c r="G1650" s="50"/>
      <c r="H1650" s="50"/>
      <c r="I1650" s="50"/>
      <c r="J1650" s="50"/>
      <c r="K1650" s="50"/>
      <c r="L1650" s="50"/>
      <c r="M1650" s="50"/>
    </row>
    <row r="1651" spans="2:13">
      <c r="B1651" s="50"/>
      <c r="C1651" s="50"/>
      <c r="D1651" s="50"/>
      <c r="E1651" s="50"/>
      <c r="F1651" s="50"/>
      <c r="G1651" s="50"/>
      <c r="H1651" s="50"/>
      <c r="I1651" s="50"/>
      <c r="J1651" s="50"/>
      <c r="K1651" s="50"/>
      <c r="L1651" s="50"/>
      <c r="M1651" s="50"/>
    </row>
    <row r="1652" spans="2:13">
      <c r="B1652" s="50"/>
      <c r="C1652" s="50"/>
      <c r="D1652" s="50"/>
      <c r="E1652" s="50"/>
      <c r="F1652" s="50"/>
      <c r="G1652" s="50"/>
      <c r="H1652" s="50"/>
      <c r="I1652" s="50"/>
      <c r="J1652" s="50"/>
      <c r="K1652" s="50"/>
      <c r="L1652" s="50"/>
      <c r="M1652" s="50"/>
    </row>
    <row r="1653" spans="2:13">
      <c r="B1653" s="50"/>
      <c r="C1653" s="50"/>
      <c r="D1653" s="50"/>
      <c r="E1653" s="50"/>
      <c r="F1653" s="50"/>
      <c r="G1653" s="50"/>
      <c r="H1653" s="50"/>
      <c r="I1653" s="50"/>
      <c r="J1653" s="50"/>
      <c r="K1653" s="50"/>
      <c r="L1653" s="50"/>
      <c r="M1653" s="50"/>
    </row>
    <row r="1654" spans="2:13">
      <c r="B1654" s="50"/>
      <c r="C1654" s="50"/>
      <c r="D1654" s="50"/>
      <c r="E1654" s="50"/>
      <c r="F1654" s="50"/>
      <c r="G1654" s="50"/>
      <c r="H1654" s="50"/>
      <c r="I1654" s="50"/>
      <c r="J1654" s="50"/>
      <c r="K1654" s="50"/>
      <c r="L1654" s="50"/>
      <c r="M1654" s="50"/>
    </row>
    <row r="1655" spans="2:13">
      <c r="B1655" s="50"/>
      <c r="C1655" s="50"/>
      <c r="D1655" s="50"/>
      <c r="E1655" s="50"/>
      <c r="F1655" s="50"/>
      <c r="G1655" s="50"/>
      <c r="H1655" s="50"/>
      <c r="I1655" s="50"/>
      <c r="J1655" s="50"/>
      <c r="K1655" s="50"/>
      <c r="L1655" s="50"/>
      <c r="M1655" s="50"/>
    </row>
    <row r="1656" spans="2:13">
      <c r="B1656" s="50"/>
      <c r="C1656" s="50"/>
      <c r="D1656" s="50"/>
      <c r="E1656" s="50"/>
      <c r="F1656" s="50"/>
      <c r="G1656" s="50"/>
      <c r="H1656" s="50"/>
      <c r="I1656" s="50"/>
      <c r="J1656" s="50"/>
      <c r="K1656" s="50"/>
      <c r="L1656" s="50"/>
      <c r="M1656" s="50"/>
    </row>
    <row r="1657" spans="2:13">
      <c r="B1657" s="50"/>
      <c r="C1657" s="50"/>
      <c r="D1657" s="50"/>
      <c r="E1657" s="50"/>
      <c r="F1657" s="50"/>
      <c r="G1657" s="50"/>
      <c r="H1657" s="50"/>
      <c r="I1657" s="50"/>
      <c r="J1657" s="50"/>
      <c r="K1657" s="50"/>
      <c r="L1657" s="50"/>
      <c r="M1657" s="50"/>
    </row>
    <row r="1658" spans="2:13">
      <c r="B1658" s="50"/>
      <c r="C1658" s="50"/>
      <c r="D1658" s="50"/>
      <c r="E1658" s="50"/>
      <c r="F1658" s="50"/>
      <c r="G1658" s="50"/>
      <c r="H1658" s="50"/>
      <c r="I1658" s="50"/>
      <c r="J1658" s="50"/>
      <c r="K1658" s="50"/>
      <c r="L1658" s="50"/>
      <c r="M1658" s="50"/>
    </row>
    <row r="1659" spans="2:13">
      <c r="B1659" s="50"/>
      <c r="C1659" s="50"/>
      <c r="D1659" s="50"/>
      <c r="E1659" s="50"/>
      <c r="F1659" s="50"/>
      <c r="G1659" s="50"/>
      <c r="H1659" s="50"/>
      <c r="I1659" s="50"/>
      <c r="J1659" s="50"/>
      <c r="K1659" s="50"/>
      <c r="L1659" s="50"/>
      <c r="M1659" s="50"/>
    </row>
    <row r="1660" spans="2:13">
      <c r="B1660" s="50"/>
      <c r="C1660" s="50"/>
      <c r="D1660" s="50"/>
      <c r="E1660" s="50"/>
      <c r="F1660" s="50"/>
      <c r="G1660" s="50"/>
      <c r="H1660" s="50"/>
      <c r="I1660" s="50"/>
      <c r="J1660" s="50"/>
      <c r="K1660" s="50"/>
      <c r="L1660" s="50"/>
      <c r="M1660" s="50"/>
    </row>
    <row r="1661" spans="2:13">
      <c r="B1661" s="50"/>
      <c r="C1661" s="50"/>
      <c r="D1661" s="50"/>
      <c r="E1661" s="50"/>
      <c r="F1661" s="50"/>
      <c r="G1661" s="50"/>
      <c r="H1661" s="50"/>
      <c r="I1661" s="50"/>
      <c r="J1661" s="50"/>
      <c r="K1661" s="50"/>
      <c r="L1661" s="50"/>
      <c r="M1661" s="50"/>
    </row>
    <row r="1662" spans="2:13">
      <c r="B1662" s="50"/>
      <c r="C1662" s="50"/>
      <c r="D1662" s="50"/>
      <c r="E1662" s="50"/>
      <c r="F1662" s="50"/>
      <c r="G1662" s="50"/>
      <c r="H1662" s="50"/>
      <c r="I1662" s="50"/>
      <c r="J1662" s="50"/>
      <c r="K1662" s="50"/>
      <c r="L1662" s="50"/>
      <c r="M1662" s="50"/>
    </row>
    <row r="1663" spans="2:13">
      <c r="B1663" s="50"/>
      <c r="C1663" s="50"/>
      <c r="D1663" s="50"/>
      <c r="E1663" s="50"/>
      <c r="F1663" s="50"/>
      <c r="G1663" s="50"/>
      <c r="H1663" s="50"/>
      <c r="I1663" s="50"/>
      <c r="J1663" s="50"/>
      <c r="K1663" s="50"/>
      <c r="L1663" s="50"/>
      <c r="M1663" s="50"/>
    </row>
    <row r="1664" spans="2:13">
      <c r="B1664" s="50"/>
      <c r="C1664" s="50"/>
      <c r="D1664" s="50"/>
      <c r="E1664" s="50"/>
      <c r="F1664" s="50"/>
      <c r="G1664" s="50"/>
      <c r="H1664" s="50"/>
      <c r="I1664" s="50"/>
      <c r="J1664" s="50"/>
      <c r="K1664" s="50"/>
      <c r="L1664" s="50"/>
      <c r="M1664" s="50"/>
    </row>
    <row r="1665" spans="2:13">
      <c r="B1665" s="50"/>
      <c r="C1665" s="50"/>
      <c r="D1665" s="50"/>
      <c r="E1665" s="50"/>
      <c r="F1665" s="50"/>
      <c r="G1665" s="50"/>
      <c r="H1665" s="50"/>
      <c r="I1665" s="50"/>
      <c r="J1665" s="50"/>
      <c r="K1665" s="50"/>
      <c r="L1665" s="50"/>
      <c r="M1665" s="50"/>
    </row>
    <row r="1666" spans="2:13">
      <c r="B1666" s="50"/>
      <c r="C1666" s="50"/>
      <c r="D1666" s="50"/>
      <c r="E1666" s="50"/>
      <c r="F1666" s="50"/>
      <c r="G1666" s="50"/>
      <c r="H1666" s="50"/>
      <c r="I1666" s="50"/>
      <c r="J1666" s="50"/>
      <c r="K1666" s="50"/>
      <c r="L1666" s="50"/>
      <c r="M1666" s="50"/>
    </row>
    <row r="1667" spans="2:13">
      <c r="B1667" s="50"/>
      <c r="C1667" s="50"/>
      <c r="D1667" s="50"/>
      <c r="E1667" s="50"/>
      <c r="F1667" s="50"/>
      <c r="G1667" s="50"/>
      <c r="H1667" s="50"/>
      <c r="I1667" s="50"/>
      <c r="J1667" s="50"/>
      <c r="K1667" s="50"/>
      <c r="L1667" s="50"/>
      <c r="M1667" s="50"/>
    </row>
    <row r="1668" spans="2:13">
      <c r="B1668" s="50"/>
      <c r="C1668" s="50"/>
      <c r="D1668" s="50"/>
      <c r="E1668" s="50"/>
      <c r="F1668" s="50"/>
      <c r="G1668" s="50"/>
      <c r="H1668" s="50"/>
      <c r="I1668" s="50"/>
      <c r="J1668" s="50"/>
      <c r="K1668" s="50"/>
      <c r="L1668" s="50"/>
      <c r="M1668" s="50"/>
    </row>
    <row r="1669" spans="2:13">
      <c r="B1669" s="50"/>
      <c r="C1669" s="50"/>
      <c r="D1669" s="50"/>
      <c r="E1669" s="50"/>
      <c r="F1669" s="50"/>
      <c r="G1669" s="50"/>
      <c r="H1669" s="50"/>
      <c r="I1669" s="50"/>
      <c r="J1669" s="50"/>
      <c r="K1669" s="50"/>
      <c r="L1669" s="50"/>
      <c r="M1669" s="50"/>
    </row>
    <row r="1670" spans="2:13">
      <c r="B1670" s="50"/>
      <c r="C1670" s="50"/>
      <c r="D1670" s="50"/>
      <c r="E1670" s="50"/>
      <c r="F1670" s="50"/>
      <c r="G1670" s="50"/>
      <c r="H1670" s="50"/>
      <c r="I1670" s="50"/>
      <c r="J1670" s="50"/>
      <c r="K1670" s="50"/>
      <c r="L1670" s="50"/>
      <c r="M1670" s="50"/>
    </row>
    <row r="1671" spans="2:13">
      <c r="B1671" s="50"/>
      <c r="C1671" s="50"/>
      <c r="D1671" s="50"/>
      <c r="E1671" s="50"/>
      <c r="F1671" s="50"/>
      <c r="G1671" s="50"/>
      <c r="H1671" s="50"/>
      <c r="I1671" s="50"/>
      <c r="J1671" s="50"/>
      <c r="K1671" s="50"/>
      <c r="L1671" s="50"/>
      <c r="M1671" s="50"/>
    </row>
    <row r="1672" spans="2:13">
      <c r="B1672" s="50"/>
      <c r="C1672" s="50"/>
      <c r="D1672" s="50"/>
      <c r="E1672" s="50"/>
      <c r="F1672" s="50"/>
      <c r="G1672" s="50"/>
      <c r="H1672" s="50"/>
      <c r="I1672" s="50"/>
      <c r="J1672" s="50"/>
      <c r="K1672" s="50"/>
      <c r="L1672" s="50"/>
      <c r="M1672" s="50"/>
    </row>
    <row r="1673" spans="2:13">
      <c r="B1673" s="50"/>
      <c r="C1673" s="50"/>
      <c r="D1673" s="50"/>
      <c r="E1673" s="50"/>
      <c r="F1673" s="50"/>
      <c r="G1673" s="50"/>
      <c r="H1673" s="50"/>
      <c r="I1673" s="50"/>
      <c r="J1673" s="50"/>
      <c r="K1673" s="50"/>
      <c r="L1673" s="50"/>
      <c r="M1673" s="50"/>
    </row>
    <row r="1674" spans="2:13">
      <c r="B1674" s="50"/>
      <c r="C1674" s="50"/>
      <c r="D1674" s="50"/>
      <c r="E1674" s="50"/>
      <c r="F1674" s="50"/>
      <c r="G1674" s="50"/>
      <c r="H1674" s="50"/>
      <c r="I1674" s="50"/>
      <c r="J1674" s="50"/>
      <c r="K1674" s="50"/>
      <c r="L1674" s="50"/>
      <c r="M1674" s="50"/>
    </row>
    <row r="1675" spans="2:13">
      <c r="B1675" s="50"/>
      <c r="C1675" s="50"/>
      <c r="D1675" s="50"/>
      <c r="E1675" s="50"/>
      <c r="F1675" s="50"/>
      <c r="G1675" s="50"/>
      <c r="H1675" s="50"/>
      <c r="I1675" s="50"/>
      <c r="J1675" s="50"/>
      <c r="K1675" s="50"/>
      <c r="L1675" s="50"/>
      <c r="M1675" s="50"/>
    </row>
    <row r="1676" spans="2:13">
      <c r="B1676" s="50"/>
      <c r="C1676" s="50"/>
      <c r="D1676" s="50"/>
      <c r="E1676" s="50"/>
      <c r="F1676" s="50"/>
      <c r="G1676" s="50"/>
      <c r="H1676" s="50"/>
      <c r="I1676" s="50"/>
      <c r="J1676" s="50"/>
      <c r="K1676" s="50"/>
      <c r="L1676" s="50"/>
      <c r="M1676" s="50"/>
    </row>
    <row r="1677" spans="2:13">
      <c r="B1677" s="50"/>
      <c r="C1677" s="50"/>
      <c r="D1677" s="50"/>
      <c r="E1677" s="50"/>
      <c r="F1677" s="50"/>
      <c r="G1677" s="50"/>
      <c r="H1677" s="50"/>
      <c r="I1677" s="50"/>
      <c r="J1677" s="50"/>
      <c r="K1677" s="50"/>
      <c r="L1677" s="50"/>
      <c r="M1677" s="50"/>
    </row>
    <row r="1678" spans="2:13">
      <c r="B1678" s="50"/>
      <c r="C1678" s="50"/>
      <c r="D1678" s="50"/>
      <c r="E1678" s="50"/>
      <c r="F1678" s="50"/>
      <c r="G1678" s="50"/>
      <c r="H1678" s="50"/>
      <c r="I1678" s="50"/>
      <c r="J1678" s="50"/>
      <c r="K1678" s="50"/>
      <c r="L1678" s="50"/>
      <c r="M1678" s="50"/>
    </row>
    <row r="1679" spans="2:13">
      <c r="B1679" s="50"/>
      <c r="C1679" s="50"/>
      <c r="D1679" s="50"/>
      <c r="E1679" s="50"/>
      <c r="F1679" s="50"/>
      <c r="G1679" s="50"/>
      <c r="H1679" s="50"/>
      <c r="I1679" s="50"/>
      <c r="J1679" s="50"/>
      <c r="K1679" s="50"/>
      <c r="L1679" s="50"/>
      <c r="M1679" s="50"/>
    </row>
    <row r="1680" spans="2:13">
      <c r="B1680" s="50"/>
      <c r="C1680" s="50"/>
      <c r="D1680" s="50"/>
      <c r="E1680" s="50"/>
      <c r="F1680" s="50"/>
      <c r="G1680" s="50"/>
      <c r="H1680" s="50"/>
      <c r="I1680" s="50"/>
      <c r="J1680" s="50"/>
      <c r="K1680" s="50"/>
      <c r="L1680" s="50"/>
      <c r="M1680" s="50"/>
    </row>
    <row r="1681" spans="2:13">
      <c r="B1681" s="50"/>
      <c r="C1681" s="50"/>
      <c r="D1681" s="50"/>
      <c r="E1681" s="50"/>
      <c r="F1681" s="50"/>
      <c r="G1681" s="50"/>
      <c r="H1681" s="50"/>
      <c r="I1681" s="50"/>
      <c r="J1681" s="50"/>
      <c r="K1681" s="50"/>
      <c r="L1681" s="50"/>
      <c r="M1681" s="50"/>
    </row>
    <row r="1682" spans="2:13">
      <c r="B1682" s="50"/>
      <c r="C1682" s="50"/>
      <c r="D1682" s="50"/>
      <c r="E1682" s="50"/>
      <c r="F1682" s="50"/>
      <c r="G1682" s="50"/>
      <c r="H1682" s="50"/>
      <c r="I1682" s="50"/>
      <c r="J1682" s="50"/>
      <c r="K1682" s="50"/>
      <c r="L1682" s="50"/>
      <c r="M1682" s="50"/>
    </row>
    <row r="1683" spans="2:13">
      <c r="B1683" s="50"/>
      <c r="C1683" s="50"/>
      <c r="D1683" s="50"/>
      <c r="E1683" s="50"/>
      <c r="F1683" s="50"/>
      <c r="G1683" s="50"/>
      <c r="H1683" s="50"/>
      <c r="I1683" s="50"/>
      <c r="J1683" s="50"/>
      <c r="K1683" s="50"/>
      <c r="L1683" s="50"/>
      <c r="M1683" s="50"/>
    </row>
    <row r="1684" spans="2:13">
      <c r="B1684" s="50"/>
      <c r="C1684" s="50"/>
      <c r="D1684" s="50"/>
      <c r="E1684" s="50"/>
      <c r="F1684" s="50"/>
      <c r="G1684" s="50"/>
      <c r="H1684" s="50"/>
      <c r="I1684" s="50"/>
      <c r="J1684" s="50"/>
      <c r="K1684" s="50"/>
      <c r="L1684" s="50"/>
      <c r="M1684" s="50"/>
    </row>
    <row r="1685" spans="2:13">
      <c r="B1685" s="50"/>
      <c r="C1685" s="50"/>
      <c r="D1685" s="50"/>
      <c r="E1685" s="50"/>
      <c r="F1685" s="50"/>
      <c r="G1685" s="50"/>
      <c r="H1685" s="50"/>
      <c r="I1685" s="50"/>
      <c r="J1685" s="50"/>
      <c r="K1685" s="50"/>
      <c r="L1685" s="50"/>
      <c r="M1685" s="50"/>
    </row>
    <row r="1686" spans="2:13">
      <c r="B1686" s="50"/>
      <c r="C1686" s="50"/>
      <c r="D1686" s="50"/>
      <c r="E1686" s="50"/>
      <c r="F1686" s="50"/>
      <c r="G1686" s="50"/>
      <c r="H1686" s="50"/>
      <c r="I1686" s="50"/>
      <c r="J1686" s="50"/>
      <c r="K1686" s="50"/>
      <c r="L1686" s="50"/>
      <c r="M1686" s="50"/>
    </row>
    <row r="1687" spans="2:13">
      <c r="B1687" s="50"/>
      <c r="C1687" s="50"/>
      <c r="D1687" s="50"/>
      <c r="E1687" s="50"/>
      <c r="F1687" s="50"/>
      <c r="G1687" s="50"/>
      <c r="H1687" s="50"/>
      <c r="I1687" s="50"/>
      <c r="J1687" s="50"/>
      <c r="K1687" s="50"/>
      <c r="L1687" s="50"/>
      <c r="M1687" s="50"/>
    </row>
    <row r="1688" spans="2:13">
      <c r="B1688" s="50"/>
      <c r="C1688" s="50"/>
      <c r="D1688" s="50"/>
      <c r="E1688" s="50"/>
      <c r="F1688" s="50"/>
      <c r="G1688" s="50"/>
      <c r="H1688" s="50"/>
      <c r="I1688" s="50"/>
      <c r="J1688" s="50"/>
      <c r="K1688" s="50"/>
      <c r="L1688" s="50"/>
      <c r="M1688" s="50"/>
    </row>
    <row r="1689" spans="2:13">
      <c r="B1689" s="50"/>
      <c r="C1689" s="50"/>
      <c r="D1689" s="50"/>
      <c r="E1689" s="50"/>
      <c r="F1689" s="50"/>
      <c r="G1689" s="50"/>
      <c r="H1689" s="50"/>
      <c r="I1689" s="50"/>
      <c r="J1689" s="50"/>
      <c r="K1689" s="50"/>
      <c r="L1689" s="50"/>
      <c r="M1689" s="50"/>
    </row>
    <row r="1690" spans="2:13">
      <c r="B1690" s="50"/>
      <c r="C1690" s="50"/>
      <c r="D1690" s="50"/>
      <c r="E1690" s="50"/>
      <c r="F1690" s="50"/>
      <c r="G1690" s="50"/>
      <c r="H1690" s="50"/>
      <c r="I1690" s="50"/>
      <c r="J1690" s="50"/>
      <c r="K1690" s="50"/>
      <c r="L1690" s="50"/>
      <c r="M1690" s="50"/>
    </row>
    <row r="1691" spans="2:13">
      <c r="B1691" s="50"/>
      <c r="C1691" s="50"/>
      <c r="D1691" s="50"/>
      <c r="E1691" s="50"/>
      <c r="F1691" s="50"/>
      <c r="G1691" s="50"/>
      <c r="H1691" s="50"/>
      <c r="I1691" s="50"/>
      <c r="J1691" s="50"/>
      <c r="K1691" s="50"/>
      <c r="L1691" s="50"/>
      <c r="M1691" s="50"/>
    </row>
    <row r="1692" spans="2:13">
      <c r="B1692" s="50"/>
      <c r="C1692" s="50"/>
      <c r="D1692" s="50"/>
      <c r="E1692" s="50"/>
      <c r="F1692" s="50"/>
      <c r="G1692" s="50"/>
      <c r="H1692" s="50"/>
      <c r="I1692" s="50"/>
      <c r="J1692" s="50"/>
      <c r="K1692" s="50"/>
      <c r="L1692" s="50"/>
      <c r="M1692" s="50"/>
    </row>
    <row r="1693" spans="2:13">
      <c r="B1693" s="50"/>
      <c r="C1693" s="50"/>
      <c r="D1693" s="50"/>
      <c r="E1693" s="50"/>
      <c r="F1693" s="50"/>
      <c r="G1693" s="50"/>
      <c r="H1693" s="50"/>
      <c r="I1693" s="50"/>
      <c r="J1693" s="50"/>
      <c r="K1693" s="50"/>
      <c r="L1693" s="50"/>
      <c r="M1693" s="50"/>
    </row>
    <row r="1694" spans="2:13">
      <c r="B1694" s="50"/>
      <c r="C1694" s="50"/>
      <c r="D1694" s="50"/>
      <c r="E1694" s="50"/>
      <c r="F1694" s="50"/>
      <c r="G1694" s="50"/>
      <c r="H1694" s="50"/>
      <c r="I1694" s="50"/>
      <c r="J1694" s="50"/>
      <c r="K1694" s="50"/>
      <c r="L1694" s="50"/>
      <c r="M1694" s="50"/>
    </row>
    <row r="1695" spans="2:13">
      <c r="B1695" s="50"/>
      <c r="C1695" s="50"/>
      <c r="D1695" s="50"/>
      <c r="E1695" s="50"/>
      <c r="F1695" s="50"/>
      <c r="G1695" s="50"/>
      <c r="H1695" s="50"/>
      <c r="I1695" s="50"/>
      <c r="J1695" s="50"/>
      <c r="K1695" s="50"/>
      <c r="L1695" s="50"/>
      <c r="M1695" s="50"/>
    </row>
    <row r="1696" spans="2:13">
      <c r="B1696" s="50"/>
      <c r="C1696" s="50"/>
      <c r="D1696" s="50"/>
      <c r="E1696" s="50"/>
      <c r="F1696" s="50"/>
      <c r="G1696" s="50"/>
      <c r="H1696" s="50"/>
      <c r="I1696" s="50"/>
      <c r="J1696" s="50"/>
      <c r="K1696" s="50"/>
      <c r="L1696" s="50"/>
      <c r="M1696" s="50"/>
    </row>
    <row r="1697" spans="2:13">
      <c r="B1697" s="50"/>
      <c r="C1697" s="50"/>
      <c r="D1697" s="50"/>
      <c r="E1697" s="50"/>
      <c r="F1697" s="50"/>
      <c r="G1697" s="50"/>
      <c r="H1697" s="50"/>
      <c r="I1697" s="50"/>
      <c r="J1697" s="50"/>
      <c r="K1697" s="50"/>
      <c r="L1697" s="50"/>
      <c r="M1697" s="50"/>
    </row>
    <row r="1698" spans="2:13">
      <c r="B1698" s="50"/>
      <c r="C1698" s="50"/>
      <c r="D1698" s="50"/>
      <c r="E1698" s="50"/>
      <c r="F1698" s="50"/>
      <c r="G1698" s="50"/>
      <c r="H1698" s="50"/>
      <c r="I1698" s="50"/>
      <c r="J1698" s="50"/>
      <c r="K1698" s="50"/>
      <c r="L1698" s="50"/>
      <c r="M1698" s="50"/>
    </row>
    <row r="1699" spans="2:13">
      <c r="B1699" s="50"/>
      <c r="C1699" s="50"/>
      <c r="D1699" s="50"/>
      <c r="E1699" s="50"/>
      <c r="F1699" s="50"/>
      <c r="G1699" s="50"/>
      <c r="H1699" s="50"/>
      <c r="I1699" s="50"/>
      <c r="J1699" s="50"/>
      <c r="K1699" s="50"/>
      <c r="L1699" s="50"/>
      <c r="M1699" s="50"/>
    </row>
    <row r="1700" spans="2:13">
      <c r="B1700" s="50"/>
      <c r="C1700" s="50"/>
      <c r="D1700" s="50"/>
      <c r="E1700" s="50"/>
      <c r="F1700" s="50"/>
      <c r="G1700" s="50"/>
      <c r="H1700" s="50"/>
      <c r="I1700" s="50"/>
      <c r="J1700" s="50"/>
      <c r="K1700" s="50"/>
      <c r="L1700" s="50"/>
      <c r="M1700" s="50"/>
    </row>
    <row r="1701" spans="2:13">
      <c r="B1701" s="50"/>
      <c r="C1701" s="50"/>
      <c r="D1701" s="50"/>
      <c r="E1701" s="50"/>
      <c r="F1701" s="50"/>
      <c r="G1701" s="50"/>
      <c r="H1701" s="50"/>
      <c r="I1701" s="50"/>
      <c r="J1701" s="50"/>
      <c r="K1701" s="50"/>
      <c r="L1701" s="50"/>
      <c r="M1701" s="50"/>
    </row>
    <row r="1702" spans="2:13">
      <c r="B1702" s="50"/>
      <c r="C1702" s="50"/>
      <c r="D1702" s="50"/>
      <c r="E1702" s="50"/>
      <c r="F1702" s="50"/>
      <c r="G1702" s="50"/>
      <c r="H1702" s="50"/>
      <c r="I1702" s="50"/>
      <c r="J1702" s="50"/>
      <c r="K1702" s="50"/>
      <c r="L1702" s="50"/>
      <c r="M1702" s="50"/>
    </row>
    <row r="1703" spans="2:13">
      <c r="B1703" s="50"/>
      <c r="C1703" s="50"/>
      <c r="D1703" s="50"/>
      <c r="E1703" s="50"/>
      <c r="F1703" s="50"/>
      <c r="G1703" s="50"/>
      <c r="H1703" s="50"/>
      <c r="I1703" s="50"/>
      <c r="J1703" s="50"/>
      <c r="K1703" s="50"/>
      <c r="L1703" s="50"/>
      <c r="M1703" s="50"/>
    </row>
    <row r="1704" spans="2:13">
      <c r="B1704" s="50"/>
      <c r="C1704" s="50"/>
      <c r="D1704" s="50"/>
      <c r="E1704" s="50"/>
      <c r="F1704" s="50"/>
      <c r="G1704" s="50"/>
      <c r="H1704" s="50"/>
      <c r="I1704" s="50"/>
      <c r="J1704" s="50"/>
      <c r="K1704" s="50"/>
      <c r="L1704" s="50"/>
      <c r="M1704" s="50"/>
    </row>
    <row r="1705" spans="2:13">
      <c r="B1705" s="50"/>
      <c r="C1705" s="50"/>
      <c r="D1705" s="50"/>
      <c r="E1705" s="50"/>
      <c r="F1705" s="50"/>
      <c r="G1705" s="50"/>
      <c r="H1705" s="50"/>
      <c r="I1705" s="50"/>
      <c r="J1705" s="50"/>
      <c r="K1705" s="50"/>
      <c r="L1705" s="50"/>
      <c r="M1705" s="50"/>
    </row>
    <row r="1706" spans="2:13">
      <c r="B1706" s="50"/>
      <c r="C1706" s="50"/>
      <c r="D1706" s="50"/>
      <c r="E1706" s="50"/>
      <c r="F1706" s="50"/>
      <c r="G1706" s="50"/>
      <c r="H1706" s="50"/>
      <c r="I1706" s="50"/>
      <c r="J1706" s="50"/>
      <c r="K1706" s="50"/>
      <c r="L1706" s="50"/>
      <c r="M1706" s="50"/>
    </row>
    <row r="1707" spans="2:13">
      <c r="B1707" s="50"/>
      <c r="C1707" s="50"/>
      <c r="D1707" s="50"/>
      <c r="E1707" s="50"/>
      <c r="F1707" s="50"/>
      <c r="G1707" s="50"/>
      <c r="H1707" s="50"/>
      <c r="I1707" s="50"/>
      <c r="J1707" s="50"/>
      <c r="K1707" s="50"/>
      <c r="L1707" s="50"/>
      <c r="M1707" s="50"/>
    </row>
    <row r="1708" spans="2:13">
      <c r="B1708" s="50"/>
      <c r="C1708" s="50"/>
      <c r="D1708" s="50"/>
      <c r="E1708" s="50"/>
      <c r="F1708" s="50"/>
      <c r="G1708" s="50"/>
      <c r="H1708" s="50"/>
      <c r="I1708" s="50"/>
      <c r="J1708" s="50"/>
      <c r="K1708" s="50"/>
      <c r="L1708" s="50"/>
      <c r="M1708" s="50"/>
    </row>
    <row r="1709" spans="2:13">
      <c r="B1709" s="50"/>
      <c r="C1709" s="50"/>
      <c r="D1709" s="50"/>
      <c r="E1709" s="50"/>
      <c r="F1709" s="50"/>
      <c r="G1709" s="50"/>
      <c r="H1709" s="50"/>
      <c r="I1709" s="50"/>
      <c r="J1709" s="50"/>
      <c r="K1709" s="50"/>
      <c r="L1709" s="50"/>
      <c r="M1709" s="50"/>
    </row>
    <row r="1710" spans="2:13">
      <c r="B1710" s="50"/>
      <c r="C1710" s="50"/>
      <c r="D1710" s="50"/>
      <c r="E1710" s="50"/>
      <c r="F1710" s="50"/>
      <c r="G1710" s="50"/>
      <c r="H1710" s="50"/>
      <c r="I1710" s="50"/>
      <c r="J1710" s="50"/>
      <c r="K1710" s="50"/>
      <c r="L1710" s="50"/>
      <c r="M1710" s="50"/>
    </row>
    <row r="1711" spans="2:13">
      <c r="B1711" s="50"/>
      <c r="C1711" s="50"/>
      <c r="D1711" s="50"/>
      <c r="E1711" s="50"/>
      <c r="F1711" s="50"/>
      <c r="G1711" s="50"/>
      <c r="H1711" s="50"/>
      <c r="I1711" s="50"/>
      <c r="J1711" s="50"/>
      <c r="K1711" s="50"/>
      <c r="L1711" s="50"/>
      <c r="M1711" s="50"/>
    </row>
    <row r="1712" spans="2:13">
      <c r="B1712" s="50"/>
      <c r="C1712" s="50"/>
      <c r="D1712" s="50"/>
      <c r="E1712" s="50"/>
      <c r="F1712" s="50"/>
      <c r="G1712" s="50"/>
      <c r="H1712" s="50"/>
      <c r="I1712" s="50"/>
      <c r="J1712" s="50"/>
      <c r="K1712" s="50"/>
      <c r="L1712" s="50"/>
      <c r="M1712" s="50"/>
    </row>
    <row r="1713" spans="2:13">
      <c r="B1713" s="50"/>
      <c r="C1713" s="50"/>
      <c r="D1713" s="50"/>
      <c r="E1713" s="50"/>
      <c r="F1713" s="50"/>
      <c r="G1713" s="50"/>
      <c r="H1713" s="50"/>
      <c r="I1713" s="50"/>
      <c r="J1713" s="50"/>
      <c r="K1713" s="50"/>
      <c r="L1713" s="50"/>
      <c r="M1713" s="50"/>
    </row>
    <row r="1714" spans="2:13">
      <c r="B1714" s="50"/>
      <c r="C1714" s="50"/>
      <c r="D1714" s="50"/>
      <c r="E1714" s="50"/>
      <c r="F1714" s="50"/>
      <c r="G1714" s="50"/>
      <c r="H1714" s="50"/>
      <c r="I1714" s="50"/>
      <c r="J1714" s="50"/>
      <c r="K1714" s="50"/>
      <c r="L1714" s="50"/>
      <c r="M1714" s="50"/>
    </row>
    <row r="1715" spans="2:13">
      <c r="B1715" s="50"/>
      <c r="C1715" s="50"/>
      <c r="D1715" s="50"/>
      <c r="E1715" s="50"/>
      <c r="F1715" s="50"/>
      <c r="G1715" s="50"/>
      <c r="H1715" s="50"/>
      <c r="I1715" s="50"/>
      <c r="J1715" s="50"/>
      <c r="K1715" s="50"/>
      <c r="L1715" s="50"/>
      <c r="M1715" s="50"/>
    </row>
    <row r="1716" spans="2:13">
      <c r="B1716" s="50"/>
      <c r="C1716" s="50"/>
      <c r="D1716" s="50"/>
      <c r="E1716" s="50"/>
      <c r="F1716" s="50"/>
      <c r="G1716" s="50"/>
      <c r="H1716" s="50"/>
      <c r="I1716" s="50"/>
      <c r="J1716" s="50"/>
      <c r="K1716" s="50"/>
      <c r="L1716" s="50"/>
      <c r="M1716" s="50"/>
    </row>
    <row r="1717" spans="2:13">
      <c r="B1717" s="50"/>
      <c r="C1717" s="50"/>
      <c r="D1717" s="50"/>
      <c r="E1717" s="50"/>
      <c r="F1717" s="50"/>
      <c r="G1717" s="50"/>
      <c r="H1717" s="50"/>
      <c r="I1717" s="50"/>
      <c r="J1717" s="50"/>
      <c r="K1717" s="50"/>
      <c r="L1717" s="50"/>
      <c r="M1717" s="50"/>
    </row>
    <row r="1718" spans="2:13">
      <c r="B1718" s="50"/>
      <c r="C1718" s="50"/>
      <c r="D1718" s="50"/>
      <c r="E1718" s="50"/>
      <c r="F1718" s="50"/>
      <c r="G1718" s="50"/>
      <c r="H1718" s="50"/>
      <c r="I1718" s="50"/>
      <c r="J1718" s="50"/>
      <c r="K1718" s="50"/>
      <c r="L1718" s="50"/>
      <c r="M1718" s="50"/>
    </row>
    <row r="1719" spans="2:13">
      <c r="B1719" s="50"/>
      <c r="C1719" s="50"/>
      <c r="D1719" s="50"/>
      <c r="E1719" s="50"/>
      <c r="F1719" s="50"/>
      <c r="G1719" s="50"/>
      <c r="H1719" s="50"/>
      <c r="I1719" s="50"/>
      <c r="J1719" s="50"/>
      <c r="K1719" s="50"/>
      <c r="L1719" s="50"/>
      <c r="M1719" s="50"/>
    </row>
    <row r="1720" spans="2:13">
      <c r="B1720" s="50"/>
      <c r="C1720" s="50"/>
      <c r="D1720" s="50"/>
      <c r="E1720" s="50"/>
      <c r="F1720" s="50"/>
      <c r="G1720" s="50"/>
      <c r="H1720" s="50"/>
      <c r="I1720" s="50"/>
      <c r="J1720" s="50"/>
      <c r="K1720" s="50"/>
      <c r="L1720" s="50"/>
      <c r="M1720" s="50"/>
    </row>
    <row r="1721" spans="2:13">
      <c r="B1721" s="50"/>
      <c r="C1721" s="50"/>
      <c r="D1721" s="50"/>
      <c r="E1721" s="50"/>
      <c r="F1721" s="50"/>
      <c r="G1721" s="50"/>
      <c r="H1721" s="50"/>
      <c r="I1721" s="50"/>
      <c r="J1721" s="50"/>
      <c r="K1721" s="50"/>
      <c r="L1721" s="50"/>
      <c r="M1721" s="50"/>
    </row>
    <row r="1722" spans="2:13">
      <c r="B1722" s="50"/>
      <c r="C1722" s="50"/>
      <c r="D1722" s="50"/>
      <c r="E1722" s="50"/>
      <c r="F1722" s="50"/>
      <c r="G1722" s="50"/>
      <c r="H1722" s="50"/>
      <c r="I1722" s="50"/>
      <c r="J1722" s="50"/>
      <c r="K1722" s="50"/>
      <c r="L1722" s="50"/>
      <c r="M1722" s="50"/>
    </row>
    <row r="1723" spans="2:13">
      <c r="B1723" s="50"/>
      <c r="C1723" s="50"/>
      <c r="D1723" s="50"/>
      <c r="E1723" s="50"/>
      <c r="F1723" s="50"/>
      <c r="G1723" s="50"/>
      <c r="H1723" s="50"/>
      <c r="I1723" s="50"/>
      <c r="J1723" s="50"/>
      <c r="K1723" s="50"/>
      <c r="L1723" s="50"/>
      <c r="M1723" s="50"/>
    </row>
    <row r="1724" spans="2:13">
      <c r="B1724" s="50"/>
      <c r="C1724" s="50"/>
      <c r="D1724" s="50"/>
      <c r="E1724" s="50"/>
      <c r="F1724" s="50"/>
      <c r="G1724" s="50"/>
      <c r="H1724" s="50"/>
      <c r="I1724" s="50"/>
      <c r="J1724" s="50"/>
      <c r="K1724" s="50"/>
      <c r="L1724" s="50"/>
      <c r="M1724" s="50"/>
    </row>
    <row r="1725" spans="2:13">
      <c r="B1725" s="50"/>
      <c r="C1725" s="50"/>
      <c r="D1725" s="50"/>
      <c r="E1725" s="50"/>
      <c r="F1725" s="50"/>
      <c r="G1725" s="50"/>
      <c r="H1725" s="50"/>
      <c r="I1725" s="50"/>
      <c r="J1725" s="50"/>
      <c r="K1725" s="50"/>
      <c r="L1725" s="50"/>
      <c r="M1725" s="50"/>
    </row>
    <row r="1726" spans="2:13">
      <c r="B1726" s="50"/>
      <c r="C1726" s="50"/>
      <c r="D1726" s="50"/>
      <c r="E1726" s="50"/>
      <c r="F1726" s="50"/>
      <c r="G1726" s="50"/>
      <c r="H1726" s="50"/>
      <c r="I1726" s="50"/>
      <c r="J1726" s="50"/>
      <c r="K1726" s="50"/>
      <c r="L1726" s="50"/>
      <c r="M1726" s="50"/>
    </row>
    <row r="1727" spans="2:13">
      <c r="B1727" s="50"/>
      <c r="C1727" s="50"/>
      <c r="D1727" s="50"/>
      <c r="E1727" s="50"/>
      <c r="F1727" s="50"/>
      <c r="G1727" s="50"/>
      <c r="H1727" s="50"/>
      <c r="I1727" s="50"/>
      <c r="J1727" s="50"/>
      <c r="K1727" s="50"/>
      <c r="L1727" s="50"/>
      <c r="M1727" s="50"/>
    </row>
    <row r="1728" spans="2:13">
      <c r="B1728" s="50"/>
      <c r="C1728" s="50"/>
      <c r="D1728" s="50"/>
      <c r="E1728" s="50"/>
      <c r="F1728" s="50"/>
      <c r="G1728" s="50"/>
      <c r="H1728" s="50"/>
      <c r="I1728" s="50"/>
      <c r="J1728" s="50"/>
      <c r="K1728" s="50"/>
      <c r="L1728" s="50"/>
      <c r="M1728" s="50"/>
    </row>
  </sheetData>
  <mergeCells count="1">
    <mergeCell ref="A1:M1"/>
  </mergeCells>
  <pageMargins left="0.511811024" right="0.511811024" top="0.78740157499999996" bottom="0.78740157499999996" header="0.31496062000000002" footer="0.31496062000000002"/>
  <pageSetup paperSize="9"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P460"/>
  <sheetViews>
    <sheetView topLeftCell="A446" workbookViewId="0">
      <selection activeCell="Y458" sqref="Y458"/>
    </sheetView>
  </sheetViews>
  <sheetFormatPr defaultRowHeight="15"/>
  <cols>
    <col min="1" max="1" width="52.85546875" style="3" customWidth="1"/>
    <col min="2" max="2" width="9.42578125" style="59" hidden="1" customWidth="1"/>
    <col min="3" max="3" width="9.42578125" style="4" hidden="1" customWidth="1"/>
    <col min="4" max="4" width="9.42578125" style="59" hidden="1" customWidth="1"/>
    <col min="5" max="5" width="9.42578125" style="4" hidden="1" customWidth="1"/>
    <col min="6" max="6" width="9.42578125" style="59" hidden="1" customWidth="1"/>
    <col min="7" max="7" width="9.42578125" style="4" hidden="1" customWidth="1"/>
    <col min="8" max="8" width="9.42578125" style="59" hidden="1" customWidth="1"/>
    <col min="9" max="9" width="9.42578125" style="4" hidden="1" customWidth="1"/>
    <col min="10" max="10" width="9.42578125" style="59" hidden="1" customWidth="1"/>
    <col min="11" max="11" width="11" style="4" hidden="1" customWidth="1"/>
    <col min="12" max="12" width="9.42578125" style="59" hidden="1" customWidth="1"/>
    <col min="13" max="13" width="9.42578125" style="4" hidden="1" customWidth="1"/>
    <col min="14" max="14" width="9.42578125" style="59" hidden="1" customWidth="1"/>
    <col min="15" max="15" width="9.42578125" style="4" hidden="1" customWidth="1"/>
    <col min="16" max="16" width="9.42578125" style="59" bestFit="1" customWidth="1"/>
    <col min="17" max="17" width="9.42578125" style="4" bestFit="1" customWidth="1"/>
    <col min="18" max="18" width="9.42578125" style="59" bestFit="1" customWidth="1"/>
    <col min="19" max="19" width="9.42578125" style="4" bestFit="1" customWidth="1"/>
    <col min="20" max="20" width="9.42578125" style="59" bestFit="1" customWidth="1"/>
    <col min="21" max="21" width="9.42578125" style="4" bestFit="1" customWidth="1"/>
    <col min="22" max="22" width="9.42578125" style="59" bestFit="1" customWidth="1"/>
    <col min="23" max="23" width="9.42578125" style="4" bestFit="1" customWidth="1"/>
    <col min="24" max="24" width="9.42578125" style="59" bestFit="1" customWidth="1"/>
    <col min="25" max="25" width="9.42578125" style="4" bestFit="1" customWidth="1"/>
    <col min="26" max="26" width="16.85546875" style="3" customWidth="1"/>
    <col min="27" max="27" width="9.140625" style="3"/>
    <col min="28" max="28" width="0" style="3" hidden="1" customWidth="1"/>
    <col min="29" max="41" width="9.42578125" style="3" hidden="1" customWidth="1"/>
    <col min="42" max="42" width="10.28515625" style="3" hidden="1" customWidth="1"/>
    <col min="43" max="44" width="0" style="3" hidden="1" customWidth="1"/>
    <col min="45" max="245" width="9.140625" style="3"/>
    <col min="246" max="246" width="52.85546875" style="3" customWidth="1"/>
    <col min="247" max="248" width="9.42578125" style="3" bestFit="1" customWidth="1"/>
    <col min="249" max="249" width="1.5703125" style="3" customWidth="1"/>
    <col min="250" max="251" width="9.42578125" style="3" bestFit="1" customWidth="1"/>
    <col min="252" max="252" width="1.5703125" style="3" customWidth="1"/>
    <col min="253" max="254" width="9.42578125" style="3" bestFit="1" customWidth="1"/>
    <col min="255" max="255" width="1.5703125" style="3" customWidth="1"/>
    <col min="256" max="257" width="9.42578125" style="3" bestFit="1" customWidth="1"/>
    <col min="258" max="258" width="1.5703125" style="3" customWidth="1"/>
    <col min="259" max="259" width="9.42578125" style="3" bestFit="1" customWidth="1"/>
    <col min="260" max="260" width="11" style="3" bestFit="1" customWidth="1"/>
    <col min="261" max="261" width="1.5703125" style="3" customWidth="1"/>
    <col min="262" max="263" width="9.42578125" style="3" bestFit="1" customWidth="1"/>
    <col min="264" max="264" width="1.5703125" style="3" customWidth="1"/>
    <col min="265" max="266" width="9.42578125" style="3" bestFit="1" customWidth="1"/>
    <col min="267" max="267" width="1.5703125" style="3" customWidth="1"/>
    <col min="268" max="269" width="9.42578125" style="3" bestFit="1" customWidth="1"/>
    <col min="270" max="270" width="1.5703125" style="3" customWidth="1"/>
    <col min="271" max="272" width="9.42578125" style="3" bestFit="1" customWidth="1"/>
    <col min="273" max="273" width="1.5703125" style="3" customWidth="1"/>
    <col min="274" max="275" width="9.42578125" style="3" bestFit="1" customWidth="1"/>
    <col min="276" max="276" width="1.5703125" style="3" customWidth="1"/>
    <col min="277" max="278" width="9.42578125" style="3" bestFit="1" customWidth="1"/>
    <col min="279" max="279" width="1.5703125" style="3" customWidth="1"/>
    <col min="280" max="281" width="9.42578125" style="3" bestFit="1" customWidth="1"/>
    <col min="282" max="282" width="16.85546875" style="3" customWidth="1"/>
    <col min="283" max="283" width="9.140625" style="3"/>
    <col min="284" max="300" width="0" style="3" hidden="1" customWidth="1"/>
    <col min="301" max="501" width="9.140625" style="3"/>
    <col min="502" max="502" width="52.85546875" style="3" customWidth="1"/>
    <col min="503" max="504" width="9.42578125" style="3" bestFit="1" customWidth="1"/>
    <col min="505" max="505" width="1.5703125" style="3" customWidth="1"/>
    <col min="506" max="507" width="9.42578125" style="3" bestFit="1" customWidth="1"/>
    <col min="508" max="508" width="1.5703125" style="3" customWidth="1"/>
    <col min="509" max="510" width="9.42578125" style="3" bestFit="1" customWidth="1"/>
    <col min="511" max="511" width="1.5703125" style="3" customWidth="1"/>
    <col min="512" max="513" width="9.42578125" style="3" bestFit="1" customWidth="1"/>
    <col min="514" max="514" width="1.5703125" style="3" customWidth="1"/>
    <col min="515" max="515" width="9.42578125" style="3" bestFit="1" customWidth="1"/>
    <col min="516" max="516" width="11" style="3" bestFit="1" customWidth="1"/>
    <col min="517" max="517" width="1.5703125" style="3" customWidth="1"/>
    <col min="518" max="519" width="9.42578125" style="3" bestFit="1" customWidth="1"/>
    <col min="520" max="520" width="1.5703125" style="3" customWidth="1"/>
    <col min="521" max="522" width="9.42578125" style="3" bestFit="1" customWidth="1"/>
    <col min="523" max="523" width="1.5703125" style="3" customWidth="1"/>
    <col min="524" max="525" width="9.42578125" style="3" bestFit="1" customWidth="1"/>
    <col min="526" max="526" width="1.5703125" style="3" customWidth="1"/>
    <col min="527" max="528" width="9.42578125" style="3" bestFit="1" customWidth="1"/>
    <col min="529" max="529" width="1.5703125" style="3" customWidth="1"/>
    <col min="530" max="531" width="9.42578125" style="3" bestFit="1" customWidth="1"/>
    <col min="532" max="532" width="1.5703125" style="3" customWidth="1"/>
    <col min="533" max="534" width="9.42578125" style="3" bestFit="1" customWidth="1"/>
    <col min="535" max="535" width="1.5703125" style="3" customWidth="1"/>
    <col min="536" max="537" width="9.42578125" style="3" bestFit="1" customWidth="1"/>
    <col min="538" max="538" width="16.85546875" style="3" customWidth="1"/>
    <col min="539" max="539" width="9.140625" style="3"/>
    <col min="540" max="556" width="0" style="3" hidden="1" customWidth="1"/>
    <col min="557" max="757" width="9.140625" style="3"/>
    <col min="758" max="758" width="52.85546875" style="3" customWidth="1"/>
    <col min="759" max="760" width="9.42578125" style="3" bestFit="1" customWidth="1"/>
    <col min="761" max="761" width="1.5703125" style="3" customWidth="1"/>
    <col min="762" max="763" width="9.42578125" style="3" bestFit="1" customWidth="1"/>
    <col min="764" max="764" width="1.5703125" style="3" customWidth="1"/>
    <col min="765" max="766" width="9.42578125" style="3" bestFit="1" customWidth="1"/>
    <col min="767" max="767" width="1.5703125" style="3" customWidth="1"/>
    <col min="768" max="769" width="9.42578125" style="3" bestFit="1" customWidth="1"/>
    <col min="770" max="770" width="1.5703125" style="3" customWidth="1"/>
    <col min="771" max="771" width="9.42578125" style="3" bestFit="1" customWidth="1"/>
    <col min="772" max="772" width="11" style="3" bestFit="1" customWidth="1"/>
    <col min="773" max="773" width="1.5703125" style="3" customWidth="1"/>
    <col min="774" max="775" width="9.42578125" style="3" bestFit="1" customWidth="1"/>
    <col min="776" max="776" width="1.5703125" style="3" customWidth="1"/>
    <col min="777" max="778" width="9.42578125" style="3" bestFit="1" customWidth="1"/>
    <col min="779" max="779" width="1.5703125" style="3" customWidth="1"/>
    <col min="780" max="781" width="9.42578125" style="3" bestFit="1" customWidth="1"/>
    <col min="782" max="782" width="1.5703125" style="3" customWidth="1"/>
    <col min="783" max="784" width="9.42578125" style="3" bestFit="1" customWidth="1"/>
    <col min="785" max="785" width="1.5703125" style="3" customWidth="1"/>
    <col min="786" max="787" width="9.42578125" style="3" bestFit="1" customWidth="1"/>
    <col min="788" max="788" width="1.5703125" style="3" customWidth="1"/>
    <col min="789" max="790" width="9.42578125" style="3" bestFit="1" customWidth="1"/>
    <col min="791" max="791" width="1.5703125" style="3" customWidth="1"/>
    <col min="792" max="793" width="9.42578125" style="3" bestFit="1" customWidth="1"/>
    <col min="794" max="794" width="16.85546875" style="3" customWidth="1"/>
    <col min="795" max="795" width="9.140625" style="3"/>
    <col min="796" max="812" width="0" style="3" hidden="1" customWidth="1"/>
    <col min="813" max="1013" width="9.140625" style="3"/>
    <col min="1014" max="1014" width="52.85546875" style="3" customWidth="1"/>
    <col min="1015" max="1016" width="9.42578125" style="3" bestFit="1" customWidth="1"/>
    <col min="1017" max="1017" width="1.5703125" style="3" customWidth="1"/>
    <col min="1018" max="1019" width="9.42578125" style="3" bestFit="1" customWidth="1"/>
    <col min="1020" max="1020" width="1.5703125" style="3" customWidth="1"/>
    <col min="1021" max="1022" width="9.42578125" style="3" bestFit="1" customWidth="1"/>
    <col min="1023" max="1023" width="1.5703125" style="3" customWidth="1"/>
    <col min="1024" max="1025" width="9.42578125" style="3" bestFit="1" customWidth="1"/>
    <col min="1026" max="1026" width="1.5703125" style="3" customWidth="1"/>
    <col min="1027" max="1027" width="9.42578125" style="3" bestFit="1" customWidth="1"/>
    <col min="1028" max="1028" width="11" style="3" bestFit="1" customWidth="1"/>
    <col min="1029" max="1029" width="1.5703125" style="3" customWidth="1"/>
    <col min="1030" max="1031" width="9.42578125" style="3" bestFit="1" customWidth="1"/>
    <col min="1032" max="1032" width="1.5703125" style="3" customWidth="1"/>
    <col min="1033" max="1034" width="9.42578125" style="3" bestFit="1" customWidth="1"/>
    <col min="1035" max="1035" width="1.5703125" style="3" customWidth="1"/>
    <col min="1036" max="1037" width="9.42578125" style="3" bestFit="1" customWidth="1"/>
    <col min="1038" max="1038" width="1.5703125" style="3" customWidth="1"/>
    <col min="1039" max="1040" width="9.42578125" style="3" bestFit="1" customWidth="1"/>
    <col min="1041" max="1041" width="1.5703125" style="3" customWidth="1"/>
    <col min="1042" max="1043" width="9.42578125" style="3" bestFit="1" customWidth="1"/>
    <col min="1044" max="1044" width="1.5703125" style="3" customWidth="1"/>
    <col min="1045" max="1046" width="9.42578125" style="3" bestFit="1" customWidth="1"/>
    <col min="1047" max="1047" width="1.5703125" style="3" customWidth="1"/>
    <col min="1048" max="1049" width="9.42578125" style="3" bestFit="1" customWidth="1"/>
    <col min="1050" max="1050" width="16.85546875" style="3" customWidth="1"/>
    <col min="1051" max="1051" width="9.140625" style="3"/>
    <col min="1052" max="1068" width="0" style="3" hidden="1" customWidth="1"/>
    <col min="1069" max="1269" width="9.140625" style="3"/>
    <col min="1270" max="1270" width="52.85546875" style="3" customWidth="1"/>
    <col min="1271" max="1272" width="9.42578125" style="3" bestFit="1" customWidth="1"/>
    <col min="1273" max="1273" width="1.5703125" style="3" customWidth="1"/>
    <col min="1274" max="1275" width="9.42578125" style="3" bestFit="1" customWidth="1"/>
    <col min="1276" max="1276" width="1.5703125" style="3" customWidth="1"/>
    <col min="1277" max="1278" width="9.42578125" style="3" bestFit="1" customWidth="1"/>
    <col min="1279" max="1279" width="1.5703125" style="3" customWidth="1"/>
    <col min="1280" max="1281" width="9.42578125" style="3" bestFit="1" customWidth="1"/>
    <col min="1282" max="1282" width="1.5703125" style="3" customWidth="1"/>
    <col min="1283" max="1283" width="9.42578125" style="3" bestFit="1" customWidth="1"/>
    <col min="1284" max="1284" width="11" style="3" bestFit="1" customWidth="1"/>
    <col min="1285" max="1285" width="1.5703125" style="3" customWidth="1"/>
    <col min="1286" max="1287" width="9.42578125" style="3" bestFit="1" customWidth="1"/>
    <col min="1288" max="1288" width="1.5703125" style="3" customWidth="1"/>
    <col min="1289" max="1290" width="9.42578125" style="3" bestFit="1" customWidth="1"/>
    <col min="1291" max="1291" width="1.5703125" style="3" customWidth="1"/>
    <col min="1292" max="1293" width="9.42578125" style="3" bestFit="1" customWidth="1"/>
    <col min="1294" max="1294" width="1.5703125" style="3" customWidth="1"/>
    <col min="1295" max="1296" width="9.42578125" style="3" bestFit="1" customWidth="1"/>
    <col min="1297" max="1297" width="1.5703125" style="3" customWidth="1"/>
    <col min="1298" max="1299" width="9.42578125" style="3" bestFit="1" customWidth="1"/>
    <col min="1300" max="1300" width="1.5703125" style="3" customWidth="1"/>
    <col min="1301" max="1302" width="9.42578125" style="3" bestFit="1" customWidth="1"/>
    <col min="1303" max="1303" width="1.5703125" style="3" customWidth="1"/>
    <col min="1304" max="1305" width="9.42578125" style="3" bestFit="1" customWidth="1"/>
    <col min="1306" max="1306" width="16.85546875" style="3" customWidth="1"/>
    <col min="1307" max="1307" width="9.140625" style="3"/>
    <col min="1308" max="1324" width="0" style="3" hidden="1" customWidth="1"/>
    <col min="1325" max="1525" width="9.140625" style="3"/>
    <col min="1526" max="1526" width="52.85546875" style="3" customWidth="1"/>
    <col min="1527" max="1528" width="9.42578125" style="3" bestFit="1" customWidth="1"/>
    <col min="1529" max="1529" width="1.5703125" style="3" customWidth="1"/>
    <col min="1530" max="1531" width="9.42578125" style="3" bestFit="1" customWidth="1"/>
    <col min="1532" max="1532" width="1.5703125" style="3" customWidth="1"/>
    <col min="1533" max="1534" width="9.42578125" style="3" bestFit="1" customWidth="1"/>
    <col min="1535" max="1535" width="1.5703125" style="3" customWidth="1"/>
    <col min="1536" max="1537" width="9.42578125" style="3" bestFit="1" customWidth="1"/>
    <col min="1538" max="1538" width="1.5703125" style="3" customWidth="1"/>
    <col min="1539" max="1539" width="9.42578125" style="3" bestFit="1" customWidth="1"/>
    <col min="1540" max="1540" width="11" style="3" bestFit="1" customWidth="1"/>
    <col min="1541" max="1541" width="1.5703125" style="3" customWidth="1"/>
    <col min="1542" max="1543" width="9.42578125" style="3" bestFit="1" customWidth="1"/>
    <col min="1544" max="1544" width="1.5703125" style="3" customWidth="1"/>
    <col min="1545" max="1546" width="9.42578125" style="3" bestFit="1" customWidth="1"/>
    <col min="1547" max="1547" width="1.5703125" style="3" customWidth="1"/>
    <col min="1548" max="1549" width="9.42578125" style="3" bestFit="1" customWidth="1"/>
    <col min="1550" max="1550" width="1.5703125" style="3" customWidth="1"/>
    <col min="1551" max="1552" width="9.42578125" style="3" bestFit="1" customWidth="1"/>
    <col min="1553" max="1553" width="1.5703125" style="3" customWidth="1"/>
    <col min="1554" max="1555" width="9.42578125" style="3" bestFit="1" customWidth="1"/>
    <col min="1556" max="1556" width="1.5703125" style="3" customWidth="1"/>
    <col min="1557" max="1558" width="9.42578125" style="3" bestFit="1" customWidth="1"/>
    <col min="1559" max="1559" width="1.5703125" style="3" customWidth="1"/>
    <col min="1560" max="1561" width="9.42578125" style="3" bestFit="1" customWidth="1"/>
    <col min="1562" max="1562" width="16.85546875" style="3" customWidth="1"/>
    <col min="1563" max="1563" width="9.140625" style="3"/>
    <col min="1564" max="1580" width="0" style="3" hidden="1" customWidth="1"/>
    <col min="1581" max="1781" width="9.140625" style="3"/>
    <col min="1782" max="1782" width="52.85546875" style="3" customWidth="1"/>
    <col min="1783" max="1784" width="9.42578125" style="3" bestFit="1" customWidth="1"/>
    <col min="1785" max="1785" width="1.5703125" style="3" customWidth="1"/>
    <col min="1786" max="1787" width="9.42578125" style="3" bestFit="1" customWidth="1"/>
    <col min="1788" max="1788" width="1.5703125" style="3" customWidth="1"/>
    <col min="1789" max="1790" width="9.42578125" style="3" bestFit="1" customWidth="1"/>
    <col min="1791" max="1791" width="1.5703125" style="3" customWidth="1"/>
    <col min="1792" max="1793" width="9.42578125" style="3" bestFit="1" customWidth="1"/>
    <col min="1794" max="1794" width="1.5703125" style="3" customWidth="1"/>
    <col min="1795" max="1795" width="9.42578125" style="3" bestFit="1" customWidth="1"/>
    <col min="1796" max="1796" width="11" style="3" bestFit="1" customWidth="1"/>
    <col min="1797" max="1797" width="1.5703125" style="3" customWidth="1"/>
    <col min="1798" max="1799" width="9.42578125" style="3" bestFit="1" customWidth="1"/>
    <col min="1800" max="1800" width="1.5703125" style="3" customWidth="1"/>
    <col min="1801" max="1802" width="9.42578125" style="3" bestFit="1" customWidth="1"/>
    <col min="1803" max="1803" width="1.5703125" style="3" customWidth="1"/>
    <col min="1804" max="1805" width="9.42578125" style="3" bestFit="1" customWidth="1"/>
    <col min="1806" max="1806" width="1.5703125" style="3" customWidth="1"/>
    <col min="1807" max="1808" width="9.42578125" style="3" bestFit="1" customWidth="1"/>
    <col min="1809" max="1809" width="1.5703125" style="3" customWidth="1"/>
    <col min="1810" max="1811" width="9.42578125" style="3" bestFit="1" customWidth="1"/>
    <col min="1812" max="1812" width="1.5703125" style="3" customWidth="1"/>
    <col min="1813" max="1814" width="9.42578125" style="3" bestFit="1" customWidth="1"/>
    <col min="1815" max="1815" width="1.5703125" style="3" customWidth="1"/>
    <col min="1816" max="1817" width="9.42578125" style="3" bestFit="1" customWidth="1"/>
    <col min="1818" max="1818" width="16.85546875" style="3" customWidth="1"/>
    <col min="1819" max="1819" width="9.140625" style="3"/>
    <col min="1820" max="1836" width="0" style="3" hidden="1" customWidth="1"/>
    <col min="1837" max="2037" width="9.140625" style="3"/>
    <col min="2038" max="2038" width="52.85546875" style="3" customWidth="1"/>
    <col min="2039" max="2040" width="9.42578125" style="3" bestFit="1" customWidth="1"/>
    <col min="2041" max="2041" width="1.5703125" style="3" customWidth="1"/>
    <col min="2042" max="2043" width="9.42578125" style="3" bestFit="1" customWidth="1"/>
    <col min="2044" max="2044" width="1.5703125" style="3" customWidth="1"/>
    <col min="2045" max="2046" width="9.42578125" style="3" bestFit="1" customWidth="1"/>
    <col min="2047" max="2047" width="1.5703125" style="3" customWidth="1"/>
    <col min="2048" max="2049" width="9.42578125" style="3" bestFit="1" customWidth="1"/>
    <col min="2050" max="2050" width="1.5703125" style="3" customWidth="1"/>
    <col min="2051" max="2051" width="9.42578125" style="3" bestFit="1" customWidth="1"/>
    <col min="2052" max="2052" width="11" style="3" bestFit="1" customWidth="1"/>
    <col min="2053" max="2053" width="1.5703125" style="3" customWidth="1"/>
    <col min="2054" max="2055" width="9.42578125" style="3" bestFit="1" customWidth="1"/>
    <col min="2056" max="2056" width="1.5703125" style="3" customWidth="1"/>
    <col min="2057" max="2058" width="9.42578125" style="3" bestFit="1" customWidth="1"/>
    <col min="2059" max="2059" width="1.5703125" style="3" customWidth="1"/>
    <col min="2060" max="2061" width="9.42578125" style="3" bestFit="1" customWidth="1"/>
    <col min="2062" max="2062" width="1.5703125" style="3" customWidth="1"/>
    <col min="2063" max="2064" width="9.42578125" style="3" bestFit="1" customWidth="1"/>
    <col min="2065" max="2065" width="1.5703125" style="3" customWidth="1"/>
    <col min="2066" max="2067" width="9.42578125" style="3" bestFit="1" customWidth="1"/>
    <col min="2068" max="2068" width="1.5703125" style="3" customWidth="1"/>
    <col min="2069" max="2070" width="9.42578125" style="3" bestFit="1" customWidth="1"/>
    <col min="2071" max="2071" width="1.5703125" style="3" customWidth="1"/>
    <col min="2072" max="2073" width="9.42578125" style="3" bestFit="1" customWidth="1"/>
    <col min="2074" max="2074" width="16.85546875" style="3" customWidth="1"/>
    <col min="2075" max="2075" width="9.140625" style="3"/>
    <col min="2076" max="2092" width="0" style="3" hidden="1" customWidth="1"/>
    <col min="2093" max="2293" width="9.140625" style="3"/>
    <col min="2294" max="2294" width="52.85546875" style="3" customWidth="1"/>
    <col min="2295" max="2296" width="9.42578125" style="3" bestFit="1" customWidth="1"/>
    <col min="2297" max="2297" width="1.5703125" style="3" customWidth="1"/>
    <col min="2298" max="2299" width="9.42578125" style="3" bestFit="1" customWidth="1"/>
    <col min="2300" max="2300" width="1.5703125" style="3" customWidth="1"/>
    <col min="2301" max="2302" width="9.42578125" style="3" bestFit="1" customWidth="1"/>
    <col min="2303" max="2303" width="1.5703125" style="3" customWidth="1"/>
    <col min="2304" max="2305" width="9.42578125" style="3" bestFit="1" customWidth="1"/>
    <col min="2306" max="2306" width="1.5703125" style="3" customWidth="1"/>
    <col min="2307" max="2307" width="9.42578125" style="3" bestFit="1" customWidth="1"/>
    <col min="2308" max="2308" width="11" style="3" bestFit="1" customWidth="1"/>
    <col min="2309" max="2309" width="1.5703125" style="3" customWidth="1"/>
    <col min="2310" max="2311" width="9.42578125" style="3" bestFit="1" customWidth="1"/>
    <col min="2312" max="2312" width="1.5703125" style="3" customWidth="1"/>
    <col min="2313" max="2314" width="9.42578125" style="3" bestFit="1" customWidth="1"/>
    <col min="2315" max="2315" width="1.5703125" style="3" customWidth="1"/>
    <col min="2316" max="2317" width="9.42578125" style="3" bestFit="1" customWidth="1"/>
    <col min="2318" max="2318" width="1.5703125" style="3" customWidth="1"/>
    <col min="2319" max="2320" width="9.42578125" style="3" bestFit="1" customWidth="1"/>
    <col min="2321" max="2321" width="1.5703125" style="3" customWidth="1"/>
    <col min="2322" max="2323" width="9.42578125" style="3" bestFit="1" customWidth="1"/>
    <col min="2324" max="2324" width="1.5703125" style="3" customWidth="1"/>
    <col min="2325" max="2326" width="9.42578125" style="3" bestFit="1" customWidth="1"/>
    <col min="2327" max="2327" width="1.5703125" style="3" customWidth="1"/>
    <col min="2328" max="2329" width="9.42578125" style="3" bestFit="1" customWidth="1"/>
    <col min="2330" max="2330" width="16.85546875" style="3" customWidth="1"/>
    <col min="2331" max="2331" width="9.140625" style="3"/>
    <col min="2332" max="2348" width="0" style="3" hidden="1" customWidth="1"/>
    <col min="2349" max="2549" width="9.140625" style="3"/>
    <col min="2550" max="2550" width="52.85546875" style="3" customWidth="1"/>
    <col min="2551" max="2552" width="9.42578125" style="3" bestFit="1" customWidth="1"/>
    <col min="2553" max="2553" width="1.5703125" style="3" customWidth="1"/>
    <col min="2554" max="2555" width="9.42578125" style="3" bestFit="1" customWidth="1"/>
    <col min="2556" max="2556" width="1.5703125" style="3" customWidth="1"/>
    <col min="2557" max="2558" width="9.42578125" style="3" bestFit="1" customWidth="1"/>
    <col min="2559" max="2559" width="1.5703125" style="3" customWidth="1"/>
    <col min="2560" max="2561" width="9.42578125" style="3" bestFit="1" customWidth="1"/>
    <col min="2562" max="2562" width="1.5703125" style="3" customWidth="1"/>
    <col min="2563" max="2563" width="9.42578125" style="3" bestFit="1" customWidth="1"/>
    <col min="2564" max="2564" width="11" style="3" bestFit="1" customWidth="1"/>
    <col min="2565" max="2565" width="1.5703125" style="3" customWidth="1"/>
    <col min="2566" max="2567" width="9.42578125" style="3" bestFit="1" customWidth="1"/>
    <col min="2568" max="2568" width="1.5703125" style="3" customWidth="1"/>
    <col min="2569" max="2570" width="9.42578125" style="3" bestFit="1" customWidth="1"/>
    <col min="2571" max="2571" width="1.5703125" style="3" customWidth="1"/>
    <col min="2572" max="2573" width="9.42578125" style="3" bestFit="1" customWidth="1"/>
    <col min="2574" max="2574" width="1.5703125" style="3" customWidth="1"/>
    <col min="2575" max="2576" width="9.42578125" style="3" bestFit="1" customWidth="1"/>
    <col min="2577" max="2577" width="1.5703125" style="3" customWidth="1"/>
    <col min="2578" max="2579" width="9.42578125" style="3" bestFit="1" customWidth="1"/>
    <col min="2580" max="2580" width="1.5703125" style="3" customWidth="1"/>
    <col min="2581" max="2582" width="9.42578125" style="3" bestFit="1" customWidth="1"/>
    <col min="2583" max="2583" width="1.5703125" style="3" customWidth="1"/>
    <col min="2584" max="2585" width="9.42578125" style="3" bestFit="1" customWidth="1"/>
    <col min="2586" max="2586" width="16.85546875" style="3" customWidth="1"/>
    <col min="2587" max="2587" width="9.140625" style="3"/>
    <col min="2588" max="2604" width="0" style="3" hidden="1" customWidth="1"/>
    <col min="2605" max="2805" width="9.140625" style="3"/>
    <col min="2806" max="2806" width="52.85546875" style="3" customWidth="1"/>
    <col min="2807" max="2808" width="9.42578125" style="3" bestFit="1" customWidth="1"/>
    <col min="2809" max="2809" width="1.5703125" style="3" customWidth="1"/>
    <col min="2810" max="2811" width="9.42578125" style="3" bestFit="1" customWidth="1"/>
    <col min="2812" max="2812" width="1.5703125" style="3" customWidth="1"/>
    <col min="2813" max="2814" width="9.42578125" style="3" bestFit="1" customWidth="1"/>
    <col min="2815" max="2815" width="1.5703125" style="3" customWidth="1"/>
    <col min="2816" max="2817" width="9.42578125" style="3" bestFit="1" customWidth="1"/>
    <col min="2818" max="2818" width="1.5703125" style="3" customWidth="1"/>
    <col min="2819" max="2819" width="9.42578125" style="3" bestFit="1" customWidth="1"/>
    <col min="2820" max="2820" width="11" style="3" bestFit="1" customWidth="1"/>
    <col min="2821" max="2821" width="1.5703125" style="3" customWidth="1"/>
    <col min="2822" max="2823" width="9.42578125" style="3" bestFit="1" customWidth="1"/>
    <col min="2824" max="2824" width="1.5703125" style="3" customWidth="1"/>
    <col min="2825" max="2826" width="9.42578125" style="3" bestFit="1" customWidth="1"/>
    <col min="2827" max="2827" width="1.5703125" style="3" customWidth="1"/>
    <col min="2828" max="2829" width="9.42578125" style="3" bestFit="1" customWidth="1"/>
    <col min="2830" max="2830" width="1.5703125" style="3" customWidth="1"/>
    <col min="2831" max="2832" width="9.42578125" style="3" bestFit="1" customWidth="1"/>
    <col min="2833" max="2833" width="1.5703125" style="3" customWidth="1"/>
    <col min="2834" max="2835" width="9.42578125" style="3" bestFit="1" customWidth="1"/>
    <col min="2836" max="2836" width="1.5703125" style="3" customWidth="1"/>
    <col min="2837" max="2838" width="9.42578125" style="3" bestFit="1" customWidth="1"/>
    <col min="2839" max="2839" width="1.5703125" style="3" customWidth="1"/>
    <col min="2840" max="2841" width="9.42578125" style="3" bestFit="1" customWidth="1"/>
    <col min="2842" max="2842" width="16.85546875" style="3" customWidth="1"/>
    <col min="2843" max="2843" width="9.140625" style="3"/>
    <col min="2844" max="2860" width="0" style="3" hidden="1" customWidth="1"/>
    <col min="2861" max="3061" width="9.140625" style="3"/>
    <col min="3062" max="3062" width="52.85546875" style="3" customWidth="1"/>
    <col min="3063" max="3064" width="9.42578125" style="3" bestFit="1" customWidth="1"/>
    <col min="3065" max="3065" width="1.5703125" style="3" customWidth="1"/>
    <col min="3066" max="3067" width="9.42578125" style="3" bestFit="1" customWidth="1"/>
    <col min="3068" max="3068" width="1.5703125" style="3" customWidth="1"/>
    <col min="3069" max="3070" width="9.42578125" style="3" bestFit="1" customWidth="1"/>
    <col min="3071" max="3071" width="1.5703125" style="3" customWidth="1"/>
    <col min="3072" max="3073" width="9.42578125" style="3" bestFit="1" customWidth="1"/>
    <col min="3074" max="3074" width="1.5703125" style="3" customWidth="1"/>
    <col min="3075" max="3075" width="9.42578125" style="3" bestFit="1" customWidth="1"/>
    <col min="3076" max="3076" width="11" style="3" bestFit="1" customWidth="1"/>
    <col min="3077" max="3077" width="1.5703125" style="3" customWidth="1"/>
    <col min="3078" max="3079" width="9.42578125" style="3" bestFit="1" customWidth="1"/>
    <col min="3080" max="3080" width="1.5703125" style="3" customWidth="1"/>
    <col min="3081" max="3082" width="9.42578125" style="3" bestFit="1" customWidth="1"/>
    <col min="3083" max="3083" width="1.5703125" style="3" customWidth="1"/>
    <col min="3084" max="3085" width="9.42578125" style="3" bestFit="1" customWidth="1"/>
    <col min="3086" max="3086" width="1.5703125" style="3" customWidth="1"/>
    <col min="3087" max="3088" width="9.42578125" style="3" bestFit="1" customWidth="1"/>
    <col min="3089" max="3089" width="1.5703125" style="3" customWidth="1"/>
    <col min="3090" max="3091" width="9.42578125" style="3" bestFit="1" customWidth="1"/>
    <col min="3092" max="3092" width="1.5703125" style="3" customWidth="1"/>
    <col min="3093" max="3094" width="9.42578125" style="3" bestFit="1" customWidth="1"/>
    <col min="3095" max="3095" width="1.5703125" style="3" customWidth="1"/>
    <col min="3096" max="3097" width="9.42578125" style="3" bestFit="1" customWidth="1"/>
    <col min="3098" max="3098" width="16.85546875" style="3" customWidth="1"/>
    <col min="3099" max="3099" width="9.140625" style="3"/>
    <col min="3100" max="3116" width="0" style="3" hidden="1" customWidth="1"/>
    <col min="3117" max="3317" width="9.140625" style="3"/>
    <col min="3318" max="3318" width="52.85546875" style="3" customWidth="1"/>
    <col min="3319" max="3320" width="9.42578125" style="3" bestFit="1" customWidth="1"/>
    <col min="3321" max="3321" width="1.5703125" style="3" customWidth="1"/>
    <col min="3322" max="3323" width="9.42578125" style="3" bestFit="1" customWidth="1"/>
    <col min="3324" max="3324" width="1.5703125" style="3" customWidth="1"/>
    <col min="3325" max="3326" width="9.42578125" style="3" bestFit="1" customWidth="1"/>
    <col min="3327" max="3327" width="1.5703125" style="3" customWidth="1"/>
    <col min="3328" max="3329" width="9.42578125" style="3" bestFit="1" customWidth="1"/>
    <col min="3330" max="3330" width="1.5703125" style="3" customWidth="1"/>
    <col min="3331" max="3331" width="9.42578125" style="3" bestFit="1" customWidth="1"/>
    <col min="3332" max="3332" width="11" style="3" bestFit="1" customWidth="1"/>
    <col min="3333" max="3333" width="1.5703125" style="3" customWidth="1"/>
    <col min="3334" max="3335" width="9.42578125" style="3" bestFit="1" customWidth="1"/>
    <col min="3336" max="3336" width="1.5703125" style="3" customWidth="1"/>
    <col min="3337" max="3338" width="9.42578125" style="3" bestFit="1" customWidth="1"/>
    <col min="3339" max="3339" width="1.5703125" style="3" customWidth="1"/>
    <col min="3340" max="3341" width="9.42578125" style="3" bestFit="1" customWidth="1"/>
    <col min="3342" max="3342" width="1.5703125" style="3" customWidth="1"/>
    <col min="3343" max="3344" width="9.42578125" style="3" bestFit="1" customWidth="1"/>
    <col min="3345" max="3345" width="1.5703125" style="3" customWidth="1"/>
    <col min="3346" max="3347" width="9.42578125" style="3" bestFit="1" customWidth="1"/>
    <col min="3348" max="3348" width="1.5703125" style="3" customWidth="1"/>
    <col min="3349" max="3350" width="9.42578125" style="3" bestFit="1" customWidth="1"/>
    <col min="3351" max="3351" width="1.5703125" style="3" customWidth="1"/>
    <col min="3352" max="3353" width="9.42578125" style="3" bestFit="1" customWidth="1"/>
    <col min="3354" max="3354" width="16.85546875" style="3" customWidth="1"/>
    <col min="3355" max="3355" width="9.140625" style="3"/>
    <col min="3356" max="3372" width="0" style="3" hidden="1" customWidth="1"/>
    <col min="3373" max="3573" width="9.140625" style="3"/>
    <col min="3574" max="3574" width="52.85546875" style="3" customWidth="1"/>
    <col min="3575" max="3576" width="9.42578125" style="3" bestFit="1" customWidth="1"/>
    <col min="3577" max="3577" width="1.5703125" style="3" customWidth="1"/>
    <col min="3578" max="3579" width="9.42578125" style="3" bestFit="1" customWidth="1"/>
    <col min="3580" max="3580" width="1.5703125" style="3" customWidth="1"/>
    <col min="3581" max="3582" width="9.42578125" style="3" bestFit="1" customWidth="1"/>
    <col min="3583" max="3583" width="1.5703125" style="3" customWidth="1"/>
    <col min="3584" max="3585" width="9.42578125" style="3" bestFit="1" customWidth="1"/>
    <col min="3586" max="3586" width="1.5703125" style="3" customWidth="1"/>
    <col min="3587" max="3587" width="9.42578125" style="3" bestFit="1" customWidth="1"/>
    <col min="3588" max="3588" width="11" style="3" bestFit="1" customWidth="1"/>
    <col min="3589" max="3589" width="1.5703125" style="3" customWidth="1"/>
    <col min="3590" max="3591" width="9.42578125" style="3" bestFit="1" customWidth="1"/>
    <col min="3592" max="3592" width="1.5703125" style="3" customWidth="1"/>
    <col min="3593" max="3594" width="9.42578125" style="3" bestFit="1" customWidth="1"/>
    <col min="3595" max="3595" width="1.5703125" style="3" customWidth="1"/>
    <col min="3596" max="3597" width="9.42578125" style="3" bestFit="1" customWidth="1"/>
    <col min="3598" max="3598" width="1.5703125" style="3" customWidth="1"/>
    <col min="3599" max="3600" width="9.42578125" style="3" bestFit="1" customWidth="1"/>
    <col min="3601" max="3601" width="1.5703125" style="3" customWidth="1"/>
    <col min="3602" max="3603" width="9.42578125" style="3" bestFit="1" customWidth="1"/>
    <col min="3604" max="3604" width="1.5703125" style="3" customWidth="1"/>
    <col min="3605" max="3606" width="9.42578125" style="3" bestFit="1" customWidth="1"/>
    <col min="3607" max="3607" width="1.5703125" style="3" customWidth="1"/>
    <col min="3608" max="3609" width="9.42578125" style="3" bestFit="1" customWidth="1"/>
    <col min="3610" max="3610" width="16.85546875" style="3" customWidth="1"/>
    <col min="3611" max="3611" width="9.140625" style="3"/>
    <col min="3612" max="3628" width="0" style="3" hidden="1" customWidth="1"/>
    <col min="3629" max="3829" width="9.140625" style="3"/>
    <col min="3830" max="3830" width="52.85546875" style="3" customWidth="1"/>
    <col min="3831" max="3832" width="9.42578125" style="3" bestFit="1" customWidth="1"/>
    <col min="3833" max="3833" width="1.5703125" style="3" customWidth="1"/>
    <col min="3834" max="3835" width="9.42578125" style="3" bestFit="1" customWidth="1"/>
    <col min="3836" max="3836" width="1.5703125" style="3" customWidth="1"/>
    <col min="3837" max="3838" width="9.42578125" style="3" bestFit="1" customWidth="1"/>
    <col min="3839" max="3839" width="1.5703125" style="3" customWidth="1"/>
    <col min="3840" max="3841" width="9.42578125" style="3" bestFit="1" customWidth="1"/>
    <col min="3842" max="3842" width="1.5703125" style="3" customWidth="1"/>
    <col min="3843" max="3843" width="9.42578125" style="3" bestFit="1" customWidth="1"/>
    <col min="3844" max="3844" width="11" style="3" bestFit="1" customWidth="1"/>
    <col min="3845" max="3845" width="1.5703125" style="3" customWidth="1"/>
    <col min="3846" max="3847" width="9.42578125" style="3" bestFit="1" customWidth="1"/>
    <col min="3848" max="3848" width="1.5703125" style="3" customWidth="1"/>
    <col min="3849" max="3850" width="9.42578125" style="3" bestFit="1" customWidth="1"/>
    <col min="3851" max="3851" width="1.5703125" style="3" customWidth="1"/>
    <col min="3852" max="3853" width="9.42578125" style="3" bestFit="1" customWidth="1"/>
    <col min="3854" max="3854" width="1.5703125" style="3" customWidth="1"/>
    <col min="3855" max="3856" width="9.42578125" style="3" bestFit="1" customWidth="1"/>
    <col min="3857" max="3857" width="1.5703125" style="3" customWidth="1"/>
    <col min="3858" max="3859" width="9.42578125" style="3" bestFit="1" customWidth="1"/>
    <col min="3860" max="3860" width="1.5703125" style="3" customWidth="1"/>
    <col min="3861" max="3862" width="9.42578125" style="3" bestFit="1" customWidth="1"/>
    <col min="3863" max="3863" width="1.5703125" style="3" customWidth="1"/>
    <col min="3864" max="3865" width="9.42578125" style="3" bestFit="1" customWidth="1"/>
    <col min="3866" max="3866" width="16.85546875" style="3" customWidth="1"/>
    <col min="3867" max="3867" width="9.140625" style="3"/>
    <col min="3868" max="3884" width="0" style="3" hidden="1" customWidth="1"/>
    <col min="3885" max="4085" width="9.140625" style="3"/>
    <col min="4086" max="4086" width="52.85546875" style="3" customWidth="1"/>
    <col min="4087" max="4088" width="9.42578125" style="3" bestFit="1" customWidth="1"/>
    <col min="4089" max="4089" width="1.5703125" style="3" customWidth="1"/>
    <col min="4090" max="4091" width="9.42578125" style="3" bestFit="1" customWidth="1"/>
    <col min="4092" max="4092" width="1.5703125" style="3" customWidth="1"/>
    <col min="4093" max="4094" width="9.42578125" style="3" bestFit="1" customWidth="1"/>
    <col min="4095" max="4095" width="1.5703125" style="3" customWidth="1"/>
    <col min="4096" max="4097" width="9.42578125" style="3" bestFit="1" customWidth="1"/>
    <col min="4098" max="4098" width="1.5703125" style="3" customWidth="1"/>
    <col min="4099" max="4099" width="9.42578125" style="3" bestFit="1" customWidth="1"/>
    <col min="4100" max="4100" width="11" style="3" bestFit="1" customWidth="1"/>
    <col min="4101" max="4101" width="1.5703125" style="3" customWidth="1"/>
    <col min="4102" max="4103" width="9.42578125" style="3" bestFit="1" customWidth="1"/>
    <col min="4104" max="4104" width="1.5703125" style="3" customWidth="1"/>
    <col min="4105" max="4106" width="9.42578125" style="3" bestFit="1" customWidth="1"/>
    <col min="4107" max="4107" width="1.5703125" style="3" customWidth="1"/>
    <col min="4108" max="4109" width="9.42578125" style="3" bestFit="1" customWidth="1"/>
    <col min="4110" max="4110" width="1.5703125" style="3" customWidth="1"/>
    <col min="4111" max="4112" width="9.42578125" style="3" bestFit="1" customWidth="1"/>
    <col min="4113" max="4113" width="1.5703125" style="3" customWidth="1"/>
    <col min="4114" max="4115" width="9.42578125" style="3" bestFit="1" customWidth="1"/>
    <col min="4116" max="4116" width="1.5703125" style="3" customWidth="1"/>
    <col min="4117" max="4118" width="9.42578125" style="3" bestFit="1" customWidth="1"/>
    <col min="4119" max="4119" width="1.5703125" style="3" customWidth="1"/>
    <col min="4120" max="4121" width="9.42578125" style="3" bestFit="1" customWidth="1"/>
    <col min="4122" max="4122" width="16.85546875" style="3" customWidth="1"/>
    <col min="4123" max="4123" width="9.140625" style="3"/>
    <col min="4124" max="4140" width="0" style="3" hidden="1" customWidth="1"/>
    <col min="4141" max="4341" width="9.140625" style="3"/>
    <col min="4342" max="4342" width="52.85546875" style="3" customWidth="1"/>
    <col min="4343" max="4344" width="9.42578125" style="3" bestFit="1" customWidth="1"/>
    <col min="4345" max="4345" width="1.5703125" style="3" customWidth="1"/>
    <col min="4346" max="4347" width="9.42578125" style="3" bestFit="1" customWidth="1"/>
    <col min="4348" max="4348" width="1.5703125" style="3" customWidth="1"/>
    <col min="4349" max="4350" width="9.42578125" style="3" bestFit="1" customWidth="1"/>
    <col min="4351" max="4351" width="1.5703125" style="3" customWidth="1"/>
    <col min="4352" max="4353" width="9.42578125" style="3" bestFit="1" customWidth="1"/>
    <col min="4354" max="4354" width="1.5703125" style="3" customWidth="1"/>
    <col min="4355" max="4355" width="9.42578125" style="3" bestFit="1" customWidth="1"/>
    <col min="4356" max="4356" width="11" style="3" bestFit="1" customWidth="1"/>
    <col min="4357" max="4357" width="1.5703125" style="3" customWidth="1"/>
    <col min="4358" max="4359" width="9.42578125" style="3" bestFit="1" customWidth="1"/>
    <col min="4360" max="4360" width="1.5703125" style="3" customWidth="1"/>
    <col min="4361" max="4362" width="9.42578125" style="3" bestFit="1" customWidth="1"/>
    <col min="4363" max="4363" width="1.5703125" style="3" customWidth="1"/>
    <col min="4364" max="4365" width="9.42578125" style="3" bestFit="1" customWidth="1"/>
    <col min="4366" max="4366" width="1.5703125" style="3" customWidth="1"/>
    <col min="4367" max="4368" width="9.42578125" style="3" bestFit="1" customWidth="1"/>
    <col min="4369" max="4369" width="1.5703125" style="3" customWidth="1"/>
    <col min="4370" max="4371" width="9.42578125" style="3" bestFit="1" customWidth="1"/>
    <col min="4372" max="4372" width="1.5703125" style="3" customWidth="1"/>
    <col min="4373" max="4374" width="9.42578125" style="3" bestFit="1" customWidth="1"/>
    <col min="4375" max="4375" width="1.5703125" style="3" customWidth="1"/>
    <col min="4376" max="4377" width="9.42578125" style="3" bestFit="1" customWidth="1"/>
    <col min="4378" max="4378" width="16.85546875" style="3" customWidth="1"/>
    <col min="4379" max="4379" width="9.140625" style="3"/>
    <col min="4380" max="4396" width="0" style="3" hidden="1" customWidth="1"/>
    <col min="4397" max="4597" width="9.140625" style="3"/>
    <col min="4598" max="4598" width="52.85546875" style="3" customWidth="1"/>
    <col min="4599" max="4600" width="9.42578125" style="3" bestFit="1" customWidth="1"/>
    <col min="4601" max="4601" width="1.5703125" style="3" customWidth="1"/>
    <col min="4602" max="4603" width="9.42578125" style="3" bestFit="1" customWidth="1"/>
    <col min="4604" max="4604" width="1.5703125" style="3" customWidth="1"/>
    <col min="4605" max="4606" width="9.42578125" style="3" bestFit="1" customWidth="1"/>
    <col min="4607" max="4607" width="1.5703125" style="3" customWidth="1"/>
    <col min="4608" max="4609" width="9.42578125" style="3" bestFit="1" customWidth="1"/>
    <col min="4610" max="4610" width="1.5703125" style="3" customWidth="1"/>
    <col min="4611" max="4611" width="9.42578125" style="3" bestFit="1" customWidth="1"/>
    <col min="4612" max="4612" width="11" style="3" bestFit="1" customWidth="1"/>
    <col min="4613" max="4613" width="1.5703125" style="3" customWidth="1"/>
    <col min="4614" max="4615" width="9.42578125" style="3" bestFit="1" customWidth="1"/>
    <col min="4616" max="4616" width="1.5703125" style="3" customWidth="1"/>
    <col min="4617" max="4618" width="9.42578125" style="3" bestFit="1" customWidth="1"/>
    <col min="4619" max="4619" width="1.5703125" style="3" customWidth="1"/>
    <col min="4620" max="4621" width="9.42578125" style="3" bestFit="1" customWidth="1"/>
    <col min="4622" max="4622" width="1.5703125" style="3" customWidth="1"/>
    <col min="4623" max="4624" width="9.42578125" style="3" bestFit="1" customWidth="1"/>
    <col min="4625" max="4625" width="1.5703125" style="3" customWidth="1"/>
    <col min="4626" max="4627" width="9.42578125" style="3" bestFit="1" customWidth="1"/>
    <col min="4628" max="4628" width="1.5703125" style="3" customWidth="1"/>
    <col min="4629" max="4630" width="9.42578125" style="3" bestFit="1" customWidth="1"/>
    <col min="4631" max="4631" width="1.5703125" style="3" customWidth="1"/>
    <col min="4632" max="4633" width="9.42578125" style="3" bestFit="1" customWidth="1"/>
    <col min="4634" max="4634" width="16.85546875" style="3" customWidth="1"/>
    <col min="4635" max="4635" width="9.140625" style="3"/>
    <col min="4636" max="4652" width="0" style="3" hidden="1" customWidth="1"/>
    <col min="4653" max="4853" width="9.140625" style="3"/>
    <col min="4854" max="4854" width="52.85546875" style="3" customWidth="1"/>
    <col min="4855" max="4856" width="9.42578125" style="3" bestFit="1" customWidth="1"/>
    <col min="4857" max="4857" width="1.5703125" style="3" customWidth="1"/>
    <col min="4858" max="4859" width="9.42578125" style="3" bestFit="1" customWidth="1"/>
    <col min="4860" max="4860" width="1.5703125" style="3" customWidth="1"/>
    <col min="4861" max="4862" width="9.42578125" style="3" bestFit="1" customWidth="1"/>
    <col min="4863" max="4863" width="1.5703125" style="3" customWidth="1"/>
    <col min="4864" max="4865" width="9.42578125" style="3" bestFit="1" customWidth="1"/>
    <col min="4866" max="4866" width="1.5703125" style="3" customWidth="1"/>
    <col min="4867" max="4867" width="9.42578125" style="3" bestFit="1" customWidth="1"/>
    <col min="4868" max="4868" width="11" style="3" bestFit="1" customWidth="1"/>
    <col min="4869" max="4869" width="1.5703125" style="3" customWidth="1"/>
    <col min="4870" max="4871" width="9.42578125" style="3" bestFit="1" customWidth="1"/>
    <col min="4872" max="4872" width="1.5703125" style="3" customWidth="1"/>
    <col min="4873" max="4874" width="9.42578125" style="3" bestFit="1" customWidth="1"/>
    <col min="4875" max="4875" width="1.5703125" style="3" customWidth="1"/>
    <col min="4876" max="4877" width="9.42578125" style="3" bestFit="1" customWidth="1"/>
    <col min="4878" max="4878" width="1.5703125" style="3" customWidth="1"/>
    <col min="4879" max="4880" width="9.42578125" style="3" bestFit="1" customWidth="1"/>
    <col min="4881" max="4881" width="1.5703125" style="3" customWidth="1"/>
    <col min="4882" max="4883" width="9.42578125" style="3" bestFit="1" customWidth="1"/>
    <col min="4884" max="4884" width="1.5703125" style="3" customWidth="1"/>
    <col min="4885" max="4886" width="9.42578125" style="3" bestFit="1" customWidth="1"/>
    <col min="4887" max="4887" width="1.5703125" style="3" customWidth="1"/>
    <col min="4888" max="4889" width="9.42578125" style="3" bestFit="1" customWidth="1"/>
    <col min="4890" max="4890" width="16.85546875" style="3" customWidth="1"/>
    <col min="4891" max="4891" width="9.140625" style="3"/>
    <col min="4892" max="4908" width="0" style="3" hidden="1" customWidth="1"/>
    <col min="4909" max="5109" width="9.140625" style="3"/>
    <col min="5110" max="5110" width="52.85546875" style="3" customWidth="1"/>
    <col min="5111" max="5112" width="9.42578125" style="3" bestFit="1" customWidth="1"/>
    <col min="5113" max="5113" width="1.5703125" style="3" customWidth="1"/>
    <col min="5114" max="5115" width="9.42578125" style="3" bestFit="1" customWidth="1"/>
    <col min="5116" max="5116" width="1.5703125" style="3" customWidth="1"/>
    <col min="5117" max="5118" width="9.42578125" style="3" bestFit="1" customWidth="1"/>
    <col min="5119" max="5119" width="1.5703125" style="3" customWidth="1"/>
    <col min="5120" max="5121" width="9.42578125" style="3" bestFit="1" customWidth="1"/>
    <col min="5122" max="5122" width="1.5703125" style="3" customWidth="1"/>
    <col min="5123" max="5123" width="9.42578125" style="3" bestFit="1" customWidth="1"/>
    <col min="5124" max="5124" width="11" style="3" bestFit="1" customWidth="1"/>
    <col min="5125" max="5125" width="1.5703125" style="3" customWidth="1"/>
    <col min="5126" max="5127" width="9.42578125" style="3" bestFit="1" customWidth="1"/>
    <col min="5128" max="5128" width="1.5703125" style="3" customWidth="1"/>
    <col min="5129" max="5130" width="9.42578125" style="3" bestFit="1" customWidth="1"/>
    <col min="5131" max="5131" width="1.5703125" style="3" customWidth="1"/>
    <col min="5132" max="5133" width="9.42578125" style="3" bestFit="1" customWidth="1"/>
    <col min="5134" max="5134" width="1.5703125" style="3" customWidth="1"/>
    <col min="5135" max="5136" width="9.42578125" style="3" bestFit="1" customWidth="1"/>
    <col min="5137" max="5137" width="1.5703125" style="3" customWidth="1"/>
    <col min="5138" max="5139" width="9.42578125" style="3" bestFit="1" customWidth="1"/>
    <col min="5140" max="5140" width="1.5703125" style="3" customWidth="1"/>
    <col min="5141" max="5142" width="9.42578125" style="3" bestFit="1" customWidth="1"/>
    <col min="5143" max="5143" width="1.5703125" style="3" customWidth="1"/>
    <col min="5144" max="5145" width="9.42578125" style="3" bestFit="1" customWidth="1"/>
    <col min="5146" max="5146" width="16.85546875" style="3" customWidth="1"/>
    <col min="5147" max="5147" width="9.140625" style="3"/>
    <col min="5148" max="5164" width="0" style="3" hidden="1" customWidth="1"/>
    <col min="5165" max="5365" width="9.140625" style="3"/>
    <col min="5366" max="5366" width="52.85546875" style="3" customWidth="1"/>
    <col min="5367" max="5368" width="9.42578125" style="3" bestFit="1" customWidth="1"/>
    <col min="5369" max="5369" width="1.5703125" style="3" customWidth="1"/>
    <col min="5370" max="5371" width="9.42578125" style="3" bestFit="1" customWidth="1"/>
    <col min="5372" max="5372" width="1.5703125" style="3" customWidth="1"/>
    <col min="5373" max="5374" width="9.42578125" style="3" bestFit="1" customWidth="1"/>
    <col min="5375" max="5375" width="1.5703125" style="3" customWidth="1"/>
    <col min="5376" max="5377" width="9.42578125" style="3" bestFit="1" customWidth="1"/>
    <col min="5378" max="5378" width="1.5703125" style="3" customWidth="1"/>
    <col min="5379" max="5379" width="9.42578125" style="3" bestFit="1" customWidth="1"/>
    <col min="5380" max="5380" width="11" style="3" bestFit="1" customWidth="1"/>
    <col min="5381" max="5381" width="1.5703125" style="3" customWidth="1"/>
    <col min="5382" max="5383" width="9.42578125" style="3" bestFit="1" customWidth="1"/>
    <col min="5384" max="5384" width="1.5703125" style="3" customWidth="1"/>
    <col min="5385" max="5386" width="9.42578125" style="3" bestFit="1" customWidth="1"/>
    <col min="5387" max="5387" width="1.5703125" style="3" customWidth="1"/>
    <col min="5388" max="5389" width="9.42578125" style="3" bestFit="1" customWidth="1"/>
    <col min="5390" max="5390" width="1.5703125" style="3" customWidth="1"/>
    <col min="5391" max="5392" width="9.42578125" style="3" bestFit="1" customWidth="1"/>
    <col min="5393" max="5393" width="1.5703125" style="3" customWidth="1"/>
    <col min="5394" max="5395" width="9.42578125" style="3" bestFit="1" customWidth="1"/>
    <col min="5396" max="5396" width="1.5703125" style="3" customWidth="1"/>
    <col min="5397" max="5398" width="9.42578125" style="3" bestFit="1" customWidth="1"/>
    <col min="5399" max="5399" width="1.5703125" style="3" customWidth="1"/>
    <col min="5400" max="5401" width="9.42578125" style="3" bestFit="1" customWidth="1"/>
    <col min="5402" max="5402" width="16.85546875" style="3" customWidth="1"/>
    <col min="5403" max="5403" width="9.140625" style="3"/>
    <col min="5404" max="5420" width="0" style="3" hidden="1" customWidth="1"/>
    <col min="5421" max="5621" width="9.140625" style="3"/>
    <col min="5622" max="5622" width="52.85546875" style="3" customWidth="1"/>
    <col min="5623" max="5624" width="9.42578125" style="3" bestFit="1" customWidth="1"/>
    <col min="5625" max="5625" width="1.5703125" style="3" customWidth="1"/>
    <col min="5626" max="5627" width="9.42578125" style="3" bestFit="1" customWidth="1"/>
    <col min="5628" max="5628" width="1.5703125" style="3" customWidth="1"/>
    <col min="5629" max="5630" width="9.42578125" style="3" bestFit="1" customWidth="1"/>
    <col min="5631" max="5631" width="1.5703125" style="3" customWidth="1"/>
    <col min="5632" max="5633" width="9.42578125" style="3" bestFit="1" customWidth="1"/>
    <col min="5634" max="5634" width="1.5703125" style="3" customWidth="1"/>
    <col min="5635" max="5635" width="9.42578125" style="3" bestFit="1" customWidth="1"/>
    <col min="5636" max="5636" width="11" style="3" bestFit="1" customWidth="1"/>
    <col min="5637" max="5637" width="1.5703125" style="3" customWidth="1"/>
    <col min="5638" max="5639" width="9.42578125" style="3" bestFit="1" customWidth="1"/>
    <col min="5640" max="5640" width="1.5703125" style="3" customWidth="1"/>
    <col min="5641" max="5642" width="9.42578125" style="3" bestFit="1" customWidth="1"/>
    <col min="5643" max="5643" width="1.5703125" style="3" customWidth="1"/>
    <col min="5644" max="5645" width="9.42578125" style="3" bestFit="1" customWidth="1"/>
    <col min="5646" max="5646" width="1.5703125" style="3" customWidth="1"/>
    <col min="5647" max="5648" width="9.42578125" style="3" bestFit="1" customWidth="1"/>
    <col min="5649" max="5649" width="1.5703125" style="3" customWidth="1"/>
    <col min="5650" max="5651" width="9.42578125" style="3" bestFit="1" customWidth="1"/>
    <col min="5652" max="5652" width="1.5703125" style="3" customWidth="1"/>
    <col min="5653" max="5654" width="9.42578125" style="3" bestFit="1" customWidth="1"/>
    <col min="5655" max="5655" width="1.5703125" style="3" customWidth="1"/>
    <col min="5656" max="5657" width="9.42578125" style="3" bestFit="1" customWidth="1"/>
    <col min="5658" max="5658" width="16.85546875" style="3" customWidth="1"/>
    <col min="5659" max="5659" width="9.140625" style="3"/>
    <col min="5660" max="5676" width="0" style="3" hidden="1" customWidth="1"/>
    <col min="5677" max="5877" width="9.140625" style="3"/>
    <col min="5878" max="5878" width="52.85546875" style="3" customWidth="1"/>
    <col min="5879" max="5880" width="9.42578125" style="3" bestFit="1" customWidth="1"/>
    <col min="5881" max="5881" width="1.5703125" style="3" customWidth="1"/>
    <col min="5882" max="5883" width="9.42578125" style="3" bestFit="1" customWidth="1"/>
    <col min="5884" max="5884" width="1.5703125" style="3" customWidth="1"/>
    <col min="5885" max="5886" width="9.42578125" style="3" bestFit="1" customWidth="1"/>
    <col min="5887" max="5887" width="1.5703125" style="3" customWidth="1"/>
    <col min="5888" max="5889" width="9.42578125" style="3" bestFit="1" customWidth="1"/>
    <col min="5890" max="5890" width="1.5703125" style="3" customWidth="1"/>
    <col min="5891" max="5891" width="9.42578125" style="3" bestFit="1" customWidth="1"/>
    <col min="5892" max="5892" width="11" style="3" bestFit="1" customWidth="1"/>
    <col min="5893" max="5893" width="1.5703125" style="3" customWidth="1"/>
    <col min="5894" max="5895" width="9.42578125" style="3" bestFit="1" customWidth="1"/>
    <col min="5896" max="5896" width="1.5703125" style="3" customWidth="1"/>
    <col min="5897" max="5898" width="9.42578125" style="3" bestFit="1" customWidth="1"/>
    <col min="5899" max="5899" width="1.5703125" style="3" customWidth="1"/>
    <col min="5900" max="5901" width="9.42578125" style="3" bestFit="1" customWidth="1"/>
    <col min="5902" max="5902" width="1.5703125" style="3" customWidth="1"/>
    <col min="5903" max="5904" width="9.42578125" style="3" bestFit="1" customWidth="1"/>
    <col min="5905" max="5905" width="1.5703125" style="3" customWidth="1"/>
    <col min="5906" max="5907" width="9.42578125" style="3" bestFit="1" customWidth="1"/>
    <col min="5908" max="5908" width="1.5703125" style="3" customWidth="1"/>
    <col min="5909" max="5910" width="9.42578125" style="3" bestFit="1" customWidth="1"/>
    <col min="5911" max="5911" width="1.5703125" style="3" customWidth="1"/>
    <col min="5912" max="5913" width="9.42578125" style="3" bestFit="1" customWidth="1"/>
    <col min="5914" max="5914" width="16.85546875" style="3" customWidth="1"/>
    <col min="5915" max="5915" width="9.140625" style="3"/>
    <col min="5916" max="5932" width="0" style="3" hidden="1" customWidth="1"/>
    <col min="5933" max="6133" width="9.140625" style="3"/>
    <col min="6134" max="6134" width="52.85546875" style="3" customWidth="1"/>
    <col min="6135" max="6136" width="9.42578125" style="3" bestFit="1" customWidth="1"/>
    <col min="6137" max="6137" width="1.5703125" style="3" customWidth="1"/>
    <col min="6138" max="6139" width="9.42578125" style="3" bestFit="1" customWidth="1"/>
    <col min="6140" max="6140" width="1.5703125" style="3" customWidth="1"/>
    <col min="6141" max="6142" width="9.42578125" style="3" bestFit="1" customWidth="1"/>
    <col min="6143" max="6143" width="1.5703125" style="3" customWidth="1"/>
    <col min="6144" max="6145" width="9.42578125" style="3" bestFit="1" customWidth="1"/>
    <col min="6146" max="6146" width="1.5703125" style="3" customWidth="1"/>
    <col min="6147" max="6147" width="9.42578125" style="3" bestFit="1" customWidth="1"/>
    <col min="6148" max="6148" width="11" style="3" bestFit="1" customWidth="1"/>
    <col min="6149" max="6149" width="1.5703125" style="3" customWidth="1"/>
    <col min="6150" max="6151" width="9.42578125" style="3" bestFit="1" customWidth="1"/>
    <col min="6152" max="6152" width="1.5703125" style="3" customWidth="1"/>
    <col min="6153" max="6154" width="9.42578125" style="3" bestFit="1" customWidth="1"/>
    <col min="6155" max="6155" width="1.5703125" style="3" customWidth="1"/>
    <col min="6156" max="6157" width="9.42578125" style="3" bestFit="1" customWidth="1"/>
    <col min="6158" max="6158" width="1.5703125" style="3" customWidth="1"/>
    <col min="6159" max="6160" width="9.42578125" style="3" bestFit="1" customWidth="1"/>
    <col min="6161" max="6161" width="1.5703125" style="3" customWidth="1"/>
    <col min="6162" max="6163" width="9.42578125" style="3" bestFit="1" customWidth="1"/>
    <col min="6164" max="6164" width="1.5703125" style="3" customWidth="1"/>
    <col min="6165" max="6166" width="9.42578125" style="3" bestFit="1" customWidth="1"/>
    <col min="6167" max="6167" width="1.5703125" style="3" customWidth="1"/>
    <col min="6168" max="6169" width="9.42578125" style="3" bestFit="1" customWidth="1"/>
    <col min="6170" max="6170" width="16.85546875" style="3" customWidth="1"/>
    <col min="6171" max="6171" width="9.140625" style="3"/>
    <col min="6172" max="6188" width="0" style="3" hidden="1" customWidth="1"/>
    <col min="6189" max="6389" width="9.140625" style="3"/>
    <col min="6390" max="6390" width="52.85546875" style="3" customWidth="1"/>
    <col min="6391" max="6392" width="9.42578125" style="3" bestFit="1" customWidth="1"/>
    <col min="6393" max="6393" width="1.5703125" style="3" customWidth="1"/>
    <col min="6394" max="6395" width="9.42578125" style="3" bestFit="1" customWidth="1"/>
    <col min="6396" max="6396" width="1.5703125" style="3" customWidth="1"/>
    <col min="6397" max="6398" width="9.42578125" style="3" bestFit="1" customWidth="1"/>
    <col min="6399" max="6399" width="1.5703125" style="3" customWidth="1"/>
    <col min="6400" max="6401" width="9.42578125" style="3" bestFit="1" customWidth="1"/>
    <col min="6402" max="6402" width="1.5703125" style="3" customWidth="1"/>
    <col min="6403" max="6403" width="9.42578125" style="3" bestFit="1" customWidth="1"/>
    <col min="6404" max="6404" width="11" style="3" bestFit="1" customWidth="1"/>
    <col min="6405" max="6405" width="1.5703125" style="3" customWidth="1"/>
    <col min="6406" max="6407" width="9.42578125" style="3" bestFit="1" customWidth="1"/>
    <col min="6408" max="6408" width="1.5703125" style="3" customWidth="1"/>
    <col min="6409" max="6410" width="9.42578125" style="3" bestFit="1" customWidth="1"/>
    <col min="6411" max="6411" width="1.5703125" style="3" customWidth="1"/>
    <col min="6412" max="6413" width="9.42578125" style="3" bestFit="1" customWidth="1"/>
    <col min="6414" max="6414" width="1.5703125" style="3" customWidth="1"/>
    <col min="6415" max="6416" width="9.42578125" style="3" bestFit="1" customWidth="1"/>
    <col min="6417" max="6417" width="1.5703125" style="3" customWidth="1"/>
    <col min="6418" max="6419" width="9.42578125" style="3" bestFit="1" customWidth="1"/>
    <col min="6420" max="6420" width="1.5703125" style="3" customWidth="1"/>
    <col min="6421" max="6422" width="9.42578125" style="3" bestFit="1" customWidth="1"/>
    <col min="6423" max="6423" width="1.5703125" style="3" customWidth="1"/>
    <col min="6424" max="6425" width="9.42578125" style="3" bestFit="1" customWidth="1"/>
    <col min="6426" max="6426" width="16.85546875" style="3" customWidth="1"/>
    <col min="6427" max="6427" width="9.140625" style="3"/>
    <col min="6428" max="6444" width="0" style="3" hidden="1" customWidth="1"/>
    <col min="6445" max="6645" width="9.140625" style="3"/>
    <col min="6646" max="6646" width="52.85546875" style="3" customWidth="1"/>
    <col min="6647" max="6648" width="9.42578125" style="3" bestFit="1" customWidth="1"/>
    <col min="6649" max="6649" width="1.5703125" style="3" customWidth="1"/>
    <col min="6650" max="6651" width="9.42578125" style="3" bestFit="1" customWidth="1"/>
    <col min="6652" max="6652" width="1.5703125" style="3" customWidth="1"/>
    <col min="6653" max="6654" width="9.42578125" style="3" bestFit="1" customWidth="1"/>
    <col min="6655" max="6655" width="1.5703125" style="3" customWidth="1"/>
    <col min="6656" max="6657" width="9.42578125" style="3" bestFit="1" customWidth="1"/>
    <col min="6658" max="6658" width="1.5703125" style="3" customWidth="1"/>
    <col min="6659" max="6659" width="9.42578125" style="3" bestFit="1" customWidth="1"/>
    <col min="6660" max="6660" width="11" style="3" bestFit="1" customWidth="1"/>
    <col min="6661" max="6661" width="1.5703125" style="3" customWidth="1"/>
    <col min="6662" max="6663" width="9.42578125" style="3" bestFit="1" customWidth="1"/>
    <col min="6664" max="6664" width="1.5703125" style="3" customWidth="1"/>
    <col min="6665" max="6666" width="9.42578125" style="3" bestFit="1" customWidth="1"/>
    <col min="6667" max="6667" width="1.5703125" style="3" customWidth="1"/>
    <col min="6668" max="6669" width="9.42578125" style="3" bestFit="1" customWidth="1"/>
    <col min="6670" max="6670" width="1.5703125" style="3" customWidth="1"/>
    <col min="6671" max="6672" width="9.42578125" style="3" bestFit="1" customWidth="1"/>
    <col min="6673" max="6673" width="1.5703125" style="3" customWidth="1"/>
    <col min="6674" max="6675" width="9.42578125" style="3" bestFit="1" customWidth="1"/>
    <col min="6676" max="6676" width="1.5703125" style="3" customWidth="1"/>
    <col min="6677" max="6678" width="9.42578125" style="3" bestFit="1" customWidth="1"/>
    <col min="6679" max="6679" width="1.5703125" style="3" customWidth="1"/>
    <col min="6680" max="6681" width="9.42578125" style="3" bestFit="1" customWidth="1"/>
    <col min="6682" max="6682" width="16.85546875" style="3" customWidth="1"/>
    <col min="6683" max="6683" width="9.140625" style="3"/>
    <col min="6684" max="6700" width="0" style="3" hidden="1" customWidth="1"/>
    <col min="6701" max="6901" width="9.140625" style="3"/>
    <col min="6902" max="6902" width="52.85546875" style="3" customWidth="1"/>
    <col min="6903" max="6904" width="9.42578125" style="3" bestFit="1" customWidth="1"/>
    <col min="6905" max="6905" width="1.5703125" style="3" customWidth="1"/>
    <col min="6906" max="6907" width="9.42578125" style="3" bestFit="1" customWidth="1"/>
    <col min="6908" max="6908" width="1.5703125" style="3" customWidth="1"/>
    <col min="6909" max="6910" width="9.42578125" style="3" bestFit="1" customWidth="1"/>
    <col min="6911" max="6911" width="1.5703125" style="3" customWidth="1"/>
    <col min="6912" max="6913" width="9.42578125" style="3" bestFit="1" customWidth="1"/>
    <col min="6914" max="6914" width="1.5703125" style="3" customWidth="1"/>
    <col min="6915" max="6915" width="9.42578125" style="3" bestFit="1" customWidth="1"/>
    <col min="6916" max="6916" width="11" style="3" bestFit="1" customWidth="1"/>
    <col min="6917" max="6917" width="1.5703125" style="3" customWidth="1"/>
    <col min="6918" max="6919" width="9.42578125" style="3" bestFit="1" customWidth="1"/>
    <col min="6920" max="6920" width="1.5703125" style="3" customWidth="1"/>
    <col min="6921" max="6922" width="9.42578125" style="3" bestFit="1" customWidth="1"/>
    <col min="6923" max="6923" width="1.5703125" style="3" customWidth="1"/>
    <col min="6924" max="6925" width="9.42578125" style="3" bestFit="1" customWidth="1"/>
    <col min="6926" max="6926" width="1.5703125" style="3" customWidth="1"/>
    <col min="6927" max="6928" width="9.42578125" style="3" bestFit="1" customWidth="1"/>
    <col min="6929" max="6929" width="1.5703125" style="3" customWidth="1"/>
    <col min="6930" max="6931" width="9.42578125" style="3" bestFit="1" customWidth="1"/>
    <col min="6932" max="6932" width="1.5703125" style="3" customWidth="1"/>
    <col min="6933" max="6934" width="9.42578125" style="3" bestFit="1" customWidth="1"/>
    <col min="6935" max="6935" width="1.5703125" style="3" customWidth="1"/>
    <col min="6936" max="6937" width="9.42578125" style="3" bestFit="1" customWidth="1"/>
    <col min="6938" max="6938" width="16.85546875" style="3" customWidth="1"/>
    <col min="6939" max="6939" width="9.140625" style="3"/>
    <col min="6940" max="6956" width="0" style="3" hidden="1" customWidth="1"/>
    <col min="6957" max="7157" width="9.140625" style="3"/>
    <col min="7158" max="7158" width="52.85546875" style="3" customWidth="1"/>
    <col min="7159" max="7160" width="9.42578125" style="3" bestFit="1" customWidth="1"/>
    <col min="7161" max="7161" width="1.5703125" style="3" customWidth="1"/>
    <col min="7162" max="7163" width="9.42578125" style="3" bestFit="1" customWidth="1"/>
    <col min="7164" max="7164" width="1.5703125" style="3" customWidth="1"/>
    <col min="7165" max="7166" width="9.42578125" style="3" bestFit="1" customWidth="1"/>
    <col min="7167" max="7167" width="1.5703125" style="3" customWidth="1"/>
    <col min="7168" max="7169" width="9.42578125" style="3" bestFit="1" customWidth="1"/>
    <col min="7170" max="7170" width="1.5703125" style="3" customWidth="1"/>
    <col min="7171" max="7171" width="9.42578125" style="3" bestFit="1" customWidth="1"/>
    <col min="7172" max="7172" width="11" style="3" bestFit="1" customWidth="1"/>
    <col min="7173" max="7173" width="1.5703125" style="3" customWidth="1"/>
    <col min="7174" max="7175" width="9.42578125" style="3" bestFit="1" customWidth="1"/>
    <col min="7176" max="7176" width="1.5703125" style="3" customWidth="1"/>
    <col min="7177" max="7178" width="9.42578125" style="3" bestFit="1" customWidth="1"/>
    <col min="7179" max="7179" width="1.5703125" style="3" customWidth="1"/>
    <col min="7180" max="7181" width="9.42578125" style="3" bestFit="1" customWidth="1"/>
    <col min="7182" max="7182" width="1.5703125" style="3" customWidth="1"/>
    <col min="7183" max="7184" width="9.42578125" style="3" bestFit="1" customWidth="1"/>
    <col min="7185" max="7185" width="1.5703125" style="3" customWidth="1"/>
    <col min="7186" max="7187" width="9.42578125" style="3" bestFit="1" customWidth="1"/>
    <col min="7188" max="7188" width="1.5703125" style="3" customWidth="1"/>
    <col min="7189" max="7190" width="9.42578125" style="3" bestFit="1" customWidth="1"/>
    <col min="7191" max="7191" width="1.5703125" style="3" customWidth="1"/>
    <col min="7192" max="7193" width="9.42578125" style="3" bestFit="1" customWidth="1"/>
    <col min="7194" max="7194" width="16.85546875" style="3" customWidth="1"/>
    <col min="7195" max="7195" width="9.140625" style="3"/>
    <col min="7196" max="7212" width="0" style="3" hidden="1" customWidth="1"/>
    <col min="7213" max="7413" width="9.140625" style="3"/>
    <col min="7414" max="7414" width="52.85546875" style="3" customWidth="1"/>
    <col min="7415" max="7416" width="9.42578125" style="3" bestFit="1" customWidth="1"/>
    <col min="7417" max="7417" width="1.5703125" style="3" customWidth="1"/>
    <col min="7418" max="7419" width="9.42578125" style="3" bestFit="1" customWidth="1"/>
    <col min="7420" max="7420" width="1.5703125" style="3" customWidth="1"/>
    <col min="7421" max="7422" width="9.42578125" style="3" bestFit="1" customWidth="1"/>
    <col min="7423" max="7423" width="1.5703125" style="3" customWidth="1"/>
    <col min="7424" max="7425" width="9.42578125" style="3" bestFit="1" customWidth="1"/>
    <col min="7426" max="7426" width="1.5703125" style="3" customWidth="1"/>
    <col min="7427" max="7427" width="9.42578125" style="3" bestFit="1" customWidth="1"/>
    <col min="7428" max="7428" width="11" style="3" bestFit="1" customWidth="1"/>
    <col min="7429" max="7429" width="1.5703125" style="3" customWidth="1"/>
    <col min="7430" max="7431" width="9.42578125" style="3" bestFit="1" customWidth="1"/>
    <col min="7432" max="7432" width="1.5703125" style="3" customWidth="1"/>
    <col min="7433" max="7434" width="9.42578125" style="3" bestFit="1" customWidth="1"/>
    <col min="7435" max="7435" width="1.5703125" style="3" customWidth="1"/>
    <col min="7436" max="7437" width="9.42578125" style="3" bestFit="1" customWidth="1"/>
    <col min="7438" max="7438" width="1.5703125" style="3" customWidth="1"/>
    <col min="7439" max="7440" width="9.42578125" style="3" bestFit="1" customWidth="1"/>
    <col min="7441" max="7441" width="1.5703125" style="3" customWidth="1"/>
    <col min="7442" max="7443" width="9.42578125" style="3" bestFit="1" customWidth="1"/>
    <col min="7444" max="7444" width="1.5703125" style="3" customWidth="1"/>
    <col min="7445" max="7446" width="9.42578125" style="3" bestFit="1" customWidth="1"/>
    <col min="7447" max="7447" width="1.5703125" style="3" customWidth="1"/>
    <col min="7448" max="7449" width="9.42578125" style="3" bestFit="1" customWidth="1"/>
    <col min="7450" max="7450" width="16.85546875" style="3" customWidth="1"/>
    <col min="7451" max="7451" width="9.140625" style="3"/>
    <col min="7452" max="7468" width="0" style="3" hidden="1" customWidth="1"/>
    <col min="7469" max="7669" width="9.140625" style="3"/>
    <col min="7670" max="7670" width="52.85546875" style="3" customWidth="1"/>
    <col min="7671" max="7672" width="9.42578125" style="3" bestFit="1" customWidth="1"/>
    <col min="7673" max="7673" width="1.5703125" style="3" customWidth="1"/>
    <col min="7674" max="7675" width="9.42578125" style="3" bestFit="1" customWidth="1"/>
    <col min="7676" max="7676" width="1.5703125" style="3" customWidth="1"/>
    <col min="7677" max="7678" width="9.42578125" style="3" bestFit="1" customWidth="1"/>
    <col min="7679" max="7679" width="1.5703125" style="3" customWidth="1"/>
    <col min="7680" max="7681" width="9.42578125" style="3" bestFit="1" customWidth="1"/>
    <col min="7682" max="7682" width="1.5703125" style="3" customWidth="1"/>
    <col min="7683" max="7683" width="9.42578125" style="3" bestFit="1" customWidth="1"/>
    <col min="7684" max="7684" width="11" style="3" bestFit="1" customWidth="1"/>
    <col min="7685" max="7685" width="1.5703125" style="3" customWidth="1"/>
    <col min="7686" max="7687" width="9.42578125" style="3" bestFit="1" customWidth="1"/>
    <col min="7688" max="7688" width="1.5703125" style="3" customWidth="1"/>
    <col min="7689" max="7690" width="9.42578125" style="3" bestFit="1" customWidth="1"/>
    <col min="7691" max="7691" width="1.5703125" style="3" customWidth="1"/>
    <col min="7692" max="7693" width="9.42578125" style="3" bestFit="1" customWidth="1"/>
    <col min="7694" max="7694" width="1.5703125" style="3" customWidth="1"/>
    <col min="7695" max="7696" width="9.42578125" style="3" bestFit="1" customWidth="1"/>
    <col min="7697" max="7697" width="1.5703125" style="3" customWidth="1"/>
    <col min="7698" max="7699" width="9.42578125" style="3" bestFit="1" customWidth="1"/>
    <col min="7700" max="7700" width="1.5703125" style="3" customWidth="1"/>
    <col min="7701" max="7702" width="9.42578125" style="3" bestFit="1" customWidth="1"/>
    <col min="7703" max="7703" width="1.5703125" style="3" customWidth="1"/>
    <col min="7704" max="7705" width="9.42578125" style="3" bestFit="1" customWidth="1"/>
    <col min="7706" max="7706" width="16.85546875" style="3" customWidth="1"/>
    <col min="7707" max="7707" width="9.140625" style="3"/>
    <col min="7708" max="7724" width="0" style="3" hidden="1" customWidth="1"/>
    <col min="7725" max="7925" width="9.140625" style="3"/>
    <col min="7926" max="7926" width="52.85546875" style="3" customWidth="1"/>
    <col min="7927" max="7928" width="9.42578125" style="3" bestFit="1" customWidth="1"/>
    <col min="7929" max="7929" width="1.5703125" style="3" customWidth="1"/>
    <col min="7930" max="7931" width="9.42578125" style="3" bestFit="1" customWidth="1"/>
    <col min="7932" max="7932" width="1.5703125" style="3" customWidth="1"/>
    <col min="7933" max="7934" width="9.42578125" style="3" bestFit="1" customWidth="1"/>
    <col min="7935" max="7935" width="1.5703125" style="3" customWidth="1"/>
    <col min="7936" max="7937" width="9.42578125" style="3" bestFit="1" customWidth="1"/>
    <col min="7938" max="7938" width="1.5703125" style="3" customWidth="1"/>
    <col min="7939" max="7939" width="9.42578125" style="3" bestFit="1" customWidth="1"/>
    <col min="7940" max="7940" width="11" style="3" bestFit="1" customWidth="1"/>
    <col min="7941" max="7941" width="1.5703125" style="3" customWidth="1"/>
    <col min="7942" max="7943" width="9.42578125" style="3" bestFit="1" customWidth="1"/>
    <col min="7944" max="7944" width="1.5703125" style="3" customWidth="1"/>
    <col min="7945" max="7946" width="9.42578125" style="3" bestFit="1" customWidth="1"/>
    <col min="7947" max="7947" width="1.5703125" style="3" customWidth="1"/>
    <col min="7948" max="7949" width="9.42578125" style="3" bestFit="1" customWidth="1"/>
    <col min="7950" max="7950" width="1.5703125" style="3" customWidth="1"/>
    <col min="7951" max="7952" width="9.42578125" style="3" bestFit="1" customWidth="1"/>
    <col min="7953" max="7953" width="1.5703125" style="3" customWidth="1"/>
    <col min="7954" max="7955" width="9.42578125" style="3" bestFit="1" customWidth="1"/>
    <col min="7956" max="7956" width="1.5703125" style="3" customWidth="1"/>
    <col min="7957" max="7958" width="9.42578125" style="3" bestFit="1" customWidth="1"/>
    <col min="7959" max="7959" width="1.5703125" style="3" customWidth="1"/>
    <col min="7960" max="7961" width="9.42578125" style="3" bestFit="1" customWidth="1"/>
    <col min="7962" max="7962" width="16.85546875" style="3" customWidth="1"/>
    <col min="7963" max="7963" width="9.140625" style="3"/>
    <col min="7964" max="7980" width="0" style="3" hidden="1" customWidth="1"/>
    <col min="7981" max="8181" width="9.140625" style="3"/>
    <col min="8182" max="8182" width="52.85546875" style="3" customWidth="1"/>
    <col min="8183" max="8184" width="9.42578125" style="3" bestFit="1" customWidth="1"/>
    <col min="8185" max="8185" width="1.5703125" style="3" customWidth="1"/>
    <col min="8186" max="8187" width="9.42578125" style="3" bestFit="1" customWidth="1"/>
    <col min="8188" max="8188" width="1.5703125" style="3" customWidth="1"/>
    <col min="8189" max="8190" width="9.42578125" style="3" bestFit="1" customWidth="1"/>
    <col min="8191" max="8191" width="1.5703125" style="3" customWidth="1"/>
    <col min="8192" max="8193" width="9.42578125" style="3" bestFit="1" customWidth="1"/>
    <col min="8194" max="8194" width="1.5703125" style="3" customWidth="1"/>
    <col min="8195" max="8195" width="9.42578125" style="3" bestFit="1" customWidth="1"/>
    <col min="8196" max="8196" width="11" style="3" bestFit="1" customWidth="1"/>
    <col min="8197" max="8197" width="1.5703125" style="3" customWidth="1"/>
    <col min="8198" max="8199" width="9.42578125" style="3" bestFit="1" customWidth="1"/>
    <col min="8200" max="8200" width="1.5703125" style="3" customWidth="1"/>
    <col min="8201" max="8202" width="9.42578125" style="3" bestFit="1" customWidth="1"/>
    <col min="8203" max="8203" width="1.5703125" style="3" customWidth="1"/>
    <col min="8204" max="8205" width="9.42578125" style="3" bestFit="1" customWidth="1"/>
    <col min="8206" max="8206" width="1.5703125" style="3" customWidth="1"/>
    <col min="8207" max="8208" width="9.42578125" style="3" bestFit="1" customWidth="1"/>
    <col min="8209" max="8209" width="1.5703125" style="3" customWidth="1"/>
    <col min="8210" max="8211" width="9.42578125" style="3" bestFit="1" customWidth="1"/>
    <col min="8212" max="8212" width="1.5703125" style="3" customWidth="1"/>
    <col min="8213" max="8214" width="9.42578125" style="3" bestFit="1" customWidth="1"/>
    <col min="8215" max="8215" width="1.5703125" style="3" customWidth="1"/>
    <col min="8216" max="8217" width="9.42578125" style="3" bestFit="1" customWidth="1"/>
    <col min="8218" max="8218" width="16.85546875" style="3" customWidth="1"/>
    <col min="8219" max="8219" width="9.140625" style="3"/>
    <col min="8220" max="8236" width="0" style="3" hidden="1" customWidth="1"/>
    <col min="8237" max="8437" width="9.140625" style="3"/>
    <col min="8438" max="8438" width="52.85546875" style="3" customWidth="1"/>
    <col min="8439" max="8440" width="9.42578125" style="3" bestFit="1" customWidth="1"/>
    <col min="8441" max="8441" width="1.5703125" style="3" customWidth="1"/>
    <col min="8442" max="8443" width="9.42578125" style="3" bestFit="1" customWidth="1"/>
    <col min="8444" max="8444" width="1.5703125" style="3" customWidth="1"/>
    <col min="8445" max="8446" width="9.42578125" style="3" bestFit="1" customWidth="1"/>
    <col min="8447" max="8447" width="1.5703125" style="3" customWidth="1"/>
    <col min="8448" max="8449" width="9.42578125" style="3" bestFit="1" customWidth="1"/>
    <col min="8450" max="8450" width="1.5703125" style="3" customWidth="1"/>
    <col min="8451" max="8451" width="9.42578125" style="3" bestFit="1" customWidth="1"/>
    <col min="8452" max="8452" width="11" style="3" bestFit="1" customWidth="1"/>
    <col min="8453" max="8453" width="1.5703125" style="3" customWidth="1"/>
    <col min="8454" max="8455" width="9.42578125" style="3" bestFit="1" customWidth="1"/>
    <col min="8456" max="8456" width="1.5703125" style="3" customWidth="1"/>
    <col min="8457" max="8458" width="9.42578125" style="3" bestFit="1" customWidth="1"/>
    <col min="8459" max="8459" width="1.5703125" style="3" customWidth="1"/>
    <col min="8460" max="8461" width="9.42578125" style="3" bestFit="1" customWidth="1"/>
    <col min="8462" max="8462" width="1.5703125" style="3" customWidth="1"/>
    <col min="8463" max="8464" width="9.42578125" style="3" bestFit="1" customWidth="1"/>
    <col min="8465" max="8465" width="1.5703125" style="3" customWidth="1"/>
    <col min="8466" max="8467" width="9.42578125" style="3" bestFit="1" customWidth="1"/>
    <col min="8468" max="8468" width="1.5703125" style="3" customWidth="1"/>
    <col min="8469" max="8470" width="9.42578125" style="3" bestFit="1" customWidth="1"/>
    <col min="8471" max="8471" width="1.5703125" style="3" customWidth="1"/>
    <col min="8472" max="8473" width="9.42578125" style="3" bestFit="1" customWidth="1"/>
    <col min="8474" max="8474" width="16.85546875" style="3" customWidth="1"/>
    <col min="8475" max="8475" width="9.140625" style="3"/>
    <col min="8476" max="8492" width="0" style="3" hidden="1" customWidth="1"/>
    <col min="8493" max="8693" width="9.140625" style="3"/>
    <col min="8694" max="8694" width="52.85546875" style="3" customWidth="1"/>
    <col min="8695" max="8696" width="9.42578125" style="3" bestFit="1" customWidth="1"/>
    <col min="8697" max="8697" width="1.5703125" style="3" customWidth="1"/>
    <col min="8698" max="8699" width="9.42578125" style="3" bestFit="1" customWidth="1"/>
    <col min="8700" max="8700" width="1.5703125" style="3" customWidth="1"/>
    <col min="8701" max="8702" width="9.42578125" style="3" bestFit="1" customWidth="1"/>
    <col min="8703" max="8703" width="1.5703125" style="3" customWidth="1"/>
    <col min="8704" max="8705" width="9.42578125" style="3" bestFit="1" customWidth="1"/>
    <col min="8706" max="8706" width="1.5703125" style="3" customWidth="1"/>
    <col min="8707" max="8707" width="9.42578125" style="3" bestFit="1" customWidth="1"/>
    <col min="8708" max="8708" width="11" style="3" bestFit="1" customWidth="1"/>
    <col min="8709" max="8709" width="1.5703125" style="3" customWidth="1"/>
    <col min="8710" max="8711" width="9.42578125" style="3" bestFit="1" customWidth="1"/>
    <col min="8712" max="8712" width="1.5703125" style="3" customWidth="1"/>
    <col min="8713" max="8714" width="9.42578125" style="3" bestFit="1" customWidth="1"/>
    <col min="8715" max="8715" width="1.5703125" style="3" customWidth="1"/>
    <col min="8716" max="8717" width="9.42578125" style="3" bestFit="1" customWidth="1"/>
    <col min="8718" max="8718" width="1.5703125" style="3" customWidth="1"/>
    <col min="8719" max="8720" width="9.42578125" style="3" bestFit="1" customWidth="1"/>
    <col min="8721" max="8721" width="1.5703125" style="3" customWidth="1"/>
    <col min="8722" max="8723" width="9.42578125" style="3" bestFit="1" customWidth="1"/>
    <col min="8724" max="8724" width="1.5703125" style="3" customWidth="1"/>
    <col min="8725" max="8726" width="9.42578125" style="3" bestFit="1" customWidth="1"/>
    <col min="8727" max="8727" width="1.5703125" style="3" customWidth="1"/>
    <col min="8728" max="8729" width="9.42578125" style="3" bestFit="1" customWidth="1"/>
    <col min="8730" max="8730" width="16.85546875" style="3" customWidth="1"/>
    <col min="8731" max="8731" width="9.140625" style="3"/>
    <col min="8732" max="8748" width="0" style="3" hidden="1" customWidth="1"/>
    <col min="8749" max="8949" width="9.140625" style="3"/>
    <col min="8950" max="8950" width="52.85546875" style="3" customWidth="1"/>
    <col min="8951" max="8952" width="9.42578125" style="3" bestFit="1" customWidth="1"/>
    <col min="8953" max="8953" width="1.5703125" style="3" customWidth="1"/>
    <col min="8954" max="8955" width="9.42578125" style="3" bestFit="1" customWidth="1"/>
    <col min="8956" max="8956" width="1.5703125" style="3" customWidth="1"/>
    <col min="8957" max="8958" width="9.42578125" style="3" bestFit="1" customWidth="1"/>
    <col min="8959" max="8959" width="1.5703125" style="3" customWidth="1"/>
    <col min="8960" max="8961" width="9.42578125" style="3" bestFit="1" customWidth="1"/>
    <col min="8962" max="8962" width="1.5703125" style="3" customWidth="1"/>
    <col min="8963" max="8963" width="9.42578125" style="3" bestFit="1" customWidth="1"/>
    <col min="8964" max="8964" width="11" style="3" bestFit="1" customWidth="1"/>
    <col min="8965" max="8965" width="1.5703125" style="3" customWidth="1"/>
    <col min="8966" max="8967" width="9.42578125" style="3" bestFit="1" customWidth="1"/>
    <col min="8968" max="8968" width="1.5703125" style="3" customWidth="1"/>
    <col min="8969" max="8970" width="9.42578125" style="3" bestFit="1" customWidth="1"/>
    <col min="8971" max="8971" width="1.5703125" style="3" customWidth="1"/>
    <col min="8972" max="8973" width="9.42578125" style="3" bestFit="1" customWidth="1"/>
    <col min="8974" max="8974" width="1.5703125" style="3" customWidth="1"/>
    <col min="8975" max="8976" width="9.42578125" style="3" bestFit="1" customWidth="1"/>
    <col min="8977" max="8977" width="1.5703125" style="3" customWidth="1"/>
    <col min="8978" max="8979" width="9.42578125" style="3" bestFit="1" customWidth="1"/>
    <col min="8980" max="8980" width="1.5703125" style="3" customWidth="1"/>
    <col min="8981" max="8982" width="9.42578125" style="3" bestFit="1" customWidth="1"/>
    <col min="8983" max="8983" width="1.5703125" style="3" customWidth="1"/>
    <col min="8984" max="8985" width="9.42578125" style="3" bestFit="1" customWidth="1"/>
    <col min="8986" max="8986" width="16.85546875" style="3" customWidth="1"/>
    <col min="8987" max="8987" width="9.140625" style="3"/>
    <col min="8988" max="9004" width="0" style="3" hidden="1" customWidth="1"/>
    <col min="9005" max="9205" width="9.140625" style="3"/>
    <col min="9206" max="9206" width="52.85546875" style="3" customWidth="1"/>
    <col min="9207" max="9208" width="9.42578125" style="3" bestFit="1" customWidth="1"/>
    <col min="9209" max="9209" width="1.5703125" style="3" customWidth="1"/>
    <col min="9210" max="9211" width="9.42578125" style="3" bestFit="1" customWidth="1"/>
    <col min="9212" max="9212" width="1.5703125" style="3" customWidth="1"/>
    <col min="9213" max="9214" width="9.42578125" style="3" bestFit="1" customWidth="1"/>
    <col min="9215" max="9215" width="1.5703125" style="3" customWidth="1"/>
    <col min="9216" max="9217" width="9.42578125" style="3" bestFit="1" customWidth="1"/>
    <col min="9218" max="9218" width="1.5703125" style="3" customWidth="1"/>
    <col min="9219" max="9219" width="9.42578125" style="3" bestFit="1" customWidth="1"/>
    <col min="9220" max="9220" width="11" style="3" bestFit="1" customWidth="1"/>
    <col min="9221" max="9221" width="1.5703125" style="3" customWidth="1"/>
    <col min="9222" max="9223" width="9.42578125" style="3" bestFit="1" customWidth="1"/>
    <col min="9224" max="9224" width="1.5703125" style="3" customWidth="1"/>
    <col min="9225" max="9226" width="9.42578125" style="3" bestFit="1" customWidth="1"/>
    <col min="9227" max="9227" width="1.5703125" style="3" customWidth="1"/>
    <col min="9228" max="9229" width="9.42578125" style="3" bestFit="1" customWidth="1"/>
    <col min="9230" max="9230" width="1.5703125" style="3" customWidth="1"/>
    <col min="9231" max="9232" width="9.42578125" style="3" bestFit="1" customWidth="1"/>
    <col min="9233" max="9233" width="1.5703125" style="3" customWidth="1"/>
    <col min="9234" max="9235" width="9.42578125" style="3" bestFit="1" customWidth="1"/>
    <col min="9236" max="9236" width="1.5703125" style="3" customWidth="1"/>
    <col min="9237" max="9238" width="9.42578125" style="3" bestFit="1" customWidth="1"/>
    <col min="9239" max="9239" width="1.5703125" style="3" customWidth="1"/>
    <col min="9240" max="9241" width="9.42578125" style="3" bestFit="1" customWidth="1"/>
    <col min="9242" max="9242" width="16.85546875" style="3" customWidth="1"/>
    <col min="9243" max="9243" width="9.140625" style="3"/>
    <col min="9244" max="9260" width="0" style="3" hidden="1" customWidth="1"/>
    <col min="9261" max="9461" width="9.140625" style="3"/>
    <col min="9462" max="9462" width="52.85546875" style="3" customWidth="1"/>
    <col min="9463" max="9464" width="9.42578125" style="3" bestFit="1" customWidth="1"/>
    <col min="9465" max="9465" width="1.5703125" style="3" customWidth="1"/>
    <col min="9466" max="9467" width="9.42578125" style="3" bestFit="1" customWidth="1"/>
    <col min="9468" max="9468" width="1.5703125" style="3" customWidth="1"/>
    <col min="9469" max="9470" width="9.42578125" style="3" bestFit="1" customWidth="1"/>
    <col min="9471" max="9471" width="1.5703125" style="3" customWidth="1"/>
    <col min="9472" max="9473" width="9.42578125" style="3" bestFit="1" customWidth="1"/>
    <col min="9474" max="9474" width="1.5703125" style="3" customWidth="1"/>
    <col min="9475" max="9475" width="9.42578125" style="3" bestFit="1" customWidth="1"/>
    <col min="9476" max="9476" width="11" style="3" bestFit="1" customWidth="1"/>
    <col min="9477" max="9477" width="1.5703125" style="3" customWidth="1"/>
    <col min="9478" max="9479" width="9.42578125" style="3" bestFit="1" customWidth="1"/>
    <col min="9480" max="9480" width="1.5703125" style="3" customWidth="1"/>
    <col min="9481" max="9482" width="9.42578125" style="3" bestFit="1" customWidth="1"/>
    <col min="9483" max="9483" width="1.5703125" style="3" customWidth="1"/>
    <col min="9484" max="9485" width="9.42578125" style="3" bestFit="1" customWidth="1"/>
    <col min="9486" max="9486" width="1.5703125" style="3" customWidth="1"/>
    <col min="9487" max="9488" width="9.42578125" style="3" bestFit="1" customWidth="1"/>
    <col min="9489" max="9489" width="1.5703125" style="3" customWidth="1"/>
    <col min="9490" max="9491" width="9.42578125" style="3" bestFit="1" customWidth="1"/>
    <col min="9492" max="9492" width="1.5703125" style="3" customWidth="1"/>
    <col min="9493" max="9494" width="9.42578125" style="3" bestFit="1" customWidth="1"/>
    <col min="9495" max="9495" width="1.5703125" style="3" customWidth="1"/>
    <col min="9496" max="9497" width="9.42578125" style="3" bestFit="1" customWidth="1"/>
    <col min="9498" max="9498" width="16.85546875" style="3" customWidth="1"/>
    <col min="9499" max="9499" width="9.140625" style="3"/>
    <col min="9500" max="9516" width="0" style="3" hidden="1" customWidth="1"/>
    <col min="9517" max="9717" width="9.140625" style="3"/>
    <col min="9718" max="9718" width="52.85546875" style="3" customWidth="1"/>
    <col min="9719" max="9720" width="9.42578125" style="3" bestFit="1" customWidth="1"/>
    <col min="9721" max="9721" width="1.5703125" style="3" customWidth="1"/>
    <col min="9722" max="9723" width="9.42578125" style="3" bestFit="1" customWidth="1"/>
    <col min="9724" max="9724" width="1.5703125" style="3" customWidth="1"/>
    <col min="9725" max="9726" width="9.42578125" style="3" bestFit="1" customWidth="1"/>
    <col min="9727" max="9727" width="1.5703125" style="3" customWidth="1"/>
    <col min="9728" max="9729" width="9.42578125" style="3" bestFit="1" customWidth="1"/>
    <col min="9730" max="9730" width="1.5703125" style="3" customWidth="1"/>
    <col min="9731" max="9731" width="9.42578125" style="3" bestFit="1" customWidth="1"/>
    <col min="9732" max="9732" width="11" style="3" bestFit="1" customWidth="1"/>
    <col min="9733" max="9733" width="1.5703125" style="3" customWidth="1"/>
    <col min="9734" max="9735" width="9.42578125" style="3" bestFit="1" customWidth="1"/>
    <col min="9736" max="9736" width="1.5703125" style="3" customWidth="1"/>
    <col min="9737" max="9738" width="9.42578125" style="3" bestFit="1" customWidth="1"/>
    <col min="9739" max="9739" width="1.5703125" style="3" customWidth="1"/>
    <col min="9740" max="9741" width="9.42578125" style="3" bestFit="1" customWidth="1"/>
    <col min="9742" max="9742" width="1.5703125" style="3" customWidth="1"/>
    <col min="9743" max="9744" width="9.42578125" style="3" bestFit="1" customWidth="1"/>
    <col min="9745" max="9745" width="1.5703125" style="3" customWidth="1"/>
    <col min="9746" max="9747" width="9.42578125" style="3" bestFit="1" customWidth="1"/>
    <col min="9748" max="9748" width="1.5703125" style="3" customWidth="1"/>
    <col min="9749" max="9750" width="9.42578125" style="3" bestFit="1" customWidth="1"/>
    <col min="9751" max="9751" width="1.5703125" style="3" customWidth="1"/>
    <col min="9752" max="9753" width="9.42578125" style="3" bestFit="1" customWidth="1"/>
    <col min="9754" max="9754" width="16.85546875" style="3" customWidth="1"/>
    <col min="9755" max="9755" width="9.140625" style="3"/>
    <col min="9756" max="9772" width="0" style="3" hidden="1" customWidth="1"/>
    <col min="9773" max="9973" width="9.140625" style="3"/>
    <col min="9974" max="9974" width="52.85546875" style="3" customWidth="1"/>
    <col min="9975" max="9976" width="9.42578125" style="3" bestFit="1" customWidth="1"/>
    <col min="9977" max="9977" width="1.5703125" style="3" customWidth="1"/>
    <col min="9978" max="9979" width="9.42578125" style="3" bestFit="1" customWidth="1"/>
    <col min="9980" max="9980" width="1.5703125" style="3" customWidth="1"/>
    <col min="9981" max="9982" width="9.42578125" style="3" bestFit="1" customWidth="1"/>
    <col min="9983" max="9983" width="1.5703125" style="3" customWidth="1"/>
    <col min="9984" max="9985" width="9.42578125" style="3" bestFit="1" customWidth="1"/>
    <col min="9986" max="9986" width="1.5703125" style="3" customWidth="1"/>
    <col min="9987" max="9987" width="9.42578125" style="3" bestFit="1" customWidth="1"/>
    <col min="9988" max="9988" width="11" style="3" bestFit="1" customWidth="1"/>
    <col min="9989" max="9989" width="1.5703125" style="3" customWidth="1"/>
    <col min="9990" max="9991" width="9.42578125" style="3" bestFit="1" customWidth="1"/>
    <col min="9992" max="9992" width="1.5703125" style="3" customWidth="1"/>
    <col min="9993" max="9994" width="9.42578125" style="3" bestFit="1" customWidth="1"/>
    <col min="9995" max="9995" width="1.5703125" style="3" customWidth="1"/>
    <col min="9996" max="9997" width="9.42578125" style="3" bestFit="1" customWidth="1"/>
    <col min="9998" max="9998" width="1.5703125" style="3" customWidth="1"/>
    <col min="9999" max="10000" width="9.42578125" style="3" bestFit="1" customWidth="1"/>
    <col min="10001" max="10001" width="1.5703125" style="3" customWidth="1"/>
    <col min="10002" max="10003" width="9.42578125" style="3" bestFit="1" customWidth="1"/>
    <col min="10004" max="10004" width="1.5703125" style="3" customWidth="1"/>
    <col min="10005" max="10006" width="9.42578125" style="3" bestFit="1" customWidth="1"/>
    <col min="10007" max="10007" width="1.5703125" style="3" customWidth="1"/>
    <col min="10008" max="10009" width="9.42578125" style="3" bestFit="1" customWidth="1"/>
    <col min="10010" max="10010" width="16.85546875" style="3" customWidth="1"/>
    <col min="10011" max="10011" width="9.140625" style="3"/>
    <col min="10012" max="10028" width="0" style="3" hidden="1" customWidth="1"/>
    <col min="10029" max="10229" width="9.140625" style="3"/>
    <col min="10230" max="10230" width="52.85546875" style="3" customWidth="1"/>
    <col min="10231" max="10232" width="9.42578125" style="3" bestFit="1" customWidth="1"/>
    <col min="10233" max="10233" width="1.5703125" style="3" customWidth="1"/>
    <col min="10234" max="10235" width="9.42578125" style="3" bestFit="1" customWidth="1"/>
    <col min="10236" max="10236" width="1.5703125" style="3" customWidth="1"/>
    <col min="10237" max="10238" width="9.42578125" style="3" bestFit="1" customWidth="1"/>
    <col min="10239" max="10239" width="1.5703125" style="3" customWidth="1"/>
    <col min="10240" max="10241" width="9.42578125" style="3" bestFit="1" customWidth="1"/>
    <col min="10242" max="10242" width="1.5703125" style="3" customWidth="1"/>
    <col min="10243" max="10243" width="9.42578125" style="3" bestFit="1" customWidth="1"/>
    <col min="10244" max="10244" width="11" style="3" bestFit="1" customWidth="1"/>
    <col min="10245" max="10245" width="1.5703125" style="3" customWidth="1"/>
    <col min="10246" max="10247" width="9.42578125" style="3" bestFit="1" customWidth="1"/>
    <col min="10248" max="10248" width="1.5703125" style="3" customWidth="1"/>
    <col min="10249" max="10250" width="9.42578125" style="3" bestFit="1" customWidth="1"/>
    <col min="10251" max="10251" width="1.5703125" style="3" customWidth="1"/>
    <col min="10252" max="10253" width="9.42578125" style="3" bestFit="1" customWidth="1"/>
    <col min="10254" max="10254" width="1.5703125" style="3" customWidth="1"/>
    <col min="10255" max="10256" width="9.42578125" style="3" bestFit="1" customWidth="1"/>
    <col min="10257" max="10257" width="1.5703125" style="3" customWidth="1"/>
    <col min="10258" max="10259" width="9.42578125" style="3" bestFit="1" customWidth="1"/>
    <col min="10260" max="10260" width="1.5703125" style="3" customWidth="1"/>
    <col min="10261" max="10262" width="9.42578125" style="3" bestFit="1" customWidth="1"/>
    <col min="10263" max="10263" width="1.5703125" style="3" customWidth="1"/>
    <col min="10264" max="10265" width="9.42578125" style="3" bestFit="1" customWidth="1"/>
    <col min="10266" max="10266" width="16.85546875" style="3" customWidth="1"/>
    <col min="10267" max="10267" width="9.140625" style="3"/>
    <col min="10268" max="10284" width="0" style="3" hidden="1" customWidth="1"/>
    <col min="10285" max="10485" width="9.140625" style="3"/>
    <col min="10486" max="10486" width="52.85546875" style="3" customWidth="1"/>
    <col min="10487" max="10488" width="9.42578125" style="3" bestFit="1" customWidth="1"/>
    <col min="10489" max="10489" width="1.5703125" style="3" customWidth="1"/>
    <col min="10490" max="10491" width="9.42578125" style="3" bestFit="1" customWidth="1"/>
    <col min="10492" max="10492" width="1.5703125" style="3" customWidth="1"/>
    <col min="10493" max="10494" width="9.42578125" style="3" bestFit="1" customWidth="1"/>
    <col min="10495" max="10495" width="1.5703125" style="3" customWidth="1"/>
    <col min="10496" max="10497" width="9.42578125" style="3" bestFit="1" customWidth="1"/>
    <col min="10498" max="10498" width="1.5703125" style="3" customWidth="1"/>
    <col min="10499" max="10499" width="9.42578125" style="3" bestFit="1" customWidth="1"/>
    <col min="10500" max="10500" width="11" style="3" bestFit="1" customWidth="1"/>
    <col min="10501" max="10501" width="1.5703125" style="3" customWidth="1"/>
    <col min="10502" max="10503" width="9.42578125" style="3" bestFit="1" customWidth="1"/>
    <col min="10504" max="10504" width="1.5703125" style="3" customWidth="1"/>
    <col min="10505" max="10506" width="9.42578125" style="3" bestFit="1" customWidth="1"/>
    <col min="10507" max="10507" width="1.5703125" style="3" customWidth="1"/>
    <col min="10508" max="10509" width="9.42578125" style="3" bestFit="1" customWidth="1"/>
    <col min="10510" max="10510" width="1.5703125" style="3" customWidth="1"/>
    <col min="10511" max="10512" width="9.42578125" style="3" bestFit="1" customWidth="1"/>
    <col min="10513" max="10513" width="1.5703125" style="3" customWidth="1"/>
    <col min="10514" max="10515" width="9.42578125" style="3" bestFit="1" customWidth="1"/>
    <col min="10516" max="10516" width="1.5703125" style="3" customWidth="1"/>
    <col min="10517" max="10518" width="9.42578125" style="3" bestFit="1" customWidth="1"/>
    <col min="10519" max="10519" width="1.5703125" style="3" customWidth="1"/>
    <col min="10520" max="10521" width="9.42578125" style="3" bestFit="1" customWidth="1"/>
    <col min="10522" max="10522" width="16.85546875" style="3" customWidth="1"/>
    <col min="10523" max="10523" width="9.140625" style="3"/>
    <col min="10524" max="10540" width="0" style="3" hidden="1" customWidth="1"/>
    <col min="10541" max="10741" width="9.140625" style="3"/>
    <col min="10742" max="10742" width="52.85546875" style="3" customWidth="1"/>
    <col min="10743" max="10744" width="9.42578125" style="3" bestFit="1" customWidth="1"/>
    <col min="10745" max="10745" width="1.5703125" style="3" customWidth="1"/>
    <col min="10746" max="10747" width="9.42578125" style="3" bestFit="1" customWidth="1"/>
    <col min="10748" max="10748" width="1.5703125" style="3" customWidth="1"/>
    <col min="10749" max="10750" width="9.42578125" style="3" bestFit="1" customWidth="1"/>
    <col min="10751" max="10751" width="1.5703125" style="3" customWidth="1"/>
    <col min="10752" max="10753" width="9.42578125" style="3" bestFit="1" customWidth="1"/>
    <col min="10754" max="10754" width="1.5703125" style="3" customWidth="1"/>
    <col min="10755" max="10755" width="9.42578125" style="3" bestFit="1" customWidth="1"/>
    <col min="10756" max="10756" width="11" style="3" bestFit="1" customWidth="1"/>
    <col min="10757" max="10757" width="1.5703125" style="3" customWidth="1"/>
    <col min="10758" max="10759" width="9.42578125" style="3" bestFit="1" customWidth="1"/>
    <col min="10760" max="10760" width="1.5703125" style="3" customWidth="1"/>
    <col min="10761" max="10762" width="9.42578125" style="3" bestFit="1" customWidth="1"/>
    <col min="10763" max="10763" width="1.5703125" style="3" customWidth="1"/>
    <col min="10764" max="10765" width="9.42578125" style="3" bestFit="1" customWidth="1"/>
    <col min="10766" max="10766" width="1.5703125" style="3" customWidth="1"/>
    <col min="10767" max="10768" width="9.42578125" style="3" bestFit="1" customWidth="1"/>
    <col min="10769" max="10769" width="1.5703125" style="3" customWidth="1"/>
    <col min="10770" max="10771" width="9.42578125" style="3" bestFit="1" customWidth="1"/>
    <col min="10772" max="10772" width="1.5703125" style="3" customWidth="1"/>
    <col min="10773" max="10774" width="9.42578125" style="3" bestFit="1" customWidth="1"/>
    <col min="10775" max="10775" width="1.5703125" style="3" customWidth="1"/>
    <col min="10776" max="10777" width="9.42578125" style="3" bestFit="1" customWidth="1"/>
    <col min="10778" max="10778" width="16.85546875" style="3" customWidth="1"/>
    <col min="10779" max="10779" width="9.140625" style="3"/>
    <col min="10780" max="10796" width="0" style="3" hidden="1" customWidth="1"/>
    <col min="10797" max="10997" width="9.140625" style="3"/>
    <col min="10998" max="10998" width="52.85546875" style="3" customWidth="1"/>
    <col min="10999" max="11000" width="9.42578125" style="3" bestFit="1" customWidth="1"/>
    <col min="11001" max="11001" width="1.5703125" style="3" customWidth="1"/>
    <col min="11002" max="11003" width="9.42578125" style="3" bestFit="1" customWidth="1"/>
    <col min="11004" max="11004" width="1.5703125" style="3" customWidth="1"/>
    <col min="11005" max="11006" width="9.42578125" style="3" bestFit="1" customWidth="1"/>
    <col min="11007" max="11007" width="1.5703125" style="3" customWidth="1"/>
    <col min="11008" max="11009" width="9.42578125" style="3" bestFit="1" customWidth="1"/>
    <col min="11010" max="11010" width="1.5703125" style="3" customWidth="1"/>
    <col min="11011" max="11011" width="9.42578125" style="3" bestFit="1" customWidth="1"/>
    <col min="11012" max="11012" width="11" style="3" bestFit="1" customWidth="1"/>
    <col min="11013" max="11013" width="1.5703125" style="3" customWidth="1"/>
    <col min="11014" max="11015" width="9.42578125" style="3" bestFit="1" customWidth="1"/>
    <col min="11016" max="11016" width="1.5703125" style="3" customWidth="1"/>
    <col min="11017" max="11018" width="9.42578125" style="3" bestFit="1" customWidth="1"/>
    <col min="11019" max="11019" width="1.5703125" style="3" customWidth="1"/>
    <col min="11020" max="11021" width="9.42578125" style="3" bestFit="1" customWidth="1"/>
    <col min="11022" max="11022" width="1.5703125" style="3" customWidth="1"/>
    <col min="11023" max="11024" width="9.42578125" style="3" bestFit="1" customWidth="1"/>
    <col min="11025" max="11025" width="1.5703125" style="3" customWidth="1"/>
    <col min="11026" max="11027" width="9.42578125" style="3" bestFit="1" customWidth="1"/>
    <col min="11028" max="11028" width="1.5703125" style="3" customWidth="1"/>
    <col min="11029" max="11030" width="9.42578125" style="3" bestFit="1" customWidth="1"/>
    <col min="11031" max="11031" width="1.5703125" style="3" customWidth="1"/>
    <col min="11032" max="11033" width="9.42578125" style="3" bestFit="1" customWidth="1"/>
    <col min="11034" max="11034" width="16.85546875" style="3" customWidth="1"/>
    <col min="11035" max="11035" width="9.140625" style="3"/>
    <col min="11036" max="11052" width="0" style="3" hidden="1" customWidth="1"/>
    <col min="11053" max="11253" width="9.140625" style="3"/>
    <col min="11254" max="11254" width="52.85546875" style="3" customWidth="1"/>
    <col min="11255" max="11256" width="9.42578125" style="3" bestFit="1" customWidth="1"/>
    <col min="11257" max="11257" width="1.5703125" style="3" customWidth="1"/>
    <col min="11258" max="11259" width="9.42578125" style="3" bestFit="1" customWidth="1"/>
    <col min="11260" max="11260" width="1.5703125" style="3" customWidth="1"/>
    <col min="11261" max="11262" width="9.42578125" style="3" bestFit="1" customWidth="1"/>
    <col min="11263" max="11263" width="1.5703125" style="3" customWidth="1"/>
    <col min="11264" max="11265" width="9.42578125" style="3" bestFit="1" customWidth="1"/>
    <col min="11266" max="11266" width="1.5703125" style="3" customWidth="1"/>
    <col min="11267" max="11267" width="9.42578125" style="3" bestFit="1" customWidth="1"/>
    <col min="11268" max="11268" width="11" style="3" bestFit="1" customWidth="1"/>
    <col min="11269" max="11269" width="1.5703125" style="3" customWidth="1"/>
    <col min="11270" max="11271" width="9.42578125" style="3" bestFit="1" customWidth="1"/>
    <col min="11272" max="11272" width="1.5703125" style="3" customWidth="1"/>
    <col min="11273" max="11274" width="9.42578125" style="3" bestFit="1" customWidth="1"/>
    <col min="11275" max="11275" width="1.5703125" style="3" customWidth="1"/>
    <col min="11276" max="11277" width="9.42578125" style="3" bestFit="1" customWidth="1"/>
    <col min="11278" max="11278" width="1.5703125" style="3" customWidth="1"/>
    <col min="11279" max="11280" width="9.42578125" style="3" bestFit="1" customWidth="1"/>
    <col min="11281" max="11281" width="1.5703125" style="3" customWidth="1"/>
    <col min="11282" max="11283" width="9.42578125" style="3" bestFit="1" customWidth="1"/>
    <col min="11284" max="11284" width="1.5703125" style="3" customWidth="1"/>
    <col min="11285" max="11286" width="9.42578125" style="3" bestFit="1" customWidth="1"/>
    <col min="11287" max="11287" width="1.5703125" style="3" customWidth="1"/>
    <col min="11288" max="11289" width="9.42578125" style="3" bestFit="1" customWidth="1"/>
    <col min="11290" max="11290" width="16.85546875" style="3" customWidth="1"/>
    <col min="11291" max="11291" width="9.140625" style="3"/>
    <col min="11292" max="11308" width="0" style="3" hidden="1" customWidth="1"/>
    <col min="11309" max="11509" width="9.140625" style="3"/>
    <col min="11510" max="11510" width="52.85546875" style="3" customWidth="1"/>
    <col min="11511" max="11512" width="9.42578125" style="3" bestFit="1" customWidth="1"/>
    <col min="11513" max="11513" width="1.5703125" style="3" customWidth="1"/>
    <col min="11514" max="11515" width="9.42578125" style="3" bestFit="1" customWidth="1"/>
    <col min="11516" max="11516" width="1.5703125" style="3" customWidth="1"/>
    <col min="11517" max="11518" width="9.42578125" style="3" bestFit="1" customWidth="1"/>
    <col min="11519" max="11519" width="1.5703125" style="3" customWidth="1"/>
    <col min="11520" max="11521" width="9.42578125" style="3" bestFit="1" customWidth="1"/>
    <col min="11522" max="11522" width="1.5703125" style="3" customWidth="1"/>
    <col min="11523" max="11523" width="9.42578125" style="3" bestFit="1" customWidth="1"/>
    <col min="11524" max="11524" width="11" style="3" bestFit="1" customWidth="1"/>
    <col min="11525" max="11525" width="1.5703125" style="3" customWidth="1"/>
    <col min="11526" max="11527" width="9.42578125" style="3" bestFit="1" customWidth="1"/>
    <col min="11528" max="11528" width="1.5703125" style="3" customWidth="1"/>
    <col min="11529" max="11530" width="9.42578125" style="3" bestFit="1" customWidth="1"/>
    <col min="11531" max="11531" width="1.5703125" style="3" customWidth="1"/>
    <col min="11532" max="11533" width="9.42578125" style="3" bestFit="1" customWidth="1"/>
    <col min="11534" max="11534" width="1.5703125" style="3" customWidth="1"/>
    <col min="11535" max="11536" width="9.42578125" style="3" bestFit="1" customWidth="1"/>
    <col min="11537" max="11537" width="1.5703125" style="3" customWidth="1"/>
    <col min="11538" max="11539" width="9.42578125" style="3" bestFit="1" customWidth="1"/>
    <col min="11540" max="11540" width="1.5703125" style="3" customWidth="1"/>
    <col min="11541" max="11542" width="9.42578125" style="3" bestFit="1" customWidth="1"/>
    <col min="11543" max="11543" width="1.5703125" style="3" customWidth="1"/>
    <col min="11544" max="11545" width="9.42578125" style="3" bestFit="1" customWidth="1"/>
    <col min="11546" max="11546" width="16.85546875" style="3" customWidth="1"/>
    <col min="11547" max="11547" width="9.140625" style="3"/>
    <col min="11548" max="11564" width="0" style="3" hidden="1" customWidth="1"/>
    <col min="11565" max="11765" width="9.140625" style="3"/>
    <col min="11766" max="11766" width="52.85546875" style="3" customWidth="1"/>
    <col min="11767" max="11768" width="9.42578125" style="3" bestFit="1" customWidth="1"/>
    <col min="11769" max="11769" width="1.5703125" style="3" customWidth="1"/>
    <col min="11770" max="11771" width="9.42578125" style="3" bestFit="1" customWidth="1"/>
    <col min="11772" max="11772" width="1.5703125" style="3" customWidth="1"/>
    <col min="11773" max="11774" width="9.42578125" style="3" bestFit="1" customWidth="1"/>
    <col min="11775" max="11775" width="1.5703125" style="3" customWidth="1"/>
    <col min="11776" max="11777" width="9.42578125" style="3" bestFit="1" customWidth="1"/>
    <col min="11778" max="11778" width="1.5703125" style="3" customWidth="1"/>
    <col min="11779" max="11779" width="9.42578125" style="3" bestFit="1" customWidth="1"/>
    <col min="11780" max="11780" width="11" style="3" bestFit="1" customWidth="1"/>
    <col min="11781" max="11781" width="1.5703125" style="3" customWidth="1"/>
    <col min="11782" max="11783" width="9.42578125" style="3" bestFit="1" customWidth="1"/>
    <col min="11784" max="11784" width="1.5703125" style="3" customWidth="1"/>
    <col min="11785" max="11786" width="9.42578125" style="3" bestFit="1" customWidth="1"/>
    <col min="11787" max="11787" width="1.5703125" style="3" customWidth="1"/>
    <col min="11788" max="11789" width="9.42578125" style="3" bestFit="1" customWidth="1"/>
    <col min="11790" max="11790" width="1.5703125" style="3" customWidth="1"/>
    <col min="11791" max="11792" width="9.42578125" style="3" bestFit="1" customWidth="1"/>
    <col min="11793" max="11793" width="1.5703125" style="3" customWidth="1"/>
    <col min="11794" max="11795" width="9.42578125" style="3" bestFit="1" customWidth="1"/>
    <col min="11796" max="11796" width="1.5703125" style="3" customWidth="1"/>
    <col min="11797" max="11798" width="9.42578125" style="3" bestFit="1" customWidth="1"/>
    <col min="11799" max="11799" width="1.5703125" style="3" customWidth="1"/>
    <col min="11800" max="11801" width="9.42578125" style="3" bestFit="1" customWidth="1"/>
    <col min="11802" max="11802" width="16.85546875" style="3" customWidth="1"/>
    <col min="11803" max="11803" width="9.140625" style="3"/>
    <col min="11804" max="11820" width="0" style="3" hidden="1" customWidth="1"/>
    <col min="11821" max="12021" width="9.140625" style="3"/>
    <col min="12022" max="12022" width="52.85546875" style="3" customWidth="1"/>
    <col min="12023" max="12024" width="9.42578125" style="3" bestFit="1" customWidth="1"/>
    <col min="12025" max="12025" width="1.5703125" style="3" customWidth="1"/>
    <col min="12026" max="12027" width="9.42578125" style="3" bestFit="1" customWidth="1"/>
    <col min="12028" max="12028" width="1.5703125" style="3" customWidth="1"/>
    <col min="12029" max="12030" width="9.42578125" style="3" bestFit="1" customWidth="1"/>
    <col min="12031" max="12031" width="1.5703125" style="3" customWidth="1"/>
    <col min="12032" max="12033" width="9.42578125" style="3" bestFit="1" customWidth="1"/>
    <col min="12034" max="12034" width="1.5703125" style="3" customWidth="1"/>
    <col min="12035" max="12035" width="9.42578125" style="3" bestFit="1" customWidth="1"/>
    <col min="12036" max="12036" width="11" style="3" bestFit="1" customWidth="1"/>
    <col min="12037" max="12037" width="1.5703125" style="3" customWidth="1"/>
    <col min="12038" max="12039" width="9.42578125" style="3" bestFit="1" customWidth="1"/>
    <col min="12040" max="12040" width="1.5703125" style="3" customWidth="1"/>
    <col min="12041" max="12042" width="9.42578125" style="3" bestFit="1" customWidth="1"/>
    <col min="12043" max="12043" width="1.5703125" style="3" customWidth="1"/>
    <col min="12044" max="12045" width="9.42578125" style="3" bestFit="1" customWidth="1"/>
    <col min="12046" max="12046" width="1.5703125" style="3" customWidth="1"/>
    <col min="12047" max="12048" width="9.42578125" style="3" bestFit="1" customWidth="1"/>
    <col min="12049" max="12049" width="1.5703125" style="3" customWidth="1"/>
    <col min="12050" max="12051" width="9.42578125" style="3" bestFit="1" customWidth="1"/>
    <col min="12052" max="12052" width="1.5703125" style="3" customWidth="1"/>
    <col min="12053" max="12054" width="9.42578125" style="3" bestFit="1" customWidth="1"/>
    <col min="12055" max="12055" width="1.5703125" style="3" customWidth="1"/>
    <col min="12056" max="12057" width="9.42578125" style="3" bestFit="1" customWidth="1"/>
    <col min="12058" max="12058" width="16.85546875" style="3" customWidth="1"/>
    <col min="12059" max="12059" width="9.140625" style="3"/>
    <col min="12060" max="12076" width="0" style="3" hidden="1" customWidth="1"/>
    <col min="12077" max="12277" width="9.140625" style="3"/>
    <col min="12278" max="12278" width="52.85546875" style="3" customWidth="1"/>
    <col min="12279" max="12280" width="9.42578125" style="3" bestFit="1" customWidth="1"/>
    <col min="12281" max="12281" width="1.5703125" style="3" customWidth="1"/>
    <col min="12282" max="12283" width="9.42578125" style="3" bestFit="1" customWidth="1"/>
    <col min="12284" max="12284" width="1.5703125" style="3" customWidth="1"/>
    <col min="12285" max="12286" width="9.42578125" style="3" bestFit="1" customWidth="1"/>
    <col min="12287" max="12287" width="1.5703125" style="3" customWidth="1"/>
    <col min="12288" max="12289" width="9.42578125" style="3" bestFit="1" customWidth="1"/>
    <col min="12290" max="12290" width="1.5703125" style="3" customWidth="1"/>
    <col min="12291" max="12291" width="9.42578125" style="3" bestFit="1" customWidth="1"/>
    <col min="12292" max="12292" width="11" style="3" bestFit="1" customWidth="1"/>
    <col min="12293" max="12293" width="1.5703125" style="3" customWidth="1"/>
    <col min="12294" max="12295" width="9.42578125" style="3" bestFit="1" customWidth="1"/>
    <col min="12296" max="12296" width="1.5703125" style="3" customWidth="1"/>
    <col min="12297" max="12298" width="9.42578125" style="3" bestFit="1" customWidth="1"/>
    <col min="12299" max="12299" width="1.5703125" style="3" customWidth="1"/>
    <col min="12300" max="12301" width="9.42578125" style="3" bestFit="1" customWidth="1"/>
    <col min="12302" max="12302" width="1.5703125" style="3" customWidth="1"/>
    <col min="12303" max="12304" width="9.42578125" style="3" bestFit="1" customWidth="1"/>
    <col min="12305" max="12305" width="1.5703125" style="3" customWidth="1"/>
    <col min="12306" max="12307" width="9.42578125" style="3" bestFit="1" customWidth="1"/>
    <col min="12308" max="12308" width="1.5703125" style="3" customWidth="1"/>
    <col min="12309" max="12310" width="9.42578125" style="3" bestFit="1" customWidth="1"/>
    <col min="12311" max="12311" width="1.5703125" style="3" customWidth="1"/>
    <col min="12312" max="12313" width="9.42578125" style="3" bestFit="1" customWidth="1"/>
    <col min="12314" max="12314" width="16.85546875" style="3" customWidth="1"/>
    <col min="12315" max="12315" width="9.140625" style="3"/>
    <col min="12316" max="12332" width="0" style="3" hidden="1" customWidth="1"/>
    <col min="12333" max="12533" width="9.140625" style="3"/>
    <col min="12534" max="12534" width="52.85546875" style="3" customWidth="1"/>
    <col min="12535" max="12536" width="9.42578125" style="3" bestFit="1" customWidth="1"/>
    <col min="12537" max="12537" width="1.5703125" style="3" customWidth="1"/>
    <col min="12538" max="12539" width="9.42578125" style="3" bestFit="1" customWidth="1"/>
    <col min="12540" max="12540" width="1.5703125" style="3" customWidth="1"/>
    <col min="12541" max="12542" width="9.42578125" style="3" bestFit="1" customWidth="1"/>
    <col min="12543" max="12543" width="1.5703125" style="3" customWidth="1"/>
    <col min="12544" max="12545" width="9.42578125" style="3" bestFit="1" customWidth="1"/>
    <col min="12546" max="12546" width="1.5703125" style="3" customWidth="1"/>
    <col min="12547" max="12547" width="9.42578125" style="3" bestFit="1" customWidth="1"/>
    <col min="12548" max="12548" width="11" style="3" bestFit="1" customWidth="1"/>
    <col min="12549" max="12549" width="1.5703125" style="3" customWidth="1"/>
    <col min="12550" max="12551" width="9.42578125" style="3" bestFit="1" customWidth="1"/>
    <col min="12552" max="12552" width="1.5703125" style="3" customWidth="1"/>
    <col min="12553" max="12554" width="9.42578125" style="3" bestFit="1" customWidth="1"/>
    <col min="12555" max="12555" width="1.5703125" style="3" customWidth="1"/>
    <col min="12556" max="12557" width="9.42578125" style="3" bestFit="1" customWidth="1"/>
    <col min="12558" max="12558" width="1.5703125" style="3" customWidth="1"/>
    <col min="12559" max="12560" width="9.42578125" style="3" bestFit="1" customWidth="1"/>
    <col min="12561" max="12561" width="1.5703125" style="3" customWidth="1"/>
    <col min="12562" max="12563" width="9.42578125" style="3" bestFit="1" customWidth="1"/>
    <col min="12564" max="12564" width="1.5703125" style="3" customWidth="1"/>
    <col min="12565" max="12566" width="9.42578125" style="3" bestFit="1" customWidth="1"/>
    <col min="12567" max="12567" width="1.5703125" style="3" customWidth="1"/>
    <col min="12568" max="12569" width="9.42578125" style="3" bestFit="1" customWidth="1"/>
    <col min="12570" max="12570" width="16.85546875" style="3" customWidth="1"/>
    <col min="12571" max="12571" width="9.140625" style="3"/>
    <col min="12572" max="12588" width="0" style="3" hidden="1" customWidth="1"/>
    <col min="12589" max="12789" width="9.140625" style="3"/>
    <col min="12790" max="12790" width="52.85546875" style="3" customWidth="1"/>
    <col min="12791" max="12792" width="9.42578125" style="3" bestFit="1" customWidth="1"/>
    <col min="12793" max="12793" width="1.5703125" style="3" customWidth="1"/>
    <col min="12794" max="12795" width="9.42578125" style="3" bestFit="1" customWidth="1"/>
    <col min="12796" max="12796" width="1.5703125" style="3" customWidth="1"/>
    <col min="12797" max="12798" width="9.42578125" style="3" bestFit="1" customWidth="1"/>
    <col min="12799" max="12799" width="1.5703125" style="3" customWidth="1"/>
    <col min="12800" max="12801" width="9.42578125" style="3" bestFit="1" customWidth="1"/>
    <col min="12802" max="12802" width="1.5703125" style="3" customWidth="1"/>
    <col min="12803" max="12803" width="9.42578125" style="3" bestFit="1" customWidth="1"/>
    <col min="12804" max="12804" width="11" style="3" bestFit="1" customWidth="1"/>
    <col min="12805" max="12805" width="1.5703125" style="3" customWidth="1"/>
    <col min="12806" max="12807" width="9.42578125" style="3" bestFit="1" customWidth="1"/>
    <col min="12808" max="12808" width="1.5703125" style="3" customWidth="1"/>
    <col min="12809" max="12810" width="9.42578125" style="3" bestFit="1" customWidth="1"/>
    <col min="12811" max="12811" width="1.5703125" style="3" customWidth="1"/>
    <col min="12812" max="12813" width="9.42578125" style="3" bestFit="1" customWidth="1"/>
    <col min="12814" max="12814" width="1.5703125" style="3" customWidth="1"/>
    <col min="12815" max="12816" width="9.42578125" style="3" bestFit="1" customWidth="1"/>
    <col min="12817" max="12817" width="1.5703125" style="3" customWidth="1"/>
    <col min="12818" max="12819" width="9.42578125" style="3" bestFit="1" customWidth="1"/>
    <col min="12820" max="12820" width="1.5703125" style="3" customWidth="1"/>
    <col min="12821" max="12822" width="9.42578125" style="3" bestFit="1" customWidth="1"/>
    <col min="12823" max="12823" width="1.5703125" style="3" customWidth="1"/>
    <col min="12824" max="12825" width="9.42578125" style="3" bestFit="1" customWidth="1"/>
    <col min="12826" max="12826" width="16.85546875" style="3" customWidth="1"/>
    <col min="12827" max="12827" width="9.140625" style="3"/>
    <col min="12828" max="12844" width="0" style="3" hidden="1" customWidth="1"/>
    <col min="12845" max="13045" width="9.140625" style="3"/>
    <col min="13046" max="13046" width="52.85546875" style="3" customWidth="1"/>
    <col min="13047" max="13048" width="9.42578125" style="3" bestFit="1" customWidth="1"/>
    <col min="13049" max="13049" width="1.5703125" style="3" customWidth="1"/>
    <col min="13050" max="13051" width="9.42578125" style="3" bestFit="1" customWidth="1"/>
    <col min="13052" max="13052" width="1.5703125" style="3" customWidth="1"/>
    <col min="13053" max="13054" width="9.42578125" style="3" bestFit="1" customWidth="1"/>
    <col min="13055" max="13055" width="1.5703125" style="3" customWidth="1"/>
    <col min="13056" max="13057" width="9.42578125" style="3" bestFit="1" customWidth="1"/>
    <col min="13058" max="13058" width="1.5703125" style="3" customWidth="1"/>
    <col min="13059" max="13059" width="9.42578125" style="3" bestFit="1" customWidth="1"/>
    <col min="13060" max="13060" width="11" style="3" bestFit="1" customWidth="1"/>
    <col min="13061" max="13061" width="1.5703125" style="3" customWidth="1"/>
    <col min="13062" max="13063" width="9.42578125" style="3" bestFit="1" customWidth="1"/>
    <col min="13064" max="13064" width="1.5703125" style="3" customWidth="1"/>
    <col min="13065" max="13066" width="9.42578125" style="3" bestFit="1" customWidth="1"/>
    <col min="13067" max="13067" width="1.5703125" style="3" customWidth="1"/>
    <col min="13068" max="13069" width="9.42578125" style="3" bestFit="1" customWidth="1"/>
    <col min="13070" max="13070" width="1.5703125" style="3" customWidth="1"/>
    <col min="13071" max="13072" width="9.42578125" style="3" bestFit="1" customWidth="1"/>
    <col min="13073" max="13073" width="1.5703125" style="3" customWidth="1"/>
    <col min="13074" max="13075" width="9.42578125" style="3" bestFit="1" customWidth="1"/>
    <col min="13076" max="13076" width="1.5703125" style="3" customWidth="1"/>
    <col min="13077" max="13078" width="9.42578125" style="3" bestFit="1" customWidth="1"/>
    <col min="13079" max="13079" width="1.5703125" style="3" customWidth="1"/>
    <col min="13080" max="13081" width="9.42578125" style="3" bestFit="1" customWidth="1"/>
    <col min="13082" max="13082" width="16.85546875" style="3" customWidth="1"/>
    <col min="13083" max="13083" width="9.140625" style="3"/>
    <col min="13084" max="13100" width="0" style="3" hidden="1" customWidth="1"/>
    <col min="13101" max="13301" width="9.140625" style="3"/>
    <col min="13302" max="13302" width="52.85546875" style="3" customWidth="1"/>
    <col min="13303" max="13304" width="9.42578125" style="3" bestFit="1" customWidth="1"/>
    <col min="13305" max="13305" width="1.5703125" style="3" customWidth="1"/>
    <col min="13306" max="13307" width="9.42578125" style="3" bestFit="1" customWidth="1"/>
    <col min="13308" max="13308" width="1.5703125" style="3" customWidth="1"/>
    <col min="13309" max="13310" width="9.42578125" style="3" bestFit="1" customWidth="1"/>
    <col min="13311" max="13311" width="1.5703125" style="3" customWidth="1"/>
    <col min="13312" max="13313" width="9.42578125" style="3" bestFit="1" customWidth="1"/>
    <col min="13314" max="13314" width="1.5703125" style="3" customWidth="1"/>
    <col min="13315" max="13315" width="9.42578125" style="3" bestFit="1" customWidth="1"/>
    <col min="13316" max="13316" width="11" style="3" bestFit="1" customWidth="1"/>
    <col min="13317" max="13317" width="1.5703125" style="3" customWidth="1"/>
    <col min="13318" max="13319" width="9.42578125" style="3" bestFit="1" customWidth="1"/>
    <col min="13320" max="13320" width="1.5703125" style="3" customWidth="1"/>
    <col min="13321" max="13322" width="9.42578125" style="3" bestFit="1" customWidth="1"/>
    <col min="13323" max="13323" width="1.5703125" style="3" customWidth="1"/>
    <col min="13324" max="13325" width="9.42578125" style="3" bestFit="1" customWidth="1"/>
    <col min="13326" max="13326" width="1.5703125" style="3" customWidth="1"/>
    <col min="13327" max="13328" width="9.42578125" style="3" bestFit="1" customWidth="1"/>
    <col min="13329" max="13329" width="1.5703125" style="3" customWidth="1"/>
    <col min="13330" max="13331" width="9.42578125" style="3" bestFit="1" customWidth="1"/>
    <col min="13332" max="13332" width="1.5703125" style="3" customWidth="1"/>
    <col min="13333" max="13334" width="9.42578125" style="3" bestFit="1" customWidth="1"/>
    <col min="13335" max="13335" width="1.5703125" style="3" customWidth="1"/>
    <col min="13336" max="13337" width="9.42578125" style="3" bestFit="1" customWidth="1"/>
    <col min="13338" max="13338" width="16.85546875" style="3" customWidth="1"/>
    <col min="13339" max="13339" width="9.140625" style="3"/>
    <col min="13340" max="13356" width="0" style="3" hidden="1" customWidth="1"/>
    <col min="13357" max="13557" width="9.140625" style="3"/>
    <col min="13558" max="13558" width="52.85546875" style="3" customWidth="1"/>
    <col min="13559" max="13560" width="9.42578125" style="3" bestFit="1" customWidth="1"/>
    <col min="13561" max="13561" width="1.5703125" style="3" customWidth="1"/>
    <col min="13562" max="13563" width="9.42578125" style="3" bestFit="1" customWidth="1"/>
    <col min="13564" max="13564" width="1.5703125" style="3" customWidth="1"/>
    <col min="13565" max="13566" width="9.42578125" style="3" bestFit="1" customWidth="1"/>
    <col min="13567" max="13567" width="1.5703125" style="3" customWidth="1"/>
    <col min="13568" max="13569" width="9.42578125" style="3" bestFit="1" customWidth="1"/>
    <col min="13570" max="13570" width="1.5703125" style="3" customWidth="1"/>
    <col min="13571" max="13571" width="9.42578125" style="3" bestFit="1" customWidth="1"/>
    <col min="13572" max="13572" width="11" style="3" bestFit="1" customWidth="1"/>
    <col min="13573" max="13573" width="1.5703125" style="3" customWidth="1"/>
    <col min="13574" max="13575" width="9.42578125" style="3" bestFit="1" customWidth="1"/>
    <col min="13576" max="13576" width="1.5703125" style="3" customWidth="1"/>
    <col min="13577" max="13578" width="9.42578125" style="3" bestFit="1" customWidth="1"/>
    <col min="13579" max="13579" width="1.5703125" style="3" customWidth="1"/>
    <col min="13580" max="13581" width="9.42578125" style="3" bestFit="1" customWidth="1"/>
    <col min="13582" max="13582" width="1.5703125" style="3" customWidth="1"/>
    <col min="13583" max="13584" width="9.42578125" style="3" bestFit="1" customWidth="1"/>
    <col min="13585" max="13585" width="1.5703125" style="3" customWidth="1"/>
    <col min="13586" max="13587" width="9.42578125" style="3" bestFit="1" customWidth="1"/>
    <col min="13588" max="13588" width="1.5703125" style="3" customWidth="1"/>
    <col min="13589" max="13590" width="9.42578125" style="3" bestFit="1" customWidth="1"/>
    <col min="13591" max="13591" width="1.5703125" style="3" customWidth="1"/>
    <col min="13592" max="13593" width="9.42578125" style="3" bestFit="1" customWidth="1"/>
    <col min="13594" max="13594" width="16.85546875" style="3" customWidth="1"/>
    <col min="13595" max="13595" width="9.140625" style="3"/>
    <col min="13596" max="13612" width="0" style="3" hidden="1" customWidth="1"/>
    <col min="13613" max="13813" width="9.140625" style="3"/>
    <col min="13814" max="13814" width="52.85546875" style="3" customWidth="1"/>
    <col min="13815" max="13816" width="9.42578125" style="3" bestFit="1" customWidth="1"/>
    <col min="13817" max="13817" width="1.5703125" style="3" customWidth="1"/>
    <col min="13818" max="13819" width="9.42578125" style="3" bestFit="1" customWidth="1"/>
    <col min="13820" max="13820" width="1.5703125" style="3" customWidth="1"/>
    <col min="13821" max="13822" width="9.42578125" style="3" bestFit="1" customWidth="1"/>
    <col min="13823" max="13823" width="1.5703125" style="3" customWidth="1"/>
    <col min="13824" max="13825" width="9.42578125" style="3" bestFit="1" customWidth="1"/>
    <col min="13826" max="13826" width="1.5703125" style="3" customWidth="1"/>
    <col min="13827" max="13827" width="9.42578125" style="3" bestFit="1" customWidth="1"/>
    <col min="13828" max="13828" width="11" style="3" bestFit="1" customWidth="1"/>
    <col min="13829" max="13829" width="1.5703125" style="3" customWidth="1"/>
    <col min="13830" max="13831" width="9.42578125" style="3" bestFit="1" customWidth="1"/>
    <col min="13832" max="13832" width="1.5703125" style="3" customWidth="1"/>
    <col min="13833" max="13834" width="9.42578125" style="3" bestFit="1" customWidth="1"/>
    <col min="13835" max="13835" width="1.5703125" style="3" customWidth="1"/>
    <col min="13836" max="13837" width="9.42578125" style="3" bestFit="1" customWidth="1"/>
    <col min="13838" max="13838" width="1.5703125" style="3" customWidth="1"/>
    <col min="13839" max="13840" width="9.42578125" style="3" bestFit="1" customWidth="1"/>
    <col min="13841" max="13841" width="1.5703125" style="3" customWidth="1"/>
    <col min="13842" max="13843" width="9.42578125" style="3" bestFit="1" customWidth="1"/>
    <col min="13844" max="13844" width="1.5703125" style="3" customWidth="1"/>
    <col min="13845" max="13846" width="9.42578125" style="3" bestFit="1" customWidth="1"/>
    <col min="13847" max="13847" width="1.5703125" style="3" customWidth="1"/>
    <col min="13848" max="13849" width="9.42578125" style="3" bestFit="1" customWidth="1"/>
    <col min="13850" max="13850" width="16.85546875" style="3" customWidth="1"/>
    <col min="13851" max="13851" width="9.140625" style="3"/>
    <col min="13852" max="13868" width="0" style="3" hidden="1" customWidth="1"/>
    <col min="13869" max="14069" width="9.140625" style="3"/>
    <col min="14070" max="14070" width="52.85546875" style="3" customWidth="1"/>
    <col min="14071" max="14072" width="9.42578125" style="3" bestFit="1" customWidth="1"/>
    <col min="14073" max="14073" width="1.5703125" style="3" customWidth="1"/>
    <col min="14074" max="14075" width="9.42578125" style="3" bestFit="1" customWidth="1"/>
    <col min="14076" max="14076" width="1.5703125" style="3" customWidth="1"/>
    <col min="14077" max="14078" width="9.42578125" style="3" bestFit="1" customWidth="1"/>
    <col min="14079" max="14079" width="1.5703125" style="3" customWidth="1"/>
    <col min="14080" max="14081" width="9.42578125" style="3" bestFit="1" customWidth="1"/>
    <col min="14082" max="14082" width="1.5703125" style="3" customWidth="1"/>
    <col min="14083" max="14083" width="9.42578125" style="3" bestFit="1" customWidth="1"/>
    <col min="14084" max="14084" width="11" style="3" bestFit="1" customWidth="1"/>
    <col min="14085" max="14085" width="1.5703125" style="3" customWidth="1"/>
    <col min="14086" max="14087" width="9.42578125" style="3" bestFit="1" customWidth="1"/>
    <col min="14088" max="14088" width="1.5703125" style="3" customWidth="1"/>
    <col min="14089" max="14090" width="9.42578125" style="3" bestFit="1" customWidth="1"/>
    <col min="14091" max="14091" width="1.5703125" style="3" customWidth="1"/>
    <col min="14092" max="14093" width="9.42578125" style="3" bestFit="1" customWidth="1"/>
    <col min="14094" max="14094" width="1.5703125" style="3" customWidth="1"/>
    <col min="14095" max="14096" width="9.42578125" style="3" bestFit="1" customWidth="1"/>
    <col min="14097" max="14097" width="1.5703125" style="3" customWidth="1"/>
    <col min="14098" max="14099" width="9.42578125" style="3" bestFit="1" customWidth="1"/>
    <col min="14100" max="14100" width="1.5703125" style="3" customWidth="1"/>
    <col min="14101" max="14102" width="9.42578125" style="3" bestFit="1" customWidth="1"/>
    <col min="14103" max="14103" width="1.5703125" style="3" customWidth="1"/>
    <col min="14104" max="14105" width="9.42578125" style="3" bestFit="1" customWidth="1"/>
    <col min="14106" max="14106" width="16.85546875" style="3" customWidth="1"/>
    <col min="14107" max="14107" width="9.140625" style="3"/>
    <col min="14108" max="14124" width="0" style="3" hidden="1" customWidth="1"/>
    <col min="14125" max="14325" width="9.140625" style="3"/>
    <col min="14326" max="14326" width="52.85546875" style="3" customWidth="1"/>
    <col min="14327" max="14328" width="9.42578125" style="3" bestFit="1" customWidth="1"/>
    <col min="14329" max="14329" width="1.5703125" style="3" customWidth="1"/>
    <col min="14330" max="14331" width="9.42578125" style="3" bestFit="1" customWidth="1"/>
    <col min="14332" max="14332" width="1.5703125" style="3" customWidth="1"/>
    <col min="14333" max="14334" width="9.42578125" style="3" bestFit="1" customWidth="1"/>
    <col min="14335" max="14335" width="1.5703125" style="3" customWidth="1"/>
    <col min="14336" max="14337" width="9.42578125" style="3" bestFit="1" customWidth="1"/>
    <col min="14338" max="14338" width="1.5703125" style="3" customWidth="1"/>
    <col min="14339" max="14339" width="9.42578125" style="3" bestFit="1" customWidth="1"/>
    <col min="14340" max="14340" width="11" style="3" bestFit="1" customWidth="1"/>
    <col min="14341" max="14341" width="1.5703125" style="3" customWidth="1"/>
    <col min="14342" max="14343" width="9.42578125" style="3" bestFit="1" customWidth="1"/>
    <col min="14344" max="14344" width="1.5703125" style="3" customWidth="1"/>
    <col min="14345" max="14346" width="9.42578125" style="3" bestFit="1" customWidth="1"/>
    <col min="14347" max="14347" width="1.5703125" style="3" customWidth="1"/>
    <col min="14348" max="14349" width="9.42578125" style="3" bestFit="1" customWidth="1"/>
    <col min="14350" max="14350" width="1.5703125" style="3" customWidth="1"/>
    <col min="14351" max="14352" width="9.42578125" style="3" bestFit="1" customWidth="1"/>
    <col min="14353" max="14353" width="1.5703125" style="3" customWidth="1"/>
    <col min="14354" max="14355" width="9.42578125" style="3" bestFit="1" customWidth="1"/>
    <col min="14356" max="14356" width="1.5703125" style="3" customWidth="1"/>
    <col min="14357" max="14358" width="9.42578125" style="3" bestFit="1" customWidth="1"/>
    <col min="14359" max="14359" width="1.5703125" style="3" customWidth="1"/>
    <col min="14360" max="14361" width="9.42578125" style="3" bestFit="1" customWidth="1"/>
    <col min="14362" max="14362" width="16.85546875" style="3" customWidth="1"/>
    <col min="14363" max="14363" width="9.140625" style="3"/>
    <col min="14364" max="14380" width="0" style="3" hidden="1" customWidth="1"/>
    <col min="14381" max="14581" width="9.140625" style="3"/>
    <col min="14582" max="14582" width="52.85546875" style="3" customWidth="1"/>
    <col min="14583" max="14584" width="9.42578125" style="3" bestFit="1" customWidth="1"/>
    <col min="14585" max="14585" width="1.5703125" style="3" customWidth="1"/>
    <col min="14586" max="14587" width="9.42578125" style="3" bestFit="1" customWidth="1"/>
    <col min="14588" max="14588" width="1.5703125" style="3" customWidth="1"/>
    <col min="14589" max="14590" width="9.42578125" style="3" bestFit="1" customWidth="1"/>
    <col min="14591" max="14591" width="1.5703125" style="3" customWidth="1"/>
    <col min="14592" max="14593" width="9.42578125" style="3" bestFit="1" customWidth="1"/>
    <col min="14594" max="14594" width="1.5703125" style="3" customWidth="1"/>
    <col min="14595" max="14595" width="9.42578125" style="3" bestFit="1" customWidth="1"/>
    <col min="14596" max="14596" width="11" style="3" bestFit="1" customWidth="1"/>
    <col min="14597" max="14597" width="1.5703125" style="3" customWidth="1"/>
    <col min="14598" max="14599" width="9.42578125" style="3" bestFit="1" customWidth="1"/>
    <col min="14600" max="14600" width="1.5703125" style="3" customWidth="1"/>
    <col min="14601" max="14602" width="9.42578125" style="3" bestFit="1" customWidth="1"/>
    <col min="14603" max="14603" width="1.5703125" style="3" customWidth="1"/>
    <col min="14604" max="14605" width="9.42578125" style="3" bestFit="1" customWidth="1"/>
    <col min="14606" max="14606" width="1.5703125" style="3" customWidth="1"/>
    <col min="14607" max="14608" width="9.42578125" style="3" bestFit="1" customWidth="1"/>
    <col min="14609" max="14609" width="1.5703125" style="3" customWidth="1"/>
    <col min="14610" max="14611" width="9.42578125" style="3" bestFit="1" customWidth="1"/>
    <col min="14612" max="14612" width="1.5703125" style="3" customWidth="1"/>
    <col min="14613" max="14614" width="9.42578125" style="3" bestFit="1" customWidth="1"/>
    <col min="14615" max="14615" width="1.5703125" style="3" customWidth="1"/>
    <col min="14616" max="14617" width="9.42578125" style="3" bestFit="1" customWidth="1"/>
    <col min="14618" max="14618" width="16.85546875" style="3" customWidth="1"/>
    <col min="14619" max="14619" width="9.140625" style="3"/>
    <col min="14620" max="14636" width="0" style="3" hidden="1" customWidth="1"/>
    <col min="14637" max="14837" width="9.140625" style="3"/>
    <col min="14838" max="14838" width="52.85546875" style="3" customWidth="1"/>
    <col min="14839" max="14840" width="9.42578125" style="3" bestFit="1" customWidth="1"/>
    <col min="14841" max="14841" width="1.5703125" style="3" customWidth="1"/>
    <col min="14842" max="14843" width="9.42578125" style="3" bestFit="1" customWidth="1"/>
    <col min="14844" max="14844" width="1.5703125" style="3" customWidth="1"/>
    <col min="14845" max="14846" width="9.42578125" style="3" bestFit="1" customWidth="1"/>
    <col min="14847" max="14847" width="1.5703125" style="3" customWidth="1"/>
    <col min="14848" max="14849" width="9.42578125" style="3" bestFit="1" customWidth="1"/>
    <col min="14850" max="14850" width="1.5703125" style="3" customWidth="1"/>
    <col min="14851" max="14851" width="9.42578125" style="3" bestFit="1" customWidth="1"/>
    <col min="14852" max="14852" width="11" style="3" bestFit="1" customWidth="1"/>
    <col min="14853" max="14853" width="1.5703125" style="3" customWidth="1"/>
    <col min="14854" max="14855" width="9.42578125" style="3" bestFit="1" customWidth="1"/>
    <col min="14856" max="14856" width="1.5703125" style="3" customWidth="1"/>
    <col min="14857" max="14858" width="9.42578125" style="3" bestFit="1" customWidth="1"/>
    <col min="14859" max="14859" width="1.5703125" style="3" customWidth="1"/>
    <col min="14860" max="14861" width="9.42578125" style="3" bestFit="1" customWidth="1"/>
    <col min="14862" max="14862" width="1.5703125" style="3" customWidth="1"/>
    <col min="14863" max="14864" width="9.42578125" style="3" bestFit="1" customWidth="1"/>
    <col min="14865" max="14865" width="1.5703125" style="3" customWidth="1"/>
    <col min="14866" max="14867" width="9.42578125" style="3" bestFit="1" customWidth="1"/>
    <col min="14868" max="14868" width="1.5703125" style="3" customWidth="1"/>
    <col min="14869" max="14870" width="9.42578125" style="3" bestFit="1" customWidth="1"/>
    <col min="14871" max="14871" width="1.5703125" style="3" customWidth="1"/>
    <col min="14872" max="14873" width="9.42578125" style="3" bestFit="1" customWidth="1"/>
    <col min="14874" max="14874" width="16.85546875" style="3" customWidth="1"/>
    <col min="14875" max="14875" width="9.140625" style="3"/>
    <col min="14876" max="14892" width="0" style="3" hidden="1" customWidth="1"/>
    <col min="14893" max="15093" width="9.140625" style="3"/>
    <col min="15094" max="15094" width="52.85546875" style="3" customWidth="1"/>
    <col min="15095" max="15096" width="9.42578125" style="3" bestFit="1" customWidth="1"/>
    <col min="15097" max="15097" width="1.5703125" style="3" customWidth="1"/>
    <col min="15098" max="15099" width="9.42578125" style="3" bestFit="1" customWidth="1"/>
    <col min="15100" max="15100" width="1.5703125" style="3" customWidth="1"/>
    <col min="15101" max="15102" width="9.42578125" style="3" bestFit="1" customWidth="1"/>
    <col min="15103" max="15103" width="1.5703125" style="3" customWidth="1"/>
    <col min="15104" max="15105" width="9.42578125" style="3" bestFit="1" customWidth="1"/>
    <col min="15106" max="15106" width="1.5703125" style="3" customWidth="1"/>
    <col min="15107" max="15107" width="9.42578125" style="3" bestFit="1" customWidth="1"/>
    <col min="15108" max="15108" width="11" style="3" bestFit="1" customWidth="1"/>
    <col min="15109" max="15109" width="1.5703125" style="3" customWidth="1"/>
    <col min="15110" max="15111" width="9.42578125" style="3" bestFit="1" customWidth="1"/>
    <col min="15112" max="15112" width="1.5703125" style="3" customWidth="1"/>
    <col min="15113" max="15114" width="9.42578125" style="3" bestFit="1" customWidth="1"/>
    <col min="15115" max="15115" width="1.5703125" style="3" customWidth="1"/>
    <col min="15116" max="15117" width="9.42578125" style="3" bestFit="1" customWidth="1"/>
    <col min="15118" max="15118" width="1.5703125" style="3" customWidth="1"/>
    <col min="15119" max="15120" width="9.42578125" style="3" bestFit="1" customWidth="1"/>
    <col min="15121" max="15121" width="1.5703125" style="3" customWidth="1"/>
    <col min="15122" max="15123" width="9.42578125" style="3" bestFit="1" customWidth="1"/>
    <col min="15124" max="15124" width="1.5703125" style="3" customWidth="1"/>
    <col min="15125" max="15126" width="9.42578125" style="3" bestFit="1" customWidth="1"/>
    <col min="15127" max="15127" width="1.5703125" style="3" customWidth="1"/>
    <col min="15128" max="15129" width="9.42578125" style="3" bestFit="1" customWidth="1"/>
    <col min="15130" max="15130" width="16.85546875" style="3" customWidth="1"/>
    <col min="15131" max="15131" width="9.140625" style="3"/>
    <col min="15132" max="15148" width="0" style="3" hidden="1" customWidth="1"/>
    <col min="15149" max="15349" width="9.140625" style="3"/>
    <col min="15350" max="15350" width="52.85546875" style="3" customWidth="1"/>
    <col min="15351" max="15352" width="9.42578125" style="3" bestFit="1" customWidth="1"/>
    <col min="15353" max="15353" width="1.5703125" style="3" customWidth="1"/>
    <col min="15354" max="15355" width="9.42578125" style="3" bestFit="1" customWidth="1"/>
    <col min="15356" max="15356" width="1.5703125" style="3" customWidth="1"/>
    <col min="15357" max="15358" width="9.42578125" style="3" bestFit="1" customWidth="1"/>
    <col min="15359" max="15359" width="1.5703125" style="3" customWidth="1"/>
    <col min="15360" max="15361" width="9.42578125" style="3" bestFit="1" customWidth="1"/>
    <col min="15362" max="15362" width="1.5703125" style="3" customWidth="1"/>
    <col min="15363" max="15363" width="9.42578125" style="3" bestFit="1" customWidth="1"/>
    <col min="15364" max="15364" width="11" style="3" bestFit="1" customWidth="1"/>
    <col min="15365" max="15365" width="1.5703125" style="3" customWidth="1"/>
    <col min="15366" max="15367" width="9.42578125" style="3" bestFit="1" customWidth="1"/>
    <col min="15368" max="15368" width="1.5703125" style="3" customWidth="1"/>
    <col min="15369" max="15370" width="9.42578125" style="3" bestFit="1" customWidth="1"/>
    <col min="15371" max="15371" width="1.5703125" style="3" customWidth="1"/>
    <col min="15372" max="15373" width="9.42578125" style="3" bestFit="1" customWidth="1"/>
    <col min="15374" max="15374" width="1.5703125" style="3" customWidth="1"/>
    <col min="15375" max="15376" width="9.42578125" style="3" bestFit="1" customWidth="1"/>
    <col min="15377" max="15377" width="1.5703125" style="3" customWidth="1"/>
    <col min="15378" max="15379" width="9.42578125" style="3" bestFit="1" customWidth="1"/>
    <col min="15380" max="15380" width="1.5703125" style="3" customWidth="1"/>
    <col min="15381" max="15382" width="9.42578125" style="3" bestFit="1" customWidth="1"/>
    <col min="15383" max="15383" width="1.5703125" style="3" customWidth="1"/>
    <col min="15384" max="15385" width="9.42578125" style="3" bestFit="1" customWidth="1"/>
    <col min="15386" max="15386" width="16.85546875" style="3" customWidth="1"/>
    <col min="15387" max="15387" width="9.140625" style="3"/>
    <col min="15388" max="15404" width="0" style="3" hidden="1" customWidth="1"/>
    <col min="15405" max="15605" width="9.140625" style="3"/>
    <col min="15606" max="15606" width="52.85546875" style="3" customWidth="1"/>
    <col min="15607" max="15608" width="9.42578125" style="3" bestFit="1" customWidth="1"/>
    <col min="15609" max="15609" width="1.5703125" style="3" customWidth="1"/>
    <col min="15610" max="15611" width="9.42578125" style="3" bestFit="1" customWidth="1"/>
    <col min="15612" max="15612" width="1.5703125" style="3" customWidth="1"/>
    <col min="15613" max="15614" width="9.42578125" style="3" bestFit="1" customWidth="1"/>
    <col min="15615" max="15615" width="1.5703125" style="3" customWidth="1"/>
    <col min="15616" max="15617" width="9.42578125" style="3" bestFit="1" customWidth="1"/>
    <col min="15618" max="15618" width="1.5703125" style="3" customWidth="1"/>
    <col min="15619" max="15619" width="9.42578125" style="3" bestFit="1" customWidth="1"/>
    <col min="15620" max="15620" width="11" style="3" bestFit="1" customWidth="1"/>
    <col min="15621" max="15621" width="1.5703125" style="3" customWidth="1"/>
    <col min="15622" max="15623" width="9.42578125" style="3" bestFit="1" customWidth="1"/>
    <col min="15624" max="15624" width="1.5703125" style="3" customWidth="1"/>
    <col min="15625" max="15626" width="9.42578125" style="3" bestFit="1" customWidth="1"/>
    <col min="15627" max="15627" width="1.5703125" style="3" customWidth="1"/>
    <col min="15628" max="15629" width="9.42578125" style="3" bestFit="1" customWidth="1"/>
    <col min="15630" max="15630" width="1.5703125" style="3" customWidth="1"/>
    <col min="15631" max="15632" width="9.42578125" style="3" bestFit="1" customWidth="1"/>
    <col min="15633" max="15633" width="1.5703125" style="3" customWidth="1"/>
    <col min="15634" max="15635" width="9.42578125" style="3" bestFit="1" customWidth="1"/>
    <col min="15636" max="15636" width="1.5703125" style="3" customWidth="1"/>
    <col min="15637" max="15638" width="9.42578125" style="3" bestFit="1" customWidth="1"/>
    <col min="15639" max="15639" width="1.5703125" style="3" customWidth="1"/>
    <col min="15640" max="15641" width="9.42578125" style="3" bestFit="1" customWidth="1"/>
    <col min="15642" max="15642" width="16.85546875" style="3" customWidth="1"/>
    <col min="15643" max="15643" width="9.140625" style="3"/>
    <col min="15644" max="15660" width="0" style="3" hidden="1" customWidth="1"/>
    <col min="15661" max="15861" width="9.140625" style="3"/>
    <col min="15862" max="15862" width="52.85546875" style="3" customWidth="1"/>
    <col min="15863" max="15864" width="9.42578125" style="3" bestFit="1" customWidth="1"/>
    <col min="15865" max="15865" width="1.5703125" style="3" customWidth="1"/>
    <col min="15866" max="15867" width="9.42578125" style="3" bestFit="1" customWidth="1"/>
    <col min="15868" max="15868" width="1.5703125" style="3" customWidth="1"/>
    <col min="15869" max="15870" width="9.42578125" style="3" bestFit="1" customWidth="1"/>
    <col min="15871" max="15871" width="1.5703125" style="3" customWidth="1"/>
    <col min="15872" max="15873" width="9.42578125" style="3" bestFit="1" customWidth="1"/>
    <col min="15874" max="15874" width="1.5703125" style="3" customWidth="1"/>
    <col min="15875" max="15875" width="9.42578125" style="3" bestFit="1" customWidth="1"/>
    <col min="15876" max="15876" width="11" style="3" bestFit="1" customWidth="1"/>
    <col min="15877" max="15877" width="1.5703125" style="3" customWidth="1"/>
    <col min="15878" max="15879" width="9.42578125" style="3" bestFit="1" customWidth="1"/>
    <col min="15880" max="15880" width="1.5703125" style="3" customWidth="1"/>
    <col min="15881" max="15882" width="9.42578125" style="3" bestFit="1" customWidth="1"/>
    <col min="15883" max="15883" width="1.5703125" style="3" customWidth="1"/>
    <col min="15884" max="15885" width="9.42578125" style="3" bestFit="1" customWidth="1"/>
    <col min="15886" max="15886" width="1.5703125" style="3" customWidth="1"/>
    <col min="15887" max="15888" width="9.42578125" style="3" bestFit="1" customWidth="1"/>
    <col min="15889" max="15889" width="1.5703125" style="3" customWidth="1"/>
    <col min="15890" max="15891" width="9.42578125" style="3" bestFit="1" customWidth="1"/>
    <col min="15892" max="15892" width="1.5703125" style="3" customWidth="1"/>
    <col min="15893" max="15894" width="9.42578125" style="3" bestFit="1" customWidth="1"/>
    <col min="15895" max="15895" width="1.5703125" style="3" customWidth="1"/>
    <col min="15896" max="15897" width="9.42578125" style="3" bestFit="1" customWidth="1"/>
    <col min="15898" max="15898" width="16.85546875" style="3" customWidth="1"/>
    <col min="15899" max="15899" width="9.140625" style="3"/>
    <col min="15900" max="15916" width="0" style="3" hidden="1" customWidth="1"/>
    <col min="15917" max="16117" width="9.140625" style="3"/>
    <col min="16118" max="16118" width="52.85546875" style="3" customWidth="1"/>
    <col min="16119" max="16120" width="9.42578125" style="3" bestFit="1" customWidth="1"/>
    <col min="16121" max="16121" width="1.5703125" style="3" customWidth="1"/>
    <col min="16122" max="16123" width="9.42578125" style="3" bestFit="1" customWidth="1"/>
    <col min="16124" max="16124" width="1.5703125" style="3" customWidth="1"/>
    <col min="16125" max="16126" width="9.42578125" style="3" bestFit="1" customWidth="1"/>
    <col min="16127" max="16127" width="1.5703125" style="3" customWidth="1"/>
    <col min="16128" max="16129" width="9.42578125" style="3" bestFit="1" customWidth="1"/>
    <col min="16130" max="16130" width="1.5703125" style="3" customWidth="1"/>
    <col min="16131" max="16131" width="9.42578125" style="3" bestFit="1" customWidth="1"/>
    <col min="16132" max="16132" width="11" style="3" bestFit="1" customWidth="1"/>
    <col min="16133" max="16133" width="1.5703125" style="3" customWidth="1"/>
    <col min="16134" max="16135" width="9.42578125" style="3" bestFit="1" customWidth="1"/>
    <col min="16136" max="16136" width="1.5703125" style="3" customWidth="1"/>
    <col min="16137" max="16138" width="9.42578125" style="3" bestFit="1" customWidth="1"/>
    <col min="16139" max="16139" width="1.5703125" style="3" customWidth="1"/>
    <col min="16140" max="16141" width="9.42578125" style="3" bestFit="1" customWidth="1"/>
    <col min="16142" max="16142" width="1.5703125" style="3" customWidth="1"/>
    <col min="16143" max="16144" width="9.42578125" style="3" bestFit="1" customWidth="1"/>
    <col min="16145" max="16145" width="1.5703125" style="3" customWidth="1"/>
    <col min="16146" max="16147" width="9.42578125" style="3" bestFit="1" customWidth="1"/>
    <col min="16148" max="16148" width="1.5703125" style="3" customWidth="1"/>
    <col min="16149" max="16150" width="9.42578125" style="3" bestFit="1" customWidth="1"/>
    <col min="16151" max="16151" width="1.5703125" style="3" customWidth="1"/>
    <col min="16152" max="16153" width="9.42578125" style="3" bestFit="1" customWidth="1"/>
    <col min="16154" max="16154" width="16.85546875" style="3" customWidth="1"/>
    <col min="16155" max="16155" width="9.140625" style="3"/>
    <col min="16156" max="16172" width="0" style="3" hidden="1" customWidth="1"/>
    <col min="16173" max="16384" width="9.140625" style="3"/>
  </cols>
  <sheetData>
    <row r="1" spans="1:42" ht="22.5" customHeight="1" thickBot="1">
      <c r="A1" s="260" t="s">
        <v>1076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AB1" s="3" t="s">
        <v>487</v>
      </c>
    </row>
    <row r="2" spans="1:42" ht="15.75">
      <c r="A2" s="262" t="s">
        <v>475</v>
      </c>
      <c r="B2" s="258">
        <v>2008</v>
      </c>
      <c r="C2" s="259"/>
      <c r="D2" s="258">
        <v>2009</v>
      </c>
      <c r="E2" s="259"/>
      <c r="F2" s="258">
        <v>2010</v>
      </c>
      <c r="G2" s="259"/>
      <c r="H2" s="258">
        <v>2011</v>
      </c>
      <c r="I2" s="259"/>
      <c r="J2" s="258">
        <v>2012</v>
      </c>
      <c r="K2" s="259"/>
      <c r="L2" s="258">
        <v>2013</v>
      </c>
      <c r="M2" s="259"/>
      <c r="N2" s="258">
        <v>2014</v>
      </c>
      <c r="O2" s="259"/>
      <c r="P2" s="258">
        <v>2015</v>
      </c>
      <c r="Q2" s="259"/>
      <c r="R2" s="258">
        <v>2016</v>
      </c>
      <c r="S2" s="259"/>
      <c r="T2" s="258">
        <v>2017</v>
      </c>
      <c r="U2" s="259"/>
      <c r="V2" s="258">
        <v>2018</v>
      </c>
      <c r="W2" s="259"/>
      <c r="X2" s="258">
        <v>2019</v>
      </c>
      <c r="Y2" s="259"/>
      <c r="AB2" s="3" t="s">
        <v>475</v>
      </c>
      <c r="AC2" s="3">
        <v>2008</v>
      </c>
      <c r="AD2" s="3">
        <v>2009</v>
      </c>
      <c r="AE2" s="3">
        <v>2010</v>
      </c>
      <c r="AF2" s="3">
        <v>2011</v>
      </c>
      <c r="AG2" s="3">
        <v>2012</v>
      </c>
      <c r="AH2" s="3">
        <v>2013</v>
      </c>
      <c r="AI2" s="3">
        <v>2014</v>
      </c>
      <c r="AJ2" s="3">
        <v>2015</v>
      </c>
      <c r="AK2" s="3">
        <v>2016</v>
      </c>
      <c r="AL2" s="3">
        <v>2017</v>
      </c>
      <c r="AM2" s="3">
        <v>2018</v>
      </c>
      <c r="AN2" s="3">
        <v>2019</v>
      </c>
      <c r="AO2" s="3">
        <v>2020</v>
      </c>
      <c r="AP2" s="3" t="s">
        <v>13</v>
      </c>
    </row>
    <row r="3" spans="1:42" ht="15.75">
      <c r="A3" s="263"/>
      <c r="B3" s="58" t="s">
        <v>470</v>
      </c>
      <c r="C3" s="57" t="s">
        <v>480</v>
      </c>
      <c r="D3" s="58" t="s">
        <v>470</v>
      </c>
      <c r="E3" s="57" t="s">
        <v>480</v>
      </c>
      <c r="F3" s="58" t="s">
        <v>470</v>
      </c>
      <c r="G3" s="57" t="s">
        <v>480</v>
      </c>
      <c r="H3" s="58" t="s">
        <v>470</v>
      </c>
      <c r="I3" s="57" t="s">
        <v>480</v>
      </c>
      <c r="J3" s="58" t="s">
        <v>470</v>
      </c>
      <c r="K3" s="57" t="s">
        <v>480</v>
      </c>
      <c r="L3" s="58" t="s">
        <v>470</v>
      </c>
      <c r="M3" s="57" t="s">
        <v>480</v>
      </c>
      <c r="N3" s="58" t="s">
        <v>470</v>
      </c>
      <c r="O3" s="57" t="s">
        <v>480</v>
      </c>
      <c r="P3" s="58" t="s">
        <v>470</v>
      </c>
      <c r="Q3" s="57" t="s">
        <v>480</v>
      </c>
      <c r="R3" s="58" t="s">
        <v>470</v>
      </c>
      <c r="S3" s="57" t="s">
        <v>480</v>
      </c>
      <c r="T3" s="58" t="s">
        <v>470</v>
      </c>
      <c r="U3" s="57" t="s">
        <v>480</v>
      </c>
      <c r="V3" s="58" t="s">
        <v>470</v>
      </c>
      <c r="W3" s="57" t="s">
        <v>480</v>
      </c>
      <c r="X3" s="58" t="s">
        <v>470</v>
      </c>
      <c r="Y3" s="57" t="s">
        <v>480</v>
      </c>
    </row>
    <row r="4" spans="1:42" ht="15.75">
      <c r="A4" s="34" t="s">
        <v>14</v>
      </c>
      <c r="B4" s="46">
        <v>8472</v>
      </c>
      <c r="C4" s="38">
        <f t="shared" ref="C4:C67" si="0">B4/AC4*100</f>
        <v>81.157198965418146</v>
      </c>
      <c r="D4" s="46">
        <v>8924</v>
      </c>
      <c r="E4" s="38">
        <f t="shared" ref="E4:E67" si="1">D4/AD4*100</f>
        <v>83.824910764606415</v>
      </c>
      <c r="F4" s="46">
        <v>9432</v>
      </c>
      <c r="G4" s="38">
        <f t="shared" ref="G4:G67" si="2">F4/AE4*100</f>
        <v>83.698642293016235</v>
      </c>
      <c r="H4" s="46">
        <v>9613</v>
      </c>
      <c r="I4" s="38">
        <f t="shared" ref="I4:I67" si="3">H4/AF4*100</f>
        <v>82.211579577525015</v>
      </c>
      <c r="J4" s="46">
        <v>9819</v>
      </c>
      <c r="K4" s="38">
        <f t="shared" ref="K4:K67" si="4">J4/AG4*100</f>
        <v>81.363937686443492</v>
      </c>
      <c r="L4" s="46">
        <v>9953</v>
      </c>
      <c r="M4" s="38">
        <f t="shared" ref="M4:M67" si="5">L4/AH4*100</f>
        <v>80.143328770432404</v>
      </c>
      <c r="N4" s="46">
        <v>10014</v>
      </c>
      <c r="O4" s="38">
        <f t="shared" ref="O4:O67" si="6">N4/AI4*100</f>
        <v>78.86902417893991</v>
      </c>
      <c r="P4" s="46">
        <v>10475</v>
      </c>
      <c r="Q4" s="38">
        <f t="shared" ref="Q4:Q67" si="7">P4/AJ4*100</f>
        <v>76.835619452798355</v>
      </c>
      <c r="R4" s="46">
        <v>10308</v>
      </c>
      <c r="S4" s="38">
        <f t="shared" ref="S4:S67" si="8">R4/AK4*100</f>
        <v>78.495278708498333</v>
      </c>
      <c r="T4" s="46">
        <v>11028</v>
      </c>
      <c r="U4" s="38">
        <f t="shared" ref="U4:U67" si="9">T4/AL4*100</f>
        <v>79.412400086411751</v>
      </c>
      <c r="V4" s="46">
        <v>11123</v>
      </c>
      <c r="W4" s="38">
        <f t="shared" ref="W4:W67" si="10">V4/AM4*100</f>
        <v>81.403688524590166</v>
      </c>
      <c r="X4" s="46">
        <v>11524</v>
      </c>
      <c r="Y4" s="38">
        <f t="shared" ref="Y4:Y67" si="11">X4/AN4*100</f>
        <v>80.581777498077059</v>
      </c>
      <c r="AB4" s="3" t="s">
        <v>14</v>
      </c>
      <c r="AC4" s="3">
        <v>10439</v>
      </c>
      <c r="AD4" s="3">
        <v>10646</v>
      </c>
      <c r="AE4" s="3">
        <v>11269</v>
      </c>
      <c r="AF4" s="3">
        <v>11693</v>
      </c>
      <c r="AG4" s="3">
        <v>12068</v>
      </c>
      <c r="AH4" s="3">
        <v>12419</v>
      </c>
      <c r="AI4" s="3">
        <v>12697</v>
      </c>
      <c r="AJ4" s="3">
        <v>13633</v>
      </c>
      <c r="AK4" s="3">
        <v>13132</v>
      </c>
      <c r="AL4" s="3">
        <v>13887</v>
      </c>
      <c r="AM4" s="3">
        <v>13664</v>
      </c>
      <c r="AN4" s="3">
        <v>14301</v>
      </c>
      <c r="AO4" s="3">
        <v>1677</v>
      </c>
      <c r="AP4" s="3">
        <v>151525</v>
      </c>
    </row>
    <row r="5" spans="1:42" ht="15.75">
      <c r="A5" s="34" t="s">
        <v>15</v>
      </c>
      <c r="B5" s="46">
        <v>4950</v>
      </c>
      <c r="C5" s="38">
        <f t="shared" si="0"/>
        <v>87.750398865449384</v>
      </c>
      <c r="D5" s="46">
        <v>5295</v>
      </c>
      <c r="E5" s="38">
        <f t="shared" si="1"/>
        <v>89.126409695337486</v>
      </c>
      <c r="F5" s="46">
        <v>5570</v>
      </c>
      <c r="G5" s="38">
        <f t="shared" si="2"/>
        <v>89.19135308246598</v>
      </c>
      <c r="H5" s="46">
        <v>5604</v>
      </c>
      <c r="I5" s="38">
        <f t="shared" si="3"/>
        <v>87.603564170705013</v>
      </c>
      <c r="J5" s="46">
        <v>5636</v>
      </c>
      <c r="K5" s="38">
        <f t="shared" si="4"/>
        <v>86.747729721409883</v>
      </c>
      <c r="L5" s="46">
        <v>5555</v>
      </c>
      <c r="M5" s="38">
        <f t="shared" si="5"/>
        <v>84.654068881438576</v>
      </c>
      <c r="N5" s="46">
        <v>5521</v>
      </c>
      <c r="O5" s="38">
        <f t="shared" si="6"/>
        <v>81.695767978691919</v>
      </c>
      <c r="P5" s="46">
        <v>5776</v>
      </c>
      <c r="Q5" s="38">
        <f t="shared" si="7"/>
        <v>78.403692140627129</v>
      </c>
      <c r="R5" s="46">
        <v>5536</v>
      </c>
      <c r="S5" s="38">
        <f t="shared" si="8"/>
        <v>80.301711633304322</v>
      </c>
      <c r="T5" s="46">
        <v>6073</v>
      </c>
      <c r="U5" s="38">
        <f t="shared" si="9"/>
        <v>81.081441922563414</v>
      </c>
      <c r="V5" s="46">
        <v>5849</v>
      </c>
      <c r="W5" s="38">
        <f t="shared" si="10"/>
        <v>80.487133617723956</v>
      </c>
      <c r="X5" s="46">
        <v>6084</v>
      </c>
      <c r="Y5" s="38">
        <f t="shared" si="11"/>
        <v>79.821569141957497</v>
      </c>
      <c r="AB5" s="3" t="s">
        <v>15</v>
      </c>
      <c r="AC5" s="3">
        <v>5641</v>
      </c>
      <c r="AD5" s="3">
        <v>5941</v>
      </c>
      <c r="AE5" s="3">
        <v>6245</v>
      </c>
      <c r="AF5" s="3">
        <v>6397</v>
      </c>
      <c r="AG5" s="3">
        <v>6497</v>
      </c>
      <c r="AH5" s="3">
        <v>6562</v>
      </c>
      <c r="AI5" s="3">
        <v>6758</v>
      </c>
      <c r="AJ5" s="3">
        <v>7367</v>
      </c>
      <c r="AK5" s="3">
        <v>6894</v>
      </c>
      <c r="AL5" s="3">
        <v>7490</v>
      </c>
      <c r="AM5" s="3">
        <v>7267</v>
      </c>
      <c r="AN5" s="3">
        <v>7622</v>
      </c>
      <c r="AO5" s="3">
        <v>1056</v>
      </c>
      <c r="AP5" s="3">
        <v>81737</v>
      </c>
    </row>
    <row r="6" spans="1:42">
      <c r="A6" s="3" t="s">
        <v>16</v>
      </c>
      <c r="B6" s="48">
        <v>132</v>
      </c>
      <c r="C6" s="39">
        <f t="shared" si="0"/>
        <v>97.058823529411768</v>
      </c>
      <c r="D6" s="48">
        <v>152</v>
      </c>
      <c r="E6" s="39">
        <f t="shared" si="1"/>
        <v>96.815286624203821</v>
      </c>
      <c r="F6" s="48">
        <v>157</v>
      </c>
      <c r="G6" s="39">
        <f t="shared" si="2"/>
        <v>95.731707317073173</v>
      </c>
      <c r="H6" s="48">
        <v>161</v>
      </c>
      <c r="I6" s="39">
        <f t="shared" si="3"/>
        <v>95.26627218934911</v>
      </c>
      <c r="J6" s="48">
        <v>148</v>
      </c>
      <c r="K6" s="39">
        <f t="shared" si="4"/>
        <v>98.013245033112582</v>
      </c>
      <c r="L6" s="48">
        <v>127</v>
      </c>
      <c r="M6" s="39">
        <f t="shared" si="5"/>
        <v>88.194444444444443</v>
      </c>
      <c r="N6" s="48">
        <v>138</v>
      </c>
      <c r="O6" s="39">
        <f t="shared" si="6"/>
        <v>90.789473684210535</v>
      </c>
      <c r="P6" s="48">
        <v>149</v>
      </c>
      <c r="Q6" s="39">
        <f t="shared" si="7"/>
        <v>87.134502923976612</v>
      </c>
      <c r="R6" s="48">
        <v>97</v>
      </c>
      <c r="S6" s="39">
        <f t="shared" si="8"/>
        <v>83.620689655172413</v>
      </c>
      <c r="T6" s="48">
        <v>151</v>
      </c>
      <c r="U6" s="39">
        <f t="shared" si="9"/>
        <v>93.788819875776397</v>
      </c>
      <c r="V6" s="48">
        <v>158</v>
      </c>
      <c r="W6" s="39">
        <f t="shared" si="10"/>
        <v>86.813186813186817</v>
      </c>
      <c r="X6" s="48">
        <v>133</v>
      </c>
      <c r="Y6" s="39">
        <f t="shared" si="11"/>
        <v>81.595092024539866</v>
      </c>
      <c r="AB6" s="3" t="s">
        <v>16</v>
      </c>
      <c r="AC6" s="3">
        <v>136</v>
      </c>
      <c r="AD6" s="3">
        <v>157</v>
      </c>
      <c r="AE6" s="3">
        <v>164</v>
      </c>
      <c r="AF6" s="3">
        <v>169</v>
      </c>
      <c r="AG6" s="3">
        <v>151</v>
      </c>
      <c r="AH6" s="3">
        <v>144</v>
      </c>
      <c r="AI6" s="3">
        <v>152</v>
      </c>
      <c r="AJ6" s="3">
        <v>171</v>
      </c>
      <c r="AK6" s="3">
        <v>116</v>
      </c>
      <c r="AL6" s="3">
        <v>161</v>
      </c>
      <c r="AM6" s="3">
        <v>182</v>
      </c>
      <c r="AN6" s="3">
        <v>163</v>
      </c>
      <c r="AO6" s="3">
        <v>24</v>
      </c>
      <c r="AP6" s="3">
        <v>1890</v>
      </c>
    </row>
    <row r="7" spans="1:42">
      <c r="A7" s="3" t="s">
        <v>17</v>
      </c>
      <c r="B7" s="48">
        <v>47</v>
      </c>
      <c r="C7" s="39">
        <f t="shared" si="0"/>
        <v>83.928571428571431</v>
      </c>
      <c r="D7" s="48">
        <v>44</v>
      </c>
      <c r="E7" s="39">
        <f t="shared" si="1"/>
        <v>84.615384615384613</v>
      </c>
      <c r="F7" s="48">
        <v>50</v>
      </c>
      <c r="G7" s="39">
        <f t="shared" si="2"/>
        <v>90.909090909090907</v>
      </c>
      <c r="H7" s="48">
        <v>57</v>
      </c>
      <c r="I7" s="39">
        <f t="shared" si="3"/>
        <v>96.610169491525426</v>
      </c>
      <c r="J7" s="48">
        <v>46</v>
      </c>
      <c r="K7" s="39">
        <f t="shared" si="4"/>
        <v>80.701754385964904</v>
      </c>
      <c r="L7" s="48">
        <v>62</v>
      </c>
      <c r="M7" s="39">
        <f t="shared" si="5"/>
        <v>92.537313432835816</v>
      </c>
      <c r="N7" s="48">
        <v>62</v>
      </c>
      <c r="O7" s="39">
        <f t="shared" si="6"/>
        <v>89.85507246376811</v>
      </c>
      <c r="P7" s="48">
        <v>53</v>
      </c>
      <c r="Q7" s="39">
        <f t="shared" si="7"/>
        <v>89.830508474576277</v>
      </c>
      <c r="R7" s="48">
        <v>45</v>
      </c>
      <c r="S7" s="39">
        <f t="shared" si="8"/>
        <v>78.94736842105263</v>
      </c>
      <c r="T7" s="48">
        <v>70</v>
      </c>
      <c r="U7" s="39">
        <f t="shared" si="9"/>
        <v>82.35294117647058</v>
      </c>
      <c r="V7" s="48">
        <v>64</v>
      </c>
      <c r="W7" s="39">
        <f t="shared" si="10"/>
        <v>85.333333333333343</v>
      </c>
      <c r="X7" s="48">
        <v>56</v>
      </c>
      <c r="Y7" s="39">
        <f t="shared" si="11"/>
        <v>74.666666666666671</v>
      </c>
      <c r="AB7" s="3" t="s">
        <v>17</v>
      </c>
      <c r="AC7" s="3">
        <v>56</v>
      </c>
      <c r="AD7" s="3">
        <v>52</v>
      </c>
      <c r="AE7" s="3">
        <v>55</v>
      </c>
      <c r="AF7" s="3">
        <v>59</v>
      </c>
      <c r="AG7" s="3">
        <v>57</v>
      </c>
      <c r="AH7" s="3">
        <v>67</v>
      </c>
      <c r="AI7" s="3">
        <v>69</v>
      </c>
      <c r="AJ7" s="3">
        <v>59</v>
      </c>
      <c r="AK7" s="3">
        <v>57</v>
      </c>
      <c r="AL7" s="3">
        <v>85</v>
      </c>
      <c r="AM7" s="3">
        <v>75</v>
      </c>
      <c r="AN7" s="3">
        <v>75</v>
      </c>
      <c r="AO7" s="3">
        <v>9</v>
      </c>
      <c r="AP7" s="3">
        <v>775</v>
      </c>
    </row>
    <row r="8" spans="1:42">
      <c r="A8" s="3" t="s">
        <v>18</v>
      </c>
      <c r="B8" s="48">
        <v>49</v>
      </c>
      <c r="C8" s="39">
        <f t="shared" si="0"/>
        <v>92.452830188679243</v>
      </c>
      <c r="D8" s="48">
        <v>54</v>
      </c>
      <c r="E8" s="39">
        <f t="shared" si="1"/>
        <v>87.096774193548384</v>
      </c>
      <c r="F8" s="48">
        <v>63</v>
      </c>
      <c r="G8" s="39">
        <f t="shared" si="2"/>
        <v>81.818181818181827</v>
      </c>
      <c r="H8" s="48">
        <v>55</v>
      </c>
      <c r="I8" s="39">
        <f t="shared" si="3"/>
        <v>77.464788732394368</v>
      </c>
      <c r="J8" s="48">
        <v>55</v>
      </c>
      <c r="K8" s="39">
        <f t="shared" si="4"/>
        <v>78.571428571428569</v>
      </c>
      <c r="L8" s="48">
        <v>55</v>
      </c>
      <c r="M8" s="39">
        <f t="shared" si="5"/>
        <v>79.710144927536234</v>
      </c>
      <c r="N8" s="48">
        <v>48</v>
      </c>
      <c r="O8" s="39">
        <f t="shared" si="6"/>
        <v>82.758620689655174</v>
      </c>
      <c r="P8" s="48">
        <v>60</v>
      </c>
      <c r="Q8" s="39">
        <f t="shared" si="7"/>
        <v>84.507042253521121</v>
      </c>
      <c r="R8" s="48">
        <v>46</v>
      </c>
      <c r="S8" s="39">
        <f t="shared" si="8"/>
        <v>71.875</v>
      </c>
      <c r="T8" s="48">
        <v>50</v>
      </c>
      <c r="U8" s="39">
        <f t="shared" si="9"/>
        <v>81.967213114754102</v>
      </c>
      <c r="V8" s="48">
        <v>54</v>
      </c>
      <c r="W8" s="39">
        <f t="shared" si="10"/>
        <v>72.972972972972968</v>
      </c>
      <c r="X8" s="48">
        <v>48</v>
      </c>
      <c r="Y8" s="39">
        <f t="shared" si="11"/>
        <v>69.565217391304344</v>
      </c>
      <c r="AB8" s="3" t="s">
        <v>18</v>
      </c>
      <c r="AC8" s="3">
        <v>53</v>
      </c>
      <c r="AD8" s="3">
        <v>62</v>
      </c>
      <c r="AE8" s="3">
        <v>77</v>
      </c>
      <c r="AF8" s="3">
        <v>71</v>
      </c>
      <c r="AG8" s="3">
        <v>70</v>
      </c>
      <c r="AH8" s="3">
        <v>69</v>
      </c>
      <c r="AI8" s="3">
        <v>58</v>
      </c>
      <c r="AJ8" s="3">
        <v>71</v>
      </c>
      <c r="AK8" s="3">
        <v>64</v>
      </c>
      <c r="AL8" s="3">
        <v>61</v>
      </c>
      <c r="AM8" s="3">
        <v>74</v>
      </c>
      <c r="AN8" s="3">
        <v>69</v>
      </c>
      <c r="AO8" s="3">
        <v>5</v>
      </c>
      <c r="AP8" s="3">
        <v>804</v>
      </c>
    </row>
    <row r="9" spans="1:42">
      <c r="A9" s="3" t="s">
        <v>19</v>
      </c>
      <c r="B9" s="48">
        <v>85</v>
      </c>
      <c r="C9" s="39">
        <f t="shared" si="0"/>
        <v>83.333333333333343</v>
      </c>
      <c r="D9" s="48">
        <v>83</v>
      </c>
      <c r="E9" s="39">
        <f t="shared" si="1"/>
        <v>72.807017543859658</v>
      </c>
      <c r="F9" s="48">
        <v>82</v>
      </c>
      <c r="G9" s="39">
        <f t="shared" si="2"/>
        <v>78.095238095238102</v>
      </c>
      <c r="H9" s="48">
        <v>59</v>
      </c>
      <c r="I9" s="39">
        <f t="shared" si="3"/>
        <v>59.595959595959592</v>
      </c>
      <c r="J9" s="48">
        <v>86</v>
      </c>
      <c r="K9" s="39">
        <f t="shared" si="4"/>
        <v>71.666666666666671</v>
      </c>
      <c r="L9" s="48">
        <v>91</v>
      </c>
      <c r="M9" s="39">
        <f t="shared" si="5"/>
        <v>75.833333333333329</v>
      </c>
      <c r="N9" s="48">
        <v>78</v>
      </c>
      <c r="O9" s="39">
        <f t="shared" si="6"/>
        <v>63.414634146341463</v>
      </c>
      <c r="P9" s="48">
        <v>104</v>
      </c>
      <c r="Q9" s="39">
        <f t="shared" si="7"/>
        <v>78.787878787878782</v>
      </c>
      <c r="R9" s="48">
        <v>108</v>
      </c>
      <c r="S9" s="39">
        <f t="shared" si="8"/>
        <v>77.697841726618705</v>
      </c>
      <c r="T9" s="48">
        <v>103</v>
      </c>
      <c r="U9" s="39">
        <f t="shared" si="9"/>
        <v>63.975155279503106</v>
      </c>
      <c r="V9" s="48">
        <v>108</v>
      </c>
      <c r="W9" s="39">
        <f t="shared" si="10"/>
        <v>81.818181818181827</v>
      </c>
      <c r="X9" s="48">
        <v>140</v>
      </c>
      <c r="Y9" s="39">
        <f t="shared" si="11"/>
        <v>89.743589743589752</v>
      </c>
      <c r="AB9" s="3" t="s">
        <v>19</v>
      </c>
      <c r="AC9" s="3">
        <v>102</v>
      </c>
      <c r="AD9" s="3">
        <v>114</v>
      </c>
      <c r="AE9" s="3">
        <v>105</v>
      </c>
      <c r="AF9" s="3">
        <v>99</v>
      </c>
      <c r="AG9" s="3">
        <v>120</v>
      </c>
      <c r="AH9" s="3">
        <v>120</v>
      </c>
      <c r="AI9" s="3">
        <v>123</v>
      </c>
      <c r="AJ9" s="3">
        <v>132</v>
      </c>
      <c r="AK9" s="3">
        <v>139</v>
      </c>
      <c r="AL9" s="3">
        <v>161</v>
      </c>
      <c r="AM9" s="3">
        <v>132</v>
      </c>
      <c r="AN9" s="3">
        <v>156</v>
      </c>
      <c r="AO9" s="3">
        <v>14</v>
      </c>
      <c r="AP9" s="3">
        <v>1517</v>
      </c>
    </row>
    <row r="10" spans="1:42">
      <c r="A10" s="3" t="s">
        <v>20</v>
      </c>
      <c r="B10" s="48">
        <v>29</v>
      </c>
      <c r="C10" s="39">
        <f t="shared" si="0"/>
        <v>59.183673469387756</v>
      </c>
      <c r="D10" s="48">
        <v>37</v>
      </c>
      <c r="E10" s="39">
        <f t="shared" si="1"/>
        <v>68.518518518518519</v>
      </c>
      <c r="F10" s="48">
        <v>47</v>
      </c>
      <c r="G10" s="39">
        <f t="shared" si="2"/>
        <v>73.4375</v>
      </c>
      <c r="H10" s="48">
        <v>31</v>
      </c>
      <c r="I10" s="39">
        <f t="shared" si="3"/>
        <v>62</v>
      </c>
      <c r="J10" s="48">
        <v>41</v>
      </c>
      <c r="K10" s="39">
        <f t="shared" si="4"/>
        <v>91.111111111111114</v>
      </c>
      <c r="L10" s="48">
        <v>41</v>
      </c>
      <c r="M10" s="39">
        <f t="shared" si="5"/>
        <v>66.129032258064512</v>
      </c>
      <c r="N10" s="48">
        <v>33</v>
      </c>
      <c r="O10" s="39">
        <f t="shared" si="6"/>
        <v>66</v>
      </c>
      <c r="P10" s="48">
        <v>28</v>
      </c>
      <c r="Q10" s="39">
        <f t="shared" si="7"/>
        <v>51.851851851851848</v>
      </c>
      <c r="R10" s="48">
        <v>25</v>
      </c>
      <c r="S10" s="39">
        <f t="shared" si="8"/>
        <v>58.139534883720934</v>
      </c>
      <c r="T10" s="48">
        <v>44</v>
      </c>
      <c r="U10" s="39">
        <f t="shared" si="9"/>
        <v>62.857142857142854</v>
      </c>
      <c r="V10" s="48">
        <v>36</v>
      </c>
      <c r="W10" s="39">
        <f t="shared" si="10"/>
        <v>64.285714285714292</v>
      </c>
      <c r="X10" s="48">
        <v>42</v>
      </c>
      <c r="Y10" s="39">
        <f t="shared" si="11"/>
        <v>72.41379310344827</v>
      </c>
      <c r="AB10" s="3" t="s">
        <v>20</v>
      </c>
      <c r="AC10" s="3">
        <v>49</v>
      </c>
      <c r="AD10" s="3">
        <v>54</v>
      </c>
      <c r="AE10" s="3">
        <v>64</v>
      </c>
      <c r="AF10" s="3">
        <v>50</v>
      </c>
      <c r="AG10" s="3">
        <v>45</v>
      </c>
      <c r="AH10" s="3">
        <v>62</v>
      </c>
      <c r="AI10" s="3">
        <v>50</v>
      </c>
      <c r="AJ10" s="3">
        <v>54</v>
      </c>
      <c r="AK10" s="3">
        <v>43</v>
      </c>
      <c r="AL10" s="3">
        <v>70</v>
      </c>
      <c r="AM10" s="3">
        <v>56</v>
      </c>
      <c r="AN10" s="3">
        <v>58</v>
      </c>
      <c r="AO10" s="3">
        <v>4</v>
      </c>
      <c r="AP10" s="3">
        <v>659</v>
      </c>
    </row>
    <row r="11" spans="1:42">
      <c r="A11" s="3" t="s">
        <v>21</v>
      </c>
      <c r="B11" s="48">
        <v>39</v>
      </c>
      <c r="C11" s="39">
        <f t="shared" si="0"/>
        <v>79.591836734693871</v>
      </c>
      <c r="D11" s="48">
        <v>47</v>
      </c>
      <c r="E11" s="39">
        <f t="shared" si="1"/>
        <v>87.037037037037038</v>
      </c>
      <c r="F11" s="48">
        <v>57</v>
      </c>
      <c r="G11" s="39">
        <f t="shared" si="2"/>
        <v>91.935483870967744</v>
      </c>
      <c r="H11" s="48">
        <v>54</v>
      </c>
      <c r="I11" s="39">
        <f t="shared" si="3"/>
        <v>90</v>
      </c>
      <c r="J11" s="48">
        <v>55</v>
      </c>
      <c r="K11" s="39">
        <f t="shared" si="4"/>
        <v>84.615384615384613</v>
      </c>
      <c r="L11" s="48">
        <v>40</v>
      </c>
      <c r="M11" s="39">
        <f t="shared" si="5"/>
        <v>75.471698113207552</v>
      </c>
      <c r="N11" s="48">
        <v>46</v>
      </c>
      <c r="O11" s="39">
        <f t="shared" si="6"/>
        <v>83.636363636363626</v>
      </c>
      <c r="P11" s="48">
        <v>42</v>
      </c>
      <c r="Q11" s="39">
        <f t="shared" si="7"/>
        <v>70</v>
      </c>
      <c r="R11" s="48">
        <v>49</v>
      </c>
      <c r="S11" s="39">
        <f t="shared" si="8"/>
        <v>77.777777777777786</v>
      </c>
      <c r="T11" s="48">
        <v>50</v>
      </c>
      <c r="U11" s="39">
        <f t="shared" si="9"/>
        <v>59.523809523809526</v>
      </c>
      <c r="V11" s="48">
        <v>57</v>
      </c>
      <c r="W11" s="39">
        <f t="shared" si="10"/>
        <v>77.027027027027032</v>
      </c>
      <c r="X11" s="48">
        <v>72</v>
      </c>
      <c r="Y11" s="39">
        <f t="shared" si="11"/>
        <v>82.758620689655174</v>
      </c>
      <c r="AB11" s="3" t="s">
        <v>21</v>
      </c>
      <c r="AC11" s="3">
        <v>49</v>
      </c>
      <c r="AD11" s="3">
        <v>54</v>
      </c>
      <c r="AE11" s="3">
        <v>62</v>
      </c>
      <c r="AF11" s="3">
        <v>60</v>
      </c>
      <c r="AG11" s="3">
        <v>65</v>
      </c>
      <c r="AH11" s="3">
        <v>53</v>
      </c>
      <c r="AI11" s="3">
        <v>55</v>
      </c>
      <c r="AJ11" s="3">
        <v>60</v>
      </c>
      <c r="AK11" s="3">
        <v>63</v>
      </c>
      <c r="AL11" s="3">
        <v>84</v>
      </c>
      <c r="AM11" s="3">
        <v>74</v>
      </c>
      <c r="AN11" s="3">
        <v>87</v>
      </c>
      <c r="AO11" s="3">
        <v>9</v>
      </c>
      <c r="AP11" s="3">
        <v>775</v>
      </c>
    </row>
    <row r="12" spans="1:42">
      <c r="A12" s="3" t="s">
        <v>22</v>
      </c>
      <c r="B12" s="48">
        <v>116</v>
      </c>
      <c r="C12" s="39">
        <f t="shared" si="0"/>
        <v>69.879518072289159</v>
      </c>
      <c r="D12" s="48">
        <v>107</v>
      </c>
      <c r="E12" s="39">
        <f t="shared" si="1"/>
        <v>88.429752066115711</v>
      </c>
      <c r="F12" s="48">
        <v>159</v>
      </c>
      <c r="G12" s="39">
        <f t="shared" si="2"/>
        <v>81.958762886597938</v>
      </c>
      <c r="H12" s="48">
        <v>125</v>
      </c>
      <c r="I12" s="39">
        <f t="shared" si="3"/>
        <v>98.425196850393704</v>
      </c>
      <c r="J12" s="48">
        <v>167</v>
      </c>
      <c r="K12" s="39">
        <f t="shared" si="4"/>
        <v>92.265193370165747</v>
      </c>
      <c r="L12" s="48">
        <v>139</v>
      </c>
      <c r="M12" s="39">
        <f t="shared" si="5"/>
        <v>86.875</v>
      </c>
      <c r="N12" s="48">
        <v>167</v>
      </c>
      <c r="O12" s="39">
        <f t="shared" si="6"/>
        <v>79.523809523809518</v>
      </c>
      <c r="P12" s="48">
        <v>185</v>
      </c>
      <c r="Q12" s="39">
        <f t="shared" si="7"/>
        <v>84.862385321100916</v>
      </c>
      <c r="R12" s="48">
        <v>200</v>
      </c>
      <c r="S12" s="39">
        <f t="shared" si="8"/>
        <v>88.105726872246692</v>
      </c>
      <c r="T12" s="48">
        <v>176</v>
      </c>
      <c r="U12" s="39">
        <f t="shared" si="9"/>
        <v>86.274509803921575</v>
      </c>
      <c r="V12" s="48">
        <v>177</v>
      </c>
      <c r="W12" s="39">
        <f t="shared" si="10"/>
        <v>82.710280373831779</v>
      </c>
      <c r="X12" s="48">
        <v>165</v>
      </c>
      <c r="Y12" s="39">
        <f t="shared" si="11"/>
        <v>77.830188679245282</v>
      </c>
      <c r="AB12" s="3" t="s">
        <v>22</v>
      </c>
      <c r="AC12" s="3">
        <v>166</v>
      </c>
      <c r="AD12" s="3">
        <v>121</v>
      </c>
      <c r="AE12" s="3">
        <v>194</v>
      </c>
      <c r="AF12" s="3">
        <v>127</v>
      </c>
      <c r="AG12" s="3">
        <v>181</v>
      </c>
      <c r="AH12" s="3">
        <v>160</v>
      </c>
      <c r="AI12" s="3">
        <v>210</v>
      </c>
      <c r="AJ12" s="3">
        <v>218</v>
      </c>
      <c r="AK12" s="3">
        <v>227</v>
      </c>
      <c r="AL12" s="3">
        <v>204</v>
      </c>
      <c r="AM12" s="3">
        <v>214</v>
      </c>
      <c r="AN12" s="3">
        <v>212</v>
      </c>
      <c r="AO12" s="3">
        <v>33</v>
      </c>
      <c r="AP12" s="3">
        <v>2267</v>
      </c>
    </row>
    <row r="13" spans="1:42">
      <c r="A13" s="3" t="s">
        <v>23</v>
      </c>
      <c r="B13" s="48">
        <v>131</v>
      </c>
      <c r="C13" s="39">
        <f t="shared" si="0"/>
        <v>85.064935064935071</v>
      </c>
      <c r="D13" s="48">
        <v>100</v>
      </c>
      <c r="E13" s="39">
        <f t="shared" si="1"/>
        <v>70.921985815602838</v>
      </c>
      <c r="F13" s="48">
        <v>103</v>
      </c>
      <c r="G13" s="39">
        <f t="shared" si="2"/>
        <v>70.547945205479451</v>
      </c>
      <c r="H13" s="48">
        <v>100</v>
      </c>
      <c r="I13" s="39">
        <f t="shared" si="3"/>
        <v>64.935064935064929</v>
      </c>
      <c r="J13" s="48">
        <v>77</v>
      </c>
      <c r="K13" s="39">
        <f t="shared" si="4"/>
        <v>57.037037037037038</v>
      </c>
      <c r="L13" s="48">
        <v>78</v>
      </c>
      <c r="M13" s="39">
        <f t="shared" si="5"/>
        <v>54.929577464788736</v>
      </c>
      <c r="N13" s="48">
        <v>79</v>
      </c>
      <c r="O13" s="39">
        <f t="shared" si="6"/>
        <v>61.71875</v>
      </c>
      <c r="P13" s="48">
        <v>110</v>
      </c>
      <c r="Q13" s="39">
        <f t="shared" si="7"/>
        <v>83.333333333333343</v>
      </c>
      <c r="R13" s="48">
        <v>123</v>
      </c>
      <c r="S13" s="39">
        <f t="shared" si="8"/>
        <v>89.130434782608688</v>
      </c>
      <c r="T13" s="48">
        <v>142</v>
      </c>
      <c r="U13" s="39">
        <f t="shared" si="9"/>
        <v>83.040935672514621</v>
      </c>
      <c r="V13" s="48">
        <v>143</v>
      </c>
      <c r="W13" s="39">
        <f t="shared" si="10"/>
        <v>83.139534883720927</v>
      </c>
      <c r="X13" s="48">
        <v>132</v>
      </c>
      <c r="Y13" s="39">
        <f t="shared" si="11"/>
        <v>80.981595092024534</v>
      </c>
      <c r="AB13" s="3" t="s">
        <v>23</v>
      </c>
      <c r="AC13" s="3">
        <v>154</v>
      </c>
      <c r="AD13" s="3">
        <v>141</v>
      </c>
      <c r="AE13" s="3">
        <v>146</v>
      </c>
      <c r="AF13" s="3">
        <v>154</v>
      </c>
      <c r="AG13" s="3">
        <v>135</v>
      </c>
      <c r="AH13" s="3">
        <v>142</v>
      </c>
      <c r="AI13" s="3">
        <v>128</v>
      </c>
      <c r="AJ13" s="3">
        <v>132</v>
      </c>
      <c r="AK13" s="3">
        <v>138</v>
      </c>
      <c r="AL13" s="3">
        <v>171</v>
      </c>
      <c r="AM13" s="3">
        <v>172</v>
      </c>
      <c r="AN13" s="3">
        <v>163</v>
      </c>
      <c r="AO13" s="3">
        <v>23</v>
      </c>
      <c r="AP13" s="3">
        <v>1799</v>
      </c>
    </row>
    <row r="14" spans="1:42">
      <c r="A14" s="3" t="s">
        <v>24</v>
      </c>
      <c r="B14" s="48">
        <v>2652</v>
      </c>
      <c r="C14" s="39">
        <f t="shared" si="0"/>
        <v>91.764705882352942</v>
      </c>
      <c r="D14" s="48">
        <v>2911</v>
      </c>
      <c r="E14" s="39">
        <f t="shared" si="1"/>
        <v>94.45165476963011</v>
      </c>
      <c r="F14" s="48">
        <v>3039</v>
      </c>
      <c r="G14" s="39">
        <f t="shared" si="2"/>
        <v>95.326223337515685</v>
      </c>
      <c r="H14" s="48">
        <v>3093</v>
      </c>
      <c r="I14" s="39">
        <f t="shared" si="3"/>
        <v>95.023041474654377</v>
      </c>
      <c r="J14" s="48">
        <v>3083</v>
      </c>
      <c r="K14" s="39">
        <f t="shared" si="4"/>
        <v>93.282904689863841</v>
      </c>
      <c r="L14" s="48">
        <v>3024</v>
      </c>
      <c r="M14" s="39">
        <f t="shared" si="5"/>
        <v>89.414547604967481</v>
      </c>
      <c r="N14" s="48">
        <v>3056</v>
      </c>
      <c r="O14" s="39">
        <f t="shared" si="6"/>
        <v>85.125348189415035</v>
      </c>
      <c r="P14" s="48">
        <v>3007</v>
      </c>
      <c r="Q14" s="39">
        <f t="shared" si="7"/>
        <v>79.529225072732075</v>
      </c>
      <c r="R14" s="48">
        <v>3039</v>
      </c>
      <c r="S14" s="39">
        <f t="shared" si="8"/>
        <v>82.693877551020407</v>
      </c>
      <c r="T14" s="48">
        <v>3158</v>
      </c>
      <c r="U14" s="39">
        <f t="shared" si="9"/>
        <v>82.974251182343679</v>
      </c>
      <c r="V14" s="48">
        <v>3071</v>
      </c>
      <c r="W14" s="39">
        <f t="shared" si="10"/>
        <v>82.442953020134226</v>
      </c>
      <c r="X14" s="48">
        <v>3259</v>
      </c>
      <c r="Y14" s="39">
        <f t="shared" si="11"/>
        <v>81.905001256597131</v>
      </c>
      <c r="AB14" s="3" t="s">
        <v>24</v>
      </c>
      <c r="AC14" s="3">
        <v>2890</v>
      </c>
      <c r="AD14" s="3">
        <v>3082</v>
      </c>
      <c r="AE14" s="3">
        <v>3188</v>
      </c>
      <c r="AF14" s="3">
        <v>3255</v>
      </c>
      <c r="AG14" s="3">
        <v>3305</v>
      </c>
      <c r="AH14" s="3">
        <v>3382</v>
      </c>
      <c r="AI14" s="3">
        <v>3590</v>
      </c>
      <c r="AJ14" s="3">
        <v>3781</v>
      </c>
      <c r="AK14" s="3">
        <v>3675</v>
      </c>
      <c r="AL14" s="3">
        <v>3806</v>
      </c>
      <c r="AM14" s="3">
        <v>3725</v>
      </c>
      <c r="AN14" s="3">
        <v>3979</v>
      </c>
      <c r="AO14" s="3">
        <v>616</v>
      </c>
      <c r="AP14" s="3">
        <v>42274</v>
      </c>
    </row>
    <row r="15" spans="1:42">
      <c r="A15" s="3" t="s">
        <v>25</v>
      </c>
      <c r="B15" s="48">
        <v>10</v>
      </c>
      <c r="C15" s="39">
        <f t="shared" si="0"/>
        <v>50</v>
      </c>
      <c r="D15" s="48">
        <v>12</v>
      </c>
      <c r="E15" s="39">
        <f t="shared" si="1"/>
        <v>92.307692307692307</v>
      </c>
      <c r="F15" s="48">
        <v>16</v>
      </c>
      <c r="G15" s="39">
        <f t="shared" si="2"/>
        <v>94.117647058823522</v>
      </c>
      <c r="H15" s="48">
        <v>11</v>
      </c>
      <c r="I15" s="39">
        <f t="shared" si="3"/>
        <v>64.705882352941174</v>
      </c>
      <c r="J15" s="48">
        <v>20</v>
      </c>
      <c r="K15" s="39">
        <f t="shared" si="4"/>
        <v>66.666666666666657</v>
      </c>
      <c r="L15" s="48">
        <v>16</v>
      </c>
      <c r="M15" s="39">
        <f t="shared" si="5"/>
        <v>53.333333333333336</v>
      </c>
      <c r="N15" s="48">
        <v>15</v>
      </c>
      <c r="O15" s="39">
        <f t="shared" si="6"/>
        <v>53.571428571428569</v>
      </c>
      <c r="P15" s="48">
        <v>17</v>
      </c>
      <c r="Q15" s="39">
        <f t="shared" si="7"/>
        <v>60.714285714285708</v>
      </c>
      <c r="R15" s="48">
        <v>16</v>
      </c>
      <c r="S15" s="39">
        <f t="shared" si="8"/>
        <v>72.727272727272734</v>
      </c>
      <c r="T15" s="48">
        <v>22</v>
      </c>
      <c r="U15" s="39">
        <f t="shared" si="9"/>
        <v>68.75</v>
      </c>
      <c r="V15" s="48">
        <v>17</v>
      </c>
      <c r="W15" s="39">
        <f t="shared" si="10"/>
        <v>85</v>
      </c>
      <c r="X15" s="48">
        <v>12</v>
      </c>
      <c r="Y15" s="39">
        <f t="shared" si="11"/>
        <v>85.714285714285708</v>
      </c>
      <c r="AB15" s="3" t="s">
        <v>25</v>
      </c>
      <c r="AC15" s="3">
        <v>20</v>
      </c>
      <c r="AD15" s="3">
        <v>13</v>
      </c>
      <c r="AE15" s="3">
        <v>17</v>
      </c>
      <c r="AF15" s="3">
        <v>17</v>
      </c>
      <c r="AG15" s="3">
        <v>30</v>
      </c>
      <c r="AH15" s="3">
        <v>30</v>
      </c>
      <c r="AI15" s="3">
        <v>28</v>
      </c>
      <c r="AJ15" s="3">
        <v>28</v>
      </c>
      <c r="AK15" s="3">
        <v>22</v>
      </c>
      <c r="AL15" s="3">
        <v>32</v>
      </c>
      <c r="AM15" s="3">
        <v>20</v>
      </c>
      <c r="AN15" s="3">
        <v>14</v>
      </c>
      <c r="AO15" s="3">
        <v>1</v>
      </c>
      <c r="AP15" s="3">
        <v>272</v>
      </c>
    </row>
    <row r="16" spans="1:42">
      <c r="A16" s="3" t="s">
        <v>26</v>
      </c>
      <c r="B16" s="48">
        <v>25</v>
      </c>
      <c r="C16" s="39">
        <f t="shared" si="0"/>
        <v>86.206896551724128</v>
      </c>
      <c r="D16" s="48">
        <v>37</v>
      </c>
      <c r="E16" s="39">
        <f t="shared" si="1"/>
        <v>80.434782608695656</v>
      </c>
      <c r="F16" s="48">
        <v>31</v>
      </c>
      <c r="G16" s="39">
        <f t="shared" si="2"/>
        <v>100</v>
      </c>
      <c r="H16" s="48">
        <v>30</v>
      </c>
      <c r="I16" s="39">
        <f t="shared" si="3"/>
        <v>81.081081081081081</v>
      </c>
      <c r="J16" s="48">
        <v>26</v>
      </c>
      <c r="K16" s="39">
        <f t="shared" si="4"/>
        <v>61.904761904761905</v>
      </c>
      <c r="L16" s="48">
        <v>33</v>
      </c>
      <c r="M16" s="39">
        <f t="shared" si="5"/>
        <v>86.842105263157904</v>
      </c>
      <c r="N16" s="48">
        <v>25</v>
      </c>
      <c r="O16" s="39">
        <f t="shared" si="6"/>
        <v>86.206896551724128</v>
      </c>
      <c r="P16" s="48">
        <v>23</v>
      </c>
      <c r="Q16" s="39">
        <f t="shared" si="7"/>
        <v>57.499999999999993</v>
      </c>
      <c r="R16" s="48">
        <v>23</v>
      </c>
      <c r="S16" s="39">
        <f t="shared" si="8"/>
        <v>82.142857142857139</v>
      </c>
      <c r="T16" s="48">
        <v>35</v>
      </c>
      <c r="U16" s="39">
        <f t="shared" si="9"/>
        <v>97.222222222222214</v>
      </c>
      <c r="V16" s="48">
        <v>23</v>
      </c>
      <c r="W16" s="39">
        <f t="shared" si="10"/>
        <v>71.875</v>
      </c>
      <c r="X16" s="48">
        <v>38</v>
      </c>
      <c r="Y16" s="39">
        <f t="shared" si="11"/>
        <v>88.372093023255815</v>
      </c>
      <c r="AB16" s="3" t="s">
        <v>26</v>
      </c>
      <c r="AC16" s="3">
        <v>29</v>
      </c>
      <c r="AD16" s="3">
        <v>46</v>
      </c>
      <c r="AE16" s="3">
        <v>31</v>
      </c>
      <c r="AF16" s="3">
        <v>37</v>
      </c>
      <c r="AG16" s="3">
        <v>42</v>
      </c>
      <c r="AH16" s="3">
        <v>38</v>
      </c>
      <c r="AI16" s="3">
        <v>29</v>
      </c>
      <c r="AJ16" s="3">
        <v>40</v>
      </c>
      <c r="AK16" s="3">
        <v>28</v>
      </c>
      <c r="AL16" s="3">
        <v>36</v>
      </c>
      <c r="AM16" s="3">
        <v>32</v>
      </c>
      <c r="AN16" s="3">
        <v>43</v>
      </c>
      <c r="AO16" s="3" t="s">
        <v>476</v>
      </c>
      <c r="AP16" s="3">
        <v>431</v>
      </c>
    </row>
    <row r="17" spans="1:42">
      <c r="A17" s="3" t="s">
        <v>27</v>
      </c>
      <c r="B17" s="48">
        <v>51</v>
      </c>
      <c r="C17" s="39">
        <f t="shared" si="0"/>
        <v>67.10526315789474</v>
      </c>
      <c r="D17" s="48">
        <v>45</v>
      </c>
      <c r="E17" s="39">
        <f t="shared" si="1"/>
        <v>63.380281690140848</v>
      </c>
      <c r="F17" s="48">
        <v>65</v>
      </c>
      <c r="G17" s="39">
        <f t="shared" si="2"/>
        <v>84.415584415584405</v>
      </c>
      <c r="H17" s="48">
        <v>63</v>
      </c>
      <c r="I17" s="39">
        <f t="shared" si="3"/>
        <v>75.903614457831324</v>
      </c>
      <c r="J17" s="48">
        <v>48</v>
      </c>
      <c r="K17" s="39">
        <f t="shared" si="4"/>
        <v>64.86486486486487</v>
      </c>
      <c r="L17" s="48">
        <v>66</v>
      </c>
      <c r="M17" s="39">
        <f t="shared" si="5"/>
        <v>74.157303370786522</v>
      </c>
      <c r="N17" s="48">
        <v>64</v>
      </c>
      <c r="O17" s="39">
        <f t="shared" si="6"/>
        <v>77.108433734939766</v>
      </c>
      <c r="P17" s="48">
        <v>63</v>
      </c>
      <c r="Q17" s="39">
        <f t="shared" si="7"/>
        <v>77.777777777777786</v>
      </c>
      <c r="R17" s="48">
        <v>62</v>
      </c>
      <c r="S17" s="39">
        <f t="shared" si="8"/>
        <v>75.609756097560975</v>
      </c>
      <c r="T17" s="48">
        <v>97</v>
      </c>
      <c r="U17" s="39">
        <f t="shared" si="9"/>
        <v>85.840707964601776</v>
      </c>
      <c r="V17" s="48">
        <v>64</v>
      </c>
      <c r="W17" s="39">
        <f t="shared" si="10"/>
        <v>79.012345679012341</v>
      </c>
      <c r="X17" s="48">
        <v>90</v>
      </c>
      <c r="Y17" s="39">
        <f t="shared" si="11"/>
        <v>85.714285714285708</v>
      </c>
      <c r="AB17" s="3" t="s">
        <v>27</v>
      </c>
      <c r="AC17" s="3">
        <v>76</v>
      </c>
      <c r="AD17" s="3">
        <v>71</v>
      </c>
      <c r="AE17" s="3">
        <v>77</v>
      </c>
      <c r="AF17" s="3">
        <v>83</v>
      </c>
      <c r="AG17" s="3">
        <v>74</v>
      </c>
      <c r="AH17" s="3">
        <v>89</v>
      </c>
      <c r="AI17" s="3">
        <v>83</v>
      </c>
      <c r="AJ17" s="3">
        <v>81</v>
      </c>
      <c r="AK17" s="3">
        <v>82</v>
      </c>
      <c r="AL17" s="3">
        <v>113</v>
      </c>
      <c r="AM17" s="3">
        <v>81</v>
      </c>
      <c r="AN17" s="3">
        <v>105</v>
      </c>
      <c r="AO17" s="3">
        <v>16</v>
      </c>
      <c r="AP17" s="3">
        <v>1031</v>
      </c>
    </row>
    <row r="18" spans="1:42">
      <c r="A18" s="3" t="s">
        <v>28</v>
      </c>
      <c r="B18" s="48">
        <v>200</v>
      </c>
      <c r="C18" s="39">
        <f t="shared" si="0"/>
        <v>92.592592592592595</v>
      </c>
      <c r="D18" s="48">
        <v>199</v>
      </c>
      <c r="E18" s="39">
        <f t="shared" si="1"/>
        <v>84.680851063829792</v>
      </c>
      <c r="F18" s="48">
        <v>212</v>
      </c>
      <c r="G18" s="39">
        <f t="shared" si="2"/>
        <v>74.12587412587412</v>
      </c>
      <c r="H18" s="48">
        <v>230</v>
      </c>
      <c r="I18" s="39">
        <f t="shared" si="3"/>
        <v>58.22784810126582</v>
      </c>
      <c r="J18" s="48">
        <v>283</v>
      </c>
      <c r="K18" s="39">
        <f t="shared" si="4"/>
        <v>71.284634760705288</v>
      </c>
      <c r="L18" s="48">
        <v>257</v>
      </c>
      <c r="M18" s="39">
        <f t="shared" si="5"/>
        <v>67.277486910994767</v>
      </c>
      <c r="N18" s="48">
        <v>218</v>
      </c>
      <c r="O18" s="39">
        <f t="shared" si="6"/>
        <v>58.13333333333334</v>
      </c>
      <c r="P18" s="48">
        <v>242</v>
      </c>
      <c r="Q18" s="39">
        <f t="shared" si="7"/>
        <v>52.494577006507591</v>
      </c>
      <c r="R18" s="48">
        <v>218</v>
      </c>
      <c r="S18" s="39">
        <f t="shared" si="8"/>
        <v>59.726027397260275</v>
      </c>
      <c r="T18" s="48">
        <v>242</v>
      </c>
      <c r="U18" s="39">
        <f t="shared" si="9"/>
        <v>58.595641646489106</v>
      </c>
      <c r="V18" s="48">
        <v>280</v>
      </c>
      <c r="W18" s="39">
        <f t="shared" si="10"/>
        <v>64.073226544622429</v>
      </c>
      <c r="X18" s="48">
        <v>241</v>
      </c>
      <c r="Y18" s="39">
        <f t="shared" si="11"/>
        <v>57.932692307692314</v>
      </c>
      <c r="AB18" s="3" t="s">
        <v>28</v>
      </c>
      <c r="AC18" s="3">
        <v>216</v>
      </c>
      <c r="AD18" s="3">
        <v>235</v>
      </c>
      <c r="AE18" s="3">
        <v>286</v>
      </c>
      <c r="AF18" s="3">
        <v>395</v>
      </c>
      <c r="AG18" s="3">
        <v>397</v>
      </c>
      <c r="AH18" s="3">
        <v>382</v>
      </c>
      <c r="AI18" s="3">
        <v>375</v>
      </c>
      <c r="AJ18" s="3">
        <v>461</v>
      </c>
      <c r="AK18" s="3">
        <v>365</v>
      </c>
      <c r="AL18" s="3">
        <v>413</v>
      </c>
      <c r="AM18" s="3">
        <v>437</v>
      </c>
      <c r="AN18" s="3">
        <v>416</v>
      </c>
      <c r="AO18" s="3">
        <v>60</v>
      </c>
      <c r="AP18" s="3">
        <v>4438</v>
      </c>
    </row>
    <row r="19" spans="1:42">
      <c r="A19" s="3" t="s">
        <v>29</v>
      </c>
      <c r="B19" s="48">
        <v>89</v>
      </c>
      <c r="C19" s="39">
        <f t="shared" si="0"/>
        <v>54.601226993865026</v>
      </c>
      <c r="D19" s="48">
        <v>104</v>
      </c>
      <c r="E19" s="39">
        <f t="shared" si="1"/>
        <v>59.770114942528743</v>
      </c>
      <c r="F19" s="48">
        <v>106</v>
      </c>
      <c r="G19" s="39">
        <f t="shared" si="2"/>
        <v>64.634146341463421</v>
      </c>
      <c r="H19" s="48">
        <v>121</v>
      </c>
      <c r="I19" s="39">
        <f t="shared" si="3"/>
        <v>67.977528089887642</v>
      </c>
      <c r="J19" s="48">
        <v>111</v>
      </c>
      <c r="K19" s="39">
        <f t="shared" si="4"/>
        <v>65.680473372781066</v>
      </c>
      <c r="L19" s="48">
        <v>141</v>
      </c>
      <c r="M19" s="39">
        <f t="shared" si="5"/>
        <v>85.975609756097555</v>
      </c>
      <c r="N19" s="48">
        <v>145</v>
      </c>
      <c r="O19" s="39">
        <f t="shared" si="6"/>
        <v>85.294117647058826</v>
      </c>
      <c r="P19" s="48">
        <v>145</v>
      </c>
      <c r="Q19" s="39">
        <f t="shared" si="7"/>
        <v>70.388349514563103</v>
      </c>
      <c r="R19" s="48">
        <v>136</v>
      </c>
      <c r="S19" s="39">
        <f t="shared" si="8"/>
        <v>68.341708542713562</v>
      </c>
      <c r="T19" s="48">
        <v>185</v>
      </c>
      <c r="U19" s="39">
        <f t="shared" si="9"/>
        <v>92.039800995024876</v>
      </c>
      <c r="V19" s="48">
        <v>201</v>
      </c>
      <c r="W19" s="39">
        <f t="shared" si="10"/>
        <v>91.780821917808225</v>
      </c>
      <c r="X19" s="48">
        <v>180</v>
      </c>
      <c r="Y19" s="39">
        <f t="shared" si="11"/>
        <v>85.714285714285708</v>
      </c>
      <c r="AB19" s="3" t="s">
        <v>29</v>
      </c>
      <c r="AC19" s="3">
        <v>163</v>
      </c>
      <c r="AD19" s="3">
        <v>174</v>
      </c>
      <c r="AE19" s="3">
        <v>164</v>
      </c>
      <c r="AF19" s="3">
        <v>178</v>
      </c>
      <c r="AG19" s="3">
        <v>169</v>
      </c>
      <c r="AH19" s="3">
        <v>164</v>
      </c>
      <c r="AI19" s="3">
        <v>170</v>
      </c>
      <c r="AJ19" s="3">
        <v>206</v>
      </c>
      <c r="AK19" s="3">
        <v>199</v>
      </c>
      <c r="AL19" s="3">
        <v>201</v>
      </c>
      <c r="AM19" s="3">
        <v>219</v>
      </c>
      <c r="AN19" s="3">
        <v>210</v>
      </c>
      <c r="AO19" s="3">
        <v>24</v>
      </c>
      <c r="AP19" s="3">
        <v>2241</v>
      </c>
    </row>
    <row r="20" spans="1:42">
      <c r="A20" s="3" t="s">
        <v>30</v>
      </c>
      <c r="B20" s="48">
        <v>88</v>
      </c>
      <c r="C20" s="39">
        <f t="shared" si="0"/>
        <v>95.652173913043484</v>
      </c>
      <c r="D20" s="48">
        <v>112</v>
      </c>
      <c r="E20" s="39">
        <f t="shared" si="1"/>
        <v>81.751824817518255</v>
      </c>
      <c r="F20" s="48">
        <v>118</v>
      </c>
      <c r="G20" s="39">
        <f t="shared" si="2"/>
        <v>84.285714285714292</v>
      </c>
      <c r="H20" s="48">
        <v>88</v>
      </c>
      <c r="I20" s="39">
        <f t="shared" si="3"/>
        <v>61.971830985915489</v>
      </c>
      <c r="J20" s="48">
        <v>104</v>
      </c>
      <c r="K20" s="39">
        <f t="shared" si="4"/>
        <v>83.870967741935488</v>
      </c>
      <c r="L20" s="48">
        <v>68</v>
      </c>
      <c r="M20" s="39">
        <f t="shared" si="5"/>
        <v>55.284552845528459</v>
      </c>
      <c r="N20" s="48">
        <v>84</v>
      </c>
      <c r="O20" s="39">
        <f t="shared" si="6"/>
        <v>59.154929577464785</v>
      </c>
      <c r="P20" s="48">
        <v>84</v>
      </c>
      <c r="Q20" s="39">
        <f t="shared" si="7"/>
        <v>62.68656716417911</v>
      </c>
      <c r="R20" s="48">
        <v>93</v>
      </c>
      <c r="S20" s="39">
        <f t="shared" si="8"/>
        <v>60.784313725490193</v>
      </c>
      <c r="T20" s="48">
        <v>77</v>
      </c>
      <c r="U20" s="39">
        <f t="shared" si="9"/>
        <v>55.000000000000007</v>
      </c>
      <c r="V20" s="48">
        <v>82</v>
      </c>
      <c r="W20" s="39">
        <f t="shared" si="10"/>
        <v>65.079365079365076</v>
      </c>
      <c r="X20" s="48">
        <v>121</v>
      </c>
      <c r="Y20" s="39">
        <f t="shared" si="11"/>
        <v>90.298507462686572</v>
      </c>
      <c r="AB20" s="3" t="s">
        <v>30</v>
      </c>
      <c r="AC20" s="3">
        <v>92</v>
      </c>
      <c r="AD20" s="3">
        <v>137</v>
      </c>
      <c r="AE20" s="3">
        <v>140</v>
      </c>
      <c r="AF20" s="3">
        <v>142</v>
      </c>
      <c r="AG20" s="3">
        <v>124</v>
      </c>
      <c r="AH20" s="3">
        <v>123</v>
      </c>
      <c r="AI20" s="3">
        <v>142</v>
      </c>
      <c r="AJ20" s="3">
        <v>134</v>
      </c>
      <c r="AK20" s="3">
        <v>153</v>
      </c>
      <c r="AL20" s="3">
        <v>140</v>
      </c>
      <c r="AM20" s="3">
        <v>126</v>
      </c>
      <c r="AN20" s="3">
        <v>134</v>
      </c>
      <c r="AO20" s="3">
        <v>26</v>
      </c>
      <c r="AP20" s="3">
        <v>1613</v>
      </c>
    </row>
    <row r="21" spans="1:42">
      <c r="A21" s="3" t="s">
        <v>31</v>
      </c>
      <c r="B21" s="48">
        <v>32</v>
      </c>
      <c r="C21" s="39">
        <f t="shared" si="0"/>
        <v>82.051282051282044</v>
      </c>
      <c r="D21" s="48">
        <v>35</v>
      </c>
      <c r="E21" s="39">
        <f t="shared" si="1"/>
        <v>92.10526315789474</v>
      </c>
      <c r="F21" s="48">
        <v>36</v>
      </c>
      <c r="G21" s="39">
        <f t="shared" si="2"/>
        <v>80</v>
      </c>
      <c r="H21" s="48">
        <v>36</v>
      </c>
      <c r="I21" s="39">
        <f t="shared" si="3"/>
        <v>94.73684210526315</v>
      </c>
      <c r="J21" s="48">
        <v>44</v>
      </c>
      <c r="K21" s="39">
        <f t="shared" si="4"/>
        <v>91.666666666666657</v>
      </c>
      <c r="L21" s="48">
        <v>34</v>
      </c>
      <c r="M21" s="39">
        <f t="shared" si="5"/>
        <v>97.142857142857139</v>
      </c>
      <c r="N21" s="48">
        <v>39</v>
      </c>
      <c r="O21" s="39">
        <f t="shared" si="6"/>
        <v>90.697674418604649</v>
      </c>
      <c r="P21" s="48">
        <v>49</v>
      </c>
      <c r="Q21" s="39">
        <f t="shared" si="7"/>
        <v>90.740740740740748</v>
      </c>
      <c r="R21" s="48">
        <v>37</v>
      </c>
      <c r="S21" s="39">
        <f t="shared" si="8"/>
        <v>88.095238095238088</v>
      </c>
      <c r="T21" s="48">
        <v>58</v>
      </c>
      <c r="U21" s="39">
        <f t="shared" si="9"/>
        <v>93.548387096774192</v>
      </c>
      <c r="V21" s="48">
        <v>31</v>
      </c>
      <c r="W21" s="39">
        <f t="shared" si="10"/>
        <v>91.17647058823529</v>
      </c>
      <c r="X21" s="48">
        <v>45</v>
      </c>
      <c r="Y21" s="39">
        <f t="shared" si="11"/>
        <v>91.83673469387756</v>
      </c>
      <c r="AB21" s="3" t="s">
        <v>31</v>
      </c>
      <c r="AC21" s="3">
        <v>39</v>
      </c>
      <c r="AD21" s="3">
        <v>38</v>
      </c>
      <c r="AE21" s="3">
        <v>45</v>
      </c>
      <c r="AF21" s="3">
        <v>38</v>
      </c>
      <c r="AG21" s="3">
        <v>48</v>
      </c>
      <c r="AH21" s="3">
        <v>35</v>
      </c>
      <c r="AI21" s="3">
        <v>43</v>
      </c>
      <c r="AJ21" s="3">
        <v>54</v>
      </c>
      <c r="AK21" s="3">
        <v>42</v>
      </c>
      <c r="AL21" s="3">
        <v>62</v>
      </c>
      <c r="AM21" s="3">
        <v>34</v>
      </c>
      <c r="AN21" s="3">
        <v>49</v>
      </c>
      <c r="AO21" s="3">
        <v>4</v>
      </c>
      <c r="AP21" s="3">
        <v>531</v>
      </c>
    </row>
    <row r="22" spans="1:42">
      <c r="A22" s="3" t="s">
        <v>32</v>
      </c>
      <c r="B22" s="48">
        <v>44</v>
      </c>
      <c r="C22" s="39">
        <f t="shared" si="0"/>
        <v>55.000000000000007</v>
      </c>
      <c r="D22" s="48">
        <v>41</v>
      </c>
      <c r="E22" s="39">
        <f t="shared" si="1"/>
        <v>64.0625</v>
      </c>
      <c r="F22" s="48">
        <v>37</v>
      </c>
      <c r="G22" s="39">
        <f t="shared" si="2"/>
        <v>67.272727272727266</v>
      </c>
      <c r="H22" s="48">
        <v>41</v>
      </c>
      <c r="I22" s="39">
        <f t="shared" si="3"/>
        <v>69.491525423728817</v>
      </c>
      <c r="J22" s="48">
        <v>46</v>
      </c>
      <c r="K22" s="39">
        <f t="shared" si="4"/>
        <v>66.666666666666657</v>
      </c>
      <c r="L22" s="48">
        <v>63</v>
      </c>
      <c r="M22" s="39">
        <f t="shared" si="5"/>
        <v>81.818181818181827</v>
      </c>
      <c r="N22" s="48">
        <v>49</v>
      </c>
      <c r="O22" s="39">
        <f t="shared" si="6"/>
        <v>72.058823529411768</v>
      </c>
      <c r="P22" s="48">
        <v>58</v>
      </c>
      <c r="Q22" s="39">
        <f t="shared" si="7"/>
        <v>69.879518072289159</v>
      </c>
      <c r="R22" s="48">
        <v>49</v>
      </c>
      <c r="S22" s="39">
        <f t="shared" si="8"/>
        <v>80.327868852459019</v>
      </c>
      <c r="T22" s="48">
        <v>69</v>
      </c>
      <c r="U22" s="39">
        <f t="shared" si="9"/>
        <v>81.17647058823529</v>
      </c>
      <c r="V22" s="48">
        <v>87</v>
      </c>
      <c r="W22" s="39">
        <f t="shared" si="10"/>
        <v>90.625</v>
      </c>
      <c r="X22" s="48">
        <v>54</v>
      </c>
      <c r="Y22" s="39">
        <f t="shared" si="11"/>
        <v>93.103448275862064</v>
      </c>
      <c r="AB22" s="3" t="s">
        <v>32</v>
      </c>
      <c r="AC22" s="3">
        <v>80</v>
      </c>
      <c r="AD22" s="3">
        <v>64</v>
      </c>
      <c r="AE22" s="3">
        <v>55</v>
      </c>
      <c r="AF22" s="3">
        <v>59</v>
      </c>
      <c r="AG22" s="3">
        <v>69</v>
      </c>
      <c r="AH22" s="3">
        <v>77</v>
      </c>
      <c r="AI22" s="3">
        <v>68</v>
      </c>
      <c r="AJ22" s="3">
        <v>83</v>
      </c>
      <c r="AK22" s="3">
        <v>61</v>
      </c>
      <c r="AL22" s="3">
        <v>85</v>
      </c>
      <c r="AM22" s="3">
        <v>96</v>
      </c>
      <c r="AN22" s="3">
        <v>58</v>
      </c>
      <c r="AO22" s="3">
        <v>9</v>
      </c>
      <c r="AP22" s="3">
        <v>864</v>
      </c>
    </row>
    <row r="23" spans="1:42">
      <c r="A23" s="3" t="s">
        <v>33</v>
      </c>
      <c r="B23" s="48">
        <v>45</v>
      </c>
      <c r="C23" s="39">
        <f t="shared" si="0"/>
        <v>84.905660377358487</v>
      </c>
      <c r="D23" s="48">
        <v>51</v>
      </c>
      <c r="E23" s="39">
        <f t="shared" si="1"/>
        <v>87.931034482758619</v>
      </c>
      <c r="F23" s="48">
        <v>56</v>
      </c>
      <c r="G23" s="39">
        <f t="shared" si="2"/>
        <v>91.803278688524586</v>
      </c>
      <c r="H23" s="48">
        <v>50</v>
      </c>
      <c r="I23" s="39">
        <f t="shared" si="3"/>
        <v>87.719298245614027</v>
      </c>
      <c r="J23" s="48">
        <v>52</v>
      </c>
      <c r="K23" s="39">
        <f t="shared" si="4"/>
        <v>75.362318840579718</v>
      </c>
      <c r="L23" s="48">
        <v>44</v>
      </c>
      <c r="M23" s="39">
        <f t="shared" si="5"/>
        <v>78.571428571428569</v>
      </c>
      <c r="N23" s="48">
        <v>49</v>
      </c>
      <c r="O23" s="39">
        <f t="shared" si="6"/>
        <v>80.327868852459019</v>
      </c>
      <c r="P23" s="48">
        <v>52</v>
      </c>
      <c r="Q23" s="39">
        <f t="shared" si="7"/>
        <v>78.787878787878782</v>
      </c>
      <c r="R23" s="48">
        <v>37</v>
      </c>
      <c r="S23" s="39">
        <f t="shared" si="8"/>
        <v>74</v>
      </c>
      <c r="T23" s="48">
        <v>55</v>
      </c>
      <c r="U23" s="39">
        <f t="shared" si="9"/>
        <v>80.882352941176478</v>
      </c>
      <c r="V23" s="48">
        <v>34</v>
      </c>
      <c r="W23" s="39">
        <f t="shared" si="10"/>
        <v>70.833333333333343</v>
      </c>
      <c r="X23" s="48">
        <v>61</v>
      </c>
      <c r="Y23" s="39">
        <f t="shared" si="11"/>
        <v>80.26315789473685</v>
      </c>
      <c r="AB23" s="3" t="s">
        <v>33</v>
      </c>
      <c r="AC23" s="3">
        <v>53</v>
      </c>
      <c r="AD23" s="3">
        <v>58</v>
      </c>
      <c r="AE23" s="3">
        <v>61</v>
      </c>
      <c r="AF23" s="3">
        <v>57</v>
      </c>
      <c r="AG23" s="3">
        <v>69</v>
      </c>
      <c r="AH23" s="3">
        <v>56</v>
      </c>
      <c r="AI23" s="3">
        <v>61</v>
      </c>
      <c r="AJ23" s="3">
        <v>66</v>
      </c>
      <c r="AK23" s="3">
        <v>50</v>
      </c>
      <c r="AL23" s="3">
        <v>68</v>
      </c>
      <c r="AM23" s="3">
        <v>48</v>
      </c>
      <c r="AN23" s="3">
        <v>76</v>
      </c>
      <c r="AO23" s="3">
        <v>11</v>
      </c>
      <c r="AP23" s="3">
        <v>734</v>
      </c>
    </row>
    <row r="24" spans="1:42">
      <c r="A24" s="3" t="s">
        <v>34</v>
      </c>
      <c r="B24" s="48">
        <v>78</v>
      </c>
      <c r="C24" s="39">
        <f t="shared" si="0"/>
        <v>81.25</v>
      </c>
      <c r="D24" s="48">
        <v>117</v>
      </c>
      <c r="E24" s="39">
        <f t="shared" si="1"/>
        <v>91.40625</v>
      </c>
      <c r="F24" s="48">
        <v>97</v>
      </c>
      <c r="G24" s="39">
        <f t="shared" si="2"/>
        <v>83.620689655172413</v>
      </c>
      <c r="H24" s="48">
        <v>113</v>
      </c>
      <c r="I24" s="39">
        <f t="shared" si="3"/>
        <v>83.703703703703695</v>
      </c>
      <c r="J24" s="48">
        <v>101</v>
      </c>
      <c r="K24" s="39">
        <f t="shared" si="4"/>
        <v>82.113821138211378</v>
      </c>
      <c r="L24" s="48">
        <v>108</v>
      </c>
      <c r="M24" s="39">
        <f t="shared" si="5"/>
        <v>87.096774193548384</v>
      </c>
      <c r="N24" s="48">
        <v>95</v>
      </c>
      <c r="O24" s="39">
        <f t="shared" si="6"/>
        <v>79.166666666666657</v>
      </c>
      <c r="P24" s="48">
        <v>123</v>
      </c>
      <c r="Q24" s="39">
        <f t="shared" si="7"/>
        <v>80.392156862745097</v>
      </c>
      <c r="R24" s="48">
        <v>121</v>
      </c>
      <c r="S24" s="39">
        <f t="shared" si="8"/>
        <v>84.615384615384613</v>
      </c>
      <c r="T24" s="48">
        <v>118</v>
      </c>
      <c r="U24" s="39">
        <f t="shared" si="9"/>
        <v>73.75</v>
      </c>
      <c r="V24" s="48">
        <v>97</v>
      </c>
      <c r="W24" s="39">
        <f t="shared" si="10"/>
        <v>71.851851851851862</v>
      </c>
      <c r="X24" s="48">
        <v>137</v>
      </c>
      <c r="Y24" s="39">
        <f t="shared" si="11"/>
        <v>80.116959064327489</v>
      </c>
      <c r="AB24" s="3" t="s">
        <v>34</v>
      </c>
      <c r="AC24" s="3">
        <v>96</v>
      </c>
      <c r="AD24" s="3">
        <v>128</v>
      </c>
      <c r="AE24" s="3">
        <v>116</v>
      </c>
      <c r="AF24" s="3">
        <v>135</v>
      </c>
      <c r="AG24" s="3">
        <v>123</v>
      </c>
      <c r="AH24" s="3">
        <v>124</v>
      </c>
      <c r="AI24" s="3">
        <v>120</v>
      </c>
      <c r="AJ24" s="3">
        <v>153</v>
      </c>
      <c r="AK24" s="3">
        <v>143</v>
      </c>
      <c r="AL24" s="3">
        <v>160</v>
      </c>
      <c r="AM24" s="3">
        <v>135</v>
      </c>
      <c r="AN24" s="3">
        <v>171</v>
      </c>
      <c r="AO24" s="3">
        <v>18</v>
      </c>
      <c r="AP24" s="3">
        <v>1622</v>
      </c>
    </row>
    <row r="25" spans="1:42">
      <c r="A25" s="3" t="s">
        <v>35</v>
      </c>
      <c r="B25" s="48">
        <v>156</v>
      </c>
      <c r="C25" s="39">
        <f t="shared" si="0"/>
        <v>89.142857142857139</v>
      </c>
      <c r="D25" s="48">
        <v>125</v>
      </c>
      <c r="E25" s="39">
        <f t="shared" si="1"/>
        <v>74.850299401197603</v>
      </c>
      <c r="F25" s="48">
        <v>168</v>
      </c>
      <c r="G25" s="39">
        <f t="shared" si="2"/>
        <v>80.382775119617222</v>
      </c>
      <c r="H25" s="48">
        <v>170</v>
      </c>
      <c r="I25" s="39">
        <f t="shared" si="3"/>
        <v>88.082901554404145</v>
      </c>
      <c r="J25" s="48">
        <v>172</v>
      </c>
      <c r="K25" s="39">
        <f t="shared" si="4"/>
        <v>80</v>
      </c>
      <c r="L25" s="48">
        <v>194</v>
      </c>
      <c r="M25" s="39">
        <f t="shared" si="5"/>
        <v>81.512605042016801</v>
      </c>
      <c r="N25" s="48">
        <v>172</v>
      </c>
      <c r="O25" s="39">
        <f t="shared" si="6"/>
        <v>86.4321608040201</v>
      </c>
      <c r="P25" s="48">
        <v>204</v>
      </c>
      <c r="Q25" s="39">
        <f t="shared" si="7"/>
        <v>84.297520661157023</v>
      </c>
      <c r="R25" s="48">
        <v>161</v>
      </c>
      <c r="S25" s="39">
        <f t="shared" si="8"/>
        <v>82.564102564102555</v>
      </c>
      <c r="T25" s="48">
        <v>215</v>
      </c>
      <c r="U25" s="39">
        <f t="shared" si="9"/>
        <v>91.489361702127653</v>
      </c>
      <c r="V25" s="48">
        <v>203</v>
      </c>
      <c r="W25" s="39">
        <f t="shared" si="10"/>
        <v>84.583333333333329</v>
      </c>
      <c r="X25" s="48">
        <v>175</v>
      </c>
      <c r="Y25" s="39">
        <f t="shared" si="11"/>
        <v>75.107296137339048</v>
      </c>
      <c r="AB25" s="3" t="s">
        <v>35</v>
      </c>
      <c r="AC25" s="3">
        <v>175</v>
      </c>
      <c r="AD25" s="3">
        <v>167</v>
      </c>
      <c r="AE25" s="3">
        <v>209</v>
      </c>
      <c r="AF25" s="3">
        <v>193</v>
      </c>
      <c r="AG25" s="3">
        <v>215</v>
      </c>
      <c r="AH25" s="3">
        <v>238</v>
      </c>
      <c r="AI25" s="3">
        <v>199</v>
      </c>
      <c r="AJ25" s="3">
        <v>242</v>
      </c>
      <c r="AK25" s="3">
        <v>195</v>
      </c>
      <c r="AL25" s="3">
        <v>235</v>
      </c>
      <c r="AM25" s="3">
        <v>240</v>
      </c>
      <c r="AN25" s="3">
        <v>233</v>
      </c>
      <c r="AO25" s="3">
        <v>30</v>
      </c>
      <c r="AP25" s="3">
        <v>2571</v>
      </c>
    </row>
    <row r="26" spans="1:42">
      <c r="A26" s="3" t="s">
        <v>36</v>
      </c>
      <c r="B26" s="48">
        <v>120</v>
      </c>
      <c r="C26" s="39">
        <f t="shared" si="0"/>
        <v>94.488188976377955</v>
      </c>
      <c r="D26" s="48">
        <v>134</v>
      </c>
      <c r="E26" s="39">
        <f t="shared" si="1"/>
        <v>91.780821917808225</v>
      </c>
      <c r="F26" s="48">
        <v>114</v>
      </c>
      <c r="G26" s="39">
        <f t="shared" si="2"/>
        <v>91.935483870967744</v>
      </c>
      <c r="H26" s="48">
        <v>137</v>
      </c>
      <c r="I26" s="39">
        <f t="shared" si="3"/>
        <v>94.482758620689651</v>
      </c>
      <c r="J26" s="48">
        <v>118</v>
      </c>
      <c r="K26" s="39">
        <f t="shared" si="4"/>
        <v>88.721804511278194</v>
      </c>
      <c r="L26" s="48">
        <v>133</v>
      </c>
      <c r="M26" s="39">
        <f t="shared" si="5"/>
        <v>92.361111111111114</v>
      </c>
      <c r="N26" s="48">
        <v>125</v>
      </c>
      <c r="O26" s="39">
        <f t="shared" si="6"/>
        <v>88.652482269503537</v>
      </c>
      <c r="P26" s="48">
        <v>150</v>
      </c>
      <c r="Q26" s="39">
        <f t="shared" si="7"/>
        <v>92.592592592592595</v>
      </c>
      <c r="R26" s="48">
        <v>127</v>
      </c>
      <c r="S26" s="39">
        <f t="shared" si="8"/>
        <v>93.382352941176478</v>
      </c>
      <c r="T26" s="48">
        <v>137</v>
      </c>
      <c r="U26" s="39">
        <f t="shared" si="9"/>
        <v>85.093167701863365</v>
      </c>
      <c r="V26" s="48">
        <v>122</v>
      </c>
      <c r="W26" s="39">
        <f t="shared" si="10"/>
        <v>77.215189873417728</v>
      </c>
      <c r="X26" s="48">
        <v>128</v>
      </c>
      <c r="Y26" s="39">
        <f t="shared" si="11"/>
        <v>76.19047619047619</v>
      </c>
      <c r="AB26" s="3" t="s">
        <v>36</v>
      </c>
      <c r="AC26" s="3">
        <v>127</v>
      </c>
      <c r="AD26" s="3">
        <v>146</v>
      </c>
      <c r="AE26" s="3">
        <v>124</v>
      </c>
      <c r="AF26" s="3">
        <v>145</v>
      </c>
      <c r="AG26" s="3">
        <v>133</v>
      </c>
      <c r="AH26" s="3">
        <v>144</v>
      </c>
      <c r="AI26" s="3">
        <v>141</v>
      </c>
      <c r="AJ26" s="3">
        <v>162</v>
      </c>
      <c r="AK26" s="3">
        <v>136</v>
      </c>
      <c r="AL26" s="3">
        <v>161</v>
      </c>
      <c r="AM26" s="3">
        <v>158</v>
      </c>
      <c r="AN26" s="3">
        <v>168</v>
      </c>
      <c r="AO26" s="3">
        <v>14</v>
      </c>
      <c r="AP26" s="3">
        <v>1759</v>
      </c>
    </row>
    <row r="27" spans="1:42">
      <c r="A27" s="3" t="s">
        <v>37</v>
      </c>
      <c r="B27" s="48">
        <v>39</v>
      </c>
      <c r="C27" s="39">
        <f t="shared" si="0"/>
        <v>73.584905660377359</v>
      </c>
      <c r="D27" s="48">
        <v>52</v>
      </c>
      <c r="E27" s="39">
        <f t="shared" si="1"/>
        <v>85.245901639344254</v>
      </c>
      <c r="F27" s="48">
        <v>37</v>
      </c>
      <c r="G27" s="39">
        <f t="shared" si="2"/>
        <v>50.684931506849317</v>
      </c>
      <c r="H27" s="48">
        <v>56</v>
      </c>
      <c r="I27" s="39">
        <f t="shared" si="3"/>
        <v>90.322580645161281</v>
      </c>
      <c r="J27" s="48">
        <v>43</v>
      </c>
      <c r="K27" s="39">
        <f t="shared" si="4"/>
        <v>82.692307692307693</v>
      </c>
      <c r="L27" s="48">
        <v>48</v>
      </c>
      <c r="M27" s="39">
        <f t="shared" si="5"/>
        <v>87.272727272727266</v>
      </c>
      <c r="N27" s="48">
        <v>42</v>
      </c>
      <c r="O27" s="39">
        <f t="shared" si="6"/>
        <v>85.714285714285708</v>
      </c>
      <c r="P27" s="48">
        <v>46</v>
      </c>
      <c r="Q27" s="39">
        <f t="shared" si="7"/>
        <v>80.701754385964904</v>
      </c>
      <c r="R27" s="48">
        <v>38</v>
      </c>
      <c r="S27" s="39">
        <f t="shared" si="8"/>
        <v>65.517241379310349</v>
      </c>
      <c r="T27" s="48">
        <v>48</v>
      </c>
      <c r="U27" s="39">
        <f t="shared" si="9"/>
        <v>69.565217391304344</v>
      </c>
      <c r="V27" s="48">
        <v>43</v>
      </c>
      <c r="W27" s="39">
        <f t="shared" si="10"/>
        <v>76.785714285714292</v>
      </c>
      <c r="X27" s="48">
        <v>50</v>
      </c>
      <c r="Y27" s="39">
        <f t="shared" si="11"/>
        <v>64.102564102564102</v>
      </c>
      <c r="AB27" s="3" t="s">
        <v>37</v>
      </c>
      <c r="AC27" s="3">
        <v>53</v>
      </c>
      <c r="AD27" s="3">
        <v>61</v>
      </c>
      <c r="AE27" s="3">
        <v>73</v>
      </c>
      <c r="AF27" s="3">
        <v>62</v>
      </c>
      <c r="AG27" s="3">
        <v>52</v>
      </c>
      <c r="AH27" s="3">
        <v>55</v>
      </c>
      <c r="AI27" s="3">
        <v>49</v>
      </c>
      <c r="AJ27" s="3">
        <v>57</v>
      </c>
      <c r="AK27" s="3">
        <v>58</v>
      </c>
      <c r="AL27" s="3">
        <v>69</v>
      </c>
      <c r="AM27" s="3">
        <v>56</v>
      </c>
      <c r="AN27" s="3">
        <v>78</v>
      </c>
      <c r="AO27" s="3">
        <v>3</v>
      </c>
      <c r="AP27" s="3">
        <v>726</v>
      </c>
    </row>
    <row r="28" spans="1:42">
      <c r="A28" s="3" t="s">
        <v>38</v>
      </c>
      <c r="B28" s="48">
        <v>257</v>
      </c>
      <c r="C28" s="39">
        <f t="shared" si="0"/>
        <v>88.013698630136986</v>
      </c>
      <c r="D28" s="48">
        <v>270</v>
      </c>
      <c r="E28" s="39">
        <f t="shared" si="1"/>
        <v>88.52459016393442</v>
      </c>
      <c r="F28" s="48">
        <v>289</v>
      </c>
      <c r="G28" s="39">
        <f t="shared" si="2"/>
        <v>92.332268370607025</v>
      </c>
      <c r="H28" s="48">
        <v>300</v>
      </c>
      <c r="I28" s="39">
        <f t="shared" si="3"/>
        <v>92.024539877300612</v>
      </c>
      <c r="J28" s="48">
        <v>273</v>
      </c>
      <c r="K28" s="39">
        <f t="shared" si="4"/>
        <v>89.215686274509807</v>
      </c>
      <c r="L28" s="48">
        <v>261</v>
      </c>
      <c r="M28" s="39">
        <f t="shared" si="5"/>
        <v>86.710963455149511</v>
      </c>
      <c r="N28" s="48">
        <v>291</v>
      </c>
      <c r="O28" s="39">
        <f t="shared" si="6"/>
        <v>89.81481481481481</v>
      </c>
      <c r="P28" s="48">
        <v>300</v>
      </c>
      <c r="Q28" s="39">
        <f t="shared" si="7"/>
        <v>84.985835694050991</v>
      </c>
      <c r="R28" s="48">
        <v>309</v>
      </c>
      <c r="S28" s="39">
        <f t="shared" si="8"/>
        <v>87.535410764872523</v>
      </c>
      <c r="T28" s="48">
        <v>311</v>
      </c>
      <c r="U28" s="39">
        <f t="shared" si="9"/>
        <v>89.367816091954026</v>
      </c>
      <c r="V28" s="48">
        <v>289</v>
      </c>
      <c r="W28" s="39">
        <f t="shared" si="10"/>
        <v>82.102272727272734</v>
      </c>
      <c r="X28" s="48">
        <v>302</v>
      </c>
      <c r="Y28" s="39">
        <f t="shared" si="11"/>
        <v>80.106100795755964</v>
      </c>
      <c r="AB28" s="3" t="s">
        <v>38</v>
      </c>
      <c r="AC28" s="3">
        <v>292</v>
      </c>
      <c r="AD28" s="3">
        <v>305</v>
      </c>
      <c r="AE28" s="3">
        <v>313</v>
      </c>
      <c r="AF28" s="3">
        <v>326</v>
      </c>
      <c r="AG28" s="3">
        <v>306</v>
      </c>
      <c r="AH28" s="3">
        <v>301</v>
      </c>
      <c r="AI28" s="3">
        <v>324</v>
      </c>
      <c r="AJ28" s="3">
        <v>353</v>
      </c>
      <c r="AK28" s="3">
        <v>353</v>
      </c>
      <c r="AL28" s="3">
        <v>348</v>
      </c>
      <c r="AM28" s="3">
        <v>352</v>
      </c>
      <c r="AN28" s="3">
        <v>377</v>
      </c>
      <c r="AO28" s="3">
        <v>46</v>
      </c>
      <c r="AP28" s="3">
        <v>3996</v>
      </c>
    </row>
    <row r="29" spans="1:42">
      <c r="A29" s="3" t="s">
        <v>39</v>
      </c>
      <c r="B29" s="48">
        <v>157</v>
      </c>
      <c r="C29" s="39">
        <f t="shared" si="0"/>
        <v>95.151515151515156</v>
      </c>
      <c r="D29" s="48">
        <v>165</v>
      </c>
      <c r="E29" s="39">
        <f t="shared" si="1"/>
        <v>94.827586206896555</v>
      </c>
      <c r="F29" s="48">
        <v>184</v>
      </c>
      <c r="G29" s="39">
        <f t="shared" si="2"/>
        <v>95.833333333333343</v>
      </c>
      <c r="H29" s="48">
        <v>171</v>
      </c>
      <c r="I29" s="39">
        <f t="shared" si="3"/>
        <v>90.957446808510639</v>
      </c>
      <c r="J29" s="48">
        <v>184</v>
      </c>
      <c r="K29" s="39">
        <f t="shared" si="4"/>
        <v>89.756097560975618</v>
      </c>
      <c r="L29" s="48">
        <v>149</v>
      </c>
      <c r="M29" s="39">
        <f t="shared" si="5"/>
        <v>82.777777777777771</v>
      </c>
      <c r="N29" s="48">
        <v>162</v>
      </c>
      <c r="O29" s="39">
        <f t="shared" si="6"/>
        <v>81</v>
      </c>
      <c r="P29" s="48">
        <v>162</v>
      </c>
      <c r="Q29" s="39">
        <f t="shared" si="7"/>
        <v>80.597014925373131</v>
      </c>
      <c r="R29" s="48">
        <v>154</v>
      </c>
      <c r="S29" s="39">
        <f t="shared" si="8"/>
        <v>80.6282722513089</v>
      </c>
      <c r="T29" s="48">
        <v>184</v>
      </c>
      <c r="U29" s="39">
        <f t="shared" si="9"/>
        <v>81.777777777777786</v>
      </c>
      <c r="V29" s="48">
        <v>176</v>
      </c>
      <c r="W29" s="39">
        <f t="shared" si="10"/>
        <v>80.365296803652967</v>
      </c>
      <c r="X29" s="48">
        <v>178</v>
      </c>
      <c r="Y29" s="39">
        <f t="shared" si="11"/>
        <v>83.962264150943398</v>
      </c>
      <c r="AB29" s="3" t="s">
        <v>39</v>
      </c>
      <c r="AC29" s="3">
        <v>165</v>
      </c>
      <c r="AD29" s="3">
        <v>174</v>
      </c>
      <c r="AE29" s="3">
        <v>192</v>
      </c>
      <c r="AF29" s="3">
        <v>188</v>
      </c>
      <c r="AG29" s="3">
        <v>205</v>
      </c>
      <c r="AH29" s="3">
        <v>180</v>
      </c>
      <c r="AI29" s="3">
        <v>200</v>
      </c>
      <c r="AJ29" s="3">
        <v>201</v>
      </c>
      <c r="AK29" s="3">
        <v>191</v>
      </c>
      <c r="AL29" s="3">
        <v>225</v>
      </c>
      <c r="AM29" s="3">
        <v>219</v>
      </c>
      <c r="AN29" s="3">
        <v>212</v>
      </c>
      <c r="AO29" s="3">
        <v>32</v>
      </c>
      <c r="AP29" s="3">
        <v>2384</v>
      </c>
    </row>
    <row r="30" spans="1:42">
      <c r="A30" s="3" t="s">
        <v>40</v>
      </c>
      <c r="B30" s="48">
        <v>125</v>
      </c>
      <c r="C30" s="39">
        <f t="shared" si="0"/>
        <v>93.984962406015043</v>
      </c>
      <c r="D30" s="48">
        <v>95</v>
      </c>
      <c r="E30" s="39">
        <f t="shared" si="1"/>
        <v>87.155963302752298</v>
      </c>
      <c r="F30" s="48">
        <v>84</v>
      </c>
      <c r="G30" s="39">
        <f t="shared" si="2"/>
        <v>83.168316831683171</v>
      </c>
      <c r="H30" s="48">
        <v>95</v>
      </c>
      <c r="I30" s="39">
        <f t="shared" si="3"/>
        <v>81.896551724137936</v>
      </c>
      <c r="J30" s="48">
        <v>104</v>
      </c>
      <c r="K30" s="39">
        <f t="shared" si="4"/>
        <v>75.912408759124077</v>
      </c>
      <c r="L30" s="48">
        <v>98</v>
      </c>
      <c r="M30" s="39">
        <f t="shared" si="5"/>
        <v>79.674796747967477</v>
      </c>
      <c r="N30" s="48">
        <v>97</v>
      </c>
      <c r="O30" s="39">
        <f t="shared" si="6"/>
        <v>82.203389830508485</v>
      </c>
      <c r="P30" s="48">
        <v>116</v>
      </c>
      <c r="Q30" s="39">
        <f t="shared" si="7"/>
        <v>85.294117647058826</v>
      </c>
      <c r="R30" s="48">
        <v>87</v>
      </c>
      <c r="S30" s="39">
        <f t="shared" si="8"/>
        <v>67.441860465116278</v>
      </c>
      <c r="T30" s="48">
        <v>122</v>
      </c>
      <c r="U30" s="39">
        <f t="shared" si="9"/>
        <v>83.561643835616437</v>
      </c>
      <c r="V30" s="48">
        <v>91</v>
      </c>
      <c r="W30" s="39">
        <f t="shared" si="10"/>
        <v>68.939393939393938</v>
      </c>
      <c r="X30" s="48">
        <v>89</v>
      </c>
      <c r="Y30" s="39">
        <f t="shared" si="11"/>
        <v>65.441176470588232</v>
      </c>
      <c r="AB30" s="3" t="s">
        <v>40</v>
      </c>
      <c r="AC30" s="3">
        <v>133</v>
      </c>
      <c r="AD30" s="3">
        <v>109</v>
      </c>
      <c r="AE30" s="3">
        <v>101</v>
      </c>
      <c r="AF30" s="3">
        <v>116</v>
      </c>
      <c r="AG30" s="3">
        <v>137</v>
      </c>
      <c r="AH30" s="3">
        <v>123</v>
      </c>
      <c r="AI30" s="3">
        <v>118</v>
      </c>
      <c r="AJ30" s="3">
        <v>136</v>
      </c>
      <c r="AK30" s="3">
        <v>129</v>
      </c>
      <c r="AL30" s="3">
        <v>146</v>
      </c>
      <c r="AM30" s="3">
        <v>132</v>
      </c>
      <c r="AN30" s="3">
        <v>136</v>
      </c>
      <c r="AO30" s="3">
        <v>10</v>
      </c>
      <c r="AP30" s="3">
        <v>1526</v>
      </c>
    </row>
    <row r="31" spans="1:42">
      <c r="A31" s="3" t="s">
        <v>41</v>
      </c>
      <c r="B31" s="48">
        <v>47</v>
      </c>
      <c r="C31" s="39">
        <f t="shared" si="0"/>
        <v>88.679245283018872</v>
      </c>
      <c r="D31" s="48">
        <v>58</v>
      </c>
      <c r="E31" s="39">
        <f t="shared" si="1"/>
        <v>93.548387096774192</v>
      </c>
      <c r="F31" s="48">
        <v>46</v>
      </c>
      <c r="G31" s="39">
        <f t="shared" si="2"/>
        <v>82.142857142857139</v>
      </c>
      <c r="H31" s="48">
        <v>39</v>
      </c>
      <c r="I31" s="39">
        <f t="shared" si="3"/>
        <v>69.642857142857139</v>
      </c>
      <c r="J31" s="48">
        <v>60</v>
      </c>
      <c r="K31" s="39">
        <f t="shared" si="4"/>
        <v>85.714285714285708</v>
      </c>
      <c r="L31" s="48">
        <v>49</v>
      </c>
      <c r="M31" s="39">
        <f t="shared" si="5"/>
        <v>85.964912280701753</v>
      </c>
      <c r="N31" s="48">
        <v>31</v>
      </c>
      <c r="O31" s="39">
        <f t="shared" si="6"/>
        <v>67.391304347826093</v>
      </c>
      <c r="P31" s="48">
        <v>49</v>
      </c>
      <c r="Q31" s="39">
        <f t="shared" si="7"/>
        <v>75.384615384615387</v>
      </c>
      <c r="R31" s="48">
        <v>37</v>
      </c>
      <c r="S31" s="39">
        <f t="shared" si="8"/>
        <v>72.549019607843135</v>
      </c>
      <c r="T31" s="48">
        <v>52</v>
      </c>
      <c r="U31" s="39">
        <f t="shared" si="9"/>
        <v>73.239436619718319</v>
      </c>
      <c r="V31" s="48">
        <v>51</v>
      </c>
      <c r="W31" s="39">
        <f t="shared" si="10"/>
        <v>72.857142857142847</v>
      </c>
      <c r="X31" s="48">
        <v>42</v>
      </c>
      <c r="Y31" s="39">
        <f t="shared" si="11"/>
        <v>70</v>
      </c>
      <c r="AB31" s="3" t="s">
        <v>41</v>
      </c>
      <c r="AC31" s="3">
        <v>53</v>
      </c>
      <c r="AD31" s="3">
        <v>62</v>
      </c>
      <c r="AE31" s="3">
        <v>56</v>
      </c>
      <c r="AF31" s="3">
        <v>56</v>
      </c>
      <c r="AG31" s="3">
        <v>70</v>
      </c>
      <c r="AH31" s="3">
        <v>57</v>
      </c>
      <c r="AI31" s="3">
        <v>46</v>
      </c>
      <c r="AJ31" s="3">
        <v>65</v>
      </c>
      <c r="AK31" s="3">
        <v>51</v>
      </c>
      <c r="AL31" s="3">
        <v>71</v>
      </c>
      <c r="AM31" s="3">
        <v>70</v>
      </c>
      <c r="AN31" s="3">
        <v>60</v>
      </c>
      <c r="AO31" s="3">
        <v>7</v>
      </c>
      <c r="AP31" s="3">
        <v>724</v>
      </c>
    </row>
    <row r="32" spans="1:42">
      <c r="A32" s="3" t="s">
        <v>42</v>
      </c>
      <c r="B32" s="48">
        <v>46</v>
      </c>
      <c r="C32" s="39">
        <f t="shared" si="0"/>
        <v>83.636363636363626</v>
      </c>
      <c r="D32" s="48">
        <v>41</v>
      </c>
      <c r="E32" s="39">
        <f t="shared" si="1"/>
        <v>89.130434782608688</v>
      </c>
      <c r="F32" s="48">
        <v>45</v>
      </c>
      <c r="G32" s="39">
        <f t="shared" si="2"/>
        <v>84.905660377358487</v>
      </c>
      <c r="H32" s="48">
        <v>42</v>
      </c>
      <c r="I32" s="39">
        <f t="shared" si="3"/>
        <v>93.333333333333329</v>
      </c>
      <c r="J32" s="48">
        <v>43</v>
      </c>
      <c r="K32" s="39">
        <f t="shared" si="4"/>
        <v>97.727272727272734</v>
      </c>
      <c r="L32" s="48">
        <v>59</v>
      </c>
      <c r="M32" s="39">
        <f t="shared" si="5"/>
        <v>90.769230769230774</v>
      </c>
      <c r="N32" s="48">
        <v>41</v>
      </c>
      <c r="O32" s="39">
        <f t="shared" si="6"/>
        <v>87.2340425531915</v>
      </c>
      <c r="P32" s="48">
        <v>67</v>
      </c>
      <c r="Q32" s="39">
        <f t="shared" si="7"/>
        <v>91.780821917808225</v>
      </c>
      <c r="R32" s="48">
        <v>44</v>
      </c>
      <c r="S32" s="39">
        <f t="shared" si="8"/>
        <v>89.795918367346943</v>
      </c>
      <c r="T32" s="48">
        <v>40</v>
      </c>
      <c r="U32" s="39">
        <f t="shared" si="9"/>
        <v>76.923076923076934</v>
      </c>
      <c r="V32" s="48">
        <v>41</v>
      </c>
      <c r="W32" s="39">
        <f t="shared" si="10"/>
        <v>85.416666666666657</v>
      </c>
      <c r="X32" s="48">
        <v>33</v>
      </c>
      <c r="Y32" s="39">
        <f t="shared" si="11"/>
        <v>76.744186046511629</v>
      </c>
      <c r="AB32" s="3" t="s">
        <v>42</v>
      </c>
      <c r="AC32" s="3">
        <v>55</v>
      </c>
      <c r="AD32" s="3">
        <v>46</v>
      </c>
      <c r="AE32" s="3">
        <v>53</v>
      </c>
      <c r="AF32" s="3">
        <v>45</v>
      </c>
      <c r="AG32" s="3">
        <v>44</v>
      </c>
      <c r="AH32" s="3">
        <v>65</v>
      </c>
      <c r="AI32" s="3">
        <v>47</v>
      </c>
      <c r="AJ32" s="3">
        <v>73</v>
      </c>
      <c r="AK32" s="3">
        <v>49</v>
      </c>
      <c r="AL32" s="3">
        <v>52</v>
      </c>
      <c r="AM32" s="3">
        <v>48</v>
      </c>
      <c r="AN32" s="3">
        <v>43</v>
      </c>
      <c r="AO32" s="3">
        <v>7</v>
      </c>
      <c r="AP32" s="3">
        <v>627</v>
      </c>
    </row>
    <row r="33" spans="1:42">
      <c r="A33" s="3" t="s">
        <v>43</v>
      </c>
      <c r="B33" s="48">
        <v>61</v>
      </c>
      <c r="C33" s="39">
        <f t="shared" si="0"/>
        <v>88.405797101449281</v>
      </c>
      <c r="D33" s="48">
        <v>67</v>
      </c>
      <c r="E33" s="39">
        <f t="shared" si="1"/>
        <v>95.714285714285722</v>
      </c>
      <c r="F33" s="48">
        <v>72</v>
      </c>
      <c r="G33" s="39">
        <f t="shared" si="2"/>
        <v>93.506493506493499</v>
      </c>
      <c r="H33" s="48">
        <v>76</v>
      </c>
      <c r="I33" s="39">
        <f t="shared" si="3"/>
        <v>93.827160493827151</v>
      </c>
      <c r="J33" s="48">
        <v>58</v>
      </c>
      <c r="K33" s="39">
        <f t="shared" si="4"/>
        <v>95.081967213114751</v>
      </c>
      <c r="L33" s="48">
        <v>77</v>
      </c>
      <c r="M33" s="39">
        <f t="shared" si="5"/>
        <v>93.902439024390233</v>
      </c>
      <c r="N33" s="48">
        <v>70</v>
      </c>
      <c r="O33" s="39">
        <f t="shared" si="6"/>
        <v>87.5</v>
      </c>
      <c r="P33" s="48">
        <v>88</v>
      </c>
      <c r="Q33" s="39">
        <f t="shared" si="7"/>
        <v>93.61702127659575</v>
      </c>
      <c r="R33" s="48">
        <v>55</v>
      </c>
      <c r="S33" s="39">
        <f t="shared" si="8"/>
        <v>84.615384615384613</v>
      </c>
      <c r="T33" s="48">
        <v>62</v>
      </c>
      <c r="U33" s="39">
        <f t="shared" si="9"/>
        <v>88.571428571428569</v>
      </c>
      <c r="V33" s="48">
        <v>49</v>
      </c>
      <c r="W33" s="39">
        <f t="shared" si="10"/>
        <v>81.666666666666671</v>
      </c>
      <c r="X33" s="48">
        <v>61</v>
      </c>
      <c r="Y33" s="39">
        <f t="shared" si="11"/>
        <v>79.220779220779221</v>
      </c>
      <c r="AB33" s="3" t="s">
        <v>43</v>
      </c>
      <c r="AC33" s="3">
        <v>69</v>
      </c>
      <c r="AD33" s="3">
        <v>70</v>
      </c>
      <c r="AE33" s="3">
        <v>77</v>
      </c>
      <c r="AF33" s="3">
        <v>81</v>
      </c>
      <c r="AG33" s="3">
        <v>61</v>
      </c>
      <c r="AH33" s="3">
        <v>82</v>
      </c>
      <c r="AI33" s="3">
        <v>80</v>
      </c>
      <c r="AJ33" s="3">
        <v>94</v>
      </c>
      <c r="AK33" s="3">
        <v>65</v>
      </c>
      <c r="AL33" s="3">
        <v>70</v>
      </c>
      <c r="AM33" s="3">
        <v>60</v>
      </c>
      <c r="AN33" s="3">
        <v>77</v>
      </c>
      <c r="AO33" s="3">
        <v>1</v>
      </c>
      <c r="AP33" s="3">
        <v>887</v>
      </c>
    </row>
    <row r="34" spans="1:42" s="8" customFormat="1" ht="15.75">
      <c r="A34" s="34" t="s">
        <v>44</v>
      </c>
      <c r="B34" s="46">
        <v>1076</v>
      </c>
      <c r="C34" s="38">
        <f t="shared" si="0"/>
        <v>80.720180045011261</v>
      </c>
      <c r="D34" s="46">
        <v>1069</v>
      </c>
      <c r="E34" s="38">
        <f t="shared" si="1"/>
        <v>80.679245283018858</v>
      </c>
      <c r="F34" s="46">
        <v>1088</v>
      </c>
      <c r="G34" s="38">
        <f t="shared" si="2"/>
        <v>79.706959706959708</v>
      </c>
      <c r="H34" s="46">
        <v>1071</v>
      </c>
      <c r="I34" s="38">
        <f t="shared" si="3"/>
        <v>76.664280601288468</v>
      </c>
      <c r="J34" s="46">
        <v>1171</v>
      </c>
      <c r="K34" s="38">
        <f t="shared" si="4"/>
        <v>80.536451169188453</v>
      </c>
      <c r="L34" s="46">
        <v>1189</v>
      </c>
      <c r="M34" s="38">
        <f t="shared" si="5"/>
        <v>81.215846994535525</v>
      </c>
      <c r="N34" s="46">
        <v>1240</v>
      </c>
      <c r="O34" s="38">
        <f t="shared" si="6"/>
        <v>83.614295347269049</v>
      </c>
      <c r="P34" s="46">
        <v>1286</v>
      </c>
      <c r="Q34" s="38">
        <f t="shared" si="7"/>
        <v>83.398184176394295</v>
      </c>
      <c r="R34" s="46">
        <v>1270</v>
      </c>
      <c r="S34" s="38">
        <f t="shared" si="8"/>
        <v>81.777205408886019</v>
      </c>
      <c r="T34" s="46">
        <v>1329</v>
      </c>
      <c r="U34" s="38">
        <f t="shared" si="9"/>
        <v>85.356454720616568</v>
      </c>
      <c r="V34" s="46">
        <v>1411</v>
      </c>
      <c r="W34" s="38">
        <f t="shared" si="10"/>
        <v>88.077403245942577</v>
      </c>
      <c r="X34" s="46">
        <v>1413</v>
      </c>
      <c r="Y34" s="38">
        <f t="shared" si="11"/>
        <v>84.86486486486487</v>
      </c>
      <c r="AB34" s="8" t="s">
        <v>44</v>
      </c>
      <c r="AC34" s="8">
        <v>1333</v>
      </c>
      <c r="AD34" s="8">
        <v>1325</v>
      </c>
      <c r="AE34" s="8">
        <v>1365</v>
      </c>
      <c r="AF34" s="8">
        <v>1397</v>
      </c>
      <c r="AG34" s="8">
        <v>1454</v>
      </c>
      <c r="AH34" s="8">
        <v>1464</v>
      </c>
      <c r="AI34" s="8">
        <v>1483</v>
      </c>
      <c r="AJ34" s="8">
        <v>1542</v>
      </c>
      <c r="AK34" s="8">
        <v>1553</v>
      </c>
      <c r="AL34" s="8">
        <v>1557</v>
      </c>
      <c r="AM34" s="8">
        <v>1602</v>
      </c>
      <c r="AN34" s="8">
        <v>1665</v>
      </c>
      <c r="AO34" s="8">
        <v>186</v>
      </c>
      <c r="AP34" s="8">
        <v>17926</v>
      </c>
    </row>
    <row r="35" spans="1:42">
      <c r="A35" s="3" t="s">
        <v>45</v>
      </c>
      <c r="B35" s="48">
        <v>56</v>
      </c>
      <c r="C35" s="39">
        <f t="shared" si="0"/>
        <v>75.675675675675677</v>
      </c>
      <c r="D35" s="48">
        <v>47</v>
      </c>
      <c r="E35" s="39">
        <f t="shared" si="1"/>
        <v>83.928571428571431</v>
      </c>
      <c r="F35" s="48">
        <v>49</v>
      </c>
      <c r="G35" s="39">
        <f t="shared" si="2"/>
        <v>96.078431372549019</v>
      </c>
      <c r="H35" s="48">
        <v>52</v>
      </c>
      <c r="I35" s="39">
        <f t="shared" si="3"/>
        <v>83.870967741935488</v>
      </c>
      <c r="J35" s="48">
        <v>67</v>
      </c>
      <c r="K35" s="39">
        <f t="shared" si="4"/>
        <v>89.333333333333329</v>
      </c>
      <c r="L35" s="48">
        <v>51</v>
      </c>
      <c r="M35" s="39">
        <f t="shared" si="5"/>
        <v>76.119402985074629</v>
      </c>
      <c r="N35" s="48">
        <v>40</v>
      </c>
      <c r="O35" s="39">
        <f t="shared" si="6"/>
        <v>72.727272727272734</v>
      </c>
      <c r="P35" s="48">
        <v>55</v>
      </c>
      <c r="Q35" s="39">
        <f t="shared" si="7"/>
        <v>75.342465753424662</v>
      </c>
      <c r="R35" s="48">
        <v>50</v>
      </c>
      <c r="S35" s="39">
        <f t="shared" si="8"/>
        <v>76.923076923076934</v>
      </c>
      <c r="T35" s="48">
        <v>61</v>
      </c>
      <c r="U35" s="39">
        <f t="shared" si="9"/>
        <v>100</v>
      </c>
      <c r="V35" s="48">
        <v>62</v>
      </c>
      <c r="W35" s="39">
        <f t="shared" si="10"/>
        <v>92.537313432835816</v>
      </c>
      <c r="X35" s="48">
        <v>64</v>
      </c>
      <c r="Y35" s="39">
        <f t="shared" si="11"/>
        <v>88.888888888888886</v>
      </c>
      <c r="AB35" s="3" t="s">
        <v>45</v>
      </c>
      <c r="AC35" s="3">
        <v>74</v>
      </c>
      <c r="AD35" s="3">
        <v>56</v>
      </c>
      <c r="AE35" s="3">
        <v>51</v>
      </c>
      <c r="AF35" s="3">
        <v>62</v>
      </c>
      <c r="AG35" s="3">
        <v>75</v>
      </c>
      <c r="AH35" s="3">
        <v>67</v>
      </c>
      <c r="AI35" s="3">
        <v>55</v>
      </c>
      <c r="AJ35" s="3">
        <v>73</v>
      </c>
      <c r="AK35" s="3">
        <v>65</v>
      </c>
      <c r="AL35" s="3">
        <v>61</v>
      </c>
      <c r="AM35" s="3">
        <v>67</v>
      </c>
      <c r="AN35" s="3">
        <v>72</v>
      </c>
      <c r="AO35" s="3">
        <v>6</v>
      </c>
      <c r="AP35" s="3">
        <v>784</v>
      </c>
    </row>
    <row r="36" spans="1:42">
      <c r="A36" s="3" t="s">
        <v>46</v>
      </c>
      <c r="B36" s="48">
        <v>80</v>
      </c>
      <c r="C36" s="39">
        <f t="shared" si="0"/>
        <v>88.888888888888886</v>
      </c>
      <c r="D36" s="48">
        <v>74</v>
      </c>
      <c r="E36" s="39">
        <f t="shared" si="1"/>
        <v>78.723404255319153</v>
      </c>
      <c r="F36" s="48">
        <v>83</v>
      </c>
      <c r="G36" s="39">
        <f t="shared" si="2"/>
        <v>96.511627906976756</v>
      </c>
      <c r="H36" s="48">
        <v>63</v>
      </c>
      <c r="I36" s="39">
        <f t="shared" si="3"/>
        <v>94.029850746268664</v>
      </c>
      <c r="J36" s="48">
        <v>76</v>
      </c>
      <c r="K36" s="39">
        <f t="shared" si="4"/>
        <v>87.356321839080465</v>
      </c>
      <c r="L36" s="48">
        <v>69</v>
      </c>
      <c r="M36" s="39">
        <f t="shared" si="5"/>
        <v>81.17647058823529</v>
      </c>
      <c r="N36" s="48">
        <v>77</v>
      </c>
      <c r="O36" s="39">
        <f t="shared" si="6"/>
        <v>74.757281553398059</v>
      </c>
      <c r="P36" s="48">
        <v>70</v>
      </c>
      <c r="Q36" s="39">
        <f t="shared" si="7"/>
        <v>72.916666666666657</v>
      </c>
      <c r="R36" s="48">
        <v>73</v>
      </c>
      <c r="S36" s="39">
        <f t="shared" si="8"/>
        <v>73</v>
      </c>
      <c r="T36" s="48">
        <v>79</v>
      </c>
      <c r="U36" s="39">
        <f t="shared" si="9"/>
        <v>70.535714285714292</v>
      </c>
      <c r="V36" s="48">
        <v>73</v>
      </c>
      <c r="W36" s="39">
        <f t="shared" si="10"/>
        <v>77.659574468085097</v>
      </c>
      <c r="X36" s="48">
        <v>81</v>
      </c>
      <c r="Y36" s="39">
        <f t="shared" si="11"/>
        <v>76.415094339622641</v>
      </c>
      <c r="AB36" s="3" t="s">
        <v>46</v>
      </c>
      <c r="AC36" s="3">
        <v>90</v>
      </c>
      <c r="AD36" s="3">
        <v>94</v>
      </c>
      <c r="AE36" s="3">
        <v>86</v>
      </c>
      <c r="AF36" s="3">
        <v>67</v>
      </c>
      <c r="AG36" s="3">
        <v>87</v>
      </c>
      <c r="AH36" s="3">
        <v>85</v>
      </c>
      <c r="AI36" s="3">
        <v>103</v>
      </c>
      <c r="AJ36" s="3">
        <v>96</v>
      </c>
      <c r="AK36" s="3">
        <v>100</v>
      </c>
      <c r="AL36" s="3">
        <v>112</v>
      </c>
      <c r="AM36" s="3">
        <v>94</v>
      </c>
      <c r="AN36" s="3">
        <v>106</v>
      </c>
      <c r="AO36" s="3">
        <v>20</v>
      </c>
      <c r="AP36" s="3">
        <v>1140</v>
      </c>
    </row>
    <row r="37" spans="1:42">
      <c r="A37" s="3" t="s">
        <v>47</v>
      </c>
      <c r="B37" s="48">
        <v>40</v>
      </c>
      <c r="C37" s="39">
        <f t="shared" si="0"/>
        <v>75.471698113207552</v>
      </c>
      <c r="D37" s="48">
        <v>39</v>
      </c>
      <c r="E37" s="39">
        <f t="shared" si="1"/>
        <v>79.591836734693871</v>
      </c>
      <c r="F37" s="48">
        <v>39</v>
      </c>
      <c r="G37" s="39">
        <f t="shared" si="2"/>
        <v>79.591836734693871</v>
      </c>
      <c r="H37" s="48">
        <v>48</v>
      </c>
      <c r="I37" s="39">
        <f t="shared" si="3"/>
        <v>67.605633802816897</v>
      </c>
      <c r="J37" s="48">
        <v>54</v>
      </c>
      <c r="K37" s="39">
        <f t="shared" si="4"/>
        <v>83.07692307692308</v>
      </c>
      <c r="L37" s="48">
        <v>58</v>
      </c>
      <c r="M37" s="39">
        <f t="shared" si="5"/>
        <v>82.857142857142861</v>
      </c>
      <c r="N37" s="48">
        <v>63</v>
      </c>
      <c r="O37" s="39">
        <f t="shared" si="6"/>
        <v>79.74683544303798</v>
      </c>
      <c r="P37" s="48">
        <v>38</v>
      </c>
      <c r="Q37" s="39">
        <f t="shared" si="7"/>
        <v>61.29032258064516</v>
      </c>
      <c r="R37" s="48">
        <v>52</v>
      </c>
      <c r="S37" s="39">
        <f t="shared" si="8"/>
        <v>83.870967741935488</v>
      </c>
      <c r="T37" s="48">
        <v>52</v>
      </c>
      <c r="U37" s="39">
        <f t="shared" si="9"/>
        <v>74.285714285714292</v>
      </c>
      <c r="V37" s="48">
        <v>70</v>
      </c>
      <c r="W37" s="39">
        <f t="shared" si="10"/>
        <v>89.743589743589752</v>
      </c>
      <c r="X37" s="48">
        <v>75</v>
      </c>
      <c r="Y37" s="39">
        <f t="shared" si="11"/>
        <v>87.20930232558139</v>
      </c>
      <c r="AB37" s="3" t="s">
        <v>47</v>
      </c>
      <c r="AC37" s="3">
        <v>53</v>
      </c>
      <c r="AD37" s="3">
        <v>49</v>
      </c>
      <c r="AE37" s="3">
        <v>49</v>
      </c>
      <c r="AF37" s="3">
        <v>71</v>
      </c>
      <c r="AG37" s="3">
        <v>65</v>
      </c>
      <c r="AH37" s="3">
        <v>70</v>
      </c>
      <c r="AI37" s="3">
        <v>79</v>
      </c>
      <c r="AJ37" s="3">
        <v>62</v>
      </c>
      <c r="AK37" s="3">
        <v>62</v>
      </c>
      <c r="AL37" s="3">
        <v>70</v>
      </c>
      <c r="AM37" s="3">
        <v>78</v>
      </c>
      <c r="AN37" s="3">
        <v>86</v>
      </c>
      <c r="AO37" s="3">
        <v>2</v>
      </c>
      <c r="AP37" s="3">
        <v>796</v>
      </c>
    </row>
    <row r="38" spans="1:42">
      <c r="A38" s="3" t="s">
        <v>48</v>
      </c>
      <c r="B38" s="48">
        <v>119</v>
      </c>
      <c r="C38" s="39">
        <f t="shared" si="0"/>
        <v>97.540983606557376</v>
      </c>
      <c r="D38" s="48">
        <v>107</v>
      </c>
      <c r="E38" s="39">
        <f t="shared" si="1"/>
        <v>97.27272727272728</v>
      </c>
      <c r="F38" s="48">
        <v>127</v>
      </c>
      <c r="G38" s="39">
        <f t="shared" si="2"/>
        <v>95.488721804511272</v>
      </c>
      <c r="H38" s="48">
        <v>132</v>
      </c>
      <c r="I38" s="39">
        <f t="shared" si="3"/>
        <v>87.41721854304636</v>
      </c>
      <c r="J38" s="48">
        <v>119</v>
      </c>
      <c r="K38" s="39">
        <f t="shared" si="4"/>
        <v>86.231884057971016</v>
      </c>
      <c r="L38" s="48">
        <v>103</v>
      </c>
      <c r="M38" s="39">
        <f t="shared" si="5"/>
        <v>77.443609022556387</v>
      </c>
      <c r="N38" s="48">
        <v>152</v>
      </c>
      <c r="O38" s="39">
        <f t="shared" si="6"/>
        <v>85.393258426966284</v>
      </c>
      <c r="P38" s="48">
        <v>176</v>
      </c>
      <c r="Q38" s="39">
        <f t="shared" si="7"/>
        <v>89.340101522842644</v>
      </c>
      <c r="R38" s="48">
        <v>184</v>
      </c>
      <c r="S38" s="39">
        <f t="shared" si="8"/>
        <v>91.542288557213936</v>
      </c>
      <c r="T38" s="48">
        <v>171</v>
      </c>
      <c r="U38" s="39">
        <f t="shared" si="9"/>
        <v>90.476190476190482</v>
      </c>
      <c r="V38" s="48">
        <v>157</v>
      </c>
      <c r="W38" s="39">
        <f t="shared" si="10"/>
        <v>89.714285714285708</v>
      </c>
      <c r="X38" s="48">
        <v>154</v>
      </c>
      <c r="Y38" s="39">
        <f t="shared" si="11"/>
        <v>90.058479532163744</v>
      </c>
      <c r="AB38" s="3" t="s">
        <v>48</v>
      </c>
      <c r="AC38" s="3">
        <v>122</v>
      </c>
      <c r="AD38" s="3">
        <v>110</v>
      </c>
      <c r="AE38" s="3">
        <v>133</v>
      </c>
      <c r="AF38" s="3">
        <v>151</v>
      </c>
      <c r="AG38" s="3">
        <v>138</v>
      </c>
      <c r="AH38" s="3">
        <v>133</v>
      </c>
      <c r="AI38" s="3">
        <v>178</v>
      </c>
      <c r="AJ38" s="3">
        <v>197</v>
      </c>
      <c r="AK38" s="3">
        <v>201</v>
      </c>
      <c r="AL38" s="3">
        <v>189</v>
      </c>
      <c r="AM38" s="3">
        <v>175</v>
      </c>
      <c r="AN38" s="3">
        <v>171</v>
      </c>
      <c r="AO38" s="3">
        <v>10</v>
      </c>
      <c r="AP38" s="3">
        <v>1908</v>
      </c>
    </row>
    <row r="39" spans="1:42">
      <c r="A39" s="3" t="s">
        <v>49</v>
      </c>
      <c r="B39" s="48">
        <v>19</v>
      </c>
      <c r="C39" s="39">
        <f t="shared" si="0"/>
        <v>86.36363636363636</v>
      </c>
      <c r="D39" s="48">
        <v>24</v>
      </c>
      <c r="E39" s="39">
        <f t="shared" si="1"/>
        <v>92.307692307692307</v>
      </c>
      <c r="F39" s="48">
        <v>20</v>
      </c>
      <c r="G39" s="39">
        <f t="shared" si="2"/>
        <v>90.909090909090907</v>
      </c>
      <c r="H39" s="48">
        <v>21</v>
      </c>
      <c r="I39" s="39">
        <f t="shared" si="3"/>
        <v>100</v>
      </c>
      <c r="J39" s="48">
        <v>19</v>
      </c>
      <c r="K39" s="39">
        <f t="shared" si="4"/>
        <v>90.476190476190482</v>
      </c>
      <c r="L39" s="48">
        <v>15</v>
      </c>
      <c r="M39" s="39">
        <f t="shared" si="5"/>
        <v>68.181818181818173</v>
      </c>
      <c r="N39" s="48">
        <v>20</v>
      </c>
      <c r="O39" s="39">
        <f t="shared" si="6"/>
        <v>86.956521739130437</v>
      </c>
      <c r="P39" s="48">
        <v>15</v>
      </c>
      <c r="Q39" s="39">
        <f t="shared" si="7"/>
        <v>83.333333333333343</v>
      </c>
      <c r="R39" s="48">
        <v>21</v>
      </c>
      <c r="S39" s="39">
        <f t="shared" si="8"/>
        <v>84</v>
      </c>
      <c r="T39" s="48">
        <v>16</v>
      </c>
      <c r="U39" s="39">
        <f t="shared" si="9"/>
        <v>80</v>
      </c>
      <c r="V39" s="48">
        <v>15</v>
      </c>
      <c r="W39" s="39">
        <f t="shared" si="10"/>
        <v>78.94736842105263</v>
      </c>
      <c r="X39" s="48">
        <v>23</v>
      </c>
      <c r="Y39" s="39">
        <f t="shared" si="11"/>
        <v>92</v>
      </c>
      <c r="AB39" s="3" t="s">
        <v>49</v>
      </c>
      <c r="AC39" s="3">
        <v>22</v>
      </c>
      <c r="AD39" s="3">
        <v>26</v>
      </c>
      <c r="AE39" s="3">
        <v>22</v>
      </c>
      <c r="AF39" s="3">
        <v>21</v>
      </c>
      <c r="AG39" s="3">
        <v>21</v>
      </c>
      <c r="AH39" s="3">
        <v>22</v>
      </c>
      <c r="AI39" s="3">
        <v>23</v>
      </c>
      <c r="AJ39" s="3">
        <v>18</v>
      </c>
      <c r="AK39" s="3">
        <v>25</v>
      </c>
      <c r="AL39" s="3">
        <v>20</v>
      </c>
      <c r="AM39" s="3">
        <v>19</v>
      </c>
      <c r="AN39" s="3">
        <v>25</v>
      </c>
      <c r="AO39" s="3">
        <v>3</v>
      </c>
      <c r="AP39" s="3">
        <v>267</v>
      </c>
    </row>
    <row r="40" spans="1:42">
      <c r="A40" s="3" t="s">
        <v>50</v>
      </c>
      <c r="B40" s="48">
        <v>282</v>
      </c>
      <c r="C40" s="39">
        <f t="shared" si="0"/>
        <v>78.1163434903047</v>
      </c>
      <c r="D40" s="48">
        <v>312</v>
      </c>
      <c r="E40" s="39">
        <f t="shared" si="1"/>
        <v>78.195488721804509</v>
      </c>
      <c r="F40" s="48">
        <v>309</v>
      </c>
      <c r="G40" s="39">
        <f t="shared" si="2"/>
        <v>75.55012224938875</v>
      </c>
      <c r="H40" s="48">
        <v>262</v>
      </c>
      <c r="I40" s="39">
        <f t="shared" si="3"/>
        <v>66.666666666666657</v>
      </c>
      <c r="J40" s="48">
        <v>319</v>
      </c>
      <c r="K40" s="39">
        <f t="shared" si="4"/>
        <v>73.165137614678898</v>
      </c>
      <c r="L40" s="48">
        <v>387</v>
      </c>
      <c r="M40" s="39">
        <f t="shared" si="5"/>
        <v>90.209790209790214</v>
      </c>
      <c r="N40" s="48">
        <v>371</v>
      </c>
      <c r="O40" s="39">
        <f t="shared" si="6"/>
        <v>95.865633074935403</v>
      </c>
      <c r="P40" s="48">
        <v>392</v>
      </c>
      <c r="Q40" s="39">
        <f t="shared" si="7"/>
        <v>92.890995260663516</v>
      </c>
      <c r="R40" s="48">
        <v>393</v>
      </c>
      <c r="S40" s="39">
        <f t="shared" si="8"/>
        <v>90.972222222222214</v>
      </c>
      <c r="T40" s="48">
        <v>407</v>
      </c>
      <c r="U40" s="39">
        <f t="shared" si="9"/>
        <v>90.243902439024396</v>
      </c>
      <c r="V40" s="48">
        <v>420</v>
      </c>
      <c r="W40" s="39">
        <f t="shared" si="10"/>
        <v>88.050314465408803</v>
      </c>
      <c r="X40" s="48">
        <v>400</v>
      </c>
      <c r="Y40" s="39">
        <f t="shared" si="11"/>
        <v>86.580086580086572</v>
      </c>
      <c r="AB40" s="3" t="s">
        <v>50</v>
      </c>
      <c r="AC40" s="3">
        <v>361</v>
      </c>
      <c r="AD40" s="3">
        <v>399</v>
      </c>
      <c r="AE40" s="3">
        <v>409</v>
      </c>
      <c r="AF40" s="3">
        <v>393</v>
      </c>
      <c r="AG40" s="3">
        <v>436</v>
      </c>
      <c r="AH40" s="3">
        <v>429</v>
      </c>
      <c r="AI40" s="3">
        <v>387</v>
      </c>
      <c r="AJ40" s="3">
        <v>422</v>
      </c>
      <c r="AK40" s="3">
        <v>432</v>
      </c>
      <c r="AL40" s="3">
        <v>451</v>
      </c>
      <c r="AM40" s="3">
        <v>477</v>
      </c>
      <c r="AN40" s="3">
        <v>462</v>
      </c>
      <c r="AO40" s="3">
        <v>79</v>
      </c>
      <c r="AP40" s="3">
        <v>5137</v>
      </c>
    </row>
    <row r="41" spans="1:42">
      <c r="A41" s="3" t="s">
        <v>51</v>
      </c>
      <c r="B41" s="48">
        <v>63</v>
      </c>
      <c r="C41" s="39">
        <f t="shared" si="0"/>
        <v>85.13513513513513</v>
      </c>
      <c r="D41" s="48">
        <v>54</v>
      </c>
      <c r="E41" s="39">
        <f t="shared" si="1"/>
        <v>72</v>
      </c>
      <c r="F41" s="48">
        <v>66</v>
      </c>
      <c r="G41" s="39">
        <f t="shared" si="2"/>
        <v>76.744186046511629</v>
      </c>
      <c r="H41" s="48">
        <v>51</v>
      </c>
      <c r="I41" s="39">
        <f t="shared" si="3"/>
        <v>72.857142857142847</v>
      </c>
      <c r="J41" s="48">
        <v>52</v>
      </c>
      <c r="K41" s="39">
        <f t="shared" si="4"/>
        <v>89.65517241379311</v>
      </c>
      <c r="L41" s="48">
        <v>49</v>
      </c>
      <c r="M41" s="39">
        <f t="shared" si="5"/>
        <v>89.090909090909093</v>
      </c>
      <c r="N41" s="48">
        <v>48</v>
      </c>
      <c r="O41" s="39">
        <f t="shared" si="6"/>
        <v>71.641791044776113</v>
      </c>
      <c r="P41" s="48">
        <v>49</v>
      </c>
      <c r="Q41" s="39">
        <f t="shared" si="7"/>
        <v>77.777777777777786</v>
      </c>
      <c r="R41" s="48">
        <v>55</v>
      </c>
      <c r="S41" s="39">
        <f t="shared" si="8"/>
        <v>77.464788732394368</v>
      </c>
      <c r="T41" s="48">
        <v>67</v>
      </c>
      <c r="U41" s="39">
        <f t="shared" si="9"/>
        <v>98.529411764705884</v>
      </c>
      <c r="V41" s="48">
        <v>70</v>
      </c>
      <c r="W41" s="39">
        <f t="shared" si="10"/>
        <v>98.591549295774655</v>
      </c>
      <c r="X41" s="48">
        <v>58</v>
      </c>
      <c r="Y41" s="39">
        <f t="shared" si="11"/>
        <v>72.5</v>
      </c>
      <c r="AB41" s="3" t="s">
        <v>51</v>
      </c>
      <c r="AC41" s="3">
        <v>74</v>
      </c>
      <c r="AD41" s="3">
        <v>75</v>
      </c>
      <c r="AE41" s="3">
        <v>86</v>
      </c>
      <c r="AF41" s="3">
        <v>70</v>
      </c>
      <c r="AG41" s="3">
        <v>58</v>
      </c>
      <c r="AH41" s="3">
        <v>55</v>
      </c>
      <c r="AI41" s="3">
        <v>67</v>
      </c>
      <c r="AJ41" s="3">
        <v>63</v>
      </c>
      <c r="AK41" s="3">
        <v>71</v>
      </c>
      <c r="AL41" s="3">
        <v>68</v>
      </c>
      <c r="AM41" s="3">
        <v>71</v>
      </c>
      <c r="AN41" s="3">
        <v>80</v>
      </c>
      <c r="AO41" s="3">
        <v>2</v>
      </c>
      <c r="AP41" s="3">
        <v>840</v>
      </c>
    </row>
    <row r="42" spans="1:42">
      <c r="A42" s="3" t="s">
        <v>52</v>
      </c>
      <c r="B42" s="48">
        <v>21</v>
      </c>
      <c r="C42" s="39">
        <f t="shared" si="0"/>
        <v>91.304347826086953</v>
      </c>
      <c r="D42" s="48">
        <v>14</v>
      </c>
      <c r="E42" s="39">
        <f t="shared" si="1"/>
        <v>93.333333333333329</v>
      </c>
      <c r="F42" s="48">
        <v>10</v>
      </c>
      <c r="G42" s="39">
        <f t="shared" si="2"/>
        <v>62.5</v>
      </c>
      <c r="H42" s="48">
        <v>18</v>
      </c>
      <c r="I42" s="39">
        <f t="shared" si="3"/>
        <v>81.818181818181827</v>
      </c>
      <c r="J42" s="48">
        <v>14</v>
      </c>
      <c r="K42" s="39">
        <f t="shared" si="4"/>
        <v>82.35294117647058</v>
      </c>
      <c r="L42" s="48">
        <v>34</v>
      </c>
      <c r="M42" s="39">
        <f t="shared" si="5"/>
        <v>97.142857142857139</v>
      </c>
      <c r="N42" s="48">
        <v>24</v>
      </c>
      <c r="O42" s="39">
        <f t="shared" si="6"/>
        <v>96</v>
      </c>
      <c r="P42" s="48">
        <v>19</v>
      </c>
      <c r="Q42" s="39">
        <f t="shared" si="7"/>
        <v>82.608695652173907</v>
      </c>
      <c r="R42" s="48">
        <v>22</v>
      </c>
      <c r="S42" s="39">
        <f t="shared" si="8"/>
        <v>91.666666666666657</v>
      </c>
      <c r="T42" s="48">
        <v>15</v>
      </c>
      <c r="U42" s="39">
        <f t="shared" si="9"/>
        <v>88.235294117647058</v>
      </c>
      <c r="V42" s="48">
        <v>21</v>
      </c>
      <c r="W42" s="39">
        <f t="shared" si="10"/>
        <v>75</v>
      </c>
      <c r="X42" s="48">
        <v>20</v>
      </c>
      <c r="Y42" s="39">
        <f t="shared" si="11"/>
        <v>95.238095238095227</v>
      </c>
      <c r="AB42" s="3" t="s">
        <v>52</v>
      </c>
      <c r="AC42" s="3">
        <v>23</v>
      </c>
      <c r="AD42" s="3">
        <v>15</v>
      </c>
      <c r="AE42" s="3">
        <v>16</v>
      </c>
      <c r="AF42" s="3">
        <v>22</v>
      </c>
      <c r="AG42" s="3">
        <v>17</v>
      </c>
      <c r="AH42" s="3">
        <v>35</v>
      </c>
      <c r="AI42" s="3">
        <v>25</v>
      </c>
      <c r="AJ42" s="3">
        <v>23</v>
      </c>
      <c r="AK42" s="3">
        <v>24</v>
      </c>
      <c r="AL42" s="3">
        <v>17</v>
      </c>
      <c r="AM42" s="3">
        <v>28</v>
      </c>
      <c r="AN42" s="3">
        <v>21</v>
      </c>
      <c r="AO42" s="3">
        <v>1</v>
      </c>
      <c r="AP42" s="3">
        <v>267</v>
      </c>
    </row>
    <row r="43" spans="1:42">
      <c r="A43" s="3" t="s">
        <v>53</v>
      </c>
      <c r="B43" s="48">
        <v>60</v>
      </c>
      <c r="C43" s="39">
        <f t="shared" si="0"/>
        <v>88.235294117647058</v>
      </c>
      <c r="D43" s="48">
        <v>60</v>
      </c>
      <c r="E43" s="39">
        <f t="shared" si="1"/>
        <v>95.238095238095227</v>
      </c>
      <c r="F43" s="48">
        <v>57</v>
      </c>
      <c r="G43" s="39">
        <f t="shared" si="2"/>
        <v>91.935483870967744</v>
      </c>
      <c r="H43" s="48">
        <v>69</v>
      </c>
      <c r="I43" s="39">
        <f t="shared" si="3"/>
        <v>89.610389610389603</v>
      </c>
      <c r="J43" s="48">
        <v>53</v>
      </c>
      <c r="K43" s="39">
        <f t="shared" si="4"/>
        <v>85.483870967741936</v>
      </c>
      <c r="L43" s="48">
        <v>58</v>
      </c>
      <c r="M43" s="39">
        <f t="shared" si="5"/>
        <v>75.324675324675326</v>
      </c>
      <c r="N43" s="48">
        <v>64</v>
      </c>
      <c r="O43" s="39">
        <f t="shared" si="6"/>
        <v>80</v>
      </c>
      <c r="P43" s="48">
        <v>56</v>
      </c>
      <c r="Q43" s="39">
        <f t="shared" si="7"/>
        <v>82.35294117647058</v>
      </c>
      <c r="R43" s="48">
        <v>59</v>
      </c>
      <c r="S43" s="39">
        <f t="shared" si="8"/>
        <v>64.130434782608688</v>
      </c>
      <c r="T43" s="48">
        <v>56</v>
      </c>
      <c r="U43" s="39">
        <f t="shared" si="9"/>
        <v>70.886075949367083</v>
      </c>
      <c r="V43" s="48">
        <v>61</v>
      </c>
      <c r="W43" s="39">
        <f t="shared" si="10"/>
        <v>75.308641975308646</v>
      </c>
      <c r="X43" s="48">
        <v>71</v>
      </c>
      <c r="Y43" s="39">
        <f t="shared" si="11"/>
        <v>81.609195402298852</v>
      </c>
      <c r="AB43" s="3" t="s">
        <v>53</v>
      </c>
      <c r="AC43" s="3">
        <v>68</v>
      </c>
      <c r="AD43" s="3">
        <v>63</v>
      </c>
      <c r="AE43" s="3">
        <v>62</v>
      </c>
      <c r="AF43" s="3">
        <v>77</v>
      </c>
      <c r="AG43" s="3">
        <v>62</v>
      </c>
      <c r="AH43" s="3">
        <v>77</v>
      </c>
      <c r="AI43" s="3">
        <v>80</v>
      </c>
      <c r="AJ43" s="3">
        <v>68</v>
      </c>
      <c r="AK43" s="3">
        <v>92</v>
      </c>
      <c r="AL43" s="3">
        <v>79</v>
      </c>
      <c r="AM43" s="3">
        <v>81</v>
      </c>
      <c r="AN43" s="3">
        <v>87</v>
      </c>
      <c r="AO43" s="3">
        <v>8</v>
      </c>
      <c r="AP43" s="3">
        <v>904</v>
      </c>
    </row>
    <row r="44" spans="1:42">
      <c r="A44" s="3" t="s">
        <v>54</v>
      </c>
      <c r="B44" s="48">
        <v>30</v>
      </c>
      <c r="C44" s="39">
        <f t="shared" si="0"/>
        <v>56.60377358490566</v>
      </c>
      <c r="D44" s="48">
        <v>37</v>
      </c>
      <c r="E44" s="39">
        <f t="shared" si="1"/>
        <v>75.510204081632651</v>
      </c>
      <c r="F44" s="48">
        <v>37</v>
      </c>
      <c r="G44" s="39">
        <f t="shared" si="2"/>
        <v>62.711864406779661</v>
      </c>
      <c r="H44" s="48">
        <v>28</v>
      </c>
      <c r="I44" s="39">
        <f t="shared" si="3"/>
        <v>65.116279069767444</v>
      </c>
      <c r="J44" s="48">
        <v>46</v>
      </c>
      <c r="K44" s="39">
        <f t="shared" si="4"/>
        <v>86.79245283018868</v>
      </c>
      <c r="L44" s="48">
        <v>31</v>
      </c>
      <c r="M44" s="39">
        <f t="shared" si="5"/>
        <v>73.80952380952381</v>
      </c>
      <c r="N44" s="48">
        <v>46</v>
      </c>
      <c r="O44" s="39">
        <f t="shared" si="6"/>
        <v>83.636363636363626</v>
      </c>
      <c r="P44" s="48">
        <v>48</v>
      </c>
      <c r="Q44" s="39">
        <f t="shared" si="7"/>
        <v>90.566037735849065</v>
      </c>
      <c r="R44" s="48">
        <v>49</v>
      </c>
      <c r="S44" s="39">
        <f t="shared" si="8"/>
        <v>89.090909090909093</v>
      </c>
      <c r="T44" s="48">
        <v>56</v>
      </c>
      <c r="U44" s="39">
        <f t="shared" si="9"/>
        <v>91.803278688524586</v>
      </c>
      <c r="V44" s="48">
        <v>55</v>
      </c>
      <c r="W44" s="39">
        <f t="shared" si="10"/>
        <v>98.214285714285708</v>
      </c>
      <c r="X44" s="48">
        <v>67</v>
      </c>
      <c r="Y44" s="39">
        <f t="shared" si="11"/>
        <v>95.714285714285722</v>
      </c>
      <c r="AB44" s="3" t="s">
        <v>54</v>
      </c>
      <c r="AC44" s="3">
        <v>53</v>
      </c>
      <c r="AD44" s="3">
        <v>49</v>
      </c>
      <c r="AE44" s="3">
        <v>59</v>
      </c>
      <c r="AF44" s="3">
        <v>43</v>
      </c>
      <c r="AG44" s="3">
        <v>53</v>
      </c>
      <c r="AH44" s="3">
        <v>42</v>
      </c>
      <c r="AI44" s="3">
        <v>55</v>
      </c>
      <c r="AJ44" s="3">
        <v>53</v>
      </c>
      <c r="AK44" s="3">
        <v>55</v>
      </c>
      <c r="AL44" s="3">
        <v>61</v>
      </c>
      <c r="AM44" s="3">
        <v>56</v>
      </c>
      <c r="AN44" s="3">
        <v>70</v>
      </c>
      <c r="AO44" s="3">
        <v>5</v>
      </c>
      <c r="AP44" s="3">
        <v>654</v>
      </c>
    </row>
    <row r="45" spans="1:42">
      <c r="A45" s="3" t="s">
        <v>55</v>
      </c>
      <c r="B45" s="48">
        <v>27</v>
      </c>
      <c r="C45" s="39">
        <f t="shared" si="0"/>
        <v>77.142857142857153</v>
      </c>
      <c r="D45" s="48">
        <v>13</v>
      </c>
      <c r="E45" s="39">
        <f t="shared" si="1"/>
        <v>54.166666666666664</v>
      </c>
      <c r="F45" s="48">
        <v>27</v>
      </c>
      <c r="G45" s="39">
        <f t="shared" si="2"/>
        <v>72.972972972972968</v>
      </c>
      <c r="H45" s="48">
        <v>34</v>
      </c>
      <c r="I45" s="39">
        <f t="shared" si="3"/>
        <v>85</v>
      </c>
      <c r="J45" s="48">
        <v>22</v>
      </c>
      <c r="K45" s="39">
        <f t="shared" si="4"/>
        <v>57.894736842105267</v>
      </c>
      <c r="L45" s="48">
        <v>30</v>
      </c>
      <c r="M45" s="39">
        <f t="shared" si="5"/>
        <v>55.555555555555557</v>
      </c>
      <c r="N45" s="48">
        <v>32</v>
      </c>
      <c r="O45" s="39">
        <f t="shared" si="6"/>
        <v>72.727272727272734</v>
      </c>
      <c r="P45" s="48">
        <v>34</v>
      </c>
      <c r="Q45" s="39">
        <f t="shared" si="7"/>
        <v>77.272727272727266</v>
      </c>
      <c r="R45" s="48">
        <v>29</v>
      </c>
      <c r="S45" s="39">
        <f t="shared" si="8"/>
        <v>70.731707317073173</v>
      </c>
      <c r="T45" s="48">
        <v>36</v>
      </c>
      <c r="U45" s="39">
        <f t="shared" si="9"/>
        <v>69.230769230769226</v>
      </c>
      <c r="V45" s="48">
        <v>42</v>
      </c>
      <c r="W45" s="39">
        <f t="shared" si="10"/>
        <v>82.35294117647058</v>
      </c>
      <c r="X45" s="48">
        <v>39</v>
      </c>
      <c r="Y45" s="39">
        <f t="shared" si="11"/>
        <v>79.591836734693871</v>
      </c>
      <c r="AB45" s="3" t="s">
        <v>55</v>
      </c>
      <c r="AC45" s="3">
        <v>35</v>
      </c>
      <c r="AD45" s="3">
        <v>24</v>
      </c>
      <c r="AE45" s="3">
        <v>37</v>
      </c>
      <c r="AF45" s="3">
        <v>40</v>
      </c>
      <c r="AG45" s="3">
        <v>38</v>
      </c>
      <c r="AH45" s="3">
        <v>54</v>
      </c>
      <c r="AI45" s="3">
        <v>44</v>
      </c>
      <c r="AJ45" s="3">
        <v>44</v>
      </c>
      <c r="AK45" s="3">
        <v>41</v>
      </c>
      <c r="AL45" s="3">
        <v>52</v>
      </c>
      <c r="AM45" s="3">
        <v>51</v>
      </c>
      <c r="AN45" s="3">
        <v>49</v>
      </c>
      <c r="AO45" s="3">
        <v>3</v>
      </c>
      <c r="AP45" s="3">
        <v>512</v>
      </c>
    </row>
    <row r="46" spans="1:42">
      <c r="A46" s="3" t="s">
        <v>56</v>
      </c>
      <c r="B46" s="48">
        <v>143</v>
      </c>
      <c r="C46" s="39">
        <f t="shared" si="0"/>
        <v>71.5</v>
      </c>
      <c r="D46" s="48">
        <v>157</v>
      </c>
      <c r="E46" s="39">
        <f t="shared" si="1"/>
        <v>69.777777777777786</v>
      </c>
      <c r="F46" s="48">
        <v>131</v>
      </c>
      <c r="G46" s="39">
        <f t="shared" si="2"/>
        <v>63.902439024390247</v>
      </c>
      <c r="H46" s="48">
        <v>153</v>
      </c>
      <c r="I46" s="39">
        <f t="shared" si="3"/>
        <v>66.812227074235807</v>
      </c>
      <c r="J46" s="48">
        <v>196</v>
      </c>
      <c r="K46" s="39">
        <f t="shared" si="4"/>
        <v>77.470355731225297</v>
      </c>
      <c r="L46" s="48">
        <v>177</v>
      </c>
      <c r="M46" s="39">
        <f t="shared" si="5"/>
        <v>77.631578947368425</v>
      </c>
      <c r="N46" s="48">
        <v>193</v>
      </c>
      <c r="O46" s="39">
        <f t="shared" si="6"/>
        <v>87.727272727272734</v>
      </c>
      <c r="P46" s="48">
        <v>223</v>
      </c>
      <c r="Q46" s="39">
        <f t="shared" si="7"/>
        <v>84.790874524714837</v>
      </c>
      <c r="R46" s="48">
        <v>187</v>
      </c>
      <c r="S46" s="39">
        <f t="shared" si="8"/>
        <v>80.257510729613728</v>
      </c>
      <c r="T46" s="48">
        <v>189</v>
      </c>
      <c r="U46" s="39">
        <f t="shared" si="9"/>
        <v>85.13513513513513</v>
      </c>
      <c r="V46" s="48">
        <v>228</v>
      </c>
      <c r="W46" s="39">
        <f t="shared" si="10"/>
        <v>94.605809128630696</v>
      </c>
      <c r="X46" s="48">
        <v>200</v>
      </c>
      <c r="Y46" s="39">
        <f t="shared" si="11"/>
        <v>82.987551867219921</v>
      </c>
      <c r="AB46" s="3" t="s">
        <v>56</v>
      </c>
      <c r="AC46" s="3">
        <v>200</v>
      </c>
      <c r="AD46" s="3">
        <v>225</v>
      </c>
      <c r="AE46" s="3">
        <v>205</v>
      </c>
      <c r="AF46" s="3">
        <v>229</v>
      </c>
      <c r="AG46" s="3">
        <v>253</v>
      </c>
      <c r="AH46" s="3">
        <v>228</v>
      </c>
      <c r="AI46" s="3">
        <v>220</v>
      </c>
      <c r="AJ46" s="3">
        <v>263</v>
      </c>
      <c r="AK46" s="3">
        <v>233</v>
      </c>
      <c r="AL46" s="3">
        <v>222</v>
      </c>
      <c r="AM46" s="3">
        <v>241</v>
      </c>
      <c r="AN46" s="3">
        <v>241</v>
      </c>
      <c r="AO46" s="3">
        <v>24</v>
      </c>
      <c r="AP46" s="3">
        <v>2784</v>
      </c>
    </row>
    <row r="47" spans="1:42">
      <c r="A47" s="3" t="s">
        <v>57</v>
      </c>
      <c r="B47" s="48">
        <v>93</v>
      </c>
      <c r="C47" s="39">
        <f t="shared" si="0"/>
        <v>83.78378378378379</v>
      </c>
      <c r="D47" s="48">
        <v>94</v>
      </c>
      <c r="E47" s="39">
        <f t="shared" si="1"/>
        <v>95.918367346938766</v>
      </c>
      <c r="F47" s="48">
        <v>99</v>
      </c>
      <c r="G47" s="39">
        <f t="shared" si="2"/>
        <v>95.192307692307693</v>
      </c>
      <c r="H47" s="48">
        <v>99</v>
      </c>
      <c r="I47" s="39">
        <f t="shared" si="3"/>
        <v>96.116504854368941</v>
      </c>
      <c r="J47" s="48">
        <v>98</v>
      </c>
      <c r="K47" s="39">
        <f t="shared" si="4"/>
        <v>91.588785046728972</v>
      </c>
      <c r="L47" s="48">
        <v>81</v>
      </c>
      <c r="M47" s="39">
        <f t="shared" si="5"/>
        <v>76.415094339622641</v>
      </c>
      <c r="N47" s="48">
        <v>66</v>
      </c>
      <c r="O47" s="39">
        <f t="shared" si="6"/>
        <v>62.264150943396224</v>
      </c>
      <c r="P47" s="48">
        <v>79</v>
      </c>
      <c r="Q47" s="39">
        <f t="shared" si="7"/>
        <v>69.911504424778755</v>
      </c>
      <c r="R47" s="48">
        <v>59</v>
      </c>
      <c r="S47" s="39">
        <f t="shared" si="8"/>
        <v>57.843137254901968</v>
      </c>
      <c r="T47" s="48">
        <v>83</v>
      </c>
      <c r="U47" s="39">
        <f t="shared" si="9"/>
        <v>80.582524271844662</v>
      </c>
      <c r="V47" s="48">
        <v>87</v>
      </c>
      <c r="W47" s="39">
        <f t="shared" si="10"/>
        <v>81.308411214953267</v>
      </c>
      <c r="X47" s="48">
        <v>102</v>
      </c>
      <c r="Y47" s="39">
        <f t="shared" si="11"/>
        <v>78.461538461538467</v>
      </c>
      <c r="AB47" s="3" t="s">
        <v>57</v>
      </c>
      <c r="AC47" s="3">
        <v>111</v>
      </c>
      <c r="AD47" s="3">
        <v>98</v>
      </c>
      <c r="AE47" s="3">
        <v>104</v>
      </c>
      <c r="AF47" s="3">
        <v>103</v>
      </c>
      <c r="AG47" s="3">
        <v>107</v>
      </c>
      <c r="AH47" s="3">
        <v>106</v>
      </c>
      <c r="AI47" s="3">
        <v>106</v>
      </c>
      <c r="AJ47" s="3">
        <v>113</v>
      </c>
      <c r="AK47" s="3">
        <v>102</v>
      </c>
      <c r="AL47" s="3">
        <v>103</v>
      </c>
      <c r="AM47" s="3">
        <v>107</v>
      </c>
      <c r="AN47" s="3">
        <v>130</v>
      </c>
      <c r="AO47" s="3">
        <v>8</v>
      </c>
      <c r="AP47" s="3">
        <v>1298</v>
      </c>
    </row>
    <row r="48" spans="1:42">
      <c r="A48" s="3" t="s">
        <v>58</v>
      </c>
      <c r="B48" s="48">
        <v>43</v>
      </c>
      <c r="C48" s="39">
        <f t="shared" si="0"/>
        <v>91.489361702127653</v>
      </c>
      <c r="D48" s="48">
        <v>37</v>
      </c>
      <c r="E48" s="39">
        <f t="shared" si="1"/>
        <v>88.095238095238088</v>
      </c>
      <c r="F48" s="48">
        <v>34</v>
      </c>
      <c r="G48" s="39">
        <f t="shared" si="2"/>
        <v>73.91304347826086</v>
      </c>
      <c r="H48" s="48">
        <v>41</v>
      </c>
      <c r="I48" s="39">
        <f t="shared" si="3"/>
        <v>85.416666666666657</v>
      </c>
      <c r="J48" s="48">
        <v>36</v>
      </c>
      <c r="K48" s="39">
        <f t="shared" si="4"/>
        <v>81.818181818181827</v>
      </c>
      <c r="L48" s="48">
        <v>46</v>
      </c>
      <c r="M48" s="39">
        <f t="shared" si="5"/>
        <v>75.409836065573771</v>
      </c>
      <c r="N48" s="48">
        <v>44</v>
      </c>
      <c r="O48" s="39">
        <f t="shared" si="6"/>
        <v>72.131147540983605</v>
      </c>
      <c r="P48" s="48">
        <v>32</v>
      </c>
      <c r="Q48" s="39">
        <f t="shared" si="7"/>
        <v>68.085106382978722</v>
      </c>
      <c r="R48" s="48">
        <v>37</v>
      </c>
      <c r="S48" s="39">
        <f t="shared" si="8"/>
        <v>74</v>
      </c>
      <c r="T48" s="48">
        <v>41</v>
      </c>
      <c r="U48" s="39">
        <f t="shared" si="9"/>
        <v>78.84615384615384</v>
      </c>
      <c r="V48" s="48">
        <v>50</v>
      </c>
      <c r="W48" s="39">
        <f t="shared" si="10"/>
        <v>87.719298245614027</v>
      </c>
      <c r="X48" s="48">
        <v>59</v>
      </c>
      <c r="Y48" s="39">
        <f t="shared" si="11"/>
        <v>90.769230769230774</v>
      </c>
      <c r="AB48" s="3" t="s">
        <v>58</v>
      </c>
      <c r="AC48" s="3">
        <v>47</v>
      </c>
      <c r="AD48" s="3">
        <v>42</v>
      </c>
      <c r="AE48" s="3">
        <v>46</v>
      </c>
      <c r="AF48" s="3">
        <v>48</v>
      </c>
      <c r="AG48" s="3">
        <v>44</v>
      </c>
      <c r="AH48" s="3">
        <v>61</v>
      </c>
      <c r="AI48" s="3">
        <v>61</v>
      </c>
      <c r="AJ48" s="3">
        <v>47</v>
      </c>
      <c r="AK48" s="3">
        <v>50</v>
      </c>
      <c r="AL48" s="3">
        <v>52</v>
      </c>
      <c r="AM48" s="3">
        <v>57</v>
      </c>
      <c r="AN48" s="3">
        <v>65</v>
      </c>
      <c r="AO48" s="3">
        <v>15</v>
      </c>
      <c r="AP48" s="3">
        <v>635</v>
      </c>
    </row>
    <row r="49" spans="1:42" s="8" customFormat="1" ht="15.75">
      <c r="A49" s="34" t="s">
        <v>59</v>
      </c>
      <c r="B49" s="46">
        <v>661</v>
      </c>
      <c r="C49" s="38">
        <f t="shared" si="0"/>
        <v>83.883248730964468</v>
      </c>
      <c r="D49" s="46">
        <v>673</v>
      </c>
      <c r="E49" s="38">
        <f t="shared" si="1"/>
        <v>80.502392344497608</v>
      </c>
      <c r="F49" s="46">
        <v>722</v>
      </c>
      <c r="G49" s="38">
        <f t="shared" si="2"/>
        <v>82.703321878579601</v>
      </c>
      <c r="H49" s="46">
        <v>762</v>
      </c>
      <c r="I49" s="38">
        <f t="shared" si="3"/>
        <v>82.646420824295006</v>
      </c>
      <c r="J49" s="46">
        <v>662</v>
      </c>
      <c r="K49" s="38">
        <f t="shared" si="4"/>
        <v>73.966480446927378</v>
      </c>
      <c r="L49" s="46">
        <v>722</v>
      </c>
      <c r="M49" s="38">
        <f t="shared" si="5"/>
        <v>72.708962739174225</v>
      </c>
      <c r="N49" s="46">
        <v>799</v>
      </c>
      <c r="O49" s="38">
        <f t="shared" si="6"/>
        <v>71.466905187835422</v>
      </c>
      <c r="P49" s="46">
        <v>781</v>
      </c>
      <c r="Q49" s="38">
        <f t="shared" si="7"/>
        <v>71.651376146788991</v>
      </c>
      <c r="R49" s="46">
        <v>882</v>
      </c>
      <c r="S49" s="38">
        <f t="shared" si="8"/>
        <v>73.931265716680642</v>
      </c>
      <c r="T49" s="46">
        <v>880</v>
      </c>
      <c r="U49" s="38">
        <f t="shared" si="9"/>
        <v>74.513124470787474</v>
      </c>
      <c r="V49" s="46">
        <v>945</v>
      </c>
      <c r="W49" s="38">
        <f t="shared" si="10"/>
        <v>79.411764705882348</v>
      </c>
      <c r="X49" s="46">
        <v>1054</v>
      </c>
      <c r="Y49" s="38">
        <f t="shared" si="11"/>
        <v>88.571428571428569</v>
      </c>
      <c r="AB49" s="8" t="s">
        <v>59</v>
      </c>
      <c r="AC49" s="8">
        <v>788</v>
      </c>
      <c r="AD49" s="8">
        <v>836</v>
      </c>
      <c r="AE49" s="8">
        <v>873</v>
      </c>
      <c r="AF49" s="8">
        <v>922</v>
      </c>
      <c r="AG49" s="8">
        <v>895</v>
      </c>
      <c r="AH49" s="8">
        <v>993</v>
      </c>
      <c r="AI49" s="8">
        <v>1118</v>
      </c>
      <c r="AJ49" s="8">
        <v>1090</v>
      </c>
      <c r="AK49" s="8">
        <v>1193</v>
      </c>
      <c r="AL49" s="8">
        <v>1181</v>
      </c>
      <c r="AM49" s="8">
        <v>1190</v>
      </c>
      <c r="AN49" s="8">
        <v>1190</v>
      </c>
      <c r="AO49" s="8">
        <v>140</v>
      </c>
      <c r="AP49" s="8">
        <v>12409</v>
      </c>
    </row>
    <row r="50" spans="1:42">
      <c r="A50" s="3" t="s">
        <v>60</v>
      </c>
      <c r="B50" s="48">
        <v>30</v>
      </c>
      <c r="C50" s="39">
        <f t="shared" si="0"/>
        <v>85.714285714285708</v>
      </c>
      <c r="D50" s="48">
        <v>38</v>
      </c>
      <c r="E50" s="39">
        <f t="shared" si="1"/>
        <v>92.682926829268297</v>
      </c>
      <c r="F50" s="48">
        <v>54</v>
      </c>
      <c r="G50" s="39">
        <f t="shared" si="2"/>
        <v>91.525423728813564</v>
      </c>
      <c r="H50" s="48">
        <v>60</v>
      </c>
      <c r="I50" s="39">
        <f t="shared" si="3"/>
        <v>81.081081081081081</v>
      </c>
      <c r="J50" s="48">
        <v>57</v>
      </c>
      <c r="K50" s="39">
        <f t="shared" si="4"/>
        <v>90.476190476190482</v>
      </c>
      <c r="L50" s="48">
        <v>48</v>
      </c>
      <c r="M50" s="39">
        <f t="shared" si="5"/>
        <v>80</v>
      </c>
      <c r="N50" s="48">
        <v>57</v>
      </c>
      <c r="O50" s="39">
        <f t="shared" si="6"/>
        <v>80.281690140845072</v>
      </c>
      <c r="P50" s="48">
        <v>46</v>
      </c>
      <c r="Q50" s="39">
        <f t="shared" si="7"/>
        <v>92</v>
      </c>
      <c r="R50" s="48">
        <v>63</v>
      </c>
      <c r="S50" s="39">
        <f t="shared" si="8"/>
        <v>95.454545454545453</v>
      </c>
      <c r="T50" s="48">
        <v>73</v>
      </c>
      <c r="U50" s="39">
        <f t="shared" si="9"/>
        <v>90.123456790123456</v>
      </c>
      <c r="V50" s="48">
        <v>60</v>
      </c>
      <c r="W50" s="39">
        <f t="shared" si="10"/>
        <v>96.774193548387103</v>
      </c>
      <c r="X50" s="48">
        <v>80</v>
      </c>
      <c r="Y50" s="39">
        <f t="shared" si="11"/>
        <v>94.117647058823522</v>
      </c>
      <c r="AB50" s="3" t="s">
        <v>60</v>
      </c>
      <c r="AC50" s="3">
        <v>35</v>
      </c>
      <c r="AD50" s="3">
        <v>41</v>
      </c>
      <c r="AE50" s="3">
        <v>59</v>
      </c>
      <c r="AF50" s="3">
        <v>74</v>
      </c>
      <c r="AG50" s="3">
        <v>63</v>
      </c>
      <c r="AH50" s="3">
        <v>60</v>
      </c>
      <c r="AI50" s="3">
        <v>71</v>
      </c>
      <c r="AJ50" s="3">
        <v>50</v>
      </c>
      <c r="AK50" s="3">
        <v>66</v>
      </c>
      <c r="AL50" s="3">
        <v>81</v>
      </c>
      <c r="AM50" s="3">
        <v>62</v>
      </c>
      <c r="AN50" s="3">
        <v>85</v>
      </c>
      <c r="AO50" s="3">
        <v>9</v>
      </c>
      <c r="AP50" s="3">
        <v>756</v>
      </c>
    </row>
    <row r="51" spans="1:42">
      <c r="A51" s="3" t="s">
        <v>61</v>
      </c>
      <c r="B51" s="48">
        <v>55</v>
      </c>
      <c r="C51" s="39">
        <f t="shared" si="0"/>
        <v>70.512820512820511</v>
      </c>
      <c r="D51" s="48">
        <v>73</v>
      </c>
      <c r="E51" s="39">
        <f t="shared" si="1"/>
        <v>80.219780219780219</v>
      </c>
      <c r="F51" s="48">
        <v>66</v>
      </c>
      <c r="G51" s="39">
        <f t="shared" si="2"/>
        <v>95.652173913043484</v>
      </c>
      <c r="H51" s="48">
        <v>76</v>
      </c>
      <c r="I51" s="39">
        <f t="shared" si="3"/>
        <v>93.827160493827151</v>
      </c>
      <c r="J51" s="48">
        <v>57</v>
      </c>
      <c r="K51" s="39">
        <f t="shared" si="4"/>
        <v>76</v>
      </c>
      <c r="L51" s="48">
        <v>40</v>
      </c>
      <c r="M51" s="39">
        <f t="shared" si="5"/>
        <v>51.282051282051277</v>
      </c>
      <c r="N51" s="48">
        <v>44</v>
      </c>
      <c r="O51" s="39">
        <f t="shared" si="6"/>
        <v>52.380952380952387</v>
      </c>
      <c r="P51" s="48">
        <v>42</v>
      </c>
      <c r="Q51" s="39">
        <f t="shared" si="7"/>
        <v>47.191011235955052</v>
      </c>
      <c r="R51" s="48">
        <v>43</v>
      </c>
      <c r="S51" s="39">
        <f t="shared" si="8"/>
        <v>54.430379746835442</v>
      </c>
      <c r="T51" s="48">
        <v>62</v>
      </c>
      <c r="U51" s="39">
        <f t="shared" si="9"/>
        <v>68.888888888888886</v>
      </c>
      <c r="V51" s="48">
        <v>88</v>
      </c>
      <c r="W51" s="39">
        <f t="shared" si="10"/>
        <v>88.888888888888886</v>
      </c>
      <c r="X51" s="48">
        <v>90</v>
      </c>
      <c r="Y51" s="39">
        <f t="shared" si="11"/>
        <v>89.10891089108911</v>
      </c>
      <c r="AB51" s="3" t="s">
        <v>61</v>
      </c>
      <c r="AC51" s="3">
        <v>78</v>
      </c>
      <c r="AD51" s="3">
        <v>91</v>
      </c>
      <c r="AE51" s="3">
        <v>69</v>
      </c>
      <c r="AF51" s="3">
        <v>81</v>
      </c>
      <c r="AG51" s="3">
        <v>75</v>
      </c>
      <c r="AH51" s="3">
        <v>78</v>
      </c>
      <c r="AI51" s="3">
        <v>84</v>
      </c>
      <c r="AJ51" s="3">
        <v>89</v>
      </c>
      <c r="AK51" s="3">
        <v>79</v>
      </c>
      <c r="AL51" s="3">
        <v>90</v>
      </c>
      <c r="AM51" s="3">
        <v>99</v>
      </c>
      <c r="AN51" s="3">
        <v>101</v>
      </c>
      <c r="AO51" s="3">
        <v>4</v>
      </c>
      <c r="AP51" s="3">
        <v>1018</v>
      </c>
    </row>
    <row r="52" spans="1:42">
      <c r="A52" s="3" t="s">
        <v>62</v>
      </c>
      <c r="B52" s="48">
        <v>55</v>
      </c>
      <c r="C52" s="39">
        <f t="shared" si="0"/>
        <v>63.218390804597703</v>
      </c>
      <c r="D52" s="48">
        <v>86</v>
      </c>
      <c r="E52" s="39">
        <f t="shared" si="1"/>
        <v>69.354838709677423</v>
      </c>
      <c r="F52" s="48">
        <v>55</v>
      </c>
      <c r="G52" s="39">
        <f t="shared" si="2"/>
        <v>56.701030927835049</v>
      </c>
      <c r="H52" s="48">
        <v>72</v>
      </c>
      <c r="I52" s="39">
        <f t="shared" si="3"/>
        <v>74.226804123711347</v>
      </c>
      <c r="J52" s="48">
        <v>39</v>
      </c>
      <c r="K52" s="39">
        <f t="shared" si="4"/>
        <v>47.560975609756099</v>
      </c>
      <c r="L52" s="48">
        <v>76</v>
      </c>
      <c r="M52" s="39">
        <f t="shared" si="5"/>
        <v>69.724770642201833</v>
      </c>
      <c r="N52" s="48">
        <v>87</v>
      </c>
      <c r="O52" s="39">
        <f t="shared" si="6"/>
        <v>82.075471698113205</v>
      </c>
      <c r="P52" s="48">
        <v>60</v>
      </c>
      <c r="Q52" s="39">
        <f t="shared" si="7"/>
        <v>59.405940594059402</v>
      </c>
      <c r="R52" s="48">
        <v>57</v>
      </c>
      <c r="S52" s="39">
        <f t="shared" si="8"/>
        <v>55.882352941176471</v>
      </c>
      <c r="T52" s="48">
        <v>51</v>
      </c>
      <c r="U52" s="39">
        <f t="shared" si="9"/>
        <v>53.125</v>
      </c>
      <c r="V52" s="48">
        <v>69</v>
      </c>
      <c r="W52" s="39">
        <f t="shared" si="10"/>
        <v>60</v>
      </c>
      <c r="X52" s="48">
        <v>100</v>
      </c>
      <c r="Y52" s="39">
        <f t="shared" si="11"/>
        <v>88.495575221238937</v>
      </c>
      <c r="AB52" s="3" t="s">
        <v>62</v>
      </c>
      <c r="AC52" s="3">
        <v>87</v>
      </c>
      <c r="AD52" s="3">
        <v>124</v>
      </c>
      <c r="AE52" s="3">
        <v>97</v>
      </c>
      <c r="AF52" s="3">
        <v>97</v>
      </c>
      <c r="AG52" s="3">
        <v>82</v>
      </c>
      <c r="AH52" s="3">
        <v>109</v>
      </c>
      <c r="AI52" s="3">
        <v>106</v>
      </c>
      <c r="AJ52" s="3">
        <v>101</v>
      </c>
      <c r="AK52" s="3">
        <v>102</v>
      </c>
      <c r="AL52" s="3">
        <v>96</v>
      </c>
      <c r="AM52" s="3">
        <v>115</v>
      </c>
      <c r="AN52" s="3">
        <v>113</v>
      </c>
      <c r="AO52" s="3">
        <v>15</v>
      </c>
      <c r="AP52" s="3">
        <v>1244</v>
      </c>
    </row>
    <row r="53" spans="1:42">
      <c r="A53" s="3" t="s">
        <v>63</v>
      </c>
      <c r="B53" s="48">
        <v>102</v>
      </c>
      <c r="C53" s="39">
        <f t="shared" si="0"/>
        <v>82.926829268292678</v>
      </c>
      <c r="D53" s="48">
        <v>99</v>
      </c>
      <c r="E53" s="39">
        <f t="shared" si="1"/>
        <v>74.436090225563916</v>
      </c>
      <c r="F53" s="48">
        <v>129</v>
      </c>
      <c r="G53" s="39">
        <f t="shared" si="2"/>
        <v>92.142857142857139</v>
      </c>
      <c r="H53" s="48">
        <v>107</v>
      </c>
      <c r="I53" s="39">
        <f t="shared" si="3"/>
        <v>81.060606060606062</v>
      </c>
      <c r="J53" s="48">
        <v>74</v>
      </c>
      <c r="K53" s="39">
        <f t="shared" si="4"/>
        <v>69.158878504672899</v>
      </c>
      <c r="L53" s="48">
        <v>125</v>
      </c>
      <c r="M53" s="39">
        <f t="shared" si="5"/>
        <v>94.696969696969703</v>
      </c>
      <c r="N53" s="48">
        <v>126</v>
      </c>
      <c r="O53" s="39">
        <f t="shared" si="6"/>
        <v>96.92307692307692</v>
      </c>
      <c r="P53" s="48">
        <v>147</v>
      </c>
      <c r="Q53" s="39">
        <f t="shared" si="7"/>
        <v>98.65771812080537</v>
      </c>
      <c r="R53" s="48">
        <v>154</v>
      </c>
      <c r="S53" s="39">
        <f t="shared" si="8"/>
        <v>97.468354430379748</v>
      </c>
      <c r="T53" s="48">
        <v>151</v>
      </c>
      <c r="U53" s="39">
        <f t="shared" si="9"/>
        <v>98.692810457516345</v>
      </c>
      <c r="V53" s="48">
        <v>133</v>
      </c>
      <c r="W53" s="39">
        <f t="shared" si="10"/>
        <v>98.518518518518519</v>
      </c>
      <c r="X53" s="48">
        <v>139</v>
      </c>
      <c r="Y53" s="39">
        <f t="shared" si="11"/>
        <v>93.288590604026851</v>
      </c>
      <c r="AB53" s="3" t="s">
        <v>63</v>
      </c>
      <c r="AC53" s="3">
        <v>123</v>
      </c>
      <c r="AD53" s="3">
        <v>133</v>
      </c>
      <c r="AE53" s="3">
        <v>140</v>
      </c>
      <c r="AF53" s="3">
        <v>132</v>
      </c>
      <c r="AG53" s="3">
        <v>107</v>
      </c>
      <c r="AH53" s="3">
        <v>132</v>
      </c>
      <c r="AI53" s="3">
        <v>130</v>
      </c>
      <c r="AJ53" s="3">
        <v>149</v>
      </c>
      <c r="AK53" s="3">
        <v>158</v>
      </c>
      <c r="AL53" s="3">
        <v>153</v>
      </c>
      <c r="AM53" s="3">
        <v>135</v>
      </c>
      <c r="AN53" s="3">
        <v>149</v>
      </c>
      <c r="AO53" s="3">
        <v>26</v>
      </c>
      <c r="AP53" s="3">
        <v>1667</v>
      </c>
    </row>
    <row r="54" spans="1:42">
      <c r="A54" s="3" t="s">
        <v>64</v>
      </c>
      <c r="B54" s="48">
        <v>39</v>
      </c>
      <c r="C54" s="39">
        <f t="shared" si="0"/>
        <v>84.782608695652172</v>
      </c>
      <c r="D54" s="48">
        <v>26</v>
      </c>
      <c r="E54" s="39">
        <f t="shared" si="1"/>
        <v>81.25</v>
      </c>
      <c r="F54" s="48">
        <v>44</v>
      </c>
      <c r="G54" s="39">
        <f t="shared" si="2"/>
        <v>84.615384615384613</v>
      </c>
      <c r="H54" s="48">
        <v>45</v>
      </c>
      <c r="I54" s="39">
        <f t="shared" si="3"/>
        <v>90</v>
      </c>
      <c r="J54" s="48">
        <v>45</v>
      </c>
      <c r="K54" s="39">
        <f t="shared" si="4"/>
        <v>90</v>
      </c>
      <c r="L54" s="48">
        <v>48</v>
      </c>
      <c r="M54" s="39">
        <f t="shared" si="5"/>
        <v>85.714285714285708</v>
      </c>
      <c r="N54" s="48">
        <v>40</v>
      </c>
      <c r="O54" s="39">
        <f t="shared" si="6"/>
        <v>93.023255813953483</v>
      </c>
      <c r="P54" s="48">
        <v>51</v>
      </c>
      <c r="Q54" s="39">
        <f t="shared" si="7"/>
        <v>96.226415094339629</v>
      </c>
      <c r="R54" s="48">
        <v>44</v>
      </c>
      <c r="S54" s="39">
        <f t="shared" si="8"/>
        <v>89.795918367346943</v>
      </c>
      <c r="T54" s="48">
        <v>52</v>
      </c>
      <c r="U54" s="39">
        <f t="shared" si="9"/>
        <v>88.135593220338976</v>
      </c>
      <c r="V54" s="48">
        <v>32</v>
      </c>
      <c r="W54" s="39">
        <f t="shared" si="10"/>
        <v>82.051282051282044</v>
      </c>
      <c r="X54" s="48">
        <v>49</v>
      </c>
      <c r="Y54" s="39">
        <f t="shared" si="11"/>
        <v>90.740740740740748</v>
      </c>
      <c r="AB54" s="3" t="s">
        <v>64</v>
      </c>
      <c r="AC54" s="3">
        <v>46</v>
      </c>
      <c r="AD54" s="3">
        <v>32</v>
      </c>
      <c r="AE54" s="3">
        <v>52</v>
      </c>
      <c r="AF54" s="3">
        <v>50</v>
      </c>
      <c r="AG54" s="3">
        <v>50</v>
      </c>
      <c r="AH54" s="3">
        <v>56</v>
      </c>
      <c r="AI54" s="3">
        <v>43</v>
      </c>
      <c r="AJ54" s="3">
        <v>53</v>
      </c>
      <c r="AK54" s="3">
        <v>49</v>
      </c>
      <c r="AL54" s="3">
        <v>59</v>
      </c>
      <c r="AM54" s="3">
        <v>39</v>
      </c>
      <c r="AN54" s="3">
        <v>54</v>
      </c>
      <c r="AO54" s="3">
        <v>10</v>
      </c>
      <c r="AP54" s="3">
        <v>593</v>
      </c>
    </row>
    <row r="55" spans="1:42">
      <c r="A55" s="3" t="s">
        <v>65</v>
      </c>
      <c r="B55" s="48">
        <v>37</v>
      </c>
      <c r="C55" s="39">
        <f t="shared" si="0"/>
        <v>100</v>
      </c>
      <c r="D55" s="48">
        <v>47</v>
      </c>
      <c r="E55" s="39">
        <f t="shared" si="1"/>
        <v>100</v>
      </c>
      <c r="F55" s="48">
        <v>54</v>
      </c>
      <c r="G55" s="39">
        <f t="shared" si="2"/>
        <v>98.181818181818187</v>
      </c>
      <c r="H55" s="48">
        <v>42</v>
      </c>
      <c r="I55" s="39">
        <f t="shared" si="3"/>
        <v>97.674418604651152</v>
      </c>
      <c r="J55" s="48">
        <v>50</v>
      </c>
      <c r="K55" s="39">
        <f t="shared" si="4"/>
        <v>98.039215686274503</v>
      </c>
      <c r="L55" s="48">
        <v>47</v>
      </c>
      <c r="M55" s="39">
        <f t="shared" si="5"/>
        <v>95.918367346938766</v>
      </c>
      <c r="N55" s="48">
        <v>61</v>
      </c>
      <c r="O55" s="39">
        <f t="shared" si="6"/>
        <v>100</v>
      </c>
      <c r="P55" s="48">
        <v>52</v>
      </c>
      <c r="Q55" s="39">
        <f t="shared" si="7"/>
        <v>96.296296296296291</v>
      </c>
      <c r="R55" s="48">
        <v>54</v>
      </c>
      <c r="S55" s="39">
        <f t="shared" si="8"/>
        <v>96.428571428571431</v>
      </c>
      <c r="T55" s="48">
        <v>50</v>
      </c>
      <c r="U55" s="39">
        <f t="shared" si="9"/>
        <v>86.206896551724128</v>
      </c>
      <c r="V55" s="48">
        <v>65</v>
      </c>
      <c r="W55" s="39">
        <f t="shared" si="10"/>
        <v>87.837837837837839</v>
      </c>
      <c r="X55" s="48">
        <v>59</v>
      </c>
      <c r="Y55" s="39">
        <f t="shared" si="11"/>
        <v>90.769230769230774</v>
      </c>
      <c r="AB55" s="3" t="s">
        <v>65</v>
      </c>
      <c r="AC55" s="3">
        <v>37</v>
      </c>
      <c r="AD55" s="3">
        <v>47</v>
      </c>
      <c r="AE55" s="3">
        <v>55</v>
      </c>
      <c r="AF55" s="3">
        <v>43</v>
      </c>
      <c r="AG55" s="3">
        <v>51</v>
      </c>
      <c r="AH55" s="3">
        <v>49</v>
      </c>
      <c r="AI55" s="3">
        <v>61</v>
      </c>
      <c r="AJ55" s="3">
        <v>54</v>
      </c>
      <c r="AK55" s="3">
        <v>56</v>
      </c>
      <c r="AL55" s="3">
        <v>58</v>
      </c>
      <c r="AM55" s="3">
        <v>74</v>
      </c>
      <c r="AN55" s="3">
        <v>65</v>
      </c>
      <c r="AO55" s="3">
        <v>2</v>
      </c>
      <c r="AP55" s="3">
        <v>652</v>
      </c>
    </row>
    <row r="56" spans="1:42">
      <c r="A56" s="3" t="s">
        <v>66</v>
      </c>
      <c r="B56" s="48">
        <v>35</v>
      </c>
      <c r="C56" s="39">
        <f t="shared" si="0"/>
        <v>72.916666666666657</v>
      </c>
      <c r="D56" s="48">
        <v>25</v>
      </c>
      <c r="E56" s="39">
        <f t="shared" si="1"/>
        <v>53.191489361702125</v>
      </c>
      <c r="F56" s="48">
        <v>31</v>
      </c>
      <c r="G56" s="39">
        <f t="shared" si="2"/>
        <v>51.666666666666671</v>
      </c>
      <c r="H56" s="48">
        <v>31</v>
      </c>
      <c r="I56" s="39">
        <f t="shared" si="3"/>
        <v>55.357142857142861</v>
      </c>
      <c r="J56" s="48">
        <v>31</v>
      </c>
      <c r="K56" s="39">
        <f t="shared" si="4"/>
        <v>46.969696969696969</v>
      </c>
      <c r="L56" s="48">
        <v>33</v>
      </c>
      <c r="M56" s="39">
        <f t="shared" si="5"/>
        <v>54.098360655737707</v>
      </c>
      <c r="N56" s="48">
        <v>43</v>
      </c>
      <c r="O56" s="39">
        <f t="shared" si="6"/>
        <v>71.666666666666671</v>
      </c>
      <c r="P56" s="48">
        <v>51</v>
      </c>
      <c r="Q56" s="39">
        <f t="shared" si="7"/>
        <v>83.606557377049185</v>
      </c>
      <c r="R56" s="48">
        <v>69</v>
      </c>
      <c r="S56" s="39">
        <f t="shared" si="8"/>
        <v>82.142857142857139</v>
      </c>
      <c r="T56" s="48">
        <v>73</v>
      </c>
      <c r="U56" s="39">
        <f t="shared" si="9"/>
        <v>97.333333333333343</v>
      </c>
      <c r="V56" s="48">
        <v>73</v>
      </c>
      <c r="W56" s="39">
        <f t="shared" si="10"/>
        <v>94.805194805194802</v>
      </c>
      <c r="X56" s="48">
        <v>59</v>
      </c>
      <c r="Y56" s="39">
        <f t="shared" si="11"/>
        <v>96.721311475409834</v>
      </c>
      <c r="AB56" s="3" t="s">
        <v>66</v>
      </c>
      <c r="AC56" s="3">
        <v>48</v>
      </c>
      <c r="AD56" s="3">
        <v>47</v>
      </c>
      <c r="AE56" s="3">
        <v>60</v>
      </c>
      <c r="AF56" s="3">
        <v>56</v>
      </c>
      <c r="AG56" s="3">
        <v>66</v>
      </c>
      <c r="AH56" s="3">
        <v>61</v>
      </c>
      <c r="AI56" s="3">
        <v>60</v>
      </c>
      <c r="AJ56" s="3">
        <v>61</v>
      </c>
      <c r="AK56" s="3">
        <v>84</v>
      </c>
      <c r="AL56" s="3">
        <v>75</v>
      </c>
      <c r="AM56" s="3">
        <v>77</v>
      </c>
      <c r="AN56" s="3">
        <v>61</v>
      </c>
      <c r="AO56" s="3">
        <v>7</v>
      </c>
      <c r="AP56" s="3">
        <v>763</v>
      </c>
    </row>
    <row r="57" spans="1:42">
      <c r="A57" s="3" t="s">
        <v>67</v>
      </c>
      <c r="B57" s="48">
        <v>26</v>
      </c>
      <c r="C57" s="39">
        <f t="shared" si="0"/>
        <v>74.285714285714292</v>
      </c>
      <c r="D57" s="48">
        <v>28</v>
      </c>
      <c r="E57" s="39">
        <f t="shared" si="1"/>
        <v>71.794871794871796</v>
      </c>
      <c r="F57" s="48">
        <v>26</v>
      </c>
      <c r="G57" s="39">
        <f t="shared" si="2"/>
        <v>81.25</v>
      </c>
      <c r="H57" s="48">
        <v>29</v>
      </c>
      <c r="I57" s="39">
        <f t="shared" si="3"/>
        <v>70.731707317073173</v>
      </c>
      <c r="J57" s="48">
        <v>30</v>
      </c>
      <c r="K57" s="39">
        <f t="shared" si="4"/>
        <v>85.714285714285708</v>
      </c>
      <c r="L57" s="48">
        <v>31</v>
      </c>
      <c r="M57" s="39">
        <f t="shared" si="5"/>
        <v>67.391304347826093</v>
      </c>
      <c r="N57" s="48">
        <v>34</v>
      </c>
      <c r="O57" s="39">
        <f t="shared" si="6"/>
        <v>75.555555555555557</v>
      </c>
      <c r="P57" s="48">
        <v>28</v>
      </c>
      <c r="Q57" s="39">
        <f t="shared" si="7"/>
        <v>49.122807017543856</v>
      </c>
      <c r="R57" s="48">
        <v>26</v>
      </c>
      <c r="S57" s="39">
        <f t="shared" si="8"/>
        <v>65</v>
      </c>
      <c r="T57" s="48">
        <v>43</v>
      </c>
      <c r="U57" s="39">
        <f t="shared" si="9"/>
        <v>68.253968253968253</v>
      </c>
      <c r="V57" s="48">
        <v>32</v>
      </c>
      <c r="W57" s="39">
        <f t="shared" si="10"/>
        <v>60.377358490566039</v>
      </c>
      <c r="X57" s="48">
        <v>48</v>
      </c>
      <c r="Y57" s="39">
        <f t="shared" si="11"/>
        <v>73.846153846153854</v>
      </c>
      <c r="AB57" s="3" t="s">
        <v>67</v>
      </c>
      <c r="AC57" s="3">
        <v>35</v>
      </c>
      <c r="AD57" s="3">
        <v>39</v>
      </c>
      <c r="AE57" s="3">
        <v>32</v>
      </c>
      <c r="AF57" s="3">
        <v>41</v>
      </c>
      <c r="AG57" s="3">
        <v>35</v>
      </c>
      <c r="AH57" s="3">
        <v>46</v>
      </c>
      <c r="AI57" s="3">
        <v>45</v>
      </c>
      <c r="AJ57" s="3">
        <v>57</v>
      </c>
      <c r="AK57" s="3">
        <v>40</v>
      </c>
      <c r="AL57" s="3">
        <v>63</v>
      </c>
      <c r="AM57" s="3">
        <v>53</v>
      </c>
      <c r="AN57" s="3">
        <v>65</v>
      </c>
      <c r="AO57" s="3">
        <v>5</v>
      </c>
      <c r="AP57" s="3">
        <v>556</v>
      </c>
    </row>
    <row r="58" spans="1:42">
      <c r="A58" s="3" t="s">
        <v>68</v>
      </c>
      <c r="B58" s="48">
        <v>78</v>
      </c>
      <c r="C58" s="39">
        <f t="shared" si="0"/>
        <v>87.640449438202253</v>
      </c>
      <c r="D58" s="48">
        <v>65</v>
      </c>
      <c r="E58" s="39">
        <f t="shared" si="1"/>
        <v>85.526315789473685</v>
      </c>
      <c r="F58" s="48">
        <v>76</v>
      </c>
      <c r="G58" s="39">
        <f t="shared" si="2"/>
        <v>81.72043010752688</v>
      </c>
      <c r="H58" s="48">
        <v>77</v>
      </c>
      <c r="I58" s="39">
        <f t="shared" si="3"/>
        <v>81.05263157894737</v>
      </c>
      <c r="J58" s="48">
        <v>78</v>
      </c>
      <c r="K58" s="39">
        <f t="shared" si="4"/>
        <v>79.591836734693871</v>
      </c>
      <c r="L58" s="48">
        <v>76</v>
      </c>
      <c r="M58" s="39">
        <f t="shared" si="5"/>
        <v>84.444444444444443</v>
      </c>
      <c r="N58" s="48">
        <v>80</v>
      </c>
      <c r="O58" s="39">
        <f t="shared" si="6"/>
        <v>55.172413793103445</v>
      </c>
      <c r="P58" s="48">
        <v>82</v>
      </c>
      <c r="Q58" s="39">
        <f t="shared" si="7"/>
        <v>56.164383561643838</v>
      </c>
      <c r="R58" s="48">
        <v>94</v>
      </c>
      <c r="S58" s="39">
        <f t="shared" si="8"/>
        <v>60.645161290322577</v>
      </c>
      <c r="T58" s="48">
        <v>83</v>
      </c>
      <c r="U58" s="39">
        <f t="shared" si="9"/>
        <v>67.479674796747972</v>
      </c>
      <c r="V58" s="48">
        <v>124</v>
      </c>
      <c r="W58" s="39">
        <f t="shared" si="10"/>
        <v>89.85507246376811</v>
      </c>
      <c r="X58" s="48">
        <v>105</v>
      </c>
      <c r="Y58" s="39">
        <f t="shared" si="11"/>
        <v>87.5</v>
      </c>
      <c r="AB58" s="3" t="s">
        <v>68</v>
      </c>
      <c r="AC58" s="3">
        <v>89</v>
      </c>
      <c r="AD58" s="3">
        <v>76</v>
      </c>
      <c r="AE58" s="3">
        <v>93</v>
      </c>
      <c r="AF58" s="3">
        <v>95</v>
      </c>
      <c r="AG58" s="3">
        <v>98</v>
      </c>
      <c r="AH58" s="3">
        <v>90</v>
      </c>
      <c r="AI58" s="3">
        <v>145</v>
      </c>
      <c r="AJ58" s="3">
        <v>146</v>
      </c>
      <c r="AK58" s="3">
        <v>155</v>
      </c>
      <c r="AL58" s="3">
        <v>123</v>
      </c>
      <c r="AM58" s="3">
        <v>138</v>
      </c>
      <c r="AN58" s="3">
        <v>120</v>
      </c>
      <c r="AO58" s="3">
        <v>12</v>
      </c>
      <c r="AP58" s="3">
        <v>1380</v>
      </c>
    </row>
    <row r="59" spans="1:42">
      <c r="A59" s="3" t="s">
        <v>69</v>
      </c>
      <c r="B59" s="48">
        <v>144</v>
      </c>
      <c r="C59" s="39">
        <f t="shared" si="0"/>
        <v>97.297297297297305</v>
      </c>
      <c r="D59" s="48">
        <v>121</v>
      </c>
      <c r="E59" s="39">
        <f t="shared" si="1"/>
        <v>96.031746031746039</v>
      </c>
      <c r="F59" s="48">
        <v>121</v>
      </c>
      <c r="G59" s="39">
        <f t="shared" si="2"/>
        <v>96.8</v>
      </c>
      <c r="H59" s="48">
        <v>165</v>
      </c>
      <c r="I59" s="39">
        <f t="shared" si="3"/>
        <v>94.285714285714278</v>
      </c>
      <c r="J59" s="48">
        <v>141</v>
      </c>
      <c r="K59" s="39">
        <f t="shared" si="4"/>
        <v>70.149253731343293</v>
      </c>
      <c r="L59" s="48">
        <v>126</v>
      </c>
      <c r="M59" s="39">
        <f t="shared" si="5"/>
        <v>53.617021276595743</v>
      </c>
      <c r="N59" s="48">
        <v>144</v>
      </c>
      <c r="O59" s="39">
        <f t="shared" si="6"/>
        <v>53.333333333333336</v>
      </c>
      <c r="P59" s="48">
        <v>142</v>
      </c>
      <c r="Q59" s="39">
        <f t="shared" si="7"/>
        <v>59.915611814345993</v>
      </c>
      <c r="R59" s="48">
        <v>169</v>
      </c>
      <c r="S59" s="39">
        <f t="shared" si="8"/>
        <v>60.57347670250897</v>
      </c>
      <c r="T59" s="48">
        <v>146</v>
      </c>
      <c r="U59" s="39">
        <f t="shared" si="9"/>
        <v>54.68164794007491</v>
      </c>
      <c r="V59" s="48">
        <v>182</v>
      </c>
      <c r="W59" s="39">
        <f t="shared" si="10"/>
        <v>63.636363636363633</v>
      </c>
      <c r="X59" s="48">
        <v>226</v>
      </c>
      <c r="Y59" s="39">
        <f t="shared" si="11"/>
        <v>90.763052208835333</v>
      </c>
      <c r="AB59" s="3" t="s">
        <v>69</v>
      </c>
      <c r="AC59" s="3">
        <v>148</v>
      </c>
      <c r="AD59" s="3">
        <v>126</v>
      </c>
      <c r="AE59" s="3">
        <v>125</v>
      </c>
      <c r="AF59" s="3">
        <v>175</v>
      </c>
      <c r="AG59" s="3">
        <v>201</v>
      </c>
      <c r="AH59" s="3">
        <v>235</v>
      </c>
      <c r="AI59" s="3">
        <v>270</v>
      </c>
      <c r="AJ59" s="3">
        <v>237</v>
      </c>
      <c r="AK59" s="3">
        <v>279</v>
      </c>
      <c r="AL59" s="3">
        <v>267</v>
      </c>
      <c r="AM59" s="3">
        <v>286</v>
      </c>
      <c r="AN59" s="3">
        <v>249</v>
      </c>
      <c r="AO59" s="3">
        <v>40</v>
      </c>
      <c r="AP59" s="3">
        <v>2638</v>
      </c>
    </row>
    <row r="60" spans="1:42">
      <c r="A60" s="3" t="s">
        <v>70</v>
      </c>
      <c r="B60" s="48">
        <v>60</v>
      </c>
      <c r="C60" s="39">
        <f t="shared" si="0"/>
        <v>96.774193548387103</v>
      </c>
      <c r="D60" s="48">
        <v>65</v>
      </c>
      <c r="E60" s="39">
        <f t="shared" si="1"/>
        <v>81.25</v>
      </c>
      <c r="F60" s="48">
        <v>66</v>
      </c>
      <c r="G60" s="39">
        <f t="shared" si="2"/>
        <v>72.527472527472526</v>
      </c>
      <c r="H60" s="48">
        <v>58</v>
      </c>
      <c r="I60" s="39">
        <f t="shared" si="3"/>
        <v>74.358974358974365</v>
      </c>
      <c r="J60" s="48">
        <v>60</v>
      </c>
      <c r="K60" s="39">
        <f t="shared" si="4"/>
        <v>89.552238805970148</v>
      </c>
      <c r="L60" s="48">
        <v>72</v>
      </c>
      <c r="M60" s="39">
        <f t="shared" si="5"/>
        <v>93.506493506493499</v>
      </c>
      <c r="N60" s="48">
        <v>83</v>
      </c>
      <c r="O60" s="39">
        <f t="shared" si="6"/>
        <v>80.582524271844662</v>
      </c>
      <c r="P60" s="48">
        <v>80</v>
      </c>
      <c r="Q60" s="39">
        <f t="shared" si="7"/>
        <v>86.021505376344081</v>
      </c>
      <c r="R60" s="48">
        <v>109</v>
      </c>
      <c r="S60" s="39">
        <f t="shared" si="8"/>
        <v>87.2</v>
      </c>
      <c r="T60" s="48">
        <v>96</v>
      </c>
      <c r="U60" s="39">
        <f t="shared" si="9"/>
        <v>82.758620689655174</v>
      </c>
      <c r="V60" s="48">
        <v>87</v>
      </c>
      <c r="W60" s="39">
        <f t="shared" si="10"/>
        <v>77.678571428571431</v>
      </c>
      <c r="X60" s="48">
        <v>99</v>
      </c>
      <c r="Y60" s="39">
        <f t="shared" si="11"/>
        <v>77.34375</v>
      </c>
      <c r="AB60" s="3" t="s">
        <v>70</v>
      </c>
      <c r="AC60" s="3">
        <v>62</v>
      </c>
      <c r="AD60" s="3">
        <v>80</v>
      </c>
      <c r="AE60" s="3">
        <v>91</v>
      </c>
      <c r="AF60" s="3">
        <v>78</v>
      </c>
      <c r="AG60" s="3">
        <v>67</v>
      </c>
      <c r="AH60" s="3">
        <v>77</v>
      </c>
      <c r="AI60" s="3">
        <v>103</v>
      </c>
      <c r="AJ60" s="3">
        <v>93</v>
      </c>
      <c r="AK60" s="3">
        <v>125</v>
      </c>
      <c r="AL60" s="3">
        <v>116</v>
      </c>
      <c r="AM60" s="3">
        <v>112</v>
      </c>
      <c r="AN60" s="3">
        <v>128</v>
      </c>
      <c r="AO60" s="3">
        <v>10</v>
      </c>
      <c r="AP60" s="3">
        <v>1142</v>
      </c>
    </row>
    <row r="61" spans="1:42" s="8" customFormat="1" ht="15.75">
      <c r="A61" s="34" t="s">
        <v>71</v>
      </c>
      <c r="B61" s="46">
        <v>1785</v>
      </c>
      <c r="C61" s="38">
        <f t="shared" si="0"/>
        <v>66.67911841613747</v>
      </c>
      <c r="D61" s="46">
        <v>1887</v>
      </c>
      <c r="E61" s="38">
        <f t="shared" si="1"/>
        <v>74.174528301886795</v>
      </c>
      <c r="F61" s="46">
        <v>2052</v>
      </c>
      <c r="G61" s="38">
        <f t="shared" si="2"/>
        <v>73.653984206748021</v>
      </c>
      <c r="H61" s="46">
        <v>2176</v>
      </c>
      <c r="I61" s="38">
        <f t="shared" si="3"/>
        <v>73.093718508565672</v>
      </c>
      <c r="J61" s="46">
        <v>2350</v>
      </c>
      <c r="K61" s="38">
        <f t="shared" si="4"/>
        <v>72.936064556176277</v>
      </c>
      <c r="L61" s="46">
        <v>2487</v>
      </c>
      <c r="M61" s="38">
        <f t="shared" si="5"/>
        <v>73.147058823529406</v>
      </c>
      <c r="N61" s="46">
        <v>2454</v>
      </c>
      <c r="O61" s="38">
        <f t="shared" si="6"/>
        <v>73.517076093469143</v>
      </c>
      <c r="P61" s="46">
        <v>2632</v>
      </c>
      <c r="Q61" s="38">
        <f t="shared" si="7"/>
        <v>72.427077600440285</v>
      </c>
      <c r="R61" s="46">
        <v>2620</v>
      </c>
      <c r="S61" s="38">
        <f t="shared" si="8"/>
        <v>75.028636884306991</v>
      </c>
      <c r="T61" s="46">
        <v>2746</v>
      </c>
      <c r="U61" s="38">
        <f t="shared" si="9"/>
        <v>75.047827275211816</v>
      </c>
      <c r="V61" s="46">
        <v>2918</v>
      </c>
      <c r="W61" s="38">
        <f t="shared" si="10"/>
        <v>80.943134535367548</v>
      </c>
      <c r="X61" s="46">
        <v>2973</v>
      </c>
      <c r="Y61" s="38">
        <f t="shared" si="11"/>
        <v>77.745815899581601</v>
      </c>
      <c r="AB61" s="8" t="s">
        <v>71</v>
      </c>
      <c r="AC61" s="8">
        <v>2677</v>
      </c>
      <c r="AD61" s="8">
        <v>2544</v>
      </c>
      <c r="AE61" s="8">
        <v>2786</v>
      </c>
      <c r="AF61" s="8">
        <v>2977</v>
      </c>
      <c r="AG61" s="8">
        <v>3222</v>
      </c>
      <c r="AH61" s="8">
        <v>3400</v>
      </c>
      <c r="AI61" s="8">
        <v>3338</v>
      </c>
      <c r="AJ61" s="8">
        <v>3634</v>
      </c>
      <c r="AK61" s="8">
        <v>3492</v>
      </c>
      <c r="AL61" s="8">
        <v>3659</v>
      </c>
      <c r="AM61" s="8">
        <v>3605</v>
      </c>
      <c r="AN61" s="8">
        <v>3824</v>
      </c>
      <c r="AO61" s="8">
        <v>295</v>
      </c>
      <c r="AP61" s="8">
        <v>39453</v>
      </c>
    </row>
    <row r="62" spans="1:42">
      <c r="A62" s="3" t="s">
        <v>72</v>
      </c>
      <c r="B62" s="48">
        <v>57</v>
      </c>
      <c r="C62" s="39">
        <f t="shared" si="0"/>
        <v>56.435643564356432</v>
      </c>
      <c r="D62" s="48">
        <v>38</v>
      </c>
      <c r="E62" s="39">
        <f t="shared" si="1"/>
        <v>66.666666666666657</v>
      </c>
      <c r="F62" s="48">
        <v>43</v>
      </c>
      <c r="G62" s="39">
        <f t="shared" si="2"/>
        <v>69.354838709677423</v>
      </c>
      <c r="H62" s="48">
        <v>58</v>
      </c>
      <c r="I62" s="39">
        <f t="shared" si="3"/>
        <v>75.324675324675326</v>
      </c>
      <c r="J62" s="48">
        <v>57</v>
      </c>
      <c r="K62" s="39">
        <f t="shared" si="4"/>
        <v>61.29032258064516</v>
      </c>
      <c r="L62" s="48">
        <v>54</v>
      </c>
      <c r="M62" s="39">
        <f t="shared" si="5"/>
        <v>72.972972972972968</v>
      </c>
      <c r="N62" s="48">
        <v>57</v>
      </c>
      <c r="O62" s="39">
        <f t="shared" si="6"/>
        <v>50.442477876106196</v>
      </c>
      <c r="P62" s="48">
        <v>47</v>
      </c>
      <c r="Q62" s="39">
        <f t="shared" si="7"/>
        <v>57.317073170731703</v>
      </c>
      <c r="R62" s="48">
        <v>49</v>
      </c>
      <c r="S62" s="39">
        <f t="shared" si="8"/>
        <v>69.014084507042256</v>
      </c>
      <c r="T62" s="48">
        <v>76</v>
      </c>
      <c r="U62" s="39">
        <f t="shared" si="9"/>
        <v>66.666666666666657</v>
      </c>
      <c r="V62" s="48">
        <v>64</v>
      </c>
      <c r="W62" s="39">
        <f t="shared" si="10"/>
        <v>64.646464646464651</v>
      </c>
      <c r="X62" s="48">
        <v>75</v>
      </c>
      <c r="Y62" s="39">
        <f t="shared" si="11"/>
        <v>65.789473684210535</v>
      </c>
      <c r="AB62" s="3" t="s">
        <v>72</v>
      </c>
      <c r="AC62" s="3">
        <v>101</v>
      </c>
      <c r="AD62" s="3">
        <v>57</v>
      </c>
      <c r="AE62" s="3">
        <v>62</v>
      </c>
      <c r="AF62" s="3">
        <v>77</v>
      </c>
      <c r="AG62" s="3">
        <v>93</v>
      </c>
      <c r="AH62" s="3">
        <v>74</v>
      </c>
      <c r="AI62" s="3">
        <v>113</v>
      </c>
      <c r="AJ62" s="3">
        <v>82</v>
      </c>
      <c r="AK62" s="3">
        <v>71</v>
      </c>
      <c r="AL62" s="3">
        <v>114</v>
      </c>
      <c r="AM62" s="3">
        <v>99</v>
      </c>
      <c r="AN62" s="3">
        <v>114</v>
      </c>
      <c r="AO62" s="3">
        <v>5</v>
      </c>
      <c r="AP62" s="3">
        <v>1062</v>
      </c>
    </row>
    <row r="63" spans="1:42">
      <c r="A63" s="3" t="s">
        <v>73</v>
      </c>
      <c r="B63" s="48">
        <v>147</v>
      </c>
      <c r="C63" s="39">
        <f t="shared" si="0"/>
        <v>64.192139737991269</v>
      </c>
      <c r="D63" s="48">
        <v>134</v>
      </c>
      <c r="E63" s="39">
        <f t="shared" si="1"/>
        <v>70.157068062827221</v>
      </c>
      <c r="F63" s="48">
        <v>153</v>
      </c>
      <c r="G63" s="39">
        <f t="shared" si="2"/>
        <v>69.863013698630141</v>
      </c>
      <c r="H63" s="48">
        <v>141</v>
      </c>
      <c r="I63" s="39">
        <f t="shared" si="3"/>
        <v>71.573604060913709</v>
      </c>
      <c r="J63" s="48">
        <v>221</v>
      </c>
      <c r="K63" s="39">
        <f t="shared" si="4"/>
        <v>81.25</v>
      </c>
      <c r="L63" s="48">
        <v>204</v>
      </c>
      <c r="M63" s="39">
        <f t="shared" si="5"/>
        <v>79.069767441860463</v>
      </c>
      <c r="N63" s="48">
        <v>185</v>
      </c>
      <c r="O63" s="39">
        <f t="shared" si="6"/>
        <v>71.705426356589157</v>
      </c>
      <c r="P63" s="48">
        <v>201</v>
      </c>
      <c r="Q63" s="39">
        <f t="shared" si="7"/>
        <v>71.785714285714292</v>
      </c>
      <c r="R63" s="48">
        <v>189</v>
      </c>
      <c r="S63" s="39">
        <f t="shared" si="8"/>
        <v>71.863117870722434</v>
      </c>
      <c r="T63" s="48">
        <v>202</v>
      </c>
      <c r="U63" s="39">
        <f t="shared" si="9"/>
        <v>72.924187725631768</v>
      </c>
      <c r="V63" s="48">
        <v>254</v>
      </c>
      <c r="W63" s="39">
        <f t="shared" si="10"/>
        <v>83.55263157894737</v>
      </c>
      <c r="X63" s="48">
        <v>215</v>
      </c>
      <c r="Y63" s="39">
        <f t="shared" si="11"/>
        <v>72.63513513513513</v>
      </c>
      <c r="AB63" s="3" t="s">
        <v>73</v>
      </c>
      <c r="AC63" s="3">
        <v>229</v>
      </c>
      <c r="AD63" s="3">
        <v>191</v>
      </c>
      <c r="AE63" s="3">
        <v>219</v>
      </c>
      <c r="AF63" s="3">
        <v>197</v>
      </c>
      <c r="AG63" s="3">
        <v>272</v>
      </c>
      <c r="AH63" s="3">
        <v>258</v>
      </c>
      <c r="AI63" s="3">
        <v>258</v>
      </c>
      <c r="AJ63" s="3">
        <v>280</v>
      </c>
      <c r="AK63" s="3">
        <v>263</v>
      </c>
      <c r="AL63" s="3">
        <v>277</v>
      </c>
      <c r="AM63" s="3">
        <v>304</v>
      </c>
      <c r="AN63" s="3">
        <v>296</v>
      </c>
      <c r="AO63" s="3">
        <v>23</v>
      </c>
      <c r="AP63" s="3">
        <v>3067</v>
      </c>
    </row>
    <row r="64" spans="1:42">
      <c r="A64" s="3" t="s">
        <v>74</v>
      </c>
      <c r="B64" s="48">
        <v>53</v>
      </c>
      <c r="C64" s="39">
        <f t="shared" si="0"/>
        <v>94.642857142857139</v>
      </c>
      <c r="D64" s="48">
        <v>51</v>
      </c>
      <c r="E64" s="39">
        <f t="shared" si="1"/>
        <v>87.931034482758619</v>
      </c>
      <c r="F64" s="48">
        <v>60</v>
      </c>
      <c r="G64" s="39">
        <f t="shared" si="2"/>
        <v>98.360655737704917</v>
      </c>
      <c r="H64" s="48">
        <v>45</v>
      </c>
      <c r="I64" s="39">
        <f t="shared" si="3"/>
        <v>88.235294117647058</v>
      </c>
      <c r="J64" s="48">
        <v>55</v>
      </c>
      <c r="K64" s="39">
        <f t="shared" si="4"/>
        <v>88.709677419354833</v>
      </c>
      <c r="L64" s="48">
        <v>45</v>
      </c>
      <c r="M64" s="39">
        <f t="shared" si="5"/>
        <v>80.357142857142861</v>
      </c>
      <c r="N64" s="48">
        <v>44</v>
      </c>
      <c r="O64" s="39">
        <f t="shared" si="6"/>
        <v>72.131147540983605</v>
      </c>
      <c r="P64" s="48">
        <v>74</v>
      </c>
      <c r="Q64" s="39">
        <f t="shared" si="7"/>
        <v>90.243902439024396</v>
      </c>
      <c r="R64" s="48">
        <v>50</v>
      </c>
      <c r="S64" s="39">
        <f t="shared" si="8"/>
        <v>79.365079365079367</v>
      </c>
      <c r="T64" s="48">
        <v>47</v>
      </c>
      <c r="U64" s="39">
        <f t="shared" si="9"/>
        <v>72.307692307692307</v>
      </c>
      <c r="V64" s="48">
        <v>71</v>
      </c>
      <c r="W64" s="39">
        <f t="shared" si="10"/>
        <v>88.75</v>
      </c>
      <c r="X64" s="48">
        <v>73</v>
      </c>
      <c r="Y64" s="39">
        <f t="shared" si="11"/>
        <v>86.904761904761912</v>
      </c>
      <c r="AB64" s="3" t="s">
        <v>74</v>
      </c>
      <c r="AC64" s="3">
        <v>56</v>
      </c>
      <c r="AD64" s="3">
        <v>58</v>
      </c>
      <c r="AE64" s="3">
        <v>61</v>
      </c>
      <c r="AF64" s="3">
        <v>51</v>
      </c>
      <c r="AG64" s="3">
        <v>62</v>
      </c>
      <c r="AH64" s="3">
        <v>56</v>
      </c>
      <c r="AI64" s="3">
        <v>61</v>
      </c>
      <c r="AJ64" s="3">
        <v>82</v>
      </c>
      <c r="AK64" s="3">
        <v>63</v>
      </c>
      <c r="AL64" s="3">
        <v>65</v>
      </c>
      <c r="AM64" s="3">
        <v>80</v>
      </c>
      <c r="AN64" s="3">
        <v>84</v>
      </c>
      <c r="AO64" s="3">
        <v>5</v>
      </c>
      <c r="AP64" s="3">
        <v>784</v>
      </c>
    </row>
    <row r="65" spans="1:42">
      <c r="A65" s="3" t="s">
        <v>75</v>
      </c>
      <c r="B65" s="48">
        <v>55</v>
      </c>
      <c r="C65" s="39">
        <f t="shared" si="0"/>
        <v>67.073170731707322</v>
      </c>
      <c r="D65" s="48">
        <v>52</v>
      </c>
      <c r="E65" s="39">
        <f t="shared" si="1"/>
        <v>69.333333333333343</v>
      </c>
      <c r="F65" s="48">
        <v>46</v>
      </c>
      <c r="G65" s="39">
        <f t="shared" si="2"/>
        <v>62.162162162162161</v>
      </c>
      <c r="H65" s="48">
        <v>69</v>
      </c>
      <c r="I65" s="39">
        <f t="shared" si="3"/>
        <v>78.409090909090907</v>
      </c>
      <c r="J65" s="48">
        <v>82</v>
      </c>
      <c r="K65" s="39">
        <f t="shared" si="4"/>
        <v>78.84615384615384</v>
      </c>
      <c r="L65" s="48">
        <v>58</v>
      </c>
      <c r="M65" s="39">
        <f t="shared" si="5"/>
        <v>67.441860465116278</v>
      </c>
      <c r="N65" s="48">
        <v>60</v>
      </c>
      <c r="O65" s="39">
        <f t="shared" si="6"/>
        <v>72.289156626506028</v>
      </c>
      <c r="P65" s="48">
        <v>85</v>
      </c>
      <c r="Q65" s="39">
        <f t="shared" si="7"/>
        <v>77.272727272727266</v>
      </c>
      <c r="R65" s="48">
        <v>79</v>
      </c>
      <c r="S65" s="39">
        <f t="shared" si="8"/>
        <v>82.291666666666657</v>
      </c>
      <c r="T65" s="48">
        <v>61</v>
      </c>
      <c r="U65" s="39">
        <f t="shared" si="9"/>
        <v>58.653846153846153</v>
      </c>
      <c r="V65" s="48">
        <v>66</v>
      </c>
      <c r="W65" s="39">
        <f t="shared" si="10"/>
        <v>68.041237113402062</v>
      </c>
      <c r="X65" s="48">
        <v>95</v>
      </c>
      <c r="Y65" s="39">
        <f t="shared" si="11"/>
        <v>77.235772357723576</v>
      </c>
      <c r="AB65" s="3" t="s">
        <v>75</v>
      </c>
      <c r="AC65" s="3">
        <v>82</v>
      </c>
      <c r="AD65" s="3">
        <v>75</v>
      </c>
      <c r="AE65" s="3">
        <v>74</v>
      </c>
      <c r="AF65" s="3">
        <v>88</v>
      </c>
      <c r="AG65" s="3">
        <v>104</v>
      </c>
      <c r="AH65" s="3">
        <v>86</v>
      </c>
      <c r="AI65" s="3">
        <v>83</v>
      </c>
      <c r="AJ65" s="3">
        <v>110</v>
      </c>
      <c r="AK65" s="3">
        <v>96</v>
      </c>
      <c r="AL65" s="3">
        <v>104</v>
      </c>
      <c r="AM65" s="3">
        <v>97</v>
      </c>
      <c r="AN65" s="3">
        <v>123</v>
      </c>
      <c r="AO65" s="3">
        <v>20</v>
      </c>
      <c r="AP65" s="3">
        <v>1142</v>
      </c>
    </row>
    <row r="66" spans="1:42">
      <c r="A66" s="3" t="s">
        <v>76</v>
      </c>
      <c r="B66" s="48">
        <v>76</v>
      </c>
      <c r="C66" s="39">
        <f t="shared" si="0"/>
        <v>64.957264957264954</v>
      </c>
      <c r="D66" s="48">
        <v>66</v>
      </c>
      <c r="E66" s="39">
        <f t="shared" si="1"/>
        <v>77.64705882352942</v>
      </c>
      <c r="F66" s="48">
        <v>87</v>
      </c>
      <c r="G66" s="39">
        <f t="shared" si="2"/>
        <v>89.690721649484544</v>
      </c>
      <c r="H66" s="48">
        <v>122</v>
      </c>
      <c r="I66" s="39">
        <f t="shared" si="3"/>
        <v>64.21052631578948</v>
      </c>
      <c r="J66" s="48">
        <v>103</v>
      </c>
      <c r="K66" s="39">
        <f t="shared" si="4"/>
        <v>58.857142857142854</v>
      </c>
      <c r="L66" s="48">
        <v>111</v>
      </c>
      <c r="M66" s="39">
        <f t="shared" si="5"/>
        <v>56.060606060606055</v>
      </c>
      <c r="N66" s="48">
        <v>126</v>
      </c>
      <c r="O66" s="39">
        <f t="shared" si="6"/>
        <v>65.284974093264253</v>
      </c>
      <c r="P66" s="48">
        <v>138</v>
      </c>
      <c r="Q66" s="39">
        <f t="shared" si="7"/>
        <v>65.402843601895739</v>
      </c>
      <c r="R66" s="48">
        <v>233</v>
      </c>
      <c r="S66" s="39">
        <f t="shared" si="8"/>
        <v>90.661478599221795</v>
      </c>
      <c r="T66" s="48">
        <v>213</v>
      </c>
      <c r="U66" s="39">
        <f t="shared" si="9"/>
        <v>89.495798319327733</v>
      </c>
      <c r="V66" s="48">
        <v>199</v>
      </c>
      <c r="W66" s="39">
        <f t="shared" si="10"/>
        <v>85.407725321888421</v>
      </c>
      <c r="X66" s="48">
        <v>134</v>
      </c>
      <c r="Y66" s="39">
        <f t="shared" si="11"/>
        <v>67</v>
      </c>
      <c r="AB66" s="3" t="s">
        <v>76</v>
      </c>
      <c r="AC66" s="3">
        <v>117</v>
      </c>
      <c r="AD66" s="3">
        <v>85</v>
      </c>
      <c r="AE66" s="3">
        <v>97</v>
      </c>
      <c r="AF66" s="3">
        <v>190</v>
      </c>
      <c r="AG66" s="3">
        <v>175</v>
      </c>
      <c r="AH66" s="3">
        <v>198</v>
      </c>
      <c r="AI66" s="3">
        <v>193</v>
      </c>
      <c r="AJ66" s="3">
        <v>211</v>
      </c>
      <c r="AK66" s="3">
        <v>257</v>
      </c>
      <c r="AL66" s="3">
        <v>238</v>
      </c>
      <c r="AM66" s="3">
        <v>233</v>
      </c>
      <c r="AN66" s="3">
        <v>200</v>
      </c>
      <c r="AO66" s="3">
        <v>17</v>
      </c>
      <c r="AP66" s="3">
        <v>2211</v>
      </c>
    </row>
    <row r="67" spans="1:42">
      <c r="A67" s="3" t="s">
        <v>77</v>
      </c>
      <c r="B67" s="48">
        <v>226</v>
      </c>
      <c r="C67" s="39">
        <f t="shared" si="0"/>
        <v>71.974522292993626</v>
      </c>
      <c r="D67" s="48">
        <v>206</v>
      </c>
      <c r="E67" s="39">
        <f t="shared" si="1"/>
        <v>73.049645390070921</v>
      </c>
      <c r="F67" s="48">
        <v>246</v>
      </c>
      <c r="G67" s="39">
        <f t="shared" si="2"/>
        <v>78.84615384615384</v>
      </c>
      <c r="H67" s="48">
        <v>224</v>
      </c>
      <c r="I67" s="39">
        <f t="shared" si="3"/>
        <v>73.927392739273927</v>
      </c>
      <c r="J67" s="48">
        <v>267</v>
      </c>
      <c r="K67" s="39">
        <f t="shared" si="4"/>
        <v>76.504297994269336</v>
      </c>
      <c r="L67" s="48">
        <v>308</v>
      </c>
      <c r="M67" s="39">
        <f t="shared" si="5"/>
        <v>81.914893617021278</v>
      </c>
      <c r="N67" s="48">
        <v>312</v>
      </c>
      <c r="O67" s="39">
        <f t="shared" si="6"/>
        <v>86.908077994428965</v>
      </c>
      <c r="P67" s="48">
        <v>331</v>
      </c>
      <c r="Q67" s="39">
        <f t="shared" si="7"/>
        <v>91.184573002754817</v>
      </c>
      <c r="R67" s="48">
        <v>358</v>
      </c>
      <c r="S67" s="39">
        <f t="shared" si="8"/>
        <v>90.632911392405063</v>
      </c>
      <c r="T67" s="48">
        <v>335</v>
      </c>
      <c r="U67" s="39">
        <f t="shared" si="9"/>
        <v>91.780821917808225</v>
      </c>
      <c r="V67" s="48">
        <v>396</v>
      </c>
      <c r="W67" s="39">
        <f t="shared" si="10"/>
        <v>95.421686746987959</v>
      </c>
      <c r="X67" s="48">
        <v>379</v>
      </c>
      <c r="Y67" s="39">
        <f t="shared" si="11"/>
        <v>94.987468671679196</v>
      </c>
      <c r="AB67" s="3" t="s">
        <v>77</v>
      </c>
      <c r="AC67" s="3">
        <v>314</v>
      </c>
      <c r="AD67" s="3">
        <v>282</v>
      </c>
      <c r="AE67" s="3">
        <v>312</v>
      </c>
      <c r="AF67" s="3">
        <v>303</v>
      </c>
      <c r="AG67" s="3">
        <v>349</v>
      </c>
      <c r="AH67" s="3">
        <v>376</v>
      </c>
      <c r="AI67" s="3">
        <v>359</v>
      </c>
      <c r="AJ67" s="3">
        <v>363</v>
      </c>
      <c r="AK67" s="3">
        <v>395</v>
      </c>
      <c r="AL67" s="3">
        <v>365</v>
      </c>
      <c r="AM67" s="3">
        <v>415</v>
      </c>
      <c r="AN67" s="3">
        <v>399</v>
      </c>
      <c r="AO67" s="3">
        <v>42</v>
      </c>
      <c r="AP67" s="3">
        <v>4274</v>
      </c>
    </row>
    <row r="68" spans="1:42">
      <c r="A68" s="3" t="s">
        <v>78</v>
      </c>
      <c r="B68" s="48">
        <v>178</v>
      </c>
      <c r="C68" s="39">
        <f t="shared" ref="C68:C131" si="12">B68/AC68*100</f>
        <v>62.676056338028175</v>
      </c>
      <c r="D68" s="48">
        <v>220</v>
      </c>
      <c r="E68" s="39">
        <f t="shared" ref="E68:E131" si="13">D68/AD68*100</f>
        <v>71.19741100323624</v>
      </c>
      <c r="F68" s="48">
        <v>218</v>
      </c>
      <c r="G68" s="39">
        <f t="shared" ref="G68:G131" si="14">F68/AE68*100</f>
        <v>77.857142857142861</v>
      </c>
      <c r="H68" s="48">
        <v>275</v>
      </c>
      <c r="I68" s="39">
        <f t="shared" ref="I68:I131" si="15">H68/AF68*100</f>
        <v>88.424437299035375</v>
      </c>
      <c r="J68" s="48">
        <v>263</v>
      </c>
      <c r="K68" s="39">
        <f t="shared" ref="K68:K131" si="16">J68/AG68*100</f>
        <v>85.113268608414245</v>
      </c>
      <c r="L68" s="48">
        <v>284</v>
      </c>
      <c r="M68" s="39">
        <f t="shared" ref="M68:M131" si="17">L68/AH68*100</f>
        <v>85.800604229607245</v>
      </c>
      <c r="N68" s="48">
        <v>304</v>
      </c>
      <c r="O68" s="39">
        <f t="shared" ref="O68:O131" si="18">N68/AI68*100</f>
        <v>86.36363636363636</v>
      </c>
      <c r="P68" s="48">
        <v>264</v>
      </c>
      <c r="Q68" s="39">
        <f t="shared" ref="Q68:Q131" si="19">P68/AJ68*100</f>
        <v>75.428571428571431</v>
      </c>
      <c r="R68" s="48">
        <v>231</v>
      </c>
      <c r="S68" s="39">
        <f t="shared" ref="S68:S131" si="20">R68/AK68*100</f>
        <v>65.811965811965806</v>
      </c>
      <c r="T68" s="48">
        <v>279</v>
      </c>
      <c r="U68" s="39">
        <f t="shared" ref="U68:U131" si="21">T68/AL68*100</f>
        <v>71.722365038560412</v>
      </c>
      <c r="V68" s="48">
        <v>292</v>
      </c>
      <c r="W68" s="39">
        <f t="shared" ref="W68:W131" si="22">V68/AM68*100</f>
        <v>75.064267352185084</v>
      </c>
      <c r="X68" s="48">
        <v>318</v>
      </c>
      <c r="Y68" s="39">
        <f t="shared" ref="Y68:Y131" si="23">X68/AN68*100</f>
        <v>73.781902552204187</v>
      </c>
      <c r="AB68" s="3" t="s">
        <v>78</v>
      </c>
      <c r="AC68" s="3">
        <v>284</v>
      </c>
      <c r="AD68" s="3">
        <v>309</v>
      </c>
      <c r="AE68" s="3">
        <v>280</v>
      </c>
      <c r="AF68" s="3">
        <v>311</v>
      </c>
      <c r="AG68" s="3">
        <v>309</v>
      </c>
      <c r="AH68" s="3">
        <v>331</v>
      </c>
      <c r="AI68" s="3">
        <v>352</v>
      </c>
      <c r="AJ68" s="3">
        <v>350</v>
      </c>
      <c r="AK68" s="3">
        <v>351</v>
      </c>
      <c r="AL68" s="3">
        <v>389</v>
      </c>
      <c r="AM68" s="3">
        <v>389</v>
      </c>
      <c r="AN68" s="3">
        <v>431</v>
      </c>
      <c r="AO68" s="3">
        <v>37</v>
      </c>
      <c r="AP68" s="3">
        <v>4123</v>
      </c>
    </row>
    <row r="69" spans="1:42">
      <c r="A69" s="3" t="s">
        <v>79</v>
      </c>
      <c r="B69" s="48">
        <v>20</v>
      </c>
      <c r="C69" s="39">
        <f t="shared" si="12"/>
        <v>100</v>
      </c>
      <c r="D69" s="48">
        <v>8</v>
      </c>
      <c r="E69" s="39">
        <f t="shared" si="13"/>
        <v>88.888888888888886</v>
      </c>
      <c r="F69" s="48">
        <v>19</v>
      </c>
      <c r="G69" s="39">
        <f t="shared" si="14"/>
        <v>100</v>
      </c>
      <c r="H69" s="48">
        <v>18</v>
      </c>
      <c r="I69" s="39">
        <f t="shared" si="15"/>
        <v>62.068965517241381</v>
      </c>
      <c r="J69" s="48">
        <v>23</v>
      </c>
      <c r="K69" s="39">
        <f t="shared" si="16"/>
        <v>54.761904761904766</v>
      </c>
      <c r="L69" s="48">
        <v>27</v>
      </c>
      <c r="M69" s="39">
        <f t="shared" si="17"/>
        <v>61.363636363636367</v>
      </c>
      <c r="N69" s="48">
        <v>39</v>
      </c>
      <c r="O69" s="39">
        <f t="shared" si="18"/>
        <v>84.782608695652172</v>
      </c>
      <c r="P69" s="48">
        <v>41</v>
      </c>
      <c r="Q69" s="39">
        <f t="shared" si="19"/>
        <v>87.2340425531915</v>
      </c>
      <c r="R69" s="48">
        <v>38</v>
      </c>
      <c r="S69" s="39">
        <f t="shared" si="20"/>
        <v>84.444444444444443</v>
      </c>
      <c r="T69" s="48">
        <v>44</v>
      </c>
      <c r="U69" s="39">
        <f t="shared" si="21"/>
        <v>83.018867924528308</v>
      </c>
      <c r="V69" s="48">
        <v>35</v>
      </c>
      <c r="W69" s="39">
        <f t="shared" si="22"/>
        <v>79.545454545454547</v>
      </c>
      <c r="X69" s="48">
        <v>39</v>
      </c>
      <c r="Y69" s="39">
        <f t="shared" si="23"/>
        <v>63.934426229508205</v>
      </c>
      <c r="AB69" s="3" t="s">
        <v>79</v>
      </c>
      <c r="AC69" s="3">
        <v>20</v>
      </c>
      <c r="AD69" s="3">
        <v>9</v>
      </c>
      <c r="AE69" s="3">
        <v>19</v>
      </c>
      <c r="AF69" s="3">
        <v>29</v>
      </c>
      <c r="AG69" s="3">
        <v>42</v>
      </c>
      <c r="AH69" s="3">
        <v>44</v>
      </c>
      <c r="AI69" s="3">
        <v>46</v>
      </c>
      <c r="AJ69" s="3">
        <v>47</v>
      </c>
      <c r="AK69" s="3">
        <v>45</v>
      </c>
      <c r="AL69" s="3">
        <v>53</v>
      </c>
      <c r="AM69" s="3">
        <v>44</v>
      </c>
      <c r="AN69" s="3">
        <v>61</v>
      </c>
      <c r="AO69" s="3">
        <v>4</v>
      </c>
      <c r="AP69" s="3">
        <v>463</v>
      </c>
    </row>
    <row r="70" spans="1:42">
      <c r="A70" s="3" t="s">
        <v>80</v>
      </c>
      <c r="B70" s="48">
        <v>135</v>
      </c>
      <c r="C70" s="39">
        <f t="shared" si="12"/>
        <v>55.785123966942152</v>
      </c>
      <c r="D70" s="48">
        <v>191</v>
      </c>
      <c r="E70" s="39">
        <f t="shared" si="13"/>
        <v>70.740740740740733</v>
      </c>
      <c r="F70" s="48">
        <v>168</v>
      </c>
      <c r="G70" s="39">
        <f t="shared" si="14"/>
        <v>68.571428571428569</v>
      </c>
      <c r="H70" s="48">
        <v>156</v>
      </c>
      <c r="I70" s="39">
        <f t="shared" si="15"/>
        <v>57.777777777777771</v>
      </c>
      <c r="J70" s="48">
        <v>167</v>
      </c>
      <c r="K70" s="39">
        <f t="shared" si="16"/>
        <v>63.257575757575758</v>
      </c>
      <c r="L70" s="48">
        <v>226</v>
      </c>
      <c r="M70" s="39">
        <f t="shared" si="17"/>
        <v>73.139158576051784</v>
      </c>
      <c r="N70" s="48">
        <v>207</v>
      </c>
      <c r="O70" s="39">
        <f t="shared" si="18"/>
        <v>68.316831683168317</v>
      </c>
      <c r="P70" s="48">
        <v>157</v>
      </c>
      <c r="Q70" s="39">
        <f t="shared" si="19"/>
        <v>49.0625</v>
      </c>
      <c r="R70" s="48">
        <v>159</v>
      </c>
      <c r="S70" s="39">
        <f t="shared" si="20"/>
        <v>55.78947368421052</v>
      </c>
      <c r="T70" s="48">
        <v>202</v>
      </c>
      <c r="U70" s="39">
        <f t="shared" si="21"/>
        <v>62.538699690402474</v>
      </c>
      <c r="V70" s="48">
        <v>226</v>
      </c>
      <c r="W70" s="39">
        <f t="shared" si="22"/>
        <v>75.333333333333329</v>
      </c>
      <c r="X70" s="48">
        <v>219</v>
      </c>
      <c r="Y70" s="39">
        <f t="shared" si="23"/>
        <v>69.303797468354432</v>
      </c>
      <c r="AB70" s="3" t="s">
        <v>80</v>
      </c>
      <c r="AC70" s="3">
        <v>242</v>
      </c>
      <c r="AD70" s="3">
        <v>270</v>
      </c>
      <c r="AE70" s="3">
        <v>245</v>
      </c>
      <c r="AF70" s="3">
        <v>270</v>
      </c>
      <c r="AG70" s="3">
        <v>264</v>
      </c>
      <c r="AH70" s="3">
        <v>309</v>
      </c>
      <c r="AI70" s="3">
        <v>303</v>
      </c>
      <c r="AJ70" s="3">
        <v>320</v>
      </c>
      <c r="AK70" s="3">
        <v>285</v>
      </c>
      <c r="AL70" s="3">
        <v>323</v>
      </c>
      <c r="AM70" s="3">
        <v>300</v>
      </c>
      <c r="AN70" s="3">
        <v>316</v>
      </c>
      <c r="AO70" s="3">
        <v>11</v>
      </c>
      <c r="AP70" s="3">
        <v>3458</v>
      </c>
    </row>
    <row r="71" spans="1:42">
      <c r="A71" s="3" t="s">
        <v>81</v>
      </c>
      <c r="B71" s="48">
        <v>41</v>
      </c>
      <c r="C71" s="39">
        <f t="shared" si="12"/>
        <v>85.416666666666657</v>
      </c>
      <c r="D71" s="48">
        <v>45</v>
      </c>
      <c r="E71" s="39">
        <f t="shared" si="13"/>
        <v>84.905660377358487</v>
      </c>
      <c r="F71" s="48">
        <v>51</v>
      </c>
      <c r="G71" s="39">
        <f t="shared" si="14"/>
        <v>87.931034482758619</v>
      </c>
      <c r="H71" s="48">
        <v>49</v>
      </c>
      <c r="I71" s="39">
        <f t="shared" si="15"/>
        <v>94.230769230769226</v>
      </c>
      <c r="J71" s="48">
        <v>61</v>
      </c>
      <c r="K71" s="39">
        <f t="shared" si="16"/>
        <v>87.142857142857139</v>
      </c>
      <c r="L71" s="48">
        <v>55</v>
      </c>
      <c r="M71" s="39">
        <f t="shared" si="17"/>
        <v>88.709677419354833</v>
      </c>
      <c r="N71" s="48">
        <v>51</v>
      </c>
      <c r="O71" s="39">
        <f t="shared" si="18"/>
        <v>83.606557377049185</v>
      </c>
      <c r="P71" s="48">
        <v>53</v>
      </c>
      <c r="Q71" s="39">
        <f t="shared" si="19"/>
        <v>84.126984126984127</v>
      </c>
      <c r="R71" s="48">
        <v>62</v>
      </c>
      <c r="S71" s="39">
        <f t="shared" si="20"/>
        <v>81.578947368421055</v>
      </c>
      <c r="T71" s="48">
        <v>56</v>
      </c>
      <c r="U71" s="39">
        <f t="shared" si="21"/>
        <v>78.873239436619713</v>
      </c>
      <c r="V71" s="48">
        <v>57</v>
      </c>
      <c r="W71" s="39">
        <f t="shared" si="22"/>
        <v>90.476190476190482</v>
      </c>
      <c r="X71" s="48">
        <v>61</v>
      </c>
      <c r="Y71" s="39">
        <f t="shared" si="23"/>
        <v>81.333333333333329</v>
      </c>
      <c r="AB71" s="3" t="s">
        <v>81</v>
      </c>
      <c r="AC71" s="3">
        <v>48</v>
      </c>
      <c r="AD71" s="3">
        <v>53</v>
      </c>
      <c r="AE71" s="3">
        <v>58</v>
      </c>
      <c r="AF71" s="3">
        <v>52</v>
      </c>
      <c r="AG71" s="3">
        <v>70</v>
      </c>
      <c r="AH71" s="3">
        <v>62</v>
      </c>
      <c r="AI71" s="3">
        <v>61</v>
      </c>
      <c r="AJ71" s="3">
        <v>63</v>
      </c>
      <c r="AK71" s="3">
        <v>76</v>
      </c>
      <c r="AL71" s="3">
        <v>71</v>
      </c>
      <c r="AM71" s="3">
        <v>63</v>
      </c>
      <c r="AN71" s="3">
        <v>75</v>
      </c>
      <c r="AO71" s="3">
        <v>5</v>
      </c>
      <c r="AP71" s="3">
        <v>757</v>
      </c>
    </row>
    <row r="72" spans="1:42">
      <c r="A72" s="3" t="s">
        <v>82</v>
      </c>
      <c r="B72" s="48">
        <v>46</v>
      </c>
      <c r="C72" s="39">
        <f t="shared" si="12"/>
        <v>41.071428571428569</v>
      </c>
      <c r="D72" s="48">
        <v>86</v>
      </c>
      <c r="E72" s="39">
        <f t="shared" si="13"/>
        <v>75.438596491228068</v>
      </c>
      <c r="F72" s="48">
        <v>83</v>
      </c>
      <c r="G72" s="39">
        <f t="shared" si="14"/>
        <v>53.548387096774199</v>
      </c>
      <c r="H72" s="48">
        <v>81</v>
      </c>
      <c r="I72" s="39">
        <f t="shared" si="15"/>
        <v>57.446808510638306</v>
      </c>
      <c r="J72" s="48">
        <v>62</v>
      </c>
      <c r="K72" s="39">
        <f t="shared" si="16"/>
        <v>43.971631205673759</v>
      </c>
      <c r="L72" s="48">
        <v>65</v>
      </c>
      <c r="M72" s="39">
        <f t="shared" si="17"/>
        <v>45.454545454545453</v>
      </c>
      <c r="N72" s="48">
        <v>101</v>
      </c>
      <c r="O72" s="39">
        <f t="shared" si="18"/>
        <v>59.411764705882355</v>
      </c>
      <c r="P72" s="48">
        <v>75</v>
      </c>
      <c r="Q72" s="39">
        <f t="shared" si="19"/>
        <v>56.390977443609025</v>
      </c>
      <c r="R72" s="48">
        <v>92</v>
      </c>
      <c r="S72" s="39">
        <f t="shared" si="20"/>
        <v>58.598726114649679</v>
      </c>
      <c r="T72" s="48">
        <v>100</v>
      </c>
      <c r="U72" s="39">
        <f t="shared" si="21"/>
        <v>57.80346820809249</v>
      </c>
      <c r="V72" s="48">
        <v>90</v>
      </c>
      <c r="W72" s="39">
        <f t="shared" si="22"/>
        <v>66.666666666666657</v>
      </c>
      <c r="X72" s="48">
        <v>118</v>
      </c>
      <c r="Y72" s="39">
        <f t="shared" si="23"/>
        <v>67.428571428571431</v>
      </c>
      <c r="AB72" s="3" t="s">
        <v>82</v>
      </c>
      <c r="AC72" s="3">
        <v>112</v>
      </c>
      <c r="AD72" s="3">
        <v>114</v>
      </c>
      <c r="AE72" s="3">
        <v>155</v>
      </c>
      <c r="AF72" s="3">
        <v>141</v>
      </c>
      <c r="AG72" s="3">
        <v>141</v>
      </c>
      <c r="AH72" s="3">
        <v>143</v>
      </c>
      <c r="AI72" s="3">
        <v>170</v>
      </c>
      <c r="AJ72" s="3">
        <v>133</v>
      </c>
      <c r="AK72" s="3">
        <v>157</v>
      </c>
      <c r="AL72" s="3">
        <v>173</v>
      </c>
      <c r="AM72" s="3">
        <v>135</v>
      </c>
      <c r="AN72" s="3">
        <v>175</v>
      </c>
      <c r="AO72" s="3">
        <v>10</v>
      </c>
      <c r="AP72" s="3">
        <v>1759</v>
      </c>
    </row>
    <row r="73" spans="1:42">
      <c r="A73" s="3" t="s">
        <v>83</v>
      </c>
      <c r="B73" s="48">
        <v>106</v>
      </c>
      <c r="C73" s="39">
        <f t="shared" si="12"/>
        <v>92.982456140350877</v>
      </c>
      <c r="D73" s="48">
        <v>93</v>
      </c>
      <c r="E73" s="39">
        <f t="shared" si="13"/>
        <v>93.939393939393938</v>
      </c>
      <c r="F73" s="48">
        <v>72</v>
      </c>
      <c r="G73" s="39">
        <f t="shared" si="14"/>
        <v>91.139240506329116</v>
      </c>
      <c r="H73" s="48">
        <v>93</v>
      </c>
      <c r="I73" s="39">
        <f t="shared" si="15"/>
        <v>83.035714285714292</v>
      </c>
      <c r="J73" s="48">
        <v>77</v>
      </c>
      <c r="K73" s="39">
        <f t="shared" si="16"/>
        <v>68.75</v>
      </c>
      <c r="L73" s="48">
        <v>75</v>
      </c>
      <c r="M73" s="39">
        <f t="shared" si="17"/>
        <v>51.020408163265309</v>
      </c>
      <c r="N73" s="48">
        <v>93</v>
      </c>
      <c r="O73" s="39">
        <f t="shared" si="18"/>
        <v>70.454545454545453</v>
      </c>
      <c r="P73" s="48">
        <v>108</v>
      </c>
      <c r="Q73" s="39">
        <f t="shared" si="19"/>
        <v>68.35443037974683</v>
      </c>
      <c r="R73" s="48">
        <v>94</v>
      </c>
      <c r="S73" s="39">
        <f t="shared" si="20"/>
        <v>73.4375</v>
      </c>
      <c r="T73" s="48">
        <v>94</v>
      </c>
      <c r="U73" s="39">
        <f t="shared" si="21"/>
        <v>66.197183098591552</v>
      </c>
      <c r="V73" s="48">
        <v>127</v>
      </c>
      <c r="W73" s="39">
        <f t="shared" si="22"/>
        <v>83.55263157894737</v>
      </c>
      <c r="X73" s="48">
        <v>115</v>
      </c>
      <c r="Y73" s="39">
        <f t="shared" si="23"/>
        <v>77.181208053691279</v>
      </c>
      <c r="AB73" s="3" t="s">
        <v>83</v>
      </c>
      <c r="AC73" s="3">
        <v>114</v>
      </c>
      <c r="AD73" s="3">
        <v>99</v>
      </c>
      <c r="AE73" s="3">
        <v>79</v>
      </c>
      <c r="AF73" s="3">
        <v>112</v>
      </c>
      <c r="AG73" s="3">
        <v>112</v>
      </c>
      <c r="AH73" s="3">
        <v>147</v>
      </c>
      <c r="AI73" s="3">
        <v>132</v>
      </c>
      <c r="AJ73" s="3">
        <v>158</v>
      </c>
      <c r="AK73" s="3">
        <v>128</v>
      </c>
      <c r="AL73" s="3">
        <v>142</v>
      </c>
      <c r="AM73" s="3">
        <v>152</v>
      </c>
      <c r="AN73" s="3">
        <v>149</v>
      </c>
      <c r="AO73" s="3">
        <v>1</v>
      </c>
      <c r="AP73" s="3">
        <v>1525</v>
      </c>
    </row>
    <row r="74" spans="1:42">
      <c r="A74" s="3" t="s">
        <v>84</v>
      </c>
      <c r="B74" s="48">
        <v>38</v>
      </c>
      <c r="C74" s="39">
        <f t="shared" si="12"/>
        <v>54.285714285714285</v>
      </c>
      <c r="D74" s="48">
        <v>46</v>
      </c>
      <c r="E74" s="39">
        <f t="shared" si="13"/>
        <v>73.015873015873012</v>
      </c>
      <c r="F74" s="48">
        <v>32</v>
      </c>
      <c r="G74" s="39">
        <f t="shared" si="14"/>
        <v>68.085106382978722</v>
      </c>
      <c r="H74" s="48">
        <v>50</v>
      </c>
      <c r="I74" s="39">
        <f t="shared" si="15"/>
        <v>70.422535211267601</v>
      </c>
      <c r="J74" s="48">
        <v>47</v>
      </c>
      <c r="K74" s="39">
        <f t="shared" si="16"/>
        <v>67.142857142857139</v>
      </c>
      <c r="L74" s="48">
        <v>52</v>
      </c>
      <c r="M74" s="39">
        <f t="shared" si="17"/>
        <v>70.270270270270274</v>
      </c>
      <c r="N74" s="48">
        <v>45</v>
      </c>
      <c r="O74" s="39">
        <f t="shared" si="18"/>
        <v>62.5</v>
      </c>
      <c r="P74" s="48">
        <v>50</v>
      </c>
      <c r="Q74" s="39">
        <f t="shared" si="19"/>
        <v>74.626865671641795</v>
      </c>
      <c r="R74" s="48">
        <v>54</v>
      </c>
      <c r="S74" s="39">
        <f t="shared" si="20"/>
        <v>85.714285714285708</v>
      </c>
      <c r="T74" s="48">
        <v>58</v>
      </c>
      <c r="U74" s="39">
        <f t="shared" si="21"/>
        <v>86.567164179104466</v>
      </c>
      <c r="V74" s="48">
        <v>77</v>
      </c>
      <c r="W74" s="39">
        <f t="shared" si="22"/>
        <v>90.588235294117652</v>
      </c>
      <c r="X74" s="48">
        <v>86</v>
      </c>
      <c r="Y74" s="39">
        <f t="shared" si="23"/>
        <v>89.583333333333343</v>
      </c>
      <c r="AB74" s="3" t="s">
        <v>84</v>
      </c>
      <c r="AC74" s="3">
        <v>70</v>
      </c>
      <c r="AD74" s="3">
        <v>63</v>
      </c>
      <c r="AE74" s="3">
        <v>47</v>
      </c>
      <c r="AF74" s="3">
        <v>71</v>
      </c>
      <c r="AG74" s="3">
        <v>70</v>
      </c>
      <c r="AH74" s="3">
        <v>74</v>
      </c>
      <c r="AI74" s="3">
        <v>72</v>
      </c>
      <c r="AJ74" s="3">
        <v>67</v>
      </c>
      <c r="AK74" s="3">
        <v>63</v>
      </c>
      <c r="AL74" s="3">
        <v>67</v>
      </c>
      <c r="AM74" s="3">
        <v>85</v>
      </c>
      <c r="AN74" s="3">
        <v>96</v>
      </c>
      <c r="AO74" s="3">
        <v>5</v>
      </c>
      <c r="AP74" s="3">
        <v>850</v>
      </c>
    </row>
    <row r="75" spans="1:42">
      <c r="A75" s="3" t="s">
        <v>85</v>
      </c>
      <c r="B75" s="48">
        <v>73</v>
      </c>
      <c r="C75" s="39">
        <f t="shared" si="12"/>
        <v>54.887218045112782</v>
      </c>
      <c r="D75" s="48">
        <v>83</v>
      </c>
      <c r="E75" s="39">
        <f t="shared" si="13"/>
        <v>50.303030303030305</v>
      </c>
      <c r="F75" s="48">
        <v>109</v>
      </c>
      <c r="G75" s="39">
        <f t="shared" si="14"/>
        <v>61.93181818181818</v>
      </c>
      <c r="H75" s="48">
        <v>106</v>
      </c>
      <c r="I75" s="39">
        <f t="shared" si="15"/>
        <v>58.563535911602202</v>
      </c>
      <c r="J75" s="48">
        <v>110</v>
      </c>
      <c r="K75" s="39">
        <f t="shared" si="16"/>
        <v>62.5</v>
      </c>
      <c r="L75" s="48">
        <v>153</v>
      </c>
      <c r="M75" s="39">
        <f t="shared" si="17"/>
        <v>69.545454545454547</v>
      </c>
      <c r="N75" s="48">
        <v>107</v>
      </c>
      <c r="O75" s="39">
        <f t="shared" si="18"/>
        <v>64.457831325301214</v>
      </c>
      <c r="P75" s="48">
        <v>164</v>
      </c>
      <c r="Q75" s="39">
        <f t="shared" si="19"/>
        <v>72.24669603524228</v>
      </c>
      <c r="R75" s="48">
        <v>166</v>
      </c>
      <c r="S75" s="39">
        <f t="shared" si="20"/>
        <v>79.425837320574161</v>
      </c>
      <c r="T75" s="48">
        <v>140</v>
      </c>
      <c r="U75" s="39">
        <f t="shared" si="21"/>
        <v>75.268817204301072</v>
      </c>
      <c r="V75" s="48">
        <v>143</v>
      </c>
      <c r="W75" s="39">
        <f t="shared" si="22"/>
        <v>67.136150234741791</v>
      </c>
      <c r="X75" s="48">
        <v>149</v>
      </c>
      <c r="Y75" s="39">
        <f t="shared" si="23"/>
        <v>74.5</v>
      </c>
      <c r="AB75" s="3" t="s">
        <v>85</v>
      </c>
      <c r="AC75" s="3">
        <v>133</v>
      </c>
      <c r="AD75" s="3">
        <v>165</v>
      </c>
      <c r="AE75" s="3">
        <v>176</v>
      </c>
      <c r="AF75" s="3">
        <v>181</v>
      </c>
      <c r="AG75" s="3">
        <v>176</v>
      </c>
      <c r="AH75" s="3">
        <v>220</v>
      </c>
      <c r="AI75" s="3">
        <v>166</v>
      </c>
      <c r="AJ75" s="3">
        <v>227</v>
      </c>
      <c r="AK75" s="3">
        <v>209</v>
      </c>
      <c r="AL75" s="3">
        <v>186</v>
      </c>
      <c r="AM75" s="3">
        <v>213</v>
      </c>
      <c r="AN75" s="3">
        <v>200</v>
      </c>
      <c r="AO75" s="3">
        <v>25</v>
      </c>
      <c r="AP75" s="3">
        <v>2277</v>
      </c>
    </row>
    <row r="76" spans="1:42">
      <c r="A76" s="3" t="s">
        <v>86</v>
      </c>
      <c r="B76" s="48">
        <v>40</v>
      </c>
      <c r="C76" s="39">
        <f t="shared" si="12"/>
        <v>100</v>
      </c>
      <c r="D76" s="48">
        <v>40</v>
      </c>
      <c r="E76" s="39">
        <f t="shared" si="13"/>
        <v>97.560975609756099</v>
      </c>
      <c r="F76" s="48">
        <v>44</v>
      </c>
      <c r="G76" s="39">
        <f t="shared" si="14"/>
        <v>91.666666666666657</v>
      </c>
      <c r="H76" s="48">
        <v>46</v>
      </c>
      <c r="I76" s="39">
        <f t="shared" si="15"/>
        <v>92</v>
      </c>
      <c r="J76" s="48">
        <v>53</v>
      </c>
      <c r="K76" s="39">
        <f t="shared" si="16"/>
        <v>96.36363636363636</v>
      </c>
      <c r="L76" s="48">
        <v>44</v>
      </c>
      <c r="M76" s="39">
        <f t="shared" si="17"/>
        <v>100</v>
      </c>
      <c r="N76" s="48">
        <v>46</v>
      </c>
      <c r="O76" s="39">
        <f t="shared" si="18"/>
        <v>95.833333333333343</v>
      </c>
      <c r="P76" s="48">
        <v>58</v>
      </c>
      <c r="Q76" s="39">
        <f t="shared" si="19"/>
        <v>98.305084745762713</v>
      </c>
      <c r="R76" s="48">
        <v>41</v>
      </c>
      <c r="S76" s="39">
        <f t="shared" si="20"/>
        <v>93.181818181818173</v>
      </c>
      <c r="T76" s="48">
        <v>48</v>
      </c>
      <c r="U76" s="39">
        <f t="shared" si="21"/>
        <v>90.566037735849065</v>
      </c>
      <c r="V76" s="48">
        <v>56</v>
      </c>
      <c r="W76" s="39">
        <f t="shared" si="22"/>
        <v>88.888888888888886</v>
      </c>
      <c r="X76" s="48">
        <v>59</v>
      </c>
      <c r="Y76" s="39">
        <f t="shared" si="23"/>
        <v>89.393939393939391</v>
      </c>
      <c r="AB76" s="3" t="s">
        <v>86</v>
      </c>
      <c r="AC76" s="3">
        <v>40</v>
      </c>
      <c r="AD76" s="3">
        <v>41</v>
      </c>
      <c r="AE76" s="3">
        <v>48</v>
      </c>
      <c r="AF76" s="3">
        <v>50</v>
      </c>
      <c r="AG76" s="3">
        <v>55</v>
      </c>
      <c r="AH76" s="3">
        <v>44</v>
      </c>
      <c r="AI76" s="3">
        <v>48</v>
      </c>
      <c r="AJ76" s="3">
        <v>59</v>
      </c>
      <c r="AK76" s="3">
        <v>44</v>
      </c>
      <c r="AL76" s="3">
        <v>53</v>
      </c>
      <c r="AM76" s="3">
        <v>63</v>
      </c>
      <c r="AN76" s="3">
        <v>66</v>
      </c>
      <c r="AO76" s="3">
        <v>5</v>
      </c>
      <c r="AP76" s="3">
        <v>616</v>
      </c>
    </row>
    <row r="77" spans="1:42">
      <c r="A77" s="3" t="s">
        <v>87</v>
      </c>
      <c r="B77" s="48">
        <v>262</v>
      </c>
      <c r="C77" s="39">
        <f t="shared" si="12"/>
        <v>66.666666666666657</v>
      </c>
      <c r="D77" s="48">
        <v>242</v>
      </c>
      <c r="E77" s="39">
        <f t="shared" si="13"/>
        <v>75.389408099688467</v>
      </c>
      <c r="F77" s="48">
        <v>285</v>
      </c>
      <c r="G77" s="39">
        <f t="shared" si="14"/>
        <v>65.06849315068493</v>
      </c>
      <c r="H77" s="48">
        <v>299</v>
      </c>
      <c r="I77" s="39">
        <f t="shared" si="15"/>
        <v>71.360381861575178</v>
      </c>
      <c r="J77" s="48">
        <v>296</v>
      </c>
      <c r="K77" s="39">
        <f t="shared" si="16"/>
        <v>68.83720930232559</v>
      </c>
      <c r="L77" s="48">
        <v>351</v>
      </c>
      <c r="M77" s="39">
        <f t="shared" si="17"/>
        <v>76.470588235294116</v>
      </c>
      <c r="N77" s="48">
        <v>338</v>
      </c>
      <c r="O77" s="39">
        <f t="shared" si="18"/>
        <v>74.285714285714292</v>
      </c>
      <c r="P77" s="48">
        <v>386</v>
      </c>
      <c r="Q77" s="39">
        <f t="shared" si="19"/>
        <v>77.2</v>
      </c>
      <c r="R77" s="48">
        <v>360</v>
      </c>
      <c r="S77" s="39">
        <f t="shared" si="20"/>
        <v>74.534161490683232</v>
      </c>
      <c r="T77" s="48">
        <v>361</v>
      </c>
      <c r="U77" s="39">
        <f t="shared" si="21"/>
        <v>73.824130879345603</v>
      </c>
      <c r="V77" s="48">
        <v>373</v>
      </c>
      <c r="W77" s="39">
        <f t="shared" si="22"/>
        <v>78.03347280334728</v>
      </c>
      <c r="X77" s="48">
        <v>407</v>
      </c>
      <c r="Y77" s="39">
        <f t="shared" si="23"/>
        <v>74.134790528233154</v>
      </c>
      <c r="AB77" s="3" t="s">
        <v>87</v>
      </c>
      <c r="AC77" s="3">
        <v>393</v>
      </c>
      <c r="AD77" s="3">
        <v>321</v>
      </c>
      <c r="AE77" s="3">
        <v>438</v>
      </c>
      <c r="AF77" s="3">
        <v>419</v>
      </c>
      <c r="AG77" s="3">
        <v>430</v>
      </c>
      <c r="AH77" s="3">
        <v>459</v>
      </c>
      <c r="AI77" s="3">
        <v>455</v>
      </c>
      <c r="AJ77" s="3">
        <v>500</v>
      </c>
      <c r="AK77" s="3">
        <v>483</v>
      </c>
      <c r="AL77" s="3">
        <v>489</v>
      </c>
      <c r="AM77" s="3">
        <v>478</v>
      </c>
      <c r="AN77" s="3">
        <v>549</v>
      </c>
      <c r="AO77" s="3">
        <v>38</v>
      </c>
      <c r="AP77" s="3">
        <v>5452</v>
      </c>
    </row>
    <row r="78" spans="1:42">
      <c r="A78" s="3" t="s">
        <v>88</v>
      </c>
      <c r="B78" s="48">
        <v>63</v>
      </c>
      <c r="C78" s="39">
        <f t="shared" si="12"/>
        <v>70.786516853932582</v>
      </c>
      <c r="D78" s="48">
        <v>85</v>
      </c>
      <c r="E78" s="39">
        <f t="shared" si="13"/>
        <v>82.524271844660191</v>
      </c>
      <c r="F78" s="48">
        <v>87</v>
      </c>
      <c r="G78" s="39">
        <f t="shared" si="14"/>
        <v>91.578947368421055</v>
      </c>
      <c r="H78" s="48">
        <v>66</v>
      </c>
      <c r="I78" s="39">
        <f t="shared" si="15"/>
        <v>68.75</v>
      </c>
      <c r="J78" s="48">
        <v>100</v>
      </c>
      <c r="K78" s="39">
        <f t="shared" si="16"/>
        <v>93.45794392523365</v>
      </c>
      <c r="L78" s="48">
        <v>110</v>
      </c>
      <c r="M78" s="39">
        <f t="shared" si="17"/>
        <v>87.301587301587304</v>
      </c>
      <c r="N78" s="48">
        <v>78</v>
      </c>
      <c r="O78" s="39">
        <f t="shared" si="18"/>
        <v>78</v>
      </c>
      <c r="P78" s="48">
        <v>77</v>
      </c>
      <c r="Q78" s="39">
        <f t="shared" si="19"/>
        <v>67.543859649122808</v>
      </c>
      <c r="R78" s="48">
        <v>75</v>
      </c>
      <c r="S78" s="39">
        <f t="shared" si="20"/>
        <v>72.815533980582529</v>
      </c>
      <c r="T78" s="48">
        <v>91</v>
      </c>
      <c r="U78" s="39">
        <f t="shared" si="21"/>
        <v>72.222222222222214</v>
      </c>
      <c r="V78" s="48">
        <v>71</v>
      </c>
      <c r="W78" s="39">
        <f t="shared" si="22"/>
        <v>69.607843137254903</v>
      </c>
      <c r="X78" s="48">
        <v>73</v>
      </c>
      <c r="Y78" s="39">
        <f t="shared" si="23"/>
        <v>69.523809523809518</v>
      </c>
      <c r="AB78" s="3" t="s">
        <v>88</v>
      </c>
      <c r="AC78" s="3">
        <v>89</v>
      </c>
      <c r="AD78" s="3">
        <v>103</v>
      </c>
      <c r="AE78" s="3">
        <v>95</v>
      </c>
      <c r="AF78" s="3">
        <v>96</v>
      </c>
      <c r="AG78" s="3">
        <v>107</v>
      </c>
      <c r="AH78" s="3">
        <v>126</v>
      </c>
      <c r="AI78" s="3">
        <v>100</v>
      </c>
      <c r="AJ78" s="3">
        <v>114</v>
      </c>
      <c r="AK78" s="3">
        <v>103</v>
      </c>
      <c r="AL78" s="3">
        <v>126</v>
      </c>
      <c r="AM78" s="3">
        <v>102</v>
      </c>
      <c r="AN78" s="3">
        <v>105</v>
      </c>
      <c r="AO78" s="3">
        <v>4</v>
      </c>
      <c r="AP78" s="3">
        <v>1270</v>
      </c>
    </row>
    <row r="79" spans="1:42">
      <c r="A79" s="3" t="s">
        <v>89</v>
      </c>
      <c r="B79" s="48">
        <v>133</v>
      </c>
      <c r="C79" s="39">
        <f t="shared" si="12"/>
        <v>67.857142857142861</v>
      </c>
      <c r="D79" s="48">
        <v>164</v>
      </c>
      <c r="E79" s="39">
        <f t="shared" si="13"/>
        <v>79.611650485436897</v>
      </c>
      <c r="F79" s="48">
        <v>191</v>
      </c>
      <c r="G79" s="39">
        <f t="shared" si="14"/>
        <v>86.425339366515843</v>
      </c>
      <c r="H79" s="48">
        <v>206</v>
      </c>
      <c r="I79" s="39">
        <f t="shared" si="15"/>
        <v>80.46875</v>
      </c>
      <c r="J79" s="48">
        <v>203</v>
      </c>
      <c r="K79" s="39">
        <f t="shared" si="16"/>
        <v>76.893939393939391</v>
      </c>
      <c r="L79" s="48">
        <v>163</v>
      </c>
      <c r="M79" s="39">
        <f t="shared" si="17"/>
        <v>60.370370370370374</v>
      </c>
      <c r="N79" s="48">
        <v>164</v>
      </c>
      <c r="O79" s="39">
        <f t="shared" si="18"/>
        <v>65.600000000000009</v>
      </c>
      <c r="P79" s="48">
        <v>206</v>
      </c>
      <c r="Q79" s="39">
        <f t="shared" si="19"/>
        <v>62.99694189602446</v>
      </c>
      <c r="R79" s="48">
        <v>163</v>
      </c>
      <c r="S79" s="39">
        <f t="shared" si="20"/>
        <v>61.278195488721806</v>
      </c>
      <c r="T79" s="48">
        <v>205</v>
      </c>
      <c r="U79" s="39">
        <f t="shared" si="21"/>
        <v>74.545454545454547</v>
      </c>
      <c r="V79" s="48">
        <v>210</v>
      </c>
      <c r="W79" s="39">
        <f t="shared" si="22"/>
        <v>92.10526315789474</v>
      </c>
      <c r="X79" s="48">
        <v>249</v>
      </c>
      <c r="Y79" s="39">
        <f t="shared" si="23"/>
        <v>93.258426966292134</v>
      </c>
      <c r="AB79" s="3" t="s">
        <v>89</v>
      </c>
      <c r="AC79" s="3">
        <v>196</v>
      </c>
      <c r="AD79" s="3">
        <v>206</v>
      </c>
      <c r="AE79" s="3">
        <v>221</v>
      </c>
      <c r="AF79" s="3">
        <v>256</v>
      </c>
      <c r="AG79" s="3">
        <v>264</v>
      </c>
      <c r="AH79" s="3">
        <v>270</v>
      </c>
      <c r="AI79" s="3">
        <v>250</v>
      </c>
      <c r="AJ79" s="3">
        <v>327</v>
      </c>
      <c r="AK79" s="3">
        <v>266</v>
      </c>
      <c r="AL79" s="3">
        <v>275</v>
      </c>
      <c r="AM79" s="3">
        <v>228</v>
      </c>
      <c r="AN79" s="3">
        <v>267</v>
      </c>
      <c r="AO79" s="3">
        <v>22</v>
      </c>
      <c r="AP79" s="3">
        <v>3048</v>
      </c>
    </row>
    <row r="80" spans="1:42">
      <c r="A80" s="3" t="s">
        <v>90</v>
      </c>
      <c r="B80" s="48">
        <v>36</v>
      </c>
      <c r="C80" s="39">
        <f t="shared" si="12"/>
        <v>97.297297297297305</v>
      </c>
      <c r="D80" s="48">
        <v>37</v>
      </c>
      <c r="E80" s="39">
        <f t="shared" si="13"/>
        <v>86.04651162790698</v>
      </c>
      <c r="F80" s="48">
        <v>58</v>
      </c>
      <c r="G80" s="39">
        <f t="shared" si="14"/>
        <v>57.999999999999993</v>
      </c>
      <c r="H80" s="48">
        <v>72</v>
      </c>
      <c r="I80" s="39">
        <f t="shared" si="15"/>
        <v>86.746987951807228</v>
      </c>
      <c r="J80" s="48">
        <v>103</v>
      </c>
      <c r="K80" s="39">
        <f t="shared" si="16"/>
        <v>81.102362204724415</v>
      </c>
      <c r="L80" s="48">
        <v>102</v>
      </c>
      <c r="M80" s="39">
        <f t="shared" si="17"/>
        <v>82.926829268292678</v>
      </c>
      <c r="N80" s="48">
        <v>97</v>
      </c>
      <c r="O80" s="39">
        <f t="shared" si="18"/>
        <v>83.620689655172413</v>
      </c>
      <c r="P80" s="48">
        <v>117</v>
      </c>
      <c r="Q80" s="39">
        <f t="shared" si="19"/>
        <v>82.978723404255319</v>
      </c>
      <c r="R80" s="48">
        <v>127</v>
      </c>
      <c r="S80" s="39">
        <f t="shared" si="20"/>
        <v>92.700729927007302</v>
      </c>
      <c r="T80" s="48">
        <v>134</v>
      </c>
      <c r="U80" s="39">
        <f t="shared" si="21"/>
        <v>89.932885906040269</v>
      </c>
      <c r="V80" s="48">
        <v>111</v>
      </c>
      <c r="W80" s="39">
        <f t="shared" si="22"/>
        <v>88.8</v>
      </c>
      <c r="X80" s="48">
        <v>109</v>
      </c>
      <c r="Y80" s="39">
        <f t="shared" si="23"/>
        <v>92.372881355932208</v>
      </c>
      <c r="AB80" s="3" t="s">
        <v>90</v>
      </c>
      <c r="AC80" s="3">
        <v>37</v>
      </c>
      <c r="AD80" s="3">
        <v>43</v>
      </c>
      <c r="AE80" s="3">
        <v>100</v>
      </c>
      <c r="AF80" s="3">
        <v>83</v>
      </c>
      <c r="AG80" s="3">
        <v>127</v>
      </c>
      <c r="AH80" s="3">
        <v>123</v>
      </c>
      <c r="AI80" s="3">
        <v>116</v>
      </c>
      <c r="AJ80" s="3">
        <v>141</v>
      </c>
      <c r="AK80" s="3">
        <v>137</v>
      </c>
      <c r="AL80" s="3">
        <v>149</v>
      </c>
      <c r="AM80" s="3">
        <v>125</v>
      </c>
      <c r="AN80" s="3">
        <v>118</v>
      </c>
      <c r="AO80" s="3">
        <v>16</v>
      </c>
      <c r="AP80" s="3">
        <v>1315</v>
      </c>
    </row>
    <row r="81" spans="1:42" s="8" customFormat="1" ht="15.75">
      <c r="A81" s="34" t="s">
        <v>91</v>
      </c>
      <c r="B81" s="46">
        <v>2861</v>
      </c>
      <c r="C81" s="38">
        <f t="shared" si="12"/>
        <v>82.497116493656293</v>
      </c>
      <c r="D81" s="46">
        <v>3028</v>
      </c>
      <c r="E81" s="38">
        <f t="shared" si="13"/>
        <v>82.23791417707767</v>
      </c>
      <c r="F81" s="46">
        <v>3219</v>
      </c>
      <c r="G81" s="38">
        <f t="shared" si="14"/>
        <v>83.719115734720418</v>
      </c>
      <c r="H81" s="46">
        <v>3095</v>
      </c>
      <c r="I81" s="38">
        <f t="shared" si="15"/>
        <v>81.063383970665271</v>
      </c>
      <c r="J81" s="46">
        <v>3245</v>
      </c>
      <c r="K81" s="38">
        <f t="shared" si="16"/>
        <v>80.781677869056509</v>
      </c>
      <c r="L81" s="46">
        <v>3619</v>
      </c>
      <c r="M81" s="38">
        <f t="shared" si="17"/>
        <v>83.291139240506325</v>
      </c>
      <c r="N81" s="46">
        <v>3647</v>
      </c>
      <c r="O81" s="38">
        <f t="shared" si="18"/>
        <v>80.348094293897333</v>
      </c>
      <c r="P81" s="46">
        <v>3956</v>
      </c>
      <c r="Q81" s="38">
        <f t="shared" si="19"/>
        <v>86.564551422319482</v>
      </c>
      <c r="R81" s="46">
        <v>4351</v>
      </c>
      <c r="S81" s="38">
        <f t="shared" si="20"/>
        <v>91.292488459924471</v>
      </c>
      <c r="T81" s="46">
        <v>4654</v>
      </c>
      <c r="U81" s="38">
        <f t="shared" si="21"/>
        <v>92.727634987049214</v>
      </c>
      <c r="V81" s="46">
        <v>4477</v>
      </c>
      <c r="W81" s="38">
        <f t="shared" si="22"/>
        <v>92.423616845582174</v>
      </c>
      <c r="X81" s="46">
        <v>4461</v>
      </c>
      <c r="Y81" s="38">
        <f t="shared" si="23"/>
        <v>87.953470031545748</v>
      </c>
      <c r="AB81" s="8" t="s">
        <v>91</v>
      </c>
      <c r="AC81" s="8">
        <v>3468</v>
      </c>
      <c r="AD81" s="8">
        <v>3682</v>
      </c>
      <c r="AE81" s="8">
        <v>3845</v>
      </c>
      <c r="AF81" s="8">
        <v>3818</v>
      </c>
      <c r="AG81" s="8">
        <v>4017</v>
      </c>
      <c r="AH81" s="8">
        <v>4345</v>
      </c>
      <c r="AI81" s="8">
        <v>4539</v>
      </c>
      <c r="AJ81" s="8">
        <v>4570</v>
      </c>
      <c r="AK81" s="8">
        <v>4766</v>
      </c>
      <c r="AL81" s="8">
        <v>5019</v>
      </c>
      <c r="AM81" s="8">
        <v>4844</v>
      </c>
      <c r="AN81" s="8">
        <v>5072</v>
      </c>
      <c r="AO81" s="8">
        <v>554</v>
      </c>
      <c r="AP81" s="8">
        <v>52539</v>
      </c>
    </row>
    <row r="82" spans="1:42" s="8" customFormat="1" ht="15.75">
      <c r="A82" s="34" t="s">
        <v>92</v>
      </c>
      <c r="B82" s="46">
        <v>1435</v>
      </c>
      <c r="C82" s="38">
        <f t="shared" si="12"/>
        <v>90.308370044052865</v>
      </c>
      <c r="D82" s="46">
        <v>1392</v>
      </c>
      <c r="E82" s="38">
        <f t="shared" si="13"/>
        <v>89.748549323017414</v>
      </c>
      <c r="F82" s="46">
        <v>1652</v>
      </c>
      <c r="G82" s="38">
        <f t="shared" si="14"/>
        <v>92.084726867335561</v>
      </c>
      <c r="H82" s="46">
        <v>1575</v>
      </c>
      <c r="I82" s="38">
        <f t="shared" si="15"/>
        <v>92.267135325131804</v>
      </c>
      <c r="J82" s="46">
        <v>1662</v>
      </c>
      <c r="K82" s="38">
        <f t="shared" si="16"/>
        <v>89.740820734341256</v>
      </c>
      <c r="L82" s="46">
        <v>1817</v>
      </c>
      <c r="M82" s="38">
        <f t="shared" si="17"/>
        <v>87.397787397787397</v>
      </c>
      <c r="N82" s="46">
        <v>1899</v>
      </c>
      <c r="O82" s="38">
        <f t="shared" si="18"/>
        <v>84.212860310421291</v>
      </c>
      <c r="P82" s="46">
        <v>2095</v>
      </c>
      <c r="Q82" s="38">
        <f t="shared" si="19"/>
        <v>91.325196163905844</v>
      </c>
      <c r="R82" s="46">
        <v>2273</v>
      </c>
      <c r="S82" s="38">
        <f t="shared" si="20"/>
        <v>94.042201075713692</v>
      </c>
      <c r="T82" s="46">
        <v>2433</v>
      </c>
      <c r="U82" s="38">
        <f t="shared" si="21"/>
        <v>95.299647473560526</v>
      </c>
      <c r="V82" s="46">
        <v>2386</v>
      </c>
      <c r="W82" s="38">
        <f t="shared" si="22"/>
        <v>96.170898831116475</v>
      </c>
      <c r="X82" s="46">
        <v>2394</v>
      </c>
      <c r="Y82" s="38">
        <f t="shared" si="23"/>
        <v>92.754746222394431</v>
      </c>
      <c r="AB82" s="8" t="s">
        <v>92</v>
      </c>
      <c r="AC82" s="8">
        <v>1589</v>
      </c>
      <c r="AD82" s="8">
        <v>1551</v>
      </c>
      <c r="AE82" s="8">
        <v>1794</v>
      </c>
      <c r="AF82" s="8">
        <v>1707</v>
      </c>
      <c r="AG82" s="8">
        <v>1852</v>
      </c>
      <c r="AH82" s="8">
        <v>2079</v>
      </c>
      <c r="AI82" s="8">
        <v>2255</v>
      </c>
      <c r="AJ82" s="8">
        <v>2294</v>
      </c>
      <c r="AK82" s="8">
        <v>2417</v>
      </c>
      <c r="AL82" s="8">
        <v>2553</v>
      </c>
      <c r="AM82" s="8">
        <v>2481</v>
      </c>
      <c r="AN82" s="8">
        <v>2581</v>
      </c>
      <c r="AO82" s="8">
        <v>298</v>
      </c>
      <c r="AP82" s="8">
        <v>25451</v>
      </c>
    </row>
    <row r="83" spans="1:42">
      <c r="A83" s="3" t="s">
        <v>93</v>
      </c>
      <c r="B83" s="48">
        <v>55</v>
      </c>
      <c r="C83" s="39">
        <f t="shared" si="12"/>
        <v>96.491228070175438</v>
      </c>
      <c r="D83" s="48">
        <v>52</v>
      </c>
      <c r="E83" s="39">
        <f t="shared" si="13"/>
        <v>96.296296296296291</v>
      </c>
      <c r="F83" s="48">
        <v>60</v>
      </c>
      <c r="G83" s="39">
        <f t="shared" si="14"/>
        <v>95.238095238095227</v>
      </c>
      <c r="H83" s="48">
        <v>44</v>
      </c>
      <c r="I83" s="39">
        <f t="shared" si="15"/>
        <v>91.666666666666657</v>
      </c>
      <c r="J83" s="48">
        <v>46</v>
      </c>
      <c r="K83" s="39">
        <f t="shared" si="16"/>
        <v>71.875</v>
      </c>
      <c r="L83" s="48">
        <v>70</v>
      </c>
      <c r="M83" s="39">
        <f t="shared" si="17"/>
        <v>92.10526315789474</v>
      </c>
      <c r="N83" s="48">
        <v>65</v>
      </c>
      <c r="O83" s="39">
        <f t="shared" si="18"/>
        <v>95.588235294117652</v>
      </c>
      <c r="P83" s="48">
        <v>76</v>
      </c>
      <c r="Q83" s="39">
        <f t="shared" si="19"/>
        <v>90.476190476190482</v>
      </c>
      <c r="R83" s="48">
        <v>83</v>
      </c>
      <c r="S83" s="39">
        <f t="shared" si="20"/>
        <v>98.80952380952381</v>
      </c>
      <c r="T83" s="48">
        <v>80</v>
      </c>
      <c r="U83" s="39">
        <f t="shared" si="21"/>
        <v>94.117647058823522</v>
      </c>
      <c r="V83" s="48">
        <v>95</v>
      </c>
      <c r="W83" s="39">
        <f t="shared" si="22"/>
        <v>100</v>
      </c>
      <c r="X83" s="48">
        <v>103</v>
      </c>
      <c r="Y83" s="39">
        <f t="shared" si="23"/>
        <v>97.169811320754718</v>
      </c>
      <c r="AB83" s="3" t="s">
        <v>93</v>
      </c>
      <c r="AC83" s="3">
        <v>57</v>
      </c>
      <c r="AD83" s="3">
        <v>54</v>
      </c>
      <c r="AE83" s="3">
        <v>63</v>
      </c>
      <c r="AF83" s="3">
        <v>48</v>
      </c>
      <c r="AG83" s="3">
        <v>64</v>
      </c>
      <c r="AH83" s="3">
        <v>76</v>
      </c>
      <c r="AI83" s="3">
        <v>68</v>
      </c>
      <c r="AJ83" s="3">
        <v>84</v>
      </c>
      <c r="AK83" s="3">
        <v>84</v>
      </c>
      <c r="AL83" s="3">
        <v>85</v>
      </c>
      <c r="AM83" s="3">
        <v>95</v>
      </c>
      <c r="AN83" s="3">
        <v>106</v>
      </c>
      <c r="AO83" s="3">
        <v>19</v>
      </c>
      <c r="AP83" s="3">
        <v>903</v>
      </c>
    </row>
    <row r="84" spans="1:42">
      <c r="A84" s="3" t="s">
        <v>94</v>
      </c>
      <c r="B84" s="48">
        <v>69</v>
      </c>
      <c r="C84" s="39">
        <f t="shared" si="12"/>
        <v>88.461538461538453</v>
      </c>
      <c r="D84" s="48">
        <v>44</v>
      </c>
      <c r="E84" s="39">
        <f t="shared" si="13"/>
        <v>83.018867924528308</v>
      </c>
      <c r="F84" s="48">
        <v>55</v>
      </c>
      <c r="G84" s="39">
        <f t="shared" si="14"/>
        <v>90.163934426229503</v>
      </c>
      <c r="H84" s="48">
        <v>54</v>
      </c>
      <c r="I84" s="39">
        <f t="shared" si="15"/>
        <v>87.096774193548384</v>
      </c>
      <c r="J84" s="48">
        <v>52</v>
      </c>
      <c r="K84" s="39">
        <f t="shared" si="16"/>
        <v>78.787878787878782</v>
      </c>
      <c r="L84" s="48">
        <v>77</v>
      </c>
      <c r="M84" s="39">
        <f t="shared" si="17"/>
        <v>93.902439024390233</v>
      </c>
      <c r="N84" s="48">
        <v>92</v>
      </c>
      <c r="O84" s="39">
        <f t="shared" si="18"/>
        <v>97.872340425531917</v>
      </c>
      <c r="P84" s="48">
        <v>95</v>
      </c>
      <c r="Q84" s="39">
        <f t="shared" si="19"/>
        <v>100</v>
      </c>
      <c r="R84" s="48">
        <v>97</v>
      </c>
      <c r="S84" s="39">
        <f t="shared" si="20"/>
        <v>98.979591836734699</v>
      </c>
      <c r="T84" s="48">
        <v>98</v>
      </c>
      <c r="U84" s="39">
        <f t="shared" si="21"/>
        <v>100</v>
      </c>
      <c r="V84" s="48">
        <v>119</v>
      </c>
      <c r="W84" s="39">
        <f t="shared" si="22"/>
        <v>99.166666666666671</v>
      </c>
      <c r="X84" s="48">
        <v>96</v>
      </c>
      <c r="Y84" s="39">
        <f t="shared" si="23"/>
        <v>98.969072164948457</v>
      </c>
      <c r="AB84" s="3" t="s">
        <v>94</v>
      </c>
      <c r="AC84" s="3">
        <v>78</v>
      </c>
      <c r="AD84" s="3">
        <v>53</v>
      </c>
      <c r="AE84" s="3">
        <v>61</v>
      </c>
      <c r="AF84" s="3">
        <v>62</v>
      </c>
      <c r="AG84" s="3">
        <v>66</v>
      </c>
      <c r="AH84" s="3">
        <v>82</v>
      </c>
      <c r="AI84" s="3">
        <v>94</v>
      </c>
      <c r="AJ84" s="3">
        <v>95</v>
      </c>
      <c r="AK84" s="3">
        <v>98</v>
      </c>
      <c r="AL84" s="3">
        <v>98</v>
      </c>
      <c r="AM84" s="3">
        <v>120</v>
      </c>
      <c r="AN84" s="3">
        <v>97</v>
      </c>
      <c r="AO84" s="3">
        <v>10</v>
      </c>
      <c r="AP84" s="3">
        <v>1014</v>
      </c>
    </row>
    <row r="85" spans="1:42">
      <c r="A85" s="3" t="s">
        <v>95</v>
      </c>
      <c r="B85" s="48">
        <v>50</v>
      </c>
      <c r="C85" s="39">
        <f t="shared" si="12"/>
        <v>98.039215686274503</v>
      </c>
      <c r="D85" s="48">
        <v>62</v>
      </c>
      <c r="E85" s="39">
        <f t="shared" si="13"/>
        <v>96.875</v>
      </c>
      <c r="F85" s="48">
        <v>73</v>
      </c>
      <c r="G85" s="39">
        <f t="shared" si="14"/>
        <v>98.648648648648646</v>
      </c>
      <c r="H85" s="48">
        <v>73</v>
      </c>
      <c r="I85" s="39">
        <f t="shared" si="15"/>
        <v>98.648648648648646</v>
      </c>
      <c r="J85" s="48">
        <v>92</v>
      </c>
      <c r="K85" s="39">
        <f t="shared" si="16"/>
        <v>97.872340425531917</v>
      </c>
      <c r="L85" s="48">
        <v>71</v>
      </c>
      <c r="M85" s="39">
        <f t="shared" si="17"/>
        <v>94.666666666666671</v>
      </c>
      <c r="N85" s="48">
        <v>52</v>
      </c>
      <c r="O85" s="39">
        <f t="shared" si="18"/>
        <v>88.135593220338976</v>
      </c>
      <c r="P85" s="48">
        <v>78</v>
      </c>
      <c r="Q85" s="39">
        <f t="shared" si="19"/>
        <v>97.5</v>
      </c>
      <c r="R85" s="48">
        <v>91</v>
      </c>
      <c r="S85" s="39">
        <f t="shared" si="20"/>
        <v>94.791666666666657</v>
      </c>
      <c r="T85" s="48">
        <v>71</v>
      </c>
      <c r="U85" s="39">
        <f t="shared" si="21"/>
        <v>77.173913043478265</v>
      </c>
      <c r="V85" s="48">
        <v>115</v>
      </c>
      <c r="W85" s="39">
        <f t="shared" si="22"/>
        <v>93.495934959349597</v>
      </c>
      <c r="X85" s="48">
        <v>67</v>
      </c>
      <c r="Y85" s="39">
        <f t="shared" si="23"/>
        <v>80.722891566265062</v>
      </c>
      <c r="AB85" s="3" t="s">
        <v>95</v>
      </c>
      <c r="AC85" s="3">
        <v>51</v>
      </c>
      <c r="AD85" s="3">
        <v>64</v>
      </c>
      <c r="AE85" s="3">
        <v>74</v>
      </c>
      <c r="AF85" s="3">
        <v>74</v>
      </c>
      <c r="AG85" s="3">
        <v>94</v>
      </c>
      <c r="AH85" s="3">
        <v>75</v>
      </c>
      <c r="AI85" s="3">
        <v>59</v>
      </c>
      <c r="AJ85" s="3">
        <v>80</v>
      </c>
      <c r="AK85" s="3">
        <v>96</v>
      </c>
      <c r="AL85" s="3">
        <v>92</v>
      </c>
      <c r="AM85" s="3">
        <v>123</v>
      </c>
      <c r="AN85" s="3">
        <v>83</v>
      </c>
      <c r="AO85" s="3">
        <v>7</v>
      </c>
      <c r="AP85" s="3">
        <v>972</v>
      </c>
    </row>
    <row r="86" spans="1:42">
      <c r="A86" s="3" t="s">
        <v>96</v>
      </c>
      <c r="B86" s="48">
        <v>62</v>
      </c>
      <c r="C86" s="39">
        <f t="shared" si="12"/>
        <v>72.093023255813947</v>
      </c>
      <c r="D86" s="48">
        <v>50</v>
      </c>
      <c r="E86" s="39">
        <f t="shared" si="13"/>
        <v>80.645161290322577</v>
      </c>
      <c r="F86" s="48">
        <v>73</v>
      </c>
      <c r="G86" s="39">
        <f t="shared" si="14"/>
        <v>90.123456790123456</v>
      </c>
      <c r="H86" s="48">
        <v>78</v>
      </c>
      <c r="I86" s="39">
        <f t="shared" si="15"/>
        <v>98.734177215189874</v>
      </c>
      <c r="J86" s="48">
        <v>50</v>
      </c>
      <c r="K86" s="39">
        <f t="shared" si="16"/>
        <v>92.592592592592595</v>
      </c>
      <c r="L86" s="48">
        <v>63</v>
      </c>
      <c r="M86" s="39">
        <f t="shared" si="17"/>
        <v>63</v>
      </c>
      <c r="N86" s="48">
        <v>91</v>
      </c>
      <c r="O86" s="39">
        <f t="shared" si="18"/>
        <v>90.099009900990097</v>
      </c>
      <c r="P86" s="48">
        <v>108</v>
      </c>
      <c r="Q86" s="39">
        <f t="shared" si="19"/>
        <v>100</v>
      </c>
      <c r="R86" s="48">
        <v>103</v>
      </c>
      <c r="S86" s="39">
        <f t="shared" si="20"/>
        <v>91.150442477876098</v>
      </c>
      <c r="T86" s="48">
        <v>86</v>
      </c>
      <c r="U86" s="39">
        <f t="shared" si="21"/>
        <v>92.473118279569889</v>
      </c>
      <c r="V86" s="48">
        <v>108</v>
      </c>
      <c r="W86" s="39">
        <f t="shared" si="22"/>
        <v>98.181818181818187</v>
      </c>
      <c r="X86" s="48">
        <v>85</v>
      </c>
      <c r="Y86" s="39">
        <f t="shared" si="23"/>
        <v>84.158415841584159</v>
      </c>
      <c r="AB86" s="3" t="s">
        <v>96</v>
      </c>
      <c r="AC86" s="3">
        <v>86</v>
      </c>
      <c r="AD86" s="3">
        <v>62</v>
      </c>
      <c r="AE86" s="3">
        <v>81</v>
      </c>
      <c r="AF86" s="3">
        <v>79</v>
      </c>
      <c r="AG86" s="3">
        <v>54</v>
      </c>
      <c r="AH86" s="3">
        <v>100</v>
      </c>
      <c r="AI86" s="3">
        <v>101</v>
      </c>
      <c r="AJ86" s="3">
        <v>108</v>
      </c>
      <c r="AK86" s="3">
        <v>113</v>
      </c>
      <c r="AL86" s="3">
        <v>93</v>
      </c>
      <c r="AM86" s="3">
        <v>110</v>
      </c>
      <c r="AN86" s="3">
        <v>101</v>
      </c>
      <c r="AO86" s="3">
        <v>6</v>
      </c>
      <c r="AP86" s="3">
        <v>1094</v>
      </c>
    </row>
    <row r="87" spans="1:42">
      <c r="A87" s="3" t="s">
        <v>97</v>
      </c>
      <c r="B87" s="48">
        <v>94</v>
      </c>
      <c r="C87" s="39">
        <f t="shared" si="12"/>
        <v>87.037037037037038</v>
      </c>
      <c r="D87" s="48">
        <v>103</v>
      </c>
      <c r="E87" s="39">
        <f t="shared" si="13"/>
        <v>88.793103448275872</v>
      </c>
      <c r="F87" s="48">
        <v>113</v>
      </c>
      <c r="G87" s="39">
        <f t="shared" si="14"/>
        <v>92.622950819672127</v>
      </c>
      <c r="H87" s="48">
        <v>89</v>
      </c>
      <c r="I87" s="39">
        <f t="shared" si="15"/>
        <v>92.708333333333343</v>
      </c>
      <c r="J87" s="48">
        <v>106</v>
      </c>
      <c r="K87" s="39">
        <f t="shared" si="16"/>
        <v>89.830508474576277</v>
      </c>
      <c r="L87" s="48">
        <v>126</v>
      </c>
      <c r="M87" s="39">
        <f t="shared" si="17"/>
        <v>94.029850746268664</v>
      </c>
      <c r="N87" s="48">
        <v>132</v>
      </c>
      <c r="O87" s="39">
        <f t="shared" si="18"/>
        <v>94.285714285714278</v>
      </c>
      <c r="P87" s="48">
        <v>156</v>
      </c>
      <c r="Q87" s="39">
        <f t="shared" si="19"/>
        <v>94.545454545454547</v>
      </c>
      <c r="R87" s="48">
        <v>133</v>
      </c>
      <c r="S87" s="39">
        <f t="shared" si="20"/>
        <v>97.794117647058826</v>
      </c>
      <c r="T87" s="48">
        <v>149</v>
      </c>
      <c r="U87" s="39">
        <f t="shared" si="21"/>
        <v>98.026315789473685</v>
      </c>
      <c r="V87" s="48">
        <v>126</v>
      </c>
      <c r="W87" s="39">
        <f t="shared" si="22"/>
        <v>98.4375</v>
      </c>
      <c r="X87" s="48">
        <v>161</v>
      </c>
      <c r="Y87" s="39">
        <f t="shared" si="23"/>
        <v>98.170731707317074</v>
      </c>
      <c r="AB87" s="3" t="s">
        <v>97</v>
      </c>
      <c r="AC87" s="3">
        <v>108</v>
      </c>
      <c r="AD87" s="3">
        <v>116</v>
      </c>
      <c r="AE87" s="3">
        <v>122</v>
      </c>
      <c r="AF87" s="3">
        <v>96</v>
      </c>
      <c r="AG87" s="3">
        <v>118</v>
      </c>
      <c r="AH87" s="3">
        <v>134</v>
      </c>
      <c r="AI87" s="3">
        <v>140</v>
      </c>
      <c r="AJ87" s="3">
        <v>165</v>
      </c>
      <c r="AK87" s="3">
        <v>136</v>
      </c>
      <c r="AL87" s="3">
        <v>152</v>
      </c>
      <c r="AM87" s="3">
        <v>128</v>
      </c>
      <c r="AN87" s="3">
        <v>164</v>
      </c>
      <c r="AO87" s="3">
        <v>27</v>
      </c>
      <c r="AP87" s="3">
        <v>1606</v>
      </c>
    </row>
    <row r="88" spans="1:42">
      <c r="A88" s="3" t="s">
        <v>98</v>
      </c>
      <c r="B88" s="48">
        <v>73</v>
      </c>
      <c r="C88" s="39">
        <f t="shared" si="12"/>
        <v>93.589743589743591</v>
      </c>
      <c r="D88" s="48">
        <v>53</v>
      </c>
      <c r="E88" s="39">
        <f t="shared" si="13"/>
        <v>82.8125</v>
      </c>
      <c r="F88" s="48">
        <v>80</v>
      </c>
      <c r="G88" s="39">
        <f t="shared" si="14"/>
        <v>83.333333333333343</v>
      </c>
      <c r="H88" s="48">
        <v>64</v>
      </c>
      <c r="I88" s="39">
        <f t="shared" si="15"/>
        <v>88.888888888888886</v>
      </c>
      <c r="J88" s="48">
        <v>70</v>
      </c>
      <c r="K88" s="39">
        <f t="shared" si="16"/>
        <v>79.545454545454547</v>
      </c>
      <c r="L88" s="48">
        <v>81</v>
      </c>
      <c r="M88" s="39">
        <f t="shared" si="17"/>
        <v>90</v>
      </c>
      <c r="N88" s="48">
        <v>91</v>
      </c>
      <c r="O88" s="39">
        <f t="shared" si="18"/>
        <v>85.84905660377359</v>
      </c>
      <c r="P88" s="48">
        <v>82</v>
      </c>
      <c r="Q88" s="39">
        <f t="shared" si="19"/>
        <v>88.172043010752688</v>
      </c>
      <c r="R88" s="48">
        <v>103</v>
      </c>
      <c r="S88" s="39">
        <f t="shared" si="20"/>
        <v>88.793103448275872</v>
      </c>
      <c r="T88" s="48">
        <v>108</v>
      </c>
      <c r="U88" s="39">
        <f t="shared" si="21"/>
        <v>98.181818181818187</v>
      </c>
      <c r="V88" s="48">
        <v>86</v>
      </c>
      <c r="W88" s="39">
        <f t="shared" si="22"/>
        <v>91.489361702127653</v>
      </c>
      <c r="X88" s="48">
        <v>85</v>
      </c>
      <c r="Y88" s="39">
        <f t="shared" si="23"/>
        <v>87.628865979381445</v>
      </c>
      <c r="AB88" s="3" t="s">
        <v>98</v>
      </c>
      <c r="AC88" s="3">
        <v>78</v>
      </c>
      <c r="AD88" s="3">
        <v>64</v>
      </c>
      <c r="AE88" s="3">
        <v>96</v>
      </c>
      <c r="AF88" s="3">
        <v>72</v>
      </c>
      <c r="AG88" s="3">
        <v>88</v>
      </c>
      <c r="AH88" s="3">
        <v>90</v>
      </c>
      <c r="AI88" s="3">
        <v>106</v>
      </c>
      <c r="AJ88" s="3">
        <v>93</v>
      </c>
      <c r="AK88" s="3">
        <v>116</v>
      </c>
      <c r="AL88" s="3">
        <v>110</v>
      </c>
      <c r="AM88" s="3">
        <v>94</v>
      </c>
      <c r="AN88" s="3">
        <v>97</v>
      </c>
      <c r="AO88" s="3">
        <v>10</v>
      </c>
      <c r="AP88" s="3">
        <v>1114</v>
      </c>
    </row>
    <row r="89" spans="1:42">
      <c r="A89" s="3" t="s">
        <v>99</v>
      </c>
      <c r="B89" s="48">
        <v>33</v>
      </c>
      <c r="C89" s="39">
        <f t="shared" si="12"/>
        <v>67.346938775510196</v>
      </c>
      <c r="D89" s="48">
        <v>38</v>
      </c>
      <c r="E89" s="39">
        <f t="shared" si="13"/>
        <v>79.166666666666657</v>
      </c>
      <c r="F89" s="48">
        <v>50</v>
      </c>
      <c r="G89" s="39">
        <f t="shared" si="14"/>
        <v>70.422535211267601</v>
      </c>
      <c r="H89" s="48">
        <v>36</v>
      </c>
      <c r="I89" s="39">
        <f t="shared" si="15"/>
        <v>81.818181818181827</v>
      </c>
      <c r="J89" s="48">
        <v>35</v>
      </c>
      <c r="K89" s="39">
        <f t="shared" si="16"/>
        <v>67.307692307692307</v>
      </c>
      <c r="L89" s="48">
        <v>52</v>
      </c>
      <c r="M89" s="39">
        <f t="shared" si="17"/>
        <v>91.228070175438589</v>
      </c>
      <c r="N89" s="48">
        <v>60</v>
      </c>
      <c r="O89" s="39">
        <f t="shared" si="18"/>
        <v>78.94736842105263</v>
      </c>
      <c r="P89" s="48">
        <v>42</v>
      </c>
      <c r="Q89" s="39">
        <f t="shared" si="19"/>
        <v>68.852459016393439</v>
      </c>
      <c r="R89" s="48">
        <v>61</v>
      </c>
      <c r="S89" s="39">
        <f t="shared" si="20"/>
        <v>85.91549295774648</v>
      </c>
      <c r="T89" s="48">
        <v>64</v>
      </c>
      <c r="U89" s="39">
        <f t="shared" si="21"/>
        <v>98.461538461538467</v>
      </c>
      <c r="V89" s="48">
        <v>64</v>
      </c>
      <c r="W89" s="39">
        <f t="shared" si="22"/>
        <v>100</v>
      </c>
      <c r="X89" s="48">
        <v>68</v>
      </c>
      <c r="Y89" s="39">
        <f t="shared" si="23"/>
        <v>95.774647887323937</v>
      </c>
      <c r="AB89" s="3" t="s">
        <v>99</v>
      </c>
      <c r="AC89" s="3">
        <v>49</v>
      </c>
      <c r="AD89" s="3">
        <v>48</v>
      </c>
      <c r="AE89" s="3">
        <v>71</v>
      </c>
      <c r="AF89" s="3">
        <v>44</v>
      </c>
      <c r="AG89" s="3">
        <v>52</v>
      </c>
      <c r="AH89" s="3">
        <v>57</v>
      </c>
      <c r="AI89" s="3">
        <v>76</v>
      </c>
      <c r="AJ89" s="3">
        <v>61</v>
      </c>
      <c r="AK89" s="3">
        <v>71</v>
      </c>
      <c r="AL89" s="3">
        <v>65</v>
      </c>
      <c r="AM89" s="3">
        <v>64</v>
      </c>
      <c r="AN89" s="3">
        <v>71</v>
      </c>
      <c r="AO89" s="3">
        <v>8</v>
      </c>
      <c r="AP89" s="3">
        <v>737</v>
      </c>
    </row>
    <row r="90" spans="1:42">
      <c r="A90" s="3" t="s">
        <v>100</v>
      </c>
      <c r="B90" s="48">
        <v>72</v>
      </c>
      <c r="C90" s="39">
        <f t="shared" si="12"/>
        <v>94.73684210526315</v>
      </c>
      <c r="D90" s="48">
        <v>57</v>
      </c>
      <c r="E90" s="39">
        <f t="shared" si="13"/>
        <v>93.442622950819683</v>
      </c>
      <c r="F90" s="48">
        <v>72</v>
      </c>
      <c r="G90" s="39">
        <f t="shared" si="14"/>
        <v>94.73684210526315</v>
      </c>
      <c r="H90" s="48">
        <v>62</v>
      </c>
      <c r="I90" s="39">
        <f t="shared" si="15"/>
        <v>93.939393939393938</v>
      </c>
      <c r="J90" s="48">
        <v>85</v>
      </c>
      <c r="K90" s="39">
        <f t="shared" si="16"/>
        <v>95.50561797752809</v>
      </c>
      <c r="L90" s="48">
        <v>71</v>
      </c>
      <c r="M90" s="39">
        <f t="shared" si="17"/>
        <v>94.666666666666671</v>
      </c>
      <c r="N90" s="48">
        <v>80</v>
      </c>
      <c r="O90" s="39">
        <f t="shared" si="18"/>
        <v>93.023255813953483</v>
      </c>
      <c r="P90" s="48">
        <v>105</v>
      </c>
      <c r="Q90" s="39">
        <f t="shared" si="19"/>
        <v>99.056603773584911</v>
      </c>
      <c r="R90" s="48">
        <v>101</v>
      </c>
      <c r="S90" s="39">
        <f t="shared" si="20"/>
        <v>97.115384615384613</v>
      </c>
      <c r="T90" s="48">
        <v>96</v>
      </c>
      <c r="U90" s="39">
        <f t="shared" si="21"/>
        <v>100</v>
      </c>
      <c r="V90" s="48">
        <v>82</v>
      </c>
      <c r="W90" s="39">
        <f t="shared" si="22"/>
        <v>100</v>
      </c>
      <c r="X90" s="48">
        <v>112</v>
      </c>
      <c r="Y90" s="39">
        <f t="shared" si="23"/>
        <v>94.915254237288138</v>
      </c>
      <c r="AB90" s="3" t="s">
        <v>100</v>
      </c>
      <c r="AC90" s="3">
        <v>76</v>
      </c>
      <c r="AD90" s="3">
        <v>61</v>
      </c>
      <c r="AE90" s="3">
        <v>76</v>
      </c>
      <c r="AF90" s="3">
        <v>66</v>
      </c>
      <c r="AG90" s="3">
        <v>89</v>
      </c>
      <c r="AH90" s="3">
        <v>75</v>
      </c>
      <c r="AI90" s="3">
        <v>86</v>
      </c>
      <c r="AJ90" s="3">
        <v>106</v>
      </c>
      <c r="AK90" s="3">
        <v>104</v>
      </c>
      <c r="AL90" s="3">
        <v>96</v>
      </c>
      <c r="AM90" s="3">
        <v>82</v>
      </c>
      <c r="AN90" s="3">
        <v>118</v>
      </c>
      <c r="AO90" s="3">
        <v>9</v>
      </c>
      <c r="AP90" s="3">
        <v>1044</v>
      </c>
    </row>
    <row r="91" spans="1:42">
      <c r="A91" s="3" t="s">
        <v>101</v>
      </c>
      <c r="B91" s="48">
        <v>57</v>
      </c>
      <c r="C91" s="39">
        <f t="shared" si="12"/>
        <v>83.82352941176471</v>
      </c>
      <c r="D91" s="48">
        <v>59</v>
      </c>
      <c r="E91" s="39">
        <f t="shared" si="13"/>
        <v>88.059701492537314</v>
      </c>
      <c r="F91" s="48">
        <v>87</v>
      </c>
      <c r="G91" s="39">
        <f t="shared" si="14"/>
        <v>94.565217391304344</v>
      </c>
      <c r="H91" s="48">
        <v>78</v>
      </c>
      <c r="I91" s="39">
        <f t="shared" si="15"/>
        <v>83.870967741935488</v>
      </c>
      <c r="J91" s="48">
        <v>70</v>
      </c>
      <c r="K91" s="39">
        <f t="shared" si="16"/>
        <v>86.419753086419746</v>
      </c>
      <c r="L91" s="48">
        <v>80</v>
      </c>
      <c r="M91" s="39">
        <f t="shared" si="17"/>
        <v>61.068702290076338</v>
      </c>
      <c r="N91" s="48">
        <v>64</v>
      </c>
      <c r="O91" s="39">
        <f t="shared" si="18"/>
        <v>58.18181818181818</v>
      </c>
      <c r="P91" s="48">
        <v>93</v>
      </c>
      <c r="Q91" s="39">
        <f t="shared" si="19"/>
        <v>88.571428571428569</v>
      </c>
      <c r="R91" s="48">
        <v>106</v>
      </c>
      <c r="S91" s="39">
        <f t="shared" si="20"/>
        <v>97.247706422018354</v>
      </c>
      <c r="T91" s="48">
        <v>109</v>
      </c>
      <c r="U91" s="39">
        <f t="shared" si="21"/>
        <v>97.321428571428569</v>
      </c>
      <c r="V91" s="48">
        <v>75</v>
      </c>
      <c r="W91" s="39">
        <f t="shared" si="22"/>
        <v>96.15384615384616</v>
      </c>
      <c r="X91" s="48">
        <v>96</v>
      </c>
      <c r="Y91" s="39">
        <f t="shared" si="23"/>
        <v>95.049504950495049</v>
      </c>
      <c r="AB91" s="3" t="s">
        <v>101</v>
      </c>
      <c r="AC91" s="3">
        <v>68</v>
      </c>
      <c r="AD91" s="3">
        <v>67</v>
      </c>
      <c r="AE91" s="3">
        <v>92</v>
      </c>
      <c r="AF91" s="3">
        <v>93</v>
      </c>
      <c r="AG91" s="3">
        <v>81</v>
      </c>
      <c r="AH91" s="3">
        <v>131</v>
      </c>
      <c r="AI91" s="3">
        <v>110</v>
      </c>
      <c r="AJ91" s="3">
        <v>105</v>
      </c>
      <c r="AK91" s="3">
        <v>109</v>
      </c>
      <c r="AL91" s="3">
        <v>112</v>
      </c>
      <c r="AM91" s="3">
        <v>78</v>
      </c>
      <c r="AN91" s="3">
        <v>101</v>
      </c>
      <c r="AO91" s="3">
        <v>2</v>
      </c>
      <c r="AP91" s="3">
        <v>1149</v>
      </c>
    </row>
    <row r="92" spans="1:42">
      <c r="A92" s="3" t="s">
        <v>102</v>
      </c>
      <c r="B92" s="48">
        <v>220</v>
      </c>
      <c r="C92" s="39">
        <f t="shared" si="12"/>
        <v>96.069868995633186</v>
      </c>
      <c r="D92" s="48">
        <v>237</v>
      </c>
      <c r="E92" s="39">
        <f t="shared" si="13"/>
        <v>97.933884297520663</v>
      </c>
      <c r="F92" s="48">
        <v>227</v>
      </c>
      <c r="G92" s="39">
        <f t="shared" si="14"/>
        <v>98.695652173913047</v>
      </c>
      <c r="H92" s="48">
        <v>256</v>
      </c>
      <c r="I92" s="39">
        <f t="shared" si="15"/>
        <v>99.224806201550393</v>
      </c>
      <c r="J92" s="48">
        <v>332</v>
      </c>
      <c r="K92" s="39">
        <f t="shared" si="16"/>
        <v>99.401197604790411</v>
      </c>
      <c r="L92" s="48">
        <v>317</v>
      </c>
      <c r="M92" s="39">
        <f t="shared" si="17"/>
        <v>99.0625</v>
      </c>
      <c r="N92" s="48">
        <v>341</v>
      </c>
      <c r="O92" s="39">
        <f t="shared" si="18"/>
        <v>86.329113924050631</v>
      </c>
      <c r="P92" s="48">
        <v>351</v>
      </c>
      <c r="Q92" s="39">
        <f t="shared" si="19"/>
        <v>99.433427762039656</v>
      </c>
      <c r="R92" s="48">
        <v>370</v>
      </c>
      <c r="S92" s="39">
        <f t="shared" si="20"/>
        <v>100</v>
      </c>
      <c r="T92" s="48">
        <v>460</v>
      </c>
      <c r="U92" s="39">
        <f t="shared" si="21"/>
        <v>99.783080260303691</v>
      </c>
      <c r="V92" s="48">
        <v>401</v>
      </c>
      <c r="W92" s="39">
        <f t="shared" si="22"/>
        <v>99.50372208436724</v>
      </c>
      <c r="X92" s="48">
        <v>454</v>
      </c>
      <c r="Y92" s="39">
        <f t="shared" si="23"/>
        <v>98.910675381263616</v>
      </c>
      <c r="AB92" s="3" t="s">
        <v>102</v>
      </c>
      <c r="AC92" s="3">
        <v>229</v>
      </c>
      <c r="AD92" s="3">
        <v>242</v>
      </c>
      <c r="AE92" s="3">
        <v>230</v>
      </c>
      <c r="AF92" s="3">
        <v>258</v>
      </c>
      <c r="AG92" s="3">
        <v>334</v>
      </c>
      <c r="AH92" s="3">
        <v>320</v>
      </c>
      <c r="AI92" s="3">
        <v>395</v>
      </c>
      <c r="AJ92" s="3">
        <v>353</v>
      </c>
      <c r="AK92" s="3">
        <v>370</v>
      </c>
      <c r="AL92" s="3">
        <v>461</v>
      </c>
      <c r="AM92" s="3">
        <v>403</v>
      </c>
      <c r="AN92" s="3">
        <v>459</v>
      </c>
      <c r="AO92" s="3">
        <v>52</v>
      </c>
      <c r="AP92" s="3">
        <v>4106</v>
      </c>
    </row>
    <row r="93" spans="1:42">
      <c r="A93" s="3" t="s">
        <v>103</v>
      </c>
      <c r="B93" s="48">
        <v>33</v>
      </c>
      <c r="C93" s="39">
        <f t="shared" si="12"/>
        <v>97.058823529411768</v>
      </c>
      <c r="D93" s="48">
        <v>32</v>
      </c>
      <c r="E93" s="39">
        <f t="shared" si="13"/>
        <v>94.117647058823522</v>
      </c>
      <c r="F93" s="48">
        <v>38</v>
      </c>
      <c r="G93" s="39">
        <f t="shared" si="14"/>
        <v>95</v>
      </c>
      <c r="H93" s="48">
        <v>28</v>
      </c>
      <c r="I93" s="39">
        <f t="shared" si="15"/>
        <v>96.551724137931032</v>
      </c>
      <c r="J93" s="48">
        <v>39</v>
      </c>
      <c r="K93" s="39">
        <f t="shared" si="16"/>
        <v>92.857142857142861</v>
      </c>
      <c r="L93" s="48">
        <v>39</v>
      </c>
      <c r="M93" s="39">
        <f t="shared" si="17"/>
        <v>75</v>
      </c>
      <c r="N93" s="48">
        <v>43</v>
      </c>
      <c r="O93" s="39">
        <f t="shared" si="18"/>
        <v>81.132075471698116</v>
      </c>
      <c r="P93" s="48">
        <v>57</v>
      </c>
      <c r="Q93" s="39">
        <f t="shared" si="19"/>
        <v>90.476190476190482</v>
      </c>
      <c r="R93" s="48">
        <v>70</v>
      </c>
      <c r="S93" s="39">
        <f t="shared" si="20"/>
        <v>97.222222222222214</v>
      </c>
      <c r="T93" s="48">
        <v>66</v>
      </c>
      <c r="U93" s="39">
        <f t="shared" si="21"/>
        <v>100</v>
      </c>
      <c r="V93" s="48">
        <v>82</v>
      </c>
      <c r="W93" s="39">
        <f t="shared" si="22"/>
        <v>98.795180722891558</v>
      </c>
      <c r="X93" s="48">
        <v>42</v>
      </c>
      <c r="Y93" s="39">
        <f t="shared" si="23"/>
        <v>82.35294117647058</v>
      </c>
      <c r="AB93" s="3" t="s">
        <v>103</v>
      </c>
      <c r="AC93" s="3">
        <v>34</v>
      </c>
      <c r="AD93" s="3">
        <v>34</v>
      </c>
      <c r="AE93" s="3">
        <v>40</v>
      </c>
      <c r="AF93" s="3">
        <v>29</v>
      </c>
      <c r="AG93" s="3">
        <v>42</v>
      </c>
      <c r="AH93" s="3">
        <v>52</v>
      </c>
      <c r="AI93" s="3">
        <v>53</v>
      </c>
      <c r="AJ93" s="3">
        <v>63</v>
      </c>
      <c r="AK93" s="3">
        <v>72</v>
      </c>
      <c r="AL93" s="3">
        <v>66</v>
      </c>
      <c r="AM93" s="3">
        <v>83</v>
      </c>
      <c r="AN93" s="3">
        <v>51</v>
      </c>
      <c r="AO93" s="3">
        <v>3</v>
      </c>
      <c r="AP93" s="3">
        <v>622</v>
      </c>
    </row>
    <row r="94" spans="1:42">
      <c r="A94" s="3" t="s">
        <v>104</v>
      </c>
      <c r="B94" s="48">
        <v>56</v>
      </c>
      <c r="C94" s="39">
        <f t="shared" si="12"/>
        <v>82.35294117647058</v>
      </c>
      <c r="D94" s="48">
        <v>76</v>
      </c>
      <c r="E94" s="39">
        <f t="shared" si="13"/>
        <v>76</v>
      </c>
      <c r="F94" s="48">
        <v>104</v>
      </c>
      <c r="G94" s="39">
        <f t="shared" si="14"/>
        <v>94.545454545454547</v>
      </c>
      <c r="H94" s="48">
        <v>98</v>
      </c>
      <c r="I94" s="39">
        <f t="shared" si="15"/>
        <v>98</v>
      </c>
      <c r="J94" s="48">
        <v>89</v>
      </c>
      <c r="K94" s="39">
        <f t="shared" si="16"/>
        <v>91.75257731958763</v>
      </c>
      <c r="L94" s="48">
        <v>77</v>
      </c>
      <c r="M94" s="39">
        <f t="shared" si="17"/>
        <v>95.061728395061735</v>
      </c>
      <c r="N94" s="48">
        <v>86</v>
      </c>
      <c r="O94" s="39">
        <f t="shared" si="18"/>
        <v>70.491803278688522</v>
      </c>
      <c r="P94" s="48">
        <v>109</v>
      </c>
      <c r="Q94" s="39">
        <f t="shared" si="19"/>
        <v>86.507936507936506</v>
      </c>
      <c r="R94" s="48">
        <v>109</v>
      </c>
      <c r="S94" s="39">
        <f t="shared" si="20"/>
        <v>84.496124031007753</v>
      </c>
      <c r="T94" s="48">
        <v>134</v>
      </c>
      <c r="U94" s="39">
        <f t="shared" si="21"/>
        <v>90.540540540540533</v>
      </c>
      <c r="V94" s="48">
        <v>142</v>
      </c>
      <c r="W94" s="39">
        <f t="shared" si="22"/>
        <v>98.611111111111114</v>
      </c>
      <c r="X94" s="48">
        <v>146</v>
      </c>
      <c r="Y94" s="39">
        <f t="shared" si="23"/>
        <v>95.424836601307192</v>
      </c>
      <c r="AB94" s="3" t="s">
        <v>104</v>
      </c>
      <c r="AC94" s="3">
        <v>68</v>
      </c>
      <c r="AD94" s="3">
        <v>100</v>
      </c>
      <c r="AE94" s="3">
        <v>110</v>
      </c>
      <c r="AF94" s="3">
        <v>100</v>
      </c>
      <c r="AG94" s="3">
        <v>97</v>
      </c>
      <c r="AH94" s="3">
        <v>81</v>
      </c>
      <c r="AI94" s="3">
        <v>122</v>
      </c>
      <c r="AJ94" s="3">
        <v>126</v>
      </c>
      <c r="AK94" s="3">
        <v>129</v>
      </c>
      <c r="AL94" s="3">
        <v>148</v>
      </c>
      <c r="AM94" s="3">
        <v>144</v>
      </c>
      <c r="AN94" s="3">
        <v>153</v>
      </c>
      <c r="AO94" s="3">
        <v>28</v>
      </c>
      <c r="AP94" s="3">
        <v>1406</v>
      </c>
    </row>
    <row r="95" spans="1:42">
      <c r="A95" s="3" t="s">
        <v>105</v>
      </c>
      <c r="B95" s="48">
        <v>55</v>
      </c>
      <c r="C95" s="39">
        <f t="shared" si="12"/>
        <v>83.333333333333343</v>
      </c>
      <c r="D95" s="48">
        <v>52</v>
      </c>
      <c r="E95" s="39">
        <f t="shared" si="13"/>
        <v>72.222222222222214</v>
      </c>
      <c r="F95" s="48">
        <v>49</v>
      </c>
      <c r="G95" s="39">
        <f t="shared" si="14"/>
        <v>85.964912280701753</v>
      </c>
      <c r="H95" s="48">
        <v>82</v>
      </c>
      <c r="I95" s="39">
        <f t="shared" si="15"/>
        <v>91.111111111111114</v>
      </c>
      <c r="J95" s="48">
        <v>73</v>
      </c>
      <c r="K95" s="39">
        <f t="shared" si="16"/>
        <v>93.589743589743591</v>
      </c>
      <c r="L95" s="48">
        <v>82</v>
      </c>
      <c r="M95" s="39">
        <f t="shared" si="17"/>
        <v>97.61904761904762</v>
      </c>
      <c r="N95" s="48">
        <v>94</v>
      </c>
      <c r="O95" s="39">
        <f t="shared" si="18"/>
        <v>97.916666666666657</v>
      </c>
      <c r="P95" s="48">
        <v>101</v>
      </c>
      <c r="Q95" s="39">
        <f t="shared" si="19"/>
        <v>98.05825242718447</v>
      </c>
      <c r="R95" s="48">
        <v>89</v>
      </c>
      <c r="S95" s="39">
        <f t="shared" si="20"/>
        <v>96.739130434782609</v>
      </c>
      <c r="T95" s="48">
        <v>111</v>
      </c>
      <c r="U95" s="39">
        <f t="shared" si="21"/>
        <v>97.368421052631575</v>
      </c>
      <c r="V95" s="48">
        <v>101</v>
      </c>
      <c r="W95" s="39">
        <f t="shared" si="22"/>
        <v>100</v>
      </c>
      <c r="X95" s="48">
        <v>124</v>
      </c>
      <c r="Y95" s="39">
        <f t="shared" si="23"/>
        <v>95.384615384615387</v>
      </c>
      <c r="AB95" s="3" t="s">
        <v>105</v>
      </c>
      <c r="AC95" s="3">
        <v>66</v>
      </c>
      <c r="AD95" s="3">
        <v>72</v>
      </c>
      <c r="AE95" s="3">
        <v>57</v>
      </c>
      <c r="AF95" s="3">
        <v>90</v>
      </c>
      <c r="AG95" s="3">
        <v>78</v>
      </c>
      <c r="AH95" s="3">
        <v>84</v>
      </c>
      <c r="AI95" s="3">
        <v>96</v>
      </c>
      <c r="AJ95" s="3">
        <v>103</v>
      </c>
      <c r="AK95" s="3">
        <v>92</v>
      </c>
      <c r="AL95" s="3">
        <v>114</v>
      </c>
      <c r="AM95" s="3">
        <v>101</v>
      </c>
      <c r="AN95" s="3">
        <v>130</v>
      </c>
      <c r="AO95" s="3">
        <v>11</v>
      </c>
      <c r="AP95" s="3">
        <v>1094</v>
      </c>
    </row>
    <row r="96" spans="1:42">
      <c r="A96" s="3" t="s">
        <v>106</v>
      </c>
      <c r="B96" s="48">
        <v>106</v>
      </c>
      <c r="C96" s="39">
        <f t="shared" si="12"/>
        <v>93.805309734513273</v>
      </c>
      <c r="D96" s="48">
        <v>96</v>
      </c>
      <c r="E96" s="39">
        <f t="shared" si="13"/>
        <v>86.486486486486484</v>
      </c>
      <c r="F96" s="48">
        <v>136</v>
      </c>
      <c r="G96" s="39">
        <f t="shared" si="14"/>
        <v>90.666666666666657</v>
      </c>
      <c r="H96" s="48">
        <v>114</v>
      </c>
      <c r="I96" s="39">
        <f t="shared" si="15"/>
        <v>92.682926829268297</v>
      </c>
      <c r="J96" s="48">
        <v>123</v>
      </c>
      <c r="K96" s="39">
        <f t="shared" si="16"/>
        <v>93.893129770992374</v>
      </c>
      <c r="L96" s="48">
        <v>135</v>
      </c>
      <c r="M96" s="39">
        <f t="shared" si="17"/>
        <v>95.070422535211264</v>
      </c>
      <c r="N96" s="48">
        <v>125</v>
      </c>
      <c r="O96" s="39">
        <f t="shared" si="18"/>
        <v>93.28358208955224</v>
      </c>
      <c r="P96" s="48">
        <v>167</v>
      </c>
      <c r="Q96" s="39">
        <f t="shared" si="19"/>
        <v>98.235294117647058</v>
      </c>
      <c r="R96" s="48">
        <v>154</v>
      </c>
      <c r="S96" s="39">
        <f t="shared" si="20"/>
        <v>98.71794871794873</v>
      </c>
      <c r="T96" s="48">
        <v>167</v>
      </c>
      <c r="U96" s="39">
        <f t="shared" si="21"/>
        <v>98.816568047337284</v>
      </c>
      <c r="V96" s="48">
        <v>144</v>
      </c>
      <c r="W96" s="39">
        <f t="shared" si="22"/>
        <v>100</v>
      </c>
      <c r="X96" s="48">
        <v>180</v>
      </c>
      <c r="Y96" s="39">
        <f t="shared" si="23"/>
        <v>95.744680851063833</v>
      </c>
      <c r="AB96" s="3" t="s">
        <v>106</v>
      </c>
      <c r="AC96" s="3">
        <v>113</v>
      </c>
      <c r="AD96" s="3">
        <v>111</v>
      </c>
      <c r="AE96" s="3">
        <v>150</v>
      </c>
      <c r="AF96" s="3">
        <v>123</v>
      </c>
      <c r="AG96" s="3">
        <v>131</v>
      </c>
      <c r="AH96" s="3">
        <v>142</v>
      </c>
      <c r="AI96" s="3">
        <v>134</v>
      </c>
      <c r="AJ96" s="3">
        <v>170</v>
      </c>
      <c r="AK96" s="3">
        <v>156</v>
      </c>
      <c r="AL96" s="3">
        <v>169</v>
      </c>
      <c r="AM96" s="3">
        <v>144</v>
      </c>
      <c r="AN96" s="3">
        <v>188</v>
      </c>
      <c r="AO96" s="3">
        <v>14</v>
      </c>
      <c r="AP96" s="3">
        <v>1745</v>
      </c>
    </row>
    <row r="97" spans="1:42">
      <c r="A97" s="3" t="s">
        <v>107</v>
      </c>
      <c r="B97" s="48">
        <v>49</v>
      </c>
      <c r="C97" s="39">
        <f t="shared" si="12"/>
        <v>96.078431372549019</v>
      </c>
      <c r="D97" s="48">
        <v>26</v>
      </c>
      <c r="E97" s="39">
        <f t="shared" si="13"/>
        <v>100</v>
      </c>
      <c r="F97" s="48">
        <v>60</v>
      </c>
      <c r="G97" s="39">
        <f t="shared" si="14"/>
        <v>76.923076923076934</v>
      </c>
      <c r="H97" s="48">
        <v>40</v>
      </c>
      <c r="I97" s="39">
        <f t="shared" si="15"/>
        <v>56.338028169014088</v>
      </c>
      <c r="J97" s="48">
        <v>46</v>
      </c>
      <c r="K97" s="39">
        <f t="shared" si="16"/>
        <v>60.526315789473685</v>
      </c>
      <c r="L97" s="48">
        <v>60</v>
      </c>
      <c r="M97" s="39">
        <f t="shared" si="17"/>
        <v>84.507042253521121</v>
      </c>
      <c r="N97" s="48">
        <v>66</v>
      </c>
      <c r="O97" s="39">
        <f t="shared" si="18"/>
        <v>85.714285714285708</v>
      </c>
      <c r="P97" s="48">
        <v>45</v>
      </c>
      <c r="Q97" s="39">
        <f t="shared" si="19"/>
        <v>88.235294117647058</v>
      </c>
      <c r="R97" s="48">
        <v>77</v>
      </c>
      <c r="S97" s="39">
        <f t="shared" si="20"/>
        <v>98.71794871794873</v>
      </c>
      <c r="T97" s="48">
        <v>79</v>
      </c>
      <c r="U97" s="39">
        <f t="shared" si="21"/>
        <v>87.777777777777771</v>
      </c>
      <c r="V97" s="48">
        <v>66</v>
      </c>
      <c r="W97" s="39">
        <f t="shared" si="22"/>
        <v>74.157303370786522</v>
      </c>
      <c r="X97" s="48">
        <v>64</v>
      </c>
      <c r="Y97" s="39">
        <f t="shared" si="23"/>
        <v>69.565217391304344</v>
      </c>
      <c r="AB97" s="3" t="s">
        <v>107</v>
      </c>
      <c r="AC97" s="3">
        <v>51</v>
      </c>
      <c r="AD97" s="3">
        <v>26</v>
      </c>
      <c r="AE97" s="3">
        <v>78</v>
      </c>
      <c r="AF97" s="3">
        <v>71</v>
      </c>
      <c r="AG97" s="3">
        <v>76</v>
      </c>
      <c r="AH97" s="3">
        <v>71</v>
      </c>
      <c r="AI97" s="3">
        <v>77</v>
      </c>
      <c r="AJ97" s="3">
        <v>51</v>
      </c>
      <c r="AK97" s="3">
        <v>78</v>
      </c>
      <c r="AL97" s="3">
        <v>90</v>
      </c>
      <c r="AM97" s="3">
        <v>89</v>
      </c>
      <c r="AN97" s="3">
        <v>92</v>
      </c>
      <c r="AO97" s="3">
        <v>7</v>
      </c>
      <c r="AP97" s="3">
        <v>857</v>
      </c>
    </row>
    <row r="98" spans="1:42">
      <c r="A98" s="3" t="s">
        <v>108</v>
      </c>
      <c r="B98" s="48">
        <v>60</v>
      </c>
      <c r="C98" s="39">
        <f t="shared" si="12"/>
        <v>85.714285714285708</v>
      </c>
      <c r="D98" s="48">
        <v>55</v>
      </c>
      <c r="E98" s="39">
        <f t="shared" si="13"/>
        <v>94.827586206896555</v>
      </c>
      <c r="F98" s="48">
        <v>54</v>
      </c>
      <c r="G98" s="39">
        <f t="shared" si="14"/>
        <v>100</v>
      </c>
      <c r="H98" s="48">
        <v>61</v>
      </c>
      <c r="I98" s="39">
        <f t="shared" si="15"/>
        <v>92.424242424242422</v>
      </c>
      <c r="J98" s="48">
        <v>76</v>
      </c>
      <c r="K98" s="39">
        <f t="shared" si="16"/>
        <v>98.701298701298697</v>
      </c>
      <c r="L98" s="48">
        <v>81</v>
      </c>
      <c r="M98" s="39">
        <f t="shared" si="17"/>
        <v>96.428571428571431</v>
      </c>
      <c r="N98" s="48">
        <v>79</v>
      </c>
      <c r="O98" s="39">
        <f t="shared" si="18"/>
        <v>87.777777777777771</v>
      </c>
      <c r="P98" s="48">
        <v>87</v>
      </c>
      <c r="Q98" s="39">
        <f t="shared" si="19"/>
        <v>100</v>
      </c>
      <c r="R98" s="48">
        <v>106</v>
      </c>
      <c r="S98" s="39">
        <f t="shared" si="20"/>
        <v>99.065420560747668</v>
      </c>
      <c r="T98" s="48">
        <v>100</v>
      </c>
      <c r="U98" s="39">
        <f t="shared" si="21"/>
        <v>100</v>
      </c>
      <c r="V98" s="48">
        <v>100</v>
      </c>
      <c r="W98" s="39">
        <f t="shared" si="22"/>
        <v>100</v>
      </c>
      <c r="X98" s="48">
        <v>78</v>
      </c>
      <c r="Y98" s="39">
        <f t="shared" si="23"/>
        <v>91.764705882352942</v>
      </c>
      <c r="AB98" s="3" t="s">
        <v>108</v>
      </c>
      <c r="AC98" s="3">
        <v>70</v>
      </c>
      <c r="AD98" s="3">
        <v>58</v>
      </c>
      <c r="AE98" s="3">
        <v>54</v>
      </c>
      <c r="AF98" s="3">
        <v>66</v>
      </c>
      <c r="AG98" s="3">
        <v>77</v>
      </c>
      <c r="AH98" s="3">
        <v>84</v>
      </c>
      <c r="AI98" s="3">
        <v>90</v>
      </c>
      <c r="AJ98" s="3">
        <v>87</v>
      </c>
      <c r="AK98" s="3">
        <v>107</v>
      </c>
      <c r="AL98" s="3">
        <v>100</v>
      </c>
      <c r="AM98" s="3">
        <v>100</v>
      </c>
      <c r="AN98" s="3">
        <v>85</v>
      </c>
      <c r="AO98" s="3">
        <v>14</v>
      </c>
      <c r="AP98" s="3">
        <v>992</v>
      </c>
    </row>
    <row r="99" spans="1:42">
      <c r="A99" s="3" t="s">
        <v>109</v>
      </c>
      <c r="B99" s="48">
        <v>82</v>
      </c>
      <c r="C99" s="39">
        <f t="shared" si="12"/>
        <v>97.61904761904762</v>
      </c>
      <c r="D99" s="48">
        <v>75</v>
      </c>
      <c r="E99" s="39">
        <f t="shared" si="13"/>
        <v>91.463414634146346</v>
      </c>
      <c r="F99" s="48">
        <v>92</v>
      </c>
      <c r="G99" s="39">
        <f t="shared" si="14"/>
        <v>92.929292929292927</v>
      </c>
      <c r="H99" s="48">
        <v>86</v>
      </c>
      <c r="I99" s="39">
        <f t="shared" si="15"/>
        <v>92.473118279569889</v>
      </c>
      <c r="J99" s="48">
        <v>78</v>
      </c>
      <c r="K99" s="39">
        <f t="shared" si="16"/>
        <v>86.666666666666671</v>
      </c>
      <c r="L99" s="48">
        <v>90</v>
      </c>
      <c r="M99" s="39">
        <f t="shared" si="17"/>
        <v>87.378640776699029</v>
      </c>
      <c r="N99" s="48">
        <v>75</v>
      </c>
      <c r="O99" s="39">
        <f t="shared" si="18"/>
        <v>86.206896551724128</v>
      </c>
      <c r="P99" s="48">
        <v>71</v>
      </c>
      <c r="Q99" s="39">
        <f t="shared" si="19"/>
        <v>74.73684210526315</v>
      </c>
      <c r="R99" s="48">
        <v>99</v>
      </c>
      <c r="S99" s="39">
        <f t="shared" si="20"/>
        <v>99</v>
      </c>
      <c r="T99" s="48">
        <v>106</v>
      </c>
      <c r="U99" s="39">
        <f t="shared" si="21"/>
        <v>97.247706422018354</v>
      </c>
      <c r="V99" s="48">
        <v>108</v>
      </c>
      <c r="W99" s="39">
        <f t="shared" si="22"/>
        <v>100</v>
      </c>
      <c r="X99" s="48">
        <v>85</v>
      </c>
      <c r="Y99" s="39">
        <f t="shared" si="23"/>
        <v>90.425531914893625</v>
      </c>
      <c r="AB99" s="3" t="s">
        <v>109</v>
      </c>
      <c r="AC99" s="3">
        <v>84</v>
      </c>
      <c r="AD99" s="3">
        <v>82</v>
      </c>
      <c r="AE99" s="3">
        <v>99</v>
      </c>
      <c r="AF99" s="3">
        <v>93</v>
      </c>
      <c r="AG99" s="3">
        <v>90</v>
      </c>
      <c r="AH99" s="3">
        <v>103</v>
      </c>
      <c r="AI99" s="3">
        <v>87</v>
      </c>
      <c r="AJ99" s="3">
        <v>95</v>
      </c>
      <c r="AK99" s="3">
        <v>100</v>
      </c>
      <c r="AL99" s="3">
        <v>109</v>
      </c>
      <c r="AM99" s="3">
        <v>108</v>
      </c>
      <c r="AN99" s="3">
        <v>94</v>
      </c>
      <c r="AO99" s="3">
        <v>17</v>
      </c>
      <c r="AP99" s="3">
        <v>1161</v>
      </c>
    </row>
    <row r="100" spans="1:42">
      <c r="A100" s="3" t="s">
        <v>110</v>
      </c>
      <c r="B100" s="48">
        <v>77</v>
      </c>
      <c r="C100" s="39">
        <f t="shared" si="12"/>
        <v>91.666666666666657</v>
      </c>
      <c r="D100" s="48">
        <v>75</v>
      </c>
      <c r="E100" s="39">
        <f t="shared" si="13"/>
        <v>93.75</v>
      </c>
      <c r="F100" s="48">
        <v>72</v>
      </c>
      <c r="G100" s="39">
        <f t="shared" si="14"/>
        <v>93.506493506493499</v>
      </c>
      <c r="H100" s="48">
        <v>75</v>
      </c>
      <c r="I100" s="39">
        <f t="shared" si="15"/>
        <v>96.15384615384616</v>
      </c>
      <c r="J100" s="48">
        <v>85</v>
      </c>
      <c r="K100" s="39">
        <f t="shared" si="16"/>
        <v>98.837209302325576</v>
      </c>
      <c r="L100" s="48">
        <v>68</v>
      </c>
      <c r="M100" s="39">
        <f t="shared" si="17"/>
        <v>98.550724637681171</v>
      </c>
      <c r="N100" s="48">
        <v>81</v>
      </c>
      <c r="O100" s="39">
        <f t="shared" si="18"/>
        <v>100</v>
      </c>
      <c r="P100" s="48">
        <v>88</v>
      </c>
      <c r="Q100" s="39">
        <f t="shared" si="19"/>
        <v>98.876404494382015</v>
      </c>
      <c r="R100" s="48">
        <v>111</v>
      </c>
      <c r="S100" s="39">
        <f t="shared" si="20"/>
        <v>100</v>
      </c>
      <c r="T100" s="48">
        <v>99</v>
      </c>
      <c r="U100" s="39">
        <f t="shared" si="21"/>
        <v>100</v>
      </c>
      <c r="V100" s="48">
        <v>86</v>
      </c>
      <c r="W100" s="39">
        <f t="shared" si="22"/>
        <v>98.850574712643677</v>
      </c>
      <c r="X100" s="48">
        <v>89</v>
      </c>
      <c r="Y100" s="39">
        <f t="shared" si="23"/>
        <v>93.684210526315795</v>
      </c>
      <c r="AB100" s="3" t="s">
        <v>110</v>
      </c>
      <c r="AC100" s="3">
        <v>84</v>
      </c>
      <c r="AD100" s="3">
        <v>80</v>
      </c>
      <c r="AE100" s="3">
        <v>77</v>
      </c>
      <c r="AF100" s="3">
        <v>78</v>
      </c>
      <c r="AG100" s="3">
        <v>86</v>
      </c>
      <c r="AH100" s="3">
        <v>69</v>
      </c>
      <c r="AI100" s="3">
        <v>81</v>
      </c>
      <c r="AJ100" s="3">
        <v>89</v>
      </c>
      <c r="AK100" s="3">
        <v>111</v>
      </c>
      <c r="AL100" s="3">
        <v>99</v>
      </c>
      <c r="AM100" s="3">
        <v>87</v>
      </c>
      <c r="AN100" s="3">
        <v>95</v>
      </c>
      <c r="AO100" s="3">
        <v>13</v>
      </c>
      <c r="AP100" s="3">
        <v>1049</v>
      </c>
    </row>
    <row r="101" spans="1:42">
      <c r="A101" s="3" t="s">
        <v>111</v>
      </c>
      <c r="B101" s="48">
        <v>132</v>
      </c>
      <c r="C101" s="39">
        <f t="shared" si="12"/>
        <v>94.964028776978409</v>
      </c>
      <c r="D101" s="48">
        <v>150</v>
      </c>
      <c r="E101" s="39">
        <f t="shared" si="13"/>
        <v>95.541401273885356</v>
      </c>
      <c r="F101" s="48">
        <v>157</v>
      </c>
      <c r="G101" s="39">
        <f t="shared" si="14"/>
        <v>96.319018404907979</v>
      </c>
      <c r="H101" s="48">
        <v>157</v>
      </c>
      <c r="I101" s="39">
        <f t="shared" si="15"/>
        <v>95.151515151515156</v>
      </c>
      <c r="J101" s="48">
        <v>115</v>
      </c>
      <c r="K101" s="39">
        <f t="shared" si="16"/>
        <v>85.18518518518519</v>
      </c>
      <c r="L101" s="48">
        <v>177</v>
      </c>
      <c r="M101" s="39">
        <f t="shared" si="17"/>
        <v>69.960474308300391</v>
      </c>
      <c r="N101" s="48">
        <v>182</v>
      </c>
      <c r="O101" s="39">
        <f t="shared" si="18"/>
        <v>65</v>
      </c>
      <c r="P101" s="48">
        <v>184</v>
      </c>
      <c r="Q101" s="39">
        <f t="shared" si="19"/>
        <v>70.769230769230774</v>
      </c>
      <c r="R101" s="48">
        <v>210</v>
      </c>
      <c r="S101" s="39">
        <f t="shared" si="20"/>
        <v>76.363636363636374</v>
      </c>
      <c r="T101" s="48">
        <v>250</v>
      </c>
      <c r="U101" s="39">
        <f t="shared" si="21"/>
        <v>85.034013605442169</v>
      </c>
      <c r="V101" s="48">
        <v>286</v>
      </c>
      <c r="W101" s="39">
        <f t="shared" si="22"/>
        <v>87.195121951219505</v>
      </c>
      <c r="X101" s="48">
        <v>259</v>
      </c>
      <c r="Y101" s="39">
        <f t="shared" si="23"/>
        <v>87.5</v>
      </c>
      <c r="AB101" s="3" t="s">
        <v>111</v>
      </c>
      <c r="AC101" s="3">
        <v>139</v>
      </c>
      <c r="AD101" s="3">
        <v>157</v>
      </c>
      <c r="AE101" s="3">
        <v>163</v>
      </c>
      <c r="AF101" s="3">
        <v>165</v>
      </c>
      <c r="AG101" s="3">
        <v>135</v>
      </c>
      <c r="AH101" s="3">
        <v>253</v>
      </c>
      <c r="AI101" s="3">
        <v>280</v>
      </c>
      <c r="AJ101" s="3">
        <v>260</v>
      </c>
      <c r="AK101" s="3">
        <v>275</v>
      </c>
      <c r="AL101" s="3">
        <v>294</v>
      </c>
      <c r="AM101" s="3">
        <v>328</v>
      </c>
      <c r="AN101" s="3">
        <v>296</v>
      </c>
      <c r="AO101" s="3">
        <v>41</v>
      </c>
      <c r="AP101" s="3">
        <v>2786</v>
      </c>
    </row>
    <row r="102" spans="1:42" s="8" customFormat="1" ht="15.75">
      <c r="A102" s="34" t="s">
        <v>112</v>
      </c>
      <c r="B102" s="46">
        <v>1426</v>
      </c>
      <c r="C102" s="38">
        <f t="shared" si="12"/>
        <v>75.89143161255987</v>
      </c>
      <c r="D102" s="46">
        <v>1636</v>
      </c>
      <c r="E102" s="38">
        <f t="shared" si="13"/>
        <v>76.771468793993421</v>
      </c>
      <c r="F102" s="46">
        <v>1567</v>
      </c>
      <c r="G102" s="38">
        <f t="shared" si="14"/>
        <v>76.401755241345683</v>
      </c>
      <c r="H102" s="46">
        <v>1520</v>
      </c>
      <c r="I102" s="38">
        <f t="shared" si="15"/>
        <v>72.003789673140687</v>
      </c>
      <c r="J102" s="46">
        <v>1583</v>
      </c>
      <c r="K102" s="38">
        <f t="shared" si="16"/>
        <v>73.117782909930725</v>
      </c>
      <c r="L102" s="46">
        <v>1802</v>
      </c>
      <c r="M102" s="38">
        <f t="shared" si="17"/>
        <v>79.523389232127101</v>
      </c>
      <c r="N102" s="46">
        <v>1748</v>
      </c>
      <c r="O102" s="38">
        <f t="shared" si="18"/>
        <v>76.532399299474605</v>
      </c>
      <c r="P102" s="46">
        <v>1861</v>
      </c>
      <c r="Q102" s="38">
        <f t="shared" si="19"/>
        <v>81.76625659050967</v>
      </c>
      <c r="R102" s="46">
        <v>2078</v>
      </c>
      <c r="S102" s="38">
        <f t="shared" si="20"/>
        <v>88.463175819497664</v>
      </c>
      <c r="T102" s="46">
        <v>2221</v>
      </c>
      <c r="U102" s="38">
        <f t="shared" si="21"/>
        <v>90.064882400648827</v>
      </c>
      <c r="V102" s="46">
        <v>2091</v>
      </c>
      <c r="W102" s="38">
        <f t="shared" si="22"/>
        <v>88.489208633093526</v>
      </c>
      <c r="X102" s="46">
        <v>2067</v>
      </c>
      <c r="Y102" s="38">
        <f t="shared" si="23"/>
        <v>82.978723404255319</v>
      </c>
      <c r="AB102" s="8" t="s">
        <v>112</v>
      </c>
      <c r="AC102" s="8">
        <v>1879</v>
      </c>
      <c r="AD102" s="8">
        <v>2131</v>
      </c>
      <c r="AE102" s="8">
        <v>2051</v>
      </c>
      <c r="AF102" s="8">
        <v>2111</v>
      </c>
      <c r="AG102" s="8">
        <v>2165</v>
      </c>
      <c r="AH102" s="8">
        <v>2266</v>
      </c>
      <c r="AI102" s="8">
        <v>2284</v>
      </c>
      <c r="AJ102" s="8">
        <v>2276</v>
      </c>
      <c r="AK102" s="8">
        <v>2349</v>
      </c>
      <c r="AL102" s="8">
        <v>2466</v>
      </c>
      <c r="AM102" s="8">
        <v>2363</v>
      </c>
      <c r="AN102" s="8">
        <v>2491</v>
      </c>
      <c r="AO102" s="8">
        <v>256</v>
      </c>
      <c r="AP102" s="8">
        <v>27088</v>
      </c>
    </row>
    <row r="103" spans="1:42">
      <c r="A103" s="3" t="s">
        <v>113</v>
      </c>
      <c r="B103" s="48">
        <v>26</v>
      </c>
      <c r="C103" s="39">
        <f t="shared" si="12"/>
        <v>55.319148936170215</v>
      </c>
      <c r="D103" s="48">
        <v>29</v>
      </c>
      <c r="E103" s="39">
        <f t="shared" si="13"/>
        <v>63.04347826086957</v>
      </c>
      <c r="F103" s="48">
        <v>42</v>
      </c>
      <c r="G103" s="39">
        <f t="shared" si="14"/>
        <v>65.625</v>
      </c>
      <c r="H103" s="48">
        <v>39</v>
      </c>
      <c r="I103" s="39">
        <f t="shared" si="15"/>
        <v>57.352941176470587</v>
      </c>
      <c r="J103" s="48">
        <v>33</v>
      </c>
      <c r="K103" s="39">
        <f t="shared" si="16"/>
        <v>63.46153846153846</v>
      </c>
      <c r="L103" s="48">
        <v>37</v>
      </c>
      <c r="M103" s="39">
        <f t="shared" si="17"/>
        <v>82.222222222222214</v>
      </c>
      <c r="N103" s="48">
        <v>43</v>
      </c>
      <c r="O103" s="39">
        <f t="shared" si="18"/>
        <v>64.179104477611943</v>
      </c>
      <c r="P103" s="48">
        <v>35</v>
      </c>
      <c r="Q103" s="39">
        <f t="shared" si="19"/>
        <v>59.322033898305079</v>
      </c>
      <c r="R103" s="48">
        <v>52</v>
      </c>
      <c r="S103" s="39">
        <f t="shared" si="20"/>
        <v>82.539682539682531</v>
      </c>
      <c r="T103" s="48">
        <v>54</v>
      </c>
      <c r="U103" s="39">
        <f t="shared" si="21"/>
        <v>87.096774193548384</v>
      </c>
      <c r="V103" s="48">
        <v>60</v>
      </c>
      <c r="W103" s="39">
        <f t="shared" si="22"/>
        <v>88.235294117647058</v>
      </c>
      <c r="X103" s="48">
        <v>51</v>
      </c>
      <c r="Y103" s="39">
        <f t="shared" si="23"/>
        <v>75</v>
      </c>
      <c r="AB103" s="3" t="s">
        <v>113</v>
      </c>
      <c r="AC103" s="3">
        <v>47</v>
      </c>
      <c r="AD103" s="3">
        <v>46</v>
      </c>
      <c r="AE103" s="3">
        <v>64</v>
      </c>
      <c r="AF103" s="3">
        <v>68</v>
      </c>
      <c r="AG103" s="3">
        <v>52</v>
      </c>
      <c r="AH103" s="3">
        <v>45</v>
      </c>
      <c r="AI103" s="3">
        <v>67</v>
      </c>
      <c r="AJ103" s="3">
        <v>59</v>
      </c>
      <c r="AK103" s="3">
        <v>63</v>
      </c>
      <c r="AL103" s="3">
        <v>62</v>
      </c>
      <c r="AM103" s="3">
        <v>68</v>
      </c>
      <c r="AN103" s="3">
        <v>68</v>
      </c>
      <c r="AO103" s="3" t="s">
        <v>476</v>
      </c>
      <c r="AP103" s="3">
        <v>709</v>
      </c>
    </row>
    <row r="104" spans="1:42">
      <c r="A104" s="3" t="s">
        <v>114</v>
      </c>
      <c r="B104" s="48">
        <v>40</v>
      </c>
      <c r="C104" s="39">
        <f t="shared" si="12"/>
        <v>70.175438596491219</v>
      </c>
      <c r="D104" s="48">
        <v>25</v>
      </c>
      <c r="E104" s="39">
        <f t="shared" si="13"/>
        <v>67.567567567567565</v>
      </c>
      <c r="F104" s="48">
        <v>38</v>
      </c>
      <c r="G104" s="39">
        <f t="shared" si="14"/>
        <v>58.461538461538467</v>
      </c>
      <c r="H104" s="48">
        <v>40</v>
      </c>
      <c r="I104" s="39">
        <f t="shared" si="15"/>
        <v>57.971014492753625</v>
      </c>
      <c r="J104" s="48">
        <v>45</v>
      </c>
      <c r="K104" s="39">
        <f t="shared" si="16"/>
        <v>60.810810810810814</v>
      </c>
      <c r="L104" s="48">
        <v>43</v>
      </c>
      <c r="M104" s="39">
        <f t="shared" si="17"/>
        <v>67.1875</v>
      </c>
      <c r="N104" s="48">
        <v>46</v>
      </c>
      <c r="O104" s="39">
        <f t="shared" si="18"/>
        <v>68.656716417910445</v>
      </c>
      <c r="P104" s="48">
        <v>63</v>
      </c>
      <c r="Q104" s="39">
        <f t="shared" si="19"/>
        <v>91.304347826086953</v>
      </c>
      <c r="R104" s="48">
        <v>68</v>
      </c>
      <c r="S104" s="39">
        <f t="shared" si="20"/>
        <v>97.142857142857139</v>
      </c>
      <c r="T104" s="48">
        <v>73</v>
      </c>
      <c r="U104" s="39">
        <f t="shared" si="21"/>
        <v>96.05263157894737</v>
      </c>
      <c r="V104" s="48">
        <v>52</v>
      </c>
      <c r="W104" s="39">
        <f t="shared" si="22"/>
        <v>94.545454545454547</v>
      </c>
      <c r="X104" s="48">
        <v>79</v>
      </c>
      <c r="Y104" s="39">
        <f t="shared" si="23"/>
        <v>94.047619047619051</v>
      </c>
      <c r="AB104" s="3" t="s">
        <v>114</v>
      </c>
      <c r="AC104" s="3">
        <v>57</v>
      </c>
      <c r="AD104" s="3">
        <v>37</v>
      </c>
      <c r="AE104" s="3">
        <v>65</v>
      </c>
      <c r="AF104" s="3">
        <v>69</v>
      </c>
      <c r="AG104" s="3">
        <v>74</v>
      </c>
      <c r="AH104" s="3">
        <v>64</v>
      </c>
      <c r="AI104" s="3">
        <v>67</v>
      </c>
      <c r="AJ104" s="3">
        <v>69</v>
      </c>
      <c r="AK104" s="3">
        <v>70</v>
      </c>
      <c r="AL104" s="3">
        <v>76</v>
      </c>
      <c r="AM104" s="3">
        <v>55</v>
      </c>
      <c r="AN104" s="3">
        <v>84</v>
      </c>
      <c r="AO104" s="3">
        <v>9</v>
      </c>
      <c r="AP104" s="3">
        <v>796</v>
      </c>
    </row>
    <row r="105" spans="1:42">
      <c r="A105" s="3" t="s">
        <v>115</v>
      </c>
      <c r="B105" s="48">
        <v>112</v>
      </c>
      <c r="C105" s="39">
        <f t="shared" si="12"/>
        <v>85.496183206106863</v>
      </c>
      <c r="D105" s="48">
        <v>136</v>
      </c>
      <c r="E105" s="39">
        <f t="shared" si="13"/>
        <v>86.624203821656053</v>
      </c>
      <c r="F105" s="48">
        <v>124</v>
      </c>
      <c r="G105" s="39">
        <f t="shared" si="14"/>
        <v>90.510948905109487</v>
      </c>
      <c r="H105" s="48">
        <v>130</v>
      </c>
      <c r="I105" s="39">
        <f t="shared" si="15"/>
        <v>81.25</v>
      </c>
      <c r="J105" s="48">
        <v>142</v>
      </c>
      <c r="K105" s="39">
        <f t="shared" si="16"/>
        <v>84.023668639053255</v>
      </c>
      <c r="L105" s="48">
        <v>135</v>
      </c>
      <c r="M105" s="39">
        <f t="shared" si="17"/>
        <v>87.096774193548384</v>
      </c>
      <c r="N105" s="48">
        <v>164</v>
      </c>
      <c r="O105" s="39">
        <f t="shared" si="18"/>
        <v>91.111111111111114</v>
      </c>
      <c r="P105" s="48">
        <v>156</v>
      </c>
      <c r="Q105" s="39">
        <f t="shared" si="19"/>
        <v>90.697674418604649</v>
      </c>
      <c r="R105" s="48">
        <v>200</v>
      </c>
      <c r="S105" s="39">
        <f t="shared" si="20"/>
        <v>92.592592592592595</v>
      </c>
      <c r="T105" s="48">
        <v>177</v>
      </c>
      <c r="U105" s="39">
        <f t="shared" si="21"/>
        <v>85.09615384615384</v>
      </c>
      <c r="V105" s="48">
        <v>162</v>
      </c>
      <c r="W105" s="39">
        <f t="shared" si="22"/>
        <v>81.818181818181827</v>
      </c>
      <c r="X105" s="48">
        <v>118</v>
      </c>
      <c r="Y105" s="39">
        <f t="shared" si="23"/>
        <v>72.839506172839506</v>
      </c>
      <c r="AB105" s="3" t="s">
        <v>115</v>
      </c>
      <c r="AC105" s="3">
        <v>131</v>
      </c>
      <c r="AD105" s="3">
        <v>157</v>
      </c>
      <c r="AE105" s="3">
        <v>137</v>
      </c>
      <c r="AF105" s="3">
        <v>160</v>
      </c>
      <c r="AG105" s="3">
        <v>169</v>
      </c>
      <c r="AH105" s="3">
        <v>155</v>
      </c>
      <c r="AI105" s="3">
        <v>180</v>
      </c>
      <c r="AJ105" s="3">
        <v>172</v>
      </c>
      <c r="AK105" s="3">
        <v>216</v>
      </c>
      <c r="AL105" s="3">
        <v>208</v>
      </c>
      <c r="AM105" s="3">
        <v>198</v>
      </c>
      <c r="AN105" s="3">
        <v>162</v>
      </c>
      <c r="AO105" s="3">
        <v>22</v>
      </c>
      <c r="AP105" s="3">
        <v>2067</v>
      </c>
    </row>
    <row r="106" spans="1:42">
      <c r="A106" s="3" t="s">
        <v>116</v>
      </c>
      <c r="B106" s="48">
        <v>396</v>
      </c>
      <c r="C106" s="39">
        <f t="shared" si="12"/>
        <v>77.64705882352942</v>
      </c>
      <c r="D106" s="48">
        <v>557</v>
      </c>
      <c r="E106" s="39">
        <f t="shared" si="13"/>
        <v>85.298621745788665</v>
      </c>
      <c r="F106" s="48">
        <v>369</v>
      </c>
      <c r="G106" s="39">
        <f t="shared" si="14"/>
        <v>76.875</v>
      </c>
      <c r="H106" s="48">
        <v>389</v>
      </c>
      <c r="I106" s="39">
        <f t="shared" si="15"/>
        <v>83.655913978494624</v>
      </c>
      <c r="J106" s="48">
        <v>366</v>
      </c>
      <c r="K106" s="39">
        <f t="shared" si="16"/>
        <v>72.908366533864537</v>
      </c>
      <c r="L106" s="48">
        <v>454</v>
      </c>
      <c r="M106" s="39">
        <f t="shared" si="17"/>
        <v>82.246376811594203</v>
      </c>
      <c r="N106" s="48">
        <v>400</v>
      </c>
      <c r="O106" s="39">
        <f t="shared" si="18"/>
        <v>71.813285457809698</v>
      </c>
      <c r="P106" s="48">
        <v>431</v>
      </c>
      <c r="Q106" s="39">
        <f t="shared" si="19"/>
        <v>79.667282809611834</v>
      </c>
      <c r="R106" s="48">
        <v>431</v>
      </c>
      <c r="S106" s="39">
        <f t="shared" si="20"/>
        <v>81.320754716981142</v>
      </c>
      <c r="T106" s="48">
        <v>531</v>
      </c>
      <c r="U106" s="39">
        <f t="shared" si="21"/>
        <v>89.393939393939391</v>
      </c>
      <c r="V106" s="48">
        <v>504</v>
      </c>
      <c r="W106" s="39">
        <f t="shared" si="22"/>
        <v>91.970802919708035</v>
      </c>
      <c r="X106" s="48">
        <v>544</v>
      </c>
      <c r="Y106" s="39">
        <f t="shared" si="23"/>
        <v>89.621087314662276</v>
      </c>
      <c r="AB106" s="3" t="s">
        <v>116</v>
      </c>
      <c r="AC106" s="3">
        <v>510</v>
      </c>
      <c r="AD106" s="3">
        <v>653</v>
      </c>
      <c r="AE106" s="3">
        <v>480</v>
      </c>
      <c r="AF106" s="3">
        <v>465</v>
      </c>
      <c r="AG106" s="3">
        <v>502</v>
      </c>
      <c r="AH106" s="3">
        <v>552</v>
      </c>
      <c r="AI106" s="3">
        <v>557</v>
      </c>
      <c r="AJ106" s="3">
        <v>541</v>
      </c>
      <c r="AK106" s="3">
        <v>530</v>
      </c>
      <c r="AL106" s="3">
        <v>594</v>
      </c>
      <c r="AM106" s="3">
        <v>548</v>
      </c>
      <c r="AN106" s="3">
        <v>607</v>
      </c>
      <c r="AO106" s="3">
        <v>72</v>
      </c>
      <c r="AP106" s="3">
        <v>6611</v>
      </c>
    </row>
    <row r="107" spans="1:42">
      <c r="A107" s="3" t="s">
        <v>117</v>
      </c>
      <c r="B107" s="48">
        <v>104</v>
      </c>
      <c r="C107" s="39">
        <f t="shared" si="12"/>
        <v>85.950413223140501</v>
      </c>
      <c r="D107" s="48">
        <v>108</v>
      </c>
      <c r="E107" s="39">
        <f t="shared" si="13"/>
        <v>80</v>
      </c>
      <c r="F107" s="48">
        <v>114</v>
      </c>
      <c r="G107" s="39">
        <f t="shared" si="14"/>
        <v>92.682926829268297</v>
      </c>
      <c r="H107" s="48">
        <v>119</v>
      </c>
      <c r="I107" s="39">
        <f t="shared" si="15"/>
        <v>88.805970149253739</v>
      </c>
      <c r="J107" s="48">
        <v>117</v>
      </c>
      <c r="K107" s="39">
        <f t="shared" si="16"/>
        <v>81.25</v>
      </c>
      <c r="L107" s="48">
        <v>128</v>
      </c>
      <c r="M107" s="39">
        <f t="shared" si="17"/>
        <v>92.086330935251809</v>
      </c>
      <c r="N107" s="48">
        <v>103</v>
      </c>
      <c r="O107" s="39">
        <f t="shared" si="18"/>
        <v>90.350877192982466</v>
      </c>
      <c r="P107" s="48">
        <v>132</v>
      </c>
      <c r="Q107" s="39">
        <f t="shared" si="19"/>
        <v>90.410958904109577</v>
      </c>
      <c r="R107" s="48">
        <v>137</v>
      </c>
      <c r="S107" s="39">
        <f t="shared" si="20"/>
        <v>97.163120567375884</v>
      </c>
      <c r="T107" s="48">
        <v>112</v>
      </c>
      <c r="U107" s="39">
        <f t="shared" si="21"/>
        <v>91.803278688524586</v>
      </c>
      <c r="V107" s="48">
        <v>130</v>
      </c>
      <c r="W107" s="39">
        <f t="shared" si="22"/>
        <v>94.20289855072464</v>
      </c>
      <c r="X107" s="48">
        <v>120</v>
      </c>
      <c r="Y107" s="39">
        <f t="shared" si="23"/>
        <v>83.333333333333343</v>
      </c>
      <c r="AB107" s="3" t="s">
        <v>117</v>
      </c>
      <c r="AC107" s="3">
        <v>121</v>
      </c>
      <c r="AD107" s="3">
        <v>135</v>
      </c>
      <c r="AE107" s="3">
        <v>123</v>
      </c>
      <c r="AF107" s="3">
        <v>134</v>
      </c>
      <c r="AG107" s="3">
        <v>144</v>
      </c>
      <c r="AH107" s="3">
        <v>139</v>
      </c>
      <c r="AI107" s="3">
        <v>114</v>
      </c>
      <c r="AJ107" s="3">
        <v>146</v>
      </c>
      <c r="AK107" s="3">
        <v>141</v>
      </c>
      <c r="AL107" s="3">
        <v>122</v>
      </c>
      <c r="AM107" s="3">
        <v>138</v>
      </c>
      <c r="AN107" s="3">
        <v>144</v>
      </c>
      <c r="AO107" s="3">
        <v>11</v>
      </c>
      <c r="AP107" s="3">
        <v>1612</v>
      </c>
    </row>
    <row r="108" spans="1:42">
      <c r="A108" s="3" t="s">
        <v>118</v>
      </c>
      <c r="B108" s="48">
        <v>98</v>
      </c>
      <c r="C108" s="39">
        <f t="shared" si="12"/>
        <v>71.014492753623188</v>
      </c>
      <c r="D108" s="48">
        <v>128</v>
      </c>
      <c r="E108" s="39">
        <f t="shared" si="13"/>
        <v>76.19047619047619</v>
      </c>
      <c r="F108" s="48">
        <v>134</v>
      </c>
      <c r="G108" s="39">
        <f t="shared" si="14"/>
        <v>80.23952095808383</v>
      </c>
      <c r="H108" s="48">
        <v>110</v>
      </c>
      <c r="I108" s="39">
        <f t="shared" si="15"/>
        <v>63.218390804597703</v>
      </c>
      <c r="J108" s="48">
        <v>144</v>
      </c>
      <c r="K108" s="39">
        <f t="shared" si="16"/>
        <v>72</v>
      </c>
      <c r="L108" s="48">
        <v>153</v>
      </c>
      <c r="M108" s="39">
        <f t="shared" si="17"/>
        <v>76.5</v>
      </c>
      <c r="N108" s="48">
        <v>146</v>
      </c>
      <c r="O108" s="39">
        <f t="shared" si="18"/>
        <v>81.564245810055866</v>
      </c>
      <c r="P108" s="48">
        <v>145</v>
      </c>
      <c r="Q108" s="39">
        <f t="shared" si="19"/>
        <v>76.31578947368422</v>
      </c>
      <c r="R108" s="48">
        <v>160</v>
      </c>
      <c r="S108" s="39">
        <f t="shared" si="20"/>
        <v>90.909090909090907</v>
      </c>
      <c r="T108" s="48">
        <v>155</v>
      </c>
      <c r="U108" s="39">
        <f t="shared" si="21"/>
        <v>85.635359116022101</v>
      </c>
      <c r="V108" s="48">
        <v>179</v>
      </c>
      <c r="W108" s="39">
        <f t="shared" si="22"/>
        <v>85.645933014354071</v>
      </c>
      <c r="X108" s="48">
        <v>152</v>
      </c>
      <c r="Y108" s="39">
        <f t="shared" si="23"/>
        <v>86.36363636363636</v>
      </c>
      <c r="AB108" s="3" t="s">
        <v>118</v>
      </c>
      <c r="AC108" s="3">
        <v>138</v>
      </c>
      <c r="AD108" s="3">
        <v>168</v>
      </c>
      <c r="AE108" s="3">
        <v>167</v>
      </c>
      <c r="AF108" s="3">
        <v>174</v>
      </c>
      <c r="AG108" s="3">
        <v>200</v>
      </c>
      <c r="AH108" s="3">
        <v>200</v>
      </c>
      <c r="AI108" s="3">
        <v>179</v>
      </c>
      <c r="AJ108" s="3">
        <v>190</v>
      </c>
      <c r="AK108" s="3">
        <v>176</v>
      </c>
      <c r="AL108" s="3">
        <v>181</v>
      </c>
      <c r="AM108" s="3">
        <v>209</v>
      </c>
      <c r="AN108" s="3">
        <v>176</v>
      </c>
      <c r="AO108" s="3">
        <v>17</v>
      </c>
      <c r="AP108" s="3">
        <v>2175</v>
      </c>
    </row>
    <row r="109" spans="1:42">
      <c r="A109" s="3" t="s">
        <v>119</v>
      </c>
      <c r="B109" s="48">
        <v>59</v>
      </c>
      <c r="C109" s="39">
        <f t="shared" si="12"/>
        <v>80.821917808219183</v>
      </c>
      <c r="D109" s="48">
        <v>60</v>
      </c>
      <c r="E109" s="39">
        <f t="shared" si="13"/>
        <v>74.074074074074076</v>
      </c>
      <c r="F109" s="48">
        <v>58</v>
      </c>
      <c r="G109" s="39">
        <f t="shared" si="14"/>
        <v>85.294117647058826</v>
      </c>
      <c r="H109" s="48">
        <v>50</v>
      </c>
      <c r="I109" s="39">
        <f t="shared" si="15"/>
        <v>59.523809523809526</v>
      </c>
      <c r="J109" s="48">
        <v>41</v>
      </c>
      <c r="K109" s="39">
        <f t="shared" si="16"/>
        <v>66.129032258064512</v>
      </c>
      <c r="L109" s="48">
        <v>59</v>
      </c>
      <c r="M109" s="39">
        <f t="shared" si="17"/>
        <v>67.045454545454547</v>
      </c>
      <c r="N109" s="48">
        <v>52</v>
      </c>
      <c r="O109" s="39">
        <f t="shared" si="18"/>
        <v>61.904761904761905</v>
      </c>
      <c r="P109" s="48">
        <v>66</v>
      </c>
      <c r="Q109" s="39">
        <f t="shared" si="19"/>
        <v>77.64705882352942</v>
      </c>
      <c r="R109" s="48">
        <v>46</v>
      </c>
      <c r="S109" s="39">
        <f t="shared" si="20"/>
        <v>75.409836065573771</v>
      </c>
      <c r="T109" s="48">
        <v>68</v>
      </c>
      <c r="U109" s="39">
        <f t="shared" si="21"/>
        <v>80</v>
      </c>
      <c r="V109" s="48">
        <v>68</v>
      </c>
      <c r="W109" s="39">
        <f t="shared" si="22"/>
        <v>80</v>
      </c>
      <c r="X109" s="48">
        <v>57</v>
      </c>
      <c r="Y109" s="39">
        <f t="shared" si="23"/>
        <v>66.279069767441854</v>
      </c>
      <c r="AB109" s="3" t="s">
        <v>119</v>
      </c>
      <c r="AC109" s="3">
        <v>73</v>
      </c>
      <c r="AD109" s="3">
        <v>81</v>
      </c>
      <c r="AE109" s="3">
        <v>68</v>
      </c>
      <c r="AF109" s="3">
        <v>84</v>
      </c>
      <c r="AG109" s="3">
        <v>62</v>
      </c>
      <c r="AH109" s="3">
        <v>88</v>
      </c>
      <c r="AI109" s="3">
        <v>84</v>
      </c>
      <c r="AJ109" s="3">
        <v>85</v>
      </c>
      <c r="AK109" s="3">
        <v>61</v>
      </c>
      <c r="AL109" s="3">
        <v>85</v>
      </c>
      <c r="AM109" s="3">
        <v>85</v>
      </c>
      <c r="AN109" s="3">
        <v>86</v>
      </c>
      <c r="AO109" s="3">
        <v>9</v>
      </c>
      <c r="AP109" s="3">
        <v>951</v>
      </c>
    </row>
    <row r="110" spans="1:42">
      <c r="A110" s="3" t="s">
        <v>120</v>
      </c>
      <c r="B110" s="48">
        <v>126</v>
      </c>
      <c r="C110" s="39">
        <f t="shared" si="12"/>
        <v>78.260869565217391</v>
      </c>
      <c r="D110" s="48">
        <v>143</v>
      </c>
      <c r="E110" s="39">
        <f t="shared" si="13"/>
        <v>70.098039215686271</v>
      </c>
      <c r="F110" s="48">
        <v>137</v>
      </c>
      <c r="G110" s="39">
        <f t="shared" si="14"/>
        <v>67.487684729064028</v>
      </c>
      <c r="H110" s="48">
        <v>126</v>
      </c>
      <c r="I110" s="39">
        <f t="shared" si="15"/>
        <v>65.284974093264253</v>
      </c>
      <c r="J110" s="48">
        <v>166</v>
      </c>
      <c r="K110" s="39">
        <f t="shared" si="16"/>
        <v>88.297872340425528</v>
      </c>
      <c r="L110" s="48">
        <v>192</v>
      </c>
      <c r="M110" s="39">
        <f t="shared" si="17"/>
        <v>89.719626168224295</v>
      </c>
      <c r="N110" s="48">
        <v>208</v>
      </c>
      <c r="O110" s="39">
        <f t="shared" si="18"/>
        <v>90.434782608695656</v>
      </c>
      <c r="P110" s="48">
        <v>207</v>
      </c>
      <c r="Q110" s="39">
        <f t="shared" si="19"/>
        <v>98.104265402843609</v>
      </c>
      <c r="R110" s="48">
        <v>210</v>
      </c>
      <c r="S110" s="39">
        <f t="shared" si="20"/>
        <v>96.330275229357795</v>
      </c>
      <c r="T110" s="48">
        <v>241</v>
      </c>
      <c r="U110" s="39">
        <f t="shared" si="21"/>
        <v>94.881889763779526</v>
      </c>
      <c r="V110" s="48">
        <v>171</v>
      </c>
      <c r="W110" s="39">
        <f t="shared" si="22"/>
        <v>90.957446808510639</v>
      </c>
      <c r="X110" s="48">
        <v>204</v>
      </c>
      <c r="Y110" s="39">
        <f t="shared" si="23"/>
        <v>89.082969432314414</v>
      </c>
      <c r="AB110" s="3" t="s">
        <v>120</v>
      </c>
      <c r="AC110" s="3">
        <v>161</v>
      </c>
      <c r="AD110" s="3">
        <v>204</v>
      </c>
      <c r="AE110" s="3">
        <v>203</v>
      </c>
      <c r="AF110" s="3">
        <v>193</v>
      </c>
      <c r="AG110" s="3">
        <v>188</v>
      </c>
      <c r="AH110" s="3">
        <v>214</v>
      </c>
      <c r="AI110" s="3">
        <v>230</v>
      </c>
      <c r="AJ110" s="3">
        <v>211</v>
      </c>
      <c r="AK110" s="3">
        <v>218</v>
      </c>
      <c r="AL110" s="3">
        <v>254</v>
      </c>
      <c r="AM110" s="3">
        <v>188</v>
      </c>
      <c r="AN110" s="3">
        <v>229</v>
      </c>
      <c r="AO110" s="3">
        <v>27</v>
      </c>
      <c r="AP110" s="3">
        <v>2520</v>
      </c>
    </row>
    <row r="111" spans="1:42">
      <c r="A111" s="3" t="s">
        <v>121</v>
      </c>
      <c r="B111" s="48">
        <v>24</v>
      </c>
      <c r="C111" s="39">
        <f t="shared" si="12"/>
        <v>55.813953488372093</v>
      </c>
      <c r="D111" s="48">
        <v>40</v>
      </c>
      <c r="E111" s="39">
        <f t="shared" si="13"/>
        <v>74.074074074074076</v>
      </c>
      <c r="F111" s="48">
        <v>63</v>
      </c>
      <c r="G111" s="39">
        <f t="shared" si="14"/>
        <v>88.732394366197184</v>
      </c>
      <c r="H111" s="48">
        <v>62</v>
      </c>
      <c r="I111" s="39">
        <f t="shared" si="15"/>
        <v>79.487179487179489</v>
      </c>
      <c r="J111" s="48">
        <v>46</v>
      </c>
      <c r="K111" s="39">
        <f t="shared" si="16"/>
        <v>68.656716417910445</v>
      </c>
      <c r="L111" s="48">
        <v>61</v>
      </c>
      <c r="M111" s="39">
        <f t="shared" si="17"/>
        <v>64.21052631578948</v>
      </c>
      <c r="N111" s="48">
        <v>45</v>
      </c>
      <c r="O111" s="39">
        <f t="shared" si="18"/>
        <v>56.25</v>
      </c>
      <c r="P111" s="48">
        <v>44</v>
      </c>
      <c r="Q111" s="39">
        <f t="shared" si="19"/>
        <v>61.971830985915489</v>
      </c>
      <c r="R111" s="48">
        <v>73</v>
      </c>
      <c r="S111" s="39">
        <f t="shared" si="20"/>
        <v>92.405063291139243</v>
      </c>
      <c r="T111" s="48">
        <v>96</v>
      </c>
      <c r="U111" s="39">
        <f t="shared" si="21"/>
        <v>90.566037735849065</v>
      </c>
      <c r="V111" s="48">
        <v>85</v>
      </c>
      <c r="W111" s="39">
        <f t="shared" si="22"/>
        <v>85.858585858585855</v>
      </c>
      <c r="X111" s="48">
        <v>92</v>
      </c>
      <c r="Y111" s="39">
        <f t="shared" si="23"/>
        <v>77.310924369747909</v>
      </c>
      <c r="AB111" s="3" t="s">
        <v>121</v>
      </c>
      <c r="AC111" s="3">
        <v>43</v>
      </c>
      <c r="AD111" s="3">
        <v>54</v>
      </c>
      <c r="AE111" s="3">
        <v>71</v>
      </c>
      <c r="AF111" s="3">
        <v>78</v>
      </c>
      <c r="AG111" s="3">
        <v>67</v>
      </c>
      <c r="AH111" s="3">
        <v>95</v>
      </c>
      <c r="AI111" s="3">
        <v>80</v>
      </c>
      <c r="AJ111" s="3">
        <v>71</v>
      </c>
      <c r="AK111" s="3">
        <v>79</v>
      </c>
      <c r="AL111" s="3">
        <v>106</v>
      </c>
      <c r="AM111" s="3">
        <v>99</v>
      </c>
      <c r="AN111" s="3">
        <v>119</v>
      </c>
      <c r="AO111" s="3">
        <v>7</v>
      </c>
      <c r="AP111" s="3">
        <v>969</v>
      </c>
    </row>
    <row r="112" spans="1:42">
      <c r="A112" s="3" t="s">
        <v>122</v>
      </c>
      <c r="B112" s="48">
        <v>83</v>
      </c>
      <c r="C112" s="39">
        <f t="shared" si="12"/>
        <v>73.451327433628322</v>
      </c>
      <c r="D112" s="48">
        <v>69</v>
      </c>
      <c r="E112" s="39">
        <f t="shared" si="13"/>
        <v>69</v>
      </c>
      <c r="F112" s="48">
        <v>66</v>
      </c>
      <c r="G112" s="39">
        <f t="shared" si="14"/>
        <v>52.800000000000004</v>
      </c>
      <c r="H112" s="48">
        <v>78</v>
      </c>
      <c r="I112" s="39">
        <f t="shared" si="15"/>
        <v>62.903225806451616</v>
      </c>
      <c r="J112" s="48">
        <v>87</v>
      </c>
      <c r="K112" s="39">
        <f t="shared" si="16"/>
        <v>67.441860465116278</v>
      </c>
      <c r="L112" s="48">
        <v>72</v>
      </c>
      <c r="M112" s="39">
        <f t="shared" si="17"/>
        <v>58.064516129032263</v>
      </c>
      <c r="N112" s="48">
        <v>87</v>
      </c>
      <c r="O112" s="39">
        <f t="shared" si="18"/>
        <v>60.416666666666664</v>
      </c>
      <c r="P112" s="48">
        <v>112</v>
      </c>
      <c r="Q112" s="39">
        <f t="shared" si="19"/>
        <v>85.496183206106863</v>
      </c>
      <c r="R112" s="48">
        <v>149</v>
      </c>
      <c r="S112" s="39">
        <f t="shared" si="20"/>
        <v>90.303030303030312</v>
      </c>
      <c r="T112" s="48">
        <v>125</v>
      </c>
      <c r="U112" s="39">
        <f t="shared" si="21"/>
        <v>93.984962406015043</v>
      </c>
      <c r="V112" s="48">
        <v>127</v>
      </c>
      <c r="W112" s="39">
        <f t="shared" si="22"/>
        <v>95.488721804511272</v>
      </c>
      <c r="X112" s="48">
        <v>111</v>
      </c>
      <c r="Y112" s="39">
        <f t="shared" si="23"/>
        <v>78.16901408450704</v>
      </c>
      <c r="AB112" s="3" t="s">
        <v>122</v>
      </c>
      <c r="AC112" s="3">
        <v>113</v>
      </c>
      <c r="AD112" s="3">
        <v>100</v>
      </c>
      <c r="AE112" s="3">
        <v>125</v>
      </c>
      <c r="AF112" s="3">
        <v>124</v>
      </c>
      <c r="AG112" s="3">
        <v>129</v>
      </c>
      <c r="AH112" s="3">
        <v>124</v>
      </c>
      <c r="AI112" s="3">
        <v>144</v>
      </c>
      <c r="AJ112" s="3">
        <v>131</v>
      </c>
      <c r="AK112" s="3">
        <v>165</v>
      </c>
      <c r="AL112" s="3">
        <v>133</v>
      </c>
      <c r="AM112" s="3">
        <v>133</v>
      </c>
      <c r="AN112" s="3">
        <v>142</v>
      </c>
      <c r="AO112" s="3">
        <v>13</v>
      </c>
      <c r="AP112" s="3">
        <v>1576</v>
      </c>
    </row>
    <row r="113" spans="1:42">
      <c r="A113" s="3" t="s">
        <v>123</v>
      </c>
      <c r="B113" s="48">
        <v>24</v>
      </c>
      <c r="C113" s="39">
        <f t="shared" si="12"/>
        <v>61.53846153846154</v>
      </c>
      <c r="D113" s="48">
        <v>19</v>
      </c>
      <c r="E113" s="39">
        <f t="shared" si="13"/>
        <v>44.186046511627907</v>
      </c>
      <c r="F113" s="48">
        <v>40</v>
      </c>
      <c r="G113" s="39">
        <f t="shared" si="14"/>
        <v>66.666666666666657</v>
      </c>
      <c r="H113" s="48">
        <v>25</v>
      </c>
      <c r="I113" s="39">
        <f t="shared" si="15"/>
        <v>62.5</v>
      </c>
      <c r="J113" s="48">
        <v>18</v>
      </c>
      <c r="K113" s="39">
        <f t="shared" si="16"/>
        <v>48.648648648648653</v>
      </c>
      <c r="L113" s="48">
        <v>31</v>
      </c>
      <c r="M113" s="39">
        <f t="shared" si="17"/>
        <v>63.265306122448983</v>
      </c>
      <c r="N113" s="48">
        <v>39</v>
      </c>
      <c r="O113" s="39">
        <f t="shared" si="18"/>
        <v>82.978723404255319</v>
      </c>
      <c r="P113" s="48">
        <v>33</v>
      </c>
      <c r="Q113" s="39">
        <f t="shared" si="19"/>
        <v>86.842105263157904</v>
      </c>
      <c r="R113" s="48">
        <v>42</v>
      </c>
      <c r="S113" s="39">
        <f t="shared" si="20"/>
        <v>95.454545454545453</v>
      </c>
      <c r="T113" s="48">
        <v>43</v>
      </c>
      <c r="U113" s="39">
        <f t="shared" si="21"/>
        <v>95.555555555555557</v>
      </c>
      <c r="V113" s="48">
        <v>51</v>
      </c>
      <c r="W113" s="39">
        <f t="shared" si="22"/>
        <v>92.72727272727272</v>
      </c>
      <c r="X113" s="48">
        <v>45</v>
      </c>
      <c r="Y113" s="39">
        <f t="shared" si="23"/>
        <v>71.428571428571431</v>
      </c>
      <c r="AB113" s="3" t="s">
        <v>123</v>
      </c>
      <c r="AC113" s="3">
        <v>39</v>
      </c>
      <c r="AD113" s="3">
        <v>43</v>
      </c>
      <c r="AE113" s="3">
        <v>60</v>
      </c>
      <c r="AF113" s="3">
        <v>40</v>
      </c>
      <c r="AG113" s="3">
        <v>37</v>
      </c>
      <c r="AH113" s="3">
        <v>49</v>
      </c>
      <c r="AI113" s="3">
        <v>47</v>
      </c>
      <c r="AJ113" s="3">
        <v>38</v>
      </c>
      <c r="AK113" s="3">
        <v>44</v>
      </c>
      <c r="AL113" s="3">
        <v>45</v>
      </c>
      <c r="AM113" s="3">
        <v>55</v>
      </c>
      <c r="AN113" s="3">
        <v>63</v>
      </c>
      <c r="AO113" s="3">
        <v>4</v>
      </c>
      <c r="AP113" s="3">
        <v>564</v>
      </c>
    </row>
    <row r="114" spans="1:42">
      <c r="A114" s="3" t="s">
        <v>124</v>
      </c>
      <c r="B114" s="48">
        <v>30</v>
      </c>
      <c r="C114" s="39">
        <f t="shared" si="12"/>
        <v>78.94736842105263</v>
      </c>
      <c r="D114" s="48">
        <v>44</v>
      </c>
      <c r="E114" s="39">
        <f t="shared" si="13"/>
        <v>88</v>
      </c>
      <c r="F114" s="48">
        <v>24</v>
      </c>
      <c r="G114" s="39">
        <f t="shared" si="14"/>
        <v>55.813953488372093</v>
      </c>
      <c r="H114" s="48">
        <v>35</v>
      </c>
      <c r="I114" s="39">
        <f t="shared" si="15"/>
        <v>63.636363636363633</v>
      </c>
      <c r="J114" s="48">
        <v>36</v>
      </c>
      <c r="K114" s="39">
        <f t="shared" si="16"/>
        <v>61.016949152542374</v>
      </c>
      <c r="L114" s="48">
        <v>43</v>
      </c>
      <c r="M114" s="39">
        <f t="shared" si="17"/>
        <v>76.785714285714292</v>
      </c>
      <c r="N114" s="48">
        <v>36</v>
      </c>
      <c r="O114" s="39">
        <f t="shared" si="18"/>
        <v>64.285714285714292</v>
      </c>
      <c r="P114" s="48">
        <v>37</v>
      </c>
      <c r="Q114" s="39">
        <f t="shared" si="19"/>
        <v>66.071428571428569</v>
      </c>
      <c r="R114" s="48">
        <v>58</v>
      </c>
      <c r="S114" s="39">
        <f t="shared" si="20"/>
        <v>93.548387096774192</v>
      </c>
      <c r="T114" s="48">
        <v>54</v>
      </c>
      <c r="U114" s="39">
        <f t="shared" si="21"/>
        <v>90</v>
      </c>
      <c r="V114" s="48">
        <v>68</v>
      </c>
      <c r="W114" s="39">
        <f t="shared" si="22"/>
        <v>97.142857142857139</v>
      </c>
      <c r="X114" s="48">
        <v>49</v>
      </c>
      <c r="Y114" s="39">
        <f t="shared" si="23"/>
        <v>73.134328358208961</v>
      </c>
      <c r="AB114" s="3" t="s">
        <v>124</v>
      </c>
      <c r="AC114" s="3">
        <v>38</v>
      </c>
      <c r="AD114" s="3">
        <v>50</v>
      </c>
      <c r="AE114" s="3">
        <v>43</v>
      </c>
      <c r="AF114" s="3">
        <v>55</v>
      </c>
      <c r="AG114" s="3">
        <v>59</v>
      </c>
      <c r="AH114" s="3">
        <v>56</v>
      </c>
      <c r="AI114" s="3">
        <v>56</v>
      </c>
      <c r="AJ114" s="3">
        <v>56</v>
      </c>
      <c r="AK114" s="3">
        <v>62</v>
      </c>
      <c r="AL114" s="3">
        <v>60</v>
      </c>
      <c r="AM114" s="3">
        <v>70</v>
      </c>
      <c r="AN114" s="3">
        <v>67</v>
      </c>
      <c r="AO114" s="3">
        <v>9</v>
      </c>
      <c r="AP114" s="3">
        <v>681</v>
      </c>
    </row>
    <row r="115" spans="1:42">
      <c r="A115" s="3" t="s">
        <v>125</v>
      </c>
      <c r="B115" s="48">
        <v>70</v>
      </c>
      <c r="C115" s="39">
        <f t="shared" si="12"/>
        <v>77.777777777777786</v>
      </c>
      <c r="D115" s="48">
        <v>71</v>
      </c>
      <c r="E115" s="39">
        <f t="shared" si="13"/>
        <v>83.529411764705884</v>
      </c>
      <c r="F115" s="48">
        <v>54</v>
      </c>
      <c r="G115" s="39">
        <f t="shared" si="14"/>
        <v>84.375</v>
      </c>
      <c r="H115" s="48">
        <v>60</v>
      </c>
      <c r="I115" s="39">
        <f t="shared" si="15"/>
        <v>76.923076923076934</v>
      </c>
      <c r="J115" s="48">
        <v>69</v>
      </c>
      <c r="K115" s="39">
        <f t="shared" si="16"/>
        <v>87.341772151898738</v>
      </c>
      <c r="L115" s="48">
        <v>74</v>
      </c>
      <c r="M115" s="39">
        <f t="shared" si="17"/>
        <v>92.5</v>
      </c>
      <c r="N115" s="48">
        <v>84</v>
      </c>
      <c r="O115" s="39">
        <f t="shared" si="18"/>
        <v>90.322580645161281</v>
      </c>
      <c r="P115" s="48">
        <v>81</v>
      </c>
      <c r="Q115" s="39">
        <f t="shared" si="19"/>
        <v>94.186046511627907</v>
      </c>
      <c r="R115" s="48">
        <v>61</v>
      </c>
      <c r="S115" s="39">
        <f t="shared" si="20"/>
        <v>93.84615384615384</v>
      </c>
      <c r="T115" s="48">
        <v>69</v>
      </c>
      <c r="U115" s="39">
        <f t="shared" si="21"/>
        <v>88.461538461538453</v>
      </c>
      <c r="V115" s="48">
        <v>53</v>
      </c>
      <c r="W115" s="39">
        <f t="shared" si="22"/>
        <v>64.634146341463421</v>
      </c>
      <c r="X115" s="48">
        <v>66</v>
      </c>
      <c r="Y115" s="39">
        <f t="shared" si="23"/>
        <v>82.5</v>
      </c>
      <c r="AB115" s="3" t="s">
        <v>125</v>
      </c>
      <c r="AC115" s="3">
        <v>90</v>
      </c>
      <c r="AD115" s="3">
        <v>85</v>
      </c>
      <c r="AE115" s="3">
        <v>64</v>
      </c>
      <c r="AF115" s="3">
        <v>78</v>
      </c>
      <c r="AG115" s="3">
        <v>79</v>
      </c>
      <c r="AH115" s="3">
        <v>80</v>
      </c>
      <c r="AI115" s="3">
        <v>93</v>
      </c>
      <c r="AJ115" s="3">
        <v>86</v>
      </c>
      <c r="AK115" s="3">
        <v>65</v>
      </c>
      <c r="AL115" s="3">
        <v>78</v>
      </c>
      <c r="AM115" s="3">
        <v>82</v>
      </c>
      <c r="AN115" s="3">
        <v>80</v>
      </c>
      <c r="AO115" s="3">
        <v>10</v>
      </c>
      <c r="AP115" s="3">
        <v>970</v>
      </c>
    </row>
    <row r="116" spans="1:42">
      <c r="A116" s="3" t="s">
        <v>126</v>
      </c>
      <c r="B116" s="48">
        <v>37</v>
      </c>
      <c r="C116" s="39">
        <f t="shared" si="12"/>
        <v>61.666666666666671</v>
      </c>
      <c r="D116" s="48">
        <v>37</v>
      </c>
      <c r="E116" s="39">
        <f t="shared" si="13"/>
        <v>72.549019607843135</v>
      </c>
      <c r="F116" s="48">
        <v>58</v>
      </c>
      <c r="G116" s="39">
        <f t="shared" si="14"/>
        <v>82.857142857142861</v>
      </c>
      <c r="H116" s="48">
        <v>51</v>
      </c>
      <c r="I116" s="39">
        <f t="shared" si="15"/>
        <v>65.384615384615387</v>
      </c>
      <c r="J116" s="48">
        <v>63</v>
      </c>
      <c r="K116" s="39">
        <f t="shared" si="16"/>
        <v>77.777777777777786</v>
      </c>
      <c r="L116" s="48">
        <v>74</v>
      </c>
      <c r="M116" s="39">
        <f t="shared" si="17"/>
        <v>89.156626506024097</v>
      </c>
      <c r="N116" s="48">
        <v>70</v>
      </c>
      <c r="O116" s="39">
        <f t="shared" si="18"/>
        <v>83.333333333333343</v>
      </c>
      <c r="P116" s="48">
        <v>67</v>
      </c>
      <c r="Q116" s="39">
        <f t="shared" si="19"/>
        <v>80.722891566265062</v>
      </c>
      <c r="R116" s="48">
        <v>73</v>
      </c>
      <c r="S116" s="39">
        <f t="shared" si="20"/>
        <v>84.883720930232556</v>
      </c>
      <c r="T116" s="48">
        <v>95</v>
      </c>
      <c r="U116" s="39">
        <f t="shared" si="21"/>
        <v>90.476190476190482</v>
      </c>
      <c r="V116" s="48">
        <v>82</v>
      </c>
      <c r="W116" s="39">
        <f t="shared" si="22"/>
        <v>94.252873563218387</v>
      </c>
      <c r="X116" s="48">
        <v>71</v>
      </c>
      <c r="Y116" s="39">
        <f t="shared" si="23"/>
        <v>68.932038834951456</v>
      </c>
      <c r="AB116" s="3" t="s">
        <v>126</v>
      </c>
      <c r="AC116" s="3">
        <v>60</v>
      </c>
      <c r="AD116" s="3">
        <v>51</v>
      </c>
      <c r="AE116" s="3">
        <v>70</v>
      </c>
      <c r="AF116" s="3">
        <v>78</v>
      </c>
      <c r="AG116" s="3">
        <v>81</v>
      </c>
      <c r="AH116" s="3">
        <v>83</v>
      </c>
      <c r="AI116" s="3">
        <v>84</v>
      </c>
      <c r="AJ116" s="3">
        <v>83</v>
      </c>
      <c r="AK116" s="3">
        <v>86</v>
      </c>
      <c r="AL116" s="3">
        <v>105</v>
      </c>
      <c r="AM116" s="3">
        <v>87</v>
      </c>
      <c r="AN116" s="3">
        <v>103</v>
      </c>
      <c r="AO116" s="3">
        <v>14</v>
      </c>
      <c r="AP116" s="3">
        <v>985</v>
      </c>
    </row>
    <row r="117" spans="1:42">
      <c r="A117" s="3" t="s">
        <v>127</v>
      </c>
      <c r="B117" s="48">
        <v>76</v>
      </c>
      <c r="C117" s="39">
        <f t="shared" si="12"/>
        <v>100</v>
      </c>
      <c r="D117" s="48">
        <v>72</v>
      </c>
      <c r="E117" s="39">
        <f t="shared" si="13"/>
        <v>93.506493506493499</v>
      </c>
      <c r="F117" s="48">
        <v>77</v>
      </c>
      <c r="G117" s="39">
        <f t="shared" si="14"/>
        <v>93.902439024390233</v>
      </c>
      <c r="H117" s="48">
        <v>66</v>
      </c>
      <c r="I117" s="39">
        <f t="shared" si="15"/>
        <v>95.652173913043484</v>
      </c>
      <c r="J117" s="48">
        <v>63</v>
      </c>
      <c r="K117" s="39">
        <f t="shared" si="16"/>
        <v>88.732394366197184</v>
      </c>
      <c r="L117" s="48">
        <v>63</v>
      </c>
      <c r="M117" s="39">
        <f t="shared" si="17"/>
        <v>81.818181818181827</v>
      </c>
      <c r="N117" s="48">
        <v>63</v>
      </c>
      <c r="O117" s="39">
        <f t="shared" si="18"/>
        <v>87.5</v>
      </c>
      <c r="P117" s="48">
        <v>68</v>
      </c>
      <c r="Q117" s="39">
        <f t="shared" si="19"/>
        <v>89.473684210526315</v>
      </c>
      <c r="R117" s="48">
        <v>96</v>
      </c>
      <c r="S117" s="39">
        <f t="shared" si="20"/>
        <v>96.969696969696969</v>
      </c>
      <c r="T117" s="48">
        <v>81</v>
      </c>
      <c r="U117" s="39">
        <f t="shared" si="21"/>
        <v>95.294117647058812</v>
      </c>
      <c r="V117" s="48">
        <v>66</v>
      </c>
      <c r="W117" s="39">
        <f t="shared" si="22"/>
        <v>86.842105263157904</v>
      </c>
      <c r="X117" s="48">
        <v>77</v>
      </c>
      <c r="Y117" s="39">
        <f t="shared" si="23"/>
        <v>97.468354430379748</v>
      </c>
      <c r="AB117" s="3" t="s">
        <v>127</v>
      </c>
      <c r="AC117" s="3">
        <v>76</v>
      </c>
      <c r="AD117" s="3">
        <v>77</v>
      </c>
      <c r="AE117" s="3">
        <v>82</v>
      </c>
      <c r="AF117" s="3">
        <v>69</v>
      </c>
      <c r="AG117" s="3">
        <v>71</v>
      </c>
      <c r="AH117" s="3">
        <v>77</v>
      </c>
      <c r="AI117" s="3">
        <v>72</v>
      </c>
      <c r="AJ117" s="3">
        <v>76</v>
      </c>
      <c r="AK117" s="3">
        <v>99</v>
      </c>
      <c r="AL117" s="3">
        <v>85</v>
      </c>
      <c r="AM117" s="3">
        <v>76</v>
      </c>
      <c r="AN117" s="3">
        <v>79</v>
      </c>
      <c r="AO117" s="3">
        <v>11</v>
      </c>
      <c r="AP117" s="3">
        <v>950</v>
      </c>
    </row>
    <row r="118" spans="1:42">
      <c r="A118" s="3" t="s">
        <v>128</v>
      </c>
      <c r="B118" s="48">
        <v>19</v>
      </c>
      <c r="C118" s="39">
        <f t="shared" si="12"/>
        <v>61.29032258064516</v>
      </c>
      <c r="D118" s="48">
        <v>19</v>
      </c>
      <c r="E118" s="39">
        <f t="shared" si="13"/>
        <v>46.341463414634148</v>
      </c>
      <c r="F118" s="48">
        <v>35</v>
      </c>
      <c r="G118" s="39">
        <f t="shared" si="14"/>
        <v>66.037735849056602</v>
      </c>
      <c r="H118" s="48">
        <v>22</v>
      </c>
      <c r="I118" s="39">
        <f t="shared" si="15"/>
        <v>45.833333333333329</v>
      </c>
      <c r="J118" s="48">
        <v>28</v>
      </c>
      <c r="K118" s="39">
        <f t="shared" si="16"/>
        <v>63.636363636363633</v>
      </c>
      <c r="L118" s="48">
        <v>33</v>
      </c>
      <c r="M118" s="39">
        <f t="shared" si="17"/>
        <v>70.212765957446805</v>
      </c>
      <c r="N118" s="48">
        <v>39</v>
      </c>
      <c r="O118" s="39">
        <f t="shared" si="18"/>
        <v>84.782608695652172</v>
      </c>
      <c r="P118" s="48">
        <v>25</v>
      </c>
      <c r="Q118" s="39">
        <f t="shared" si="19"/>
        <v>58.139534883720934</v>
      </c>
      <c r="R118" s="48">
        <v>45</v>
      </c>
      <c r="S118" s="39">
        <f t="shared" si="20"/>
        <v>70.3125</v>
      </c>
      <c r="T118" s="48">
        <v>51</v>
      </c>
      <c r="U118" s="39">
        <f t="shared" si="21"/>
        <v>80.952380952380949</v>
      </c>
      <c r="V118" s="48">
        <v>45</v>
      </c>
      <c r="W118" s="39">
        <f t="shared" si="22"/>
        <v>83.333333333333343</v>
      </c>
      <c r="X118" s="48">
        <v>46</v>
      </c>
      <c r="Y118" s="39">
        <f t="shared" si="23"/>
        <v>73.015873015873012</v>
      </c>
      <c r="AB118" s="3" t="s">
        <v>128</v>
      </c>
      <c r="AC118" s="3">
        <v>31</v>
      </c>
      <c r="AD118" s="3">
        <v>41</v>
      </c>
      <c r="AE118" s="3">
        <v>53</v>
      </c>
      <c r="AF118" s="3">
        <v>48</v>
      </c>
      <c r="AG118" s="3">
        <v>44</v>
      </c>
      <c r="AH118" s="3">
        <v>47</v>
      </c>
      <c r="AI118" s="3">
        <v>46</v>
      </c>
      <c r="AJ118" s="3">
        <v>43</v>
      </c>
      <c r="AK118" s="3">
        <v>64</v>
      </c>
      <c r="AL118" s="3">
        <v>63</v>
      </c>
      <c r="AM118" s="3">
        <v>54</v>
      </c>
      <c r="AN118" s="3">
        <v>63</v>
      </c>
      <c r="AO118" s="3">
        <v>8</v>
      </c>
      <c r="AP118" s="3">
        <v>605</v>
      </c>
    </row>
    <row r="119" spans="1:42">
      <c r="A119" s="3" t="s">
        <v>129</v>
      </c>
      <c r="B119" s="48">
        <v>27</v>
      </c>
      <c r="C119" s="39">
        <f t="shared" si="12"/>
        <v>56.25</v>
      </c>
      <c r="D119" s="48">
        <v>19</v>
      </c>
      <c r="E119" s="39">
        <f t="shared" si="13"/>
        <v>42.222222222222221</v>
      </c>
      <c r="F119" s="48">
        <v>57</v>
      </c>
      <c r="G119" s="39">
        <f t="shared" si="14"/>
        <v>90.476190476190482</v>
      </c>
      <c r="H119" s="48">
        <v>50</v>
      </c>
      <c r="I119" s="39">
        <f t="shared" si="15"/>
        <v>69.444444444444443</v>
      </c>
      <c r="J119" s="48">
        <v>54</v>
      </c>
      <c r="K119" s="39">
        <f t="shared" si="16"/>
        <v>69.230769230769226</v>
      </c>
      <c r="L119" s="48">
        <v>62</v>
      </c>
      <c r="M119" s="39">
        <f t="shared" si="17"/>
        <v>82.666666666666671</v>
      </c>
      <c r="N119" s="48">
        <v>60</v>
      </c>
      <c r="O119" s="39">
        <f t="shared" si="18"/>
        <v>77.922077922077932</v>
      </c>
      <c r="P119" s="48">
        <v>60</v>
      </c>
      <c r="Q119" s="39">
        <f t="shared" si="19"/>
        <v>62.5</v>
      </c>
      <c r="R119" s="48">
        <v>74</v>
      </c>
      <c r="S119" s="39">
        <f t="shared" si="20"/>
        <v>91.358024691358025</v>
      </c>
      <c r="T119" s="48">
        <v>72</v>
      </c>
      <c r="U119" s="39">
        <f t="shared" si="21"/>
        <v>98.630136986301366</v>
      </c>
      <c r="V119" s="48">
        <v>67</v>
      </c>
      <c r="W119" s="39">
        <f t="shared" si="22"/>
        <v>84.810126582278471</v>
      </c>
      <c r="X119" s="48">
        <v>66</v>
      </c>
      <c r="Y119" s="39">
        <f t="shared" si="23"/>
        <v>76.744186046511629</v>
      </c>
      <c r="AB119" s="3" t="s">
        <v>129</v>
      </c>
      <c r="AC119" s="3">
        <v>48</v>
      </c>
      <c r="AD119" s="3">
        <v>45</v>
      </c>
      <c r="AE119" s="3">
        <v>63</v>
      </c>
      <c r="AF119" s="3">
        <v>72</v>
      </c>
      <c r="AG119" s="3">
        <v>78</v>
      </c>
      <c r="AH119" s="3">
        <v>75</v>
      </c>
      <c r="AI119" s="3">
        <v>77</v>
      </c>
      <c r="AJ119" s="3">
        <v>96</v>
      </c>
      <c r="AK119" s="3">
        <v>81</v>
      </c>
      <c r="AL119" s="3">
        <v>73</v>
      </c>
      <c r="AM119" s="3">
        <v>79</v>
      </c>
      <c r="AN119" s="3">
        <v>86</v>
      </c>
      <c r="AO119" s="3">
        <v>3</v>
      </c>
      <c r="AP119" s="3">
        <v>876</v>
      </c>
    </row>
    <row r="120" spans="1:42">
      <c r="A120" s="3" t="s">
        <v>130</v>
      </c>
      <c r="B120" s="48">
        <v>29</v>
      </c>
      <c r="C120" s="39">
        <f t="shared" si="12"/>
        <v>64.444444444444443</v>
      </c>
      <c r="D120" s="48">
        <v>29</v>
      </c>
      <c r="E120" s="39">
        <f t="shared" si="13"/>
        <v>55.769230769230774</v>
      </c>
      <c r="F120" s="48">
        <v>41</v>
      </c>
      <c r="G120" s="39">
        <f t="shared" si="14"/>
        <v>68.333333333333329</v>
      </c>
      <c r="H120" s="48">
        <v>25</v>
      </c>
      <c r="I120" s="39">
        <f t="shared" si="15"/>
        <v>45.454545454545453</v>
      </c>
      <c r="J120" s="48">
        <v>31</v>
      </c>
      <c r="K120" s="39">
        <f t="shared" si="16"/>
        <v>53.448275862068961</v>
      </c>
      <c r="L120" s="48">
        <v>34</v>
      </c>
      <c r="M120" s="39">
        <f t="shared" si="17"/>
        <v>61.818181818181813</v>
      </c>
      <c r="N120" s="48">
        <v>32</v>
      </c>
      <c r="O120" s="39">
        <f t="shared" si="18"/>
        <v>55.172413793103445</v>
      </c>
      <c r="P120" s="48">
        <v>40</v>
      </c>
      <c r="Q120" s="39">
        <f t="shared" si="19"/>
        <v>67.796610169491515</v>
      </c>
      <c r="R120" s="48">
        <v>41</v>
      </c>
      <c r="S120" s="39">
        <f t="shared" si="20"/>
        <v>82</v>
      </c>
      <c r="T120" s="48">
        <v>57</v>
      </c>
      <c r="U120" s="39">
        <f t="shared" si="21"/>
        <v>91.935483870967744</v>
      </c>
      <c r="V120" s="48">
        <v>55</v>
      </c>
      <c r="W120" s="39">
        <f t="shared" si="22"/>
        <v>88.709677419354833</v>
      </c>
      <c r="X120" s="48">
        <v>49</v>
      </c>
      <c r="Y120" s="39">
        <f t="shared" si="23"/>
        <v>92.452830188679243</v>
      </c>
      <c r="AB120" s="3" t="s">
        <v>130</v>
      </c>
      <c r="AC120" s="3">
        <v>45</v>
      </c>
      <c r="AD120" s="3">
        <v>52</v>
      </c>
      <c r="AE120" s="3">
        <v>60</v>
      </c>
      <c r="AF120" s="3">
        <v>55</v>
      </c>
      <c r="AG120" s="3">
        <v>58</v>
      </c>
      <c r="AH120" s="3">
        <v>55</v>
      </c>
      <c r="AI120" s="3">
        <v>58</v>
      </c>
      <c r="AJ120" s="3">
        <v>59</v>
      </c>
      <c r="AK120" s="3">
        <v>50</v>
      </c>
      <c r="AL120" s="3">
        <v>62</v>
      </c>
      <c r="AM120" s="3">
        <v>62</v>
      </c>
      <c r="AN120" s="3">
        <v>53</v>
      </c>
      <c r="AO120" s="3">
        <v>6</v>
      </c>
      <c r="AP120" s="3">
        <v>675</v>
      </c>
    </row>
    <row r="121" spans="1:42">
      <c r="A121" s="3" t="s">
        <v>131</v>
      </c>
      <c r="B121" s="48">
        <v>46</v>
      </c>
      <c r="C121" s="39">
        <f t="shared" si="12"/>
        <v>79.310344827586206</v>
      </c>
      <c r="D121" s="48">
        <v>31</v>
      </c>
      <c r="E121" s="39">
        <f t="shared" si="13"/>
        <v>59.615384615384613</v>
      </c>
      <c r="F121" s="48">
        <v>36</v>
      </c>
      <c r="G121" s="39">
        <f t="shared" si="14"/>
        <v>67.924528301886795</v>
      </c>
      <c r="H121" s="48">
        <v>43</v>
      </c>
      <c r="I121" s="39">
        <f t="shared" si="15"/>
        <v>64.179104477611943</v>
      </c>
      <c r="J121" s="48">
        <v>34</v>
      </c>
      <c r="K121" s="39">
        <f t="shared" si="16"/>
        <v>47.887323943661968</v>
      </c>
      <c r="L121" s="48">
        <v>54</v>
      </c>
      <c r="M121" s="39">
        <f t="shared" si="17"/>
        <v>79.411764705882348</v>
      </c>
      <c r="N121" s="48">
        <v>31</v>
      </c>
      <c r="O121" s="39">
        <f t="shared" si="18"/>
        <v>63.265306122448983</v>
      </c>
      <c r="P121" s="48">
        <v>59</v>
      </c>
      <c r="Q121" s="39">
        <f t="shared" si="19"/>
        <v>92.1875</v>
      </c>
      <c r="R121" s="48">
        <v>62</v>
      </c>
      <c r="S121" s="39">
        <f t="shared" si="20"/>
        <v>78.48101265822784</v>
      </c>
      <c r="T121" s="48">
        <v>67</v>
      </c>
      <c r="U121" s="39">
        <f t="shared" si="21"/>
        <v>90.540540540540533</v>
      </c>
      <c r="V121" s="48">
        <v>66</v>
      </c>
      <c r="W121" s="39">
        <f t="shared" si="22"/>
        <v>85.714285714285708</v>
      </c>
      <c r="X121" s="48">
        <v>70</v>
      </c>
      <c r="Y121" s="39">
        <f t="shared" si="23"/>
        <v>87.5</v>
      </c>
      <c r="AB121" s="3" t="s">
        <v>131</v>
      </c>
      <c r="AC121" s="3">
        <v>58</v>
      </c>
      <c r="AD121" s="3">
        <v>52</v>
      </c>
      <c r="AE121" s="3">
        <v>53</v>
      </c>
      <c r="AF121" s="3">
        <v>67</v>
      </c>
      <c r="AG121" s="3">
        <v>71</v>
      </c>
      <c r="AH121" s="3">
        <v>68</v>
      </c>
      <c r="AI121" s="3">
        <v>49</v>
      </c>
      <c r="AJ121" s="3">
        <v>64</v>
      </c>
      <c r="AK121" s="3">
        <v>79</v>
      </c>
      <c r="AL121" s="3">
        <v>74</v>
      </c>
      <c r="AM121" s="3">
        <v>77</v>
      </c>
      <c r="AN121" s="3">
        <v>80</v>
      </c>
      <c r="AO121" s="3">
        <v>4</v>
      </c>
      <c r="AP121" s="3">
        <v>796</v>
      </c>
    </row>
    <row r="122" spans="1:42" s="8" customFormat="1" ht="15.75">
      <c r="A122" s="34" t="s">
        <v>132</v>
      </c>
      <c r="B122" s="46">
        <v>3151</v>
      </c>
      <c r="C122" s="38">
        <f t="shared" si="12"/>
        <v>87.18871057000554</v>
      </c>
      <c r="D122" s="46">
        <v>3543</v>
      </c>
      <c r="E122" s="38">
        <f t="shared" si="13"/>
        <v>87.784935579781958</v>
      </c>
      <c r="F122" s="46">
        <v>3715</v>
      </c>
      <c r="G122" s="38">
        <f t="shared" si="14"/>
        <v>90.323364940432768</v>
      </c>
      <c r="H122" s="46">
        <v>3850</v>
      </c>
      <c r="I122" s="38">
        <f t="shared" si="15"/>
        <v>90.52433576299083</v>
      </c>
      <c r="J122" s="46">
        <v>3985</v>
      </c>
      <c r="K122" s="38">
        <f t="shared" si="16"/>
        <v>90.753814620815305</v>
      </c>
      <c r="L122" s="46">
        <v>3975</v>
      </c>
      <c r="M122" s="38">
        <f t="shared" si="17"/>
        <v>90.176950998185106</v>
      </c>
      <c r="N122" s="46">
        <v>4116</v>
      </c>
      <c r="O122" s="38">
        <f t="shared" si="18"/>
        <v>91.527685123415608</v>
      </c>
      <c r="P122" s="46">
        <v>4216</v>
      </c>
      <c r="Q122" s="38">
        <f t="shared" si="19"/>
        <v>91.354279523293613</v>
      </c>
      <c r="R122" s="46">
        <v>4499</v>
      </c>
      <c r="S122" s="38">
        <f t="shared" si="20"/>
        <v>90.052041633306644</v>
      </c>
      <c r="T122" s="46">
        <v>4888</v>
      </c>
      <c r="U122" s="38">
        <f t="shared" si="21"/>
        <v>91.41574714793343</v>
      </c>
      <c r="V122" s="46">
        <v>4604</v>
      </c>
      <c r="W122" s="38">
        <f t="shared" si="22"/>
        <v>91.731420601713481</v>
      </c>
      <c r="X122" s="46">
        <v>4326</v>
      </c>
      <c r="Y122" s="38">
        <f t="shared" si="23"/>
        <v>87.96258641724279</v>
      </c>
      <c r="AB122" s="8" t="s">
        <v>132</v>
      </c>
      <c r="AC122" s="8">
        <v>3614</v>
      </c>
      <c r="AD122" s="8">
        <v>4036</v>
      </c>
      <c r="AE122" s="8">
        <v>4113</v>
      </c>
      <c r="AF122" s="8">
        <v>4253</v>
      </c>
      <c r="AG122" s="8">
        <v>4391</v>
      </c>
      <c r="AH122" s="8">
        <v>4408</v>
      </c>
      <c r="AI122" s="8">
        <v>4497</v>
      </c>
      <c r="AJ122" s="8">
        <v>4615</v>
      </c>
      <c r="AK122" s="8">
        <v>4996</v>
      </c>
      <c r="AL122" s="8">
        <v>5347</v>
      </c>
      <c r="AM122" s="8">
        <v>5019</v>
      </c>
      <c r="AN122" s="8">
        <v>4918</v>
      </c>
      <c r="AO122" s="8">
        <v>758</v>
      </c>
      <c r="AP122" s="8">
        <v>54965</v>
      </c>
    </row>
    <row r="123" spans="1:42" s="8" customFormat="1" ht="15.75">
      <c r="A123" s="34" t="s">
        <v>133</v>
      </c>
      <c r="B123" s="46">
        <v>1503</v>
      </c>
      <c r="C123" s="38">
        <f t="shared" si="12"/>
        <v>96.284433055733516</v>
      </c>
      <c r="D123" s="46">
        <v>1682</v>
      </c>
      <c r="E123" s="38">
        <f t="shared" si="13"/>
        <v>94.071588366890381</v>
      </c>
      <c r="F123" s="46">
        <v>1703</v>
      </c>
      <c r="G123" s="38">
        <f t="shared" si="14"/>
        <v>95.033482142857139</v>
      </c>
      <c r="H123" s="46">
        <v>1738</v>
      </c>
      <c r="I123" s="38">
        <f t="shared" si="15"/>
        <v>95.547003848268275</v>
      </c>
      <c r="J123" s="46">
        <v>1800</v>
      </c>
      <c r="K123" s="38">
        <f t="shared" si="16"/>
        <v>94.537815126050418</v>
      </c>
      <c r="L123" s="46">
        <v>1833</v>
      </c>
      <c r="M123" s="38">
        <f t="shared" si="17"/>
        <v>95.46875</v>
      </c>
      <c r="N123" s="46">
        <v>1981</v>
      </c>
      <c r="O123" s="38">
        <f t="shared" si="18"/>
        <v>96.165048543689323</v>
      </c>
      <c r="P123" s="46">
        <v>1971</v>
      </c>
      <c r="Q123" s="38">
        <f t="shared" si="19"/>
        <v>96.240234375</v>
      </c>
      <c r="R123" s="46">
        <v>2103</v>
      </c>
      <c r="S123" s="38">
        <f t="shared" si="20"/>
        <v>94.136078782452998</v>
      </c>
      <c r="T123" s="46">
        <v>2241</v>
      </c>
      <c r="U123" s="38">
        <f t="shared" si="21"/>
        <v>93.609022556390968</v>
      </c>
      <c r="V123" s="46">
        <v>2139</v>
      </c>
      <c r="W123" s="38">
        <f t="shared" si="22"/>
        <v>95.704697986577187</v>
      </c>
      <c r="X123" s="46">
        <v>1965</v>
      </c>
      <c r="Y123" s="38">
        <f t="shared" si="23"/>
        <v>91.267998142127254</v>
      </c>
      <c r="AB123" s="8" t="s">
        <v>133</v>
      </c>
      <c r="AC123" s="8">
        <v>1561</v>
      </c>
      <c r="AD123" s="8">
        <v>1788</v>
      </c>
      <c r="AE123" s="8">
        <v>1792</v>
      </c>
      <c r="AF123" s="8">
        <v>1819</v>
      </c>
      <c r="AG123" s="8">
        <v>1904</v>
      </c>
      <c r="AH123" s="8">
        <v>1920</v>
      </c>
      <c r="AI123" s="8">
        <v>2060</v>
      </c>
      <c r="AJ123" s="8">
        <v>2048</v>
      </c>
      <c r="AK123" s="8">
        <v>2234</v>
      </c>
      <c r="AL123" s="8">
        <v>2394</v>
      </c>
      <c r="AM123" s="8">
        <v>2235</v>
      </c>
      <c r="AN123" s="8">
        <v>2153</v>
      </c>
      <c r="AO123" s="8">
        <v>316</v>
      </c>
      <c r="AP123" s="8">
        <v>24224</v>
      </c>
    </row>
    <row r="124" spans="1:42">
      <c r="A124" s="3" t="s">
        <v>134</v>
      </c>
      <c r="B124" s="48">
        <v>103</v>
      </c>
      <c r="C124" s="39">
        <f t="shared" si="12"/>
        <v>92.792792792792795</v>
      </c>
      <c r="D124" s="48">
        <v>112</v>
      </c>
      <c r="E124" s="39">
        <f t="shared" si="13"/>
        <v>96.551724137931032</v>
      </c>
      <c r="F124" s="48">
        <v>135</v>
      </c>
      <c r="G124" s="39">
        <f t="shared" si="14"/>
        <v>95.744680851063833</v>
      </c>
      <c r="H124" s="48">
        <v>128</v>
      </c>
      <c r="I124" s="39">
        <f t="shared" si="15"/>
        <v>96.969696969696969</v>
      </c>
      <c r="J124" s="48">
        <v>138</v>
      </c>
      <c r="K124" s="39">
        <f t="shared" si="16"/>
        <v>95.833333333333343</v>
      </c>
      <c r="L124" s="48">
        <v>131</v>
      </c>
      <c r="M124" s="39">
        <f t="shared" si="17"/>
        <v>99.242424242424249</v>
      </c>
      <c r="N124" s="48">
        <v>146</v>
      </c>
      <c r="O124" s="39">
        <f t="shared" si="18"/>
        <v>95.424836601307192</v>
      </c>
      <c r="P124" s="48">
        <v>158</v>
      </c>
      <c r="Q124" s="39">
        <f t="shared" si="19"/>
        <v>96.341463414634148</v>
      </c>
      <c r="R124" s="48">
        <v>125</v>
      </c>
      <c r="S124" s="39">
        <f t="shared" si="20"/>
        <v>91.240875912408754</v>
      </c>
      <c r="T124" s="48">
        <v>184</v>
      </c>
      <c r="U124" s="39">
        <f t="shared" si="21"/>
        <v>94.845360824742258</v>
      </c>
      <c r="V124" s="48">
        <v>146</v>
      </c>
      <c r="W124" s="39">
        <f t="shared" si="22"/>
        <v>97.333333333333343</v>
      </c>
      <c r="X124" s="48">
        <v>141</v>
      </c>
      <c r="Y124" s="39">
        <f t="shared" si="23"/>
        <v>94.630872483221466</v>
      </c>
      <c r="AB124" s="3" t="s">
        <v>134</v>
      </c>
      <c r="AC124" s="3">
        <v>111</v>
      </c>
      <c r="AD124" s="3">
        <v>116</v>
      </c>
      <c r="AE124" s="3">
        <v>141</v>
      </c>
      <c r="AF124" s="3">
        <v>132</v>
      </c>
      <c r="AG124" s="3">
        <v>144</v>
      </c>
      <c r="AH124" s="3">
        <v>132</v>
      </c>
      <c r="AI124" s="3">
        <v>153</v>
      </c>
      <c r="AJ124" s="3">
        <v>164</v>
      </c>
      <c r="AK124" s="3">
        <v>137</v>
      </c>
      <c r="AL124" s="3">
        <v>194</v>
      </c>
      <c r="AM124" s="3">
        <v>150</v>
      </c>
      <c r="AN124" s="3">
        <v>149</v>
      </c>
      <c r="AO124" s="3">
        <v>16</v>
      </c>
      <c r="AP124" s="3">
        <v>1739</v>
      </c>
    </row>
    <row r="125" spans="1:42">
      <c r="A125" s="3" t="s">
        <v>135</v>
      </c>
      <c r="B125" s="48">
        <v>532</v>
      </c>
      <c r="C125" s="39">
        <f t="shared" si="12"/>
        <v>98.336414048059154</v>
      </c>
      <c r="D125" s="48">
        <v>585</v>
      </c>
      <c r="E125" s="39">
        <f t="shared" si="13"/>
        <v>91.692789968652036</v>
      </c>
      <c r="F125" s="48">
        <v>594</v>
      </c>
      <c r="G125" s="39">
        <f t="shared" si="14"/>
        <v>93.987341772151893</v>
      </c>
      <c r="H125" s="48">
        <v>628</v>
      </c>
      <c r="I125" s="39">
        <f t="shared" si="15"/>
        <v>97.213622291021679</v>
      </c>
      <c r="J125" s="48">
        <v>634</v>
      </c>
      <c r="K125" s="39">
        <f t="shared" si="16"/>
        <v>96.352583586626139</v>
      </c>
      <c r="L125" s="48">
        <v>591</v>
      </c>
      <c r="M125" s="39">
        <f t="shared" si="17"/>
        <v>97.685950413223139</v>
      </c>
      <c r="N125" s="48">
        <v>612</v>
      </c>
      <c r="O125" s="39">
        <f t="shared" si="18"/>
        <v>99.189627228525126</v>
      </c>
      <c r="P125" s="48">
        <v>638</v>
      </c>
      <c r="Q125" s="39">
        <f t="shared" si="19"/>
        <v>97.404580152671755</v>
      </c>
      <c r="R125" s="48">
        <v>708</v>
      </c>
      <c r="S125" s="39">
        <f t="shared" si="20"/>
        <v>97.925311203319495</v>
      </c>
      <c r="T125" s="48">
        <v>753</v>
      </c>
      <c r="U125" s="39">
        <f t="shared" si="21"/>
        <v>96.662387676508345</v>
      </c>
      <c r="V125" s="48">
        <v>695</v>
      </c>
      <c r="W125" s="39">
        <f t="shared" si="22"/>
        <v>97.749648382559769</v>
      </c>
      <c r="X125" s="48">
        <v>690</v>
      </c>
      <c r="Y125" s="39">
        <f t="shared" si="23"/>
        <v>93.243243243243242</v>
      </c>
      <c r="AB125" s="3" t="s">
        <v>135</v>
      </c>
      <c r="AC125" s="3">
        <v>541</v>
      </c>
      <c r="AD125" s="3">
        <v>638</v>
      </c>
      <c r="AE125" s="3">
        <v>632</v>
      </c>
      <c r="AF125" s="3">
        <v>646</v>
      </c>
      <c r="AG125" s="3">
        <v>658</v>
      </c>
      <c r="AH125" s="3">
        <v>605</v>
      </c>
      <c r="AI125" s="3">
        <v>617</v>
      </c>
      <c r="AJ125" s="3">
        <v>655</v>
      </c>
      <c r="AK125" s="3">
        <v>723</v>
      </c>
      <c r="AL125" s="3">
        <v>779</v>
      </c>
      <c r="AM125" s="3">
        <v>711</v>
      </c>
      <c r="AN125" s="3">
        <v>740</v>
      </c>
      <c r="AO125" s="3">
        <v>133</v>
      </c>
      <c r="AP125" s="3">
        <v>8078</v>
      </c>
    </row>
    <row r="126" spans="1:42">
      <c r="A126" s="3" t="s">
        <v>136</v>
      </c>
      <c r="B126" s="48">
        <v>53</v>
      </c>
      <c r="C126" s="39">
        <f t="shared" si="12"/>
        <v>96.36363636363636</v>
      </c>
      <c r="D126" s="48">
        <v>64</v>
      </c>
      <c r="E126" s="39">
        <f t="shared" si="13"/>
        <v>88.888888888888886</v>
      </c>
      <c r="F126" s="48">
        <v>88</v>
      </c>
      <c r="G126" s="39">
        <f t="shared" si="14"/>
        <v>92.631578947368425</v>
      </c>
      <c r="H126" s="48">
        <v>83</v>
      </c>
      <c r="I126" s="39">
        <f t="shared" si="15"/>
        <v>93.258426966292134</v>
      </c>
      <c r="J126" s="48">
        <v>79</v>
      </c>
      <c r="K126" s="39">
        <f t="shared" si="16"/>
        <v>89.772727272727266</v>
      </c>
      <c r="L126" s="48">
        <v>87</v>
      </c>
      <c r="M126" s="39">
        <f t="shared" si="17"/>
        <v>96.666666666666671</v>
      </c>
      <c r="N126" s="48">
        <v>85</v>
      </c>
      <c r="O126" s="39">
        <f t="shared" si="18"/>
        <v>100</v>
      </c>
      <c r="P126" s="48">
        <v>78</v>
      </c>
      <c r="Q126" s="39">
        <f t="shared" si="19"/>
        <v>95.121951219512198</v>
      </c>
      <c r="R126" s="48">
        <v>76</v>
      </c>
      <c r="S126" s="39">
        <f t="shared" si="20"/>
        <v>97.435897435897431</v>
      </c>
      <c r="T126" s="48">
        <v>98</v>
      </c>
      <c r="U126" s="39">
        <f t="shared" si="21"/>
        <v>84.482758620689651</v>
      </c>
      <c r="V126" s="48">
        <v>104</v>
      </c>
      <c r="W126" s="39">
        <f t="shared" si="22"/>
        <v>92.857142857142861</v>
      </c>
      <c r="X126" s="48">
        <v>90</v>
      </c>
      <c r="Y126" s="39">
        <f t="shared" si="23"/>
        <v>82.568807339449549</v>
      </c>
      <c r="AB126" s="3" t="s">
        <v>136</v>
      </c>
      <c r="AC126" s="3">
        <v>55</v>
      </c>
      <c r="AD126" s="3">
        <v>72</v>
      </c>
      <c r="AE126" s="3">
        <v>95</v>
      </c>
      <c r="AF126" s="3">
        <v>89</v>
      </c>
      <c r="AG126" s="3">
        <v>88</v>
      </c>
      <c r="AH126" s="3">
        <v>90</v>
      </c>
      <c r="AI126" s="3">
        <v>85</v>
      </c>
      <c r="AJ126" s="3">
        <v>82</v>
      </c>
      <c r="AK126" s="3">
        <v>78</v>
      </c>
      <c r="AL126" s="3">
        <v>116</v>
      </c>
      <c r="AM126" s="3">
        <v>112</v>
      </c>
      <c r="AN126" s="3">
        <v>109</v>
      </c>
      <c r="AO126" s="3">
        <v>10</v>
      </c>
      <c r="AP126" s="3">
        <v>1081</v>
      </c>
    </row>
    <row r="127" spans="1:42">
      <c r="A127" s="3" t="s">
        <v>137</v>
      </c>
      <c r="B127" s="48">
        <v>139</v>
      </c>
      <c r="C127" s="39">
        <f t="shared" si="12"/>
        <v>95.205479452054803</v>
      </c>
      <c r="D127" s="48">
        <v>144</v>
      </c>
      <c r="E127" s="39">
        <f t="shared" si="13"/>
        <v>92.307692307692307</v>
      </c>
      <c r="F127" s="48">
        <v>139</v>
      </c>
      <c r="G127" s="39">
        <f t="shared" si="14"/>
        <v>94.557823129251702</v>
      </c>
      <c r="H127" s="48">
        <v>140</v>
      </c>
      <c r="I127" s="39">
        <f t="shared" si="15"/>
        <v>95.238095238095227</v>
      </c>
      <c r="J127" s="48">
        <v>149</v>
      </c>
      <c r="K127" s="39">
        <f t="shared" si="16"/>
        <v>87.647058823529406</v>
      </c>
      <c r="L127" s="48">
        <v>199</v>
      </c>
      <c r="M127" s="39">
        <f t="shared" si="17"/>
        <v>93.867924528301884</v>
      </c>
      <c r="N127" s="48">
        <v>214</v>
      </c>
      <c r="O127" s="39">
        <f t="shared" si="18"/>
        <v>98.165137614678898</v>
      </c>
      <c r="P127" s="48">
        <v>185</v>
      </c>
      <c r="Q127" s="39">
        <f t="shared" si="19"/>
        <v>96.354166666666657</v>
      </c>
      <c r="R127" s="48">
        <v>206</v>
      </c>
      <c r="S127" s="39">
        <f t="shared" si="20"/>
        <v>98.095238095238088</v>
      </c>
      <c r="T127" s="48">
        <v>188</v>
      </c>
      <c r="U127" s="39">
        <f t="shared" si="21"/>
        <v>91.707317073170742</v>
      </c>
      <c r="V127" s="48">
        <v>171</v>
      </c>
      <c r="W127" s="39">
        <f t="shared" si="22"/>
        <v>95.530726256983243</v>
      </c>
      <c r="X127" s="48">
        <v>160</v>
      </c>
      <c r="Y127" s="39">
        <f t="shared" si="23"/>
        <v>89.385474860335194</v>
      </c>
      <c r="AB127" s="3" t="s">
        <v>137</v>
      </c>
      <c r="AC127" s="3">
        <v>146</v>
      </c>
      <c r="AD127" s="3">
        <v>156</v>
      </c>
      <c r="AE127" s="3">
        <v>147</v>
      </c>
      <c r="AF127" s="3">
        <v>147</v>
      </c>
      <c r="AG127" s="3">
        <v>170</v>
      </c>
      <c r="AH127" s="3">
        <v>212</v>
      </c>
      <c r="AI127" s="3">
        <v>218</v>
      </c>
      <c r="AJ127" s="3">
        <v>192</v>
      </c>
      <c r="AK127" s="3">
        <v>210</v>
      </c>
      <c r="AL127" s="3">
        <v>205</v>
      </c>
      <c r="AM127" s="3">
        <v>179</v>
      </c>
      <c r="AN127" s="3">
        <v>179</v>
      </c>
      <c r="AO127" s="3">
        <v>28</v>
      </c>
      <c r="AP127" s="3">
        <v>2189</v>
      </c>
    </row>
    <row r="128" spans="1:42">
      <c r="A128" s="3" t="s">
        <v>138</v>
      </c>
      <c r="B128" s="48">
        <v>32</v>
      </c>
      <c r="C128" s="39">
        <f t="shared" si="12"/>
        <v>80</v>
      </c>
      <c r="D128" s="48">
        <v>40</v>
      </c>
      <c r="E128" s="39">
        <f t="shared" si="13"/>
        <v>83.333333333333343</v>
      </c>
      <c r="F128" s="48">
        <v>37</v>
      </c>
      <c r="G128" s="39">
        <f t="shared" si="14"/>
        <v>84.090909090909093</v>
      </c>
      <c r="H128" s="48">
        <v>34</v>
      </c>
      <c r="I128" s="39">
        <f t="shared" si="15"/>
        <v>65.384615384615387</v>
      </c>
      <c r="J128" s="48">
        <v>27</v>
      </c>
      <c r="K128" s="39">
        <f t="shared" si="16"/>
        <v>75</v>
      </c>
      <c r="L128" s="48">
        <v>33</v>
      </c>
      <c r="M128" s="39">
        <f t="shared" si="17"/>
        <v>58.928571428571431</v>
      </c>
      <c r="N128" s="48">
        <v>32</v>
      </c>
      <c r="O128" s="39">
        <f t="shared" si="18"/>
        <v>62.745098039215684</v>
      </c>
      <c r="P128" s="48">
        <v>43</v>
      </c>
      <c r="Q128" s="39">
        <f t="shared" si="19"/>
        <v>75.438596491228068</v>
      </c>
      <c r="R128" s="48">
        <v>40</v>
      </c>
      <c r="S128" s="39">
        <f t="shared" si="20"/>
        <v>64.516129032258064</v>
      </c>
      <c r="T128" s="48">
        <v>50</v>
      </c>
      <c r="U128" s="39">
        <f t="shared" si="21"/>
        <v>79.365079365079367</v>
      </c>
      <c r="V128" s="48">
        <v>47</v>
      </c>
      <c r="W128" s="39">
        <f t="shared" si="22"/>
        <v>94</v>
      </c>
      <c r="X128" s="48">
        <v>40</v>
      </c>
      <c r="Y128" s="39">
        <f t="shared" si="23"/>
        <v>83.333333333333343</v>
      </c>
      <c r="AB128" s="3" t="s">
        <v>138</v>
      </c>
      <c r="AC128" s="3">
        <v>40</v>
      </c>
      <c r="AD128" s="3">
        <v>48</v>
      </c>
      <c r="AE128" s="3">
        <v>44</v>
      </c>
      <c r="AF128" s="3">
        <v>52</v>
      </c>
      <c r="AG128" s="3">
        <v>36</v>
      </c>
      <c r="AH128" s="3">
        <v>56</v>
      </c>
      <c r="AI128" s="3">
        <v>51</v>
      </c>
      <c r="AJ128" s="3">
        <v>57</v>
      </c>
      <c r="AK128" s="3">
        <v>62</v>
      </c>
      <c r="AL128" s="3">
        <v>63</v>
      </c>
      <c r="AM128" s="3">
        <v>50</v>
      </c>
      <c r="AN128" s="3">
        <v>48</v>
      </c>
      <c r="AO128" s="3">
        <v>2</v>
      </c>
      <c r="AP128" s="3">
        <v>609</v>
      </c>
    </row>
    <row r="129" spans="1:42">
      <c r="A129" s="3" t="s">
        <v>139</v>
      </c>
      <c r="B129" s="48">
        <v>38</v>
      </c>
      <c r="C129" s="39">
        <f t="shared" si="12"/>
        <v>92.682926829268297</v>
      </c>
      <c r="D129" s="48">
        <v>54</v>
      </c>
      <c r="E129" s="39">
        <f t="shared" si="13"/>
        <v>100</v>
      </c>
      <c r="F129" s="48">
        <v>43</v>
      </c>
      <c r="G129" s="39">
        <f t="shared" si="14"/>
        <v>89.583333333333343</v>
      </c>
      <c r="H129" s="48">
        <v>76</v>
      </c>
      <c r="I129" s="39">
        <f t="shared" si="15"/>
        <v>96.202531645569621</v>
      </c>
      <c r="J129" s="48">
        <v>43</v>
      </c>
      <c r="K129" s="39">
        <f t="shared" si="16"/>
        <v>89.583333333333343</v>
      </c>
      <c r="L129" s="48">
        <v>63</v>
      </c>
      <c r="M129" s="39">
        <f t="shared" si="17"/>
        <v>95.454545454545453</v>
      </c>
      <c r="N129" s="48">
        <v>48</v>
      </c>
      <c r="O129" s="39">
        <f t="shared" si="18"/>
        <v>94.117647058823522</v>
      </c>
      <c r="P129" s="48">
        <v>60</v>
      </c>
      <c r="Q129" s="39">
        <f t="shared" si="19"/>
        <v>86.956521739130437</v>
      </c>
      <c r="R129" s="48">
        <v>73</v>
      </c>
      <c r="S129" s="39">
        <f t="shared" si="20"/>
        <v>86.904761904761912</v>
      </c>
      <c r="T129" s="48">
        <v>70</v>
      </c>
      <c r="U129" s="39">
        <f t="shared" si="21"/>
        <v>89.743589743589752</v>
      </c>
      <c r="V129" s="48">
        <v>61</v>
      </c>
      <c r="W129" s="39">
        <f t="shared" si="22"/>
        <v>95.3125</v>
      </c>
      <c r="X129" s="48">
        <v>56</v>
      </c>
      <c r="Y129" s="39">
        <f t="shared" si="23"/>
        <v>91.803278688524586</v>
      </c>
      <c r="AB129" s="3" t="s">
        <v>139</v>
      </c>
      <c r="AC129" s="3">
        <v>41</v>
      </c>
      <c r="AD129" s="3">
        <v>54</v>
      </c>
      <c r="AE129" s="3">
        <v>48</v>
      </c>
      <c r="AF129" s="3">
        <v>79</v>
      </c>
      <c r="AG129" s="3">
        <v>48</v>
      </c>
      <c r="AH129" s="3">
        <v>66</v>
      </c>
      <c r="AI129" s="3">
        <v>51</v>
      </c>
      <c r="AJ129" s="3">
        <v>69</v>
      </c>
      <c r="AK129" s="3">
        <v>84</v>
      </c>
      <c r="AL129" s="3">
        <v>78</v>
      </c>
      <c r="AM129" s="3">
        <v>64</v>
      </c>
      <c r="AN129" s="3">
        <v>61</v>
      </c>
      <c r="AO129" s="3">
        <v>4</v>
      </c>
      <c r="AP129" s="3">
        <v>747</v>
      </c>
    </row>
    <row r="130" spans="1:42">
      <c r="A130" s="3" t="s">
        <v>140</v>
      </c>
      <c r="B130" s="48">
        <v>532</v>
      </c>
      <c r="C130" s="39">
        <f t="shared" si="12"/>
        <v>96.727272727272734</v>
      </c>
      <c r="D130" s="48">
        <v>569</v>
      </c>
      <c r="E130" s="39">
        <f t="shared" si="13"/>
        <v>97.598627787307038</v>
      </c>
      <c r="F130" s="48">
        <v>558</v>
      </c>
      <c r="G130" s="39">
        <f t="shared" si="14"/>
        <v>97.723292469352018</v>
      </c>
      <c r="H130" s="48">
        <v>535</v>
      </c>
      <c r="I130" s="39">
        <f t="shared" si="15"/>
        <v>96.570397111913351</v>
      </c>
      <c r="J130" s="48">
        <v>607</v>
      </c>
      <c r="K130" s="39">
        <f t="shared" si="16"/>
        <v>96.349206349206355</v>
      </c>
      <c r="L130" s="48">
        <v>596</v>
      </c>
      <c r="M130" s="39">
        <f t="shared" si="17"/>
        <v>96.284329563812605</v>
      </c>
      <c r="N130" s="48">
        <v>697</v>
      </c>
      <c r="O130" s="39">
        <f t="shared" si="18"/>
        <v>95.348837209302332</v>
      </c>
      <c r="P130" s="48">
        <v>661</v>
      </c>
      <c r="Q130" s="39">
        <f t="shared" si="19"/>
        <v>98.216939078751849</v>
      </c>
      <c r="R130" s="48">
        <v>770</v>
      </c>
      <c r="S130" s="39">
        <f t="shared" si="20"/>
        <v>93.446601941747574</v>
      </c>
      <c r="T130" s="48">
        <v>758</v>
      </c>
      <c r="U130" s="39">
        <f t="shared" si="21"/>
        <v>93.464858199753394</v>
      </c>
      <c r="V130" s="48">
        <v>776</v>
      </c>
      <c r="W130" s="39">
        <f t="shared" si="22"/>
        <v>95.448954489544889</v>
      </c>
      <c r="X130" s="48">
        <v>636</v>
      </c>
      <c r="Y130" s="39">
        <f t="shared" si="23"/>
        <v>91.907514450867055</v>
      </c>
      <c r="AB130" s="3" t="s">
        <v>140</v>
      </c>
      <c r="AC130" s="3">
        <v>550</v>
      </c>
      <c r="AD130" s="3">
        <v>583</v>
      </c>
      <c r="AE130" s="3">
        <v>571</v>
      </c>
      <c r="AF130" s="3">
        <v>554</v>
      </c>
      <c r="AG130" s="3">
        <v>630</v>
      </c>
      <c r="AH130" s="3">
        <v>619</v>
      </c>
      <c r="AI130" s="3">
        <v>731</v>
      </c>
      <c r="AJ130" s="3">
        <v>673</v>
      </c>
      <c r="AK130" s="3">
        <v>824</v>
      </c>
      <c r="AL130" s="3">
        <v>811</v>
      </c>
      <c r="AM130" s="3">
        <v>813</v>
      </c>
      <c r="AN130" s="3">
        <v>692</v>
      </c>
      <c r="AO130" s="3">
        <v>93</v>
      </c>
      <c r="AP130" s="3">
        <v>8144</v>
      </c>
    </row>
    <row r="131" spans="1:42">
      <c r="A131" s="3" t="s">
        <v>141</v>
      </c>
      <c r="B131" s="48">
        <v>74</v>
      </c>
      <c r="C131" s="39">
        <f t="shared" si="12"/>
        <v>96.103896103896105</v>
      </c>
      <c r="D131" s="48">
        <v>114</v>
      </c>
      <c r="E131" s="39">
        <f t="shared" si="13"/>
        <v>94.214876033057848</v>
      </c>
      <c r="F131" s="48">
        <v>109</v>
      </c>
      <c r="G131" s="39">
        <f t="shared" si="14"/>
        <v>95.614035087719301</v>
      </c>
      <c r="H131" s="48">
        <v>114</v>
      </c>
      <c r="I131" s="39">
        <f t="shared" si="15"/>
        <v>95</v>
      </c>
      <c r="J131" s="48">
        <v>123</v>
      </c>
      <c r="K131" s="39">
        <f t="shared" si="16"/>
        <v>94.615384615384613</v>
      </c>
      <c r="L131" s="48">
        <v>133</v>
      </c>
      <c r="M131" s="39">
        <f t="shared" si="17"/>
        <v>95</v>
      </c>
      <c r="N131" s="48">
        <v>147</v>
      </c>
      <c r="O131" s="39">
        <f t="shared" si="18"/>
        <v>95.454545454545453</v>
      </c>
      <c r="P131" s="48">
        <v>148</v>
      </c>
      <c r="Q131" s="39">
        <f t="shared" si="19"/>
        <v>94.871794871794862</v>
      </c>
      <c r="R131" s="48">
        <v>105</v>
      </c>
      <c r="S131" s="39">
        <f t="shared" si="20"/>
        <v>90.517241379310349</v>
      </c>
      <c r="T131" s="48">
        <v>140</v>
      </c>
      <c r="U131" s="39">
        <f t="shared" si="21"/>
        <v>94.594594594594597</v>
      </c>
      <c r="V131" s="48">
        <v>139</v>
      </c>
      <c r="W131" s="39">
        <f t="shared" si="22"/>
        <v>89.102564102564102</v>
      </c>
      <c r="X131" s="48">
        <v>152</v>
      </c>
      <c r="Y131" s="39">
        <f t="shared" si="23"/>
        <v>86.857142857142861</v>
      </c>
      <c r="AB131" s="3" t="s">
        <v>141</v>
      </c>
      <c r="AC131" s="3">
        <v>77</v>
      </c>
      <c r="AD131" s="3">
        <v>121</v>
      </c>
      <c r="AE131" s="3">
        <v>114</v>
      </c>
      <c r="AF131" s="3">
        <v>120</v>
      </c>
      <c r="AG131" s="3">
        <v>130</v>
      </c>
      <c r="AH131" s="3">
        <v>140</v>
      </c>
      <c r="AI131" s="3">
        <v>154</v>
      </c>
      <c r="AJ131" s="3">
        <v>156</v>
      </c>
      <c r="AK131" s="3">
        <v>116</v>
      </c>
      <c r="AL131" s="3">
        <v>148</v>
      </c>
      <c r="AM131" s="3">
        <v>156</v>
      </c>
      <c r="AN131" s="3">
        <v>175</v>
      </c>
      <c r="AO131" s="3">
        <v>30</v>
      </c>
      <c r="AP131" s="3">
        <v>1637</v>
      </c>
    </row>
    <row r="132" spans="1:42">
      <c r="A132" s="3" t="s">
        <v>142</v>
      </c>
      <c r="B132" s="48">
        <v>1648</v>
      </c>
      <c r="C132" s="39">
        <f t="shared" ref="C132:C195" si="24">B132/AC132*100</f>
        <v>80.272771553823674</v>
      </c>
      <c r="D132" s="48">
        <v>1861</v>
      </c>
      <c r="E132" s="39">
        <f t="shared" ref="E132:E195" si="25">D132/AD132*100</f>
        <v>82.784697508896798</v>
      </c>
      <c r="F132" s="48">
        <v>2012</v>
      </c>
      <c r="G132" s="39">
        <f t="shared" ref="G132:G195" si="26">F132/AE132*100</f>
        <v>86.686772942697104</v>
      </c>
      <c r="H132" s="48">
        <v>2112</v>
      </c>
      <c r="I132" s="39">
        <f t="shared" ref="I132:I195" si="27">H132/AF132*100</f>
        <v>86.770747740345115</v>
      </c>
      <c r="J132" s="48">
        <v>2185</v>
      </c>
      <c r="K132" s="39">
        <f t="shared" ref="K132:K195" si="28">J132/AG132*100</f>
        <v>87.856855649376769</v>
      </c>
      <c r="L132" s="48">
        <v>2142</v>
      </c>
      <c r="M132" s="39">
        <f t="shared" ref="M132:M195" si="29">L132/AH132*100</f>
        <v>86.093247588424433</v>
      </c>
      <c r="N132" s="48">
        <v>2135</v>
      </c>
      <c r="O132" s="39">
        <f t="shared" ref="O132:O195" si="30">N132/AI132*100</f>
        <v>87.607714402954457</v>
      </c>
      <c r="P132" s="48">
        <v>2245</v>
      </c>
      <c r="Q132" s="39">
        <f t="shared" ref="Q132:Q195" si="31">P132/AJ132*100</f>
        <v>87.45617452278924</v>
      </c>
      <c r="R132" s="48">
        <v>2396</v>
      </c>
      <c r="S132" s="39">
        <f t="shared" ref="S132:S195" si="32">R132/AK132*100</f>
        <v>86.748732802317164</v>
      </c>
      <c r="T132" s="48">
        <v>2647</v>
      </c>
      <c r="U132" s="39">
        <f t="shared" ref="U132:U195" si="33">T132/AL132*100</f>
        <v>89.637656620386053</v>
      </c>
      <c r="V132" s="48">
        <v>2465</v>
      </c>
      <c r="W132" s="39">
        <f t="shared" ref="W132:W195" si="34">V132/AM132*100</f>
        <v>88.541666666666657</v>
      </c>
      <c r="X132" s="48">
        <v>2361</v>
      </c>
      <c r="Y132" s="39">
        <f t="shared" ref="Y132:Y195" si="35">X132/AN132*100</f>
        <v>85.388788426763114</v>
      </c>
      <c r="AB132" s="3" t="s">
        <v>142</v>
      </c>
      <c r="AC132" s="3">
        <v>2053</v>
      </c>
      <c r="AD132" s="3">
        <v>2248</v>
      </c>
      <c r="AE132" s="3">
        <v>2321</v>
      </c>
      <c r="AF132" s="3">
        <v>2434</v>
      </c>
      <c r="AG132" s="3">
        <v>2487</v>
      </c>
      <c r="AH132" s="3">
        <v>2488</v>
      </c>
      <c r="AI132" s="3">
        <v>2437</v>
      </c>
      <c r="AJ132" s="3">
        <v>2567</v>
      </c>
      <c r="AK132" s="3">
        <v>2762</v>
      </c>
      <c r="AL132" s="3">
        <v>2953</v>
      </c>
      <c r="AM132" s="3">
        <v>2784</v>
      </c>
      <c r="AN132" s="3">
        <v>2765</v>
      </c>
      <c r="AO132" s="3">
        <v>442</v>
      </c>
      <c r="AP132" s="3">
        <v>30741</v>
      </c>
    </row>
    <row r="133" spans="1:42">
      <c r="A133" s="3" t="s">
        <v>143</v>
      </c>
      <c r="B133" s="48">
        <v>71</v>
      </c>
      <c r="C133" s="39">
        <f t="shared" si="24"/>
        <v>70.297029702970292</v>
      </c>
      <c r="D133" s="48">
        <v>89</v>
      </c>
      <c r="E133" s="39">
        <f t="shared" si="25"/>
        <v>71.2</v>
      </c>
      <c r="F133" s="48">
        <v>77</v>
      </c>
      <c r="G133" s="39">
        <f t="shared" si="26"/>
        <v>71.296296296296291</v>
      </c>
      <c r="H133" s="48">
        <v>100</v>
      </c>
      <c r="I133" s="39">
        <f t="shared" si="27"/>
        <v>77.51937984496125</v>
      </c>
      <c r="J133" s="48">
        <v>93</v>
      </c>
      <c r="K133" s="39">
        <f t="shared" si="28"/>
        <v>76.859504132231407</v>
      </c>
      <c r="L133" s="48">
        <v>102</v>
      </c>
      <c r="M133" s="39">
        <f t="shared" si="29"/>
        <v>83.606557377049185</v>
      </c>
      <c r="N133" s="48">
        <v>111</v>
      </c>
      <c r="O133" s="39">
        <f t="shared" si="30"/>
        <v>84.732824427480907</v>
      </c>
      <c r="P133" s="48">
        <v>92</v>
      </c>
      <c r="Q133" s="39">
        <f t="shared" si="31"/>
        <v>82.142857142857139</v>
      </c>
      <c r="R133" s="48">
        <v>128</v>
      </c>
      <c r="S133" s="39">
        <f t="shared" si="32"/>
        <v>91.428571428571431</v>
      </c>
      <c r="T133" s="48">
        <v>128</v>
      </c>
      <c r="U133" s="39">
        <f t="shared" si="33"/>
        <v>92.086330935251809</v>
      </c>
      <c r="V133" s="48">
        <v>144</v>
      </c>
      <c r="W133" s="39">
        <f t="shared" si="34"/>
        <v>86.746987951807228</v>
      </c>
      <c r="X133" s="48">
        <v>130</v>
      </c>
      <c r="Y133" s="39">
        <f t="shared" si="35"/>
        <v>89.041095890410958</v>
      </c>
      <c r="AB133" s="3" t="s">
        <v>143</v>
      </c>
      <c r="AC133" s="3">
        <v>101</v>
      </c>
      <c r="AD133" s="3">
        <v>125</v>
      </c>
      <c r="AE133" s="3">
        <v>108</v>
      </c>
      <c r="AF133" s="3">
        <v>129</v>
      </c>
      <c r="AG133" s="3">
        <v>121</v>
      </c>
      <c r="AH133" s="3">
        <v>122</v>
      </c>
      <c r="AI133" s="3">
        <v>131</v>
      </c>
      <c r="AJ133" s="3">
        <v>112</v>
      </c>
      <c r="AK133" s="3">
        <v>140</v>
      </c>
      <c r="AL133" s="3">
        <v>139</v>
      </c>
      <c r="AM133" s="3">
        <v>166</v>
      </c>
      <c r="AN133" s="3">
        <v>146</v>
      </c>
      <c r="AO133" s="3">
        <v>19</v>
      </c>
      <c r="AP133" s="3">
        <v>1559</v>
      </c>
    </row>
    <row r="134" spans="1:42">
      <c r="A134" s="3" t="s">
        <v>144</v>
      </c>
      <c r="B134" s="48">
        <v>84</v>
      </c>
      <c r="C134" s="39">
        <f t="shared" si="24"/>
        <v>84</v>
      </c>
      <c r="D134" s="48">
        <v>96</v>
      </c>
      <c r="E134" s="39">
        <f t="shared" si="25"/>
        <v>86.486486486486484</v>
      </c>
      <c r="F134" s="48">
        <v>100</v>
      </c>
      <c r="G134" s="39">
        <f t="shared" si="26"/>
        <v>99.009900990099013</v>
      </c>
      <c r="H134" s="48">
        <v>110</v>
      </c>
      <c r="I134" s="39">
        <f t="shared" si="27"/>
        <v>94.827586206896555</v>
      </c>
      <c r="J134" s="48">
        <v>88</v>
      </c>
      <c r="K134" s="39">
        <f t="shared" si="28"/>
        <v>93.61702127659575</v>
      </c>
      <c r="L134" s="48">
        <v>81</v>
      </c>
      <c r="M134" s="39">
        <f t="shared" si="29"/>
        <v>87.096774193548384</v>
      </c>
      <c r="N134" s="48">
        <v>90</v>
      </c>
      <c r="O134" s="39">
        <f t="shared" si="30"/>
        <v>90</v>
      </c>
      <c r="P134" s="48">
        <v>101</v>
      </c>
      <c r="Q134" s="39">
        <f t="shared" si="31"/>
        <v>90.990990990990994</v>
      </c>
      <c r="R134" s="48">
        <v>84</v>
      </c>
      <c r="S134" s="39">
        <f t="shared" si="32"/>
        <v>78.504672897196258</v>
      </c>
      <c r="T134" s="48">
        <v>140</v>
      </c>
      <c r="U134" s="39">
        <f t="shared" si="33"/>
        <v>92.715231788079464</v>
      </c>
      <c r="V134" s="48">
        <v>96</v>
      </c>
      <c r="W134" s="39">
        <f t="shared" si="34"/>
        <v>82.758620689655174</v>
      </c>
      <c r="X134" s="48">
        <v>114</v>
      </c>
      <c r="Y134" s="39">
        <f t="shared" si="35"/>
        <v>86.36363636363636</v>
      </c>
      <c r="AB134" s="3" t="s">
        <v>144</v>
      </c>
      <c r="AC134" s="3">
        <v>100</v>
      </c>
      <c r="AD134" s="3">
        <v>111</v>
      </c>
      <c r="AE134" s="3">
        <v>101</v>
      </c>
      <c r="AF134" s="3">
        <v>116</v>
      </c>
      <c r="AG134" s="3">
        <v>94</v>
      </c>
      <c r="AH134" s="3">
        <v>93</v>
      </c>
      <c r="AI134" s="3">
        <v>100</v>
      </c>
      <c r="AJ134" s="3">
        <v>111</v>
      </c>
      <c r="AK134" s="3">
        <v>107</v>
      </c>
      <c r="AL134" s="3">
        <v>151</v>
      </c>
      <c r="AM134" s="3">
        <v>116</v>
      </c>
      <c r="AN134" s="3">
        <v>132</v>
      </c>
      <c r="AO134" s="3">
        <v>22</v>
      </c>
      <c r="AP134" s="3">
        <v>1354</v>
      </c>
    </row>
    <row r="135" spans="1:42">
      <c r="A135" s="3" t="s">
        <v>145</v>
      </c>
      <c r="B135" s="48">
        <v>37</v>
      </c>
      <c r="C135" s="39">
        <f t="shared" si="24"/>
        <v>68.518518518518519</v>
      </c>
      <c r="D135" s="48">
        <v>36</v>
      </c>
      <c r="E135" s="39">
        <f t="shared" si="25"/>
        <v>94.73684210526315</v>
      </c>
      <c r="F135" s="48">
        <v>35</v>
      </c>
      <c r="G135" s="39">
        <f t="shared" si="26"/>
        <v>94.594594594594597</v>
      </c>
      <c r="H135" s="48">
        <v>54</v>
      </c>
      <c r="I135" s="39">
        <f t="shared" si="27"/>
        <v>96.428571428571431</v>
      </c>
      <c r="J135" s="48">
        <v>43</v>
      </c>
      <c r="K135" s="39">
        <f t="shared" si="28"/>
        <v>82.692307692307693</v>
      </c>
      <c r="L135" s="48">
        <v>39</v>
      </c>
      <c r="M135" s="39">
        <f t="shared" si="29"/>
        <v>86.666666666666671</v>
      </c>
      <c r="N135" s="48">
        <v>40</v>
      </c>
      <c r="O135" s="39">
        <f t="shared" si="30"/>
        <v>88.888888888888886</v>
      </c>
      <c r="P135" s="48">
        <v>62</v>
      </c>
      <c r="Q135" s="39">
        <f t="shared" si="31"/>
        <v>92.537313432835816</v>
      </c>
      <c r="R135" s="48">
        <v>57</v>
      </c>
      <c r="S135" s="39">
        <f t="shared" si="32"/>
        <v>91.935483870967744</v>
      </c>
      <c r="T135" s="48">
        <v>43</v>
      </c>
      <c r="U135" s="39">
        <f t="shared" si="33"/>
        <v>87.755102040816325</v>
      </c>
      <c r="V135" s="48">
        <v>43</v>
      </c>
      <c r="W135" s="39">
        <f t="shared" si="34"/>
        <v>95.555555555555557</v>
      </c>
      <c r="X135" s="48">
        <v>56</v>
      </c>
      <c r="Y135" s="39">
        <f t="shared" si="35"/>
        <v>90.322580645161281</v>
      </c>
      <c r="AB135" s="3" t="s">
        <v>145</v>
      </c>
      <c r="AC135" s="3">
        <v>54</v>
      </c>
      <c r="AD135" s="3">
        <v>38</v>
      </c>
      <c r="AE135" s="3">
        <v>37</v>
      </c>
      <c r="AF135" s="3">
        <v>56</v>
      </c>
      <c r="AG135" s="3">
        <v>52</v>
      </c>
      <c r="AH135" s="3">
        <v>45</v>
      </c>
      <c r="AI135" s="3">
        <v>45</v>
      </c>
      <c r="AJ135" s="3">
        <v>67</v>
      </c>
      <c r="AK135" s="3">
        <v>62</v>
      </c>
      <c r="AL135" s="3">
        <v>49</v>
      </c>
      <c r="AM135" s="3">
        <v>45</v>
      </c>
      <c r="AN135" s="3">
        <v>62</v>
      </c>
      <c r="AO135" s="3">
        <v>6</v>
      </c>
      <c r="AP135" s="3">
        <v>618</v>
      </c>
    </row>
    <row r="136" spans="1:42">
      <c r="A136" s="3" t="s">
        <v>146</v>
      </c>
      <c r="B136" s="48">
        <v>228</v>
      </c>
      <c r="C136" s="39">
        <f t="shared" si="24"/>
        <v>72.151898734177209</v>
      </c>
      <c r="D136" s="48">
        <v>276</v>
      </c>
      <c r="E136" s="39">
        <f t="shared" si="25"/>
        <v>77.966101694915253</v>
      </c>
      <c r="F136" s="48">
        <v>336</v>
      </c>
      <c r="G136" s="39">
        <f t="shared" si="26"/>
        <v>85.933503836317144</v>
      </c>
      <c r="H136" s="48">
        <v>342</v>
      </c>
      <c r="I136" s="39">
        <f t="shared" si="27"/>
        <v>82.608695652173907</v>
      </c>
      <c r="J136" s="48">
        <v>358</v>
      </c>
      <c r="K136" s="39">
        <f t="shared" si="28"/>
        <v>87.104622871046232</v>
      </c>
      <c r="L136" s="48">
        <v>318</v>
      </c>
      <c r="M136" s="39">
        <f t="shared" si="29"/>
        <v>81.329923273657286</v>
      </c>
      <c r="N136" s="48">
        <v>318</v>
      </c>
      <c r="O136" s="39">
        <f t="shared" si="30"/>
        <v>83.684210526315795</v>
      </c>
      <c r="P136" s="48">
        <v>363</v>
      </c>
      <c r="Q136" s="39">
        <f t="shared" si="31"/>
        <v>86.428571428571431</v>
      </c>
      <c r="R136" s="48">
        <v>377</v>
      </c>
      <c r="S136" s="39">
        <f t="shared" si="32"/>
        <v>88.705882352941174</v>
      </c>
      <c r="T136" s="48">
        <v>431</v>
      </c>
      <c r="U136" s="39">
        <f t="shared" si="33"/>
        <v>90.736842105263165</v>
      </c>
      <c r="V136" s="48">
        <v>390</v>
      </c>
      <c r="W136" s="39">
        <f t="shared" si="34"/>
        <v>87.053571428571431</v>
      </c>
      <c r="X136" s="48">
        <v>349</v>
      </c>
      <c r="Y136" s="39">
        <f t="shared" si="35"/>
        <v>82.117647058823522</v>
      </c>
      <c r="AB136" s="3" t="s">
        <v>146</v>
      </c>
      <c r="AC136" s="3">
        <v>316</v>
      </c>
      <c r="AD136" s="3">
        <v>354</v>
      </c>
      <c r="AE136" s="3">
        <v>391</v>
      </c>
      <c r="AF136" s="3">
        <v>414</v>
      </c>
      <c r="AG136" s="3">
        <v>411</v>
      </c>
      <c r="AH136" s="3">
        <v>391</v>
      </c>
      <c r="AI136" s="3">
        <v>380</v>
      </c>
      <c r="AJ136" s="3">
        <v>420</v>
      </c>
      <c r="AK136" s="3">
        <v>425</v>
      </c>
      <c r="AL136" s="3">
        <v>475</v>
      </c>
      <c r="AM136" s="3">
        <v>448</v>
      </c>
      <c r="AN136" s="3">
        <v>425</v>
      </c>
      <c r="AO136" s="3">
        <v>63</v>
      </c>
      <c r="AP136" s="3">
        <v>4913</v>
      </c>
    </row>
    <row r="137" spans="1:42">
      <c r="A137" s="3" t="s">
        <v>147</v>
      </c>
      <c r="B137" s="48">
        <v>116</v>
      </c>
      <c r="C137" s="39">
        <f t="shared" si="24"/>
        <v>84.671532846715323</v>
      </c>
      <c r="D137" s="48">
        <v>107</v>
      </c>
      <c r="E137" s="39">
        <f t="shared" si="25"/>
        <v>88.429752066115711</v>
      </c>
      <c r="F137" s="48">
        <v>118</v>
      </c>
      <c r="G137" s="39">
        <f t="shared" si="26"/>
        <v>90.769230769230774</v>
      </c>
      <c r="H137" s="48">
        <v>134</v>
      </c>
      <c r="I137" s="39">
        <f t="shared" si="27"/>
        <v>89.932885906040269</v>
      </c>
      <c r="J137" s="48">
        <v>110</v>
      </c>
      <c r="K137" s="39">
        <f t="shared" si="28"/>
        <v>83.969465648854964</v>
      </c>
      <c r="L137" s="48">
        <v>120</v>
      </c>
      <c r="M137" s="39">
        <f t="shared" si="29"/>
        <v>85.714285714285708</v>
      </c>
      <c r="N137" s="48">
        <v>111</v>
      </c>
      <c r="O137" s="39">
        <f t="shared" si="30"/>
        <v>95.689655172413794</v>
      </c>
      <c r="P137" s="48">
        <v>118</v>
      </c>
      <c r="Q137" s="39">
        <f t="shared" si="31"/>
        <v>88.721804511278194</v>
      </c>
      <c r="R137" s="48">
        <v>134</v>
      </c>
      <c r="S137" s="39">
        <f t="shared" si="32"/>
        <v>90.540540540540533</v>
      </c>
      <c r="T137" s="48">
        <v>138</v>
      </c>
      <c r="U137" s="39">
        <f t="shared" si="33"/>
        <v>89.610389610389603</v>
      </c>
      <c r="V137" s="48">
        <v>125</v>
      </c>
      <c r="W137" s="39">
        <f t="shared" si="34"/>
        <v>89.285714285714292</v>
      </c>
      <c r="X137" s="48">
        <v>125</v>
      </c>
      <c r="Y137" s="39">
        <f t="shared" si="35"/>
        <v>87.412587412587413</v>
      </c>
      <c r="AB137" s="3" t="s">
        <v>147</v>
      </c>
      <c r="AC137" s="3">
        <v>137</v>
      </c>
      <c r="AD137" s="3">
        <v>121</v>
      </c>
      <c r="AE137" s="3">
        <v>130</v>
      </c>
      <c r="AF137" s="3">
        <v>149</v>
      </c>
      <c r="AG137" s="3">
        <v>131</v>
      </c>
      <c r="AH137" s="3">
        <v>140</v>
      </c>
      <c r="AI137" s="3">
        <v>116</v>
      </c>
      <c r="AJ137" s="3">
        <v>133</v>
      </c>
      <c r="AK137" s="3">
        <v>148</v>
      </c>
      <c r="AL137" s="3">
        <v>154</v>
      </c>
      <c r="AM137" s="3">
        <v>140</v>
      </c>
      <c r="AN137" s="3">
        <v>143</v>
      </c>
      <c r="AO137" s="3">
        <v>26</v>
      </c>
      <c r="AP137" s="3">
        <v>1668</v>
      </c>
    </row>
    <row r="138" spans="1:42">
      <c r="A138" s="3" t="s">
        <v>148</v>
      </c>
      <c r="B138" s="48">
        <v>23</v>
      </c>
      <c r="C138" s="39">
        <f t="shared" si="24"/>
        <v>74.193548387096769</v>
      </c>
      <c r="D138" s="48">
        <v>22</v>
      </c>
      <c r="E138" s="39">
        <f t="shared" si="25"/>
        <v>68.75</v>
      </c>
      <c r="F138" s="48">
        <v>25</v>
      </c>
      <c r="G138" s="39">
        <f t="shared" si="26"/>
        <v>55.555555555555557</v>
      </c>
      <c r="H138" s="48">
        <v>15</v>
      </c>
      <c r="I138" s="39">
        <f t="shared" si="27"/>
        <v>48.387096774193552</v>
      </c>
      <c r="J138" s="48">
        <v>25</v>
      </c>
      <c r="K138" s="39">
        <f t="shared" si="28"/>
        <v>54.347826086956516</v>
      </c>
      <c r="L138" s="48">
        <v>37</v>
      </c>
      <c r="M138" s="39">
        <f t="shared" si="29"/>
        <v>67.272727272727266</v>
      </c>
      <c r="N138" s="48">
        <v>29</v>
      </c>
      <c r="O138" s="39">
        <f t="shared" si="30"/>
        <v>67.441860465116278</v>
      </c>
      <c r="P138" s="48">
        <v>25</v>
      </c>
      <c r="Q138" s="39">
        <f t="shared" si="31"/>
        <v>59.523809523809526</v>
      </c>
      <c r="R138" s="48">
        <v>36</v>
      </c>
      <c r="S138" s="39">
        <f t="shared" si="32"/>
        <v>63.157894736842103</v>
      </c>
      <c r="T138" s="48">
        <v>39</v>
      </c>
      <c r="U138" s="39">
        <f t="shared" si="33"/>
        <v>68.421052631578945</v>
      </c>
      <c r="V138" s="48">
        <v>36</v>
      </c>
      <c r="W138" s="39">
        <f t="shared" si="34"/>
        <v>87.804878048780495</v>
      </c>
      <c r="X138" s="48">
        <v>42</v>
      </c>
      <c r="Y138" s="39">
        <f t="shared" si="35"/>
        <v>79.245283018867923</v>
      </c>
      <c r="AB138" s="3" t="s">
        <v>148</v>
      </c>
      <c r="AC138" s="3">
        <v>31</v>
      </c>
      <c r="AD138" s="3">
        <v>32</v>
      </c>
      <c r="AE138" s="3">
        <v>45</v>
      </c>
      <c r="AF138" s="3">
        <v>31</v>
      </c>
      <c r="AG138" s="3">
        <v>46</v>
      </c>
      <c r="AH138" s="3">
        <v>55</v>
      </c>
      <c r="AI138" s="3">
        <v>43</v>
      </c>
      <c r="AJ138" s="3">
        <v>42</v>
      </c>
      <c r="AK138" s="3">
        <v>57</v>
      </c>
      <c r="AL138" s="3">
        <v>57</v>
      </c>
      <c r="AM138" s="3">
        <v>41</v>
      </c>
      <c r="AN138" s="3">
        <v>53</v>
      </c>
      <c r="AO138" s="3">
        <v>9</v>
      </c>
      <c r="AP138" s="3">
        <v>542</v>
      </c>
    </row>
    <row r="139" spans="1:42">
      <c r="A139" s="3" t="s">
        <v>149</v>
      </c>
      <c r="B139" s="48">
        <v>11</v>
      </c>
      <c r="C139" s="39">
        <f t="shared" si="24"/>
        <v>84.615384615384613</v>
      </c>
      <c r="D139" s="48">
        <v>25</v>
      </c>
      <c r="E139" s="39">
        <f t="shared" si="25"/>
        <v>96.15384615384616</v>
      </c>
      <c r="F139" s="48">
        <v>21</v>
      </c>
      <c r="G139" s="39">
        <f t="shared" si="26"/>
        <v>84</v>
      </c>
      <c r="H139" s="48">
        <v>33</v>
      </c>
      <c r="I139" s="39">
        <f t="shared" si="27"/>
        <v>97.058823529411768</v>
      </c>
      <c r="J139" s="48">
        <v>24</v>
      </c>
      <c r="K139" s="39">
        <f t="shared" si="28"/>
        <v>96</v>
      </c>
      <c r="L139" s="48">
        <v>19</v>
      </c>
      <c r="M139" s="39">
        <f t="shared" si="29"/>
        <v>82.608695652173907</v>
      </c>
      <c r="N139" s="48">
        <v>13</v>
      </c>
      <c r="O139" s="39">
        <f t="shared" si="30"/>
        <v>92.857142857142861</v>
      </c>
      <c r="P139" s="48">
        <v>31</v>
      </c>
      <c r="Q139" s="39">
        <f t="shared" si="31"/>
        <v>93.939393939393938</v>
      </c>
      <c r="R139" s="48">
        <v>27</v>
      </c>
      <c r="S139" s="39">
        <f t="shared" si="32"/>
        <v>87.096774193548384</v>
      </c>
      <c r="T139" s="48">
        <v>35</v>
      </c>
      <c r="U139" s="39">
        <f t="shared" si="33"/>
        <v>94.594594594594597</v>
      </c>
      <c r="V139" s="48">
        <v>30</v>
      </c>
      <c r="W139" s="39">
        <f t="shared" si="34"/>
        <v>90.909090909090907</v>
      </c>
      <c r="X139" s="48">
        <v>37</v>
      </c>
      <c r="Y139" s="39">
        <f t="shared" si="35"/>
        <v>94.871794871794862</v>
      </c>
      <c r="AB139" s="3" t="s">
        <v>149</v>
      </c>
      <c r="AC139" s="3">
        <v>13</v>
      </c>
      <c r="AD139" s="3">
        <v>26</v>
      </c>
      <c r="AE139" s="3">
        <v>25</v>
      </c>
      <c r="AF139" s="3">
        <v>34</v>
      </c>
      <c r="AG139" s="3">
        <v>25</v>
      </c>
      <c r="AH139" s="3">
        <v>23</v>
      </c>
      <c r="AI139" s="3">
        <v>14</v>
      </c>
      <c r="AJ139" s="3">
        <v>33</v>
      </c>
      <c r="AK139" s="3">
        <v>31</v>
      </c>
      <c r="AL139" s="3">
        <v>37</v>
      </c>
      <c r="AM139" s="3">
        <v>33</v>
      </c>
      <c r="AN139" s="3">
        <v>39</v>
      </c>
      <c r="AO139" s="3">
        <v>5</v>
      </c>
      <c r="AP139" s="3">
        <v>338</v>
      </c>
    </row>
    <row r="140" spans="1:42">
      <c r="A140" s="3" t="s">
        <v>150</v>
      </c>
      <c r="B140" s="48">
        <v>118</v>
      </c>
      <c r="C140" s="39">
        <f t="shared" si="24"/>
        <v>95.161290322580655</v>
      </c>
      <c r="D140" s="48">
        <v>119</v>
      </c>
      <c r="E140" s="39">
        <f t="shared" si="25"/>
        <v>95.199999999999989</v>
      </c>
      <c r="F140" s="48">
        <v>138</v>
      </c>
      <c r="G140" s="39">
        <f t="shared" si="26"/>
        <v>95.833333333333343</v>
      </c>
      <c r="H140" s="48">
        <v>124</v>
      </c>
      <c r="I140" s="39">
        <f t="shared" si="27"/>
        <v>95.384615384615387</v>
      </c>
      <c r="J140" s="48">
        <v>166</v>
      </c>
      <c r="K140" s="39">
        <f t="shared" si="28"/>
        <v>98.224852071005913</v>
      </c>
      <c r="L140" s="48">
        <v>162</v>
      </c>
      <c r="M140" s="39">
        <f t="shared" si="29"/>
        <v>98.181818181818187</v>
      </c>
      <c r="N140" s="48">
        <v>141</v>
      </c>
      <c r="O140" s="39">
        <f t="shared" si="30"/>
        <v>96.575342465753423</v>
      </c>
      <c r="P140" s="48">
        <v>153</v>
      </c>
      <c r="Q140" s="39">
        <f t="shared" si="31"/>
        <v>95.031055900621126</v>
      </c>
      <c r="R140" s="48">
        <v>202</v>
      </c>
      <c r="S140" s="39">
        <f t="shared" si="32"/>
        <v>98.536585365853654</v>
      </c>
      <c r="T140" s="48">
        <v>204</v>
      </c>
      <c r="U140" s="39">
        <f t="shared" si="33"/>
        <v>94.009216589861751</v>
      </c>
      <c r="V140" s="48">
        <v>185</v>
      </c>
      <c r="W140" s="39">
        <f t="shared" si="34"/>
        <v>96.858638743455501</v>
      </c>
      <c r="X140" s="48">
        <v>191</v>
      </c>
      <c r="Y140" s="39">
        <f t="shared" si="35"/>
        <v>98.453608247422693</v>
      </c>
      <c r="AB140" s="3" t="s">
        <v>150</v>
      </c>
      <c r="AC140" s="3">
        <v>124</v>
      </c>
      <c r="AD140" s="3">
        <v>125</v>
      </c>
      <c r="AE140" s="3">
        <v>144</v>
      </c>
      <c r="AF140" s="3">
        <v>130</v>
      </c>
      <c r="AG140" s="3">
        <v>169</v>
      </c>
      <c r="AH140" s="3">
        <v>165</v>
      </c>
      <c r="AI140" s="3">
        <v>146</v>
      </c>
      <c r="AJ140" s="3">
        <v>161</v>
      </c>
      <c r="AK140" s="3">
        <v>205</v>
      </c>
      <c r="AL140" s="3">
        <v>217</v>
      </c>
      <c r="AM140" s="3">
        <v>191</v>
      </c>
      <c r="AN140" s="3">
        <v>194</v>
      </c>
      <c r="AO140" s="3">
        <v>27</v>
      </c>
      <c r="AP140" s="3">
        <v>1998</v>
      </c>
    </row>
    <row r="141" spans="1:42">
      <c r="A141" s="3" t="s">
        <v>151</v>
      </c>
      <c r="B141" s="48">
        <v>133</v>
      </c>
      <c r="C141" s="39">
        <f t="shared" si="24"/>
        <v>93.006993006993014</v>
      </c>
      <c r="D141" s="48">
        <v>149</v>
      </c>
      <c r="E141" s="39">
        <f t="shared" si="25"/>
        <v>93.710691823899367</v>
      </c>
      <c r="F141" s="48">
        <v>168</v>
      </c>
      <c r="G141" s="39">
        <f t="shared" si="26"/>
        <v>93.333333333333329</v>
      </c>
      <c r="H141" s="48">
        <v>152</v>
      </c>
      <c r="I141" s="39">
        <f t="shared" si="27"/>
        <v>94.409937888198755</v>
      </c>
      <c r="J141" s="48">
        <v>179</v>
      </c>
      <c r="K141" s="39">
        <f t="shared" si="28"/>
        <v>92.746113989637308</v>
      </c>
      <c r="L141" s="48">
        <v>151</v>
      </c>
      <c r="M141" s="39">
        <f t="shared" si="29"/>
        <v>91.515151515151516</v>
      </c>
      <c r="N141" s="48">
        <v>139</v>
      </c>
      <c r="O141" s="39">
        <f t="shared" si="30"/>
        <v>91.44736842105263</v>
      </c>
      <c r="P141" s="48">
        <v>182</v>
      </c>
      <c r="Q141" s="39">
        <f t="shared" si="31"/>
        <v>93.333333333333329</v>
      </c>
      <c r="R141" s="48">
        <v>168</v>
      </c>
      <c r="S141" s="39">
        <f t="shared" si="32"/>
        <v>87.5</v>
      </c>
      <c r="T141" s="48">
        <v>180</v>
      </c>
      <c r="U141" s="39">
        <f t="shared" si="33"/>
        <v>87.804878048780495</v>
      </c>
      <c r="V141" s="48">
        <v>145</v>
      </c>
      <c r="W141" s="39">
        <f t="shared" si="34"/>
        <v>86.30952380952381</v>
      </c>
      <c r="X141" s="48">
        <v>155</v>
      </c>
      <c r="Y141" s="39">
        <f t="shared" si="35"/>
        <v>85.164835164835168</v>
      </c>
      <c r="AB141" s="3" t="s">
        <v>151</v>
      </c>
      <c r="AC141" s="3">
        <v>143</v>
      </c>
      <c r="AD141" s="3">
        <v>159</v>
      </c>
      <c r="AE141" s="3">
        <v>180</v>
      </c>
      <c r="AF141" s="3">
        <v>161</v>
      </c>
      <c r="AG141" s="3">
        <v>193</v>
      </c>
      <c r="AH141" s="3">
        <v>165</v>
      </c>
      <c r="AI141" s="3">
        <v>152</v>
      </c>
      <c r="AJ141" s="3">
        <v>195</v>
      </c>
      <c r="AK141" s="3">
        <v>192</v>
      </c>
      <c r="AL141" s="3">
        <v>205</v>
      </c>
      <c r="AM141" s="3">
        <v>168</v>
      </c>
      <c r="AN141" s="3">
        <v>182</v>
      </c>
      <c r="AO141" s="3">
        <v>22</v>
      </c>
      <c r="AP141" s="3">
        <v>2117</v>
      </c>
    </row>
    <row r="142" spans="1:42">
      <c r="A142" s="3" t="s">
        <v>152</v>
      </c>
      <c r="B142" s="48">
        <v>122</v>
      </c>
      <c r="C142" s="39">
        <f t="shared" si="24"/>
        <v>93.84615384615384</v>
      </c>
      <c r="D142" s="48">
        <v>161</v>
      </c>
      <c r="E142" s="39">
        <f t="shared" si="25"/>
        <v>95.26627218934911</v>
      </c>
      <c r="F142" s="48">
        <v>177</v>
      </c>
      <c r="G142" s="39">
        <f t="shared" si="26"/>
        <v>92.1875</v>
      </c>
      <c r="H142" s="48">
        <v>172</v>
      </c>
      <c r="I142" s="39">
        <f t="shared" si="27"/>
        <v>91.978609625668454</v>
      </c>
      <c r="J142" s="48">
        <v>196</v>
      </c>
      <c r="K142" s="39">
        <f t="shared" si="28"/>
        <v>90.322580645161281</v>
      </c>
      <c r="L142" s="48">
        <v>206</v>
      </c>
      <c r="M142" s="39">
        <f t="shared" si="29"/>
        <v>91.150442477876098</v>
      </c>
      <c r="N142" s="48">
        <v>172</v>
      </c>
      <c r="O142" s="39">
        <f t="shared" si="30"/>
        <v>85.572139303482587</v>
      </c>
      <c r="P142" s="48">
        <v>183</v>
      </c>
      <c r="Q142" s="39">
        <f t="shared" si="31"/>
        <v>82.432432432432435</v>
      </c>
      <c r="R142" s="48">
        <v>219</v>
      </c>
      <c r="S142" s="39">
        <f t="shared" si="32"/>
        <v>85.546875</v>
      </c>
      <c r="T142" s="48">
        <v>245</v>
      </c>
      <c r="U142" s="39">
        <f t="shared" si="33"/>
        <v>88.768115942028984</v>
      </c>
      <c r="V142" s="48">
        <v>183</v>
      </c>
      <c r="W142" s="39">
        <f t="shared" si="34"/>
        <v>87.559808612440193</v>
      </c>
      <c r="X142" s="48">
        <v>191</v>
      </c>
      <c r="Y142" s="39">
        <f t="shared" si="35"/>
        <v>82.683982683982677</v>
      </c>
      <c r="AB142" s="3" t="s">
        <v>152</v>
      </c>
      <c r="AC142" s="3">
        <v>130</v>
      </c>
      <c r="AD142" s="3">
        <v>169</v>
      </c>
      <c r="AE142" s="3">
        <v>192</v>
      </c>
      <c r="AF142" s="3">
        <v>187</v>
      </c>
      <c r="AG142" s="3">
        <v>217</v>
      </c>
      <c r="AH142" s="3">
        <v>226</v>
      </c>
      <c r="AI142" s="3">
        <v>201</v>
      </c>
      <c r="AJ142" s="3">
        <v>222</v>
      </c>
      <c r="AK142" s="3">
        <v>256</v>
      </c>
      <c r="AL142" s="3">
        <v>276</v>
      </c>
      <c r="AM142" s="3">
        <v>209</v>
      </c>
      <c r="AN142" s="3">
        <v>231</v>
      </c>
      <c r="AO142" s="3">
        <v>50</v>
      </c>
      <c r="AP142" s="3">
        <v>2566</v>
      </c>
    </row>
    <row r="143" spans="1:42">
      <c r="A143" s="3" t="s">
        <v>153</v>
      </c>
      <c r="B143" s="48">
        <v>93</v>
      </c>
      <c r="C143" s="39">
        <f t="shared" si="24"/>
        <v>73.80952380952381</v>
      </c>
      <c r="D143" s="48">
        <v>106</v>
      </c>
      <c r="E143" s="39">
        <f t="shared" si="25"/>
        <v>73.103448275862064</v>
      </c>
      <c r="F143" s="48">
        <v>104</v>
      </c>
      <c r="G143" s="39">
        <f t="shared" si="26"/>
        <v>77.037037037037038</v>
      </c>
      <c r="H143" s="48">
        <v>91</v>
      </c>
      <c r="I143" s="39">
        <f t="shared" si="27"/>
        <v>82.727272727272734</v>
      </c>
      <c r="J143" s="48">
        <v>108</v>
      </c>
      <c r="K143" s="39">
        <f t="shared" si="28"/>
        <v>90</v>
      </c>
      <c r="L143" s="48">
        <v>96</v>
      </c>
      <c r="M143" s="39">
        <f t="shared" si="29"/>
        <v>73.282442748091597</v>
      </c>
      <c r="N143" s="48">
        <v>111</v>
      </c>
      <c r="O143" s="39">
        <f t="shared" si="30"/>
        <v>76.027397260273972</v>
      </c>
      <c r="P143" s="48">
        <v>114</v>
      </c>
      <c r="Q143" s="39">
        <f t="shared" si="31"/>
        <v>77.027027027027032</v>
      </c>
      <c r="R143" s="48">
        <v>128</v>
      </c>
      <c r="S143" s="39">
        <f t="shared" si="32"/>
        <v>75.294117647058826</v>
      </c>
      <c r="T143" s="48">
        <v>148</v>
      </c>
      <c r="U143" s="39">
        <f t="shared" si="33"/>
        <v>80.874316939890718</v>
      </c>
      <c r="V143" s="48">
        <v>152</v>
      </c>
      <c r="W143" s="39">
        <f t="shared" si="34"/>
        <v>86.36363636363636</v>
      </c>
      <c r="X143" s="48">
        <v>145</v>
      </c>
      <c r="Y143" s="39">
        <f t="shared" si="35"/>
        <v>82.857142857142861</v>
      </c>
      <c r="AB143" s="3" t="s">
        <v>153</v>
      </c>
      <c r="AC143" s="3">
        <v>126</v>
      </c>
      <c r="AD143" s="3">
        <v>145</v>
      </c>
      <c r="AE143" s="3">
        <v>135</v>
      </c>
      <c r="AF143" s="3">
        <v>110</v>
      </c>
      <c r="AG143" s="3">
        <v>120</v>
      </c>
      <c r="AH143" s="3">
        <v>131</v>
      </c>
      <c r="AI143" s="3">
        <v>146</v>
      </c>
      <c r="AJ143" s="3">
        <v>148</v>
      </c>
      <c r="AK143" s="3">
        <v>170</v>
      </c>
      <c r="AL143" s="3">
        <v>183</v>
      </c>
      <c r="AM143" s="3">
        <v>176</v>
      </c>
      <c r="AN143" s="3">
        <v>175</v>
      </c>
      <c r="AO143" s="3">
        <v>26</v>
      </c>
      <c r="AP143" s="3">
        <v>1791</v>
      </c>
    </row>
    <row r="144" spans="1:42">
      <c r="A144" s="3" t="s">
        <v>154</v>
      </c>
      <c r="B144" s="48">
        <v>585</v>
      </c>
      <c r="C144" s="39">
        <f t="shared" si="24"/>
        <v>78.41823056300268</v>
      </c>
      <c r="D144" s="48">
        <v>660</v>
      </c>
      <c r="E144" s="39">
        <f t="shared" si="25"/>
        <v>80.783353733170145</v>
      </c>
      <c r="F144" s="48">
        <v>679</v>
      </c>
      <c r="G144" s="39">
        <f t="shared" si="26"/>
        <v>86.167512690355323</v>
      </c>
      <c r="H144" s="48">
        <v>759</v>
      </c>
      <c r="I144" s="39">
        <f t="shared" si="27"/>
        <v>86.545039908779927</v>
      </c>
      <c r="J144" s="48">
        <v>779</v>
      </c>
      <c r="K144" s="39">
        <f t="shared" si="28"/>
        <v>87.923250564334083</v>
      </c>
      <c r="L144" s="48">
        <v>791</v>
      </c>
      <c r="M144" s="39">
        <f t="shared" si="29"/>
        <v>87.5</v>
      </c>
      <c r="N144" s="48">
        <v>843</v>
      </c>
      <c r="O144" s="39">
        <f t="shared" si="30"/>
        <v>89.395546129374338</v>
      </c>
      <c r="P144" s="48">
        <v>785</v>
      </c>
      <c r="Q144" s="39">
        <f t="shared" si="31"/>
        <v>89.407744874715263</v>
      </c>
      <c r="R144" s="48">
        <v>811</v>
      </c>
      <c r="S144" s="39">
        <f t="shared" si="32"/>
        <v>86.276595744680847</v>
      </c>
      <c r="T144" s="48">
        <v>883</v>
      </c>
      <c r="U144" s="39">
        <f t="shared" si="33"/>
        <v>90.937178166838308</v>
      </c>
      <c r="V144" s="48">
        <v>883</v>
      </c>
      <c r="W144" s="39">
        <f t="shared" si="34"/>
        <v>89.282103134479271</v>
      </c>
      <c r="X144" s="48">
        <v>788</v>
      </c>
      <c r="Y144" s="39">
        <f t="shared" si="35"/>
        <v>84.458735262593791</v>
      </c>
      <c r="AB144" s="3" t="s">
        <v>154</v>
      </c>
      <c r="AC144" s="3">
        <v>746</v>
      </c>
      <c r="AD144" s="3">
        <v>817</v>
      </c>
      <c r="AE144" s="3">
        <v>788</v>
      </c>
      <c r="AF144" s="3">
        <v>877</v>
      </c>
      <c r="AG144" s="3">
        <v>886</v>
      </c>
      <c r="AH144" s="3">
        <v>904</v>
      </c>
      <c r="AI144" s="3">
        <v>943</v>
      </c>
      <c r="AJ144" s="3">
        <v>878</v>
      </c>
      <c r="AK144" s="3">
        <v>940</v>
      </c>
      <c r="AL144" s="3">
        <v>971</v>
      </c>
      <c r="AM144" s="3">
        <v>989</v>
      </c>
      <c r="AN144" s="3">
        <v>933</v>
      </c>
      <c r="AO144" s="3">
        <v>159</v>
      </c>
      <c r="AP144" s="3">
        <v>10831</v>
      </c>
    </row>
    <row r="145" spans="1:42">
      <c r="A145" s="3" t="s">
        <v>155</v>
      </c>
      <c r="B145" s="48">
        <v>27</v>
      </c>
      <c r="C145" s="39">
        <f t="shared" si="24"/>
        <v>84.375</v>
      </c>
      <c r="D145" s="48">
        <v>15</v>
      </c>
      <c r="E145" s="39">
        <f t="shared" si="25"/>
        <v>57.692307692307686</v>
      </c>
      <c r="F145" s="48">
        <v>34</v>
      </c>
      <c r="G145" s="39">
        <f t="shared" si="26"/>
        <v>75.555555555555557</v>
      </c>
      <c r="H145" s="48">
        <v>26</v>
      </c>
      <c r="I145" s="39">
        <f t="shared" si="27"/>
        <v>65</v>
      </c>
      <c r="J145" s="48">
        <v>16</v>
      </c>
      <c r="K145" s="39">
        <f t="shared" si="28"/>
        <v>72.727272727272734</v>
      </c>
      <c r="L145" s="48">
        <v>20</v>
      </c>
      <c r="M145" s="39">
        <f t="shared" si="29"/>
        <v>71.428571428571431</v>
      </c>
      <c r="N145" s="48">
        <v>17</v>
      </c>
      <c r="O145" s="39">
        <f t="shared" si="30"/>
        <v>85</v>
      </c>
      <c r="P145" s="48">
        <v>36</v>
      </c>
      <c r="Q145" s="39">
        <f t="shared" si="31"/>
        <v>80</v>
      </c>
      <c r="R145" s="48">
        <v>25</v>
      </c>
      <c r="S145" s="39">
        <f t="shared" si="32"/>
        <v>86.206896551724128</v>
      </c>
      <c r="T145" s="48">
        <v>33</v>
      </c>
      <c r="U145" s="39">
        <f t="shared" si="33"/>
        <v>84.615384615384613</v>
      </c>
      <c r="V145" s="48">
        <v>53</v>
      </c>
      <c r="W145" s="39">
        <f t="shared" si="34"/>
        <v>85.483870967741936</v>
      </c>
      <c r="X145" s="48">
        <v>38</v>
      </c>
      <c r="Y145" s="39">
        <f t="shared" si="35"/>
        <v>76</v>
      </c>
      <c r="AB145" s="3" t="s">
        <v>155</v>
      </c>
      <c r="AC145" s="3">
        <v>32</v>
      </c>
      <c r="AD145" s="3">
        <v>26</v>
      </c>
      <c r="AE145" s="3">
        <v>45</v>
      </c>
      <c r="AF145" s="3">
        <v>40</v>
      </c>
      <c r="AG145" s="3">
        <v>22</v>
      </c>
      <c r="AH145" s="3">
        <v>28</v>
      </c>
      <c r="AI145" s="3">
        <v>20</v>
      </c>
      <c r="AJ145" s="3">
        <v>45</v>
      </c>
      <c r="AK145" s="3">
        <v>29</v>
      </c>
      <c r="AL145" s="3">
        <v>39</v>
      </c>
      <c r="AM145" s="3">
        <v>62</v>
      </c>
      <c r="AN145" s="3">
        <v>50</v>
      </c>
      <c r="AO145" s="3">
        <v>8</v>
      </c>
      <c r="AP145" s="3">
        <v>446</v>
      </c>
    </row>
    <row r="146" spans="1:42" s="8" customFormat="1" ht="15.75">
      <c r="A146" s="34" t="s">
        <v>156</v>
      </c>
      <c r="B146" s="46">
        <v>21554</v>
      </c>
      <c r="C146" s="38">
        <f t="shared" si="24"/>
        <v>92.613758432518367</v>
      </c>
      <c r="D146" s="46">
        <v>22074</v>
      </c>
      <c r="E146" s="38">
        <f t="shared" si="25"/>
        <v>92.055548605029401</v>
      </c>
      <c r="F146" s="46">
        <v>24077</v>
      </c>
      <c r="G146" s="38">
        <f t="shared" si="26"/>
        <v>96.050584433717631</v>
      </c>
      <c r="H146" s="46">
        <v>24068</v>
      </c>
      <c r="I146" s="38">
        <f t="shared" si="27"/>
        <v>95.25845009103142</v>
      </c>
      <c r="J146" s="46">
        <v>24314</v>
      </c>
      <c r="K146" s="38">
        <f t="shared" si="28"/>
        <v>94.872795380053063</v>
      </c>
      <c r="L146" s="46">
        <v>24241</v>
      </c>
      <c r="M146" s="38">
        <f t="shared" si="29"/>
        <v>95.26073800447989</v>
      </c>
      <c r="N146" s="46">
        <v>25389</v>
      </c>
      <c r="O146" s="38">
        <f t="shared" si="30"/>
        <v>96.072198887501415</v>
      </c>
      <c r="P146" s="46">
        <v>25847</v>
      </c>
      <c r="Q146" s="38">
        <f t="shared" si="31"/>
        <v>95.127157631298076</v>
      </c>
      <c r="R146" s="46">
        <v>24950</v>
      </c>
      <c r="S146" s="38">
        <f t="shared" si="32"/>
        <v>94.665351343147677</v>
      </c>
      <c r="T146" s="46">
        <v>26499</v>
      </c>
      <c r="U146" s="38">
        <f t="shared" si="33"/>
        <v>93.854926684139699</v>
      </c>
      <c r="V146" s="46">
        <v>25390</v>
      </c>
      <c r="W146" s="38">
        <f t="shared" si="34"/>
        <v>93.476179957293283</v>
      </c>
      <c r="X146" s="46">
        <v>25036</v>
      </c>
      <c r="Y146" s="38">
        <f t="shared" si="35"/>
        <v>91.073117497271738</v>
      </c>
      <c r="AB146" s="8" t="s">
        <v>156</v>
      </c>
      <c r="AC146" s="8">
        <v>23273</v>
      </c>
      <c r="AD146" s="8">
        <v>23979</v>
      </c>
      <c r="AE146" s="8">
        <v>25067</v>
      </c>
      <c r="AF146" s="8">
        <v>25266</v>
      </c>
      <c r="AG146" s="8">
        <v>25628</v>
      </c>
      <c r="AH146" s="8">
        <v>25447</v>
      </c>
      <c r="AI146" s="8">
        <v>26427</v>
      </c>
      <c r="AJ146" s="8">
        <v>27171</v>
      </c>
      <c r="AK146" s="8">
        <v>26356</v>
      </c>
      <c r="AL146" s="8">
        <v>28234</v>
      </c>
      <c r="AM146" s="8">
        <v>27162</v>
      </c>
      <c r="AN146" s="8">
        <v>27490</v>
      </c>
      <c r="AO146" s="8">
        <v>1439</v>
      </c>
      <c r="AP146" s="8">
        <v>312939</v>
      </c>
    </row>
    <row r="147" spans="1:42" s="8" customFormat="1" ht="15.75">
      <c r="A147" s="34" t="s">
        <v>157</v>
      </c>
      <c r="B147" s="46">
        <v>2305</v>
      </c>
      <c r="C147" s="38">
        <f t="shared" si="24"/>
        <v>92.793880837359097</v>
      </c>
      <c r="D147" s="46">
        <v>2291</v>
      </c>
      <c r="E147" s="38">
        <f t="shared" si="25"/>
        <v>92.156074014481092</v>
      </c>
      <c r="F147" s="46">
        <v>2504</v>
      </c>
      <c r="G147" s="38">
        <f t="shared" si="26"/>
        <v>95.354150799695361</v>
      </c>
      <c r="H147" s="46">
        <v>2541</v>
      </c>
      <c r="I147" s="38">
        <f t="shared" si="27"/>
        <v>95.09730538922156</v>
      </c>
      <c r="J147" s="46">
        <v>2685</v>
      </c>
      <c r="K147" s="38">
        <f t="shared" si="28"/>
        <v>95.619658119658126</v>
      </c>
      <c r="L147" s="46">
        <v>2623</v>
      </c>
      <c r="M147" s="38">
        <f t="shared" si="29"/>
        <v>95.036231884057969</v>
      </c>
      <c r="N147" s="46">
        <v>2947</v>
      </c>
      <c r="O147" s="38">
        <f t="shared" si="30"/>
        <v>96.528005240746808</v>
      </c>
      <c r="P147" s="46">
        <v>2879</v>
      </c>
      <c r="Q147" s="38">
        <f t="shared" si="31"/>
        <v>95.711436170212778</v>
      </c>
      <c r="R147" s="46">
        <v>2857</v>
      </c>
      <c r="S147" s="38">
        <f t="shared" si="32"/>
        <v>93.8876109102859</v>
      </c>
      <c r="T147" s="46">
        <v>3154</v>
      </c>
      <c r="U147" s="38">
        <f t="shared" si="33"/>
        <v>93.896993152724022</v>
      </c>
      <c r="V147" s="46">
        <v>2863</v>
      </c>
      <c r="W147" s="38">
        <f t="shared" si="34"/>
        <v>89.357053682896378</v>
      </c>
      <c r="X147" s="46">
        <v>2806</v>
      </c>
      <c r="Y147" s="38">
        <f t="shared" si="35"/>
        <v>89.24936386768448</v>
      </c>
      <c r="AB147" s="8" t="s">
        <v>157</v>
      </c>
      <c r="AC147" s="8">
        <v>2484</v>
      </c>
      <c r="AD147" s="8">
        <v>2486</v>
      </c>
      <c r="AE147" s="8">
        <v>2626</v>
      </c>
      <c r="AF147" s="8">
        <v>2672</v>
      </c>
      <c r="AG147" s="8">
        <v>2808</v>
      </c>
      <c r="AH147" s="8">
        <v>2760</v>
      </c>
      <c r="AI147" s="8">
        <v>3053</v>
      </c>
      <c r="AJ147" s="8">
        <v>3008</v>
      </c>
      <c r="AK147" s="8">
        <v>3043</v>
      </c>
      <c r="AL147" s="8">
        <v>3359</v>
      </c>
      <c r="AM147" s="8">
        <v>3204</v>
      </c>
      <c r="AN147" s="8">
        <v>3144</v>
      </c>
      <c r="AO147" s="8">
        <v>267</v>
      </c>
      <c r="AP147" s="8">
        <v>34914</v>
      </c>
    </row>
    <row r="148" spans="1:42">
      <c r="A148" s="3" t="s">
        <v>158</v>
      </c>
      <c r="B148" s="48">
        <v>950</v>
      </c>
      <c r="C148" s="39">
        <f t="shared" si="24"/>
        <v>94.339622641509436</v>
      </c>
      <c r="D148" s="48">
        <v>928</v>
      </c>
      <c r="E148" s="39">
        <f t="shared" si="25"/>
        <v>92.43027888446214</v>
      </c>
      <c r="F148" s="48">
        <v>1051</v>
      </c>
      <c r="G148" s="39">
        <f t="shared" si="26"/>
        <v>96.599264705882348</v>
      </c>
      <c r="H148" s="48">
        <v>1069</v>
      </c>
      <c r="I148" s="39">
        <f t="shared" si="27"/>
        <v>96.306306306306311</v>
      </c>
      <c r="J148" s="48">
        <v>1118</v>
      </c>
      <c r="K148" s="39">
        <f t="shared" si="28"/>
        <v>96.545768566493948</v>
      </c>
      <c r="L148" s="48">
        <v>1133</v>
      </c>
      <c r="M148" s="39">
        <f t="shared" si="29"/>
        <v>95.130142737195627</v>
      </c>
      <c r="N148" s="48">
        <v>1278</v>
      </c>
      <c r="O148" s="39">
        <f t="shared" si="30"/>
        <v>97.781178270849281</v>
      </c>
      <c r="P148" s="48">
        <v>1268</v>
      </c>
      <c r="Q148" s="39">
        <f t="shared" si="31"/>
        <v>96.133434420015163</v>
      </c>
      <c r="R148" s="48">
        <v>1331</v>
      </c>
      <c r="S148" s="39">
        <f t="shared" si="32"/>
        <v>95.824334053275734</v>
      </c>
      <c r="T148" s="48">
        <v>1429</v>
      </c>
      <c r="U148" s="39">
        <f t="shared" si="33"/>
        <v>96.034946236559136</v>
      </c>
      <c r="V148" s="48">
        <v>1257</v>
      </c>
      <c r="W148" s="39">
        <f t="shared" si="34"/>
        <v>89.593727726300784</v>
      </c>
      <c r="X148" s="48">
        <v>1305</v>
      </c>
      <c r="Y148" s="39">
        <f t="shared" si="35"/>
        <v>90.37396121883657</v>
      </c>
      <c r="AB148" s="3" t="s">
        <v>158</v>
      </c>
      <c r="AC148" s="3">
        <v>1007</v>
      </c>
      <c r="AD148" s="3">
        <v>1004</v>
      </c>
      <c r="AE148" s="3">
        <v>1088</v>
      </c>
      <c r="AF148" s="3">
        <v>1110</v>
      </c>
      <c r="AG148" s="3">
        <v>1158</v>
      </c>
      <c r="AH148" s="3">
        <v>1191</v>
      </c>
      <c r="AI148" s="3">
        <v>1307</v>
      </c>
      <c r="AJ148" s="3">
        <v>1319</v>
      </c>
      <c r="AK148" s="3">
        <v>1389</v>
      </c>
      <c r="AL148" s="3">
        <v>1488</v>
      </c>
      <c r="AM148" s="3">
        <v>1403</v>
      </c>
      <c r="AN148" s="3">
        <v>1444</v>
      </c>
      <c r="AO148" s="3">
        <v>128</v>
      </c>
      <c r="AP148" s="3">
        <v>15036</v>
      </c>
    </row>
    <row r="149" spans="1:42">
      <c r="A149" s="3" t="s">
        <v>159</v>
      </c>
      <c r="B149" s="48">
        <v>83</v>
      </c>
      <c r="C149" s="39">
        <f t="shared" si="24"/>
        <v>79.047619047619051</v>
      </c>
      <c r="D149" s="48">
        <v>93</v>
      </c>
      <c r="E149" s="39">
        <f t="shared" si="25"/>
        <v>82.30088495575221</v>
      </c>
      <c r="F149" s="48">
        <v>95</v>
      </c>
      <c r="G149" s="39">
        <f t="shared" si="26"/>
        <v>81.196581196581192</v>
      </c>
      <c r="H149" s="48">
        <v>110</v>
      </c>
      <c r="I149" s="39">
        <f t="shared" si="27"/>
        <v>84.615384615384613</v>
      </c>
      <c r="J149" s="48">
        <v>92</v>
      </c>
      <c r="K149" s="39">
        <f t="shared" si="28"/>
        <v>83.636363636363626</v>
      </c>
      <c r="L149" s="48">
        <v>106</v>
      </c>
      <c r="M149" s="39">
        <f t="shared" si="29"/>
        <v>84.126984126984127</v>
      </c>
      <c r="N149" s="48">
        <v>116</v>
      </c>
      <c r="O149" s="39">
        <f t="shared" si="30"/>
        <v>90.625</v>
      </c>
      <c r="P149" s="48">
        <v>106</v>
      </c>
      <c r="Q149" s="39">
        <f t="shared" si="31"/>
        <v>89.830508474576277</v>
      </c>
      <c r="R149" s="48">
        <v>81</v>
      </c>
      <c r="S149" s="39">
        <f t="shared" si="32"/>
        <v>79.411764705882348</v>
      </c>
      <c r="T149" s="48">
        <v>106</v>
      </c>
      <c r="U149" s="39">
        <f t="shared" si="33"/>
        <v>86.178861788617894</v>
      </c>
      <c r="V149" s="48">
        <v>127</v>
      </c>
      <c r="W149" s="39">
        <f t="shared" si="34"/>
        <v>93.382352941176478</v>
      </c>
      <c r="X149" s="48">
        <v>112</v>
      </c>
      <c r="Y149" s="39">
        <f t="shared" si="35"/>
        <v>90.322580645161281</v>
      </c>
      <c r="AB149" s="3" t="s">
        <v>159</v>
      </c>
      <c r="AC149" s="3">
        <v>105</v>
      </c>
      <c r="AD149" s="3">
        <v>113</v>
      </c>
      <c r="AE149" s="3">
        <v>117</v>
      </c>
      <c r="AF149" s="3">
        <v>130</v>
      </c>
      <c r="AG149" s="3">
        <v>110</v>
      </c>
      <c r="AH149" s="3">
        <v>126</v>
      </c>
      <c r="AI149" s="3">
        <v>128</v>
      </c>
      <c r="AJ149" s="3">
        <v>118</v>
      </c>
      <c r="AK149" s="3">
        <v>102</v>
      </c>
      <c r="AL149" s="3">
        <v>123</v>
      </c>
      <c r="AM149" s="3">
        <v>136</v>
      </c>
      <c r="AN149" s="3">
        <v>124</v>
      </c>
      <c r="AO149" s="3">
        <v>7</v>
      </c>
      <c r="AP149" s="3">
        <v>1439</v>
      </c>
    </row>
    <row r="150" spans="1:42">
      <c r="A150" s="3" t="s">
        <v>160</v>
      </c>
      <c r="B150" s="48">
        <v>305</v>
      </c>
      <c r="C150" s="39">
        <f t="shared" si="24"/>
        <v>93.272171253822634</v>
      </c>
      <c r="D150" s="48">
        <v>310</v>
      </c>
      <c r="E150" s="39">
        <f t="shared" si="25"/>
        <v>91.715976331360949</v>
      </c>
      <c r="F150" s="48">
        <v>317</v>
      </c>
      <c r="G150" s="39">
        <f t="shared" si="26"/>
        <v>95.770392749244721</v>
      </c>
      <c r="H150" s="48">
        <v>299</v>
      </c>
      <c r="I150" s="39">
        <f t="shared" si="27"/>
        <v>94.92063492063491</v>
      </c>
      <c r="J150" s="48">
        <v>342</v>
      </c>
      <c r="K150" s="39">
        <f t="shared" si="28"/>
        <v>95.798319327731093</v>
      </c>
      <c r="L150" s="48">
        <v>332</v>
      </c>
      <c r="M150" s="39">
        <f t="shared" si="29"/>
        <v>97.647058823529406</v>
      </c>
      <c r="N150" s="48">
        <v>360</v>
      </c>
      <c r="O150" s="39">
        <f t="shared" si="30"/>
        <v>94.986807387862797</v>
      </c>
      <c r="P150" s="48">
        <v>352</v>
      </c>
      <c r="Q150" s="39">
        <f t="shared" si="31"/>
        <v>96.703296703296701</v>
      </c>
      <c r="R150" s="48">
        <v>346</v>
      </c>
      <c r="S150" s="39">
        <f t="shared" si="32"/>
        <v>94.021739130434781</v>
      </c>
      <c r="T150" s="48">
        <v>387</v>
      </c>
      <c r="U150" s="39">
        <f t="shared" si="33"/>
        <v>91.706161137440759</v>
      </c>
      <c r="V150" s="48">
        <v>345</v>
      </c>
      <c r="W150" s="39">
        <f t="shared" si="34"/>
        <v>88.461538461538453</v>
      </c>
      <c r="X150" s="48">
        <v>340</v>
      </c>
      <c r="Y150" s="39">
        <f t="shared" si="35"/>
        <v>85.642317380352637</v>
      </c>
      <c r="AB150" s="3" t="s">
        <v>160</v>
      </c>
      <c r="AC150" s="3">
        <v>327</v>
      </c>
      <c r="AD150" s="3">
        <v>338</v>
      </c>
      <c r="AE150" s="3">
        <v>331</v>
      </c>
      <c r="AF150" s="3">
        <v>315</v>
      </c>
      <c r="AG150" s="3">
        <v>357</v>
      </c>
      <c r="AH150" s="3">
        <v>340</v>
      </c>
      <c r="AI150" s="3">
        <v>379</v>
      </c>
      <c r="AJ150" s="3">
        <v>364</v>
      </c>
      <c r="AK150" s="3">
        <v>368</v>
      </c>
      <c r="AL150" s="3">
        <v>422</v>
      </c>
      <c r="AM150" s="3">
        <v>390</v>
      </c>
      <c r="AN150" s="3">
        <v>397</v>
      </c>
      <c r="AO150" s="3">
        <v>51</v>
      </c>
      <c r="AP150" s="3">
        <v>4379</v>
      </c>
    </row>
    <row r="151" spans="1:42">
      <c r="A151" s="3" t="s">
        <v>161</v>
      </c>
      <c r="B151" s="48">
        <v>181</v>
      </c>
      <c r="C151" s="39">
        <f t="shared" si="24"/>
        <v>90.954773869346738</v>
      </c>
      <c r="D151" s="48">
        <v>185</v>
      </c>
      <c r="E151" s="39">
        <f t="shared" si="25"/>
        <v>92.5</v>
      </c>
      <c r="F151" s="48">
        <v>220</v>
      </c>
      <c r="G151" s="39">
        <f t="shared" si="26"/>
        <v>92.05020920502092</v>
      </c>
      <c r="H151" s="48">
        <v>257</v>
      </c>
      <c r="I151" s="39">
        <f t="shared" si="27"/>
        <v>95.18518518518519</v>
      </c>
      <c r="J151" s="48">
        <v>242</v>
      </c>
      <c r="K151" s="39">
        <f t="shared" si="28"/>
        <v>93.798449612403104</v>
      </c>
      <c r="L151" s="48">
        <v>222</v>
      </c>
      <c r="M151" s="39">
        <f t="shared" si="29"/>
        <v>95.689655172413794</v>
      </c>
      <c r="N151" s="48">
        <v>257</v>
      </c>
      <c r="O151" s="39">
        <f t="shared" si="30"/>
        <v>94.833948339483399</v>
      </c>
      <c r="P151" s="48">
        <v>233</v>
      </c>
      <c r="Q151" s="39">
        <f t="shared" si="31"/>
        <v>96.280991735537185</v>
      </c>
      <c r="R151" s="48">
        <v>265</v>
      </c>
      <c r="S151" s="39">
        <f t="shared" si="32"/>
        <v>95.667870036101093</v>
      </c>
      <c r="T151" s="48">
        <v>274</v>
      </c>
      <c r="U151" s="39">
        <f t="shared" si="33"/>
        <v>94.482758620689651</v>
      </c>
      <c r="V151" s="48">
        <v>247</v>
      </c>
      <c r="W151" s="39">
        <f t="shared" si="34"/>
        <v>88.84892086330936</v>
      </c>
      <c r="X151" s="48">
        <v>248</v>
      </c>
      <c r="Y151" s="39">
        <f t="shared" si="35"/>
        <v>89.530685920577611</v>
      </c>
      <c r="AB151" s="3" t="s">
        <v>161</v>
      </c>
      <c r="AC151" s="3">
        <v>199</v>
      </c>
      <c r="AD151" s="3">
        <v>200</v>
      </c>
      <c r="AE151" s="3">
        <v>239</v>
      </c>
      <c r="AF151" s="3">
        <v>270</v>
      </c>
      <c r="AG151" s="3">
        <v>258</v>
      </c>
      <c r="AH151" s="3">
        <v>232</v>
      </c>
      <c r="AI151" s="3">
        <v>271</v>
      </c>
      <c r="AJ151" s="3">
        <v>242</v>
      </c>
      <c r="AK151" s="3">
        <v>277</v>
      </c>
      <c r="AL151" s="3">
        <v>290</v>
      </c>
      <c r="AM151" s="3">
        <v>278</v>
      </c>
      <c r="AN151" s="3">
        <v>277</v>
      </c>
      <c r="AO151" s="3">
        <v>32</v>
      </c>
      <c r="AP151" s="3">
        <v>3065</v>
      </c>
    </row>
    <row r="152" spans="1:42">
      <c r="A152" s="3" t="s">
        <v>162</v>
      </c>
      <c r="B152" s="48">
        <v>141</v>
      </c>
      <c r="C152" s="39">
        <f t="shared" si="24"/>
        <v>90.384615384615387</v>
      </c>
      <c r="D152" s="48">
        <v>155</v>
      </c>
      <c r="E152" s="39">
        <f t="shared" si="25"/>
        <v>93.939393939393938</v>
      </c>
      <c r="F152" s="48">
        <v>163</v>
      </c>
      <c r="G152" s="39">
        <f t="shared" si="26"/>
        <v>95.32163742690058</v>
      </c>
      <c r="H152" s="48">
        <v>180</v>
      </c>
      <c r="I152" s="39">
        <f t="shared" si="27"/>
        <v>95.238095238095227</v>
      </c>
      <c r="J152" s="48">
        <v>179</v>
      </c>
      <c r="K152" s="39">
        <f t="shared" si="28"/>
        <v>98.35164835164835</v>
      </c>
      <c r="L152" s="48">
        <v>169</v>
      </c>
      <c r="M152" s="39">
        <f t="shared" si="29"/>
        <v>98.255813953488371</v>
      </c>
      <c r="N152" s="48">
        <v>209</v>
      </c>
      <c r="O152" s="39">
        <f t="shared" si="30"/>
        <v>92.477876106194685</v>
      </c>
      <c r="P152" s="48">
        <v>202</v>
      </c>
      <c r="Q152" s="39">
        <f t="shared" si="31"/>
        <v>94.835680751173712</v>
      </c>
      <c r="R152" s="48">
        <v>174</v>
      </c>
      <c r="S152" s="39">
        <f t="shared" si="32"/>
        <v>82.857142857142861</v>
      </c>
      <c r="T152" s="48">
        <v>194</v>
      </c>
      <c r="U152" s="39">
        <f t="shared" si="33"/>
        <v>94.174757281553397</v>
      </c>
      <c r="V152" s="48">
        <v>187</v>
      </c>
      <c r="W152" s="39">
        <f t="shared" si="34"/>
        <v>87.383177570093466</v>
      </c>
      <c r="X152" s="48">
        <v>176</v>
      </c>
      <c r="Y152" s="39">
        <f t="shared" si="35"/>
        <v>81.860465116279073</v>
      </c>
      <c r="AB152" s="3" t="s">
        <v>162</v>
      </c>
      <c r="AC152" s="3">
        <v>156</v>
      </c>
      <c r="AD152" s="3">
        <v>165</v>
      </c>
      <c r="AE152" s="3">
        <v>171</v>
      </c>
      <c r="AF152" s="3">
        <v>189</v>
      </c>
      <c r="AG152" s="3">
        <v>182</v>
      </c>
      <c r="AH152" s="3">
        <v>172</v>
      </c>
      <c r="AI152" s="3">
        <v>226</v>
      </c>
      <c r="AJ152" s="3">
        <v>213</v>
      </c>
      <c r="AK152" s="3">
        <v>210</v>
      </c>
      <c r="AL152" s="3">
        <v>206</v>
      </c>
      <c r="AM152" s="3">
        <v>214</v>
      </c>
      <c r="AN152" s="3">
        <v>215</v>
      </c>
      <c r="AO152" s="3">
        <v>28</v>
      </c>
      <c r="AP152" s="3">
        <v>2347</v>
      </c>
    </row>
    <row r="153" spans="1:42">
      <c r="A153" s="3" t="s">
        <v>163</v>
      </c>
      <c r="B153" s="48">
        <v>645</v>
      </c>
      <c r="C153" s="39">
        <f t="shared" si="24"/>
        <v>93.478260869565219</v>
      </c>
      <c r="D153" s="48">
        <v>620</v>
      </c>
      <c r="E153" s="39">
        <f t="shared" si="25"/>
        <v>93.093093093093088</v>
      </c>
      <c r="F153" s="48">
        <v>658</v>
      </c>
      <c r="G153" s="39">
        <f t="shared" si="26"/>
        <v>96.764705882352942</v>
      </c>
      <c r="H153" s="48">
        <v>626</v>
      </c>
      <c r="I153" s="39">
        <f t="shared" si="27"/>
        <v>95.136778115501514</v>
      </c>
      <c r="J153" s="48">
        <v>712</v>
      </c>
      <c r="K153" s="39">
        <f t="shared" si="28"/>
        <v>95.827725437415879</v>
      </c>
      <c r="L153" s="48">
        <v>661</v>
      </c>
      <c r="M153" s="39">
        <f t="shared" si="29"/>
        <v>94.563662374821178</v>
      </c>
      <c r="N153" s="48">
        <v>727</v>
      </c>
      <c r="O153" s="39">
        <f t="shared" si="30"/>
        <v>97.978436657681939</v>
      </c>
      <c r="P153" s="48">
        <v>718</v>
      </c>
      <c r="Q153" s="39">
        <f t="shared" si="31"/>
        <v>95.478723404255319</v>
      </c>
      <c r="R153" s="48">
        <v>660</v>
      </c>
      <c r="S153" s="39">
        <f t="shared" si="32"/>
        <v>94.69153515064562</v>
      </c>
      <c r="T153" s="48">
        <v>764</v>
      </c>
      <c r="U153" s="39">
        <f t="shared" si="33"/>
        <v>92.048192771084331</v>
      </c>
      <c r="V153" s="48">
        <v>700</v>
      </c>
      <c r="W153" s="39">
        <f t="shared" si="34"/>
        <v>89.399744572158369</v>
      </c>
      <c r="X153" s="48">
        <v>625</v>
      </c>
      <c r="Y153" s="39">
        <f t="shared" si="35"/>
        <v>90.975254730713246</v>
      </c>
      <c r="AB153" s="3" t="s">
        <v>163</v>
      </c>
      <c r="AC153" s="3">
        <v>690</v>
      </c>
      <c r="AD153" s="3">
        <v>666</v>
      </c>
      <c r="AE153" s="3">
        <v>680</v>
      </c>
      <c r="AF153" s="3">
        <v>658</v>
      </c>
      <c r="AG153" s="3">
        <v>743</v>
      </c>
      <c r="AH153" s="3">
        <v>699</v>
      </c>
      <c r="AI153" s="3">
        <v>742</v>
      </c>
      <c r="AJ153" s="3">
        <v>752</v>
      </c>
      <c r="AK153" s="3">
        <v>697</v>
      </c>
      <c r="AL153" s="3">
        <v>830</v>
      </c>
      <c r="AM153" s="3">
        <v>783</v>
      </c>
      <c r="AN153" s="3">
        <v>687</v>
      </c>
      <c r="AO153" s="3">
        <v>21</v>
      </c>
      <c r="AP153" s="3">
        <v>8648</v>
      </c>
    </row>
    <row r="154" spans="1:42" s="8" customFormat="1" ht="15.75">
      <c r="A154" s="34" t="s">
        <v>164</v>
      </c>
      <c r="B154" s="46">
        <v>1214</v>
      </c>
      <c r="C154" s="38">
        <f t="shared" si="24"/>
        <v>88.677867056245432</v>
      </c>
      <c r="D154" s="46">
        <v>1293</v>
      </c>
      <c r="E154" s="38">
        <f t="shared" si="25"/>
        <v>87.899388171312026</v>
      </c>
      <c r="F154" s="46">
        <v>1338</v>
      </c>
      <c r="G154" s="38">
        <f t="shared" si="26"/>
        <v>89.858965748824716</v>
      </c>
      <c r="H154" s="46">
        <v>1311</v>
      </c>
      <c r="I154" s="38">
        <f t="shared" si="27"/>
        <v>88.164088769334228</v>
      </c>
      <c r="J154" s="46">
        <v>1386</v>
      </c>
      <c r="K154" s="38">
        <f t="shared" si="28"/>
        <v>90.410958904109577</v>
      </c>
      <c r="L154" s="46">
        <v>1496</v>
      </c>
      <c r="M154" s="38">
        <f t="shared" si="29"/>
        <v>94.444444444444443</v>
      </c>
      <c r="N154" s="46">
        <v>1513</v>
      </c>
      <c r="O154" s="38">
        <f t="shared" si="30"/>
        <v>93.858560794044664</v>
      </c>
      <c r="P154" s="46">
        <v>1558</v>
      </c>
      <c r="Q154" s="38">
        <f t="shared" si="31"/>
        <v>94.138972809667678</v>
      </c>
      <c r="R154" s="46">
        <v>1576</v>
      </c>
      <c r="S154" s="38">
        <f t="shared" si="32"/>
        <v>93.642305407011293</v>
      </c>
      <c r="T154" s="46">
        <v>1660</v>
      </c>
      <c r="U154" s="38">
        <f t="shared" si="33"/>
        <v>94.050991501416419</v>
      </c>
      <c r="V154" s="46">
        <v>1580</v>
      </c>
      <c r="W154" s="38">
        <f t="shared" si="34"/>
        <v>92.074592074592076</v>
      </c>
      <c r="X154" s="46">
        <v>1571</v>
      </c>
      <c r="Y154" s="38">
        <f t="shared" si="35"/>
        <v>90.443293033966611</v>
      </c>
      <c r="AB154" s="8" t="s">
        <v>164</v>
      </c>
      <c r="AC154" s="8">
        <v>1369</v>
      </c>
      <c r="AD154" s="8">
        <v>1471</v>
      </c>
      <c r="AE154" s="8">
        <v>1489</v>
      </c>
      <c r="AF154" s="8">
        <v>1487</v>
      </c>
      <c r="AG154" s="8">
        <v>1533</v>
      </c>
      <c r="AH154" s="8">
        <v>1584</v>
      </c>
      <c r="AI154" s="8">
        <v>1612</v>
      </c>
      <c r="AJ154" s="8">
        <v>1655</v>
      </c>
      <c r="AK154" s="8">
        <v>1683</v>
      </c>
      <c r="AL154" s="8">
        <v>1765</v>
      </c>
      <c r="AM154" s="8">
        <v>1716</v>
      </c>
      <c r="AN154" s="8">
        <v>1737</v>
      </c>
      <c r="AO154" s="8">
        <v>160</v>
      </c>
      <c r="AP154" s="8">
        <v>19261</v>
      </c>
    </row>
    <row r="155" spans="1:42">
      <c r="A155" s="3" t="s">
        <v>165</v>
      </c>
      <c r="B155" s="48">
        <v>64</v>
      </c>
      <c r="C155" s="39">
        <f t="shared" si="24"/>
        <v>85.333333333333343</v>
      </c>
      <c r="D155" s="48">
        <v>81</v>
      </c>
      <c r="E155" s="39">
        <f t="shared" si="25"/>
        <v>89.010989010989007</v>
      </c>
      <c r="F155" s="48">
        <v>85</v>
      </c>
      <c r="G155" s="39">
        <f t="shared" si="26"/>
        <v>95.50561797752809</v>
      </c>
      <c r="H155" s="48">
        <v>90</v>
      </c>
      <c r="I155" s="39">
        <f t="shared" si="27"/>
        <v>89.10891089108911</v>
      </c>
      <c r="J155" s="48">
        <v>92</v>
      </c>
      <c r="K155" s="39">
        <f t="shared" si="28"/>
        <v>93.877551020408163</v>
      </c>
      <c r="L155" s="48">
        <v>95</v>
      </c>
      <c r="M155" s="39">
        <f t="shared" si="29"/>
        <v>96.938775510204081</v>
      </c>
      <c r="N155" s="48">
        <v>93</v>
      </c>
      <c r="O155" s="39">
        <f t="shared" si="30"/>
        <v>95.876288659793815</v>
      </c>
      <c r="P155" s="48">
        <v>103</v>
      </c>
      <c r="Q155" s="39">
        <f t="shared" si="31"/>
        <v>95.370370370370367</v>
      </c>
      <c r="R155" s="48">
        <v>84</v>
      </c>
      <c r="S155" s="39">
        <f t="shared" si="32"/>
        <v>98.82352941176471</v>
      </c>
      <c r="T155" s="48">
        <v>96</v>
      </c>
      <c r="U155" s="39">
        <f t="shared" si="33"/>
        <v>95.049504950495049</v>
      </c>
      <c r="V155" s="48">
        <v>102</v>
      </c>
      <c r="W155" s="39">
        <f t="shared" si="34"/>
        <v>94.444444444444443</v>
      </c>
      <c r="X155" s="48">
        <v>106</v>
      </c>
      <c r="Y155" s="39">
        <f t="shared" si="35"/>
        <v>86.178861788617894</v>
      </c>
      <c r="AB155" s="3" t="s">
        <v>165</v>
      </c>
      <c r="AC155" s="3">
        <v>75</v>
      </c>
      <c r="AD155" s="3">
        <v>91</v>
      </c>
      <c r="AE155" s="3">
        <v>89</v>
      </c>
      <c r="AF155" s="3">
        <v>101</v>
      </c>
      <c r="AG155" s="3">
        <v>98</v>
      </c>
      <c r="AH155" s="3">
        <v>98</v>
      </c>
      <c r="AI155" s="3">
        <v>97</v>
      </c>
      <c r="AJ155" s="3">
        <v>108</v>
      </c>
      <c r="AK155" s="3">
        <v>85</v>
      </c>
      <c r="AL155" s="3">
        <v>101</v>
      </c>
      <c r="AM155" s="3">
        <v>108</v>
      </c>
      <c r="AN155" s="3">
        <v>123</v>
      </c>
      <c r="AO155" s="3">
        <v>5</v>
      </c>
      <c r="AP155" s="3">
        <v>1179</v>
      </c>
    </row>
    <row r="156" spans="1:42">
      <c r="A156" s="3" t="s">
        <v>166</v>
      </c>
      <c r="B156" s="48">
        <v>179</v>
      </c>
      <c r="C156" s="39">
        <f t="shared" si="24"/>
        <v>95.721925133689851</v>
      </c>
      <c r="D156" s="48">
        <v>152</v>
      </c>
      <c r="E156" s="39">
        <f t="shared" si="25"/>
        <v>95</v>
      </c>
      <c r="F156" s="48">
        <v>201</v>
      </c>
      <c r="G156" s="39">
        <f t="shared" si="26"/>
        <v>94.811320754716974</v>
      </c>
      <c r="H156" s="48">
        <v>171</v>
      </c>
      <c r="I156" s="39">
        <f t="shared" si="27"/>
        <v>94.475138121546962</v>
      </c>
      <c r="J156" s="48">
        <v>203</v>
      </c>
      <c r="K156" s="39">
        <f t="shared" si="28"/>
        <v>94.859813084112147</v>
      </c>
      <c r="L156" s="48">
        <v>193</v>
      </c>
      <c r="M156" s="39">
        <f t="shared" si="29"/>
        <v>96.984924623115575</v>
      </c>
      <c r="N156" s="48">
        <v>192</v>
      </c>
      <c r="O156" s="39">
        <f t="shared" si="30"/>
        <v>92.307692307692307</v>
      </c>
      <c r="P156" s="48">
        <v>228</v>
      </c>
      <c r="Q156" s="39">
        <f t="shared" si="31"/>
        <v>92.682926829268297</v>
      </c>
      <c r="R156" s="48">
        <v>229</v>
      </c>
      <c r="S156" s="39">
        <f t="shared" si="32"/>
        <v>96.21848739495799</v>
      </c>
      <c r="T156" s="48">
        <v>223</v>
      </c>
      <c r="U156" s="39">
        <f t="shared" si="33"/>
        <v>94.893617021276597</v>
      </c>
      <c r="V156" s="48">
        <v>194</v>
      </c>
      <c r="W156" s="39">
        <f t="shared" si="34"/>
        <v>91.079812206572768</v>
      </c>
      <c r="X156" s="48">
        <v>208</v>
      </c>
      <c r="Y156" s="39">
        <f t="shared" si="35"/>
        <v>91.228070175438589</v>
      </c>
      <c r="AB156" s="3" t="s">
        <v>166</v>
      </c>
      <c r="AC156" s="3">
        <v>187</v>
      </c>
      <c r="AD156" s="3">
        <v>160</v>
      </c>
      <c r="AE156" s="3">
        <v>212</v>
      </c>
      <c r="AF156" s="3">
        <v>181</v>
      </c>
      <c r="AG156" s="3">
        <v>214</v>
      </c>
      <c r="AH156" s="3">
        <v>199</v>
      </c>
      <c r="AI156" s="3">
        <v>208</v>
      </c>
      <c r="AJ156" s="3">
        <v>246</v>
      </c>
      <c r="AK156" s="3">
        <v>238</v>
      </c>
      <c r="AL156" s="3">
        <v>235</v>
      </c>
      <c r="AM156" s="3">
        <v>213</v>
      </c>
      <c r="AN156" s="3">
        <v>228</v>
      </c>
      <c r="AO156" s="3">
        <v>18</v>
      </c>
      <c r="AP156" s="3">
        <v>2539</v>
      </c>
    </row>
    <row r="157" spans="1:42">
      <c r="A157" s="3" t="s">
        <v>167</v>
      </c>
      <c r="B157" s="48">
        <v>79</v>
      </c>
      <c r="C157" s="39">
        <f t="shared" si="24"/>
        <v>82.291666666666657</v>
      </c>
      <c r="D157" s="48">
        <v>98</v>
      </c>
      <c r="E157" s="39">
        <f t="shared" si="25"/>
        <v>89.908256880733944</v>
      </c>
      <c r="F157" s="48">
        <v>84</v>
      </c>
      <c r="G157" s="39">
        <f t="shared" si="26"/>
        <v>89.361702127659569</v>
      </c>
      <c r="H157" s="48">
        <v>107</v>
      </c>
      <c r="I157" s="39">
        <f t="shared" si="27"/>
        <v>92.241379310344826</v>
      </c>
      <c r="J157" s="48">
        <v>112</v>
      </c>
      <c r="K157" s="39">
        <f t="shared" si="28"/>
        <v>94.915254237288138</v>
      </c>
      <c r="L157" s="48">
        <v>106</v>
      </c>
      <c r="M157" s="39">
        <f t="shared" si="29"/>
        <v>90.598290598290603</v>
      </c>
      <c r="N157" s="48">
        <v>115</v>
      </c>
      <c r="O157" s="39">
        <f t="shared" si="30"/>
        <v>92</v>
      </c>
      <c r="P157" s="48">
        <v>109</v>
      </c>
      <c r="Q157" s="39">
        <f t="shared" si="31"/>
        <v>90.082644628099175</v>
      </c>
      <c r="R157" s="48">
        <v>135</v>
      </c>
      <c r="S157" s="39">
        <f t="shared" si="32"/>
        <v>93.103448275862064</v>
      </c>
      <c r="T157" s="48">
        <v>121</v>
      </c>
      <c r="U157" s="39">
        <f t="shared" si="33"/>
        <v>90.977443609022558</v>
      </c>
      <c r="V157" s="48">
        <v>117</v>
      </c>
      <c r="W157" s="39">
        <f t="shared" si="34"/>
        <v>85.40145985401459</v>
      </c>
      <c r="X157" s="48">
        <v>119</v>
      </c>
      <c r="Y157" s="39">
        <f t="shared" si="35"/>
        <v>89.473684210526315</v>
      </c>
      <c r="AB157" s="3" t="s">
        <v>167</v>
      </c>
      <c r="AC157" s="3">
        <v>96</v>
      </c>
      <c r="AD157" s="3">
        <v>109</v>
      </c>
      <c r="AE157" s="3">
        <v>94</v>
      </c>
      <c r="AF157" s="3">
        <v>116</v>
      </c>
      <c r="AG157" s="3">
        <v>118</v>
      </c>
      <c r="AH157" s="3">
        <v>117</v>
      </c>
      <c r="AI157" s="3">
        <v>125</v>
      </c>
      <c r="AJ157" s="3">
        <v>121</v>
      </c>
      <c r="AK157" s="3">
        <v>145</v>
      </c>
      <c r="AL157" s="3">
        <v>133</v>
      </c>
      <c r="AM157" s="3">
        <v>137</v>
      </c>
      <c r="AN157" s="3">
        <v>133</v>
      </c>
      <c r="AO157" s="3">
        <v>11</v>
      </c>
      <c r="AP157" s="3">
        <v>1455</v>
      </c>
    </row>
    <row r="158" spans="1:42">
      <c r="A158" s="3" t="s">
        <v>168</v>
      </c>
      <c r="B158" s="48">
        <v>293</v>
      </c>
      <c r="C158" s="39">
        <f t="shared" si="24"/>
        <v>90.993788819875775</v>
      </c>
      <c r="D158" s="48">
        <v>278</v>
      </c>
      <c r="E158" s="39">
        <f t="shared" si="25"/>
        <v>88.253968253968253</v>
      </c>
      <c r="F158" s="48">
        <v>296</v>
      </c>
      <c r="G158" s="39">
        <f t="shared" si="26"/>
        <v>89.42598187311178</v>
      </c>
      <c r="H158" s="48">
        <v>313</v>
      </c>
      <c r="I158" s="39">
        <f t="shared" si="27"/>
        <v>88.920454545454547</v>
      </c>
      <c r="J158" s="48">
        <v>327</v>
      </c>
      <c r="K158" s="39">
        <f t="shared" si="28"/>
        <v>97.032640949554889</v>
      </c>
      <c r="L158" s="48">
        <v>380</v>
      </c>
      <c r="M158" s="39">
        <f t="shared" si="29"/>
        <v>95.71788413098237</v>
      </c>
      <c r="N158" s="48">
        <v>353</v>
      </c>
      <c r="O158" s="39">
        <f t="shared" si="30"/>
        <v>93.88297872340425</v>
      </c>
      <c r="P158" s="48">
        <v>361</v>
      </c>
      <c r="Q158" s="39">
        <f t="shared" si="31"/>
        <v>94.010416666666657</v>
      </c>
      <c r="R158" s="48">
        <v>368</v>
      </c>
      <c r="S158" s="39">
        <f t="shared" si="32"/>
        <v>92</v>
      </c>
      <c r="T158" s="48">
        <v>384</v>
      </c>
      <c r="U158" s="39">
        <f t="shared" si="33"/>
        <v>93.430656934306569</v>
      </c>
      <c r="V158" s="48">
        <v>383</v>
      </c>
      <c r="W158" s="39">
        <f t="shared" si="34"/>
        <v>91.626794258373195</v>
      </c>
      <c r="X158" s="48">
        <v>353</v>
      </c>
      <c r="Y158" s="39">
        <f t="shared" si="35"/>
        <v>89.593908629441614</v>
      </c>
      <c r="AB158" s="3" t="s">
        <v>168</v>
      </c>
      <c r="AC158" s="3">
        <v>322</v>
      </c>
      <c r="AD158" s="3">
        <v>315</v>
      </c>
      <c r="AE158" s="3">
        <v>331</v>
      </c>
      <c r="AF158" s="3">
        <v>352</v>
      </c>
      <c r="AG158" s="3">
        <v>337</v>
      </c>
      <c r="AH158" s="3">
        <v>397</v>
      </c>
      <c r="AI158" s="3">
        <v>376</v>
      </c>
      <c r="AJ158" s="3">
        <v>384</v>
      </c>
      <c r="AK158" s="3">
        <v>400</v>
      </c>
      <c r="AL158" s="3">
        <v>411</v>
      </c>
      <c r="AM158" s="3">
        <v>418</v>
      </c>
      <c r="AN158" s="3">
        <v>394</v>
      </c>
      <c r="AO158" s="3">
        <v>54</v>
      </c>
      <c r="AP158" s="3">
        <v>4491</v>
      </c>
    </row>
    <row r="159" spans="1:42">
      <c r="A159" s="3" t="s">
        <v>169</v>
      </c>
      <c r="B159" s="48">
        <v>86</v>
      </c>
      <c r="C159" s="39">
        <f t="shared" si="24"/>
        <v>85.148514851485146</v>
      </c>
      <c r="D159" s="48">
        <v>99</v>
      </c>
      <c r="E159" s="39">
        <f t="shared" si="25"/>
        <v>81.818181818181827</v>
      </c>
      <c r="F159" s="48">
        <v>86</v>
      </c>
      <c r="G159" s="39">
        <f t="shared" si="26"/>
        <v>84.313725490196077</v>
      </c>
      <c r="H159" s="48">
        <v>88</v>
      </c>
      <c r="I159" s="39">
        <f t="shared" si="27"/>
        <v>81.481481481481481</v>
      </c>
      <c r="J159" s="48">
        <v>111</v>
      </c>
      <c r="K159" s="39">
        <f t="shared" si="28"/>
        <v>89.516129032258064</v>
      </c>
      <c r="L159" s="48">
        <v>114</v>
      </c>
      <c r="M159" s="39">
        <f t="shared" si="29"/>
        <v>91.935483870967744</v>
      </c>
      <c r="N159" s="48">
        <v>128</v>
      </c>
      <c r="O159" s="39">
        <f t="shared" si="30"/>
        <v>93.430656934306569</v>
      </c>
      <c r="P159" s="48">
        <v>139</v>
      </c>
      <c r="Q159" s="39">
        <f t="shared" si="31"/>
        <v>94.557823129251702</v>
      </c>
      <c r="R159" s="48">
        <v>110</v>
      </c>
      <c r="S159" s="39">
        <f t="shared" si="32"/>
        <v>89.430894308943081</v>
      </c>
      <c r="T159" s="48">
        <v>133</v>
      </c>
      <c r="U159" s="39">
        <f t="shared" si="33"/>
        <v>91.095890410958901</v>
      </c>
      <c r="V159" s="48">
        <v>120</v>
      </c>
      <c r="W159" s="39">
        <f t="shared" si="34"/>
        <v>91.603053435114504</v>
      </c>
      <c r="X159" s="48">
        <v>126</v>
      </c>
      <c r="Y159" s="39">
        <f t="shared" si="35"/>
        <v>93.333333333333329</v>
      </c>
      <c r="AB159" s="3" t="s">
        <v>169</v>
      </c>
      <c r="AC159" s="3">
        <v>101</v>
      </c>
      <c r="AD159" s="3">
        <v>121</v>
      </c>
      <c r="AE159" s="3">
        <v>102</v>
      </c>
      <c r="AF159" s="3">
        <v>108</v>
      </c>
      <c r="AG159" s="3">
        <v>124</v>
      </c>
      <c r="AH159" s="3">
        <v>124</v>
      </c>
      <c r="AI159" s="3">
        <v>137</v>
      </c>
      <c r="AJ159" s="3">
        <v>147</v>
      </c>
      <c r="AK159" s="3">
        <v>123</v>
      </c>
      <c r="AL159" s="3">
        <v>146</v>
      </c>
      <c r="AM159" s="3">
        <v>131</v>
      </c>
      <c r="AN159" s="3">
        <v>135</v>
      </c>
      <c r="AO159" s="3">
        <v>9</v>
      </c>
      <c r="AP159" s="3">
        <v>1508</v>
      </c>
    </row>
    <row r="160" spans="1:42">
      <c r="A160" s="3" t="s">
        <v>170</v>
      </c>
      <c r="B160" s="48">
        <v>175</v>
      </c>
      <c r="C160" s="39">
        <f t="shared" si="24"/>
        <v>72.614107883817425</v>
      </c>
      <c r="D160" s="48">
        <v>212</v>
      </c>
      <c r="E160" s="39">
        <f t="shared" si="25"/>
        <v>74.647887323943664</v>
      </c>
      <c r="F160" s="48">
        <v>234</v>
      </c>
      <c r="G160" s="39">
        <f t="shared" si="26"/>
        <v>79.322033898305094</v>
      </c>
      <c r="H160" s="48">
        <v>193</v>
      </c>
      <c r="I160" s="39">
        <f t="shared" si="27"/>
        <v>75.390625</v>
      </c>
      <c r="J160" s="48">
        <v>207</v>
      </c>
      <c r="K160" s="39">
        <f t="shared" si="28"/>
        <v>71.626297577854672</v>
      </c>
      <c r="L160" s="48">
        <v>245</v>
      </c>
      <c r="M160" s="39">
        <f t="shared" si="29"/>
        <v>93.511450381679381</v>
      </c>
      <c r="N160" s="48">
        <v>261</v>
      </c>
      <c r="O160" s="39">
        <f t="shared" si="30"/>
        <v>94.909090909090907</v>
      </c>
      <c r="P160" s="48">
        <v>249</v>
      </c>
      <c r="Q160" s="39">
        <f t="shared" si="31"/>
        <v>95.038167938931295</v>
      </c>
      <c r="R160" s="48">
        <v>259</v>
      </c>
      <c r="S160" s="39">
        <f t="shared" si="32"/>
        <v>92.5</v>
      </c>
      <c r="T160" s="48">
        <v>250</v>
      </c>
      <c r="U160" s="39">
        <f t="shared" si="33"/>
        <v>91.911764705882348</v>
      </c>
      <c r="V160" s="48">
        <v>280</v>
      </c>
      <c r="W160" s="39">
        <f t="shared" si="34"/>
        <v>93.023255813953483</v>
      </c>
      <c r="X160" s="48">
        <v>261</v>
      </c>
      <c r="Y160" s="39">
        <f t="shared" si="35"/>
        <v>92.226148409893995</v>
      </c>
      <c r="AB160" s="3" t="s">
        <v>170</v>
      </c>
      <c r="AC160" s="3">
        <v>241</v>
      </c>
      <c r="AD160" s="3">
        <v>284</v>
      </c>
      <c r="AE160" s="3">
        <v>295</v>
      </c>
      <c r="AF160" s="3">
        <v>256</v>
      </c>
      <c r="AG160" s="3">
        <v>289</v>
      </c>
      <c r="AH160" s="3">
        <v>262</v>
      </c>
      <c r="AI160" s="3">
        <v>275</v>
      </c>
      <c r="AJ160" s="3">
        <v>262</v>
      </c>
      <c r="AK160" s="3">
        <v>280</v>
      </c>
      <c r="AL160" s="3">
        <v>272</v>
      </c>
      <c r="AM160" s="3">
        <v>301</v>
      </c>
      <c r="AN160" s="3">
        <v>283</v>
      </c>
      <c r="AO160" s="3">
        <v>29</v>
      </c>
      <c r="AP160" s="3">
        <v>3329</v>
      </c>
    </row>
    <row r="161" spans="1:42">
      <c r="A161" s="3" t="s">
        <v>171</v>
      </c>
      <c r="B161" s="48">
        <v>154</v>
      </c>
      <c r="C161" s="39">
        <f t="shared" si="24"/>
        <v>98.089171974522287</v>
      </c>
      <c r="D161" s="48">
        <v>184</v>
      </c>
      <c r="E161" s="39">
        <f t="shared" si="25"/>
        <v>95.833333333333343</v>
      </c>
      <c r="F161" s="48">
        <v>172</v>
      </c>
      <c r="G161" s="39">
        <f t="shared" si="26"/>
        <v>97.175141242937855</v>
      </c>
      <c r="H161" s="48">
        <v>180</v>
      </c>
      <c r="I161" s="39">
        <f t="shared" si="27"/>
        <v>96.256684491978604</v>
      </c>
      <c r="J161" s="48">
        <v>171</v>
      </c>
      <c r="K161" s="39">
        <f t="shared" si="28"/>
        <v>96.067415730337075</v>
      </c>
      <c r="L161" s="48">
        <v>163</v>
      </c>
      <c r="M161" s="39">
        <f t="shared" si="29"/>
        <v>97.023809523809518</v>
      </c>
      <c r="N161" s="48">
        <v>166</v>
      </c>
      <c r="O161" s="39">
        <f t="shared" si="30"/>
        <v>95.402298850574709</v>
      </c>
      <c r="P161" s="48">
        <v>186</v>
      </c>
      <c r="Q161" s="39">
        <f t="shared" si="31"/>
        <v>97.894736842105274</v>
      </c>
      <c r="R161" s="48">
        <v>196</v>
      </c>
      <c r="S161" s="39">
        <f t="shared" si="32"/>
        <v>97.029702970297024</v>
      </c>
      <c r="T161" s="48">
        <v>221</v>
      </c>
      <c r="U161" s="39">
        <f t="shared" si="33"/>
        <v>97.356828193832598</v>
      </c>
      <c r="V161" s="48">
        <v>184</v>
      </c>
      <c r="W161" s="39">
        <f t="shared" si="34"/>
        <v>97.354497354497354</v>
      </c>
      <c r="X161" s="48">
        <v>202</v>
      </c>
      <c r="Y161" s="39">
        <f t="shared" si="35"/>
        <v>91.402714932126699</v>
      </c>
      <c r="AB161" s="3" t="s">
        <v>171</v>
      </c>
      <c r="AC161" s="3">
        <v>157</v>
      </c>
      <c r="AD161" s="3">
        <v>192</v>
      </c>
      <c r="AE161" s="3">
        <v>177</v>
      </c>
      <c r="AF161" s="3">
        <v>187</v>
      </c>
      <c r="AG161" s="3">
        <v>178</v>
      </c>
      <c r="AH161" s="3">
        <v>168</v>
      </c>
      <c r="AI161" s="3">
        <v>174</v>
      </c>
      <c r="AJ161" s="3">
        <v>190</v>
      </c>
      <c r="AK161" s="3">
        <v>202</v>
      </c>
      <c r="AL161" s="3">
        <v>227</v>
      </c>
      <c r="AM161" s="3">
        <v>189</v>
      </c>
      <c r="AN161" s="3">
        <v>221</v>
      </c>
      <c r="AO161" s="3">
        <v>11</v>
      </c>
      <c r="AP161" s="3">
        <v>2273</v>
      </c>
    </row>
    <row r="162" spans="1:42">
      <c r="A162" s="3" t="s">
        <v>172</v>
      </c>
      <c r="B162" s="48">
        <v>80</v>
      </c>
      <c r="C162" s="39">
        <f t="shared" si="24"/>
        <v>95.238095238095227</v>
      </c>
      <c r="D162" s="48">
        <v>73</v>
      </c>
      <c r="E162" s="39">
        <f t="shared" si="25"/>
        <v>93.589743589743591</v>
      </c>
      <c r="F162" s="48">
        <v>66</v>
      </c>
      <c r="G162" s="39">
        <f t="shared" si="26"/>
        <v>95.652173913043484</v>
      </c>
      <c r="H162" s="48">
        <v>71</v>
      </c>
      <c r="I162" s="39">
        <f t="shared" si="27"/>
        <v>89.87341772151899</v>
      </c>
      <c r="J162" s="48">
        <v>59</v>
      </c>
      <c r="K162" s="39">
        <f t="shared" si="28"/>
        <v>95.161290322580655</v>
      </c>
      <c r="L162" s="48">
        <v>92</v>
      </c>
      <c r="M162" s="39">
        <f t="shared" si="29"/>
        <v>96.84210526315789</v>
      </c>
      <c r="N162" s="48">
        <v>85</v>
      </c>
      <c r="O162" s="39">
        <f t="shared" si="30"/>
        <v>91.397849462365585</v>
      </c>
      <c r="P162" s="48">
        <v>79</v>
      </c>
      <c r="Q162" s="39">
        <f t="shared" si="31"/>
        <v>89.772727272727266</v>
      </c>
      <c r="R162" s="48">
        <v>57</v>
      </c>
      <c r="S162" s="39">
        <f t="shared" si="32"/>
        <v>87.692307692307693</v>
      </c>
      <c r="T162" s="48">
        <v>107</v>
      </c>
      <c r="U162" s="39">
        <f t="shared" si="33"/>
        <v>94.690265486725664</v>
      </c>
      <c r="V162" s="48">
        <v>89</v>
      </c>
      <c r="W162" s="39">
        <f t="shared" si="34"/>
        <v>92.708333333333343</v>
      </c>
      <c r="X162" s="48">
        <v>75</v>
      </c>
      <c r="Y162" s="39">
        <f t="shared" si="35"/>
        <v>91.463414634146346</v>
      </c>
      <c r="AB162" s="3" t="s">
        <v>172</v>
      </c>
      <c r="AC162" s="3">
        <v>84</v>
      </c>
      <c r="AD162" s="3">
        <v>78</v>
      </c>
      <c r="AE162" s="3">
        <v>69</v>
      </c>
      <c r="AF162" s="3">
        <v>79</v>
      </c>
      <c r="AG162" s="3">
        <v>62</v>
      </c>
      <c r="AH162" s="3">
        <v>95</v>
      </c>
      <c r="AI162" s="3">
        <v>93</v>
      </c>
      <c r="AJ162" s="3">
        <v>88</v>
      </c>
      <c r="AK162" s="3">
        <v>65</v>
      </c>
      <c r="AL162" s="3">
        <v>113</v>
      </c>
      <c r="AM162" s="3">
        <v>96</v>
      </c>
      <c r="AN162" s="3">
        <v>82</v>
      </c>
      <c r="AO162" s="3">
        <v>3</v>
      </c>
      <c r="AP162" s="3">
        <v>1007</v>
      </c>
    </row>
    <row r="163" spans="1:42">
      <c r="A163" s="3" t="s">
        <v>173</v>
      </c>
      <c r="B163" s="48">
        <v>104</v>
      </c>
      <c r="C163" s="39">
        <f t="shared" si="24"/>
        <v>98.113207547169807</v>
      </c>
      <c r="D163" s="48">
        <v>116</v>
      </c>
      <c r="E163" s="39">
        <f t="shared" si="25"/>
        <v>95.867768595041326</v>
      </c>
      <c r="F163" s="48">
        <v>114</v>
      </c>
      <c r="G163" s="39">
        <f t="shared" si="26"/>
        <v>95</v>
      </c>
      <c r="H163" s="48">
        <v>98</v>
      </c>
      <c r="I163" s="39">
        <f t="shared" si="27"/>
        <v>91.588785046728972</v>
      </c>
      <c r="J163" s="48">
        <v>104</v>
      </c>
      <c r="K163" s="39">
        <f t="shared" si="28"/>
        <v>92.035398230088489</v>
      </c>
      <c r="L163" s="48">
        <v>108</v>
      </c>
      <c r="M163" s="39">
        <f t="shared" si="29"/>
        <v>87.096774193548384</v>
      </c>
      <c r="N163" s="48">
        <v>120</v>
      </c>
      <c r="O163" s="39">
        <f t="shared" si="30"/>
        <v>94.488188976377955</v>
      </c>
      <c r="P163" s="48">
        <v>104</v>
      </c>
      <c r="Q163" s="39">
        <f t="shared" si="31"/>
        <v>95.412844036697251</v>
      </c>
      <c r="R163" s="48">
        <v>138</v>
      </c>
      <c r="S163" s="39">
        <f t="shared" si="32"/>
        <v>95.172413793103445</v>
      </c>
      <c r="T163" s="48">
        <v>125</v>
      </c>
      <c r="U163" s="39">
        <f t="shared" si="33"/>
        <v>98.425196850393704</v>
      </c>
      <c r="V163" s="48">
        <v>111</v>
      </c>
      <c r="W163" s="39">
        <f t="shared" si="34"/>
        <v>90.243902439024396</v>
      </c>
      <c r="X163" s="48">
        <v>121</v>
      </c>
      <c r="Y163" s="39">
        <f t="shared" si="35"/>
        <v>87.681159420289859</v>
      </c>
      <c r="AB163" s="3" t="s">
        <v>173</v>
      </c>
      <c r="AC163" s="3">
        <v>106</v>
      </c>
      <c r="AD163" s="3">
        <v>121</v>
      </c>
      <c r="AE163" s="3">
        <v>120</v>
      </c>
      <c r="AF163" s="3">
        <v>107</v>
      </c>
      <c r="AG163" s="3">
        <v>113</v>
      </c>
      <c r="AH163" s="3">
        <v>124</v>
      </c>
      <c r="AI163" s="3">
        <v>127</v>
      </c>
      <c r="AJ163" s="3">
        <v>109</v>
      </c>
      <c r="AK163" s="3">
        <v>145</v>
      </c>
      <c r="AL163" s="3">
        <v>127</v>
      </c>
      <c r="AM163" s="3">
        <v>123</v>
      </c>
      <c r="AN163" s="3">
        <v>138</v>
      </c>
      <c r="AO163" s="3">
        <v>20</v>
      </c>
      <c r="AP163" s="3">
        <v>1480</v>
      </c>
    </row>
    <row r="164" spans="1:42" s="8" customFormat="1" ht="15.75">
      <c r="A164" s="34" t="s">
        <v>174</v>
      </c>
      <c r="B164" s="46">
        <v>15905</v>
      </c>
      <c r="C164" s="38">
        <f t="shared" si="24"/>
        <v>93.779481132075475</v>
      </c>
      <c r="D164" s="46">
        <v>16348</v>
      </c>
      <c r="E164" s="38">
        <f t="shared" si="25"/>
        <v>92.644225320185882</v>
      </c>
      <c r="F164" s="46">
        <v>17803</v>
      </c>
      <c r="G164" s="38">
        <f t="shared" si="26"/>
        <v>97.246954716775008</v>
      </c>
      <c r="H164" s="46">
        <v>17816</v>
      </c>
      <c r="I164" s="38">
        <f t="shared" si="27"/>
        <v>96.705205449709595</v>
      </c>
      <c r="J164" s="46">
        <v>17779</v>
      </c>
      <c r="K164" s="38">
        <f t="shared" si="28"/>
        <v>95.838499272276422</v>
      </c>
      <c r="L164" s="46">
        <v>17756</v>
      </c>
      <c r="M164" s="38">
        <f t="shared" si="29"/>
        <v>96.400456050817098</v>
      </c>
      <c r="N164" s="46">
        <v>18488</v>
      </c>
      <c r="O164" s="38">
        <f t="shared" si="30"/>
        <v>96.876964996856003</v>
      </c>
      <c r="P164" s="46">
        <v>18834</v>
      </c>
      <c r="Q164" s="38">
        <f t="shared" si="31"/>
        <v>95.920550038197092</v>
      </c>
      <c r="R164" s="46">
        <v>17907</v>
      </c>
      <c r="S164" s="38">
        <f t="shared" si="32"/>
        <v>95.60087555389461</v>
      </c>
      <c r="T164" s="46">
        <v>19008</v>
      </c>
      <c r="U164" s="38">
        <f t="shared" si="33"/>
        <v>94.755732801595215</v>
      </c>
      <c r="V164" s="46">
        <v>18291</v>
      </c>
      <c r="W164" s="38">
        <f t="shared" si="34"/>
        <v>94.968847352024923</v>
      </c>
      <c r="X164" s="46">
        <v>17973</v>
      </c>
      <c r="Y164" s="38">
        <f t="shared" si="35"/>
        <v>91.844243446267058</v>
      </c>
      <c r="AB164" s="8" t="s">
        <v>174</v>
      </c>
      <c r="AC164" s="8">
        <v>16960</v>
      </c>
      <c r="AD164" s="8">
        <v>17646</v>
      </c>
      <c r="AE164" s="8">
        <v>18307</v>
      </c>
      <c r="AF164" s="8">
        <v>18423</v>
      </c>
      <c r="AG164" s="8">
        <v>18551</v>
      </c>
      <c r="AH164" s="8">
        <v>18419</v>
      </c>
      <c r="AI164" s="8">
        <v>19084</v>
      </c>
      <c r="AJ164" s="8">
        <v>19635</v>
      </c>
      <c r="AK164" s="8">
        <v>18731</v>
      </c>
      <c r="AL164" s="8">
        <v>20060</v>
      </c>
      <c r="AM164" s="8">
        <v>19260</v>
      </c>
      <c r="AN164" s="8">
        <v>19569</v>
      </c>
      <c r="AO164" s="8">
        <v>667</v>
      </c>
      <c r="AP164" s="8">
        <v>225312</v>
      </c>
    </row>
    <row r="165" spans="1:42">
      <c r="A165" s="3" t="s">
        <v>175</v>
      </c>
      <c r="B165" s="48">
        <v>434</v>
      </c>
      <c r="C165" s="39">
        <f t="shared" si="24"/>
        <v>93.333333333333329</v>
      </c>
      <c r="D165" s="48">
        <v>370</v>
      </c>
      <c r="E165" s="39">
        <f t="shared" si="25"/>
        <v>92.731829573934832</v>
      </c>
      <c r="F165" s="48">
        <v>435</v>
      </c>
      <c r="G165" s="39">
        <f t="shared" si="26"/>
        <v>97.098214285714292</v>
      </c>
      <c r="H165" s="48">
        <v>435</v>
      </c>
      <c r="I165" s="39">
        <f t="shared" si="27"/>
        <v>96.238938053097343</v>
      </c>
      <c r="J165" s="48">
        <v>445</v>
      </c>
      <c r="K165" s="39">
        <f t="shared" si="28"/>
        <v>95.6989247311828</v>
      </c>
      <c r="L165" s="48">
        <v>450</v>
      </c>
      <c r="M165" s="39">
        <f t="shared" si="29"/>
        <v>97.192224622030238</v>
      </c>
      <c r="N165" s="48">
        <v>424</v>
      </c>
      <c r="O165" s="39">
        <f t="shared" si="30"/>
        <v>93.186813186813183</v>
      </c>
      <c r="P165" s="48">
        <v>468</v>
      </c>
      <c r="Q165" s="39">
        <f t="shared" si="31"/>
        <v>94.354838709677423</v>
      </c>
      <c r="R165" s="48">
        <v>474</v>
      </c>
      <c r="S165" s="39">
        <f t="shared" si="32"/>
        <v>94.8</v>
      </c>
      <c r="T165" s="48">
        <v>457</v>
      </c>
      <c r="U165" s="39">
        <f t="shared" si="33"/>
        <v>90.495049504950501</v>
      </c>
      <c r="V165" s="48">
        <v>490</v>
      </c>
      <c r="W165" s="39">
        <f t="shared" si="34"/>
        <v>91.932457786116316</v>
      </c>
      <c r="X165" s="48">
        <v>499</v>
      </c>
      <c r="Y165" s="39">
        <f t="shared" si="35"/>
        <v>91.391941391941387</v>
      </c>
      <c r="AB165" s="3" t="s">
        <v>175</v>
      </c>
      <c r="AC165" s="3">
        <v>465</v>
      </c>
      <c r="AD165" s="3">
        <v>399</v>
      </c>
      <c r="AE165" s="3">
        <v>448</v>
      </c>
      <c r="AF165" s="3">
        <v>452</v>
      </c>
      <c r="AG165" s="3">
        <v>465</v>
      </c>
      <c r="AH165" s="3">
        <v>463</v>
      </c>
      <c r="AI165" s="3">
        <v>455</v>
      </c>
      <c r="AJ165" s="3">
        <v>496</v>
      </c>
      <c r="AK165" s="3">
        <v>500</v>
      </c>
      <c r="AL165" s="3">
        <v>505</v>
      </c>
      <c r="AM165" s="3">
        <v>533</v>
      </c>
      <c r="AN165" s="3">
        <v>546</v>
      </c>
      <c r="AO165" s="3">
        <v>43</v>
      </c>
      <c r="AP165" s="3">
        <v>5770</v>
      </c>
    </row>
    <row r="166" spans="1:42">
      <c r="A166" s="3" t="s">
        <v>176</v>
      </c>
      <c r="B166" s="48">
        <v>111</v>
      </c>
      <c r="C166" s="39">
        <f t="shared" si="24"/>
        <v>95.689655172413794</v>
      </c>
      <c r="D166" s="48">
        <v>108</v>
      </c>
      <c r="E166" s="39">
        <f t="shared" si="25"/>
        <v>94.73684210526315</v>
      </c>
      <c r="F166" s="48">
        <v>124</v>
      </c>
      <c r="G166" s="39">
        <f t="shared" si="26"/>
        <v>96.124031007751938</v>
      </c>
      <c r="H166" s="48">
        <v>121</v>
      </c>
      <c r="I166" s="39">
        <f t="shared" si="27"/>
        <v>94.53125</v>
      </c>
      <c r="J166" s="48">
        <v>143</v>
      </c>
      <c r="K166" s="39">
        <f t="shared" si="28"/>
        <v>97.278911564625844</v>
      </c>
      <c r="L166" s="48">
        <v>117</v>
      </c>
      <c r="M166" s="39">
        <f t="shared" si="29"/>
        <v>96.694214876033058</v>
      </c>
      <c r="N166" s="48">
        <v>129</v>
      </c>
      <c r="O166" s="39">
        <f t="shared" si="30"/>
        <v>92.805755395683448</v>
      </c>
      <c r="P166" s="48">
        <v>116</v>
      </c>
      <c r="Q166" s="39">
        <f t="shared" si="31"/>
        <v>87.878787878787875</v>
      </c>
      <c r="R166" s="48">
        <v>129</v>
      </c>
      <c r="S166" s="39">
        <f t="shared" si="32"/>
        <v>85.430463576158942</v>
      </c>
      <c r="T166" s="48">
        <v>126</v>
      </c>
      <c r="U166" s="39">
        <f t="shared" si="33"/>
        <v>86.301369863013704</v>
      </c>
      <c r="V166" s="48">
        <v>134</v>
      </c>
      <c r="W166" s="39">
        <f t="shared" si="34"/>
        <v>90.540540540540533</v>
      </c>
      <c r="X166" s="48">
        <v>136</v>
      </c>
      <c r="Y166" s="39">
        <f t="shared" si="35"/>
        <v>92.517006802721085</v>
      </c>
      <c r="AB166" s="3" t="s">
        <v>176</v>
      </c>
      <c r="AC166" s="3">
        <v>116</v>
      </c>
      <c r="AD166" s="3">
        <v>114</v>
      </c>
      <c r="AE166" s="3">
        <v>129</v>
      </c>
      <c r="AF166" s="3">
        <v>128</v>
      </c>
      <c r="AG166" s="3">
        <v>147</v>
      </c>
      <c r="AH166" s="3">
        <v>121</v>
      </c>
      <c r="AI166" s="3">
        <v>139</v>
      </c>
      <c r="AJ166" s="3">
        <v>132</v>
      </c>
      <c r="AK166" s="3">
        <v>151</v>
      </c>
      <c r="AL166" s="3">
        <v>146</v>
      </c>
      <c r="AM166" s="3">
        <v>148</v>
      </c>
      <c r="AN166" s="3">
        <v>147</v>
      </c>
      <c r="AO166" s="3">
        <v>18</v>
      </c>
      <c r="AP166" s="3">
        <v>1636</v>
      </c>
    </row>
    <row r="167" spans="1:42">
      <c r="A167" s="3" t="s">
        <v>177</v>
      </c>
      <c r="B167" s="48">
        <v>800</v>
      </c>
      <c r="C167" s="39">
        <f t="shared" si="24"/>
        <v>93.45794392523365</v>
      </c>
      <c r="D167" s="48">
        <v>793</v>
      </c>
      <c r="E167" s="39">
        <f t="shared" si="25"/>
        <v>92.424242424242422</v>
      </c>
      <c r="F167" s="48">
        <v>876</v>
      </c>
      <c r="G167" s="39">
        <f t="shared" si="26"/>
        <v>95.424836601307192</v>
      </c>
      <c r="H167" s="48">
        <v>1028</v>
      </c>
      <c r="I167" s="39">
        <f t="shared" si="27"/>
        <v>96.616541353383454</v>
      </c>
      <c r="J167" s="48">
        <v>971</v>
      </c>
      <c r="K167" s="39">
        <f t="shared" si="28"/>
        <v>95.383104125736736</v>
      </c>
      <c r="L167" s="48">
        <v>986</v>
      </c>
      <c r="M167" s="39">
        <f t="shared" si="29"/>
        <v>94.534995206136145</v>
      </c>
      <c r="N167" s="48">
        <v>1181</v>
      </c>
      <c r="O167" s="39">
        <f t="shared" si="30"/>
        <v>96.251018744906276</v>
      </c>
      <c r="P167" s="48">
        <v>1132</v>
      </c>
      <c r="Q167" s="39">
        <f t="shared" si="31"/>
        <v>96.340425531914903</v>
      </c>
      <c r="R167" s="48">
        <v>1123</v>
      </c>
      <c r="S167" s="39">
        <f t="shared" si="32"/>
        <v>96.477663230240552</v>
      </c>
      <c r="T167" s="48">
        <v>1091</v>
      </c>
      <c r="U167" s="39">
        <f t="shared" si="33"/>
        <v>93.728522336769757</v>
      </c>
      <c r="V167" s="48">
        <v>966</v>
      </c>
      <c r="W167" s="39">
        <f t="shared" si="34"/>
        <v>87.898089171974519</v>
      </c>
      <c r="X167" s="48">
        <v>991</v>
      </c>
      <c r="Y167" s="39">
        <f t="shared" si="35"/>
        <v>90.172884440400367</v>
      </c>
      <c r="AB167" s="3" t="s">
        <v>177</v>
      </c>
      <c r="AC167" s="3">
        <v>856</v>
      </c>
      <c r="AD167" s="3">
        <v>858</v>
      </c>
      <c r="AE167" s="3">
        <v>918</v>
      </c>
      <c r="AF167" s="3">
        <v>1064</v>
      </c>
      <c r="AG167" s="3">
        <v>1018</v>
      </c>
      <c r="AH167" s="3">
        <v>1043</v>
      </c>
      <c r="AI167" s="3">
        <v>1227</v>
      </c>
      <c r="AJ167" s="3">
        <v>1175</v>
      </c>
      <c r="AK167" s="3">
        <v>1164</v>
      </c>
      <c r="AL167" s="3">
        <v>1164</v>
      </c>
      <c r="AM167" s="3">
        <v>1099</v>
      </c>
      <c r="AN167" s="3">
        <v>1099</v>
      </c>
      <c r="AO167" s="3">
        <v>51</v>
      </c>
      <c r="AP167" s="3">
        <v>12736</v>
      </c>
    </row>
    <row r="168" spans="1:42">
      <c r="A168" s="3" t="s">
        <v>178</v>
      </c>
      <c r="B168" s="48">
        <v>64</v>
      </c>
      <c r="C168" s="39">
        <f t="shared" si="24"/>
        <v>100</v>
      </c>
      <c r="D168" s="48">
        <v>70</v>
      </c>
      <c r="E168" s="39">
        <f t="shared" si="25"/>
        <v>94.594594594594597</v>
      </c>
      <c r="F168" s="48">
        <v>96</v>
      </c>
      <c r="G168" s="39">
        <f t="shared" si="26"/>
        <v>100</v>
      </c>
      <c r="H168" s="48">
        <v>88</v>
      </c>
      <c r="I168" s="39">
        <f t="shared" si="27"/>
        <v>97.777777777777771</v>
      </c>
      <c r="J168" s="48">
        <v>98</v>
      </c>
      <c r="K168" s="39">
        <f t="shared" si="28"/>
        <v>94.230769230769226</v>
      </c>
      <c r="L168" s="48">
        <v>89</v>
      </c>
      <c r="M168" s="39">
        <f t="shared" si="29"/>
        <v>95.6989247311828</v>
      </c>
      <c r="N168" s="48">
        <v>95</v>
      </c>
      <c r="O168" s="39">
        <f t="shared" si="30"/>
        <v>98.958333333333343</v>
      </c>
      <c r="P168" s="48">
        <v>104</v>
      </c>
      <c r="Q168" s="39">
        <f t="shared" si="31"/>
        <v>95.412844036697251</v>
      </c>
      <c r="R168" s="48">
        <v>99</v>
      </c>
      <c r="S168" s="39">
        <f t="shared" si="32"/>
        <v>92.523364485981304</v>
      </c>
      <c r="T168" s="48">
        <v>106</v>
      </c>
      <c r="U168" s="39">
        <f t="shared" si="33"/>
        <v>95.495495495495504</v>
      </c>
      <c r="V168" s="48">
        <v>97</v>
      </c>
      <c r="W168" s="39">
        <f t="shared" si="34"/>
        <v>87.387387387387378</v>
      </c>
      <c r="X168" s="48">
        <v>83</v>
      </c>
      <c r="Y168" s="39">
        <f t="shared" si="35"/>
        <v>93.258426966292134</v>
      </c>
      <c r="AB168" s="3" t="s">
        <v>178</v>
      </c>
      <c r="AC168" s="3">
        <v>64</v>
      </c>
      <c r="AD168" s="3">
        <v>74</v>
      </c>
      <c r="AE168" s="3">
        <v>96</v>
      </c>
      <c r="AF168" s="3">
        <v>90</v>
      </c>
      <c r="AG168" s="3">
        <v>104</v>
      </c>
      <c r="AH168" s="3">
        <v>93</v>
      </c>
      <c r="AI168" s="3">
        <v>96</v>
      </c>
      <c r="AJ168" s="3">
        <v>109</v>
      </c>
      <c r="AK168" s="3">
        <v>107</v>
      </c>
      <c r="AL168" s="3">
        <v>111</v>
      </c>
      <c r="AM168" s="3">
        <v>111</v>
      </c>
      <c r="AN168" s="3">
        <v>89</v>
      </c>
      <c r="AO168" s="3">
        <v>6</v>
      </c>
      <c r="AP168" s="3">
        <v>1150</v>
      </c>
    </row>
    <row r="169" spans="1:42">
      <c r="A169" s="3" t="s">
        <v>179</v>
      </c>
      <c r="B169" s="48">
        <v>13643</v>
      </c>
      <c r="C169" s="39">
        <f t="shared" si="24"/>
        <v>93.830811554332868</v>
      </c>
      <c r="D169" s="48">
        <v>14160</v>
      </c>
      <c r="E169" s="39">
        <f t="shared" si="25"/>
        <v>92.779452234307442</v>
      </c>
      <c r="F169" s="48">
        <v>15282</v>
      </c>
      <c r="G169" s="39">
        <f t="shared" si="26"/>
        <v>97.604905154244108</v>
      </c>
      <c r="H169" s="48">
        <v>15133</v>
      </c>
      <c r="I169" s="39">
        <f t="shared" si="27"/>
        <v>96.944266495836004</v>
      </c>
      <c r="J169" s="48">
        <v>15099</v>
      </c>
      <c r="K169" s="39">
        <f t="shared" si="28"/>
        <v>96.055728735924674</v>
      </c>
      <c r="L169" s="48">
        <v>15128</v>
      </c>
      <c r="M169" s="39">
        <f t="shared" si="29"/>
        <v>96.763464244595113</v>
      </c>
      <c r="N169" s="48">
        <v>15605</v>
      </c>
      <c r="O169" s="39">
        <f t="shared" si="30"/>
        <v>97.197134848956708</v>
      </c>
      <c r="P169" s="48">
        <v>15872</v>
      </c>
      <c r="Q169" s="39">
        <f t="shared" si="31"/>
        <v>96.334061665452779</v>
      </c>
      <c r="R169" s="48">
        <v>15057</v>
      </c>
      <c r="S169" s="39">
        <f t="shared" si="32"/>
        <v>96.051288594029089</v>
      </c>
      <c r="T169" s="48">
        <v>16100</v>
      </c>
      <c r="U169" s="39">
        <f t="shared" si="33"/>
        <v>95.333964945523448</v>
      </c>
      <c r="V169" s="48">
        <v>15591</v>
      </c>
      <c r="W169" s="39">
        <f t="shared" si="34"/>
        <v>96.139853240426703</v>
      </c>
      <c r="X169" s="48">
        <v>15154</v>
      </c>
      <c r="Y169" s="39">
        <f t="shared" si="35"/>
        <v>92.278650590671049</v>
      </c>
      <c r="AB169" s="3" t="s">
        <v>179</v>
      </c>
      <c r="AC169" s="3">
        <v>14540</v>
      </c>
      <c r="AD169" s="3">
        <v>15262</v>
      </c>
      <c r="AE169" s="3">
        <v>15657</v>
      </c>
      <c r="AF169" s="3">
        <v>15610</v>
      </c>
      <c r="AG169" s="3">
        <v>15719</v>
      </c>
      <c r="AH169" s="3">
        <v>15634</v>
      </c>
      <c r="AI169" s="3">
        <v>16055</v>
      </c>
      <c r="AJ169" s="3">
        <v>16476</v>
      </c>
      <c r="AK169" s="3">
        <v>15676</v>
      </c>
      <c r="AL169" s="3">
        <v>16888</v>
      </c>
      <c r="AM169" s="3">
        <v>16217</v>
      </c>
      <c r="AN169" s="3">
        <v>16422</v>
      </c>
      <c r="AO169" s="3">
        <v>429</v>
      </c>
      <c r="AP169" s="3">
        <v>190585</v>
      </c>
    </row>
    <row r="170" spans="1:42">
      <c r="A170" s="3" t="s">
        <v>180</v>
      </c>
      <c r="B170" s="48">
        <v>308</v>
      </c>
      <c r="C170" s="39">
        <f t="shared" si="24"/>
        <v>92.492492492492488</v>
      </c>
      <c r="D170" s="48">
        <v>281</v>
      </c>
      <c r="E170" s="39">
        <f t="shared" si="25"/>
        <v>90.353697749196144</v>
      </c>
      <c r="F170" s="48">
        <v>382</v>
      </c>
      <c r="G170" s="39">
        <f t="shared" si="26"/>
        <v>92.493946731234871</v>
      </c>
      <c r="H170" s="48">
        <v>317</v>
      </c>
      <c r="I170" s="39">
        <f t="shared" si="27"/>
        <v>91.354466858789635</v>
      </c>
      <c r="J170" s="48">
        <v>335</v>
      </c>
      <c r="K170" s="39">
        <f t="shared" si="28"/>
        <v>91.530054644808743</v>
      </c>
      <c r="L170" s="48">
        <v>299</v>
      </c>
      <c r="M170" s="39">
        <f t="shared" si="29"/>
        <v>92.857142857142861</v>
      </c>
      <c r="N170" s="48">
        <v>367</v>
      </c>
      <c r="O170" s="39">
        <f t="shared" si="30"/>
        <v>92.676767676767682</v>
      </c>
      <c r="P170" s="48">
        <v>355</v>
      </c>
      <c r="Q170" s="39">
        <f t="shared" si="31"/>
        <v>90.330788804071247</v>
      </c>
      <c r="R170" s="48">
        <v>305</v>
      </c>
      <c r="S170" s="39">
        <f t="shared" si="32"/>
        <v>87.142857142857139</v>
      </c>
      <c r="T170" s="48">
        <v>359</v>
      </c>
      <c r="U170" s="39">
        <f t="shared" si="33"/>
        <v>94.973544973544975</v>
      </c>
      <c r="V170" s="48">
        <v>321</v>
      </c>
      <c r="W170" s="39">
        <f t="shared" si="34"/>
        <v>85.145888594164461</v>
      </c>
      <c r="X170" s="48">
        <v>345</v>
      </c>
      <c r="Y170" s="39">
        <f t="shared" si="35"/>
        <v>85.18518518518519</v>
      </c>
      <c r="AB170" s="3" t="s">
        <v>180</v>
      </c>
      <c r="AC170" s="3">
        <v>333</v>
      </c>
      <c r="AD170" s="3">
        <v>311</v>
      </c>
      <c r="AE170" s="3">
        <v>413</v>
      </c>
      <c r="AF170" s="3">
        <v>347</v>
      </c>
      <c r="AG170" s="3">
        <v>366</v>
      </c>
      <c r="AH170" s="3">
        <v>322</v>
      </c>
      <c r="AI170" s="3">
        <v>396</v>
      </c>
      <c r="AJ170" s="3">
        <v>393</v>
      </c>
      <c r="AK170" s="3">
        <v>350</v>
      </c>
      <c r="AL170" s="3">
        <v>378</v>
      </c>
      <c r="AM170" s="3">
        <v>377</v>
      </c>
      <c r="AN170" s="3">
        <v>405</v>
      </c>
      <c r="AO170" s="3">
        <v>39</v>
      </c>
      <c r="AP170" s="3">
        <v>4430</v>
      </c>
    </row>
    <row r="171" spans="1:42">
      <c r="A171" s="3" t="s">
        <v>181</v>
      </c>
      <c r="B171" s="48">
        <v>119</v>
      </c>
      <c r="C171" s="39">
        <f t="shared" si="24"/>
        <v>92.96875</v>
      </c>
      <c r="D171" s="48">
        <v>136</v>
      </c>
      <c r="E171" s="39">
        <f t="shared" si="25"/>
        <v>93.150684931506845</v>
      </c>
      <c r="F171" s="48">
        <v>158</v>
      </c>
      <c r="G171" s="39">
        <f t="shared" si="26"/>
        <v>97.53086419753086</v>
      </c>
      <c r="H171" s="48">
        <v>176</v>
      </c>
      <c r="I171" s="39">
        <f t="shared" si="27"/>
        <v>95.135135135135144</v>
      </c>
      <c r="J171" s="48">
        <v>171</v>
      </c>
      <c r="K171" s="39">
        <f t="shared" si="28"/>
        <v>96.610169491525426</v>
      </c>
      <c r="L171" s="48">
        <v>179</v>
      </c>
      <c r="M171" s="39">
        <f t="shared" si="29"/>
        <v>94.21052631578948</v>
      </c>
      <c r="N171" s="48">
        <v>171</v>
      </c>
      <c r="O171" s="39">
        <f t="shared" si="30"/>
        <v>98.275862068965509</v>
      </c>
      <c r="P171" s="48">
        <v>196</v>
      </c>
      <c r="Q171" s="39">
        <f t="shared" si="31"/>
        <v>94.685990338164245</v>
      </c>
      <c r="R171" s="48">
        <v>189</v>
      </c>
      <c r="S171" s="39">
        <f t="shared" si="32"/>
        <v>94.9748743718593</v>
      </c>
      <c r="T171" s="48">
        <v>207</v>
      </c>
      <c r="U171" s="39">
        <f t="shared" si="33"/>
        <v>96.279069767441854</v>
      </c>
      <c r="V171" s="48">
        <v>190</v>
      </c>
      <c r="W171" s="39">
        <f t="shared" si="34"/>
        <v>92.233009708737868</v>
      </c>
      <c r="X171" s="48">
        <v>186</v>
      </c>
      <c r="Y171" s="39">
        <f t="shared" si="35"/>
        <v>91.17647058823529</v>
      </c>
      <c r="AB171" s="3" t="s">
        <v>181</v>
      </c>
      <c r="AC171" s="3">
        <v>128</v>
      </c>
      <c r="AD171" s="3">
        <v>146</v>
      </c>
      <c r="AE171" s="3">
        <v>162</v>
      </c>
      <c r="AF171" s="3">
        <v>185</v>
      </c>
      <c r="AG171" s="3">
        <v>177</v>
      </c>
      <c r="AH171" s="3">
        <v>190</v>
      </c>
      <c r="AI171" s="3">
        <v>174</v>
      </c>
      <c r="AJ171" s="3">
        <v>207</v>
      </c>
      <c r="AK171" s="3">
        <v>199</v>
      </c>
      <c r="AL171" s="3">
        <v>215</v>
      </c>
      <c r="AM171" s="3">
        <v>206</v>
      </c>
      <c r="AN171" s="3">
        <v>204</v>
      </c>
      <c r="AO171" s="3">
        <v>14</v>
      </c>
      <c r="AP171" s="3">
        <v>2207</v>
      </c>
    </row>
    <row r="172" spans="1:42">
      <c r="A172" s="3" t="s">
        <v>182</v>
      </c>
      <c r="B172" s="48">
        <v>194</v>
      </c>
      <c r="C172" s="39">
        <f t="shared" si="24"/>
        <v>90.232558139534873</v>
      </c>
      <c r="D172" s="48">
        <v>198</v>
      </c>
      <c r="E172" s="39">
        <f t="shared" si="25"/>
        <v>88.789237668161434</v>
      </c>
      <c r="F172" s="48">
        <v>207</v>
      </c>
      <c r="G172" s="39">
        <f t="shared" si="26"/>
        <v>93.243243243243242</v>
      </c>
      <c r="H172" s="48">
        <v>220</v>
      </c>
      <c r="I172" s="39">
        <f t="shared" si="27"/>
        <v>95.238095238095227</v>
      </c>
      <c r="J172" s="48">
        <v>203</v>
      </c>
      <c r="K172" s="39">
        <f t="shared" si="28"/>
        <v>93.981481481481481</v>
      </c>
      <c r="L172" s="48">
        <v>220</v>
      </c>
      <c r="M172" s="39">
        <f t="shared" si="29"/>
        <v>94.420600858369099</v>
      </c>
      <c r="N172" s="48">
        <v>222</v>
      </c>
      <c r="O172" s="39">
        <f t="shared" si="30"/>
        <v>97.368421052631575</v>
      </c>
      <c r="P172" s="48">
        <v>260</v>
      </c>
      <c r="Q172" s="39">
        <f t="shared" si="31"/>
        <v>95.588235294117652</v>
      </c>
      <c r="R172" s="48">
        <v>229</v>
      </c>
      <c r="S172" s="39">
        <f t="shared" si="32"/>
        <v>95.416666666666671</v>
      </c>
      <c r="T172" s="48">
        <v>221</v>
      </c>
      <c r="U172" s="39">
        <f t="shared" si="33"/>
        <v>87.698412698412696</v>
      </c>
      <c r="V172" s="48">
        <v>212</v>
      </c>
      <c r="W172" s="39">
        <f t="shared" si="34"/>
        <v>90.598290598290603</v>
      </c>
      <c r="X172" s="48">
        <v>228</v>
      </c>
      <c r="Y172" s="39">
        <f t="shared" si="35"/>
        <v>90.476190476190482</v>
      </c>
      <c r="AB172" s="3" t="s">
        <v>182</v>
      </c>
      <c r="AC172" s="3">
        <v>215</v>
      </c>
      <c r="AD172" s="3">
        <v>223</v>
      </c>
      <c r="AE172" s="3">
        <v>222</v>
      </c>
      <c r="AF172" s="3">
        <v>231</v>
      </c>
      <c r="AG172" s="3">
        <v>216</v>
      </c>
      <c r="AH172" s="3">
        <v>233</v>
      </c>
      <c r="AI172" s="3">
        <v>228</v>
      </c>
      <c r="AJ172" s="3">
        <v>272</v>
      </c>
      <c r="AK172" s="3">
        <v>240</v>
      </c>
      <c r="AL172" s="3">
        <v>252</v>
      </c>
      <c r="AM172" s="3">
        <v>234</v>
      </c>
      <c r="AN172" s="3">
        <v>252</v>
      </c>
      <c r="AO172" s="3">
        <v>23</v>
      </c>
      <c r="AP172" s="3">
        <v>2841</v>
      </c>
    </row>
    <row r="173" spans="1:42">
      <c r="A173" s="3" t="s">
        <v>183</v>
      </c>
      <c r="B173" s="48">
        <v>43</v>
      </c>
      <c r="C173" s="39">
        <f t="shared" si="24"/>
        <v>97.727272727272734</v>
      </c>
      <c r="D173" s="48">
        <v>63</v>
      </c>
      <c r="E173" s="39">
        <f t="shared" si="25"/>
        <v>88.732394366197184</v>
      </c>
      <c r="F173" s="48">
        <v>46</v>
      </c>
      <c r="G173" s="39">
        <f t="shared" si="26"/>
        <v>100</v>
      </c>
      <c r="H173" s="48">
        <v>67</v>
      </c>
      <c r="I173" s="39">
        <f t="shared" si="27"/>
        <v>91.780821917808225</v>
      </c>
      <c r="J173" s="48">
        <v>71</v>
      </c>
      <c r="K173" s="39">
        <f t="shared" si="28"/>
        <v>88.75</v>
      </c>
      <c r="L173" s="48">
        <v>73</v>
      </c>
      <c r="M173" s="39">
        <f t="shared" si="29"/>
        <v>90.123456790123456</v>
      </c>
      <c r="N173" s="48">
        <v>60</v>
      </c>
      <c r="O173" s="39">
        <f t="shared" si="30"/>
        <v>95.238095238095227</v>
      </c>
      <c r="P173" s="48">
        <v>58</v>
      </c>
      <c r="Q173" s="39">
        <f t="shared" si="31"/>
        <v>70.731707317073173</v>
      </c>
      <c r="R173" s="48">
        <v>45</v>
      </c>
      <c r="S173" s="39">
        <f t="shared" si="32"/>
        <v>88.235294117647058</v>
      </c>
      <c r="T173" s="48">
        <v>73</v>
      </c>
      <c r="U173" s="39">
        <f t="shared" si="33"/>
        <v>81.111111111111114</v>
      </c>
      <c r="V173" s="48">
        <v>62</v>
      </c>
      <c r="W173" s="39">
        <f t="shared" si="34"/>
        <v>77.5</v>
      </c>
      <c r="X173" s="48">
        <v>69</v>
      </c>
      <c r="Y173" s="39">
        <f t="shared" si="35"/>
        <v>89.610389610389603</v>
      </c>
      <c r="AB173" s="3" t="s">
        <v>183</v>
      </c>
      <c r="AC173" s="3">
        <v>44</v>
      </c>
      <c r="AD173" s="3">
        <v>71</v>
      </c>
      <c r="AE173" s="3">
        <v>46</v>
      </c>
      <c r="AF173" s="3">
        <v>73</v>
      </c>
      <c r="AG173" s="3">
        <v>80</v>
      </c>
      <c r="AH173" s="3">
        <v>81</v>
      </c>
      <c r="AI173" s="3">
        <v>63</v>
      </c>
      <c r="AJ173" s="3">
        <v>82</v>
      </c>
      <c r="AK173" s="3">
        <v>51</v>
      </c>
      <c r="AL173" s="3">
        <v>90</v>
      </c>
      <c r="AM173" s="3">
        <v>80</v>
      </c>
      <c r="AN173" s="3">
        <v>77</v>
      </c>
      <c r="AO173" s="3">
        <v>10</v>
      </c>
      <c r="AP173" s="3">
        <v>848</v>
      </c>
    </row>
    <row r="174" spans="1:42">
      <c r="A174" s="3" t="s">
        <v>184</v>
      </c>
      <c r="B174" s="48">
        <v>189</v>
      </c>
      <c r="C174" s="39">
        <f t="shared" si="24"/>
        <v>94.9748743718593</v>
      </c>
      <c r="D174" s="48">
        <v>169</v>
      </c>
      <c r="E174" s="39">
        <f t="shared" si="25"/>
        <v>89.893617021276597</v>
      </c>
      <c r="F174" s="48">
        <v>197</v>
      </c>
      <c r="G174" s="39">
        <f t="shared" si="26"/>
        <v>91.203703703703709</v>
      </c>
      <c r="H174" s="48">
        <v>231</v>
      </c>
      <c r="I174" s="39">
        <f t="shared" si="27"/>
        <v>95.061728395061735</v>
      </c>
      <c r="J174" s="48">
        <v>243</v>
      </c>
      <c r="K174" s="39">
        <f t="shared" si="28"/>
        <v>93.822393822393821</v>
      </c>
      <c r="L174" s="48">
        <v>215</v>
      </c>
      <c r="M174" s="39">
        <f t="shared" si="29"/>
        <v>89.958158995815893</v>
      </c>
      <c r="N174" s="48">
        <v>234</v>
      </c>
      <c r="O174" s="39">
        <f t="shared" si="30"/>
        <v>93.227091633466131</v>
      </c>
      <c r="P174" s="48">
        <v>273</v>
      </c>
      <c r="Q174" s="39">
        <f t="shared" si="31"/>
        <v>93.174061433447093</v>
      </c>
      <c r="R174" s="48">
        <v>257</v>
      </c>
      <c r="S174" s="39">
        <f t="shared" si="32"/>
        <v>87.713310580204777</v>
      </c>
      <c r="T174" s="48">
        <v>268</v>
      </c>
      <c r="U174" s="39">
        <f t="shared" si="33"/>
        <v>86.173633440514479</v>
      </c>
      <c r="V174" s="48">
        <v>228</v>
      </c>
      <c r="W174" s="39">
        <f t="shared" si="34"/>
        <v>89.411764705882362</v>
      </c>
      <c r="X174" s="48">
        <v>282</v>
      </c>
      <c r="Y174" s="39">
        <f t="shared" si="35"/>
        <v>85.975609756097555</v>
      </c>
      <c r="AB174" s="3" t="s">
        <v>184</v>
      </c>
      <c r="AC174" s="3">
        <v>199</v>
      </c>
      <c r="AD174" s="3">
        <v>188</v>
      </c>
      <c r="AE174" s="3">
        <v>216</v>
      </c>
      <c r="AF174" s="3">
        <v>243</v>
      </c>
      <c r="AG174" s="3">
        <v>259</v>
      </c>
      <c r="AH174" s="3">
        <v>239</v>
      </c>
      <c r="AI174" s="3">
        <v>251</v>
      </c>
      <c r="AJ174" s="3">
        <v>293</v>
      </c>
      <c r="AK174" s="3">
        <v>293</v>
      </c>
      <c r="AL174" s="3">
        <v>311</v>
      </c>
      <c r="AM174" s="3">
        <v>255</v>
      </c>
      <c r="AN174" s="3">
        <v>328</v>
      </c>
      <c r="AO174" s="3">
        <v>34</v>
      </c>
      <c r="AP174" s="3">
        <v>3109</v>
      </c>
    </row>
    <row r="175" spans="1:42" s="8" customFormat="1" ht="15.75">
      <c r="A175" s="34" t="s">
        <v>185</v>
      </c>
      <c r="B175" s="46">
        <v>2130</v>
      </c>
      <c r="C175" s="38">
        <f t="shared" si="24"/>
        <v>86.58536585365853</v>
      </c>
      <c r="D175" s="46">
        <v>2142</v>
      </c>
      <c r="E175" s="38">
        <f t="shared" si="25"/>
        <v>90.151515151515156</v>
      </c>
      <c r="F175" s="46">
        <v>2432</v>
      </c>
      <c r="G175" s="38">
        <f t="shared" si="26"/>
        <v>91.947069943289222</v>
      </c>
      <c r="H175" s="46">
        <v>2400</v>
      </c>
      <c r="I175" s="38">
        <f t="shared" si="27"/>
        <v>89.418777943368113</v>
      </c>
      <c r="J175" s="46">
        <v>2464</v>
      </c>
      <c r="K175" s="38">
        <f t="shared" si="28"/>
        <v>90.058479532163744</v>
      </c>
      <c r="L175" s="46">
        <v>2366</v>
      </c>
      <c r="M175" s="38">
        <f t="shared" si="29"/>
        <v>88.152011922503732</v>
      </c>
      <c r="N175" s="46">
        <v>2441</v>
      </c>
      <c r="O175" s="38">
        <f t="shared" si="30"/>
        <v>91.15011202389843</v>
      </c>
      <c r="P175" s="46">
        <v>2576</v>
      </c>
      <c r="Q175" s="38">
        <f t="shared" si="31"/>
        <v>89.662373825269754</v>
      </c>
      <c r="R175" s="46">
        <v>2610</v>
      </c>
      <c r="S175" s="38">
        <f t="shared" si="32"/>
        <v>90.031045187995858</v>
      </c>
      <c r="T175" s="46">
        <v>2677</v>
      </c>
      <c r="U175" s="38">
        <f t="shared" si="33"/>
        <v>87.770491803278688</v>
      </c>
      <c r="V175" s="46">
        <v>2656</v>
      </c>
      <c r="W175" s="38">
        <f t="shared" si="34"/>
        <v>89.067739771965122</v>
      </c>
      <c r="X175" s="46">
        <v>2686</v>
      </c>
      <c r="Y175" s="38">
        <f t="shared" si="35"/>
        <v>88.35526315789474</v>
      </c>
      <c r="AB175" s="8" t="s">
        <v>185</v>
      </c>
      <c r="AC175" s="8">
        <v>2460</v>
      </c>
      <c r="AD175" s="8">
        <v>2376</v>
      </c>
      <c r="AE175" s="8">
        <v>2645</v>
      </c>
      <c r="AF175" s="8">
        <v>2684</v>
      </c>
      <c r="AG175" s="8">
        <v>2736</v>
      </c>
      <c r="AH175" s="8">
        <v>2684</v>
      </c>
      <c r="AI175" s="8">
        <v>2678</v>
      </c>
      <c r="AJ175" s="8">
        <v>2873</v>
      </c>
      <c r="AK175" s="8">
        <v>2899</v>
      </c>
      <c r="AL175" s="8">
        <v>3050</v>
      </c>
      <c r="AM175" s="8">
        <v>2982</v>
      </c>
      <c r="AN175" s="8">
        <v>3040</v>
      </c>
      <c r="AO175" s="8">
        <v>345</v>
      </c>
      <c r="AP175" s="8">
        <v>33452</v>
      </c>
    </row>
    <row r="176" spans="1:42">
      <c r="A176" s="3" t="s">
        <v>186</v>
      </c>
      <c r="B176" s="48">
        <v>226</v>
      </c>
      <c r="C176" s="39">
        <f t="shared" si="24"/>
        <v>91.497975708502025</v>
      </c>
      <c r="D176" s="48">
        <v>217</v>
      </c>
      <c r="E176" s="39">
        <f t="shared" si="25"/>
        <v>88.571428571428569</v>
      </c>
      <c r="F176" s="48">
        <v>198</v>
      </c>
      <c r="G176" s="39">
        <f t="shared" si="26"/>
        <v>91.666666666666657</v>
      </c>
      <c r="H176" s="48">
        <v>247</v>
      </c>
      <c r="I176" s="39">
        <f t="shared" si="27"/>
        <v>93.20754716981132</v>
      </c>
      <c r="J176" s="48">
        <v>227</v>
      </c>
      <c r="K176" s="39">
        <f t="shared" si="28"/>
        <v>90.8</v>
      </c>
      <c r="L176" s="48">
        <v>223</v>
      </c>
      <c r="M176" s="39">
        <f t="shared" si="29"/>
        <v>92.916666666666671</v>
      </c>
      <c r="N176" s="48">
        <v>247</v>
      </c>
      <c r="O176" s="39">
        <f t="shared" si="30"/>
        <v>96.862745098039213</v>
      </c>
      <c r="P176" s="48">
        <v>234</v>
      </c>
      <c r="Q176" s="39">
        <f t="shared" si="31"/>
        <v>90.697674418604649</v>
      </c>
      <c r="R176" s="48">
        <v>255</v>
      </c>
      <c r="S176" s="39">
        <f t="shared" si="32"/>
        <v>88.235294117647058</v>
      </c>
      <c r="T176" s="48">
        <v>220</v>
      </c>
      <c r="U176" s="39">
        <f t="shared" si="33"/>
        <v>73.333333333333329</v>
      </c>
      <c r="V176" s="48">
        <v>198</v>
      </c>
      <c r="W176" s="39">
        <f t="shared" si="34"/>
        <v>74.436090225563916</v>
      </c>
      <c r="X176" s="48">
        <v>238</v>
      </c>
      <c r="Y176" s="39">
        <f t="shared" si="35"/>
        <v>82.068965517241381</v>
      </c>
      <c r="AB176" s="3" t="s">
        <v>186</v>
      </c>
      <c r="AC176" s="3">
        <v>247</v>
      </c>
      <c r="AD176" s="3">
        <v>245</v>
      </c>
      <c r="AE176" s="3">
        <v>216</v>
      </c>
      <c r="AF176" s="3">
        <v>265</v>
      </c>
      <c r="AG176" s="3">
        <v>250</v>
      </c>
      <c r="AH176" s="3">
        <v>240</v>
      </c>
      <c r="AI176" s="3">
        <v>255</v>
      </c>
      <c r="AJ176" s="3">
        <v>258</v>
      </c>
      <c r="AK176" s="3">
        <v>289</v>
      </c>
      <c r="AL176" s="3">
        <v>300</v>
      </c>
      <c r="AM176" s="3">
        <v>266</v>
      </c>
      <c r="AN176" s="3">
        <v>290</v>
      </c>
      <c r="AO176" s="3">
        <v>51</v>
      </c>
      <c r="AP176" s="3">
        <v>3172</v>
      </c>
    </row>
    <row r="177" spans="1:42">
      <c r="A177" s="3" t="s">
        <v>187</v>
      </c>
      <c r="B177" s="48">
        <v>39</v>
      </c>
      <c r="C177" s="39">
        <f t="shared" si="24"/>
        <v>97.5</v>
      </c>
      <c r="D177" s="48">
        <v>40</v>
      </c>
      <c r="E177" s="39">
        <f t="shared" si="25"/>
        <v>95.238095238095227</v>
      </c>
      <c r="F177" s="48">
        <v>34</v>
      </c>
      <c r="G177" s="39">
        <f t="shared" si="26"/>
        <v>94.444444444444443</v>
      </c>
      <c r="H177" s="48">
        <v>36</v>
      </c>
      <c r="I177" s="39">
        <f t="shared" si="27"/>
        <v>92.307692307692307</v>
      </c>
      <c r="J177" s="48">
        <v>36</v>
      </c>
      <c r="K177" s="39">
        <f t="shared" si="28"/>
        <v>94.73684210526315</v>
      </c>
      <c r="L177" s="48">
        <v>50</v>
      </c>
      <c r="M177" s="39">
        <f t="shared" si="29"/>
        <v>94.339622641509436</v>
      </c>
      <c r="N177" s="48">
        <v>48</v>
      </c>
      <c r="O177" s="39">
        <f t="shared" si="30"/>
        <v>97.959183673469383</v>
      </c>
      <c r="P177" s="48">
        <v>53</v>
      </c>
      <c r="Q177" s="39">
        <f t="shared" si="31"/>
        <v>94.642857142857139</v>
      </c>
      <c r="R177" s="48">
        <v>42</v>
      </c>
      <c r="S177" s="39">
        <f t="shared" si="32"/>
        <v>91.304347826086953</v>
      </c>
      <c r="T177" s="48">
        <v>39</v>
      </c>
      <c r="U177" s="39">
        <f t="shared" si="33"/>
        <v>86.666666666666671</v>
      </c>
      <c r="V177" s="48">
        <v>57</v>
      </c>
      <c r="W177" s="39">
        <f t="shared" si="34"/>
        <v>93.442622950819683</v>
      </c>
      <c r="X177" s="48">
        <v>51</v>
      </c>
      <c r="Y177" s="39">
        <f t="shared" si="35"/>
        <v>92.72727272727272</v>
      </c>
      <c r="AB177" s="3" t="s">
        <v>187</v>
      </c>
      <c r="AC177" s="3">
        <v>40</v>
      </c>
      <c r="AD177" s="3">
        <v>42</v>
      </c>
      <c r="AE177" s="3">
        <v>36</v>
      </c>
      <c r="AF177" s="3">
        <v>39</v>
      </c>
      <c r="AG177" s="3">
        <v>38</v>
      </c>
      <c r="AH177" s="3">
        <v>53</v>
      </c>
      <c r="AI177" s="3">
        <v>49</v>
      </c>
      <c r="AJ177" s="3">
        <v>56</v>
      </c>
      <c r="AK177" s="3">
        <v>46</v>
      </c>
      <c r="AL177" s="3">
        <v>45</v>
      </c>
      <c r="AM177" s="3">
        <v>61</v>
      </c>
      <c r="AN177" s="3">
        <v>55</v>
      </c>
      <c r="AO177" s="3">
        <v>6</v>
      </c>
      <c r="AP177" s="3">
        <v>566</v>
      </c>
    </row>
    <row r="178" spans="1:42">
      <c r="A178" s="3" t="s">
        <v>188</v>
      </c>
      <c r="B178" s="48">
        <v>128</v>
      </c>
      <c r="C178" s="39">
        <f t="shared" si="24"/>
        <v>84.210526315789465</v>
      </c>
      <c r="D178" s="48">
        <v>113</v>
      </c>
      <c r="E178" s="39">
        <f t="shared" si="25"/>
        <v>84.962406015037601</v>
      </c>
      <c r="F178" s="48">
        <v>119</v>
      </c>
      <c r="G178" s="39">
        <f t="shared" si="26"/>
        <v>68</v>
      </c>
      <c r="H178" s="48">
        <v>112</v>
      </c>
      <c r="I178" s="39">
        <f t="shared" si="27"/>
        <v>64.739884393063591</v>
      </c>
      <c r="J178" s="48">
        <v>124</v>
      </c>
      <c r="K178" s="39">
        <f t="shared" si="28"/>
        <v>73.80952380952381</v>
      </c>
      <c r="L178" s="48">
        <v>125</v>
      </c>
      <c r="M178" s="39">
        <f t="shared" si="29"/>
        <v>67.934782608695656</v>
      </c>
      <c r="N178" s="48">
        <v>138</v>
      </c>
      <c r="O178" s="39">
        <f t="shared" si="30"/>
        <v>82.142857142857139</v>
      </c>
      <c r="P178" s="48">
        <v>129</v>
      </c>
      <c r="Q178" s="39">
        <f t="shared" si="31"/>
        <v>67.89473684210526</v>
      </c>
      <c r="R178" s="48">
        <v>130</v>
      </c>
      <c r="S178" s="39">
        <f t="shared" si="32"/>
        <v>71.823204419889507</v>
      </c>
      <c r="T178" s="48">
        <v>171</v>
      </c>
      <c r="U178" s="39">
        <f t="shared" si="33"/>
        <v>81.818181818181827</v>
      </c>
      <c r="V178" s="48">
        <v>187</v>
      </c>
      <c r="W178" s="39">
        <f t="shared" si="34"/>
        <v>93.03482587064677</v>
      </c>
      <c r="X178" s="48">
        <v>177</v>
      </c>
      <c r="Y178" s="39">
        <f t="shared" si="35"/>
        <v>91.237113402061851</v>
      </c>
      <c r="AB178" s="3" t="s">
        <v>188</v>
      </c>
      <c r="AC178" s="3">
        <v>152</v>
      </c>
      <c r="AD178" s="3">
        <v>133</v>
      </c>
      <c r="AE178" s="3">
        <v>175</v>
      </c>
      <c r="AF178" s="3">
        <v>173</v>
      </c>
      <c r="AG178" s="3">
        <v>168</v>
      </c>
      <c r="AH178" s="3">
        <v>184</v>
      </c>
      <c r="AI178" s="3">
        <v>168</v>
      </c>
      <c r="AJ178" s="3">
        <v>190</v>
      </c>
      <c r="AK178" s="3">
        <v>181</v>
      </c>
      <c r="AL178" s="3">
        <v>209</v>
      </c>
      <c r="AM178" s="3">
        <v>201</v>
      </c>
      <c r="AN178" s="3">
        <v>194</v>
      </c>
      <c r="AO178" s="3">
        <v>29</v>
      </c>
      <c r="AP178" s="3">
        <v>2157</v>
      </c>
    </row>
    <row r="179" spans="1:42">
      <c r="A179" s="3" t="s">
        <v>189</v>
      </c>
      <c r="B179" s="48">
        <v>93</v>
      </c>
      <c r="C179" s="39">
        <f t="shared" si="24"/>
        <v>81.578947368421055</v>
      </c>
      <c r="D179" s="48">
        <v>108</v>
      </c>
      <c r="E179" s="39">
        <f t="shared" si="25"/>
        <v>93.913043478260875</v>
      </c>
      <c r="F179" s="48">
        <v>116</v>
      </c>
      <c r="G179" s="39">
        <f t="shared" si="26"/>
        <v>93.548387096774192</v>
      </c>
      <c r="H179" s="48">
        <v>96</v>
      </c>
      <c r="I179" s="39">
        <f t="shared" si="27"/>
        <v>94.117647058823522</v>
      </c>
      <c r="J179" s="48">
        <v>126</v>
      </c>
      <c r="K179" s="39">
        <f t="shared" si="28"/>
        <v>90</v>
      </c>
      <c r="L179" s="48">
        <v>105</v>
      </c>
      <c r="M179" s="39">
        <f t="shared" si="29"/>
        <v>84</v>
      </c>
      <c r="N179" s="48">
        <v>81</v>
      </c>
      <c r="O179" s="39">
        <f t="shared" si="30"/>
        <v>81.818181818181827</v>
      </c>
      <c r="P179" s="48">
        <v>98</v>
      </c>
      <c r="Q179" s="39">
        <f t="shared" si="31"/>
        <v>90.740740740740748</v>
      </c>
      <c r="R179" s="48">
        <v>124</v>
      </c>
      <c r="S179" s="39">
        <f t="shared" si="32"/>
        <v>93.233082706766908</v>
      </c>
      <c r="T179" s="48">
        <v>125</v>
      </c>
      <c r="U179" s="39">
        <f t="shared" si="33"/>
        <v>91.911764705882348</v>
      </c>
      <c r="V179" s="48">
        <v>124</v>
      </c>
      <c r="W179" s="39">
        <f t="shared" si="34"/>
        <v>88.571428571428569</v>
      </c>
      <c r="X179" s="48">
        <v>121</v>
      </c>
      <c r="Y179" s="39">
        <f t="shared" si="35"/>
        <v>87.681159420289859</v>
      </c>
      <c r="AB179" s="3" t="s">
        <v>189</v>
      </c>
      <c r="AC179" s="3">
        <v>114</v>
      </c>
      <c r="AD179" s="3">
        <v>115</v>
      </c>
      <c r="AE179" s="3">
        <v>124</v>
      </c>
      <c r="AF179" s="3">
        <v>102</v>
      </c>
      <c r="AG179" s="3">
        <v>140</v>
      </c>
      <c r="AH179" s="3">
        <v>125</v>
      </c>
      <c r="AI179" s="3">
        <v>99</v>
      </c>
      <c r="AJ179" s="3">
        <v>108</v>
      </c>
      <c r="AK179" s="3">
        <v>133</v>
      </c>
      <c r="AL179" s="3">
        <v>136</v>
      </c>
      <c r="AM179" s="3">
        <v>140</v>
      </c>
      <c r="AN179" s="3">
        <v>138</v>
      </c>
      <c r="AO179" s="3">
        <v>4</v>
      </c>
      <c r="AP179" s="3">
        <v>1478</v>
      </c>
    </row>
    <row r="180" spans="1:42">
      <c r="A180" s="3" t="s">
        <v>190</v>
      </c>
      <c r="B180" s="48">
        <v>27</v>
      </c>
      <c r="C180" s="39">
        <f t="shared" si="24"/>
        <v>90</v>
      </c>
      <c r="D180" s="48">
        <v>23</v>
      </c>
      <c r="E180" s="39">
        <f t="shared" si="25"/>
        <v>95.833333333333343</v>
      </c>
      <c r="F180" s="48">
        <v>31</v>
      </c>
      <c r="G180" s="39">
        <f t="shared" si="26"/>
        <v>93.939393939393938</v>
      </c>
      <c r="H180" s="48">
        <v>22</v>
      </c>
      <c r="I180" s="39">
        <f t="shared" si="27"/>
        <v>84.615384615384613</v>
      </c>
      <c r="J180" s="48">
        <v>37</v>
      </c>
      <c r="K180" s="39">
        <f t="shared" si="28"/>
        <v>80.434782608695656</v>
      </c>
      <c r="L180" s="48">
        <v>26</v>
      </c>
      <c r="M180" s="39">
        <f t="shared" si="29"/>
        <v>96.296296296296291</v>
      </c>
      <c r="N180" s="48">
        <v>29</v>
      </c>
      <c r="O180" s="39">
        <f t="shared" si="30"/>
        <v>100</v>
      </c>
      <c r="P180" s="48">
        <v>29</v>
      </c>
      <c r="Q180" s="39">
        <f t="shared" si="31"/>
        <v>93.548387096774192</v>
      </c>
      <c r="R180" s="48">
        <v>27</v>
      </c>
      <c r="S180" s="39">
        <f t="shared" si="32"/>
        <v>90</v>
      </c>
      <c r="T180" s="48">
        <v>27</v>
      </c>
      <c r="U180" s="39">
        <f t="shared" si="33"/>
        <v>84.375</v>
      </c>
      <c r="V180" s="48">
        <v>37</v>
      </c>
      <c r="W180" s="39">
        <f t="shared" si="34"/>
        <v>84.090909090909093</v>
      </c>
      <c r="X180" s="48">
        <v>32</v>
      </c>
      <c r="Y180" s="39">
        <f t="shared" si="35"/>
        <v>94.117647058823522</v>
      </c>
      <c r="AB180" s="3" t="s">
        <v>190</v>
      </c>
      <c r="AC180" s="3">
        <v>30</v>
      </c>
      <c r="AD180" s="3">
        <v>24</v>
      </c>
      <c r="AE180" s="3">
        <v>33</v>
      </c>
      <c r="AF180" s="3">
        <v>26</v>
      </c>
      <c r="AG180" s="3">
        <v>46</v>
      </c>
      <c r="AH180" s="3">
        <v>27</v>
      </c>
      <c r="AI180" s="3">
        <v>29</v>
      </c>
      <c r="AJ180" s="3">
        <v>31</v>
      </c>
      <c r="AK180" s="3">
        <v>30</v>
      </c>
      <c r="AL180" s="3">
        <v>32</v>
      </c>
      <c r="AM180" s="3">
        <v>44</v>
      </c>
      <c r="AN180" s="3">
        <v>34</v>
      </c>
      <c r="AO180" s="3">
        <v>8</v>
      </c>
      <c r="AP180" s="3">
        <v>394</v>
      </c>
    </row>
    <row r="181" spans="1:42">
      <c r="A181" s="3" t="s">
        <v>191</v>
      </c>
      <c r="B181" s="48">
        <v>49</v>
      </c>
      <c r="C181" s="39">
        <f t="shared" si="24"/>
        <v>94.230769230769226</v>
      </c>
      <c r="D181" s="48">
        <v>57</v>
      </c>
      <c r="E181" s="39">
        <f t="shared" si="25"/>
        <v>95</v>
      </c>
      <c r="F181" s="48">
        <v>57</v>
      </c>
      <c r="G181" s="39">
        <f t="shared" si="26"/>
        <v>96.610169491525426</v>
      </c>
      <c r="H181" s="48">
        <v>49</v>
      </c>
      <c r="I181" s="39">
        <f t="shared" si="27"/>
        <v>83.050847457627114</v>
      </c>
      <c r="J181" s="48">
        <v>65</v>
      </c>
      <c r="K181" s="39">
        <f t="shared" si="28"/>
        <v>92.857142857142861</v>
      </c>
      <c r="L181" s="48">
        <v>56</v>
      </c>
      <c r="M181" s="39">
        <f t="shared" si="29"/>
        <v>93.333333333333329</v>
      </c>
      <c r="N181" s="48">
        <v>59</v>
      </c>
      <c r="O181" s="39">
        <f t="shared" si="30"/>
        <v>93.650793650793645</v>
      </c>
      <c r="P181" s="48">
        <v>63</v>
      </c>
      <c r="Q181" s="39">
        <f t="shared" si="31"/>
        <v>92.64705882352942</v>
      </c>
      <c r="R181" s="48">
        <v>57</v>
      </c>
      <c r="S181" s="39">
        <f t="shared" si="32"/>
        <v>95</v>
      </c>
      <c r="T181" s="48">
        <v>49</v>
      </c>
      <c r="U181" s="39">
        <f t="shared" si="33"/>
        <v>87.5</v>
      </c>
      <c r="V181" s="48">
        <v>52</v>
      </c>
      <c r="W181" s="39">
        <f t="shared" si="34"/>
        <v>91.228070175438589</v>
      </c>
      <c r="X181" s="48">
        <v>51</v>
      </c>
      <c r="Y181" s="39">
        <f t="shared" si="35"/>
        <v>94.444444444444443</v>
      </c>
      <c r="AB181" s="3" t="s">
        <v>191</v>
      </c>
      <c r="AC181" s="3">
        <v>52</v>
      </c>
      <c r="AD181" s="3">
        <v>60</v>
      </c>
      <c r="AE181" s="3">
        <v>59</v>
      </c>
      <c r="AF181" s="3">
        <v>59</v>
      </c>
      <c r="AG181" s="3">
        <v>70</v>
      </c>
      <c r="AH181" s="3">
        <v>60</v>
      </c>
      <c r="AI181" s="3">
        <v>63</v>
      </c>
      <c r="AJ181" s="3">
        <v>68</v>
      </c>
      <c r="AK181" s="3">
        <v>60</v>
      </c>
      <c r="AL181" s="3">
        <v>56</v>
      </c>
      <c r="AM181" s="3">
        <v>57</v>
      </c>
      <c r="AN181" s="3">
        <v>54</v>
      </c>
      <c r="AO181" s="3">
        <v>2</v>
      </c>
      <c r="AP181" s="3">
        <v>720</v>
      </c>
    </row>
    <row r="182" spans="1:42">
      <c r="A182" s="3" t="s">
        <v>192</v>
      </c>
      <c r="B182" s="48">
        <v>44</v>
      </c>
      <c r="C182" s="39">
        <f t="shared" si="24"/>
        <v>69.841269841269835</v>
      </c>
      <c r="D182" s="48">
        <v>61</v>
      </c>
      <c r="E182" s="39">
        <f t="shared" si="25"/>
        <v>79.220779220779221</v>
      </c>
      <c r="F182" s="48">
        <v>76</v>
      </c>
      <c r="G182" s="39">
        <f t="shared" si="26"/>
        <v>91.566265060240966</v>
      </c>
      <c r="H182" s="48">
        <v>64</v>
      </c>
      <c r="I182" s="39">
        <f t="shared" si="27"/>
        <v>85.333333333333343</v>
      </c>
      <c r="J182" s="48">
        <v>46</v>
      </c>
      <c r="K182" s="39">
        <f t="shared" si="28"/>
        <v>85.18518518518519</v>
      </c>
      <c r="L182" s="48">
        <v>80</v>
      </c>
      <c r="M182" s="39">
        <f t="shared" si="29"/>
        <v>89.887640449438194</v>
      </c>
      <c r="N182" s="48">
        <v>76</v>
      </c>
      <c r="O182" s="39">
        <f t="shared" si="30"/>
        <v>97.435897435897431</v>
      </c>
      <c r="P182" s="48">
        <v>104</v>
      </c>
      <c r="Q182" s="39">
        <f t="shared" si="31"/>
        <v>96.296296296296291</v>
      </c>
      <c r="R182" s="48">
        <v>84</v>
      </c>
      <c r="S182" s="39">
        <f t="shared" si="32"/>
        <v>95.454545454545453</v>
      </c>
      <c r="T182" s="48">
        <v>80</v>
      </c>
      <c r="U182" s="39">
        <f t="shared" si="33"/>
        <v>88.888888888888886</v>
      </c>
      <c r="V182" s="48">
        <v>91</v>
      </c>
      <c r="W182" s="39">
        <f t="shared" si="34"/>
        <v>91</v>
      </c>
      <c r="X182" s="48">
        <v>83</v>
      </c>
      <c r="Y182" s="39">
        <f t="shared" si="35"/>
        <v>95.402298850574709</v>
      </c>
      <c r="AB182" s="3" t="s">
        <v>192</v>
      </c>
      <c r="AC182" s="3">
        <v>63</v>
      </c>
      <c r="AD182" s="3">
        <v>77</v>
      </c>
      <c r="AE182" s="3">
        <v>83</v>
      </c>
      <c r="AF182" s="3">
        <v>75</v>
      </c>
      <c r="AG182" s="3">
        <v>54</v>
      </c>
      <c r="AH182" s="3">
        <v>89</v>
      </c>
      <c r="AI182" s="3">
        <v>78</v>
      </c>
      <c r="AJ182" s="3">
        <v>108</v>
      </c>
      <c r="AK182" s="3">
        <v>88</v>
      </c>
      <c r="AL182" s="3">
        <v>90</v>
      </c>
      <c r="AM182" s="3">
        <v>100</v>
      </c>
      <c r="AN182" s="3">
        <v>87</v>
      </c>
      <c r="AO182" s="3">
        <v>7</v>
      </c>
      <c r="AP182" s="3">
        <v>999</v>
      </c>
    </row>
    <row r="183" spans="1:42">
      <c r="A183" s="3" t="s">
        <v>193</v>
      </c>
      <c r="B183" s="48">
        <v>34</v>
      </c>
      <c r="C183" s="39">
        <f t="shared" si="24"/>
        <v>64.15094339622641</v>
      </c>
      <c r="D183" s="48">
        <v>37</v>
      </c>
      <c r="E183" s="39">
        <f t="shared" si="25"/>
        <v>84.090909090909093</v>
      </c>
      <c r="F183" s="48">
        <v>58</v>
      </c>
      <c r="G183" s="39">
        <f t="shared" si="26"/>
        <v>90.625</v>
      </c>
      <c r="H183" s="48">
        <v>69</v>
      </c>
      <c r="I183" s="39">
        <f t="shared" si="27"/>
        <v>92</v>
      </c>
      <c r="J183" s="48">
        <v>66</v>
      </c>
      <c r="K183" s="39">
        <f t="shared" si="28"/>
        <v>91.666666666666657</v>
      </c>
      <c r="L183" s="48">
        <v>72</v>
      </c>
      <c r="M183" s="39">
        <f t="shared" si="29"/>
        <v>92.307692307692307</v>
      </c>
      <c r="N183" s="48">
        <v>67</v>
      </c>
      <c r="O183" s="39">
        <f t="shared" si="30"/>
        <v>90.540540540540533</v>
      </c>
      <c r="P183" s="48">
        <v>71</v>
      </c>
      <c r="Q183" s="39">
        <f t="shared" si="31"/>
        <v>83.529411764705884</v>
      </c>
      <c r="R183" s="48">
        <v>81</v>
      </c>
      <c r="S183" s="39">
        <f t="shared" si="32"/>
        <v>89.010989010989007</v>
      </c>
      <c r="T183" s="48">
        <v>88</v>
      </c>
      <c r="U183" s="39">
        <f t="shared" si="33"/>
        <v>91.666666666666657</v>
      </c>
      <c r="V183" s="48">
        <v>70</v>
      </c>
      <c r="W183" s="39">
        <f t="shared" si="34"/>
        <v>86.419753086419746</v>
      </c>
      <c r="X183" s="48">
        <v>98</v>
      </c>
      <c r="Y183" s="39">
        <f t="shared" si="35"/>
        <v>89.908256880733944</v>
      </c>
      <c r="AB183" s="3" t="s">
        <v>193</v>
      </c>
      <c r="AC183" s="3">
        <v>53</v>
      </c>
      <c r="AD183" s="3">
        <v>44</v>
      </c>
      <c r="AE183" s="3">
        <v>64</v>
      </c>
      <c r="AF183" s="3">
        <v>75</v>
      </c>
      <c r="AG183" s="3">
        <v>72</v>
      </c>
      <c r="AH183" s="3">
        <v>78</v>
      </c>
      <c r="AI183" s="3">
        <v>74</v>
      </c>
      <c r="AJ183" s="3">
        <v>85</v>
      </c>
      <c r="AK183" s="3">
        <v>91</v>
      </c>
      <c r="AL183" s="3">
        <v>96</v>
      </c>
      <c r="AM183" s="3">
        <v>81</v>
      </c>
      <c r="AN183" s="3">
        <v>109</v>
      </c>
      <c r="AO183" s="3">
        <v>4</v>
      </c>
      <c r="AP183" s="3">
        <v>926</v>
      </c>
    </row>
    <row r="184" spans="1:42">
      <c r="A184" s="3" t="s">
        <v>194</v>
      </c>
      <c r="B184" s="48">
        <v>55</v>
      </c>
      <c r="C184" s="39">
        <f t="shared" si="24"/>
        <v>71.428571428571431</v>
      </c>
      <c r="D184" s="48">
        <v>49</v>
      </c>
      <c r="E184" s="39">
        <f t="shared" si="25"/>
        <v>92.452830188679243</v>
      </c>
      <c r="F184" s="48">
        <v>41</v>
      </c>
      <c r="G184" s="39">
        <f t="shared" si="26"/>
        <v>71.929824561403507</v>
      </c>
      <c r="H184" s="48">
        <v>41</v>
      </c>
      <c r="I184" s="39">
        <f t="shared" si="27"/>
        <v>64.0625</v>
      </c>
      <c r="J184" s="48">
        <v>56</v>
      </c>
      <c r="K184" s="39">
        <f t="shared" si="28"/>
        <v>68.292682926829272</v>
      </c>
      <c r="L184" s="48">
        <v>47</v>
      </c>
      <c r="M184" s="39">
        <f t="shared" si="29"/>
        <v>61.038961038961034</v>
      </c>
      <c r="N184" s="48">
        <v>67</v>
      </c>
      <c r="O184" s="39">
        <f t="shared" si="30"/>
        <v>83.75</v>
      </c>
      <c r="P184" s="48">
        <v>82</v>
      </c>
      <c r="Q184" s="39">
        <f t="shared" si="31"/>
        <v>93.181818181818173</v>
      </c>
      <c r="R184" s="48">
        <v>66</v>
      </c>
      <c r="S184" s="39">
        <f t="shared" si="32"/>
        <v>90.410958904109577</v>
      </c>
      <c r="T184" s="48">
        <v>86</v>
      </c>
      <c r="U184" s="39">
        <f t="shared" si="33"/>
        <v>96.629213483146074</v>
      </c>
      <c r="V184" s="48">
        <v>77</v>
      </c>
      <c r="W184" s="39">
        <f t="shared" si="34"/>
        <v>91.666666666666657</v>
      </c>
      <c r="X184" s="48">
        <v>68</v>
      </c>
      <c r="Y184" s="39">
        <f t="shared" si="35"/>
        <v>86.075949367088612</v>
      </c>
      <c r="AB184" s="3" t="s">
        <v>194</v>
      </c>
      <c r="AC184" s="3">
        <v>77</v>
      </c>
      <c r="AD184" s="3">
        <v>53</v>
      </c>
      <c r="AE184" s="3">
        <v>57</v>
      </c>
      <c r="AF184" s="3">
        <v>64</v>
      </c>
      <c r="AG184" s="3">
        <v>82</v>
      </c>
      <c r="AH184" s="3">
        <v>77</v>
      </c>
      <c r="AI184" s="3">
        <v>80</v>
      </c>
      <c r="AJ184" s="3">
        <v>88</v>
      </c>
      <c r="AK184" s="3">
        <v>73</v>
      </c>
      <c r="AL184" s="3">
        <v>89</v>
      </c>
      <c r="AM184" s="3">
        <v>84</v>
      </c>
      <c r="AN184" s="3">
        <v>79</v>
      </c>
      <c r="AO184" s="3">
        <v>13</v>
      </c>
      <c r="AP184" s="3">
        <v>916</v>
      </c>
    </row>
    <row r="185" spans="1:42">
      <c r="A185" s="3" t="s">
        <v>195</v>
      </c>
      <c r="B185" s="48">
        <v>117</v>
      </c>
      <c r="C185" s="39">
        <f t="shared" si="24"/>
        <v>90</v>
      </c>
      <c r="D185" s="48">
        <v>124</v>
      </c>
      <c r="E185" s="39">
        <f t="shared" si="25"/>
        <v>91.851851851851848</v>
      </c>
      <c r="F185" s="48">
        <v>117</v>
      </c>
      <c r="G185" s="39">
        <f t="shared" si="26"/>
        <v>92.857142857142861</v>
      </c>
      <c r="H185" s="48">
        <v>123</v>
      </c>
      <c r="I185" s="39">
        <f t="shared" si="27"/>
        <v>94.615384615384613</v>
      </c>
      <c r="J185" s="48">
        <v>116</v>
      </c>
      <c r="K185" s="39">
        <f t="shared" si="28"/>
        <v>89.922480620155042</v>
      </c>
      <c r="L185" s="48">
        <v>102</v>
      </c>
      <c r="M185" s="39">
        <f t="shared" si="29"/>
        <v>95.327102803738313</v>
      </c>
      <c r="N185" s="48">
        <v>118</v>
      </c>
      <c r="O185" s="39">
        <f t="shared" si="30"/>
        <v>89.393939393939391</v>
      </c>
      <c r="P185" s="48">
        <v>128</v>
      </c>
      <c r="Q185" s="39">
        <f t="shared" si="31"/>
        <v>93.430656934306569</v>
      </c>
      <c r="R185" s="48">
        <v>109</v>
      </c>
      <c r="S185" s="39">
        <f t="shared" si="32"/>
        <v>86.507936507936506</v>
      </c>
      <c r="T185" s="48">
        <v>118</v>
      </c>
      <c r="U185" s="39">
        <f t="shared" si="33"/>
        <v>78.145695364238406</v>
      </c>
      <c r="V185" s="48">
        <v>103</v>
      </c>
      <c r="W185" s="39">
        <f t="shared" si="34"/>
        <v>81.746031746031747</v>
      </c>
      <c r="X185" s="48">
        <v>125</v>
      </c>
      <c r="Y185" s="39">
        <f t="shared" si="35"/>
        <v>80.645161290322577</v>
      </c>
      <c r="AB185" s="3" t="s">
        <v>195</v>
      </c>
      <c r="AC185" s="3">
        <v>130</v>
      </c>
      <c r="AD185" s="3">
        <v>135</v>
      </c>
      <c r="AE185" s="3">
        <v>126</v>
      </c>
      <c r="AF185" s="3">
        <v>130</v>
      </c>
      <c r="AG185" s="3">
        <v>129</v>
      </c>
      <c r="AH185" s="3">
        <v>107</v>
      </c>
      <c r="AI185" s="3">
        <v>132</v>
      </c>
      <c r="AJ185" s="3">
        <v>137</v>
      </c>
      <c r="AK185" s="3">
        <v>126</v>
      </c>
      <c r="AL185" s="3">
        <v>151</v>
      </c>
      <c r="AM185" s="3">
        <v>126</v>
      </c>
      <c r="AN185" s="3">
        <v>155</v>
      </c>
      <c r="AO185" s="3">
        <v>9</v>
      </c>
      <c r="AP185" s="3">
        <v>1593</v>
      </c>
    </row>
    <row r="186" spans="1:42">
      <c r="A186" s="3" t="s">
        <v>196</v>
      </c>
      <c r="B186" s="48">
        <v>76</v>
      </c>
      <c r="C186" s="39">
        <f t="shared" si="24"/>
        <v>87.356321839080465</v>
      </c>
      <c r="D186" s="48">
        <v>58</v>
      </c>
      <c r="E186" s="39">
        <f t="shared" si="25"/>
        <v>87.878787878787875</v>
      </c>
      <c r="F186" s="48">
        <v>65</v>
      </c>
      <c r="G186" s="39">
        <f t="shared" si="26"/>
        <v>98.484848484848484</v>
      </c>
      <c r="H186" s="48">
        <v>68</v>
      </c>
      <c r="I186" s="39">
        <f t="shared" si="27"/>
        <v>91.891891891891902</v>
      </c>
      <c r="J186" s="48">
        <v>68</v>
      </c>
      <c r="K186" s="39">
        <f t="shared" si="28"/>
        <v>91.891891891891902</v>
      </c>
      <c r="L186" s="48">
        <v>69</v>
      </c>
      <c r="M186" s="39">
        <f t="shared" si="29"/>
        <v>98.571428571428584</v>
      </c>
      <c r="N186" s="48">
        <v>55</v>
      </c>
      <c r="O186" s="39">
        <f t="shared" si="30"/>
        <v>100</v>
      </c>
      <c r="P186" s="48">
        <v>80</v>
      </c>
      <c r="Q186" s="39">
        <f t="shared" si="31"/>
        <v>91.954022988505741</v>
      </c>
      <c r="R186" s="48">
        <v>83</v>
      </c>
      <c r="S186" s="39">
        <f t="shared" si="32"/>
        <v>94.318181818181827</v>
      </c>
      <c r="T186" s="48">
        <v>62</v>
      </c>
      <c r="U186" s="39">
        <f t="shared" si="33"/>
        <v>92.537313432835816</v>
      </c>
      <c r="V186" s="48">
        <v>67</v>
      </c>
      <c r="W186" s="39">
        <f t="shared" si="34"/>
        <v>88.157894736842096</v>
      </c>
      <c r="X186" s="48">
        <v>57</v>
      </c>
      <c r="Y186" s="39">
        <f t="shared" si="35"/>
        <v>85.074626865671647</v>
      </c>
      <c r="AB186" s="3" t="s">
        <v>196</v>
      </c>
      <c r="AC186" s="3">
        <v>87</v>
      </c>
      <c r="AD186" s="3">
        <v>66</v>
      </c>
      <c r="AE186" s="3">
        <v>66</v>
      </c>
      <c r="AF186" s="3">
        <v>74</v>
      </c>
      <c r="AG186" s="3">
        <v>74</v>
      </c>
      <c r="AH186" s="3">
        <v>70</v>
      </c>
      <c r="AI186" s="3">
        <v>55</v>
      </c>
      <c r="AJ186" s="3">
        <v>87</v>
      </c>
      <c r="AK186" s="3">
        <v>88</v>
      </c>
      <c r="AL186" s="3">
        <v>67</v>
      </c>
      <c r="AM186" s="3">
        <v>76</v>
      </c>
      <c r="AN186" s="3">
        <v>67</v>
      </c>
      <c r="AO186" s="3">
        <v>6</v>
      </c>
      <c r="AP186" s="3">
        <v>883</v>
      </c>
    </row>
    <row r="187" spans="1:42">
      <c r="A187" s="3" t="s">
        <v>197</v>
      </c>
      <c r="B187" s="48">
        <v>29</v>
      </c>
      <c r="C187" s="39">
        <f t="shared" si="24"/>
        <v>82.857142857142861</v>
      </c>
      <c r="D187" s="48">
        <v>30</v>
      </c>
      <c r="E187" s="39">
        <f t="shared" si="25"/>
        <v>81.081081081081081</v>
      </c>
      <c r="F187" s="48">
        <v>34</v>
      </c>
      <c r="G187" s="39">
        <f t="shared" si="26"/>
        <v>91.891891891891902</v>
      </c>
      <c r="H187" s="48">
        <v>40</v>
      </c>
      <c r="I187" s="39">
        <f t="shared" si="27"/>
        <v>90.909090909090907</v>
      </c>
      <c r="J187" s="48">
        <v>45</v>
      </c>
      <c r="K187" s="39">
        <f t="shared" si="28"/>
        <v>95.744680851063833</v>
      </c>
      <c r="L187" s="48">
        <v>44</v>
      </c>
      <c r="M187" s="39">
        <f t="shared" si="29"/>
        <v>95.652173913043484</v>
      </c>
      <c r="N187" s="48">
        <v>45</v>
      </c>
      <c r="O187" s="39">
        <f t="shared" si="30"/>
        <v>100</v>
      </c>
      <c r="P187" s="48">
        <v>42</v>
      </c>
      <c r="Q187" s="39">
        <f t="shared" si="31"/>
        <v>91.304347826086953</v>
      </c>
      <c r="R187" s="48">
        <v>34</v>
      </c>
      <c r="S187" s="39">
        <f t="shared" si="32"/>
        <v>97.142857142857139</v>
      </c>
      <c r="T187" s="48">
        <v>43</v>
      </c>
      <c r="U187" s="39">
        <f t="shared" si="33"/>
        <v>95.555555555555557</v>
      </c>
      <c r="V187" s="48">
        <v>58</v>
      </c>
      <c r="W187" s="39">
        <f t="shared" si="34"/>
        <v>89.230769230769241</v>
      </c>
      <c r="X187" s="48">
        <v>43</v>
      </c>
      <c r="Y187" s="39">
        <f t="shared" si="35"/>
        <v>93.478260869565219</v>
      </c>
      <c r="AB187" s="3" t="s">
        <v>197</v>
      </c>
      <c r="AC187" s="3">
        <v>35</v>
      </c>
      <c r="AD187" s="3">
        <v>37</v>
      </c>
      <c r="AE187" s="3">
        <v>37</v>
      </c>
      <c r="AF187" s="3">
        <v>44</v>
      </c>
      <c r="AG187" s="3">
        <v>47</v>
      </c>
      <c r="AH187" s="3">
        <v>46</v>
      </c>
      <c r="AI187" s="3">
        <v>45</v>
      </c>
      <c r="AJ187" s="3">
        <v>46</v>
      </c>
      <c r="AK187" s="3">
        <v>35</v>
      </c>
      <c r="AL187" s="3">
        <v>45</v>
      </c>
      <c r="AM187" s="3">
        <v>65</v>
      </c>
      <c r="AN187" s="3">
        <v>46</v>
      </c>
      <c r="AO187" s="3">
        <v>8</v>
      </c>
      <c r="AP187" s="3">
        <v>536</v>
      </c>
    </row>
    <row r="188" spans="1:42">
      <c r="A188" s="3" t="s">
        <v>198</v>
      </c>
      <c r="B188" s="48">
        <v>111</v>
      </c>
      <c r="C188" s="39">
        <f t="shared" si="24"/>
        <v>93.277310924369743</v>
      </c>
      <c r="D188" s="48">
        <v>113</v>
      </c>
      <c r="E188" s="39">
        <f t="shared" si="25"/>
        <v>95.762711864406782</v>
      </c>
      <c r="F188" s="48">
        <v>153</v>
      </c>
      <c r="G188" s="39">
        <f t="shared" si="26"/>
        <v>98.076923076923066</v>
      </c>
      <c r="H188" s="48">
        <v>121</v>
      </c>
      <c r="I188" s="39">
        <f t="shared" si="27"/>
        <v>96.031746031746039</v>
      </c>
      <c r="J188" s="48">
        <v>131</v>
      </c>
      <c r="K188" s="39">
        <f t="shared" si="28"/>
        <v>96.32352941176471</v>
      </c>
      <c r="L188" s="48">
        <v>129</v>
      </c>
      <c r="M188" s="39">
        <f t="shared" si="29"/>
        <v>96.268656716417908</v>
      </c>
      <c r="N188" s="48">
        <v>126</v>
      </c>
      <c r="O188" s="39">
        <f t="shared" si="30"/>
        <v>90</v>
      </c>
      <c r="P188" s="48">
        <v>123</v>
      </c>
      <c r="Q188" s="39">
        <f t="shared" si="31"/>
        <v>92.481203007518801</v>
      </c>
      <c r="R188" s="48">
        <v>123</v>
      </c>
      <c r="S188" s="39">
        <f t="shared" si="32"/>
        <v>87.857142857142861</v>
      </c>
      <c r="T188" s="48">
        <v>140</v>
      </c>
      <c r="U188" s="39">
        <f t="shared" si="33"/>
        <v>84.848484848484844</v>
      </c>
      <c r="V188" s="48">
        <v>109</v>
      </c>
      <c r="W188" s="39">
        <f t="shared" si="34"/>
        <v>77.857142857142861</v>
      </c>
      <c r="X188" s="48">
        <v>100</v>
      </c>
      <c r="Y188" s="39">
        <f t="shared" si="35"/>
        <v>84.745762711864401</v>
      </c>
      <c r="AB188" s="3" t="s">
        <v>198</v>
      </c>
      <c r="AC188" s="3">
        <v>119</v>
      </c>
      <c r="AD188" s="3">
        <v>118</v>
      </c>
      <c r="AE188" s="3">
        <v>156</v>
      </c>
      <c r="AF188" s="3">
        <v>126</v>
      </c>
      <c r="AG188" s="3">
        <v>136</v>
      </c>
      <c r="AH188" s="3">
        <v>134</v>
      </c>
      <c r="AI188" s="3">
        <v>140</v>
      </c>
      <c r="AJ188" s="3">
        <v>133</v>
      </c>
      <c r="AK188" s="3">
        <v>140</v>
      </c>
      <c r="AL188" s="3">
        <v>165</v>
      </c>
      <c r="AM188" s="3">
        <v>140</v>
      </c>
      <c r="AN188" s="3">
        <v>118</v>
      </c>
      <c r="AO188" s="3">
        <v>9</v>
      </c>
      <c r="AP188" s="3">
        <v>1634</v>
      </c>
    </row>
    <row r="189" spans="1:42">
      <c r="A189" s="3" t="s">
        <v>199</v>
      </c>
      <c r="B189" s="48">
        <v>160</v>
      </c>
      <c r="C189" s="39">
        <f t="shared" si="24"/>
        <v>95.808383233532936</v>
      </c>
      <c r="D189" s="48">
        <v>178</v>
      </c>
      <c r="E189" s="39">
        <f t="shared" si="25"/>
        <v>95.6989247311828</v>
      </c>
      <c r="F189" s="48">
        <v>191</v>
      </c>
      <c r="G189" s="39">
        <f t="shared" si="26"/>
        <v>95.024875621890544</v>
      </c>
      <c r="H189" s="48">
        <v>177</v>
      </c>
      <c r="I189" s="39">
        <f t="shared" si="27"/>
        <v>93.650793650793645</v>
      </c>
      <c r="J189" s="48">
        <v>167</v>
      </c>
      <c r="K189" s="39">
        <f t="shared" si="28"/>
        <v>95.428571428571431</v>
      </c>
      <c r="L189" s="48">
        <v>184</v>
      </c>
      <c r="M189" s="39">
        <f t="shared" si="29"/>
        <v>95.336787564766837</v>
      </c>
      <c r="N189" s="48">
        <v>149</v>
      </c>
      <c r="O189" s="39">
        <f t="shared" si="30"/>
        <v>93.125</v>
      </c>
      <c r="P189" s="48">
        <v>186</v>
      </c>
      <c r="Q189" s="39">
        <f t="shared" si="31"/>
        <v>93.467336683417088</v>
      </c>
      <c r="R189" s="48">
        <v>189</v>
      </c>
      <c r="S189" s="39">
        <f t="shared" si="32"/>
        <v>93.103448275862064</v>
      </c>
      <c r="T189" s="48">
        <v>199</v>
      </c>
      <c r="U189" s="39">
        <f t="shared" si="33"/>
        <v>86.899563318777297</v>
      </c>
      <c r="V189" s="48">
        <v>179</v>
      </c>
      <c r="W189" s="39">
        <f t="shared" si="34"/>
        <v>90.404040404040416</v>
      </c>
      <c r="X189" s="48">
        <v>189</v>
      </c>
      <c r="Y189" s="39">
        <f t="shared" si="35"/>
        <v>90</v>
      </c>
      <c r="AB189" s="3" t="s">
        <v>199</v>
      </c>
      <c r="AC189" s="3">
        <v>167</v>
      </c>
      <c r="AD189" s="3">
        <v>186</v>
      </c>
      <c r="AE189" s="3">
        <v>201</v>
      </c>
      <c r="AF189" s="3">
        <v>189</v>
      </c>
      <c r="AG189" s="3">
        <v>175</v>
      </c>
      <c r="AH189" s="3">
        <v>193</v>
      </c>
      <c r="AI189" s="3">
        <v>160</v>
      </c>
      <c r="AJ189" s="3">
        <v>199</v>
      </c>
      <c r="AK189" s="3">
        <v>203</v>
      </c>
      <c r="AL189" s="3">
        <v>229</v>
      </c>
      <c r="AM189" s="3">
        <v>198</v>
      </c>
      <c r="AN189" s="3">
        <v>210</v>
      </c>
      <c r="AO189" s="3">
        <v>27</v>
      </c>
      <c r="AP189" s="3">
        <v>2337</v>
      </c>
    </row>
    <row r="190" spans="1:42">
      <c r="A190" s="3" t="s">
        <v>200</v>
      </c>
      <c r="B190" s="48">
        <v>72</v>
      </c>
      <c r="C190" s="39">
        <f t="shared" si="24"/>
        <v>67.924528301886795</v>
      </c>
      <c r="D190" s="48">
        <v>63</v>
      </c>
      <c r="E190" s="39">
        <f t="shared" si="25"/>
        <v>73.255813953488371</v>
      </c>
      <c r="F190" s="48">
        <v>88</v>
      </c>
      <c r="G190" s="39">
        <f t="shared" si="26"/>
        <v>86.274509803921575</v>
      </c>
      <c r="H190" s="48">
        <v>97</v>
      </c>
      <c r="I190" s="39">
        <f t="shared" si="27"/>
        <v>74.615384615384613</v>
      </c>
      <c r="J190" s="48">
        <v>94</v>
      </c>
      <c r="K190" s="39">
        <f t="shared" si="28"/>
        <v>75.806451612903231</v>
      </c>
      <c r="L190" s="48">
        <v>96</v>
      </c>
      <c r="M190" s="39">
        <f t="shared" si="29"/>
        <v>76.19047619047619</v>
      </c>
      <c r="N190" s="48">
        <v>86</v>
      </c>
      <c r="O190" s="39">
        <f t="shared" si="30"/>
        <v>74.137931034482762</v>
      </c>
      <c r="P190" s="48">
        <v>101</v>
      </c>
      <c r="Q190" s="39">
        <f t="shared" si="31"/>
        <v>68.243243243243242</v>
      </c>
      <c r="R190" s="48">
        <v>119</v>
      </c>
      <c r="S190" s="39">
        <f t="shared" si="32"/>
        <v>78.289473684210535</v>
      </c>
      <c r="T190" s="48">
        <v>116</v>
      </c>
      <c r="U190" s="39">
        <f t="shared" si="33"/>
        <v>89.230769230769241</v>
      </c>
      <c r="V190" s="48">
        <v>131</v>
      </c>
      <c r="W190" s="39">
        <f t="shared" si="34"/>
        <v>96.32352941176471</v>
      </c>
      <c r="X190" s="48">
        <v>113</v>
      </c>
      <c r="Y190" s="39">
        <f t="shared" si="35"/>
        <v>72.435897435897431</v>
      </c>
      <c r="AB190" s="3" t="s">
        <v>200</v>
      </c>
      <c r="AC190" s="3">
        <v>106</v>
      </c>
      <c r="AD190" s="3">
        <v>86</v>
      </c>
      <c r="AE190" s="3">
        <v>102</v>
      </c>
      <c r="AF190" s="3">
        <v>130</v>
      </c>
      <c r="AG190" s="3">
        <v>124</v>
      </c>
      <c r="AH190" s="3">
        <v>126</v>
      </c>
      <c r="AI190" s="3">
        <v>116</v>
      </c>
      <c r="AJ190" s="3">
        <v>148</v>
      </c>
      <c r="AK190" s="3">
        <v>152</v>
      </c>
      <c r="AL190" s="3">
        <v>130</v>
      </c>
      <c r="AM190" s="3">
        <v>136</v>
      </c>
      <c r="AN190" s="3">
        <v>156</v>
      </c>
      <c r="AO190" s="3">
        <v>8</v>
      </c>
      <c r="AP190" s="3">
        <v>1520</v>
      </c>
    </row>
    <row r="191" spans="1:42">
      <c r="A191" s="3" t="s">
        <v>201</v>
      </c>
      <c r="B191" s="48">
        <v>58</v>
      </c>
      <c r="C191" s="39">
        <f t="shared" si="24"/>
        <v>100</v>
      </c>
      <c r="D191" s="48">
        <v>51</v>
      </c>
      <c r="E191" s="39">
        <f t="shared" si="25"/>
        <v>94.444444444444443</v>
      </c>
      <c r="F191" s="48">
        <v>60</v>
      </c>
      <c r="G191" s="39">
        <f t="shared" si="26"/>
        <v>96.774193548387103</v>
      </c>
      <c r="H191" s="48">
        <v>67</v>
      </c>
      <c r="I191" s="39">
        <f t="shared" si="27"/>
        <v>97.101449275362313</v>
      </c>
      <c r="J191" s="48">
        <v>66</v>
      </c>
      <c r="K191" s="39">
        <f t="shared" si="28"/>
        <v>94.285714285714278</v>
      </c>
      <c r="L191" s="48">
        <v>57</v>
      </c>
      <c r="M191" s="39">
        <f t="shared" si="29"/>
        <v>89.0625</v>
      </c>
      <c r="N191" s="48">
        <v>66</v>
      </c>
      <c r="O191" s="39">
        <f t="shared" si="30"/>
        <v>90.410958904109577</v>
      </c>
      <c r="P191" s="48">
        <v>96</v>
      </c>
      <c r="Q191" s="39">
        <f t="shared" si="31"/>
        <v>97.959183673469383</v>
      </c>
      <c r="R191" s="48">
        <v>70</v>
      </c>
      <c r="S191" s="39">
        <f t="shared" si="32"/>
        <v>86.419753086419746</v>
      </c>
      <c r="T191" s="48">
        <v>83</v>
      </c>
      <c r="U191" s="39">
        <f t="shared" si="33"/>
        <v>93.258426966292134</v>
      </c>
      <c r="V191" s="48">
        <v>66</v>
      </c>
      <c r="W191" s="39">
        <f t="shared" si="34"/>
        <v>89.189189189189193</v>
      </c>
      <c r="X191" s="48">
        <v>76</v>
      </c>
      <c r="Y191" s="39">
        <f t="shared" si="35"/>
        <v>88.372093023255815</v>
      </c>
      <c r="AB191" s="3" t="s">
        <v>201</v>
      </c>
      <c r="AC191" s="3">
        <v>58</v>
      </c>
      <c r="AD191" s="3">
        <v>54</v>
      </c>
      <c r="AE191" s="3">
        <v>62</v>
      </c>
      <c r="AF191" s="3">
        <v>69</v>
      </c>
      <c r="AG191" s="3">
        <v>70</v>
      </c>
      <c r="AH191" s="3">
        <v>64</v>
      </c>
      <c r="AI191" s="3">
        <v>73</v>
      </c>
      <c r="AJ191" s="3">
        <v>98</v>
      </c>
      <c r="AK191" s="3">
        <v>81</v>
      </c>
      <c r="AL191" s="3">
        <v>89</v>
      </c>
      <c r="AM191" s="3">
        <v>74</v>
      </c>
      <c r="AN191" s="3">
        <v>86</v>
      </c>
      <c r="AO191" s="3">
        <v>6</v>
      </c>
      <c r="AP191" s="3">
        <v>884</v>
      </c>
    </row>
    <row r="192" spans="1:42">
      <c r="A192" s="3" t="s">
        <v>202</v>
      </c>
      <c r="B192" s="48">
        <v>41</v>
      </c>
      <c r="C192" s="39">
        <f t="shared" si="24"/>
        <v>82</v>
      </c>
      <c r="D192" s="48">
        <v>53</v>
      </c>
      <c r="E192" s="39">
        <f t="shared" si="25"/>
        <v>94.642857142857139</v>
      </c>
      <c r="F192" s="48">
        <v>72</v>
      </c>
      <c r="G192" s="39">
        <f t="shared" si="26"/>
        <v>94.73684210526315</v>
      </c>
      <c r="H192" s="48">
        <v>63</v>
      </c>
      <c r="I192" s="39">
        <f t="shared" si="27"/>
        <v>91.304347826086953</v>
      </c>
      <c r="J192" s="48">
        <v>49</v>
      </c>
      <c r="K192" s="39">
        <f t="shared" si="28"/>
        <v>92.452830188679243</v>
      </c>
      <c r="L192" s="48">
        <v>77</v>
      </c>
      <c r="M192" s="39">
        <f t="shared" si="29"/>
        <v>100</v>
      </c>
      <c r="N192" s="48">
        <v>70</v>
      </c>
      <c r="O192" s="39">
        <f t="shared" si="30"/>
        <v>94.594594594594597</v>
      </c>
      <c r="P192" s="48">
        <v>69</v>
      </c>
      <c r="Q192" s="39">
        <f t="shared" si="31"/>
        <v>93.243243243243242</v>
      </c>
      <c r="R192" s="48">
        <v>74</v>
      </c>
      <c r="S192" s="39">
        <f t="shared" si="32"/>
        <v>93.670886075949369</v>
      </c>
      <c r="T192" s="48">
        <v>69</v>
      </c>
      <c r="U192" s="39">
        <f t="shared" si="33"/>
        <v>89.610389610389603</v>
      </c>
      <c r="V192" s="48">
        <v>56</v>
      </c>
      <c r="W192" s="39">
        <f t="shared" si="34"/>
        <v>87.5</v>
      </c>
      <c r="X192" s="48">
        <v>63</v>
      </c>
      <c r="Y192" s="39">
        <f t="shared" si="35"/>
        <v>96.92307692307692</v>
      </c>
      <c r="AB192" s="3" t="s">
        <v>202</v>
      </c>
      <c r="AC192" s="3">
        <v>50</v>
      </c>
      <c r="AD192" s="3">
        <v>56</v>
      </c>
      <c r="AE192" s="3">
        <v>76</v>
      </c>
      <c r="AF192" s="3">
        <v>69</v>
      </c>
      <c r="AG192" s="3">
        <v>53</v>
      </c>
      <c r="AH192" s="3">
        <v>77</v>
      </c>
      <c r="AI192" s="3">
        <v>74</v>
      </c>
      <c r="AJ192" s="3">
        <v>74</v>
      </c>
      <c r="AK192" s="3">
        <v>79</v>
      </c>
      <c r="AL192" s="3">
        <v>77</v>
      </c>
      <c r="AM192" s="3">
        <v>64</v>
      </c>
      <c r="AN192" s="3">
        <v>65</v>
      </c>
      <c r="AO192" s="3">
        <v>4</v>
      </c>
      <c r="AP192" s="3">
        <v>818</v>
      </c>
    </row>
    <row r="193" spans="1:42">
      <c r="A193" s="3" t="s">
        <v>203</v>
      </c>
      <c r="B193" s="48">
        <v>121</v>
      </c>
      <c r="C193" s="39">
        <f t="shared" si="24"/>
        <v>82.876712328767127</v>
      </c>
      <c r="D193" s="48">
        <v>101</v>
      </c>
      <c r="E193" s="39">
        <f t="shared" si="25"/>
        <v>90.990990990990994</v>
      </c>
      <c r="F193" s="48">
        <v>135</v>
      </c>
      <c r="G193" s="39">
        <f t="shared" si="26"/>
        <v>95.744680851063833</v>
      </c>
      <c r="H193" s="48">
        <v>125</v>
      </c>
      <c r="I193" s="39">
        <f t="shared" si="27"/>
        <v>91.911764705882348</v>
      </c>
      <c r="J193" s="48">
        <v>128</v>
      </c>
      <c r="K193" s="39">
        <f t="shared" si="28"/>
        <v>90.780141843971634</v>
      </c>
      <c r="L193" s="48">
        <v>116</v>
      </c>
      <c r="M193" s="39">
        <f t="shared" si="29"/>
        <v>80.555555555555557</v>
      </c>
      <c r="N193" s="48">
        <v>154</v>
      </c>
      <c r="O193" s="39">
        <f t="shared" si="30"/>
        <v>89.017341040462426</v>
      </c>
      <c r="P193" s="48">
        <v>125</v>
      </c>
      <c r="Q193" s="39">
        <f t="shared" si="31"/>
        <v>95.419847328244273</v>
      </c>
      <c r="R193" s="48">
        <v>127</v>
      </c>
      <c r="S193" s="39">
        <f t="shared" si="32"/>
        <v>95.488721804511272</v>
      </c>
      <c r="T193" s="48">
        <v>103</v>
      </c>
      <c r="U193" s="39">
        <f t="shared" si="33"/>
        <v>77.443609022556387</v>
      </c>
      <c r="V193" s="48">
        <v>123</v>
      </c>
      <c r="W193" s="39">
        <f t="shared" si="34"/>
        <v>84.827586206896555</v>
      </c>
      <c r="X193" s="48">
        <v>136</v>
      </c>
      <c r="Y193" s="39">
        <f t="shared" si="35"/>
        <v>91.275167785234899</v>
      </c>
      <c r="AB193" s="3" t="s">
        <v>203</v>
      </c>
      <c r="AC193" s="3">
        <v>146</v>
      </c>
      <c r="AD193" s="3">
        <v>111</v>
      </c>
      <c r="AE193" s="3">
        <v>141</v>
      </c>
      <c r="AF193" s="3">
        <v>136</v>
      </c>
      <c r="AG193" s="3">
        <v>141</v>
      </c>
      <c r="AH193" s="3">
        <v>144</v>
      </c>
      <c r="AI193" s="3">
        <v>173</v>
      </c>
      <c r="AJ193" s="3">
        <v>131</v>
      </c>
      <c r="AK193" s="3">
        <v>133</v>
      </c>
      <c r="AL193" s="3">
        <v>133</v>
      </c>
      <c r="AM193" s="3">
        <v>145</v>
      </c>
      <c r="AN193" s="3">
        <v>149</v>
      </c>
      <c r="AO193" s="3">
        <v>14</v>
      </c>
      <c r="AP193" s="3">
        <v>1697</v>
      </c>
    </row>
    <row r="194" spans="1:42">
      <c r="A194" s="3" t="s">
        <v>204</v>
      </c>
      <c r="B194" s="48">
        <v>58</v>
      </c>
      <c r="C194" s="39">
        <f t="shared" si="24"/>
        <v>86.567164179104466</v>
      </c>
      <c r="D194" s="48">
        <v>40</v>
      </c>
      <c r="E194" s="39">
        <f t="shared" si="25"/>
        <v>80</v>
      </c>
      <c r="F194" s="48">
        <v>58</v>
      </c>
      <c r="G194" s="39">
        <f t="shared" si="26"/>
        <v>93.548387096774192</v>
      </c>
      <c r="H194" s="48">
        <v>67</v>
      </c>
      <c r="I194" s="39">
        <f t="shared" si="27"/>
        <v>94.366197183098592</v>
      </c>
      <c r="J194" s="48">
        <v>72</v>
      </c>
      <c r="K194" s="39">
        <f t="shared" si="28"/>
        <v>93.506493506493499</v>
      </c>
      <c r="L194" s="48">
        <v>53</v>
      </c>
      <c r="M194" s="39">
        <f t="shared" si="29"/>
        <v>88.333333333333329</v>
      </c>
      <c r="N194" s="48">
        <v>46</v>
      </c>
      <c r="O194" s="39">
        <f t="shared" si="30"/>
        <v>92</v>
      </c>
      <c r="P194" s="48">
        <v>67</v>
      </c>
      <c r="Q194" s="39">
        <f t="shared" si="31"/>
        <v>98.529411764705884</v>
      </c>
      <c r="R194" s="48">
        <v>56</v>
      </c>
      <c r="S194" s="39">
        <f t="shared" si="32"/>
        <v>91.803278688524586</v>
      </c>
      <c r="T194" s="48">
        <v>60</v>
      </c>
      <c r="U194" s="39">
        <f t="shared" si="33"/>
        <v>90.909090909090907</v>
      </c>
      <c r="V194" s="48">
        <v>50</v>
      </c>
      <c r="W194" s="39">
        <f t="shared" si="34"/>
        <v>89.285714285714292</v>
      </c>
      <c r="X194" s="48">
        <v>61</v>
      </c>
      <c r="Y194" s="39">
        <f t="shared" si="35"/>
        <v>87.142857142857139</v>
      </c>
      <c r="AB194" s="3" t="s">
        <v>204</v>
      </c>
      <c r="AC194" s="3">
        <v>67</v>
      </c>
      <c r="AD194" s="3">
        <v>50</v>
      </c>
      <c r="AE194" s="3">
        <v>62</v>
      </c>
      <c r="AF194" s="3">
        <v>71</v>
      </c>
      <c r="AG194" s="3">
        <v>77</v>
      </c>
      <c r="AH194" s="3">
        <v>60</v>
      </c>
      <c r="AI194" s="3">
        <v>50</v>
      </c>
      <c r="AJ194" s="3">
        <v>68</v>
      </c>
      <c r="AK194" s="3">
        <v>61</v>
      </c>
      <c r="AL194" s="3">
        <v>66</v>
      </c>
      <c r="AM194" s="3">
        <v>56</v>
      </c>
      <c r="AN194" s="3">
        <v>70</v>
      </c>
      <c r="AO194" s="3">
        <v>6</v>
      </c>
      <c r="AP194" s="3">
        <v>764</v>
      </c>
    </row>
    <row r="195" spans="1:42">
      <c r="A195" s="3" t="s">
        <v>205</v>
      </c>
      <c r="B195" s="48">
        <v>107</v>
      </c>
      <c r="C195" s="39">
        <f t="shared" si="24"/>
        <v>90.677966101694921</v>
      </c>
      <c r="D195" s="48">
        <v>109</v>
      </c>
      <c r="E195" s="39">
        <f t="shared" si="25"/>
        <v>81.343283582089555</v>
      </c>
      <c r="F195" s="48">
        <v>122</v>
      </c>
      <c r="G195" s="39">
        <f t="shared" si="26"/>
        <v>89.051094890510953</v>
      </c>
      <c r="H195" s="48">
        <v>114</v>
      </c>
      <c r="I195" s="39">
        <f t="shared" si="27"/>
        <v>83.211678832116789</v>
      </c>
      <c r="J195" s="48">
        <v>110</v>
      </c>
      <c r="K195" s="39">
        <f t="shared" si="28"/>
        <v>88.709677419354833</v>
      </c>
      <c r="L195" s="48">
        <v>76</v>
      </c>
      <c r="M195" s="39">
        <f t="shared" si="29"/>
        <v>77.551020408163268</v>
      </c>
      <c r="N195" s="48">
        <v>105</v>
      </c>
      <c r="O195" s="39">
        <f t="shared" si="30"/>
        <v>88.235294117647058</v>
      </c>
      <c r="P195" s="48">
        <v>105</v>
      </c>
      <c r="Q195" s="39">
        <f t="shared" si="31"/>
        <v>91.304347826086953</v>
      </c>
      <c r="R195" s="48">
        <v>119</v>
      </c>
      <c r="S195" s="39">
        <f t="shared" si="32"/>
        <v>89.473684210526315</v>
      </c>
      <c r="T195" s="48">
        <v>115</v>
      </c>
      <c r="U195" s="39">
        <f t="shared" si="33"/>
        <v>89.84375</v>
      </c>
      <c r="V195" s="48">
        <v>114</v>
      </c>
      <c r="W195" s="39">
        <f t="shared" si="34"/>
        <v>89.0625</v>
      </c>
      <c r="X195" s="48">
        <v>121</v>
      </c>
      <c r="Y195" s="39">
        <f t="shared" si="35"/>
        <v>95.275590551181097</v>
      </c>
      <c r="AB195" s="3" t="s">
        <v>205</v>
      </c>
      <c r="AC195" s="3">
        <v>118</v>
      </c>
      <c r="AD195" s="3">
        <v>134</v>
      </c>
      <c r="AE195" s="3">
        <v>137</v>
      </c>
      <c r="AF195" s="3">
        <v>137</v>
      </c>
      <c r="AG195" s="3">
        <v>124</v>
      </c>
      <c r="AH195" s="3">
        <v>98</v>
      </c>
      <c r="AI195" s="3">
        <v>119</v>
      </c>
      <c r="AJ195" s="3">
        <v>115</v>
      </c>
      <c r="AK195" s="3">
        <v>133</v>
      </c>
      <c r="AL195" s="3">
        <v>128</v>
      </c>
      <c r="AM195" s="3">
        <v>128</v>
      </c>
      <c r="AN195" s="3">
        <v>127</v>
      </c>
      <c r="AO195" s="3">
        <v>6</v>
      </c>
      <c r="AP195" s="3">
        <v>1504</v>
      </c>
    </row>
    <row r="196" spans="1:42">
      <c r="A196" s="3" t="s">
        <v>206</v>
      </c>
      <c r="B196" s="48">
        <v>41</v>
      </c>
      <c r="C196" s="39">
        <f t="shared" ref="C196:C259" si="36">B196/AC196*100</f>
        <v>78.84615384615384</v>
      </c>
      <c r="D196" s="48">
        <v>47</v>
      </c>
      <c r="E196" s="39">
        <f t="shared" ref="E196:E259" si="37">D196/AD196*100</f>
        <v>78.333333333333329</v>
      </c>
      <c r="F196" s="48">
        <v>52</v>
      </c>
      <c r="G196" s="39">
        <f t="shared" ref="G196:G259" si="38">F196/AE196*100</f>
        <v>92.857142857142861</v>
      </c>
      <c r="H196" s="48">
        <v>56</v>
      </c>
      <c r="I196" s="39">
        <f t="shared" ref="I196:I259" si="39">H196/AF196*100</f>
        <v>83.582089552238799</v>
      </c>
      <c r="J196" s="48">
        <v>42</v>
      </c>
      <c r="K196" s="39">
        <f t="shared" ref="K196:K259" si="40">J196/AG196*100</f>
        <v>85.714285714285708</v>
      </c>
      <c r="L196" s="48">
        <v>59</v>
      </c>
      <c r="M196" s="39">
        <f t="shared" ref="M196:M259" si="41">L196/AH196*100</f>
        <v>76.623376623376629</v>
      </c>
      <c r="N196" s="48">
        <v>54</v>
      </c>
      <c r="O196" s="39">
        <f t="shared" ref="O196:O259" si="42">N196/AI196*100</f>
        <v>88.52459016393442</v>
      </c>
      <c r="P196" s="48">
        <v>53</v>
      </c>
      <c r="Q196" s="39">
        <f t="shared" ref="Q196:Q259" si="43">P196/AJ196*100</f>
        <v>85.483870967741936</v>
      </c>
      <c r="R196" s="48">
        <v>62</v>
      </c>
      <c r="S196" s="39">
        <f t="shared" ref="S196:S259" si="44">R196/AK196*100</f>
        <v>92.537313432835816</v>
      </c>
      <c r="T196" s="48">
        <v>57</v>
      </c>
      <c r="U196" s="39">
        <f t="shared" ref="U196:U259" si="45">T196/AL196*100</f>
        <v>87.692307692307693</v>
      </c>
      <c r="V196" s="48">
        <v>55</v>
      </c>
      <c r="W196" s="39">
        <f t="shared" ref="W196:W259" si="46">V196/AM196*100</f>
        <v>91.666666666666657</v>
      </c>
      <c r="X196" s="48">
        <v>62</v>
      </c>
      <c r="Y196" s="39">
        <f t="shared" ref="Y196:Y259" si="47">X196/AN196*100</f>
        <v>88.571428571428569</v>
      </c>
      <c r="AB196" s="3" t="s">
        <v>206</v>
      </c>
      <c r="AC196" s="3">
        <v>52</v>
      </c>
      <c r="AD196" s="3">
        <v>60</v>
      </c>
      <c r="AE196" s="3">
        <v>56</v>
      </c>
      <c r="AF196" s="3">
        <v>67</v>
      </c>
      <c r="AG196" s="3">
        <v>49</v>
      </c>
      <c r="AH196" s="3">
        <v>77</v>
      </c>
      <c r="AI196" s="3">
        <v>61</v>
      </c>
      <c r="AJ196" s="3">
        <v>62</v>
      </c>
      <c r="AK196" s="3">
        <v>67</v>
      </c>
      <c r="AL196" s="3">
        <v>65</v>
      </c>
      <c r="AM196" s="3">
        <v>60</v>
      </c>
      <c r="AN196" s="3">
        <v>70</v>
      </c>
      <c r="AO196" s="3">
        <v>4</v>
      </c>
      <c r="AP196" s="3">
        <v>750</v>
      </c>
    </row>
    <row r="197" spans="1:42">
      <c r="A197" s="3" t="s">
        <v>207</v>
      </c>
      <c r="B197" s="48">
        <v>444</v>
      </c>
      <c r="C197" s="39">
        <f t="shared" si="36"/>
        <v>89.336016096579471</v>
      </c>
      <c r="D197" s="48">
        <v>470</v>
      </c>
      <c r="E197" s="39">
        <f t="shared" si="37"/>
        <v>95.918367346938766</v>
      </c>
      <c r="F197" s="48">
        <v>555</v>
      </c>
      <c r="G197" s="39">
        <f t="shared" si="38"/>
        <v>96.354166666666657</v>
      </c>
      <c r="H197" s="48">
        <v>546</v>
      </c>
      <c r="I197" s="39">
        <f t="shared" si="39"/>
        <v>96.808510638297875</v>
      </c>
      <c r="J197" s="48">
        <v>593</v>
      </c>
      <c r="K197" s="39">
        <f t="shared" si="40"/>
        <v>96.110210696920589</v>
      </c>
      <c r="L197" s="48">
        <v>520</v>
      </c>
      <c r="M197" s="39">
        <f t="shared" si="41"/>
        <v>93.693693693693689</v>
      </c>
      <c r="N197" s="48">
        <v>555</v>
      </c>
      <c r="O197" s="39">
        <f t="shared" si="42"/>
        <v>94.871794871794862</v>
      </c>
      <c r="P197" s="48">
        <v>538</v>
      </c>
      <c r="Q197" s="39">
        <f t="shared" si="43"/>
        <v>92.281303602058316</v>
      </c>
      <c r="R197" s="48">
        <v>579</v>
      </c>
      <c r="S197" s="39">
        <f t="shared" si="44"/>
        <v>94.918032786885249</v>
      </c>
      <c r="T197" s="48">
        <v>627</v>
      </c>
      <c r="U197" s="39">
        <f t="shared" si="45"/>
        <v>96.165644171779135</v>
      </c>
      <c r="V197" s="48">
        <v>652</v>
      </c>
      <c r="W197" s="39">
        <f t="shared" si="46"/>
        <v>95.882352941176478</v>
      </c>
      <c r="X197" s="48">
        <v>621</v>
      </c>
      <c r="Y197" s="39">
        <f t="shared" si="47"/>
        <v>91.189427312775322</v>
      </c>
      <c r="AB197" s="3" t="s">
        <v>207</v>
      </c>
      <c r="AC197" s="3">
        <v>497</v>
      </c>
      <c r="AD197" s="3">
        <v>490</v>
      </c>
      <c r="AE197" s="3">
        <v>576</v>
      </c>
      <c r="AF197" s="3">
        <v>564</v>
      </c>
      <c r="AG197" s="3">
        <v>617</v>
      </c>
      <c r="AH197" s="3">
        <v>555</v>
      </c>
      <c r="AI197" s="3">
        <v>585</v>
      </c>
      <c r="AJ197" s="3">
        <v>583</v>
      </c>
      <c r="AK197" s="3">
        <v>610</v>
      </c>
      <c r="AL197" s="3">
        <v>652</v>
      </c>
      <c r="AM197" s="3">
        <v>680</v>
      </c>
      <c r="AN197" s="3">
        <v>681</v>
      </c>
      <c r="AO197" s="3">
        <v>114</v>
      </c>
      <c r="AP197" s="3">
        <v>7204</v>
      </c>
    </row>
    <row r="198" spans="1:42" s="8" customFormat="1" ht="15.75">
      <c r="A198" s="34" t="s">
        <v>208</v>
      </c>
      <c r="B198" s="46">
        <v>3202</v>
      </c>
      <c r="C198" s="38">
        <f t="shared" si="36"/>
        <v>84.263157894736835</v>
      </c>
      <c r="D198" s="46">
        <v>3653</v>
      </c>
      <c r="E198" s="38">
        <f t="shared" si="37"/>
        <v>85.111835973904931</v>
      </c>
      <c r="F198" s="46">
        <v>3581</v>
      </c>
      <c r="G198" s="38">
        <f t="shared" si="38"/>
        <v>83.376018626309673</v>
      </c>
      <c r="H198" s="46">
        <v>3634</v>
      </c>
      <c r="I198" s="38">
        <f t="shared" si="39"/>
        <v>83.024902901530723</v>
      </c>
      <c r="J198" s="46">
        <v>3766</v>
      </c>
      <c r="K198" s="38">
        <f t="shared" si="40"/>
        <v>82.461134223779283</v>
      </c>
      <c r="L198" s="46">
        <v>4107</v>
      </c>
      <c r="M198" s="38">
        <f t="shared" si="41"/>
        <v>85.189794648413198</v>
      </c>
      <c r="N198" s="46">
        <v>3982</v>
      </c>
      <c r="O198" s="38">
        <f t="shared" si="42"/>
        <v>82.75145469659185</v>
      </c>
      <c r="P198" s="46">
        <v>4169</v>
      </c>
      <c r="Q198" s="38">
        <f t="shared" si="43"/>
        <v>82.751091703056773</v>
      </c>
      <c r="R198" s="46">
        <v>4279</v>
      </c>
      <c r="S198" s="38">
        <f t="shared" si="44"/>
        <v>80.888468809073714</v>
      </c>
      <c r="T198" s="46">
        <v>4371</v>
      </c>
      <c r="U198" s="38">
        <f t="shared" si="45"/>
        <v>81.59417584468919</v>
      </c>
      <c r="V198" s="46">
        <v>4501</v>
      </c>
      <c r="W198" s="38">
        <f t="shared" si="46"/>
        <v>83.56851095432603</v>
      </c>
      <c r="X198" s="46">
        <v>4622</v>
      </c>
      <c r="Y198" s="38">
        <f t="shared" si="47"/>
        <v>84.343065693430646</v>
      </c>
      <c r="AB198" s="8" t="s">
        <v>208</v>
      </c>
      <c r="AC198" s="8">
        <v>3800</v>
      </c>
      <c r="AD198" s="8">
        <v>4292</v>
      </c>
      <c r="AE198" s="8">
        <v>4295</v>
      </c>
      <c r="AF198" s="8">
        <v>4377</v>
      </c>
      <c r="AG198" s="8">
        <v>4567</v>
      </c>
      <c r="AH198" s="8">
        <v>4821</v>
      </c>
      <c r="AI198" s="8">
        <v>4812</v>
      </c>
      <c r="AJ198" s="8">
        <v>5038</v>
      </c>
      <c r="AK198" s="8">
        <v>5290</v>
      </c>
      <c r="AL198" s="8">
        <v>5357</v>
      </c>
      <c r="AM198" s="8">
        <v>5386</v>
      </c>
      <c r="AN198" s="8">
        <v>5480</v>
      </c>
      <c r="AO198" s="8">
        <v>499</v>
      </c>
      <c r="AP198" s="8">
        <v>58014</v>
      </c>
    </row>
    <row r="199" spans="1:42" s="8" customFormat="1" ht="15.75">
      <c r="A199" s="34" t="s">
        <v>209</v>
      </c>
      <c r="B199" s="46">
        <v>2194</v>
      </c>
      <c r="C199" s="38">
        <f t="shared" si="36"/>
        <v>86.242138364779876</v>
      </c>
      <c r="D199" s="46">
        <v>2522</v>
      </c>
      <c r="E199" s="38">
        <f t="shared" si="37"/>
        <v>87.145818935729096</v>
      </c>
      <c r="F199" s="46">
        <v>2471</v>
      </c>
      <c r="G199" s="38">
        <f t="shared" si="38"/>
        <v>85.413066021431035</v>
      </c>
      <c r="H199" s="46">
        <v>2510</v>
      </c>
      <c r="I199" s="38">
        <f t="shared" si="39"/>
        <v>87.122526900381814</v>
      </c>
      <c r="J199" s="46">
        <v>2538</v>
      </c>
      <c r="K199" s="38">
        <f t="shared" si="40"/>
        <v>86.650734038921129</v>
      </c>
      <c r="L199" s="46">
        <v>2659</v>
      </c>
      <c r="M199" s="38">
        <f t="shared" si="41"/>
        <v>86.725375081539468</v>
      </c>
      <c r="N199" s="46">
        <v>2707</v>
      </c>
      <c r="O199" s="38">
        <f t="shared" si="42"/>
        <v>87.889610389610382</v>
      </c>
      <c r="P199" s="46">
        <v>2783</v>
      </c>
      <c r="Q199" s="38">
        <f t="shared" si="43"/>
        <v>86.374922408441961</v>
      </c>
      <c r="R199" s="46">
        <v>2905</v>
      </c>
      <c r="S199" s="38">
        <f t="shared" si="44"/>
        <v>86.099585062240664</v>
      </c>
      <c r="T199" s="46">
        <v>3016</v>
      </c>
      <c r="U199" s="38">
        <f t="shared" si="45"/>
        <v>87.72542175683536</v>
      </c>
      <c r="V199" s="46">
        <v>3083</v>
      </c>
      <c r="W199" s="38">
        <f t="shared" si="46"/>
        <v>87.361858883536414</v>
      </c>
      <c r="X199" s="46">
        <v>3073</v>
      </c>
      <c r="Y199" s="38">
        <f t="shared" si="47"/>
        <v>85.598885793871872</v>
      </c>
      <c r="AB199" s="8" t="s">
        <v>209</v>
      </c>
      <c r="AC199" s="8">
        <v>2544</v>
      </c>
      <c r="AD199" s="8">
        <v>2894</v>
      </c>
      <c r="AE199" s="8">
        <v>2893</v>
      </c>
      <c r="AF199" s="8">
        <v>2881</v>
      </c>
      <c r="AG199" s="8">
        <v>2929</v>
      </c>
      <c r="AH199" s="8">
        <v>3066</v>
      </c>
      <c r="AI199" s="8">
        <v>3080</v>
      </c>
      <c r="AJ199" s="8">
        <v>3222</v>
      </c>
      <c r="AK199" s="8">
        <v>3374</v>
      </c>
      <c r="AL199" s="8">
        <v>3438</v>
      </c>
      <c r="AM199" s="8">
        <v>3529</v>
      </c>
      <c r="AN199" s="8">
        <v>3590</v>
      </c>
      <c r="AO199" s="8">
        <v>339</v>
      </c>
      <c r="AP199" s="8">
        <v>37779</v>
      </c>
    </row>
    <row r="200" spans="1:42">
      <c r="A200" s="3" t="s">
        <v>210</v>
      </c>
      <c r="B200" s="48">
        <v>77</v>
      </c>
      <c r="C200" s="39">
        <f t="shared" si="36"/>
        <v>83.695652173913047</v>
      </c>
      <c r="D200" s="48">
        <v>92</v>
      </c>
      <c r="E200" s="39">
        <f t="shared" si="37"/>
        <v>92</v>
      </c>
      <c r="F200" s="48">
        <v>107</v>
      </c>
      <c r="G200" s="39">
        <f t="shared" si="38"/>
        <v>97.27272727272728</v>
      </c>
      <c r="H200" s="48">
        <v>93</v>
      </c>
      <c r="I200" s="39">
        <f t="shared" si="39"/>
        <v>93</v>
      </c>
      <c r="J200" s="48">
        <v>89</v>
      </c>
      <c r="K200" s="39">
        <f t="shared" si="40"/>
        <v>88.118811881188122</v>
      </c>
      <c r="L200" s="48">
        <v>90</v>
      </c>
      <c r="M200" s="39">
        <f t="shared" si="41"/>
        <v>85.714285714285708</v>
      </c>
      <c r="N200" s="48">
        <v>91</v>
      </c>
      <c r="O200" s="39">
        <f t="shared" si="42"/>
        <v>88.349514563106794</v>
      </c>
      <c r="P200" s="48">
        <v>88</v>
      </c>
      <c r="Q200" s="39">
        <f t="shared" si="43"/>
        <v>72.131147540983605</v>
      </c>
      <c r="R200" s="48">
        <v>77</v>
      </c>
      <c r="S200" s="39">
        <f t="shared" si="44"/>
        <v>70.642201834862391</v>
      </c>
      <c r="T200" s="48">
        <v>85</v>
      </c>
      <c r="U200" s="39">
        <f t="shared" si="45"/>
        <v>75.892857142857139</v>
      </c>
      <c r="V200" s="48">
        <v>95</v>
      </c>
      <c r="W200" s="39">
        <f t="shared" si="46"/>
        <v>86.36363636363636</v>
      </c>
      <c r="X200" s="48">
        <v>108</v>
      </c>
      <c r="Y200" s="39">
        <f t="shared" si="47"/>
        <v>85.714285714285708</v>
      </c>
      <c r="AB200" s="3" t="s">
        <v>210</v>
      </c>
      <c r="AC200" s="3">
        <v>92</v>
      </c>
      <c r="AD200" s="3">
        <v>100</v>
      </c>
      <c r="AE200" s="3">
        <v>110</v>
      </c>
      <c r="AF200" s="3">
        <v>100</v>
      </c>
      <c r="AG200" s="3">
        <v>101</v>
      </c>
      <c r="AH200" s="3">
        <v>105</v>
      </c>
      <c r="AI200" s="3">
        <v>103</v>
      </c>
      <c r="AJ200" s="3">
        <v>122</v>
      </c>
      <c r="AK200" s="3">
        <v>109</v>
      </c>
      <c r="AL200" s="3">
        <v>112</v>
      </c>
      <c r="AM200" s="3">
        <v>110</v>
      </c>
      <c r="AN200" s="3">
        <v>126</v>
      </c>
      <c r="AO200" s="3">
        <v>12</v>
      </c>
      <c r="AP200" s="3">
        <v>1302</v>
      </c>
    </row>
    <row r="201" spans="1:42">
      <c r="A201" s="3" t="s">
        <v>211</v>
      </c>
      <c r="B201" s="48">
        <v>758</v>
      </c>
      <c r="C201" s="39">
        <f t="shared" si="36"/>
        <v>94.161490683229815</v>
      </c>
      <c r="D201" s="48">
        <v>890</v>
      </c>
      <c r="E201" s="39">
        <f t="shared" si="37"/>
        <v>92.132505175983439</v>
      </c>
      <c r="F201" s="48">
        <v>835</v>
      </c>
      <c r="G201" s="39">
        <f t="shared" si="38"/>
        <v>91.859185918591862</v>
      </c>
      <c r="H201" s="48">
        <v>919</v>
      </c>
      <c r="I201" s="39">
        <f t="shared" si="39"/>
        <v>92.361809045226124</v>
      </c>
      <c r="J201" s="48">
        <v>869</v>
      </c>
      <c r="K201" s="39">
        <f t="shared" si="40"/>
        <v>90.145228215767631</v>
      </c>
      <c r="L201" s="48">
        <v>954</v>
      </c>
      <c r="M201" s="39">
        <f t="shared" si="41"/>
        <v>91.642651296829968</v>
      </c>
      <c r="N201" s="48">
        <v>912</v>
      </c>
      <c r="O201" s="39">
        <f t="shared" si="42"/>
        <v>94.214876033057848</v>
      </c>
      <c r="P201" s="48">
        <v>917</v>
      </c>
      <c r="Q201" s="39">
        <f t="shared" si="43"/>
        <v>91.791791791791795</v>
      </c>
      <c r="R201" s="48">
        <v>967</v>
      </c>
      <c r="S201" s="39">
        <f t="shared" si="44"/>
        <v>92.095238095238102</v>
      </c>
      <c r="T201" s="48">
        <v>973</v>
      </c>
      <c r="U201" s="39">
        <f t="shared" si="45"/>
        <v>91.705937794533455</v>
      </c>
      <c r="V201" s="48">
        <v>1017</v>
      </c>
      <c r="W201" s="39">
        <f t="shared" si="46"/>
        <v>91.456834532374103</v>
      </c>
      <c r="X201" s="48">
        <v>1018</v>
      </c>
      <c r="Y201" s="39">
        <f t="shared" si="47"/>
        <v>88.291413703382489</v>
      </c>
      <c r="AB201" s="3" t="s">
        <v>211</v>
      </c>
      <c r="AC201" s="3">
        <v>805</v>
      </c>
      <c r="AD201" s="3">
        <v>966</v>
      </c>
      <c r="AE201" s="3">
        <v>909</v>
      </c>
      <c r="AF201" s="3">
        <v>995</v>
      </c>
      <c r="AG201" s="3">
        <v>964</v>
      </c>
      <c r="AH201" s="3">
        <v>1041</v>
      </c>
      <c r="AI201" s="3">
        <v>968</v>
      </c>
      <c r="AJ201" s="3">
        <v>999</v>
      </c>
      <c r="AK201" s="3">
        <v>1050</v>
      </c>
      <c r="AL201" s="3">
        <v>1061</v>
      </c>
      <c r="AM201" s="3">
        <v>1112</v>
      </c>
      <c r="AN201" s="3">
        <v>1153</v>
      </c>
      <c r="AO201" s="3">
        <v>129</v>
      </c>
      <c r="AP201" s="3">
        <v>12152</v>
      </c>
    </row>
    <row r="202" spans="1:42">
      <c r="A202" s="3" t="s">
        <v>212</v>
      </c>
      <c r="B202" s="48">
        <v>51</v>
      </c>
      <c r="C202" s="39">
        <f t="shared" si="36"/>
        <v>62.195121951219512</v>
      </c>
      <c r="D202" s="48">
        <v>72</v>
      </c>
      <c r="E202" s="39">
        <f t="shared" si="37"/>
        <v>71.287128712871279</v>
      </c>
      <c r="F202" s="48">
        <v>74</v>
      </c>
      <c r="G202" s="39">
        <f t="shared" si="38"/>
        <v>69.811320754716974</v>
      </c>
      <c r="H202" s="48">
        <v>56</v>
      </c>
      <c r="I202" s="39">
        <f t="shared" si="39"/>
        <v>66.666666666666657</v>
      </c>
      <c r="J202" s="48">
        <v>92</v>
      </c>
      <c r="K202" s="39">
        <f t="shared" si="40"/>
        <v>92.929292929292927</v>
      </c>
      <c r="L202" s="48">
        <v>91</v>
      </c>
      <c r="M202" s="39">
        <f t="shared" si="41"/>
        <v>83.486238532110093</v>
      </c>
      <c r="N202" s="48">
        <v>90</v>
      </c>
      <c r="O202" s="39">
        <f t="shared" si="42"/>
        <v>82.568807339449549</v>
      </c>
      <c r="P202" s="48">
        <v>92</v>
      </c>
      <c r="Q202" s="39">
        <f t="shared" si="43"/>
        <v>85.18518518518519</v>
      </c>
      <c r="R202" s="48">
        <v>95</v>
      </c>
      <c r="S202" s="39">
        <f t="shared" si="44"/>
        <v>90.476190476190482</v>
      </c>
      <c r="T202" s="48">
        <v>102</v>
      </c>
      <c r="U202" s="39">
        <f t="shared" si="45"/>
        <v>90.265486725663706</v>
      </c>
      <c r="V202" s="48">
        <v>133</v>
      </c>
      <c r="W202" s="39">
        <f t="shared" si="46"/>
        <v>95</v>
      </c>
      <c r="X202" s="48">
        <v>130</v>
      </c>
      <c r="Y202" s="39">
        <f t="shared" si="47"/>
        <v>88.435374149659864</v>
      </c>
      <c r="AB202" s="3" t="s">
        <v>212</v>
      </c>
      <c r="AC202" s="3">
        <v>82</v>
      </c>
      <c r="AD202" s="3">
        <v>101</v>
      </c>
      <c r="AE202" s="3">
        <v>106</v>
      </c>
      <c r="AF202" s="3">
        <v>84</v>
      </c>
      <c r="AG202" s="3">
        <v>99</v>
      </c>
      <c r="AH202" s="3">
        <v>109</v>
      </c>
      <c r="AI202" s="3">
        <v>109</v>
      </c>
      <c r="AJ202" s="3">
        <v>108</v>
      </c>
      <c r="AK202" s="3">
        <v>105</v>
      </c>
      <c r="AL202" s="3">
        <v>113</v>
      </c>
      <c r="AM202" s="3">
        <v>140</v>
      </c>
      <c r="AN202" s="3">
        <v>147</v>
      </c>
      <c r="AO202" s="3">
        <v>16</v>
      </c>
      <c r="AP202" s="3">
        <v>1319</v>
      </c>
    </row>
    <row r="203" spans="1:42">
      <c r="A203" s="3" t="s">
        <v>213</v>
      </c>
      <c r="B203" s="48">
        <v>50</v>
      </c>
      <c r="C203" s="39">
        <f t="shared" si="36"/>
        <v>84.745762711864401</v>
      </c>
      <c r="D203" s="48">
        <v>66</v>
      </c>
      <c r="E203" s="39">
        <f t="shared" si="37"/>
        <v>90.410958904109577</v>
      </c>
      <c r="F203" s="48">
        <v>52</v>
      </c>
      <c r="G203" s="39">
        <f t="shared" si="38"/>
        <v>98.113207547169807</v>
      </c>
      <c r="H203" s="48">
        <v>60</v>
      </c>
      <c r="I203" s="39">
        <f t="shared" si="39"/>
        <v>84.507042253521121</v>
      </c>
      <c r="J203" s="48">
        <v>45</v>
      </c>
      <c r="K203" s="39">
        <f t="shared" si="40"/>
        <v>97.826086956521735</v>
      </c>
      <c r="L203" s="48">
        <v>53</v>
      </c>
      <c r="M203" s="39">
        <f t="shared" si="41"/>
        <v>81.538461538461533</v>
      </c>
      <c r="N203" s="48">
        <v>48</v>
      </c>
      <c r="O203" s="39">
        <f t="shared" si="42"/>
        <v>88.888888888888886</v>
      </c>
      <c r="P203" s="48">
        <v>56</v>
      </c>
      <c r="Q203" s="39">
        <f t="shared" si="43"/>
        <v>86.15384615384616</v>
      </c>
      <c r="R203" s="48">
        <v>57</v>
      </c>
      <c r="S203" s="39">
        <f t="shared" si="44"/>
        <v>85.074626865671647</v>
      </c>
      <c r="T203" s="48">
        <v>63</v>
      </c>
      <c r="U203" s="39">
        <f t="shared" si="45"/>
        <v>85.13513513513513</v>
      </c>
      <c r="V203" s="48">
        <v>71</v>
      </c>
      <c r="W203" s="39">
        <f t="shared" si="46"/>
        <v>85.542168674698786</v>
      </c>
      <c r="X203" s="48">
        <v>65</v>
      </c>
      <c r="Y203" s="39">
        <f t="shared" si="47"/>
        <v>82.278481012658233</v>
      </c>
      <c r="AB203" s="3" t="s">
        <v>213</v>
      </c>
      <c r="AC203" s="3">
        <v>59</v>
      </c>
      <c r="AD203" s="3">
        <v>73</v>
      </c>
      <c r="AE203" s="3">
        <v>53</v>
      </c>
      <c r="AF203" s="3">
        <v>71</v>
      </c>
      <c r="AG203" s="3">
        <v>46</v>
      </c>
      <c r="AH203" s="3">
        <v>65</v>
      </c>
      <c r="AI203" s="3">
        <v>54</v>
      </c>
      <c r="AJ203" s="3">
        <v>65</v>
      </c>
      <c r="AK203" s="3">
        <v>67</v>
      </c>
      <c r="AL203" s="3">
        <v>74</v>
      </c>
      <c r="AM203" s="3">
        <v>83</v>
      </c>
      <c r="AN203" s="3">
        <v>79</v>
      </c>
      <c r="AO203" s="3">
        <v>9</v>
      </c>
      <c r="AP203" s="3">
        <v>798</v>
      </c>
    </row>
    <row r="204" spans="1:42">
      <c r="A204" s="3" t="s">
        <v>214</v>
      </c>
      <c r="B204" s="48">
        <v>36</v>
      </c>
      <c r="C204" s="39">
        <f t="shared" si="36"/>
        <v>90</v>
      </c>
      <c r="D204" s="48">
        <v>48</v>
      </c>
      <c r="E204" s="39">
        <f t="shared" si="37"/>
        <v>90.566037735849065</v>
      </c>
      <c r="F204" s="48">
        <v>50</v>
      </c>
      <c r="G204" s="39">
        <f t="shared" si="38"/>
        <v>86.206896551724128</v>
      </c>
      <c r="H204" s="48">
        <v>37</v>
      </c>
      <c r="I204" s="39">
        <f t="shared" si="39"/>
        <v>86.04651162790698</v>
      </c>
      <c r="J204" s="48">
        <v>47</v>
      </c>
      <c r="K204" s="39">
        <f t="shared" si="40"/>
        <v>92.156862745098039</v>
      </c>
      <c r="L204" s="48">
        <v>44</v>
      </c>
      <c r="M204" s="39">
        <f t="shared" si="41"/>
        <v>89.795918367346943</v>
      </c>
      <c r="N204" s="48">
        <v>45</v>
      </c>
      <c r="O204" s="39">
        <f t="shared" si="42"/>
        <v>91.83673469387756</v>
      </c>
      <c r="P204" s="48">
        <v>41</v>
      </c>
      <c r="Q204" s="39">
        <f t="shared" si="43"/>
        <v>85.416666666666657</v>
      </c>
      <c r="R204" s="48">
        <v>51</v>
      </c>
      <c r="S204" s="39">
        <f t="shared" si="44"/>
        <v>85</v>
      </c>
      <c r="T204" s="48">
        <v>54</v>
      </c>
      <c r="U204" s="39">
        <f t="shared" si="45"/>
        <v>83.07692307692308</v>
      </c>
      <c r="V204" s="48">
        <v>61</v>
      </c>
      <c r="W204" s="39">
        <f t="shared" si="46"/>
        <v>81.333333333333329</v>
      </c>
      <c r="X204" s="48">
        <v>52</v>
      </c>
      <c r="Y204" s="39">
        <f t="shared" si="47"/>
        <v>92.857142857142861</v>
      </c>
      <c r="AB204" s="3" t="s">
        <v>214</v>
      </c>
      <c r="AC204" s="3">
        <v>40</v>
      </c>
      <c r="AD204" s="3">
        <v>53</v>
      </c>
      <c r="AE204" s="3">
        <v>58</v>
      </c>
      <c r="AF204" s="3">
        <v>43</v>
      </c>
      <c r="AG204" s="3">
        <v>51</v>
      </c>
      <c r="AH204" s="3">
        <v>49</v>
      </c>
      <c r="AI204" s="3">
        <v>49</v>
      </c>
      <c r="AJ204" s="3">
        <v>48</v>
      </c>
      <c r="AK204" s="3">
        <v>60</v>
      </c>
      <c r="AL204" s="3">
        <v>65</v>
      </c>
      <c r="AM204" s="3">
        <v>75</v>
      </c>
      <c r="AN204" s="3">
        <v>56</v>
      </c>
      <c r="AO204" s="3">
        <v>10</v>
      </c>
      <c r="AP204" s="3">
        <v>657</v>
      </c>
    </row>
    <row r="205" spans="1:42">
      <c r="A205" s="3" t="s">
        <v>215</v>
      </c>
      <c r="B205" s="48">
        <v>27</v>
      </c>
      <c r="C205" s="39">
        <f t="shared" si="36"/>
        <v>90</v>
      </c>
      <c r="D205" s="48">
        <v>47</v>
      </c>
      <c r="E205" s="39">
        <f t="shared" si="37"/>
        <v>85.454545454545453</v>
      </c>
      <c r="F205" s="48">
        <v>47</v>
      </c>
      <c r="G205" s="39">
        <f t="shared" si="38"/>
        <v>85.454545454545453</v>
      </c>
      <c r="H205" s="48">
        <v>47</v>
      </c>
      <c r="I205" s="39">
        <f t="shared" si="39"/>
        <v>90.384615384615387</v>
      </c>
      <c r="J205" s="48">
        <v>37</v>
      </c>
      <c r="K205" s="39">
        <f t="shared" si="40"/>
        <v>100</v>
      </c>
      <c r="L205" s="48">
        <v>39</v>
      </c>
      <c r="M205" s="39">
        <f t="shared" si="41"/>
        <v>100</v>
      </c>
      <c r="N205" s="48">
        <v>50</v>
      </c>
      <c r="O205" s="39">
        <f t="shared" si="42"/>
        <v>98.039215686274503</v>
      </c>
      <c r="P205" s="48">
        <v>35</v>
      </c>
      <c r="Q205" s="39">
        <f t="shared" si="43"/>
        <v>81.395348837209298</v>
      </c>
      <c r="R205" s="48">
        <v>43</v>
      </c>
      <c r="S205" s="39">
        <f t="shared" si="44"/>
        <v>91.489361702127653</v>
      </c>
      <c r="T205" s="48">
        <v>37</v>
      </c>
      <c r="U205" s="39">
        <f t="shared" si="45"/>
        <v>90.243902439024396</v>
      </c>
      <c r="V205" s="48">
        <v>36</v>
      </c>
      <c r="W205" s="39">
        <f t="shared" si="46"/>
        <v>85.714285714285708</v>
      </c>
      <c r="X205" s="48">
        <v>46</v>
      </c>
      <c r="Y205" s="39">
        <f t="shared" si="47"/>
        <v>77.966101694915253</v>
      </c>
      <c r="AB205" s="3" t="s">
        <v>215</v>
      </c>
      <c r="AC205" s="3">
        <v>30</v>
      </c>
      <c r="AD205" s="3">
        <v>55</v>
      </c>
      <c r="AE205" s="3">
        <v>55</v>
      </c>
      <c r="AF205" s="3">
        <v>52</v>
      </c>
      <c r="AG205" s="3">
        <v>37</v>
      </c>
      <c r="AH205" s="3">
        <v>39</v>
      </c>
      <c r="AI205" s="3">
        <v>51</v>
      </c>
      <c r="AJ205" s="3">
        <v>43</v>
      </c>
      <c r="AK205" s="3">
        <v>47</v>
      </c>
      <c r="AL205" s="3">
        <v>41</v>
      </c>
      <c r="AM205" s="3">
        <v>42</v>
      </c>
      <c r="AN205" s="3">
        <v>59</v>
      </c>
      <c r="AO205" s="3">
        <v>2</v>
      </c>
      <c r="AP205" s="3">
        <v>553</v>
      </c>
    </row>
    <row r="206" spans="1:42">
      <c r="A206" s="3" t="s">
        <v>216</v>
      </c>
      <c r="B206" s="48">
        <v>221</v>
      </c>
      <c r="C206" s="39">
        <f t="shared" si="36"/>
        <v>96.086956521739125</v>
      </c>
      <c r="D206" s="48">
        <v>267</v>
      </c>
      <c r="E206" s="39">
        <f t="shared" si="37"/>
        <v>90.508474576271198</v>
      </c>
      <c r="F206" s="48">
        <v>267</v>
      </c>
      <c r="G206" s="39">
        <f t="shared" si="38"/>
        <v>92.068965517241381</v>
      </c>
      <c r="H206" s="48">
        <v>279</v>
      </c>
      <c r="I206" s="39">
        <f t="shared" si="39"/>
        <v>94.576271186440678</v>
      </c>
      <c r="J206" s="48">
        <v>280</v>
      </c>
      <c r="K206" s="39">
        <f t="shared" si="40"/>
        <v>98.939929328621915</v>
      </c>
      <c r="L206" s="48">
        <v>263</v>
      </c>
      <c r="M206" s="39">
        <f t="shared" si="41"/>
        <v>97.047970479704787</v>
      </c>
      <c r="N206" s="48">
        <v>288</v>
      </c>
      <c r="O206" s="39">
        <f t="shared" si="42"/>
        <v>94.117647058823522</v>
      </c>
      <c r="P206" s="48">
        <v>308</v>
      </c>
      <c r="Q206" s="39">
        <f t="shared" si="43"/>
        <v>92.771084337349393</v>
      </c>
      <c r="R206" s="48">
        <v>306</v>
      </c>
      <c r="S206" s="39">
        <f t="shared" si="44"/>
        <v>88.95348837209302</v>
      </c>
      <c r="T206" s="48">
        <v>286</v>
      </c>
      <c r="U206" s="39">
        <f t="shared" si="45"/>
        <v>90.220820189274448</v>
      </c>
      <c r="V206" s="48">
        <v>320</v>
      </c>
      <c r="W206" s="39">
        <f t="shared" si="46"/>
        <v>90.909090909090907</v>
      </c>
      <c r="X206" s="48">
        <v>311</v>
      </c>
      <c r="Y206" s="39">
        <f t="shared" si="47"/>
        <v>90.406976744186053</v>
      </c>
      <c r="AB206" s="3" t="s">
        <v>216</v>
      </c>
      <c r="AC206" s="3">
        <v>230</v>
      </c>
      <c r="AD206" s="3">
        <v>295</v>
      </c>
      <c r="AE206" s="3">
        <v>290</v>
      </c>
      <c r="AF206" s="3">
        <v>295</v>
      </c>
      <c r="AG206" s="3">
        <v>283</v>
      </c>
      <c r="AH206" s="3">
        <v>271</v>
      </c>
      <c r="AI206" s="3">
        <v>306</v>
      </c>
      <c r="AJ206" s="3">
        <v>332</v>
      </c>
      <c r="AK206" s="3">
        <v>344</v>
      </c>
      <c r="AL206" s="3">
        <v>317</v>
      </c>
      <c r="AM206" s="3">
        <v>352</v>
      </c>
      <c r="AN206" s="3">
        <v>344</v>
      </c>
      <c r="AO206" s="3">
        <v>21</v>
      </c>
      <c r="AP206" s="3">
        <v>3680</v>
      </c>
    </row>
    <row r="207" spans="1:42">
      <c r="A207" s="3" t="s">
        <v>217</v>
      </c>
      <c r="B207" s="48">
        <v>72</v>
      </c>
      <c r="C207" s="39">
        <f t="shared" si="36"/>
        <v>79.120879120879124</v>
      </c>
      <c r="D207" s="48">
        <v>81</v>
      </c>
      <c r="E207" s="39">
        <f t="shared" si="37"/>
        <v>81.818181818181827</v>
      </c>
      <c r="F207" s="48">
        <v>85</v>
      </c>
      <c r="G207" s="39">
        <f t="shared" si="38"/>
        <v>68</v>
      </c>
      <c r="H207" s="48">
        <v>64</v>
      </c>
      <c r="I207" s="39">
        <f t="shared" si="39"/>
        <v>54.237288135593218</v>
      </c>
      <c r="J207" s="48">
        <v>71</v>
      </c>
      <c r="K207" s="39">
        <f t="shared" si="40"/>
        <v>60.683760683760681</v>
      </c>
      <c r="L207" s="48">
        <v>69</v>
      </c>
      <c r="M207" s="39">
        <f t="shared" si="41"/>
        <v>57.983193277310932</v>
      </c>
      <c r="N207" s="48">
        <v>63</v>
      </c>
      <c r="O207" s="39">
        <f t="shared" si="42"/>
        <v>58.878504672897193</v>
      </c>
      <c r="P207" s="48">
        <v>86</v>
      </c>
      <c r="Q207" s="39">
        <f t="shared" si="43"/>
        <v>76.106194690265482</v>
      </c>
      <c r="R207" s="48">
        <v>88</v>
      </c>
      <c r="S207" s="39">
        <f t="shared" si="44"/>
        <v>64.705882352941174</v>
      </c>
      <c r="T207" s="48">
        <v>95</v>
      </c>
      <c r="U207" s="39">
        <f t="shared" si="45"/>
        <v>68.345323741007192</v>
      </c>
      <c r="V207" s="48">
        <v>97</v>
      </c>
      <c r="W207" s="39">
        <f t="shared" si="46"/>
        <v>66.438356164383563</v>
      </c>
      <c r="X207" s="48">
        <v>97</v>
      </c>
      <c r="Y207" s="39">
        <f t="shared" si="47"/>
        <v>64.238410596026483</v>
      </c>
      <c r="AB207" s="3" t="s">
        <v>217</v>
      </c>
      <c r="AC207" s="3">
        <v>91</v>
      </c>
      <c r="AD207" s="3">
        <v>99</v>
      </c>
      <c r="AE207" s="3">
        <v>125</v>
      </c>
      <c r="AF207" s="3">
        <v>118</v>
      </c>
      <c r="AG207" s="3">
        <v>117</v>
      </c>
      <c r="AH207" s="3">
        <v>119</v>
      </c>
      <c r="AI207" s="3">
        <v>107</v>
      </c>
      <c r="AJ207" s="3">
        <v>113</v>
      </c>
      <c r="AK207" s="3">
        <v>136</v>
      </c>
      <c r="AL207" s="3">
        <v>139</v>
      </c>
      <c r="AM207" s="3">
        <v>146</v>
      </c>
      <c r="AN207" s="3">
        <v>151</v>
      </c>
      <c r="AO207" s="3">
        <v>12</v>
      </c>
      <c r="AP207" s="3">
        <v>1473</v>
      </c>
    </row>
    <row r="208" spans="1:42">
      <c r="A208" s="3" t="s">
        <v>218</v>
      </c>
      <c r="B208" s="48">
        <v>156</v>
      </c>
      <c r="C208" s="39">
        <f t="shared" si="36"/>
        <v>80</v>
      </c>
      <c r="D208" s="48">
        <v>204</v>
      </c>
      <c r="E208" s="39">
        <f t="shared" si="37"/>
        <v>93.150684931506845</v>
      </c>
      <c r="F208" s="48">
        <v>166</v>
      </c>
      <c r="G208" s="39">
        <f t="shared" si="38"/>
        <v>86.458333333333343</v>
      </c>
      <c r="H208" s="48">
        <v>202</v>
      </c>
      <c r="I208" s="39">
        <f t="shared" si="39"/>
        <v>94.835680751173712</v>
      </c>
      <c r="J208" s="48">
        <v>206</v>
      </c>
      <c r="K208" s="39">
        <f t="shared" si="40"/>
        <v>87.659574468085111</v>
      </c>
      <c r="L208" s="48">
        <v>204</v>
      </c>
      <c r="M208" s="39">
        <f t="shared" si="41"/>
        <v>85.355648535564853</v>
      </c>
      <c r="N208" s="48">
        <v>206</v>
      </c>
      <c r="O208" s="39">
        <f t="shared" si="42"/>
        <v>90.350877192982466</v>
      </c>
      <c r="P208" s="48">
        <v>197</v>
      </c>
      <c r="Q208" s="39">
        <f t="shared" si="43"/>
        <v>84.91379310344827</v>
      </c>
      <c r="R208" s="48">
        <v>218</v>
      </c>
      <c r="S208" s="39">
        <f t="shared" si="44"/>
        <v>83.524904214559399</v>
      </c>
      <c r="T208" s="48">
        <v>249</v>
      </c>
      <c r="U208" s="39">
        <f t="shared" si="45"/>
        <v>89.891696750902526</v>
      </c>
      <c r="V208" s="48">
        <v>230</v>
      </c>
      <c r="W208" s="39">
        <f t="shared" si="46"/>
        <v>89.147286821705436</v>
      </c>
      <c r="X208" s="48">
        <v>206</v>
      </c>
      <c r="Y208" s="39">
        <f t="shared" si="47"/>
        <v>81.102362204724415</v>
      </c>
      <c r="AB208" s="3" t="s">
        <v>218</v>
      </c>
      <c r="AC208" s="3">
        <v>195</v>
      </c>
      <c r="AD208" s="3">
        <v>219</v>
      </c>
      <c r="AE208" s="3">
        <v>192</v>
      </c>
      <c r="AF208" s="3">
        <v>213</v>
      </c>
      <c r="AG208" s="3">
        <v>235</v>
      </c>
      <c r="AH208" s="3">
        <v>239</v>
      </c>
      <c r="AI208" s="3">
        <v>228</v>
      </c>
      <c r="AJ208" s="3">
        <v>232</v>
      </c>
      <c r="AK208" s="3">
        <v>261</v>
      </c>
      <c r="AL208" s="3">
        <v>277</v>
      </c>
      <c r="AM208" s="3">
        <v>258</v>
      </c>
      <c r="AN208" s="3">
        <v>254</v>
      </c>
      <c r="AO208" s="3">
        <v>22</v>
      </c>
      <c r="AP208" s="3">
        <v>2825</v>
      </c>
    </row>
    <row r="209" spans="1:42">
      <c r="A209" s="3" t="s">
        <v>219</v>
      </c>
      <c r="B209" s="48">
        <v>148</v>
      </c>
      <c r="C209" s="39">
        <f t="shared" si="36"/>
        <v>84.571428571428569</v>
      </c>
      <c r="D209" s="48">
        <v>159</v>
      </c>
      <c r="E209" s="39">
        <f t="shared" si="37"/>
        <v>94.082840236686394</v>
      </c>
      <c r="F209" s="48">
        <v>176</v>
      </c>
      <c r="G209" s="39">
        <f t="shared" si="38"/>
        <v>93.121693121693113</v>
      </c>
      <c r="H209" s="48">
        <v>171</v>
      </c>
      <c r="I209" s="39">
        <f t="shared" si="39"/>
        <v>94.475138121546962</v>
      </c>
      <c r="J209" s="48">
        <v>168</v>
      </c>
      <c r="K209" s="39">
        <f t="shared" si="40"/>
        <v>91.304347826086953</v>
      </c>
      <c r="L209" s="48">
        <v>170</v>
      </c>
      <c r="M209" s="39">
        <f t="shared" si="41"/>
        <v>96.590909090909093</v>
      </c>
      <c r="N209" s="48">
        <v>173</v>
      </c>
      <c r="O209" s="39">
        <f t="shared" si="42"/>
        <v>89.175257731958766</v>
      </c>
      <c r="P209" s="48">
        <v>175</v>
      </c>
      <c r="Q209" s="39">
        <f t="shared" si="43"/>
        <v>89.743589743589752</v>
      </c>
      <c r="R209" s="48">
        <v>188</v>
      </c>
      <c r="S209" s="39">
        <f t="shared" si="44"/>
        <v>88.262910798122064</v>
      </c>
      <c r="T209" s="48">
        <v>192</v>
      </c>
      <c r="U209" s="39">
        <f t="shared" si="45"/>
        <v>88.47926267281106</v>
      </c>
      <c r="V209" s="48">
        <v>179</v>
      </c>
      <c r="W209" s="39">
        <f t="shared" si="46"/>
        <v>85.645933014354071</v>
      </c>
      <c r="X209" s="48">
        <v>172</v>
      </c>
      <c r="Y209" s="39">
        <f t="shared" si="47"/>
        <v>85.148514851485146</v>
      </c>
      <c r="AB209" s="3" t="s">
        <v>219</v>
      </c>
      <c r="AC209" s="3">
        <v>175</v>
      </c>
      <c r="AD209" s="3">
        <v>169</v>
      </c>
      <c r="AE209" s="3">
        <v>189</v>
      </c>
      <c r="AF209" s="3">
        <v>181</v>
      </c>
      <c r="AG209" s="3">
        <v>184</v>
      </c>
      <c r="AH209" s="3">
        <v>176</v>
      </c>
      <c r="AI209" s="3">
        <v>194</v>
      </c>
      <c r="AJ209" s="3">
        <v>195</v>
      </c>
      <c r="AK209" s="3">
        <v>213</v>
      </c>
      <c r="AL209" s="3">
        <v>217</v>
      </c>
      <c r="AM209" s="3">
        <v>209</v>
      </c>
      <c r="AN209" s="3">
        <v>202</v>
      </c>
      <c r="AO209" s="3">
        <v>11</v>
      </c>
      <c r="AP209" s="3">
        <v>2315</v>
      </c>
    </row>
    <row r="210" spans="1:42">
      <c r="A210" s="3" t="s">
        <v>220</v>
      </c>
      <c r="B210" s="48">
        <v>154</v>
      </c>
      <c r="C210" s="39">
        <f t="shared" si="36"/>
        <v>76.237623762376245</v>
      </c>
      <c r="D210" s="48">
        <v>153</v>
      </c>
      <c r="E210" s="39">
        <f t="shared" si="37"/>
        <v>75.742574257425744</v>
      </c>
      <c r="F210" s="48">
        <v>147</v>
      </c>
      <c r="G210" s="39">
        <f t="shared" si="38"/>
        <v>72.772277227722768</v>
      </c>
      <c r="H210" s="48">
        <v>139</v>
      </c>
      <c r="I210" s="39">
        <f t="shared" si="39"/>
        <v>79.885057471264361</v>
      </c>
      <c r="J210" s="48">
        <v>170</v>
      </c>
      <c r="K210" s="39">
        <f t="shared" si="40"/>
        <v>80.188679245283026</v>
      </c>
      <c r="L210" s="48">
        <v>185</v>
      </c>
      <c r="M210" s="39">
        <f t="shared" si="41"/>
        <v>82.589285714285708</v>
      </c>
      <c r="N210" s="48">
        <v>198</v>
      </c>
      <c r="O210" s="39">
        <f t="shared" si="42"/>
        <v>80.487804878048792</v>
      </c>
      <c r="P210" s="48">
        <v>161</v>
      </c>
      <c r="Q210" s="39">
        <f t="shared" si="43"/>
        <v>70</v>
      </c>
      <c r="R210" s="48">
        <v>156</v>
      </c>
      <c r="S210" s="39">
        <f t="shared" si="44"/>
        <v>73.584905660377359</v>
      </c>
      <c r="T210" s="48">
        <v>213</v>
      </c>
      <c r="U210" s="39">
        <f t="shared" si="45"/>
        <v>85.887096774193552</v>
      </c>
      <c r="V210" s="48">
        <v>201</v>
      </c>
      <c r="W210" s="39">
        <f t="shared" si="46"/>
        <v>88.938053097345133</v>
      </c>
      <c r="X210" s="48">
        <v>251</v>
      </c>
      <c r="Y210" s="39">
        <f t="shared" si="47"/>
        <v>88.692579505300344</v>
      </c>
      <c r="AB210" s="3" t="s">
        <v>220</v>
      </c>
      <c r="AC210" s="3">
        <v>202</v>
      </c>
      <c r="AD210" s="3">
        <v>202</v>
      </c>
      <c r="AE210" s="3">
        <v>202</v>
      </c>
      <c r="AF210" s="3">
        <v>174</v>
      </c>
      <c r="AG210" s="3">
        <v>212</v>
      </c>
      <c r="AH210" s="3">
        <v>224</v>
      </c>
      <c r="AI210" s="3">
        <v>246</v>
      </c>
      <c r="AJ210" s="3">
        <v>230</v>
      </c>
      <c r="AK210" s="3">
        <v>212</v>
      </c>
      <c r="AL210" s="3">
        <v>248</v>
      </c>
      <c r="AM210" s="3">
        <v>226</v>
      </c>
      <c r="AN210" s="3">
        <v>283</v>
      </c>
      <c r="AO210" s="3">
        <v>27</v>
      </c>
      <c r="AP210" s="3">
        <v>2688</v>
      </c>
    </row>
    <row r="211" spans="1:42">
      <c r="A211" s="3" t="s">
        <v>221</v>
      </c>
      <c r="B211" s="48">
        <v>19</v>
      </c>
      <c r="C211" s="39">
        <f t="shared" si="36"/>
        <v>95</v>
      </c>
      <c r="D211" s="48">
        <v>20</v>
      </c>
      <c r="E211" s="39">
        <f t="shared" si="37"/>
        <v>95.238095238095227</v>
      </c>
      <c r="F211" s="48">
        <v>23</v>
      </c>
      <c r="G211" s="39">
        <f t="shared" si="38"/>
        <v>100</v>
      </c>
      <c r="H211" s="48">
        <v>33</v>
      </c>
      <c r="I211" s="39">
        <f t="shared" si="39"/>
        <v>97.058823529411768</v>
      </c>
      <c r="J211" s="48">
        <v>23</v>
      </c>
      <c r="K211" s="39">
        <f t="shared" si="40"/>
        <v>92</v>
      </c>
      <c r="L211" s="48">
        <v>30</v>
      </c>
      <c r="M211" s="39">
        <f t="shared" si="41"/>
        <v>85.714285714285708</v>
      </c>
      <c r="N211" s="48">
        <v>38</v>
      </c>
      <c r="O211" s="39">
        <f t="shared" si="42"/>
        <v>95</v>
      </c>
      <c r="P211" s="48">
        <v>31</v>
      </c>
      <c r="Q211" s="39">
        <f t="shared" si="43"/>
        <v>93.939393939393938</v>
      </c>
      <c r="R211" s="48">
        <v>26</v>
      </c>
      <c r="S211" s="39">
        <f t="shared" si="44"/>
        <v>78.787878787878782</v>
      </c>
      <c r="T211" s="48">
        <v>28</v>
      </c>
      <c r="U211" s="39">
        <f t="shared" si="45"/>
        <v>93.333333333333329</v>
      </c>
      <c r="V211" s="48">
        <v>30</v>
      </c>
      <c r="W211" s="39">
        <f t="shared" si="46"/>
        <v>93.75</v>
      </c>
      <c r="X211" s="48">
        <v>24</v>
      </c>
      <c r="Y211" s="39">
        <f t="shared" si="47"/>
        <v>77.41935483870968</v>
      </c>
      <c r="AB211" s="3" t="s">
        <v>221</v>
      </c>
      <c r="AC211" s="3">
        <v>20</v>
      </c>
      <c r="AD211" s="3">
        <v>21</v>
      </c>
      <c r="AE211" s="3">
        <v>23</v>
      </c>
      <c r="AF211" s="3">
        <v>34</v>
      </c>
      <c r="AG211" s="3">
        <v>25</v>
      </c>
      <c r="AH211" s="3">
        <v>35</v>
      </c>
      <c r="AI211" s="3">
        <v>40</v>
      </c>
      <c r="AJ211" s="3">
        <v>33</v>
      </c>
      <c r="AK211" s="3">
        <v>33</v>
      </c>
      <c r="AL211" s="3">
        <v>30</v>
      </c>
      <c r="AM211" s="3">
        <v>32</v>
      </c>
      <c r="AN211" s="3">
        <v>31</v>
      </c>
      <c r="AO211" s="3">
        <v>8</v>
      </c>
      <c r="AP211" s="3">
        <v>365</v>
      </c>
    </row>
    <row r="212" spans="1:42">
      <c r="A212" s="3" t="s">
        <v>222</v>
      </c>
      <c r="B212" s="48">
        <v>95</v>
      </c>
      <c r="C212" s="39">
        <f t="shared" si="36"/>
        <v>74.21875</v>
      </c>
      <c r="D212" s="48">
        <v>94</v>
      </c>
      <c r="E212" s="39">
        <f t="shared" si="37"/>
        <v>65.734265734265733</v>
      </c>
      <c r="F212" s="48">
        <v>87</v>
      </c>
      <c r="G212" s="39">
        <f t="shared" si="38"/>
        <v>58.783783783783782</v>
      </c>
      <c r="H212" s="48">
        <v>78</v>
      </c>
      <c r="I212" s="39">
        <f t="shared" si="39"/>
        <v>53.061224489795919</v>
      </c>
      <c r="J212" s="48">
        <v>90</v>
      </c>
      <c r="K212" s="39">
        <f t="shared" si="40"/>
        <v>57.692307692307686</v>
      </c>
      <c r="L212" s="48">
        <v>84</v>
      </c>
      <c r="M212" s="39">
        <f t="shared" si="41"/>
        <v>54.901960784313729</v>
      </c>
      <c r="N212" s="48">
        <v>109</v>
      </c>
      <c r="O212" s="39">
        <f t="shared" si="42"/>
        <v>71.710526315789465</v>
      </c>
      <c r="P212" s="48">
        <v>140</v>
      </c>
      <c r="Q212" s="39">
        <f t="shared" si="43"/>
        <v>86.419753086419746</v>
      </c>
      <c r="R212" s="48">
        <v>162</v>
      </c>
      <c r="S212" s="39">
        <f t="shared" si="44"/>
        <v>90</v>
      </c>
      <c r="T212" s="48">
        <v>150</v>
      </c>
      <c r="U212" s="39">
        <f t="shared" si="45"/>
        <v>83.333333333333343</v>
      </c>
      <c r="V212" s="48">
        <v>152</v>
      </c>
      <c r="W212" s="39">
        <f t="shared" si="46"/>
        <v>75.621890547263675</v>
      </c>
      <c r="X212" s="48">
        <v>154</v>
      </c>
      <c r="Y212" s="39">
        <f t="shared" si="47"/>
        <v>81.481481481481481</v>
      </c>
      <c r="AB212" s="3" t="s">
        <v>222</v>
      </c>
      <c r="AC212" s="3">
        <v>128</v>
      </c>
      <c r="AD212" s="3">
        <v>143</v>
      </c>
      <c r="AE212" s="3">
        <v>148</v>
      </c>
      <c r="AF212" s="3">
        <v>147</v>
      </c>
      <c r="AG212" s="3">
        <v>156</v>
      </c>
      <c r="AH212" s="3">
        <v>153</v>
      </c>
      <c r="AI212" s="3">
        <v>152</v>
      </c>
      <c r="AJ212" s="3">
        <v>162</v>
      </c>
      <c r="AK212" s="3">
        <v>180</v>
      </c>
      <c r="AL212" s="3">
        <v>180</v>
      </c>
      <c r="AM212" s="3">
        <v>201</v>
      </c>
      <c r="AN212" s="3">
        <v>189</v>
      </c>
      <c r="AO212" s="3">
        <v>15</v>
      </c>
      <c r="AP212" s="3">
        <v>1954</v>
      </c>
    </row>
    <row r="213" spans="1:42">
      <c r="A213" s="3" t="s">
        <v>223</v>
      </c>
      <c r="B213" s="48">
        <v>25</v>
      </c>
      <c r="C213" s="39">
        <f t="shared" si="36"/>
        <v>59.523809523809526</v>
      </c>
      <c r="D213" s="48">
        <v>30</v>
      </c>
      <c r="E213" s="39">
        <f t="shared" si="37"/>
        <v>93.75</v>
      </c>
      <c r="F213" s="48">
        <v>37</v>
      </c>
      <c r="G213" s="39">
        <f t="shared" si="38"/>
        <v>84.090909090909093</v>
      </c>
      <c r="H213" s="48">
        <v>33</v>
      </c>
      <c r="I213" s="39">
        <f t="shared" si="39"/>
        <v>94.285714285714278</v>
      </c>
      <c r="J213" s="48">
        <v>32</v>
      </c>
      <c r="K213" s="39">
        <f t="shared" si="40"/>
        <v>88.888888888888886</v>
      </c>
      <c r="L213" s="48">
        <v>46</v>
      </c>
      <c r="M213" s="39">
        <f t="shared" si="41"/>
        <v>97.872340425531917</v>
      </c>
      <c r="N213" s="48">
        <v>36</v>
      </c>
      <c r="O213" s="39">
        <f t="shared" si="42"/>
        <v>85.714285714285708</v>
      </c>
      <c r="P213" s="48">
        <v>53</v>
      </c>
      <c r="Q213" s="39">
        <f t="shared" si="43"/>
        <v>88.333333333333329</v>
      </c>
      <c r="R213" s="48">
        <v>58</v>
      </c>
      <c r="S213" s="39">
        <f t="shared" si="44"/>
        <v>93.548387096774192</v>
      </c>
      <c r="T213" s="48">
        <v>57</v>
      </c>
      <c r="U213" s="39">
        <f t="shared" si="45"/>
        <v>93.442622950819683</v>
      </c>
      <c r="V213" s="48">
        <v>59</v>
      </c>
      <c r="W213" s="39">
        <f t="shared" si="46"/>
        <v>96.721311475409834</v>
      </c>
      <c r="X213" s="48">
        <v>53</v>
      </c>
      <c r="Y213" s="39">
        <f t="shared" si="47"/>
        <v>92.982456140350877</v>
      </c>
      <c r="AB213" s="3" t="s">
        <v>223</v>
      </c>
      <c r="AC213" s="3">
        <v>42</v>
      </c>
      <c r="AD213" s="3">
        <v>32</v>
      </c>
      <c r="AE213" s="3">
        <v>44</v>
      </c>
      <c r="AF213" s="3">
        <v>35</v>
      </c>
      <c r="AG213" s="3">
        <v>36</v>
      </c>
      <c r="AH213" s="3">
        <v>47</v>
      </c>
      <c r="AI213" s="3">
        <v>42</v>
      </c>
      <c r="AJ213" s="3">
        <v>60</v>
      </c>
      <c r="AK213" s="3">
        <v>62</v>
      </c>
      <c r="AL213" s="3">
        <v>61</v>
      </c>
      <c r="AM213" s="3">
        <v>61</v>
      </c>
      <c r="AN213" s="3">
        <v>57</v>
      </c>
      <c r="AO213" s="3">
        <v>6</v>
      </c>
      <c r="AP213" s="3">
        <v>585</v>
      </c>
    </row>
    <row r="214" spans="1:42">
      <c r="A214" s="3" t="s">
        <v>224</v>
      </c>
      <c r="B214" s="48">
        <v>37</v>
      </c>
      <c r="C214" s="39">
        <f t="shared" si="36"/>
        <v>67.272727272727266</v>
      </c>
      <c r="D214" s="48">
        <v>32</v>
      </c>
      <c r="E214" s="39">
        <f t="shared" si="37"/>
        <v>65.306122448979593</v>
      </c>
      <c r="F214" s="48">
        <v>27</v>
      </c>
      <c r="G214" s="39">
        <f t="shared" si="38"/>
        <v>45.762711864406782</v>
      </c>
      <c r="H214" s="48">
        <v>32</v>
      </c>
      <c r="I214" s="39">
        <f t="shared" si="39"/>
        <v>59.259259259259252</v>
      </c>
      <c r="J214" s="48">
        <v>21</v>
      </c>
      <c r="K214" s="39">
        <f t="shared" si="40"/>
        <v>44.680851063829785</v>
      </c>
      <c r="L214" s="48">
        <v>40</v>
      </c>
      <c r="M214" s="39">
        <f t="shared" si="41"/>
        <v>85.106382978723403</v>
      </c>
      <c r="N214" s="48">
        <v>28</v>
      </c>
      <c r="O214" s="39">
        <f t="shared" si="42"/>
        <v>52.830188679245282</v>
      </c>
      <c r="P214" s="48">
        <v>50</v>
      </c>
      <c r="Q214" s="39">
        <f t="shared" si="43"/>
        <v>71.428571428571431</v>
      </c>
      <c r="R214" s="48">
        <v>45</v>
      </c>
      <c r="S214" s="39">
        <f t="shared" si="44"/>
        <v>70.3125</v>
      </c>
      <c r="T214" s="48">
        <v>48</v>
      </c>
      <c r="U214" s="39">
        <f t="shared" si="45"/>
        <v>78.688524590163937</v>
      </c>
      <c r="V214" s="48">
        <v>31</v>
      </c>
      <c r="W214" s="39">
        <f t="shared" si="46"/>
        <v>63.265306122448983</v>
      </c>
      <c r="X214" s="48">
        <v>42</v>
      </c>
      <c r="Y214" s="39">
        <f t="shared" si="47"/>
        <v>72.41379310344827</v>
      </c>
      <c r="AB214" s="3" t="s">
        <v>224</v>
      </c>
      <c r="AC214" s="3">
        <v>55</v>
      </c>
      <c r="AD214" s="3">
        <v>49</v>
      </c>
      <c r="AE214" s="3">
        <v>59</v>
      </c>
      <c r="AF214" s="3">
        <v>54</v>
      </c>
      <c r="AG214" s="3">
        <v>47</v>
      </c>
      <c r="AH214" s="3">
        <v>47</v>
      </c>
      <c r="AI214" s="3">
        <v>53</v>
      </c>
      <c r="AJ214" s="3">
        <v>70</v>
      </c>
      <c r="AK214" s="3">
        <v>64</v>
      </c>
      <c r="AL214" s="3">
        <v>61</v>
      </c>
      <c r="AM214" s="3">
        <v>49</v>
      </c>
      <c r="AN214" s="3">
        <v>58</v>
      </c>
      <c r="AO214" s="3">
        <v>4</v>
      </c>
      <c r="AP214" s="3">
        <v>670</v>
      </c>
    </row>
    <row r="215" spans="1:42">
      <c r="A215" s="3" t="s">
        <v>225</v>
      </c>
      <c r="B215" s="48">
        <v>38</v>
      </c>
      <c r="C215" s="39">
        <f t="shared" si="36"/>
        <v>84.444444444444443</v>
      </c>
      <c r="D215" s="48">
        <v>38</v>
      </c>
      <c r="E215" s="39">
        <f t="shared" si="37"/>
        <v>92.682926829268297</v>
      </c>
      <c r="F215" s="48">
        <v>31</v>
      </c>
      <c r="G215" s="39">
        <f t="shared" si="38"/>
        <v>91.17647058823529</v>
      </c>
      <c r="H215" s="48">
        <v>44</v>
      </c>
      <c r="I215" s="39">
        <f t="shared" si="39"/>
        <v>93.61702127659575</v>
      </c>
      <c r="J215" s="48">
        <v>32</v>
      </c>
      <c r="K215" s="39">
        <f t="shared" si="40"/>
        <v>80</v>
      </c>
      <c r="L215" s="48">
        <v>41</v>
      </c>
      <c r="M215" s="39">
        <f t="shared" si="41"/>
        <v>80.392156862745097</v>
      </c>
      <c r="N215" s="48">
        <v>42</v>
      </c>
      <c r="O215" s="39">
        <f t="shared" si="42"/>
        <v>93.333333333333329</v>
      </c>
      <c r="P215" s="48">
        <v>45</v>
      </c>
      <c r="Q215" s="39">
        <f t="shared" si="43"/>
        <v>93.75</v>
      </c>
      <c r="R215" s="48">
        <v>42</v>
      </c>
      <c r="S215" s="39">
        <f t="shared" si="44"/>
        <v>79.245283018867923</v>
      </c>
      <c r="T215" s="48">
        <v>44</v>
      </c>
      <c r="U215" s="39">
        <f t="shared" si="45"/>
        <v>91.666666666666657</v>
      </c>
      <c r="V215" s="48">
        <v>52</v>
      </c>
      <c r="W215" s="39">
        <f t="shared" si="46"/>
        <v>89.65517241379311</v>
      </c>
      <c r="X215" s="48">
        <v>33</v>
      </c>
      <c r="Y215" s="39">
        <f t="shared" si="47"/>
        <v>80.487804878048792</v>
      </c>
      <c r="AB215" s="3" t="s">
        <v>225</v>
      </c>
      <c r="AC215" s="3">
        <v>45</v>
      </c>
      <c r="AD215" s="3">
        <v>41</v>
      </c>
      <c r="AE215" s="3">
        <v>34</v>
      </c>
      <c r="AF215" s="3">
        <v>47</v>
      </c>
      <c r="AG215" s="3">
        <v>40</v>
      </c>
      <c r="AH215" s="3">
        <v>51</v>
      </c>
      <c r="AI215" s="3">
        <v>45</v>
      </c>
      <c r="AJ215" s="3">
        <v>48</v>
      </c>
      <c r="AK215" s="3">
        <v>53</v>
      </c>
      <c r="AL215" s="3">
        <v>48</v>
      </c>
      <c r="AM215" s="3">
        <v>58</v>
      </c>
      <c r="AN215" s="3">
        <v>41</v>
      </c>
      <c r="AO215" s="3">
        <v>3</v>
      </c>
      <c r="AP215" s="3">
        <v>554</v>
      </c>
    </row>
    <row r="216" spans="1:42">
      <c r="A216" s="3" t="s">
        <v>226</v>
      </c>
      <c r="B216" s="48">
        <v>144</v>
      </c>
      <c r="C216" s="39">
        <f t="shared" si="36"/>
        <v>93.506493506493499</v>
      </c>
      <c r="D216" s="48">
        <v>157</v>
      </c>
      <c r="E216" s="39">
        <f t="shared" si="37"/>
        <v>86.740331491712709</v>
      </c>
      <c r="F216" s="48">
        <v>173</v>
      </c>
      <c r="G216" s="39">
        <f t="shared" si="38"/>
        <v>89.175257731958766</v>
      </c>
      <c r="H216" s="48">
        <v>155</v>
      </c>
      <c r="I216" s="39">
        <f t="shared" si="39"/>
        <v>93.939393939393938</v>
      </c>
      <c r="J216" s="48">
        <v>197</v>
      </c>
      <c r="K216" s="39">
        <f t="shared" si="40"/>
        <v>94.258373205741634</v>
      </c>
      <c r="L216" s="48">
        <v>197</v>
      </c>
      <c r="M216" s="39">
        <f t="shared" si="41"/>
        <v>92.924528301886795</v>
      </c>
      <c r="N216" s="48">
        <v>207</v>
      </c>
      <c r="O216" s="39">
        <f t="shared" si="42"/>
        <v>93.243243243243242</v>
      </c>
      <c r="P216" s="48">
        <v>229</v>
      </c>
      <c r="Q216" s="39">
        <f t="shared" si="43"/>
        <v>87.739463601532563</v>
      </c>
      <c r="R216" s="48">
        <v>222</v>
      </c>
      <c r="S216" s="39">
        <f t="shared" si="44"/>
        <v>85.714285714285708</v>
      </c>
      <c r="T216" s="48">
        <v>238</v>
      </c>
      <c r="U216" s="39">
        <f t="shared" si="45"/>
        <v>84.098939929328623</v>
      </c>
      <c r="V216" s="48">
        <v>210</v>
      </c>
      <c r="W216" s="39">
        <f t="shared" si="46"/>
        <v>84.337349397590373</v>
      </c>
      <c r="X216" s="48">
        <v>215</v>
      </c>
      <c r="Y216" s="39">
        <f t="shared" si="47"/>
        <v>86.345381526104418</v>
      </c>
      <c r="AB216" s="3" t="s">
        <v>226</v>
      </c>
      <c r="AC216" s="3">
        <v>154</v>
      </c>
      <c r="AD216" s="3">
        <v>181</v>
      </c>
      <c r="AE216" s="3">
        <v>194</v>
      </c>
      <c r="AF216" s="3">
        <v>165</v>
      </c>
      <c r="AG216" s="3">
        <v>209</v>
      </c>
      <c r="AH216" s="3">
        <v>212</v>
      </c>
      <c r="AI216" s="3">
        <v>222</v>
      </c>
      <c r="AJ216" s="3">
        <v>261</v>
      </c>
      <c r="AK216" s="3">
        <v>259</v>
      </c>
      <c r="AL216" s="3">
        <v>283</v>
      </c>
      <c r="AM216" s="3">
        <v>249</v>
      </c>
      <c r="AN216" s="3">
        <v>249</v>
      </c>
      <c r="AO216" s="3">
        <v>19</v>
      </c>
      <c r="AP216" s="3">
        <v>2657</v>
      </c>
    </row>
    <row r="217" spans="1:42">
      <c r="A217" s="3" t="s">
        <v>227</v>
      </c>
      <c r="B217" s="48">
        <v>86</v>
      </c>
      <c r="C217" s="39">
        <f t="shared" si="36"/>
        <v>86.868686868686879</v>
      </c>
      <c r="D217" s="48">
        <v>72</v>
      </c>
      <c r="E217" s="39">
        <f t="shared" si="37"/>
        <v>75.789473684210535</v>
      </c>
      <c r="F217" s="48">
        <v>87</v>
      </c>
      <c r="G217" s="39">
        <f t="shared" si="38"/>
        <v>85.294117647058826</v>
      </c>
      <c r="H217" s="48">
        <v>68</v>
      </c>
      <c r="I217" s="39">
        <f t="shared" si="39"/>
        <v>93.150684931506845</v>
      </c>
      <c r="J217" s="48">
        <v>69</v>
      </c>
      <c r="K217" s="39">
        <f t="shared" si="40"/>
        <v>79.310344827586206</v>
      </c>
      <c r="L217" s="48">
        <v>59</v>
      </c>
      <c r="M217" s="39">
        <f t="shared" si="41"/>
        <v>70.238095238095227</v>
      </c>
      <c r="N217" s="48">
        <v>83</v>
      </c>
      <c r="O217" s="39">
        <f t="shared" si="42"/>
        <v>74.774774774774784</v>
      </c>
      <c r="P217" s="48">
        <v>79</v>
      </c>
      <c r="Q217" s="39">
        <f t="shared" si="43"/>
        <v>78.21782178217822</v>
      </c>
      <c r="R217" s="48">
        <v>104</v>
      </c>
      <c r="S217" s="39">
        <f t="shared" si="44"/>
        <v>87.394957983193279</v>
      </c>
      <c r="T217" s="48">
        <v>102</v>
      </c>
      <c r="U217" s="39">
        <f t="shared" si="45"/>
        <v>91.891891891891902</v>
      </c>
      <c r="V217" s="48">
        <v>109</v>
      </c>
      <c r="W217" s="39">
        <f t="shared" si="46"/>
        <v>86.507936507936506</v>
      </c>
      <c r="X217" s="48">
        <v>96</v>
      </c>
      <c r="Y217" s="39">
        <f t="shared" si="47"/>
        <v>86.486486486486484</v>
      </c>
      <c r="AB217" s="3" t="s">
        <v>227</v>
      </c>
      <c r="AC217" s="3">
        <v>99</v>
      </c>
      <c r="AD217" s="3">
        <v>95</v>
      </c>
      <c r="AE217" s="3">
        <v>102</v>
      </c>
      <c r="AF217" s="3">
        <v>73</v>
      </c>
      <c r="AG217" s="3">
        <v>87</v>
      </c>
      <c r="AH217" s="3">
        <v>84</v>
      </c>
      <c r="AI217" s="3">
        <v>111</v>
      </c>
      <c r="AJ217" s="3">
        <v>101</v>
      </c>
      <c r="AK217" s="3">
        <v>119</v>
      </c>
      <c r="AL217" s="3">
        <v>111</v>
      </c>
      <c r="AM217" s="3">
        <v>126</v>
      </c>
      <c r="AN217" s="3">
        <v>111</v>
      </c>
      <c r="AO217" s="3">
        <v>13</v>
      </c>
      <c r="AP217" s="3">
        <v>1232</v>
      </c>
    </row>
    <row r="218" spans="1:42" s="8" customFormat="1" ht="15.75">
      <c r="A218" s="34" t="s">
        <v>228</v>
      </c>
      <c r="B218" s="46">
        <v>1008</v>
      </c>
      <c r="C218" s="38">
        <f t="shared" si="36"/>
        <v>80.254777070063696</v>
      </c>
      <c r="D218" s="46">
        <v>1131</v>
      </c>
      <c r="E218" s="38">
        <f t="shared" si="37"/>
        <v>80.901287553648075</v>
      </c>
      <c r="F218" s="46">
        <v>1110</v>
      </c>
      <c r="G218" s="38">
        <f t="shared" si="38"/>
        <v>79.172610556348076</v>
      </c>
      <c r="H218" s="46">
        <v>1124</v>
      </c>
      <c r="I218" s="38">
        <f t="shared" si="39"/>
        <v>75.133689839572199</v>
      </c>
      <c r="J218" s="46">
        <v>1228</v>
      </c>
      <c r="K218" s="38">
        <f t="shared" si="40"/>
        <v>74.969474969474973</v>
      </c>
      <c r="L218" s="46">
        <v>1448</v>
      </c>
      <c r="M218" s="38">
        <f t="shared" si="41"/>
        <v>82.507122507122517</v>
      </c>
      <c r="N218" s="46">
        <v>1275</v>
      </c>
      <c r="O218" s="38">
        <f t="shared" si="42"/>
        <v>73.61431870669746</v>
      </c>
      <c r="P218" s="46">
        <v>1386</v>
      </c>
      <c r="Q218" s="38">
        <f t="shared" si="43"/>
        <v>76.321585903083701</v>
      </c>
      <c r="R218" s="46">
        <v>1374</v>
      </c>
      <c r="S218" s="38">
        <f t="shared" si="44"/>
        <v>71.71189979123173</v>
      </c>
      <c r="T218" s="46">
        <v>1355</v>
      </c>
      <c r="U218" s="38">
        <f t="shared" si="45"/>
        <v>70.60969254820219</v>
      </c>
      <c r="V218" s="46">
        <v>1418</v>
      </c>
      <c r="W218" s="38">
        <f t="shared" si="46"/>
        <v>76.359719978459879</v>
      </c>
      <c r="X218" s="46">
        <v>1549</v>
      </c>
      <c r="Y218" s="38">
        <f t="shared" si="47"/>
        <v>81.957671957671963</v>
      </c>
      <c r="AB218" s="8" t="s">
        <v>228</v>
      </c>
      <c r="AC218" s="8">
        <v>1256</v>
      </c>
      <c r="AD218" s="8">
        <v>1398</v>
      </c>
      <c r="AE218" s="8">
        <v>1402</v>
      </c>
      <c r="AF218" s="8">
        <v>1496</v>
      </c>
      <c r="AG218" s="8">
        <v>1638</v>
      </c>
      <c r="AH218" s="8">
        <v>1755</v>
      </c>
      <c r="AI218" s="8">
        <v>1732</v>
      </c>
      <c r="AJ218" s="8">
        <v>1816</v>
      </c>
      <c r="AK218" s="8">
        <v>1916</v>
      </c>
      <c r="AL218" s="8">
        <v>1919</v>
      </c>
      <c r="AM218" s="8">
        <v>1857</v>
      </c>
      <c r="AN218" s="8">
        <v>1890</v>
      </c>
      <c r="AO218" s="8">
        <v>160</v>
      </c>
      <c r="AP218" s="8">
        <v>20235</v>
      </c>
    </row>
    <row r="219" spans="1:42">
      <c r="A219" s="3" t="s">
        <v>229</v>
      </c>
      <c r="B219" s="48">
        <v>28</v>
      </c>
      <c r="C219" s="39">
        <f t="shared" si="36"/>
        <v>87.5</v>
      </c>
      <c r="D219" s="48">
        <v>44</v>
      </c>
      <c r="E219" s="39">
        <f t="shared" si="37"/>
        <v>89.795918367346943</v>
      </c>
      <c r="F219" s="48">
        <v>35</v>
      </c>
      <c r="G219" s="39">
        <f t="shared" si="38"/>
        <v>92.10526315789474</v>
      </c>
      <c r="H219" s="48">
        <v>40</v>
      </c>
      <c r="I219" s="39">
        <f t="shared" si="39"/>
        <v>97.560975609756099</v>
      </c>
      <c r="J219" s="48">
        <v>54</v>
      </c>
      <c r="K219" s="39">
        <f t="shared" si="40"/>
        <v>70.129870129870127</v>
      </c>
      <c r="L219" s="48">
        <v>82</v>
      </c>
      <c r="M219" s="39">
        <f t="shared" si="41"/>
        <v>96.470588235294116</v>
      </c>
      <c r="N219" s="48">
        <v>60</v>
      </c>
      <c r="O219" s="39">
        <f t="shared" si="42"/>
        <v>89.552238805970148</v>
      </c>
      <c r="P219" s="48">
        <v>58</v>
      </c>
      <c r="Q219" s="39">
        <f t="shared" si="43"/>
        <v>69.047619047619051</v>
      </c>
      <c r="R219" s="48">
        <v>56</v>
      </c>
      <c r="S219" s="39">
        <f t="shared" si="44"/>
        <v>56.56565656565656</v>
      </c>
      <c r="T219" s="48">
        <v>52</v>
      </c>
      <c r="U219" s="39">
        <f t="shared" si="45"/>
        <v>71.232876712328761</v>
      </c>
      <c r="V219" s="48">
        <v>40</v>
      </c>
      <c r="W219" s="39">
        <f t="shared" si="46"/>
        <v>55.555555555555557</v>
      </c>
      <c r="X219" s="48">
        <v>73</v>
      </c>
      <c r="Y219" s="39">
        <f t="shared" si="47"/>
        <v>78.494623655913969</v>
      </c>
      <c r="AB219" s="3" t="s">
        <v>229</v>
      </c>
      <c r="AC219" s="3">
        <v>32</v>
      </c>
      <c r="AD219" s="3">
        <v>49</v>
      </c>
      <c r="AE219" s="3">
        <v>38</v>
      </c>
      <c r="AF219" s="3">
        <v>41</v>
      </c>
      <c r="AG219" s="3">
        <v>77</v>
      </c>
      <c r="AH219" s="3">
        <v>85</v>
      </c>
      <c r="AI219" s="3">
        <v>67</v>
      </c>
      <c r="AJ219" s="3">
        <v>84</v>
      </c>
      <c r="AK219" s="3">
        <v>99</v>
      </c>
      <c r="AL219" s="3">
        <v>73</v>
      </c>
      <c r="AM219" s="3">
        <v>72</v>
      </c>
      <c r="AN219" s="3">
        <v>93</v>
      </c>
      <c r="AO219" s="3">
        <v>10</v>
      </c>
      <c r="AP219" s="3">
        <v>820</v>
      </c>
    </row>
    <row r="220" spans="1:42">
      <c r="A220" s="3" t="s">
        <v>230</v>
      </c>
      <c r="B220" s="48">
        <v>42</v>
      </c>
      <c r="C220" s="39">
        <f t="shared" si="36"/>
        <v>73.68421052631578</v>
      </c>
      <c r="D220" s="48">
        <v>75</v>
      </c>
      <c r="E220" s="39">
        <f t="shared" si="37"/>
        <v>83.333333333333343</v>
      </c>
      <c r="F220" s="48">
        <v>56</v>
      </c>
      <c r="G220" s="39">
        <f t="shared" si="38"/>
        <v>86.15384615384616</v>
      </c>
      <c r="H220" s="48">
        <v>49</v>
      </c>
      <c r="I220" s="39">
        <f t="shared" si="39"/>
        <v>62.025316455696199</v>
      </c>
      <c r="J220" s="48">
        <v>59</v>
      </c>
      <c r="K220" s="39">
        <f t="shared" si="40"/>
        <v>73.75</v>
      </c>
      <c r="L220" s="48">
        <v>72</v>
      </c>
      <c r="M220" s="39">
        <f t="shared" si="41"/>
        <v>88.888888888888886</v>
      </c>
      <c r="N220" s="48">
        <v>66</v>
      </c>
      <c r="O220" s="39">
        <f t="shared" si="42"/>
        <v>82.5</v>
      </c>
      <c r="P220" s="48">
        <v>66</v>
      </c>
      <c r="Q220" s="39">
        <f t="shared" si="43"/>
        <v>89.189189189189193</v>
      </c>
      <c r="R220" s="48">
        <v>74</v>
      </c>
      <c r="S220" s="39">
        <f t="shared" si="44"/>
        <v>77.083333333333343</v>
      </c>
      <c r="T220" s="48">
        <v>53</v>
      </c>
      <c r="U220" s="39">
        <f t="shared" si="45"/>
        <v>66.25</v>
      </c>
      <c r="V220" s="48">
        <v>72</v>
      </c>
      <c r="W220" s="39">
        <f t="shared" si="46"/>
        <v>82.758620689655174</v>
      </c>
      <c r="X220" s="48">
        <v>74</v>
      </c>
      <c r="Y220" s="39">
        <f t="shared" si="47"/>
        <v>86.04651162790698</v>
      </c>
      <c r="AB220" s="3" t="s">
        <v>230</v>
      </c>
      <c r="AC220" s="3">
        <v>57</v>
      </c>
      <c r="AD220" s="3">
        <v>90</v>
      </c>
      <c r="AE220" s="3">
        <v>65</v>
      </c>
      <c r="AF220" s="3">
        <v>79</v>
      </c>
      <c r="AG220" s="3">
        <v>80</v>
      </c>
      <c r="AH220" s="3">
        <v>81</v>
      </c>
      <c r="AI220" s="3">
        <v>80</v>
      </c>
      <c r="AJ220" s="3">
        <v>74</v>
      </c>
      <c r="AK220" s="3">
        <v>96</v>
      </c>
      <c r="AL220" s="3">
        <v>80</v>
      </c>
      <c r="AM220" s="3">
        <v>87</v>
      </c>
      <c r="AN220" s="3">
        <v>86</v>
      </c>
      <c r="AO220" s="3">
        <v>5</v>
      </c>
      <c r="AP220" s="3">
        <v>960</v>
      </c>
    </row>
    <row r="221" spans="1:42">
      <c r="A221" s="3" t="s">
        <v>231</v>
      </c>
      <c r="B221" s="48">
        <v>39</v>
      </c>
      <c r="C221" s="39">
        <f t="shared" si="36"/>
        <v>84.782608695652172</v>
      </c>
      <c r="D221" s="48">
        <v>42</v>
      </c>
      <c r="E221" s="39">
        <f t="shared" si="37"/>
        <v>75</v>
      </c>
      <c r="F221" s="48">
        <v>36</v>
      </c>
      <c r="G221" s="39">
        <f t="shared" si="38"/>
        <v>76.59574468085107</v>
      </c>
      <c r="H221" s="48">
        <v>35</v>
      </c>
      <c r="I221" s="39">
        <f t="shared" si="39"/>
        <v>71.428571428571431</v>
      </c>
      <c r="J221" s="48">
        <v>38</v>
      </c>
      <c r="K221" s="39">
        <f t="shared" si="40"/>
        <v>70.370370370370367</v>
      </c>
      <c r="L221" s="48">
        <v>61</v>
      </c>
      <c r="M221" s="39">
        <f t="shared" si="41"/>
        <v>83.561643835616437</v>
      </c>
      <c r="N221" s="48">
        <v>41</v>
      </c>
      <c r="O221" s="39">
        <f t="shared" si="42"/>
        <v>68.333333333333329</v>
      </c>
      <c r="P221" s="48">
        <v>29</v>
      </c>
      <c r="Q221" s="39">
        <f t="shared" si="43"/>
        <v>47.540983606557376</v>
      </c>
      <c r="R221" s="48">
        <v>34</v>
      </c>
      <c r="S221" s="39">
        <f t="shared" si="44"/>
        <v>58.620689655172406</v>
      </c>
      <c r="T221" s="48">
        <v>48</v>
      </c>
      <c r="U221" s="39">
        <f t="shared" si="45"/>
        <v>69.565217391304344</v>
      </c>
      <c r="V221" s="48">
        <v>39</v>
      </c>
      <c r="W221" s="39">
        <f t="shared" si="46"/>
        <v>60.9375</v>
      </c>
      <c r="X221" s="48">
        <v>62</v>
      </c>
      <c r="Y221" s="39">
        <f t="shared" si="47"/>
        <v>86.111111111111114</v>
      </c>
      <c r="AB221" s="3" t="s">
        <v>231</v>
      </c>
      <c r="AC221" s="3">
        <v>46</v>
      </c>
      <c r="AD221" s="3">
        <v>56</v>
      </c>
      <c r="AE221" s="3">
        <v>47</v>
      </c>
      <c r="AF221" s="3">
        <v>49</v>
      </c>
      <c r="AG221" s="3">
        <v>54</v>
      </c>
      <c r="AH221" s="3">
        <v>73</v>
      </c>
      <c r="AI221" s="3">
        <v>60</v>
      </c>
      <c r="AJ221" s="3">
        <v>61</v>
      </c>
      <c r="AK221" s="3">
        <v>58</v>
      </c>
      <c r="AL221" s="3">
        <v>69</v>
      </c>
      <c r="AM221" s="3">
        <v>64</v>
      </c>
      <c r="AN221" s="3">
        <v>72</v>
      </c>
      <c r="AO221" s="3">
        <v>7</v>
      </c>
      <c r="AP221" s="3">
        <v>716</v>
      </c>
    </row>
    <row r="222" spans="1:42">
      <c r="A222" s="3" t="s">
        <v>232</v>
      </c>
      <c r="B222" s="48">
        <v>115</v>
      </c>
      <c r="C222" s="39">
        <f t="shared" si="36"/>
        <v>82.142857142857139</v>
      </c>
      <c r="D222" s="48">
        <v>149</v>
      </c>
      <c r="E222" s="39">
        <f t="shared" si="37"/>
        <v>78.421052631578945</v>
      </c>
      <c r="F222" s="48">
        <v>122</v>
      </c>
      <c r="G222" s="39">
        <f t="shared" si="38"/>
        <v>75.776397515527947</v>
      </c>
      <c r="H222" s="48">
        <v>130</v>
      </c>
      <c r="I222" s="39">
        <f t="shared" si="39"/>
        <v>73.033707865168537</v>
      </c>
      <c r="J222" s="48">
        <v>156</v>
      </c>
      <c r="K222" s="39">
        <f t="shared" si="40"/>
        <v>91.228070175438589</v>
      </c>
      <c r="L222" s="48">
        <v>212</v>
      </c>
      <c r="M222" s="39">
        <f t="shared" si="41"/>
        <v>92.173913043478265</v>
      </c>
      <c r="N222" s="48">
        <v>156</v>
      </c>
      <c r="O222" s="39">
        <f t="shared" si="42"/>
        <v>71.889400921658989</v>
      </c>
      <c r="P222" s="48">
        <v>161</v>
      </c>
      <c r="Q222" s="39">
        <f t="shared" si="43"/>
        <v>78.155339805825236</v>
      </c>
      <c r="R222" s="48">
        <v>174</v>
      </c>
      <c r="S222" s="39">
        <f t="shared" si="44"/>
        <v>71.900826446281002</v>
      </c>
      <c r="T222" s="48">
        <v>152</v>
      </c>
      <c r="U222" s="39">
        <f t="shared" si="45"/>
        <v>71.698113207547166</v>
      </c>
      <c r="V222" s="48">
        <v>191</v>
      </c>
      <c r="W222" s="39">
        <f t="shared" si="46"/>
        <v>83.771929824561411</v>
      </c>
      <c r="X222" s="48">
        <v>199</v>
      </c>
      <c r="Y222" s="39">
        <f t="shared" si="47"/>
        <v>89.237668161434982</v>
      </c>
      <c r="AB222" s="3" t="s">
        <v>232</v>
      </c>
      <c r="AC222" s="3">
        <v>140</v>
      </c>
      <c r="AD222" s="3">
        <v>190</v>
      </c>
      <c r="AE222" s="3">
        <v>161</v>
      </c>
      <c r="AF222" s="3">
        <v>178</v>
      </c>
      <c r="AG222" s="3">
        <v>171</v>
      </c>
      <c r="AH222" s="3">
        <v>230</v>
      </c>
      <c r="AI222" s="3">
        <v>217</v>
      </c>
      <c r="AJ222" s="3">
        <v>206</v>
      </c>
      <c r="AK222" s="3">
        <v>242</v>
      </c>
      <c r="AL222" s="3">
        <v>212</v>
      </c>
      <c r="AM222" s="3">
        <v>228</v>
      </c>
      <c r="AN222" s="3">
        <v>223</v>
      </c>
      <c r="AO222" s="3">
        <v>19</v>
      </c>
      <c r="AP222" s="3">
        <v>2417</v>
      </c>
    </row>
    <row r="223" spans="1:42">
      <c r="A223" s="3" t="s">
        <v>233</v>
      </c>
      <c r="B223" s="48">
        <v>68</v>
      </c>
      <c r="C223" s="39">
        <f t="shared" si="36"/>
        <v>93.150684931506845</v>
      </c>
      <c r="D223" s="48">
        <v>55</v>
      </c>
      <c r="E223" s="39">
        <f t="shared" si="37"/>
        <v>85.9375</v>
      </c>
      <c r="F223" s="48">
        <v>74</v>
      </c>
      <c r="G223" s="39">
        <f t="shared" si="38"/>
        <v>74</v>
      </c>
      <c r="H223" s="48">
        <v>65</v>
      </c>
      <c r="I223" s="39">
        <f t="shared" si="39"/>
        <v>69.892473118279568</v>
      </c>
      <c r="J223" s="48">
        <v>72</v>
      </c>
      <c r="K223" s="39">
        <f t="shared" si="40"/>
        <v>79.120879120879124</v>
      </c>
      <c r="L223" s="48">
        <v>94</v>
      </c>
      <c r="M223" s="39">
        <f t="shared" si="41"/>
        <v>77.049180327868854</v>
      </c>
      <c r="N223" s="48">
        <v>73</v>
      </c>
      <c r="O223" s="39">
        <f t="shared" si="42"/>
        <v>69.523809523809518</v>
      </c>
      <c r="P223" s="48">
        <v>60</v>
      </c>
      <c r="Q223" s="39">
        <f t="shared" si="43"/>
        <v>64.516129032258064</v>
      </c>
      <c r="R223" s="48">
        <v>63</v>
      </c>
      <c r="S223" s="39">
        <f t="shared" si="44"/>
        <v>63</v>
      </c>
      <c r="T223" s="48">
        <v>64</v>
      </c>
      <c r="U223" s="39">
        <f t="shared" si="45"/>
        <v>62.745098039215684</v>
      </c>
      <c r="V223" s="48">
        <v>93</v>
      </c>
      <c r="W223" s="39">
        <f t="shared" si="46"/>
        <v>83.78378378378379</v>
      </c>
      <c r="X223" s="48">
        <v>96</v>
      </c>
      <c r="Y223" s="39">
        <f t="shared" si="47"/>
        <v>82.758620689655174</v>
      </c>
      <c r="AB223" s="3" t="s">
        <v>233</v>
      </c>
      <c r="AC223" s="3">
        <v>73</v>
      </c>
      <c r="AD223" s="3">
        <v>64</v>
      </c>
      <c r="AE223" s="3">
        <v>100</v>
      </c>
      <c r="AF223" s="3">
        <v>93</v>
      </c>
      <c r="AG223" s="3">
        <v>91</v>
      </c>
      <c r="AH223" s="3">
        <v>122</v>
      </c>
      <c r="AI223" s="3">
        <v>105</v>
      </c>
      <c r="AJ223" s="3">
        <v>93</v>
      </c>
      <c r="AK223" s="3">
        <v>100</v>
      </c>
      <c r="AL223" s="3">
        <v>102</v>
      </c>
      <c r="AM223" s="3">
        <v>111</v>
      </c>
      <c r="AN223" s="3">
        <v>116</v>
      </c>
      <c r="AO223" s="3">
        <v>10</v>
      </c>
      <c r="AP223" s="3">
        <v>1180</v>
      </c>
    </row>
    <row r="224" spans="1:42">
      <c r="A224" s="3" t="s">
        <v>234</v>
      </c>
      <c r="B224" s="48">
        <v>43</v>
      </c>
      <c r="C224" s="39">
        <f t="shared" si="36"/>
        <v>86</v>
      </c>
      <c r="D224" s="48">
        <v>81</v>
      </c>
      <c r="E224" s="39">
        <f t="shared" si="37"/>
        <v>90</v>
      </c>
      <c r="F224" s="48">
        <v>73</v>
      </c>
      <c r="G224" s="39">
        <f t="shared" si="38"/>
        <v>93.589743589743591</v>
      </c>
      <c r="H224" s="48">
        <v>70</v>
      </c>
      <c r="I224" s="39">
        <f t="shared" si="39"/>
        <v>86.419753086419746</v>
      </c>
      <c r="J224" s="48">
        <v>63</v>
      </c>
      <c r="K224" s="39">
        <f t="shared" si="40"/>
        <v>92.64705882352942</v>
      </c>
      <c r="L224" s="48">
        <v>70</v>
      </c>
      <c r="M224" s="39">
        <f t="shared" si="41"/>
        <v>87.5</v>
      </c>
      <c r="N224" s="48">
        <v>55</v>
      </c>
      <c r="O224" s="39">
        <f t="shared" si="42"/>
        <v>73.333333333333329</v>
      </c>
      <c r="P224" s="48">
        <v>80</v>
      </c>
      <c r="Q224" s="39">
        <f t="shared" si="43"/>
        <v>91.954022988505741</v>
      </c>
      <c r="R224" s="48">
        <v>78</v>
      </c>
      <c r="S224" s="39">
        <f t="shared" si="44"/>
        <v>79.591836734693871</v>
      </c>
      <c r="T224" s="48">
        <v>76</v>
      </c>
      <c r="U224" s="39">
        <f t="shared" si="45"/>
        <v>82.608695652173907</v>
      </c>
      <c r="V224" s="48">
        <v>86</v>
      </c>
      <c r="W224" s="39">
        <f t="shared" si="46"/>
        <v>94.505494505494497</v>
      </c>
      <c r="X224" s="48">
        <v>79</v>
      </c>
      <c r="Y224" s="39">
        <f t="shared" si="47"/>
        <v>86.813186813186817</v>
      </c>
      <c r="AB224" s="3" t="s">
        <v>234</v>
      </c>
      <c r="AC224" s="3">
        <v>50</v>
      </c>
      <c r="AD224" s="3">
        <v>90</v>
      </c>
      <c r="AE224" s="3">
        <v>78</v>
      </c>
      <c r="AF224" s="3">
        <v>81</v>
      </c>
      <c r="AG224" s="3">
        <v>68</v>
      </c>
      <c r="AH224" s="3">
        <v>80</v>
      </c>
      <c r="AI224" s="3">
        <v>75</v>
      </c>
      <c r="AJ224" s="3">
        <v>87</v>
      </c>
      <c r="AK224" s="3">
        <v>98</v>
      </c>
      <c r="AL224" s="3">
        <v>92</v>
      </c>
      <c r="AM224" s="3">
        <v>91</v>
      </c>
      <c r="AN224" s="3">
        <v>91</v>
      </c>
      <c r="AO224" s="3">
        <v>9</v>
      </c>
      <c r="AP224" s="3">
        <v>990</v>
      </c>
    </row>
    <row r="225" spans="1:42">
      <c r="A225" s="3" t="s">
        <v>235</v>
      </c>
      <c r="B225" s="48">
        <v>77</v>
      </c>
      <c r="C225" s="39">
        <f t="shared" si="36"/>
        <v>87.5</v>
      </c>
      <c r="D225" s="48">
        <v>76</v>
      </c>
      <c r="E225" s="39">
        <f t="shared" si="37"/>
        <v>89.411764705882362</v>
      </c>
      <c r="F225" s="48">
        <v>76</v>
      </c>
      <c r="G225" s="39">
        <f t="shared" si="38"/>
        <v>91.566265060240966</v>
      </c>
      <c r="H225" s="48">
        <v>76</v>
      </c>
      <c r="I225" s="39">
        <f t="shared" si="39"/>
        <v>89.411764705882362</v>
      </c>
      <c r="J225" s="48">
        <v>105</v>
      </c>
      <c r="K225" s="39">
        <f t="shared" si="40"/>
        <v>88.983050847457619</v>
      </c>
      <c r="L225" s="48">
        <v>88</v>
      </c>
      <c r="M225" s="39">
        <f t="shared" si="41"/>
        <v>89.795918367346943</v>
      </c>
      <c r="N225" s="48">
        <v>86</v>
      </c>
      <c r="O225" s="39">
        <f t="shared" si="42"/>
        <v>84.313725490196077</v>
      </c>
      <c r="P225" s="48">
        <v>91</v>
      </c>
      <c r="Q225" s="39">
        <f t="shared" si="43"/>
        <v>91</v>
      </c>
      <c r="R225" s="48">
        <v>93</v>
      </c>
      <c r="S225" s="39">
        <f t="shared" si="44"/>
        <v>77.5</v>
      </c>
      <c r="T225" s="48">
        <v>85</v>
      </c>
      <c r="U225" s="39">
        <f t="shared" si="45"/>
        <v>80.952380952380949</v>
      </c>
      <c r="V225" s="48">
        <v>82</v>
      </c>
      <c r="W225" s="39">
        <f t="shared" si="46"/>
        <v>79.611650485436897</v>
      </c>
      <c r="X225" s="48">
        <v>99</v>
      </c>
      <c r="Y225" s="39">
        <f t="shared" si="47"/>
        <v>78.571428571428569</v>
      </c>
      <c r="AB225" s="3" t="s">
        <v>235</v>
      </c>
      <c r="AC225" s="3">
        <v>88</v>
      </c>
      <c r="AD225" s="3">
        <v>85</v>
      </c>
      <c r="AE225" s="3">
        <v>83</v>
      </c>
      <c r="AF225" s="3">
        <v>85</v>
      </c>
      <c r="AG225" s="3">
        <v>118</v>
      </c>
      <c r="AH225" s="3">
        <v>98</v>
      </c>
      <c r="AI225" s="3">
        <v>102</v>
      </c>
      <c r="AJ225" s="3">
        <v>100</v>
      </c>
      <c r="AK225" s="3">
        <v>120</v>
      </c>
      <c r="AL225" s="3">
        <v>105</v>
      </c>
      <c r="AM225" s="3">
        <v>103</v>
      </c>
      <c r="AN225" s="3">
        <v>126</v>
      </c>
      <c r="AO225" s="3">
        <v>14</v>
      </c>
      <c r="AP225" s="3">
        <v>1227</v>
      </c>
    </row>
    <row r="226" spans="1:42">
      <c r="A226" s="3" t="s">
        <v>236</v>
      </c>
      <c r="B226" s="48">
        <v>21</v>
      </c>
      <c r="C226" s="39">
        <f t="shared" si="36"/>
        <v>51.219512195121951</v>
      </c>
      <c r="D226" s="48">
        <v>42</v>
      </c>
      <c r="E226" s="39">
        <f t="shared" si="37"/>
        <v>64.615384615384613</v>
      </c>
      <c r="F226" s="48">
        <v>23</v>
      </c>
      <c r="G226" s="39">
        <f t="shared" si="38"/>
        <v>37.096774193548384</v>
      </c>
      <c r="H226" s="48">
        <v>27</v>
      </c>
      <c r="I226" s="39">
        <f t="shared" si="39"/>
        <v>42.1875</v>
      </c>
      <c r="J226" s="48">
        <v>38</v>
      </c>
      <c r="K226" s="39">
        <f t="shared" si="40"/>
        <v>47.5</v>
      </c>
      <c r="L226" s="48">
        <v>60</v>
      </c>
      <c r="M226" s="39">
        <f t="shared" si="41"/>
        <v>75.949367088607602</v>
      </c>
      <c r="N226" s="48">
        <v>29</v>
      </c>
      <c r="O226" s="39">
        <f t="shared" si="42"/>
        <v>49.152542372881356</v>
      </c>
      <c r="P226" s="48">
        <v>71</v>
      </c>
      <c r="Q226" s="39">
        <f t="shared" si="43"/>
        <v>83.529411764705884</v>
      </c>
      <c r="R226" s="48">
        <v>63</v>
      </c>
      <c r="S226" s="39">
        <f t="shared" si="44"/>
        <v>90</v>
      </c>
      <c r="T226" s="48">
        <v>76</v>
      </c>
      <c r="U226" s="39">
        <f t="shared" si="45"/>
        <v>82.608695652173907</v>
      </c>
      <c r="V226" s="48">
        <v>48</v>
      </c>
      <c r="W226" s="39">
        <f t="shared" si="46"/>
        <v>71.641791044776113</v>
      </c>
      <c r="X226" s="48">
        <v>49</v>
      </c>
      <c r="Y226" s="39">
        <f t="shared" si="47"/>
        <v>75.384615384615387</v>
      </c>
      <c r="AB226" s="3" t="s">
        <v>236</v>
      </c>
      <c r="AC226" s="3">
        <v>41</v>
      </c>
      <c r="AD226" s="3">
        <v>65</v>
      </c>
      <c r="AE226" s="3">
        <v>62</v>
      </c>
      <c r="AF226" s="3">
        <v>64</v>
      </c>
      <c r="AG226" s="3">
        <v>80</v>
      </c>
      <c r="AH226" s="3">
        <v>79</v>
      </c>
      <c r="AI226" s="3">
        <v>59</v>
      </c>
      <c r="AJ226" s="3">
        <v>85</v>
      </c>
      <c r="AK226" s="3">
        <v>70</v>
      </c>
      <c r="AL226" s="3">
        <v>92</v>
      </c>
      <c r="AM226" s="3">
        <v>67</v>
      </c>
      <c r="AN226" s="3">
        <v>65</v>
      </c>
      <c r="AO226" s="3">
        <v>10</v>
      </c>
      <c r="AP226" s="3">
        <v>839</v>
      </c>
    </row>
    <row r="227" spans="1:42">
      <c r="A227" s="3" t="s">
        <v>237</v>
      </c>
      <c r="B227" s="48">
        <v>82</v>
      </c>
      <c r="C227" s="39">
        <f t="shared" si="36"/>
        <v>57.342657342657347</v>
      </c>
      <c r="D227" s="48">
        <v>90</v>
      </c>
      <c r="E227" s="39">
        <f t="shared" si="37"/>
        <v>64.748201438848923</v>
      </c>
      <c r="F227" s="48">
        <v>89</v>
      </c>
      <c r="G227" s="39">
        <f t="shared" si="38"/>
        <v>67.938931297709928</v>
      </c>
      <c r="H227" s="48">
        <v>99</v>
      </c>
      <c r="I227" s="39">
        <f t="shared" si="39"/>
        <v>64.705882352941174</v>
      </c>
      <c r="J227" s="48">
        <v>84</v>
      </c>
      <c r="K227" s="39">
        <f t="shared" si="40"/>
        <v>60</v>
      </c>
      <c r="L227" s="48">
        <v>84</v>
      </c>
      <c r="M227" s="39">
        <f t="shared" si="41"/>
        <v>61.764705882352942</v>
      </c>
      <c r="N227" s="48">
        <v>88</v>
      </c>
      <c r="O227" s="39">
        <f t="shared" si="42"/>
        <v>50.574712643678168</v>
      </c>
      <c r="P227" s="48">
        <v>91</v>
      </c>
      <c r="Q227" s="39">
        <f t="shared" si="43"/>
        <v>50.276243093922659</v>
      </c>
      <c r="R227" s="48">
        <v>99</v>
      </c>
      <c r="S227" s="39">
        <f t="shared" si="44"/>
        <v>50</v>
      </c>
      <c r="T227" s="48">
        <v>101</v>
      </c>
      <c r="U227" s="39">
        <f t="shared" si="45"/>
        <v>54.3010752688172</v>
      </c>
      <c r="V227" s="48">
        <v>117</v>
      </c>
      <c r="W227" s="39">
        <f t="shared" si="46"/>
        <v>89.312977099236647</v>
      </c>
      <c r="X227" s="48">
        <v>124</v>
      </c>
      <c r="Y227" s="39">
        <f t="shared" si="47"/>
        <v>89.208633093525179</v>
      </c>
      <c r="AB227" s="3" t="s">
        <v>237</v>
      </c>
      <c r="AC227" s="3">
        <v>143</v>
      </c>
      <c r="AD227" s="3">
        <v>139</v>
      </c>
      <c r="AE227" s="3">
        <v>131</v>
      </c>
      <c r="AF227" s="3">
        <v>153</v>
      </c>
      <c r="AG227" s="3">
        <v>140</v>
      </c>
      <c r="AH227" s="3">
        <v>136</v>
      </c>
      <c r="AI227" s="3">
        <v>174</v>
      </c>
      <c r="AJ227" s="3">
        <v>181</v>
      </c>
      <c r="AK227" s="3">
        <v>198</v>
      </c>
      <c r="AL227" s="3">
        <v>186</v>
      </c>
      <c r="AM227" s="3">
        <v>131</v>
      </c>
      <c r="AN227" s="3">
        <v>139</v>
      </c>
      <c r="AO227" s="3">
        <v>17</v>
      </c>
      <c r="AP227" s="3">
        <v>1868</v>
      </c>
    </row>
    <row r="228" spans="1:42">
      <c r="A228" s="3" t="s">
        <v>238</v>
      </c>
      <c r="B228" s="48">
        <v>32</v>
      </c>
      <c r="C228" s="39">
        <f t="shared" si="36"/>
        <v>78.048780487804876</v>
      </c>
      <c r="D228" s="48">
        <v>33</v>
      </c>
      <c r="E228" s="39">
        <f t="shared" si="37"/>
        <v>73.333333333333329</v>
      </c>
      <c r="F228" s="48">
        <v>30</v>
      </c>
      <c r="G228" s="39">
        <f t="shared" si="38"/>
        <v>78.94736842105263</v>
      </c>
      <c r="H228" s="48">
        <v>18</v>
      </c>
      <c r="I228" s="39">
        <f t="shared" si="39"/>
        <v>52.941176470588239</v>
      </c>
      <c r="J228" s="48">
        <v>20</v>
      </c>
      <c r="K228" s="39">
        <f t="shared" si="40"/>
        <v>45.454545454545453</v>
      </c>
      <c r="L228" s="48">
        <v>26</v>
      </c>
      <c r="M228" s="39">
        <f t="shared" si="41"/>
        <v>70.270270270270274</v>
      </c>
      <c r="N228" s="48">
        <v>33</v>
      </c>
      <c r="O228" s="39">
        <f t="shared" si="42"/>
        <v>84.615384615384613</v>
      </c>
      <c r="P228" s="48">
        <v>42</v>
      </c>
      <c r="Q228" s="39">
        <f t="shared" si="43"/>
        <v>84</v>
      </c>
      <c r="R228" s="48">
        <v>40</v>
      </c>
      <c r="S228" s="39">
        <f t="shared" si="44"/>
        <v>85.106382978723403</v>
      </c>
      <c r="T228" s="48">
        <v>54</v>
      </c>
      <c r="U228" s="39">
        <f t="shared" si="45"/>
        <v>79.411764705882348</v>
      </c>
      <c r="V228" s="48">
        <v>37</v>
      </c>
      <c r="W228" s="39">
        <f t="shared" si="46"/>
        <v>69.811320754716974</v>
      </c>
      <c r="X228" s="48">
        <v>47</v>
      </c>
      <c r="Y228" s="39">
        <f t="shared" si="47"/>
        <v>92.156862745098039</v>
      </c>
      <c r="AB228" s="3" t="s">
        <v>238</v>
      </c>
      <c r="AC228" s="3">
        <v>41</v>
      </c>
      <c r="AD228" s="3">
        <v>45</v>
      </c>
      <c r="AE228" s="3">
        <v>38</v>
      </c>
      <c r="AF228" s="3">
        <v>34</v>
      </c>
      <c r="AG228" s="3">
        <v>44</v>
      </c>
      <c r="AH228" s="3">
        <v>37</v>
      </c>
      <c r="AI228" s="3">
        <v>39</v>
      </c>
      <c r="AJ228" s="3">
        <v>50</v>
      </c>
      <c r="AK228" s="3">
        <v>47</v>
      </c>
      <c r="AL228" s="3">
        <v>68</v>
      </c>
      <c r="AM228" s="3">
        <v>53</v>
      </c>
      <c r="AN228" s="3">
        <v>51</v>
      </c>
      <c r="AO228" s="3">
        <v>6</v>
      </c>
      <c r="AP228" s="3">
        <v>553</v>
      </c>
    </row>
    <row r="229" spans="1:42">
      <c r="A229" s="3" t="s">
        <v>239</v>
      </c>
      <c r="B229" s="48">
        <v>90</v>
      </c>
      <c r="C229" s="39">
        <f t="shared" si="36"/>
        <v>93.75</v>
      </c>
      <c r="D229" s="48">
        <v>86</v>
      </c>
      <c r="E229" s="39">
        <f t="shared" si="37"/>
        <v>94.505494505494497</v>
      </c>
      <c r="F229" s="48">
        <v>80</v>
      </c>
      <c r="G229" s="39">
        <f t="shared" si="38"/>
        <v>89.887640449438194</v>
      </c>
      <c r="H229" s="48">
        <v>84</v>
      </c>
      <c r="I229" s="39">
        <f t="shared" si="39"/>
        <v>93.333333333333329</v>
      </c>
      <c r="J229" s="48">
        <v>102</v>
      </c>
      <c r="K229" s="39">
        <f t="shared" si="40"/>
        <v>89.473684210526315</v>
      </c>
      <c r="L229" s="48">
        <v>119</v>
      </c>
      <c r="M229" s="39">
        <f t="shared" si="41"/>
        <v>88.148148148148152</v>
      </c>
      <c r="N229" s="48">
        <v>116</v>
      </c>
      <c r="O229" s="39">
        <f t="shared" si="42"/>
        <v>76.821192052980138</v>
      </c>
      <c r="P229" s="48">
        <v>133</v>
      </c>
      <c r="Q229" s="39">
        <f t="shared" si="43"/>
        <v>75.568181818181827</v>
      </c>
      <c r="R229" s="48">
        <v>116</v>
      </c>
      <c r="S229" s="39">
        <f t="shared" si="44"/>
        <v>67.052023121387279</v>
      </c>
      <c r="T229" s="48">
        <v>104</v>
      </c>
      <c r="U229" s="39">
        <f t="shared" si="45"/>
        <v>68.421052631578945</v>
      </c>
      <c r="V229" s="48">
        <v>109</v>
      </c>
      <c r="W229" s="39">
        <f t="shared" si="46"/>
        <v>74.657534246575338</v>
      </c>
      <c r="X229" s="48">
        <v>115</v>
      </c>
      <c r="Y229" s="39">
        <f t="shared" si="47"/>
        <v>71.875</v>
      </c>
      <c r="AB229" s="3" t="s">
        <v>239</v>
      </c>
      <c r="AC229" s="3">
        <v>96</v>
      </c>
      <c r="AD229" s="3">
        <v>91</v>
      </c>
      <c r="AE229" s="3">
        <v>89</v>
      </c>
      <c r="AF229" s="3">
        <v>90</v>
      </c>
      <c r="AG229" s="3">
        <v>114</v>
      </c>
      <c r="AH229" s="3">
        <v>135</v>
      </c>
      <c r="AI229" s="3">
        <v>151</v>
      </c>
      <c r="AJ229" s="3">
        <v>176</v>
      </c>
      <c r="AK229" s="3">
        <v>173</v>
      </c>
      <c r="AL229" s="3">
        <v>152</v>
      </c>
      <c r="AM229" s="3">
        <v>146</v>
      </c>
      <c r="AN229" s="3">
        <v>160</v>
      </c>
      <c r="AO229" s="3">
        <v>8</v>
      </c>
      <c r="AP229" s="3">
        <v>1581</v>
      </c>
    </row>
    <row r="230" spans="1:42">
      <c r="A230" s="3" t="s">
        <v>240</v>
      </c>
      <c r="B230" s="48">
        <v>140</v>
      </c>
      <c r="C230" s="39">
        <f t="shared" si="36"/>
        <v>74.866310160427801</v>
      </c>
      <c r="D230" s="48">
        <v>118</v>
      </c>
      <c r="E230" s="39">
        <f t="shared" si="37"/>
        <v>75.641025641025635</v>
      </c>
      <c r="F230" s="48">
        <v>148</v>
      </c>
      <c r="G230" s="39">
        <f t="shared" si="38"/>
        <v>90.797546012269933</v>
      </c>
      <c r="H230" s="48">
        <v>152</v>
      </c>
      <c r="I230" s="39">
        <f t="shared" si="39"/>
        <v>76</v>
      </c>
      <c r="J230" s="48">
        <v>139</v>
      </c>
      <c r="K230" s="39">
        <f t="shared" si="40"/>
        <v>81.286549707602347</v>
      </c>
      <c r="L230" s="48">
        <v>166</v>
      </c>
      <c r="M230" s="39">
        <f t="shared" si="41"/>
        <v>90.217391304347828</v>
      </c>
      <c r="N230" s="48">
        <v>162</v>
      </c>
      <c r="O230" s="39">
        <f t="shared" si="42"/>
        <v>93.641618497109818</v>
      </c>
      <c r="P230" s="48">
        <v>128</v>
      </c>
      <c r="Q230" s="39">
        <f t="shared" si="43"/>
        <v>79.012345679012341</v>
      </c>
      <c r="R230" s="48">
        <v>124</v>
      </c>
      <c r="S230" s="39">
        <f t="shared" si="44"/>
        <v>73.80952380952381</v>
      </c>
      <c r="T230" s="48">
        <v>115</v>
      </c>
      <c r="U230" s="39">
        <f t="shared" si="45"/>
        <v>63.888888888888886</v>
      </c>
      <c r="V230" s="48">
        <v>115</v>
      </c>
      <c r="W230" s="39">
        <f t="shared" si="46"/>
        <v>60.846560846560848</v>
      </c>
      <c r="X230" s="48">
        <v>92</v>
      </c>
      <c r="Y230" s="39">
        <f t="shared" si="47"/>
        <v>56.09756097560976</v>
      </c>
      <c r="AB230" s="3" t="s">
        <v>240</v>
      </c>
      <c r="AC230" s="3">
        <v>187</v>
      </c>
      <c r="AD230" s="3">
        <v>156</v>
      </c>
      <c r="AE230" s="3">
        <v>163</v>
      </c>
      <c r="AF230" s="3">
        <v>200</v>
      </c>
      <c r="AG230" s="3">
        <v>171</v>
      </c>
      <c r="AH230" s="3">
        <v>184</v>
      </c>
      <c r="AI230" s="3">
        <v>173</v>
      </c>
      <c r="AJ230" s="3">
        <v>162</v>
      </c>
      <c r="AK230" s="3">
        <v>168</v>
      </c>
      <c r="AL230" s="3">
        <v>180</v>
      </c>
      <c r="AM230" s="3">
        <v>189</v>
      </c>
      <c r="AN230" s="3">
        <v>164</v>
      </c>
      <c r="AO230" s="3">
        <v>12</v>
      </c>
      <c r="AP230" s="3">
        <v>2109</v>
      </c>
    </row>
    <row r="231" spans="1:42">
      <c r="A231" s="3" t="s">
        <v>241</v>
      </c>
      <c r="B231" s="48">
        <v>30</v>
      </c>
      <c r="C231" s="39">
        <f t="shared" si="36"/>
        <v>100</v>
      </c>
      <c r="D231" s="48">
        <v>38</v>
      </c>
      <c r="E231" s="39">
        <f t="shared" si="37"/>
        <v>64.406779661016941</v>
      </c>
      <c r="F231" s="48">
        <v>34</v>
      </c>
      <c r="G231" s="39">
        <f t="shared" si="38"/>
        <v>65.384615384615387</v>
      </c>
      <c r="H231" s="48">
        <v>25</v>
      </c>
      <c r="I231" s="39">
        <f t="shared" si="39"/>
        <v>86.206896551724128</v>
      </c>
      <c r="J231" s="48">
        <v>49</v>
      </c>
      <c r="K231" s="39">
        <f t="shared" si="40"/>
        <v>80.327868852459019</v>
      </c>
      <c r="L231" s="48">
        <v>50</v>
      </c>
      <c r="M231" s="39">
        <f t="shared" si="41"/>
        <v>86.206896551724128</v>
      </c>
      <c r="N231" s="48">
        <v>39</v>
      </c>
      <c r="O231" s="39">
        <f t="shared" si="42"/>
        <v>63.934426229508205</v>
      </c>
      <c r="P231" s="48">
        <v>65</v>
      </c>
      <c r="Q231" s="39">
        <f t="shared" si="43"/>
        <v>83.333333333333343</v>
      </c>
      <c r="R231" s="48">
        <v>65</v>
      </c>
      <c r="S231" s="39">
        <f t="shared" si="44"/>
        <v>94.20289855072464</v>
      </c>
      <c r="T231" s="48">
        <v>60</v>
      </c>
      <c r="U231" s="39">
        <f t="shared" si="45"/>
        <v>83.333333333333343</v>
      </c>
      <c r="V231" s="48">
        <v>64</v>
      </c>
      <c r="W231" s="39">
        <f t="shared" si="46"/>
        <v>82.051282051282044</v>
      </c>
      <c r="X231" s="48">
        <v>87</v>
      </c>
      <c r="Y231" s="39">
        <f t="shared" si="47"/>
        <v>92.553191489361694</v>
      </c>
      <c r="AB231" s="3" t="s">
        <v>241</v>
      </c>
      <c r="AC231" s="3">
        <v>30</v>
      </c>
      <c r="AD231" s="3">
        <v>59</v>
      </c>
      <c r="AE231" s="3">
        <v>52</v>
      </c>
      <c r="AF231" s="3">
        <v>29</v>
      </c>
      <c r="AG231" s="3">
        <v>61</v>
      </c>
      <c r="AH231" s="3">
        <v>58</v>
      </c>
      <c r="AI231" s="3">
        <v>61</v>
      </c>
      <c r="AJ231" s="3">
        <v>78</v>
      </c>
      <c r="AK231" s="3">
        <v>69</v>
      </c>
      <c r="AL231" s="3">
        <v>72</v>
      </c>
      <c r="AM231" s="3">
        <v>78</v>
      </c>
      <c r="AN231" s="3">
        <v>94</v>
      </c>
      <c r="AO231" s="3" t="s">
        <v>476</v>
      </c>
      <c r="AP231" s="3">
        <v>741</v>
      </c>
    </row>
    <row r="232" spans="1:42">
      <c r="A232" s="3" t="s">
        <v>242</v>
      </c>
      <c r="B232" s="48">
        <v>182</v>
      </c>
      <c r="C232" s="39">
        <f t="shared" si="36"/>
        <v>85.84905660377359</v>
      </c>
      <c r="D232" s="48">
        <v>176</v>
      </c>
      <c r="E232" s="39">
        <f t="shared" si="37"/>
        <v>92.631578947368425</v>
      </c>
      <c r="F232" s="48">
        <v>201</v>
      </c>
      <c r="G232" s="39">
        <f t="shared" si="38"/>
        <v>80.079681274900395</v>
      </c>
      <c r="H232" s="48">
        <v>214</v>
      </c>
      <c r="I232" s="39">
        <f t="shared" si="39"/>
        <v>80.754716981132077</v>
      </c>
      <c r="J232" s="48">
        <v>210</v>
      </c>
      <c r="K232" s="39">
        <f t="shared" si="40"/>
        <v>66.246056782334378</v>
      </c>
      <c r="L232" s="48">
        <v>222</v>
      </c>
      <c r="M232" s="39">
        <f t="shared" si="41"/>
        <v>77.083333333333343</v>
      </c>
      <c r="N232" s="48">
        <v>237</v>
      </c>
      <c r="O232" s="39">
        <f t="shared" si="42"/>
        <v>75.477707006369428</v>
      </c>
      <c r="P232" s="48">
        <v>254</v>
      </c>
      <c r="Q232" s="39">
        <f t="shared" si="43"/>
        <v>79.375</v>
      </c>
      <c r="R232" s="48">
        <v>223</v>
      </c>
      <c r="S232" s="39">
        <f t="shared" si="44"/>
        <v>74.086378737541523</v>
      </c>
      <c r="T232" s="48">
        <v>261</v>
      </c>
      <c r="U232" s="39">
        <f t="shared" si="45"/>
        <v>71.117166212534059</v>
      </c>
      <c r="V232" s="48">
        <v>270</v>
      </c>
      <c r="W232" s="39">
        <f t="shared" si="46"/>
        <v>72.58064516129032</v>
      </c>
      <c r="X232" s="48">
        <v>293</v>
      </c>
      <c r="Y232" s="39">
        <f t="shared" si="47"/>
        <v>87.202380952380949</v>
      </c>
      <c r="AB232" s="3" t="s">
        <v>242</v>
      </c>
      <c r="AC232" s="3">
        <v>212</v>
      </c>
      <c r="AD232" s="3">
        <v>190</v>
      </c>
      <c r="AE232" s="3">
        <v>251</v>
      </c>
      <c r="AF232" s="3">
        <v>265</v>
      </c>
      <c r="AG232" s="3">
        <v>317</v>
      </c>
      <c r="AH232" s="3">
        <v>288</v>
      </c>
      <c r="AI232" s="3">
        <v>314</v>
      </c>
      <c r="AJ232" s="3">
        <v>320</v>
      </c>
      <c r="AK232" s="3">
        <v>301</v>
      </c>
      <c r="AL232" s="3">
        <v>367</v>
      </c>
      <c r="AM232" s="3">
        <v>372</v>
      </c>
      <c r="AN232" s="3">
        <v>336</v>
      </c>
      <c r="AO232" s="3">
        <v>29</v>
      </c>
      <c r="AP232" s="3">
        <v>3562</v>
      </c>
    </row>
    <row r="233" spans="1:42">
      <c r="A233" s="3" t="s">
        <v>243</v>
      </c>
      <c r="B233" s="48">
        <v>19</v>
      </c>
      <c r="C233" s="39">
        <f t="shared" si="36"/>
        <v>95</v>
      </c>
      <c r="D233" s="48">
        <v>26</v>
      </c>
      <c r="E233" s="39">
        <f t="shared" si="37"/>
        <v>89.65517241379311</v>
      </c>
      <c r="F233" s="48">
        <v>33</v>
      </c>
      <c r="G233" s="39">
        <f t="shared" si="38"/>
        <v>75</v>
      </c>
      <c r="H233" s="48">
        <v>40</v>
      </c>
      <c r="I233" s="39">
        <f t="shared" si="39"/>
        <v>72.727272727272734</v>
      </c>
      <c r="J233" s="48">
        <v>39</v>
      </c>
      <c r="K233" s="39">
        <f t="shared" si="40"/>
        <v>75</v>
      </c>
      <c r="L233" s="48">
        <v>42</v>
      </c>
      <c r="M233" s="39">
        <f t="shared" si="41"/>
        <v>60.869565217391312</v>
      </c>
      <c r="N233" s="48">
        <v>34</v>
      </c>
      <c r="O233" s="39">
        <f t="shared" si="42"/>
        <v>61.818181818181813</v>
      </c>
      <c r="P233" s="48">
        <v>57</v>
      </c>
      <c r="Q233" s="39">
        <f t="shared" si="43"/>
        <v>96.610169491525426</v>
      </c>
      <c r="R233" s="48">
        <v>72</v>
      </c>
      <c r="S233" s="39">
        <f t="shared" si="44"/>
        <v>93.506493506493499</v>
      </c>
      <c r="T233" s="48">
        <v>54</v>
      </c>
      <c r="U233" s="39">
        <f t="shared" si="45"/>
        <v>78.260869565217391</v>
      </c>
      <c r="V233" s="48">
        <v>55</v>
      </c>
      <c r="W233" s="39">
        <f t="shared" si="46"/>
        <v>84.615384615384613</v>
      </c>
      <c r="X233" s="48">
        <v>60</v>
      </c>
      <c r="Y233" s="39">
        <f t="shared" si="47"/>
        <v>81.081081081081081</v>
      </c>
      <c r="AB233" s="3" t="s">
        <v>243</v>
      </c>
      <c r="AC233" s="3">
        <v>20</v>
      </c>
      <c r="AD233" s="3">
        <v>29</v>
      </c>
      <c r="AE233" s="3">
        <v>44</v>
      </c>
      <c r="AF233" s="3">
        <v>55</v>
      </c>
      <c r="AG233" s="3">
        <v>52</v>
      </c>
      <c r="AH233" s="3">
        <v>69</v>
      </c>
      <c r="AI233" s="3">
        <v>55</v>
      </c>
      <c r="AJ233" s="3">
        <v>59</v>
      </c>
      <c r="AK233" s="3">
        <v>77</v>
      </c>
      <c r="AL233" s="3">
        <v>69</v>
      </c>
      <c r="AM233" s="3">
        <v>65</v>
      </c>
      <c r="AN233" s="3">
        <v>74</v>
      </c>
      <c r="AO233" s="3">
        <v>4</v>
      </c>
      <c r="AP233" s="3">
        <v>672</v>
      </c>
    </row>
    <row r="234" spans="1:42" s="8" customFormat="1" ht="15.75">
      <c r="A234" s="34" t="s">
        <v>244</v>
      </c>
      <c r="B234" s="46">
        <v>3641</v>
      </c>
      <c r="C234" s="38">
        <f t="shared" si="36"/>
        <v>76.960473472838714</v>
      </c>
      <c r="D234" s="46">
        <v>3600</v>
      </c>
      <c r="E234" s="38">
        <f t="shared" si="37"/>
        <v>79.207920792079207</v>
      </c>
      <c r="F234" s="46">
        <v>3705</v>
      </c>
      <c r="G234" s="38">
        <f t="shared" si="38"/>
        <v>78.562340966921113</v>
      </c>
      <c r="H234" s="46">
        <v>4143</v>
      </c>
      <c r="I234" s="38">
        <f t="shared" si="39"/>
        <v>80.91796875</v>
      </c>
      <c r="J234" s="46">
        <v>4401</v>
      </c>
      <c r="K234" s="38">
        <f t="shared" si="40"/>
        <v>82.108208955223887</v>
      </c>
      <c r="L234" s="46">
        <v>4806</v>
      </c>
      <c r="M234" s="38">
        <f t="shared" si="41"/>
        <v>84.702150158618267</v>
      </c>
      <c r="N234" s="46">
        <v>4726</v>
      </c>
      <c r="O234" s="38">
        <f t="shared" si="42"/>
        <v>83.883564075257368</v>
      </c>
      <c r="P234" s="46">
        <v>5099</v>
      </c>
      <c r="Q234" s="38">
        <f t="shared" si="43"/>
        <v>84.239220221377835</v>
      </c>
      <c r="R234" s="46">
        <v>5200</v>
      </c>
      <c r="S234" s="38">
        <f t="shared" si="44"/>
        <v>82.697201017811707</v>
      </c>
      <c r="T234" s="46">
        <v>5187</v>
      </c>
      <c r="U234" s="38">
        <f t="shared" si="45"/>
        <v>83.338688946015424</v>
      </c>
      <c r="V234" s="46">
        <v>5172</v>
      </c>
      <c r="W234" s="38">
        <f t="shared" si="46"/>
        <v>84.96796451453919</v>
      </c>
      <c r="X234" s="46">
        <v>5243</v>
      </c>
      <c r="Y234" s="38">
        <f t="shared" si="47"/>
        <v>80.611931119311194</v>
      </c>
      <c r="AB234" s="8" t="s">
        <v>244</v>
      </c>
      <c r="AC234" s="8">
        <v>4731</v>
      </c>
      <c r="AD234" s="8">
        <v>4545</v>
      </c>
      <c r="AE234" s="8">
        <v>4716</v>
      </c>
      <c r="AF234" s="8">
        <v>5120</v>
      </c>
      <c r="AG234" s="8">
        <v>5360</v>
      </c>
      <c r="AH234" s="8">
        <v>5674</v>
      </c>
      <c r="AI234" s="8">
        <v>5634</v>
      </c>
      <c r="AJ234" s="8">
        <v>6053</v>
      </c>
      <c r="AK234" s="8">
        <v>6288</v>
      </c>
      <c r="AL234" s="8">
        <v>6224</v>
      </c>
      <c r="AM234" s="8">
        <v>6087</v>
      </c>
      <c r="AN234" s="8">
        <v>6504</v>
      </c>
      <c r="AO234" s="8">
        <v>849</v>
      </c>
      <c r="AP234" s="8">
        <v>67785</v>
      </c>
    </row>
    <row r="235" spans="1:42">
      <c r="A235" s="3" t="s">
        <v>245</v>
      </c>
      <c r="B235" s="48">
        <v>1720</v>
      </c>
      <c r="C235" s="39">
        <f t="shared" si="36"/>
        <v>75.174825174825173</v>
      </c>
      <c r="D235" s="48">
        <v>1617</v>
      </c>
      <c r="E235" s="39">
        <f t="shared" si="37"/>
        <v>72.903516681695223</v>
      </c>
      <c r="F235" s="48">
        <v>1595</v>
      </c>
      <c r="G235" s="39">
        <f t="shared" si="38"/>
        <v>72.632058287795999</v>
      </c>
      <c r="H235" s="48">
        <v>1843</v>
      </c>
      <c r="I235" s="39">
        <f t="shared" si="39"/>
        <v>75.501843506759528</v>
      </c>
      <c r="J235" s="48">
        <v>2089</v>
      </c>
      <c r="K235" s="39">
        <f t="shared" si="40"/>
        <v>80.843653250773997</v>
      </c>
      <c r="L235" s="48">
        <v>2263</v>
      </c>
      <c r="M235" s="39">
        <f t="shared" si="41"/>
        <v>84.440298507462686</v>
      </c>
      <c r="N235" s="48">
        <v>2299</v>
      </c>
      <c r="O235" s="39">
        <f t="shared" si="42"/>
        <v>85.879716100112063</v>
      </c>
      <c r="P235" s="48">
        <v>2358</v>
      </c>
      <c r="Q235" s="39">
        <f t="shared" si="43"/>
        <v>86.089813800657183</v>
      </c>
      <c r="R235" s="48">
        <v>2368</v>
      </c>
      <c r="S235" s="39">
        <f t="shared" si="44"/>
        <v>82.82616299405386</v>
      </c>
      <c r="T235" s="48">
        <v>2400</v>
      </c>
      <c r="U235" s="39">
        <f t="shared" si="45"/>
        <v>82.304526748971199</v>
      </c>
      <c r="V235" s="48">
        <v>2546</v>
      </c>
      <c r="W235" s="39">
        <f t="shared" si="46"/>
        <v>86.746166950596248</v>
      </c>
      <c r="X235" s="48">
        <v>2541</v>
      </c>
      <c r="Y235" s="39">
        <f t="shared" si="47"/>
        <v>82.876712328767127</v>
      </c>
      <c r="AB235" s="3" t="s">
        <v>245</v>
      </c>
      <c r="AC235" s="3">
        <v>2288</v>
      </c>
      <c r="AD235" s="3">
        <v>2218</v>
      </c>
      <c r="AE235" s="3">
        <v>2196</v>
      </c>
      <c r="AF235" s="3">
        <v>2441</v>
      </c>
      <c r="AG235" s="3">
        <v>2584</v>
      </c>
      <c r="AH235" s="3">
        <v>2680</v>
      </c>
      <c r="AI235" s="3">
        <v>2677</v>
      </c>
      <c r="AJ235" s="3">
        <v>2739</v>
      </c>
      <c r="AK235" s="3">
        <v>2859</v>
      </c>
      <c r="AL235" s="3">
        <v>2916</v>
      </c>
      <c r="AM235" s="3">
        <v>2935</v>
      </c>
      <c r="AN235" s="3">
        <v>3066</v>
      </c>
      <c r="AO235" s="3">
        <v>378</v>
      </c>
      <c r="AP235" s="3">
        <v>31977</v>
      </c>
    </row>
    <row r="236" spans="1:42">
      <c r="A236" s="3" t="s">
        <v>246</v>
      </c>
      <c r="B236" s="48">
        <v>61</v>
      </c>
      <c r="C236" s="39">
        <f t="shared" si="36"/>
        <v>93.84615384615384</v>
      </c>
      <c r="D236" s="48">
        <v>81</v>
      </c>
      <c r="E236" s="39">
        <f t="shared" si="37"/>
        <v>80.198019801980209</v>
      </c>
      <c r="F236" s="48">
        <v>80</v>
      </c>
      <c r="G236" s="39">
        <f t="shared" si="38"/>
        <v>84.210526315789465</v>
      </c>
      <c r="H236" s="48">
        <v>111</v>
      </c>
      <c r="I236" s="39">
        <f t="shared" si="39"/>
        <v>88.095238095238088</v>
      </c>
      <c r="J236" s="48">
        <v>126</v>
      </c>
      <c r="K236" s="39">
        <f t="shared" si="40"/>
        <v>91.304347826086953</v>
      </c>
      <c r="L236" s="48">
        <v>118</v>
      </c>
      <c r="M236" s="39">
        <f t="shared" si="41"/>
        <v>95.161290322580655</v>
      </c>
      <c r="N236" s="48">
        <v>96</v>
      </c>
      <c r="O236" s="39">
        <f t="shared" si="42"/>
        <v>84.955752212389385</v>
      </c>
      <c r="P236" s="48">
        <v>120</v>
      </c>
      <c r="Q236" s="39">
        <f t="shared" si="43"/>
        <v>96.774193548387103</v>
      </c>
      <c r="R236" s="48">
        <v>109</v>
      </c>
      <c r="S236" s="39">
        <f t="shared" si="44"/>
        <v>85.15625</v>
      </c>
      <c r="T236" s="48">
        <v>89</v>
      </c>
      <c r="U236" s="39">
        <f t="shared" si="45"/>
        <v>78.070175438596493</v>
      </c>
      <c r="V236" s="48">
        <v>116</v>
      </c>
      <c r="W236" s="39">
        <f t="shared" si="46"/>
        <v>81.11888111888112</v>
      </c>
      <c r="X236" s="48">
        <v>126</v>
      </c>
      <c r="Y236" s="39">
        <f t="shared" si="47"/>
        <v>81.818181818181827</v>
      </c>
      <c r="AB236" s="3" t="s">
        <v>246</v>
      </c>
      <c r="AC236" s="3">
        <v>65</v>
      </c>
      <c r="AD236" s="3">
        <v>101</v>
      </c>
      <c r="AE236" s="3">
        <v>95</v>
      </c>
      <c r="AF236" s="3">
        <v>126</v>
      </c>
      <c r="AG236" s="3">
        <v>138</v>
      </c>
      <c r="AH236" s="3">
        <v>124</v>
      </c>
      <c r="AI236" s="3">
        <v>113</v>
      </c>
      <c r="AJ236" s="3">
        <v>124</v>
      </c>
      <c r="AK236" s="3">
        <v>128</v>
      </c>
      <c r="AL236" s="3">
        <v>114</v>
      </c>
      <c r="AM236" s="3">
        <v>143</v>
      </c>
      <c r="AN236" s="3">
        <v>154</v>
      </c>
      <c r="AO236" s="3">
        <v>10</v>
      </c>
      <c r="AP236" s="3">
        <v>1435</v>
      </c>
    </row>
    <row r="237" spans="1:42">
      <c r="A237" s="3" t="s">
        <v>247</v>
      </c>
      <c r="B237" s="48">
        <v>32</v>
      </c>
      <c r="C237" s="39">
        <f t="shared" si="36"/>
        <v>61.53846153846154</v>
      </c>
      <c r="D237" s="48">
        <v>37</v>
      </c>
      <c r="E237" s="39">
        <f t="shared" si="37"/>
        <v>64.912280701754383</v>
      </c>
      <c r="F237" s="48">
        <v>40</v>
      </c>
      <c r="G237" s="39">
        <f t="shared" si="38"/>
        <v>56.338028169014088</v>
      </c>
      <c r="H237" s="48">
        <v>41</v>
      </c>
      <c r="I237" s="39">
        <f t="shared" si="39"/>
        <v>52.564102564102569</v>
      </c>
      <c r="J237" s="48">
        <v>45</v>
      </c>
      <c r="K237" s="39">
        <f t="shared" si="40"/>
        <v>68.181818181818173</v>
      </c>
      <c r="L237" s="48">
        <v>56</v>
      </c>
      <c r="M237" s="39">
        <f t="shared" si="41"/>
        <v>72.727272727272734</v>
      </c>
      <c r="N237" s="48">
        <v>43</v>
      </c>
      <c r="O237" s="39">
        <f t="shared" si="42"/>
        <v>78.181818181818187</v>
      </c>
      <c r="P237" s="48">
        <v>53</v>
      </c>
      <c r="Q237" s="39">
        <f t="shared" si="43"/>
        <v>65.432098765432102</v>
      </c>
      <c r="R237" s="48">
        <v>53</v>
      </c>
      <c r="S237" s="39">
        <f t="shared" si="44"/>
        <v>57.608695652173914</v>
      </c>
      <c r="T237" s="48">
        <v>57</v>
      </c>
      <c r="U237" s="39">
        <f t="shared" si="45"/>
        <v>63.333333333333329</v>
      </c>
      <c r="V237" s="48">
        <v>62</v>
      </c>
      <c r="W237" s="39">
        <f t="shared" si="46"/>
        <v>84.93150684931507</v>
      </c>
      <c r="X237" s="48">
        <v>49</v>
      </c>
      <c r="Y237" s="39">
        <f t="shared" si="47"/>
        <v>80.327868852459019</v>
      </c>
      <c r="AB237" s="3" t="s">
        <v>247</v>
      </c>
      <c r="AC237" s="3">
        <v>52</v>
      </c>
      <c r="AD237" s="3">
        <v>57</v>
      </c>
      <c r="AE237" s="3">
        <v>71</v>
      </c>
      <c r="AF237" s="3">
        <v>78</v>
      </c>
      <c r="AG237" s="3">
        <v>66</v>
      </c>
      <c r="AH237" s="3">
        <v>77</v>
      </c>
      <c r="AI237" s="3">
        <v>55</v>
      </c>
      <c r="AJ237" s="3">
        <v>81</v>
      </c>
      <c r="AK237" s="3">
        <v>92</v>
      </c>
      <c r="AL237" s="3">
        <v>90</v>
      </c>
      <c r="AM237" s="3">
        <v>73</v>
      </c>
      <c r="AN237" s="3">
        <v>61</v>
      </c>
      <c r="AO237" s="3">
        <v>11</v>
      </c>
      <c r="AP237" s="3">
        <v>864</v>
      </c>
    </row>
    <row r="238" spans="1:42">
      <c r="A238" s="3" t="s">
        <v>248</v>
      </c>
      <c r="B238" s="48">
        <v>206</v>
      </c>
      <c r="C238" s="39">
        <f t="shared" si="36"/>
        <v>59.537572254335259</v>
      </c>
      <c r="D238" s="48">
        <v>216</v>
      </c>
      <c r="E238" s="39">
        <f t="shared" si="37"/>
        <v>72.483221476510067</v>
      </c>
      <c r="F238" s="48">
        <v>205</v>
      </c>
      <c r="G238" s="39">
        <f t="shared" si="38"/>
        <v>61.194029850746269</v>
      </c>
      <c r="H238" s="48">
        <v>193</v>
      </c>
      <c r="I238" s="39">
        <f t="shared" si="39"/>
        <v>63.278688524590166</v>
      </c>
      <c r="J238" s="48">
        <v>265</v>
      </c>
      <c r="K238" s="39">
        <f t="shared" si="40"/>
        <v>77.941176470588232</v>
      </c>
      <c r="L238" s="48">
        <v>268</v>
      </c>
      <c r="M238" s="39">
        <f t="shared" si="41"/>
        <v>87.296416938110752</v>
      </c>
      <c r="N238" s="48">
        <v>305</v>
      </c>
      <c r="O238" s="39">
        <f t="shared" si="42"/>
        <v>91.044776119402982</v>
      </c>
      <c r="P238" s="48">
        <v>347</v>
      </c>
      <c r="Q238" s="39">
        <f t="shared" si="43"/>
        <v>91.798941798941797</v>
      </c>
      <c r="R238" s="48">
        <v>326</v>
      </c>
      <c r="S238" s="39">
        <f t="shared" si="44"/>
        <v>90.304709141274245</v>
      </c>
      <c r="T238" s="48">
        <v>334</v>
      </c>
      <c r="U238" s="39">
        <f t="shared" si="45"/>
        <v>86.082474226804123</v>
      </c>
      <c r="V238" s="48">
        <v>324</v>
      </c>
      <c r="W238" s="39">
        <f t="shared" si="46"/>
        <v>90.756302521008408</v>
      </c>
      <c r="X238" s="48">
        <v>275</v>
      </c>
      <c r="Y238" s="39">
        <f t="shared" si="47"/>
        <v>70.512820512820511</v>
      </c>
      <c r="AB238" s="3" t="s">
        <v>248</v>
      </c>
      <c r="AC238" s="3">
        <v>346</v>
      </c>
      <c r="AD238" s="3">
        <v>298</v>
      </c>
      <c r="AE238" s="3">
        <v>335</v>
      </c>
      <c r="AF238" s="3">
        <v>305</v>
      </c>
      <c r="AG238" s="3">
        <v>340</v>
      </c>
      <c r="AH238" s="3">
        <v>307</v>
      </c>
      <c r="AI238" s="3">
        <v>335</v>
      </c>
      <c r="AJ238" s="3">
        <v>378</v>
      </c>
      <c r="AK238" s="3">
        <v>361</v>
      </c>
      <c r="AL238" s="3">
        <v>388</v>
      </c>
      <c r="AM238" s="3">
        <v>357</v>
      </c>
      <c r="AN238" s="3">
        <v>390</v>
      </c>
      <c r="AO238" s="3">
        <v>30</v>
      </c>
      <c r="AP238" s="3">
        <v>4170</v>
      </c>
    </row>
    <row r="239" spans="1:42">
      <c r="A239" s="3" t="s">
        <v>249</v>
      </c>
      <c r="B239" s="48">
        <v>103</v>
      </c>
      <c r="C239" s="39">
        <f t="shared" si="36"/>
        <v>65.189873417721529</v>
      </c>
      <c r="D239" s="48">
        <v>96</v>
      </c>
      <c r="E239" s="39">
        <f t="shared" si="37"/>
        <v>70.588235294117652</v>
      </c>
      <c r="F239" s="48">
        <v>102</v>
      </c>
      <c r="G239" s="39">
        <f t="shared" si="38"/>
        <v>73.91304347826086</v>
      </c>
      <c r="H239" s="48">
        <v>122</v>
      </c>
      <c r="I239" s="39">
        <f t="shared" si="39"/>
        <v>82.432432432432435</v>
      </c>
      <c r="J239" s="48">
        <v>133</v>
      </c>
      <c r="K239" s="39">
        <f t="shared" si="40"/>
        <v>82.098765432098759</v>
      </c>
      <c r="L239" s="48">
        <v>151</v>
      </c>
      <c r="M239" s="39">
        <f t="shared" si="41"/>
        <v>88.823529411764696</v>
      </c>
      <c r="N239" s="48">
        <v>173</v>
      </c>
      <c r="O239" s="39">
        <f t="shared" si="42"/>
        <v>95.054945054945051</v>
      </c>
      <c r="P239" s="48">
        <v>148</v>
      </c>
      <c r="Q239" s="39">
        <f t="shared" si="43"/>
        <v>94.871794871794862</v>
      </c>
      <c r="R239" s="48">
        <v>163</v>
      </c>
      <c r="S239" s="39">
        <f t="shared" si="44"/>
        <v>96.449704142011839</v>
      </c>
      <c r="T239" s="48">
        <v>178</v>
      </c>
      <c r="U239" s="39">
        <f t="shared" si="45"/>
        <v>90.35532994923858</v>
      </c>
      <c r="V239" s="48">
        <v>164</v>
      </c>
      <c r="W239" s="39">
        <f t="shared" si="46"/>
        <v>90.607734806629836</v>
      </c>
      <c r="X239" s="48">
        <v>159</v>
      </c>
      <c r="Y239" s="39">
        <f t="shared" si="47"/>
        <v>83.246073298429323</v>
      </c>
      <c r="AB239" s="3" t="s">
        <v>249</v>
      </c>
      <c r="AC239" s="3">
        <v>158</v>
      </c>
      <c r="AD239" s="3">
        <v>136</v>
      </c>
      <c r="AE239" s="3">
        <v>138</v>
      </c>
      <c r="AF239" s="3">
        <v>148</v>
      </c>
      <c r="AG239" s="3">
        <v>162</v>
      </c>
      <c r="AH239" s="3">
        <v>170</v>
      </c>
      <c r="AI239" s="3">
        <v>182</v>
      </c>
      <c r="AJ239" s="3">
        <v>156</v>
      </c>
      <c r="AK239" s="3">
        <v>169</v>
      </c>
      <c r="AL239" s="3">
        <v>197</v>
      </c>
      <c r="AM239" s="3">
        <v>181</v>
      </c>
      <c r="AN239" s="3">
        <v>191</v>
      </c>
      <c r="AO239" s="3">
        <v>35</v>
      </c>
      <c r="AP239" s="3">
        <v>2023</v>
      </c>
    </row>
    <row r="240" spans="1:42">
      <c r="A240" s="3" t="s">
        <v>250</v>
      </c>
      <c r="B240" s="48">
        <v>857</v>
      </c>
      <c r="C240" s="39">
        <f t="shared" si="36"/>
        <v>82.009569377990431</v>
      </c>
      <c r="D240" s="48">
        <v>728</v>
      </c>
      <c r="E240" s="39">
        <f t="shared" si="37"/>
        <v>72.293942403177752</v>
      </c>
      <c r="F240" s="48">
        <v>718</v>
      </c>
      <c r="G240" s="39">
        <f t="shared" si="38"/>
        <v>76.791443850267385</v>
      </c>
      <c r="H240" s="48">
        <v>858</v>
      </c>
      <c r="I240" s="39">
        <f t="shared" si="39"/>
        <v>77.366997294860226</v>
      </c>
      <c r="J240" s="48">
        <v>977</v>
      </c>
      <c r="K240" s="39">
        <f t="shared" si="40"/>
        <v>84.151593453919034</v>
      </c>
      <c r="L240" s="48">
        <v>1062</v>
      </c>
      <c r="M240" s="39">
        <f t="shared" si="41"/>
        <v>85.922330097087368</v>
      </c>
      <c r="N240" s="48">
        <v>1087</v>
      </c>
      <c r="O240" s="39">
        <f t="shared" si="42"/>
        <v>87.590652699435935</v>
      </c>
      <c r="P240" s="48">
        <v>1137</v>
      </c>
      <c r="Q240" s="39">
        <f t="shared" si="43"/>
        <v>89.598108747044918</v>
      </c>
      <c r="R240" s="48">
        <v>1128</v>
      </c>
      <c r="S240" s="39">
        <f t="shared" si="44"/>
        <v>86.50306748466258</v>
      </c>
      <c r="T240" s="48">
        <v>1098</v>
      </c>
      <c r="U240" s="39">
        <f t="shared" si="45"/>
        <v>82.618510158013549</v>
      </c>
      <c r="V240" s="48">
        <v>1212</v>
      </c>
      <c r="W240" s="39">
        <f t="shared" si="46"/>
        <v>88.661302121433792</v>
      </c>
      <c r="X240" s="48">
        <v>1253</v>
      </c>
      <c r="Y240" s="39">
        <f t="shared" si="47"/>
        <v>86.712802768166085</v>
      </c>
      <c r="AB240" s="3" t="s">
        <v>250</v>
      </c>
      <c r="AC240" s="3">
        <v>1045</v>
      </c>
      <c r="AD240" s="3">
        <v>1007</v>
      </c>
      <c r="AE240" s="3">
        <v>935</v>
      </c>
      <c r="AF240" s="3">
        <v>1109</v>
      </c>
      <c r="AG240" s="3">
        <v>1161</v>
      </c>
      <c r="AH240" s="3">
        <v>1236</v>
      </c>
      <c r="AI240" s="3">
        <v>1241</v>
      </c>
      <c r="AJ240" s="3">
        <v>1269</v>
      </c>
      <c r="AK240" s="3">
        <v>1304</v>
      </c>
      <c r="AL240" s="3">
        <v>1329</v>
      </c>
      <c r="AM240" s="3">
        <v>1367</v>
      </c>
      <c r="AN240" s="3">
        <v>1445</v>
      </c>
      <c r="AO240" s="3">
        <v>197</v>
      </c>
      <c r="AP240" s="3">
        <v>14645</v>
      </c>
    </row>
    <row r="241" spans="1:42">
      <c r="A241" s="3" t="s">
        <v>251</v>
      </c>
      <c r="B241" s="48">
        <v>45</v>
      </c>
      <c r="C241" s="39">
        <f t="shared" si="36"/>
        <v>49.450549450549453</v>
      </c>
      <c r="D241" s="48">
        <v>68</v>
      </c>
      <c r="E241" s="39">
        <f t="shared" si="37"/>
        <v>61.261261261261254</v>
      </c>
      <c r="F241" s="48">
        <v>81</v>
      </c>
      <c r="G241" s="39">
        <f t="shared" si="38"/>
        <v>61.363636363636367</v>
      </c>
      <c r="H241" s="48">
        <v>100</v>
      </c>
      <c r="I241" s="39">
        <f t="shared" si="39"/>
        <v>70.422535211267601</v>
      </c>
      <c r="J241" s="48">
        <v>104</v>
      </c>
      <c r="K241" s="39">
        <f t="shared" si="40"/>
        <v>78.787878787878782</v>
      </c>
      <c r="L241" s="48">
        <v>119</v>
      </c>
      <c r="M241" s="39">
        <f t="shared" si="41"/>
        <v>90.839694656488547</v>
      </c>
      <c r="N241" s="48">
        <v>108</v>
      </c>
      <c r="O241" s="39">
        <f t="shared" si="42"/>
        <v>88.52459016393442</v>
      </c>
      <c r="P241" s="48">
        <v>114</v>
      </c>
      <c r="Q241" s="39">
        <f t="shared" si="43"/>
        <v>81.428571428571431</v>
      </c>
      <c r="R241" s="48">
        <v>84</v>
      </c>
      <c r="S241" s="39">
        <f t="shared" si="44"/>
        <v>69.421487603305792</v>
      </c>
      <c r="T241" s="48">
        <v>96</v>
      </c>
      <c r="U241" s="39">
        <f t="shared" si="45"/>
        <v>66.666666666666657</v>
      </c>
      <c r="V241" s="48">
        <v>118</v>
      </c>
      <c r="W241" s="39">
        <f t="shared" si="46"/>
        <v>75.641025641025635</v>
      </c>
      <c r="X241" s="48">
        <v>92</v>
      </c>
      <c r="Y241" s="39">
        <f t="shared" si="47"/>
        <v>65.714285714285708</v>
      </c>
      <c r="AB241" s="3" t="s">
        <v>251</v>
      </c>
      <c r="AC241" s="3">
        <v>91</v>
      </c>
      <c r="AD241" s="3">
        <v>111</v>
      </c>
      <c r="AE241" s="3">
        <v>132</v>
      </c>
      <c r="AF241" s="3">
        <v>142</v>
      </c>
      <c r="AG241" s="3">
        <v>132</v>
      </c>
      <c r="AH241" s="3">
        <v>131</v>
      </c>
      <c r="AI241" s="3">
        <v>122</v>
      </c>
      <c r="AJ241" s="3">
        <v>140</v>
      </c>
      <c r="AK241" s="3">
        <v>121</v>
      </c>
      <c r="AL241" s="3">
        <v>144</v>
      </c>
      <c r="AM241" s="3">
        <v>156</v>
      </c>
      <c r="AN241" s="3">
        <v>140</v>
      </c>
      <c r="AO241" s="3">
        <v>4</v>
      </c>
      <c r="AP241" s="3">
        <v>1566</v>
      </c>
    </row>
    <row r="242" spans="1:42">
      <c r="A242" s="3" t="s">
        <v>252</v>
      </c>
      <c r="B242" s="48">
        <v>148</v>
      </c>
      <c r="C242" s="39">
        <f t="shared" si="36"/>
        <v>87.57396449704143</v>
      </c>
      <c r="D242" s="48">
        <v>156</v>
      </c>
      <c r="E242" s="39">
        <f t="shared" si="37"/>
        <v>82.539682539682531</v>
      </c>
      <c r="F242" s="48">
        <v>142</v>
      </c>
      <c r="G242" s="39">
        <f t="shared" si="38"/>
        <v>78.021978021978029</v>
      </c>
      <c r="H242" s="48">
        <v>157</v>
      </c>
      <c r="I242" s="39">
        <f t="shared" si="39"/>
        <v>81.347150259067362</v>
      </c>
      <c r="J242" s="48">
        <v>173</v>
      </c>
      <c r="K242" s="39">
        <f t="shared" si="40"/>
        <v>90.575916230366488</v>
      </c>
      <c r="L242" s="48">
        <v>174</v>
      </c>
      <c r="M242" s="39">
        <f t="shared" si="41"/>
        <v>87.437185929648237</v>
      </c>
      <c r="N242" s="48">
        <v>192</v>
      </c>
      <c r="O242" s="39">
        <f t="shared" si="42"/>
        <v>84.955752212389385</v>
      </c>
      <c r="P242" s="48">
        <v>179</v>
      </c>
      <c r="Q242" s="39">
        <f t="shared" si="43"/>
        <v>85.645933014354071</v>
      </c>
      <c r="R242" s="48">
        <v>197</v>
      </c>
      <c r="S242" s="39">
        <f t="shared" si="44"/>
        <v>90.78341013824884</v>
      </c>
      <c r="T242" s="48">
        <v>209</v>
      </c>
      <c r="U242" s="39">
        <f t="shared" si="45"/>
        <v>92.888888888888886</v>
      </c>
      <c r="V242" s="48">
        <v>198</v>
      </c>
      <c r="W242" s="39">
        <f t="shared" si="46"/>
        <v>88.789237668161434</v>
      </c>
      <c r="X242" s="48">
        <v>210</v>
      </c>
      <c r="Y242" s="39">
        <f t="shared" si="47"/>
        <v>91.703056768558952</v>
      </c>
      <c r="AB242" s="3" t="s">
        <v>252</v>
      </c>
      <c r="AC242" s="3">
        <v>169</v>
      </c>
      <c r="AD242" s="3">
        <v>189</v>
      </c>
      <c r="AE242" s="3">
        <v>182</v>
      </c>
      <c r="AF242" s="3">
        <v>193</v>
      </c>
      <c r="AG242" s="3">
        <v>191</v>
      </c>
      <c r="AH242" s="3">
        <v>199</v>
      </c>
      <c r="AI242" s="3">
        <v>226</v>
      </c>
      <c r="AJ242" s="3">
        <v>209</v>
      </c>
      <c r="AK242" s="3">
        <v>217</v>
      </c>
      <c r="AL242" s="3">
        <v>225</v>
      </c>
      <c r="AM242" s="3">
        <v>223</v>
      </c>
      <c r="AN242" s="3">
        <v>229</v>
      </c>
      <c r="AO242" s="3">
        <v>17</v>
      </c>
      <c r="AP242" s="3">
        <v>2469</v>
      </c>
    </row>
    <row r="243" spans="1:42">
      <c r="A243" s="3" t="s">
        <v>253</v>
      </c>
      <c r="B243" s="48">
        <v>90</v>
      </c>
      <c r="C243" s="39">
        <f t="shared" si="36"/>
        <v>90</v>
      </c>
      <c r="D243" s="48">
        <v>76</v>
      </c>
      <c r="E243" s="39">
        <f t="shared" si="37"/>
        <v>80</v>
      </c>
      <c r="F243" s="48">
        <v>62</v>
      </c>
      <c r="G243" s="39">
        <f t="shared" si="38"/>
        <v>69.662921348314612</v>
      </c>
      <c r="H243" s="48">
        <v>72</v>
      </c>
      <c r="I243" s="39">
        <f t="shared" si="39"/>
        <v>66.666666666666657</v>
      </c>
      <c r="J243" s="48">
        <v>83</v>
      </c>
      <c r="K243" s="39">
        <f t="shared" si="40"/>
        <v>70.940170940170944</v>
      </c>
      <c r="L243" s="48">
        <v>94</v>
      </c>
      <c r="M243" s="39">
        <f t="shared" si="41"/>
        <v>68.613138686131393</v>
      </c>
      <c r="N243" s="48">
        <v>76</v>
      </c>
      <c r="O243" s="39">
        <f t="shared" si="42"/>
        <v>62.809917355371901</v>
      </c>
      <c r="P243" s="48">
        <v>95</v>
      </c>
      <c r="Q243" s="39">
        <f t="shared" si="43"/>
        <v>66.43356643356644</v>
      </c>
      <c r="R243" s="48">
        <v>97</v>
      </c>
      <c r="S243" s="39">
        <f t="shared" si="44"/>
        <v>69.7841726618705</v>
      </c>
      <c r="T243" s="48">
        <v>107</v>
      </c>
      <c r="U243" s="39">
        <f t="shared" si="45"/>
        <v>77.536231884057969</v>
      </c>
      <c r="V243" s="48">
        <v>105</v>
      </c>
      <c r="W243" s="39">
        <f t="shared" si="46"/>
        <v>71.428571428571431</v>
      </c>
      <c r="X243" s="48">
        <v>121</v>
      </c>
      <c r="Y243" s="39">
        <f t="shared" si="47"/>
        <v>78.064516129032256</v>
      </c>
      <c r="AB243" s="3" t="s">
        <v>253</v>
      </c>
      <c r="AC243" s="3">
        <v>100</v>
      </c>
      <c r="AD243" s="3">
        <v>95</v>
      </c>
      <c r="AE243" s="3">
        <v>89</v>
      </c>
      <c r="AF243" s="3">
        <v>108</v>
      </c>
      <c r="AG243" s="3">
        <v>117</v>
      </c>
      <c r="AH243" s="3">
        <v>137</v>
      </c>
      <c r="AI243" s="3">
        <v>121</v>
      </c>
      <c r="AJ243" s="3">
        <v>143</v>
      </c>
      <c r="AK243" s="3">
        <v>139</v>
      </c>
      <c r="AL243" s="3">
        <v>138</v>
      </c>
      <c r="AM243" s="3">
        <v>147</v>
      </c>
      <c r="AN243" s="3">
        <v>155</v>
      </c>
      <c r="AO243" s="3">
        <v>21</v>
      </c>
      <c r="AP243" s="3">
        <v>1510</v>
      </c>
    </row>
    <row r="244" spans="1:42">
      <c r="A244" s="3" t="s">
        <v>254</v>
      </c>
      <c r="B244" s="48">
        <v>106</v>
      </c>
      <c r="C244" s="39">
        <f t="shared" si="36"/>
        <v>87.603305785123965</v>
      </c>
      <c r="D244" s="48">
        <v>100</v>
      </c>
      <c r="E244" s="39">
        <f t="shared" si="37"/>
        <v>88.495575221238937</v>
      </c>
      <c r="F244" s="48">
        <v>103</v>
      </c>
      <c r="G244" s="39">
        <f t="shared" si="38"/>
        <v>90.350877192982466</v>
      </c>
      <c r="H244" s="48">
        <v>112</v>
      </c>
      <c r="I244" s="39">
        <f t="shared" si="39"/>
        <v>83.582089552238799</v>
      </c>
      <c r="J244" s="48">
        <v>101</v>
      </c>
      <c r="K244" s="39">
        <f t="shared" si="40"/>
        <v>75.373134328358205</v>
      </c>
      <c r="L244" s="48">
        <v>132</v>
      </c>
      <c r="M244" s="39">
        <f t="shared" si="41"/>
        <v>91.666666666666657</v>
      </c>
      <c r="N244" s="48">
        <v>111</v>
      </c>
      <c r="O244" s="39">
        <f t="shared" si="42"/>
        <v>88.8</v>
      </c>
      <c r="P244" s="48">
        <v>88</v>
      </c>
      <c r="Q244" s="39">
        <f t="shared" si="43"/>
        <v>68.75</v>
      </c>
      <c r="R244" s="48">
        <v>110</v>
      </c>
      <c r="S244" s="39">
        <f t="shared" si="44"/>
        <v>67.073170731707322</v>
      </c>
      <c r="T244" s="48">
        <v>92</v>
      </c>
      <c r="U244" s="39">
        <f t="shared" si="45"/>
        <v>69.172932330827066</v>
      </c>
      <c r="V244" s="48">
        <v>91</v>
      </c>
      <c r="W244" s="39">
        <f t="shared" si="46"/>
        <v>75.833333333333329</v>
      </c>
      <c r="X244" s="48">
        <v>136</v>
      </c>
      <c r="Y244" s="39">
        <f t="shared" si="47"/>
        <v>84.472049689440993</v>
      </c>
      <c r="AB244" s="3" t="s">
        <v>254</v>
      </c>
      <c r="AC244" s="3">
        <v>121</v>
      </c>
      <c r="AD244" s="3">
        <v>113</v>
      </c>
      <c r="AE244" s="3">
        <v>114</v>
      </c>
      <c r="AF244" s="3">
        <v>134</v>
      </c>
      <c r="AG244" s="3">
        <v>134</v>
      </c>
      <c r="AH244" s="3">
        <v>144</v>
      </c>
      <c r="AI244" s="3">
        <v>125</v>
      </c>
      <c r="AJ244" s="3">
        <v>128</v>
      </c>
      <c r="AK244" s="3">
        <v>164</v>
      </c>
      <c r="AL244" s="3">
        <v>133</v>
      </c>
      <c r="AM244" s="3">
        <v>120</v>
      </c>
      <c r="AN244" s="3">
        <v>161</v>
      </c>
      <c r="AO244" s="3">
        <v>35</v>
      </c>
      <c r="AP244" s="3">
        <v>1626</v>
      </c>
    </row>
    <row r="245" spans="1:42">
      <c r="A245" s="3" t="s">
        <v>255</v>
      </c>
      <c r="B245" s="48">
        <v>72</v>
      </c>
      <c r="C245" s="39">
        <f t="shared" si="36"/>
        <v>51.063829787234042</v>
      </c>
      <c r="D245" s="48">
        <v>59</v>
      </c>
      <c r="E245" s="39">
        <f t="shared" si="37"/>
        <v>53.153153153153156</v>
      </c>
      <c r="F245" s="48">
        <v>62</v>
      </c>
      <c r="G245" s="39">
        <f t="shared" si="38"/>
        <v>59.047619047619051</v>
      </c>
      <c r="H245" s="48">
        <v>77</v>
      </c>
      <c r="I245" s="39">
        <f t="shared" si="39"/>
        <v>78.571428571428569</v>
      </c>
      <c r="J245" s="48">
        <v>82</v>
      </c>
      <c r="K245" s="39">
        <f t="shared" si="40"/>
        <v>57.342657342657347</v>
      </c>
      <c r="L245" s="48">
        <v>89</v>
      </c>
      <c r="M245" s="39">
        <f t="shared" si="41"/>
        <v>57.41935483870968</v>
      </c>
      <c r="N245" s="48">
        <v>108</v>
      </c>
      <c r="O245" s="39">
        <f t="shared" si="42"/>
        <v>68.789808917197448</v>
      </c>
      <c r="P245" s="48">
        <v>77</v>
      </c>
      <c r="Q245" s="39">
        <f t="shared" si="43"/>
        <v>69.369369369369366</v>
      </c>
      <c r="R245" s="48">
        <v>101</v>
      </c>
      <c r="S245" s="39">
        <f t="shared" si="44"/>
        <v>61.585365853658537</v>
      </c>
      <c r="T245" s="48">
        <v>140</v>
      </c>
      <c r="U245" s="39">
        <f t="shared" si="45"/>
        <v>88.60759493670885</v>
      </c>
      <c r="V245" s="48">
        <v>156</v>
      </c>
      <c r="W245" s="39">
        <f t="shared" si="46"/>
        <v>92.857142857142861</v>
      </c>
      <c r="X245" s="48">
        <v>120</v>
      </c>
      <c r="Y245" s="39">
        <f t="shared" si="47"/>
        <v>85.714285714285708</v>
      </c>
      <c r="AB245" s="3" t="s">
        <v>255</v>
      </c>
      <c r="AC245" s="3">
        <v>141</v>
      </c>
      <c r="AD245" s="3">
        <v>111</v>
      </c>
      <c r="AE245" s="3">
        <v>105</v>
      </c>
      <c r="AF245" s="3">
        <v>98</v>
      </c>
      <c r="AG245" s="3">
        <v>143</v>
      </c>
      <c r="AH245" s="3">
        <v>155</v>
      </c>
      <c r="AI245" s="3">
        <v>157</v>
      </c>
      <c r="AJ245" s="3">
        <v>111</v>
      </c>
      <c r="AK245" s="3">
        <v>164</v>
      </c>
      <c r="AL245" s="3">
        <v>158</v>
      </c>
      <c r="AM245" s="3">
        <v>168</v>
      </c>
      <c r="AN245" s="3">
        <v>140</v>
      </c>
      <c r="AO245" s="3">
        <v>18</v>
      </c>
      <c r="AP245" s="3">
        <v>1669</v>
      </c>
    </row>
    <row r="246" spans="1:42" s="8" customFormat="1" ht="15.75">
      <c r="A246" s="34" t="s">
        <v>256</v>
      </c>
      <c r="B246" s="46">
        <v>982</v>
      </c>
      <c r="C246" s="38">
        <f t="shared" si="36"/>
        <v>91.947565543071164</v>
      </c>
      <c r="D246" s="46">
        <v>998</v>
      </c>
      <c r="E246" s="38">
        <f t="shared" si="37"/>
        <v>91.141552511415526</v>
      </c>
      <c r="F246" s="46">
        <v>995</v>
      </c>
      <c r="G246" s="38">
        <f t="shared" si="38"/>
        <v>92.558139534883722</v>
      </c>
      <c r="H246" s="46">
        <v>1132</v>
      </c>
      <c r="I246" s="38">
        <f t="shared" si="39"/>
        <v>94.254787676935891</v>
      </c>
      <c r="J246" s="46">
        <v>1214</v>
      </c>
      <c r="K246" s="38">
        <f t="shared" si="40"/>
        <v>97.745571658615134</v>
      </c>
      <c r="L246" s="46">
        <v>1285</v>
      </c>
      <c r="M246" s="38">
        <f t="shared" si="41"/>
        <v>96.834966088922386</v>
      </c>
      <c r="N246" s="46">
        <v>1270</v>
      </c>
      <c r="O246" s="38">
        <f t="shared" si="42"/>
        <v>95.13108614232209</v>
      </c>
      <c r="P246" s="46">
        <v>1345</v>
      </c>
      <c r="Q246" s="38">
        <f t="shared" si="43"/>
        <v>95.120226308345124</v>
      </c>
      <c r="R246" s="46">
        <v>1503</v>
      </c>
      <c r="S246" s="38">
        <f t="shared" si="44"/>
        <v>95.977011494252878</v>
      </c>
      <c r="T246" s="46">
        <v>1422</v>
      </c>
      <c r="U246" s="38">
        <f t="shared" si="45"/>
        <v>95.628782784129115</v>
      </c>
      <c r="V246" s="46">
        <v>1407</v>
      </c>
      <c r="W246" s="38">
        <f t="shared" si="46"/>
        <v>94.875252865812541</v>
      </c>
      <c r="X246" s="46">
        <v>1416</v>
      </c>
      <c r="Y246" s="38">
        <f t="shared" si="47"/>
        <v>94.337108594270489</v>
      </c>
      <c r="AB246" s="8" t="s">
        <v>256</v>
      </c>
      <c r="AC246" s="8">
        <v>1068</v>
      </c>
      <c r="AD246" s="8">
        <v>1095</v>
      </c>
      <c r="AE246" s="8">
        <v>1075</v>
      </c>
      <c r="AF246" s="8">
        <v>1201</v>
      </c>
      <c r="AG246" s="8">
        <v>1242</v>
      </c>
      <c r="AH246" s="8">
        <v>1327</v>
      </c>
      <c r="AI246" s="8">
        <v>1335</v>
      </c>
      <c r="AJ246" s="8">
        <v>1414</v>
      </c>
      <c r="AK246" s="8">
        <v>1566</v>
      </c>
      <c r="AL246" s="8">
        <v>1487</v>
      </c>
      <c r="AM246" s="8">
        <v>1483</v>
      </c>
      <c r="AN246" s="8">
        <v>1501</v>
      </c>
      <c r="AO246" s="8">
        <v>170</v>
      </c>
      <c r="AP246" s="8">
        <v>15964</v>
      </c>
    </row>
    <row r="247" spans="1:42">
      <c r="A247" s="3" t="s">
        <v>257</v>
      </c>
      <c r="B247" s="48">
        <v>66</v>
      </c>
      <c r="C247" s="39">
        <f t="shared" si="36"/>
        <v>97.058823529411768</v>
      </c>
      <c r="D247" s="48">
        <v>46</v>
      </c>
      <c r="E247" s="39">
        <f t="shared" si="37"/>
        <v>93.877551020408163</v>
      </c>
      <c r="F247" s="48">
        <v>70</v>
      </c>
      <c r="G247" s="39">
        <f t="shared" si="38"/>
        <v>95.890410958904098</v>
      </c>
      <c r="H247" s="48">
        <v>82</v>
      </c>
      <c r="I247" s="39">
        <f t="shared" si="39"/>
        <v>94.252873563218387</v>
      </c>
      <c r="J247" s="48">
        <v>84</v>
      </c>
      <c r="K247" s="39">
        <f t="shared" si="40"/>
        <v>100</v>
      </c>
      <c r="L247" s="48">
        <v>70</v>
      </c>
      <c r="M247" s="39">
        <f t="shared" si="41"/>
        <v>98.591549295774655</v>
      </c>
      <c r="N247" s="48">
        <v>67</v>
      </c>
      <c r="O247" s="39">
        <f t="shared" si="42"/>
        <v>95.714285714285722</v>
      </c>
      <c r="P247" s="48">
        <v>96</v>
      </c>
      <c r="Q247" s="39">
        <f t="shared" si="43"/>
        <v>96</v>
      </c>
      <c r="R247" s="48">
        <v>98</v>
      </c>
      <c r="S247" s="39">
        <f t="shared" si="44"/>
        <v>97.029702970297024</v>
      </c>
      <c r="T247" s="48">
        <v>77</v>
      </c>
      <c r="U247" s="39">
        <f t="shared" si="45"/>
        <v>97.468354430379748</v>
      </c>
      <c r="V247" s="48">
        <v>98</v>
      </c>
      <c r="W247" s="39">
        <f t="shared" si="46"/>
        <v>97.029702970297024</v>
      </c>
      <c r="X247" s="48">
        <v>90</v>
      </c>
      <c r="Y247" s="39">
        <f t="shared" si="47"/>
        <v>96.774193548387103</v>
      </c>
      <c r="AB247" s="3" t="s">
        <v>257</v>
      </c>
      <c r="AC247" s="3">
        <v>68</v>
      </c>
      <c r="AD247" s="3">
        <v>49</v>
      </c>
      <c r="AE247" s="3">
        <v>73</v>
      </c>
      <c r="AF247" s="3">
        <v>87</v>
      </c>
      <c r="AG247" s="3">
        <v>84</v>
      </c>
      <c r="AH247" s="3">
        <v>71</v>
      </c>
      <c r="AI247" s="3">
        <v>70</v>
      </c>
      <c r="AJ247" s="3">
        <v>100</v>
      </c>
      <c r="AK247" s="3">
        <v>101</v>
      </c>
      <c r="AL247" s="3">
        <v>79</v>
      </c>
      <c r="AM247" s="3">
        <v>101</v>
      </c>
      <c r="AN247" s="3">
        <v>93</v>
      </c>
      <c r="AO247" s="3">
        <v>8</v>
      </c>
      <c r="AP247" s="3">
        <v>984</v>
      </c>
    </row>
    <row r="248" spans="1:42">
      <c r="A248" s="3" t="s">
        <v>258</v>
      </c>
      <c r="B248" s="48">
        <v>39</v>
      </c>
      <c r="C248" s="39">
        <f t="shared" si="36"/>
        <v>97.5</v>
      </c>
      <c r="D248" s="48">
        <v>51</v>
      </c>
      <c r="E248" s="39">
        <f t="shared" si="37"/>
        <v>94.444444444444443</v>
      </c>
      <c r="F248" s="48">
        <v>46</v>
      </c>
      <c r="G248" s="39">
        <f t="shared" si="38"/>
        <v>97.872340425531917</v>
      </c>
      <c r="H248" s="48">
        <v>52</v>
      </c>
      <c r="I248" s="39">
        <f t="shared" si="39"/>
        <v>92.857142857142861</v>
      </c>
      <c r="J248" s="48">
        <v>39</v>
      </c>
      <c r="K248" s="39">
        <f t="shared" si="40"/>
        <v>97.5</v>
      </c>
      <c r="L248" s="48">
        <v>51</v>
      </c>
      <c r="M248" s="39">
        <f t="shared" si="41"/>
        <v>92.72727272727272</v>
      </c>
      <c r="N248" s="48">
        <v>57</v>
      </c>
      <c r="O248" s="39">
        <f t="shared" si="42"/>
        <v>95</v>
      </c>
      <c r="P248" s="48">
        <v>64</v>
      </c>
      <c r="Q248" s="39">
        <f t="shared" si="43"/>
        <v>95.522388059701484</v>
      </c>
      <c r="R248" s="48">
        <v>58</v>
      </c>
      <c r="S248" s="39">
        <f t="shared" si="44"/>
        <v>96.666666666666671</v>
      </c>
      <c r="T248" s="48">
        <v>72</v>
      </c>
      <c r="U248" s="39">
        <f t="shared" si="45"/>
        <v>98.630136986301366</v>
      </c>
      <c r="V248" s="48">
        <v>62</v>
      </c>
      <c r="W248" s="39">
        <f t="shared" si="46"/>
        <v>93.939393939393938</v>
      </c>
      <c r="X248" s="48">
        <v>64</v>
      </c>
      <c r="Y248" s="39">
        <f t="shared" si="47"/>
        <v>92.753623188405797</v>
      </c>
      <c r="AB248" s="3" t="s">
        <v>258</v>
      </c>
      <c r="AC248" s="3">
        <v>40</v>
      </c>
      <c r="AD248" s="3">
        <v>54</v>
      </c>
      <c r="AE248" s="3">
        <v>47</v>
      </c>
      <c r="AF248" s="3">
        <v>56</v>
      </c>
      <c r="AG248" s="3">
        <v>40</v>
      </c>
      <c r="AH248" s="3">
        <v>55</v>
      </c>
      <c r="AI248" s="3">
        <v>60</v>
      </c>
      <c r="AJ248" s="3">
        <v>67</v>
      </c>
      <c r="AK248" s="3">
        <v>60</v>
      </c>
      <c r="AL248" s="3">
        <v>73</v>
      </c>
      <c r="AM248" s="3">
        <v>66</v>
      </c>
      <c r="AN248" s="3">
        <v>69</v>
      </c>
      <c r="AO248" s="3">
        <v>6</v>
      </c>
      <c r="AP248" s="3">
        <v>693</v>
      </c>
    </row>
    <row r="249" spans="1:42">
      <c r="A249" s="3" t="s">
        <v>259</v>
      </c>
      <c r="B249" s="48">
        <v>73</v>
      </c>
      <c r="C249" s="39">
        <f t="shared" si="36"/>
        <v>96.05263157894737</v>
      </c>
      <c r="D249" s="48">
        <v>50</v>
      </c>
      <c r="E249" s="39">
        <f t="shared" si="37"/>
        <v>90.909090909090907</v>
      </c>
      <c r="F249" s="48">
        <v>68</v>
      </c>
      <c r="G249" s="39">
        <f t="shared" si="38"/>
        <v>93.150684931506845</v>
      </c>
      <c r="H249" s="48">
        <v>77</v>
      </c>
      <c r="I249" s="39">
        <f t="shared" si="39"/>
        <v>96.25</v>
      </c>
      <c r="J249" s="48">
        <v>75</v>
      </c>
      <c r="K249" s="39">
        <f t="shared" si="40"/>
        <v>97.402597402597408</v>
      </c>
      <c r="L249" s="48">
        <v>71</v>
      </c>
      <c r="M249" s="39">
        <f t="shared" si="41"/>
        <v>94.666666666666671</v>
      </c>
      <c r="N249" s="48">
        <v>78</v>
      </c>
      <c r="O249" s="39">
        <f t="shared" si="42"/>
        <v>97.5</v>
      </c>
      <c r="P249" s="48">
        <v>88</v>
      </c>
      <c r="Q249" s="39">
        <f t="shared" si="43"/>
        <v>98.876404494382015</v>
      </c>
      <c r="R249" s="48">
        <v>100</v>
      </c>
      <c r="S249" s="39">
        <f t="shared" si="44"/>
        <v>99.009900990099013</v>
      </c>
      <c r="T249" s="48">
        <v>107</v>
      </c>
      <c r="U249" s="39">
        <f t="shared" si="45"/>
        <v>97.27272727272728</v>
      </c>
      <c r="V249" s="48">
        <v>95</v>
      </c>
      <c r="W249" s="39">
        <f t="shared" si="46"/>
        <v>96.938775510204081</v>
      </c>
      <c r="X249" s="48">
        <v>97</v>
      </c>
      <c r="Y249" s="39">
        <f t="shared" si="47"/>
        <v>94.174757281553397</v>
      </c>
      <c r="AB249" s="3" t="s">
        <v>259</v>
      </c>
      <c r="AC249" s="3">
        <v>76</v>
      </c>
      <c r="AD249" s="3">
        <v>55</v>
      </c>
      <c r="AE249" s="3">
        <v>73</v>
      </c>
      <c r="AF249" s="3">
        <v>80</v>
      </c>
      <c r="AG249" s="3">
        <v>77</v>
      </c>
      <c r="AH249" s="3">
        <v>75</v>
      </c>
      <c r="AI249" s="3">
        <v>80</v>
      </c>
      <c r="AJ249" s="3">
        <v>89</v>
      </c>
      <c r="AK249" s="3">
        <v>101</v>
      </c>
      <c r="AL249" s="3">
        <v>110</v>
      </c>
      <c r="AM249" s="3">
        <v>98</v>
      </c>
      <c r="AN249" s="3">
        <v>103</v>
      </c>
      <c r="AO249" s="3">
        <v>19</v>
      </c>
      <c r="AP249" s="3">
        <v>1036</v>
      </c>
    </row>
    <row r="250" spans="1:42">
      <c r="A250" s="3" t="s">
        <v>260</v>
      </c>
      <c r="B250" s="48">
        <v>141</v>
      </c>
      <c r="C250" s="39">
        <f t="shared" si="36"/>
        <v>92.76315789473685</v>
      </c>
      <c r="D250" s="48">
        <v>135</v>
      </c>
      <c r="E250" s="39">
        <f t="shared" si="37"/>
        <v>91.21621621621621</v>
      </c>
      <c r="F250" s="48">
        <v>135</v>
      </c>
      <c r="G250" s="39">
        <f t="shared" si="38"/>
        <v>91.83673469387756</v>
      </c>
      <c r="H250" s="48">
        <v>183</v>
      </c>
      <c r="I250" s="39">
        <f t="shared" si="39"/>
        <v>92.89340101522842</v>
      </c>
      <c r="J250" s="48">
        <v>166</v>
      </c>
      <c r="K250" s="39">
        <f t="shared" si="40"/>
        <v>97.647058823529406</v>
      </c>
      <c r="L250" s="48">
        <v>198</v>
      </c>
      <c r="M250" s="39">
        <f t="shared" si="41"/>
        <v>95.652173913043484</v>
      </c>
      <c r="N250" s="48">
        <v>191</v>
      </c>
      <c r="O250" s="39">
        <f t="shared" si="42"/>
        <v>96.464646464646464</v>
      </c>
      <c r="P250" s="48">
        <v>202</v>
      </c>
      <c r="Q250" s="39">
        <f t="shared" si="43"/>
        <v>94.835680751173712</v>
      </c>
      <c r="R250" s="48">
        <v>234</v>
      </c>
      <c r="S250" s="39">
        <f t="shared" si="44"/>
        <v>97.5</v>
      </c>
      <c r="T250" s="48">
        <v>225</v>
      </c>
      <c r="U250" s="39">
        <f t="shared" si="45"/>
        <v>97.826086956521735</v>
      </c>
      <c r="V250" s="48">
        <v>215</v>
      </c>
      <c r="W250" s="39">
        <f t="shared" si="46"/>
        <v>99.078341013824883</v>
      </c>
      <c r="X250" s="48">
        <v>234</v>
      </c>
      <c r="Y250" s="39">
        <f t="shared" si="47"/>
        <v>96.694214876033058</v>
      </c>
      <c r="AB250" s="3" t="s">
        <v>260</v>
      </c>
      <c r="AC250" s="3">
        <v>152</v>
      </c>
      <c r="AD250" s="3">
        <v>148</v>
      </c>
      <c r="AE250" s="3">
        <v>147</v>
      </c>
      <c r="AF250" s="3">
        <v>197</v>
      </c>
      <c r="AG250" s="3">
        <v>170</v>
      </c>
      <c r="AH250" s="3">
        <v>207</v>
      </c>
      <c r="AI250" s="3">
        <v>198</v>
      </c>
      <c r="AJ250" s="3">
        <v>213</v>
      </c>
      <c r="AK250" s="3">
        <v>240</v>
      </c>
      <c r="AL250" s="3">
        <v>230</v>
      </c>
      <c r="AM250" s="3">
        <v>217</v>
      </c>
      <c r="AN250" s="3">
        <v>242</v>
      </c>
      <c r="AO250" s="3">
        <v>24</v>
      </c>
      <c r="AP250" s="3">
        <v>2385</v>
      </c>
    </row>
    <row r="251" spans="1:42">
      <c r="A251" s="3" t="s">
        <v>261</v>
      </c>
      <c r="B251" s="48">
        <v>22</v>
      </c>
      <c r="C251" s="39">
        <f t="shared" si="36"/>
        <v>91.666666666666657</v>
      </c>
      <c r="D251" s="48">
        <v>40</v>
      </c>
      <c r="E251" s="39">
        <f t="shared" si="37"/>
        <v>93.023255813953483</v>
      </c>
      <c r="F251" s="48">
        <v>22</v>
      </c>
      <c r="G251" s="39">
        <f t="shared" si="38"/>
        <v>81.481481481481481</v>
      </c>
      <c r="H251" s="48">
        <v>35</v>
      </c>
      <c r="I251" s="39">
        <f t="shared" si="39"/>
        <v>85.365853658536579</v>
      </c>
      <c r="J251" s="48">
        <v>37</v>
      </c>
      <c r="K251" s="39">
        <f t="shared" si="40"/>
        <v>97.368421052631575</v>
      </c>
      <c r="L251" s="48">
        <v>35</v>
      </c>
      <c r="M251" s="39">
        <f t="shared" si="41"/>
        <v>94.594594594594597</v>
      </c>
      <c r="N251" s="48">
        <v>40</v>
      </c>
      <c r="O251" s="39">
        <f t="shared" si="42"/>
        <v>97.560975609756099</v>
      </c>
      <c r="P251" s="48">
        <v>43</v>
      </c>
      <c r="Q251" s="39">
        <f t="shared" si="43"/>
        <v>100</v>
      </c>
      <c r="R251" s="48">
        <v>37</v>
      </c>
      <c r="S251" s="39">
        <f t="shared" si="44"/>
        <v>94.871794871794862</v>
      </c>
      <c r="T251" s="48">
        <v>42</v>
      </c>
      <c r="U251" s="39">
        <f t="shared" si="45"/>
        <v>100</v>
      </c>
      <c r="V251" s="48">
        <v>44</v>
      </c>
      <c r="W251" s="39">
        <f t="shared" si="46"/>
        <v>91.666666666666657</v>
      </c>
      <c r="X251" s="48">
        <v>49</v>
      </c>
      <c r="Y251" s="39">
        <f t="shared" si="47"/>
        <v>98</v>
      </c>
      <c r="AB251" s="3" t="s">
        <v>261</v>
      </c>
      <c r="AC251" s="3">
        <v>24</v>
      </c>
      <c r="AD251" s="3">
        <v>43</v>
      </c>
      <c r="AE251" s="3">
        <v>27</v>
      </c>
      <c r="AF251" s="3">
        <v>41</v>
      </c>
      <c r="AG251" s="3">
        <v>38</v>
      </c>
      <c r="AH251" s="3">
        <v>37</v>
      </c>
      <c r="AI251" s="3">
        <v>41</v>
      </c>
      <c r="AJ251" s="3">
        <v>43</v>
      </c>
      <c r="AK251" s="3">
        <v>39</v>
      </c>
      <c r="AL251" s="3">
        <v>42</v>
      </c>
      <c r="AM251" s="3">
        <v>48</v>
      </c>
      <c r="AN251" s="3">
        <v>50</v>
      </c>
      <c r="AO251" s="3">
        <v>2</v>
      </c>
      <c r="AP251" s="3">
        <v>475</v>
      </c>
    </row>
    <row r="252" spans="1:42">
      <c r="A252" s="3" t="s">
        <v>262</v>
      </c>
      <c r="B252" s="48">
        <v>497</v>
      </c>
      <c r="C252" s="39">
        <f t="shared" si="36"/>
        <v>89.22800718132855</v>
      </c>
      <c r="D252" s="48">
        <v>537</v>
      </c>
      <c r="E252" s="39">
        <f t="shared" si="37"/>
        <v>91.794871794871796</v>
      </c>
      <c r="F252" s="48">
        <v>533</v>
      </c>
      <c r="G252" s="39">
        <f t="shared" si="38"/>
        <v>93.345008756567424</v>
      </c>
      <c r="H252" s="48">
        <v>567</v>
      </c>
      <c r="I252" s="39">
        <f t="shared" si="39"/>
        <v>94.5</v>
      </c>
      <c r="J252" s="48">
        <v>642</v>
      </c>
      <c r="K252" s="39">
        <f t="shared" si="40"/>
        <v>97.716894977168948</v>
      </c>
      <c r="L252" s="48">
        <v>686</v>
      </c>
      <c r="M252" s="39">
        <f t="shared" si="41"/>
        <v>98.705035971223026</v>
      </c>
      <c r="N252" s="48">
        <v>668</v>
      </c>
      <c r="O252" s="39">
        <f t="shared" si="42"/>
        <v>94.483734087694486</v>
      </c>
      <c r="P252" s="48">
        <v>682</v>
      </c>
      <c r="Q252" s="39">
        <f t="shared" si="43"/>
        <v>95.25139664804469</v>
      </c>
      <c r="R252" s="48">
        <v>767</v>
      </c>
      <c r="S252" s="39">
        <f t="shared" si="44"/>
        <v>95.161290322580655</v>
      </c>
      <c r="T252" s="48">
        <v>721</v>
      </c>
      <c r="U252" s="39">
        <f t="shared" si="45"/>
        <v>94.3717277486911</v>
      </c>
      <c r="V252" s="48">
        <v>723</v>
      </c>
      <c r="W252" s="39">
        <f t="shared" si="46"/>
        <v>93.170103092783506</v>
      </c>
      <c r="X252" s="48">
        <v>717</v>
      </c>
      <c r="Y252" s="39">
        <f t="shared" si="47"/>
        <v>94.5910290237467</v>
      </c>
      <c r="AB252" s="3" t="s">
        <v>262</v>
      </c>
      <c r="AC252" s="3">
        <v>557</v>
      </c>
      <c r="AD252" s="3">
        <v>585</v>
      </c>
      <c r="AE252" s="3">
        <v>571</v>
      </c>
      <c r="AF252" s="3">
        <v>600</v>
      </c>
      <c r="AG252" s="3">
        <v>657</v>
      </c>
      <c r="AH252" s="3">
        <v>695</v>
      </c>
      <c r="AI252" s="3">
        <v>707</v>
      </c>
      <c r="AJ252" s="3">
        <v>716</v>
      </c>
      <c r="AK252" s="3">
        <v>806</v>
      </c>
      <c r="AL252" s="3">
        <v>764</v>
      </c>
      <c r="AM252" s="3">
        <v>776</v>
      </c>
      <c r="AN252" s="3">
        <v>758</v>
      </c>
      <c r="AO252" s="3">
        <v>96</v>
      </c>
      <c r="AP252" s="3">
        <v>8288</v>
      </c>
    </row>
    <row r="253" spans="1:42">
      <c r="A253" s="3" t="s">
        <v>263</v>
      </c>
      <c r="B253" s="48">
        <v>36</v>
      </c>
      <c r="C253" s="39">
        <f t="shared" si="36"/>
        <v>94.73684210526315</v>
      </c>
      <c r="D253" s="48">
        <v>50</v>
      </c>
      <c r="E253" s="39">
        <f t="shared" si="37"/>
        <v>86.206896551724128</v>
      </c>
      <c r="F253" s="48">
        <v>34</v>
      </c>
      <c r="G253" s="39">
        <f t="shared" si="38"/>
        <v>97.142857142857139</v>
      </c>
      <c r="H253" s="48">
        <v>48</v>
      </c>
      <c r="I253" s="39">
        <f t="shared" si="39"/>
        <v>97.959183673469383</v>
      </c>
      <c r="J253" s="48">
        <v>55</v>
      </c>
      <c r="K253" s="39">
        <f t="shared" si="40"/>
        <v>98.214285714285708</v>
      </c>
      <c r="L253" s="48">
        <v>49</v>
      </c>
      <c r="M253" s="39">
        <f t="shared" si="41"/>
        <v>94.230769230769226</v>
      </c>
      <c r="N253" s="48">
        <v>48</v>
      </c>
      <c r="O253" s="39">
        <f t="shared" si="42"/>
        <v>100</v>
      </c>
      <c r="P253" s="48">
        <v>44</v>
      </c>
      <c r="Q253" s="39">
        <f t="shared" si="43"/>
        <v>95.652173913043484</v>
      </c>
      <c r="R253" s="48">
        <v>74</v>
      </c>
      <c r="S253" s="39">
        <f t="shared" si="44"/>
        <v>92.5</v>
      </c>
      <c r="T253" s="48">
        <v>51</v>
      </c>
      <c r="U253" s="39">
        <f t="shared" si="45"/>
        <v>94.444444444444443</v>
      </c>
      <c r="V253" s="48">
        <v>64</v>
      </c>
      <c r="W253" s="39">
        <f t="shared" si="46"/>
        <v>98.461538461538467</v>
      </c>
      <c r="X253" s="48">
        <v>54</v>
      </c>
      <c r="Y253" s="39">
        <f t="shared" si="47"/>
        <v>93.103448275862064</v>
      </c>
      <c r="AB253" s="3" t="s">
        <v>263</v>
      </c>
      <c r="AC253" s="3">
        <v>38</v>
      </c>
      <c r="AD253" s="3">
        <v>58</v>
      </c>
      <c r="AE253" s="3">
        <v>35</v>
      </c>
      <c r="AF253" s="3">
        <v>49</v>
      </c>
      <c r="AG253" s="3">
        <v>56</v>
      </c>
      <c r="AH253" s="3">
        <v>52</v>
      </c>
      <c r="AI253" s="3">
        <v>48</v>
      </c>
      <c r="AJ253" s="3">
        <v>46</v>
      </c>
      <c r="AK253" s="3">
        <v>80</v>
      </c>
      <c r="AL253" s="3">
        <v>54</v>
      </c>
      <c r="AM253" s="3">
        <v>65</v>
      </c>
      <c r="AN253" s="3">
        <v>58</v>
      </c>
      <c r="AO253" s="3">
        <v>5</v>
      </c>
      <c r="AP253" s="3">
        <v>644</v>
      </c>
    </row>
    <row r="254" spans="1:42">
      <c r="A254" s="3" t="s">
        <v>264</v>
      </c>
      <c r="B254" s="48">
        <v>46</v>
      </c>
      <c r="C254" s="39">
        <f t="shared" si="36"/>
        <v>100</v>
      </c>
      <c r="D254" s="48">
        <v>16</v>
      </c>
      <c r="E254" s="39">
        <f t="shared" si="37"/>
        <v>100</v>
      </c>
      <c r="F254" s="48">
        <v>39</v>
      </c>
      <c r="G254" s="39">
        <f t="shared" si="38"/>
        <v>97.5</v>
      </c>
      <c r="H254" s="48">
        <v>28</v>
      </c>
      <c r="I254" s="39">
        <f t="shared" si="39"/>
        <v>100</v>
      </c>
      <c r="J254" s="48">
        <v>35</v>
      </c>
      <c r="K254" s="39">
        <f t="shared" si="40"/>
        <v>97.222222222222214</v>
      </c>
      <c r="L254" s="48">
        <v>44</v>
      </c>
      <c r="M254" s="39">
        <f t="shared" si="41"/>
        <v>95.652173913043484</v>
      </c>
      <c r="N254" s="48">
        <v>46</v>
      </c>
      <c r="O254" s="39">
        <f t="shared" si="42"/>
        <v>93.877551020408163</v>
      </c>
      <c r="P254" s="48">
        <v>44</v>
      </c>
      <c r="Q254" s="39">
        <f t="shared" si="43"/>
        <v>83.018867924528308</v>
      </c>
      <c r="R254" s="48">
        <v>58</v>
      </c>
      <c r="S254" s="39">
        <f t="shared" si="44"/>
        <v>96.666666666666671</v>
      </c>
      <c r="T254" s="48">
        <v>66</v>
      </c>
      <c r="U254" s="39">
        <f t="shared" si="45"/>
        <v>97.058823529411768</v>
      </c>
      <c r="V254" s="48">
        <v>42</v>
      </c>
      <c r="W254" s="39">
        <f t="shared" si="46"/>
        <v>89.361702127659569</v>
      </c>
      <c r="X254" s="48">
        <v>45</v>
      </c>
      <c r="Y254" s="39">
        <f t="shared" si="47"/>
        <v>86.538461538461547</v>
      </c>
      <c r="AB254" s="3" t="s">
        <v>264</v>
      </c>
      <c r="AC254" s="3">
        <v>46</v>
      </c>
      <c r="AD254" s="3">
        <v>16</v>
      </c>
      <c r="AE254" s="3">
        <v>40</v>
      </c>
      <c r="AF254" s="3">
        <v>28</v>
      </c>
      <c r="AG254" s="3">
        <v>36</v>
      </c>
      <c r="AH254" s="3">
        <v>46</v>
      </c>
      <c r="AI254" s="3">
        <v>49</v>
      </c>
      <c r="AJ254" s="3">
        <v>53</v>
      </c>
      <c r="AK254" s="3">
        <v>60</v>
      </c>
      <c r="AL254" s="3">
        <v>68</v>
      </c>
      <c r="AM254" s="3">
        <v>47</v>
      </c>
      <c r="AN254" s="3">
        <v>52</v>
      </c>
      <c r="AO254" s="3">
        <v>1</v>
      </c>
      <c r="AP254" s="3">
        <v>542</v>
      </c>
    </row>
    <row r="255" spans="1:42">
      <c r="A255" s="3" t="s">
        <v>265</v>
      </c>
      <c r="B255" s="48">
        <v>62</v>
      </c>
      <c r="C255" s="39">
        <f t="shared" si="36"/>
        <v>92.537313432835816</v>
      </c>
      <c r="D255" s="48">
        <v>73</v>
      </c>
      <c r="E255" s="39">
        <f t="shared" si="37"/>
        <v>83.908045977011497</v>
      </c>
      <c r="F255" s="48">
        <v>48</v>
      </c>
      <c r="G255" s="39">
        <f t="shared" si="38"/>
        <v>77.41935483870968</v>
      </c>
      <c r="H255" s="48">
        <v>60</v>
      </c>
      <c r="I255" s="39">
        <f t="shared" si="39"/>
        <v>95.238095238095227</v>
      </c>
      <c r="J255" s="48">
        <v>81</v>
      </c>
      <c r="K255" s="39">
        <f t="shared" si="40"/>
        <v>96.428571428571431</v>
      </c>
      <c r="L255" s="48">
        <v>81</v>
      </c>
      <c r="M255" s="39">
        <f t="shared" si="41"/>
        <v>91.011235955056179</v>
      </c>
      <c r="N255" s="48">
        <v>75</v>
      </c>
      <c r="O255" s="39">
        <f t="shared" si="42"/>
        <v>91.463414634146346</v>
      </c>
      <c r="P255" s="48">
        <v>82</v>
      </c>
      <c r="Q255" s="39">
        <f t="shared" si="43"/>
        <v>94.252873563218387</v>
      </c>
      <c r="R255" s="48">
        <v>77</v>
      </c>
      <c r="S255" s="39">
        <f t="shared" si="44"/>
        <v>97.468354430379748</v>
      </c>
      <c r="T255" s="48">
        <v>61</v>
      </c>
      <c r="U255" s="39">
        <f t="shared" si="45"/>
        <v>91.044776119402982</v>
      </c>
      <c r="V255" s="48">
        <v>64</v>
      </c>
      <c r="W255" s="39">
        <f t="shared" si="46"/>
        <v>98.461538461538467</v>
      </c>
      <c r="X255" s="48">
        <v>66</v>
      </c>
      <c r="Y255" s="39">
        <f t="shared" si="47"/>
        <v>86.842105263157904</v>
      </c>
      <c r="AB255" s="3" t="s">
        <v>265</v>
      </c>
      <c r="AC255" s="3">
        <v>67</v>
      </c>
      <c r="AD255" s="3">
        <v>87</v>
      </c>
      <c r="AE255" s="3">
        <v>62</v>
      </c>
      <c r="AF255" s="3">
        <v>63</v>
      </c>
      <c r="AG255" s="3">
        <v>84</v>
      </c>
      <c r="AH255" s="3">
        <v>89</v>
      </c>
      <c r="AI255" s="3">
        <v>82</v>
      </c>
      <c r="AJ255" s="3">
        <v>87</v>
      </c>
      <c r="AK255" s="3">
        <v>79</v>
      </c>
      <c r="AL255" s="3">
        <v>67</v>
      </c>
      <c r="AM255" s="3">
        <v>65</v>
      </c>
      <c r="AN255" s="3">
        <v>76</v>
      </c>
      <c r="AO255" s="3">
        <v>9</v>
      </c>
      <c r="AP255" s="3">
        <v>917</v>
      </c>
    </row>
    <row r="256" spans="1:42" s="8" customFormat="1" ht="15.75">
      <c r="A256" s="34" t="s">
        <v>266</v>
      </c>
      <c r="B256" s="46">
        <v>939</v>
      </c>
      <c r="C256" s="38">
        <f t="shared" si="36"/>
        <v>68.290909090909096</v>
      </c>
      <c r="D256" s="46">
        <v>985</v>
      </c>
      <c r="E256" s="38">
        <f t="shared" si="37"/>
        <v>79.951298701298697</v>
      </c>
      <c r="F256" s="46">
        <v>1115</v>
      </c>
      <c r="G256" s="38">
        <f t="shared" si="38"/>
        <v>77.162629757785467</v>
      </c>
      <c r="H256" s="46">
        <v>1168</v>
      </c>
      <c r="I256" s="38">
        <f t="shared" si="39"/>
        <v>79.02571041948579</v>
      </c>
      <c r="J256" s="46">
        <v>1098</v>
      </c>
      <c r="K256" s="38">
        <f t="shared" si="40"/>
        <v>71.577574967405482</v>
      </c>
      <c r="L256" s="46">
        <v>1258</v>
      </c>
      <c r="M256" s="38">
        <f t="shared" si="41"/>
        <v>75.464907018596278</v>
      </c>
      <c r="N256" s="46">
        <v>1157</v>
      </c>
      <c r="O256" s="38">
        <f t="shared" si="42"/>
        <v>71.331689272503084</v>
      </c>
      <c r="P256" s="46">
        <v>1396</v>
      </c>
      <c r="Q256" s="38">
        <f t="shared" si="43"/>
        <v>73.473684210526315</v>
      </c>
      <c r="R256" s="46">
        <v>1329</v>
      </c>
      <c r="S256" s="38">
        <f t="shared" si="44"/>
        <v>71.336553945249591</v>
      </c>
      <c r="T256" s="46">
        <v>1365</v>
      </c>
      <c r="U256" s="38">
        <f t="shared" si="45"/>
        <v>74.958813838550242</v>
      </c>
      <c r="V256" s="46">
        <v>1219</v>
      </c>
      <c r="W256" s="38">
        <f t="shared" si="46"/>
        <v>73.037747153984427</v>
      </c>
      <c r="X256" s="46">
        <v>1286</v>
      </c>
      <c r="Y256" s="38">
        <f t="shared" si="47"/>
        <v>66.391326794011363</v>
      </c>
      <c r="AB256" s="8" t="s">
        <v>266</v>
      </c>
      <c r="AC256" s="8">
        <v>1375</v>
      </c>
      <c r="AD256" s="8">
        <v>1232</v>
      </c>
      <c r="AE256" s="8">
        <v>1445</v>
      </c>
      <c r="AF256" s="8">
        <v>1478</v>
      </c>
      <c r="AG256" s="8">
        <v>1534</v>
      </c>
      <c r="AH256" s="8">
        <v>1667</v>
      </c>
      <c r="AI256" s="8">
        <v>1622</v>
      </c>
      <c r="AJ256" s="8">
        <v>1900</v>
      </c>
      <c r="AK256" s="8">
        <v>1863</v>
      </c>
      <c r="AL256" s="8">
        <v>1821</v>
      </c>
      <c r="AM256" s="8">
        <v>1669</v>
      </c>
      <c r="AN256" s="8">
        <v>1937</v>
      </c>
      <c r="AO256" s="8">
        <v>301</v>
      </c>
      <c r="AP256" s="8">
        <v>19844</v>
      </c>
    </row>
    <row r="257" spans="1:42">
      <c r="A257" s="3" t="s">
        <v>267</v>
      </c>
      <c r="B257" s="48">
        <v>40</v>
      </c>
      <c r="C257" s="39">
        <f t="shared" si="36"/>
        <v>46.511627906976742</v>
      </c>
      <c r="D257" s="48">
        <v>35</v>
      </c>
      <c r="E257" s="39">
        <f t="shared" si="37"/>
        <v>72.916666666666657</v>
      </c>
      <c r="F257" s="48">
        <v>36</v>
      </c>
      <c r="G257" s="39">
        <f t="shared" si="38"/>
        <v>59.016393442622949</v>
      </c>
      <c r="H257" s="48">
        <v>40</v>
      </c>
      <c r="I257" s="39">
        <f t="shared" si="39"/>
        <v>45.977011494252871</v>
      </c>
      <c r="J257" s="48">
        <v>40</v>
      </c>
      <c r="K257" s="39">
        <f t="shared" si="40"/>
        <v>51.282051282051277</v>
      </c>
      <c r="L257" s="48">
        <v>54</v>
      </c>
      <c r="M257" s="39">
        <f t="shared" si="41"/>
        <v>66.666666666666657</v>
      </c>
      <c r="N257" s="48">
        <v>50</v>
      </c>
      <c r="O257" s="39">
        <f t="shared" si="42"/>
        <v>58.82352941176471</v>
      </c>
      <c r="P257" s="48">
        <v>37</v>
      </c>
      <c r="Q257" s="39">
        <f t="shared" si="43"/>
        <v>40.217391304347828</v>
      </c>
      <c r="R257" s="48">
        <v>47</v>
      </c>
      <c r="S257" s="39">
        <f t="shared" si="44"/>
        <v>48.453608247422679</v>
      </c>
      <c r="T257" s="48">
        <v>37</v>
      </c>
      <c r="U257" s="39">
        <f t="shared" si="45"/>
        <v>43.02325581395349</v>
      </c>
      <c r="V257" s="48">
        <v>32</v>
      </c>
      <c r="W257" s="39">
        <f t="shared" si="46"/>
        <v>48.484848484848484</v>
      </c>
      <c r="X257" s="48">
        <v>32</v>
      </c>
      <c r="Y257" s="39">
        <f t="shared" si="47"/>
        <v>36.781609195402297</v>
      </c>
      <c r="AB257" s="3" t="s">
        <v>267</v>
      </c>
      <c r="AC257" s="3">
        <v>86</v>
      </c>
      <c r="AD257" s="3">
        <v>48</v>
      </c>
      <c r="AE257" s="3">
        <v>61</v>
      </c>
      <c r="AF257" s="3">
        <v>87</v>
      </c>
      <c r="AG257" s="3">
        <v>78</v>
      </c>
      <c r="AH257" s="3">
        <v>81</v>
      </c>
      <c r="AI257" s="3">
        <v>85</v>
      </c>
      <c r="AJ257" s="3">
        <v>92</v>
      </c>
      <c r="AK257" s="3">
        <v>97</v>
      </c>
      <c r="AL257" s="3">
        <v>86</v>
      </c>
      <c r="AM257" s="3">
        <v>66</v>
      </c>
      <c r="AN257" s="3">
        <v>87</v>
      </c>
      <c r="AO257" s="3">
        <v>16</v>
      </c>
      <c r="AP257" s="3">
        <v>970</v>
      </c>
    </row>
    <row r="258" spans="1:42">
      <c r="A258" s="3" t="s">
        <v>268</v>
      </c>
      <c r="B258" s="48">
        <v>21</v>
      </c>
      <c r="C258" s="39">
        <f t="shared" si="36"/>
        <v>52.5</v>
      </c>
      <c r="D258" s="48">
        <v>23</v>
      </c>
      <c r="E258" s="39">
        <f t="shared" si="37"/>
        <v>60.526315789473685</v>
      </c>
      <c r="F258" s="48">
        <v>23</v>
      </c>
      <c r="G258" s="39">
        <f t="shared" si="38"/>
        <v>54.761904761904766</v>
      </c>
      <c r="H258" s="48">
        <v>30</v>
      </c>
      <c r="I258" s="39">
        <f t="shared" si="39"/>
        <v>88.235294117647058</v>
      </c>
      <c r="J258" s="48">
        <v>26</v>
      </c>
      <c r="K258" s="39">
        <f t="shared" si="40"/>
        <v>47.272727272727273</v>
      </c>
      <c r="L258" s="48">
        <v>25</v>
      </c>
      <c r="M258" s="39">
        <f t="shared" si="41"/>
        <v>41.666666666666671</v>
      </c>
      <c r="N258" s="48">
        <v>21</v>
      </c>
      <c r="O258" s="39">
        <f t="shared" si="42"/>
        <v>42.857142857142854</v>
      </c>
      <c r="P258" s="48">
        <v>26</v>
      </c>
      <c r="Q258" s="39">
        <f t="shared" si="43"/>
        <v>47.272727272727273</v>
      </c>
      <c r="R258" s="48">
        <v>32</v>
      </c>
      <c r="S258" s="39">
        <f t="shared" si="44"/>
        <v>47.761194029850742</v>
      </c>
      <c r="T258" s="48">
        <v>45</v>
      </c>
      <c r="U258" s="39">
        <f t="shared" si="45"/>
        <v>56.962025316455701</v>
      </c>
      <c r="V258" s="48">
        <v>33</v>
      </c>
      <c r="W258" s="39">
        <f t="shared" si="46"/>
        <v>55.932203389830505</v>
      </c>
      <c r="X258" s="48">
        <v>36</v>
      </c>
      <c r="Y258" s="39">
        <f t="shared" si="47"/>
        <v>48</v>
      </c>
      <c r="AB258" s="3" t="s">
        <v>268</v>
      </c>
      <c r="AC258" s="3">
        <v>40</v>
      </c>
      <c r="AD258" s="3">
        <v>38</v>
      </c>
      <c r="AE258" s="3">
        <v>42</v>
      </c>
      <c r="AF258" s="3">
        <v>34</v>
      </c>
      <c r="AG258" s="3">
        <v>55</v>
      </c>
      <c r="AH258" s="3">
        <v>60</v>
      </c>
      <c r="AI258" s="3">
        <v>49</v>
      </c>
      <c r="AJ258" s="3">
        <v>55</v>
      </c>
      <c r="AK258" s="3">
        <v>67</v>
      </c>
      <c r="AL258" s="3">
        <v>79</v>
      </c>
      <c r="AM258" s="3">
        <v>59</v>
      </c>
      <c r="AN258" s="3">
        <v>75</v>
      </c>
      <c r="AO258" s="3">
        <v>7</v>
      </c>
      <c r="AP258" s="3">
        <v>660</v>
      </c>
    </row>
    <row r="259" spans="1:42">
      <c r="A259" s="3" t="s">
        <v>269</v>
      </c>
      <c r="B259" s="48">
        <v>187</v>
      </c>
      <c r="C259" s="39">
        <f t="shared" si="36"/>
        <v>61.71617161716172</v>
      </c>
      <c r="D259" s="48">
        <v>177</v>
      </c>
      <c r="E259" s="39">
        <f t="shared" si="37"/>
        <v>79.729729729729726</v>
      </c>
      <c r="F259" s="48">
        <v>266</v>
      </c>
      <c r="G259" s="39">
        <f t="shared" si="38"/>
        <v>81.345565749235476</v>
      </c>
      <c r="H259" s="48">
        <v>247</v>
      </c>
      <c r="I259" s="39">
        <f t="shared" si="39"/>
        <v>82.608695652173907</v>
      </c>
      <c r="J259" s="48">
        <v>224</v>
      </c>
      <c r="K259" s="39">
        <f t="shared" si="40"/>
        <v>69.781931464174448</v>
      </c>
      <c r="L259" s="48">
        <v>244</v>
      </c>
      <c r="M259" s="39">
        <f t="shared" si="41"/>
        <v>72.61904761904762</v>
      </c>
      <c r="N259" s="48">
        <v>213</v>
      </c>
      <c r="O259" s="39">
        <f t="shared" si="42"/>
        <v>64.156626506024097</v>
      </c>
      <c r="P259" s="48">
        <v>325</v>
      </c>
      <c r="Q259" s="39">
        <f t="shared" si="43"/>
        <v>82.278481012658233</v>
      </c>
      <c r="R259" s="48">
        <v>274</v>
      </c>
      <c r="S259" s="39">
        <f t="shared" si="44"/>
        <v>73.066666666666663</v>
      </c>
      <c r="T259" s="48">
        <v>264</v>
      </c>
      <c r="U259" s="39">
        <f t="shared" si="45"/>
        <v>71.934604904632153</v>
      </c>
      <c r="V259" s="48">
        <v>215</v>
      </c>
      <c r="W259" s="39">
        <f t="shared" si="46"/>
        <v>57.951482479784367</v>
      </c>
      <c r="X259" s="48">
        <v>180</v>
      </c>
      <c r="Y259" s="39">
        <f t="shared" si="47"/>
        <v>42.15456674473068</v>
      </c>
      <c r="AB259" s="3" t="s">
        <v>269</v>
      </c>
      <c r="AC259" s="3">
        <v>303</v>
      </c>
      <c r="AD259" s="3">
        <v>222</v>
      </c>
      <c r="AE259" s="3">
        <v>327</v>
      </c>
      <c r="AF259" s="3">
        <v>299</v>
      </c>
      <c r="AG259" s="3">
        <v>321</v>
      </c>
      <c r="AH259" s="3">
        <v>336</v>
      </c>
      <c r="AI259" s="3">
        <v>332</v>
      </c>
      <c r="AJ259" s="3">
        <v>395</v>
      </c>
      <c r="AK259" s="3">
        <v>375</v>
      </c>
      <c r="AL259" s="3">
        <v>367</v>
      </c>
      <c r="AM259" s="3">
        <v>371</v>
      </c>
      <c r="AN259" s="3">
        <v>427</v>
      </c>
      <c r="AO259" s="3">
        <v>59</v>
      </c>
      <c r="AP259" s="3">
        <v>4134</v>
      </c>
    </row>
    <row r="260" spans="1:42">
      <c r="A260" s="3" t="s">
        <v>270</v>
      </c>
      <c r="B260" s="48">
        <v>50</v>
      </c>
      <c r="C260" s="39">
        <f t="shared" ref="C260:C323" si="48">B260/AC260*100</f>
        <v>59.523809523809526</v>
      </c>
      <c r="D260" s="48">
        <v>39</v>
      </c>
      <c r="E260" s="39">
        <f t="shared" ref="E260:E323" si="49">D260/AD260*100</f>
        <v>68.421052631578945</v>
      </c>
      <c r="F260" s="48">
        <v>52</v>
      </c>
      <c r="G260" s="39">
        <f t="shared" ref="G260:G323" si="50">F260/AE260*100</f>
        <v>69.333333333333343</v>
      </c>
      <c r="H260" s="48">
        <v>67</v>
      </c>
      <c r="I260" s="39">
        <f t="shared" ref="I260:I323" si="51">H260/AF260*100</f>
        <v>79.761904761904773</v>
      </c>
      <c r="J260" s="48">
        <v>70</v>
      </c>
      <c r="K260" s="39">
        <f t="shared" ref="K260:K323" si="52">J260/AG260*100</f>
        <v>72.164948453608247</v>
      </c>
      <c r="L260" s="48">
        <v>101</v>
      </c>
      <c r="M260" s="39">
        <f t="shared" ref="M260:M323" si="53">L260/AH260*100</f>
        <v>82.113821138211378</v>
      </c>
      <c r="N260" s="48">
        <v>64</v>
      </c>
      <c r="O260" s="39">
        <f t="shared" ref="O260:O323" si="54">N260/AI260*100</f>
        <v>65.979381443298962</v>
      </c>
      <c r="P260" s="48">
        <v>67</v>
      </c>
      <c r="Q260" s="39">
        <f t="shared" ref="Q260:Q323" si="55">P260/AJ260*100</f>
        <v>77.011494252873561</v>
      </c>
      <c r="R260" s="48">
        <v>87</v>
      </c>
      <c r="S260" s="39">
        <f t="shared" ref="S260:S323" si="56">R260/AK260*100</f>
        <v>79.816513761467888</v>
      </c>
      <c r="T260" s="48">
        <v>82</v>
      </c>
      <c r="U260" s="39">
        <f t="shared" ref="U260:U323" si="57">T260/AL260*100</f>
        <v>90.109890109890117</v>
      </c>
      <c r="V260" s="48">
        <v>102</v>
      </c>
      <c r="W260" s="39">
        <f t="shared" ref="W260:W323" si="58">V260/AM260*100</f>
        <v>95.327102803738313</v>
      </c>
      <c r="X260" s="48">
        <v>84</v>
      </c>
      <c r="Y260" s="39">
        <f t="shared" ref="Y260:Y323" si="59">X260/AN260*100</f>
        <v>97.674418604651152</v>
      </c>
      <c r="AB260" s="3" t="s">
        <v>270</v>
      </c>
      <c r="AC260" s="3">
        <v>84</v>
      </c>
      <c r="AD260" s="3">
        <v>57</v>
      </c>
      <c r="AE260" s="3">
        <v>75</v>
      </c>
      <c r="AF260" s="3">
        <v>84</v>
      </c>
      <c r="AG260" s="3">
        <v>97</v>
      </c>
      <c r="AH260" s="3">
        <v>123</v>
      </c>
      <c r="AI260" s="3">
        <v>97</v>
      </c>
      <c r="AJ260" s="3">
        <v>87</v>
      </c>
      <c r="AK260" s="3">
        <v>109</v>
      </c>
      <c r="AL260" s="3">
        <v>91</v>
      </c>
      <c r="AM260" s="3">
        <v>107</v>
      </c>
      <c r="AN260" s="3">
        <v>86</v>
      </c>
      <c r="AO260" s="3">
        <v>16</v>
      </c>
      <c r="AP260" s="3">
        <v>1113</v>
      </c>
    </row>
    <row r="261" spans="1:42">
      <c r="A261" s="3" t="s">
        <v>271</v>
      </c>
      <c r="B261" s="48">
        <v>96</v>
      </c>
      <c r="C261" s="39">
        <f t="shared" si="48"/>
        <v>64</v>
      </c>
      <c r="D261" s="48">
        <v>132</v>
      </c>
      <c r="E261" s="39">
        <f t="shared" si="49"/>
        <v>88</v>
      </c>
      <c r="F261" s="48">
        <v>153</v>
      </c>
      <c r="G261" s="39">
        <f t="shared" si="50"/>
        <v>90</v>
      </c>
      <c r="H261" s="48">
        <v>173</v>
      </c>
      <c r="I261" s="39">
        <f t="shared" si="51"/>
        <v>86.934673366834176</v>
      </c>
      <c r="J261" s="48">
        <v>171</v>
      </c>
      <c r="K261" s="39">
        <f t="shared" si="52"/>
        <v>85.5</v>
      </c>
      <c r="L261" s="48">
        <v>164</v>
      </c>
      <c r="M261" s="39">
        <f t="shared" si="53"/>
        <v>90.109890109890117</v>
      </c>
      <c r="N261" s="48">
        <v>179</v>
      </c>
      <c r="O261" s="39">
        <f t="shared" si="54"/>
        <v>87.317073170731703</v>
      </c>
      <c r="P261" s="48">
        <v>207</v>
      </c>
      <c r="Q261" s="39">
        <f t="shared" si="55"/>
        <v>85.18518518518519</v>
      </c>
      <c r="R261" s="48">
        <v>188</v>
      </c>
      <c r="S261" s="39">
        <f t="shared" si="56"/>
        <v>89.523809523809533</v>
      </c>
      <c r="T261" s="48">
        <v>178</v>
      </c>
      <c r="U261" s="39">
        <f t="shared" si="57"/>
        <v>93.684210526315795</v>
      </c>
      <c r="V261" s="48">
        <v>165</v>
      </c>
      <c r="W261" s="39">
        <f t="shared" si="58"/>
        <v>85.492227979274617</v>
      </c>
      <c r="X261" s="48">
        <v>212</v>
      </c>
      <c r="Y261" s="39">
        <f t="shared" si="59"/>
        <v>92.576419213973807</v>
      </c>
      <c r="AB261" s="3" t="s">
        <v>271</v>
      </c>
      <c r="AC261" s="3">
        <v>150</v>
      </c>
      <c r="AD261" s="3">
        <v>150</v>
      </c>
      <c r="AE261" s="3">
        <v>170</v>
      </c>
      <c r="AF261" s="3">
        <v>199</v>
      </c>
      <c r="AG261" s="3">
        <v>200</v>
      </c>
      <c r="AH261" s="3">
        <v>182</v>
      </c>
      <c r="AI261" s="3">
        <v>205</v>
      </c>
      <c r="AJ261" s="3">
        <v>243</v>
      </c>
      <c r="AK261" s="3">
        <v>210</v>
      </c>
      <c r="AL261" s="3">
        <v>190</v>
      </c>
      <c r="AM261" s="3">
        <v>193</v>
      </c>
      <c r="AN261" s="3">
        <v>229</v>
      </c>
      <c r="AO261" s="3">
        <v>42</v>
      </c>
      <c r="AP261" s="3">
        <v>2363</v>
      </c>
    </row>
    <row r="262" spans="1:42">
      <c r="A262" s="3" t="s">
        <v>272</v>
      </c>
      <c r="B262" s="48">
        <v>86</v>
      </c>
      <c r="C262" s="39">
        <f t="shared" si="48"/>
        <v>69.918699186991873</v>
      </c>
      <c r="D262" s="48">
        <v>99</v>
      </c>
      <c r="E262" s="39">
        <f t="shared" si="49"/>
        <v>70.714285714285722</v>
      </c>
      <c r="F262" s="48">
        <v>121</v>
      </c>
      <c r="G262" s="39">
        <f t="shared" si="50"/>
        <v>74.233128834355838</v>
      </c>
      <c r="H262" s="48">
        <v>123</v>
      </c>
      <c r="I262" s="39">
        <f t="shared" si="51"/>
        <v>72.781065088757401</v>
      </c>
      <c r="J262" s="48">
        <v>116</v>
      </c>
      <c r="K262" s="39">
        <f t="shared" si="52"/>
        <v>65.909090909090907</v>
      </c>
      <c r="L262" s="48">
        <v>113</v>
      </c>
      <c r="M262" s="39">
        <f t="shared" si="53"/>
        <v>56.218905472636813</v>
      </c>
      <c r="N262" s="48">
        <v>110</v>
      </c>
      <c r="O262" s="39">
        <f t="shared" si="54"/>
        <v>61.797752808988761</v>
      </c>
      <c r="P262" s="48">
        <v>124</v>
      </c>
      <c r="Q262" s="39">
        <f t="shared" si="55"/>
        <v>56.88073394495413</v>
      </c>
      <c r="R262" s="48">
        <v>107</v>
      </c>
      <c r="S262" s="39">
        <f t="shared" si="56"/>
        <v>54.591836734693878</v>
      </c>
      <c r="T262" s="48">
        <v>143</v>
      </c>
      <c r="U262" s="39">
        <f t="shared" si="57"/>
        <v>65.89861751152074</v>
      </c>
      <c r="V262" s="48">
        <v>125</v>
      </c>
      <c r="W262" s="39">
        <f t="shared" si="58"/>
        <v>71.839080459770116</v>
      </c>
      <c r="X262" s="48">
        <v>160</v>
      </c>
      <c r="Y262" s="39">
        <f t="shared" si="59"/>
        <v>69.565217391304344</v>
      </c>
      <c r="AB262" s="3" t="s">
        <v>272</v>
      </c>
      <c r="AC262" s="3">
        <v>123</v>
      </c>
      <c r="AD262" s="3">
        <v>140</v>
      </c>
      <c r="AE262" s="3">
        <v>163</v>
      </c>
      <c r="AF262" s="3">
        <v>169</v>
      </c>
      <c r="AG262" s="3">
        <v>176</v>
      </c>
      <c r="AH262" s="3">
        <v>201</v>
      </c>
      <c r="AI262" s="3">
        <v>178</v>
      </c>
      <c r="AJ262" s="3">
        <v>218</v>
      </c>
      <c r="AK262" s="3">
        <v>196</v>
      </c>
      <c r="AL262" s="3">
        <v>217</v>
      </c>
      <c r="AM262" s="3">
        <v>174</v>
      </c>
      <c r="AN262" s="3">
        <v>230</v>
      </c>
      <c r="AO262" s="3">
        <v>33</v>
      </c>
      <c r="AP262" s="3">
        <v>2218</v>
      </c>
    </row>
    <row r="263" spans="1:42">
      <c r="A263" s="3" t="s">
        <v>273</v>
      </c>
      <c r="B263" s="48">
        <v>51</v>
      </c>
      <c r="C263" s="39">
        <f t="shared" si="48"/>
        <v>98.076923076923066</v>
      </c>
      <c r="D263" s="48">
        <v>55</v>
      </c>
      <c r="E263" s="39">
        <f t="shared" si="49"/>
        <v>87.301587301587304</v>
      </c>
      <c r="F263" s="48">
        <v>68</v>
      </c>
      <c r="G263" s="39">
        <f t="shared" si="50"/>
        <v>93.150684931506845</v>
      </c>
      <c r="H263" s="48">
        <v>55</v>
      </c>
      <c r="I263" s="39">
        <f t="shared" si="51"/>
        <v>93.220338983050837</v>
      </c>
      <c r="J263" s="48">
        <v>73</v>
      </c>
      <c r="K263" s="39">
        <f t="shared" si="52"/>
        <v>96.05263157894737</v>
      </c>
      <c r="L263" s="48">
        <v>77</v>
      </c>
      <c r="M263" s="39">
        <f t="shared" si="53"/>
        <v>86.516853932584269</v>
      </c>
      <c r="N263" s="48">
        <v>68</v>
      </c>
      <c r="O263" s="39">
        <f t="shared" si="54"/>
        <v>79.069767441860463</v>
      </c>
      <c r="P263" s="48">
        <v>80</v>
      </c>
      <c r="Q263" s="39">
        <f t="shared" si="55"/>
        <v>71.428571428571431</v>
      </c>
      <c r="R263" s="48">
        <v>75</v>
      </c>
      <c r="S263" s="39">
        <f t="shared" si="56"/>
        <v>64.102564102564102</v>
      </c>
      <c r="T263" s="48">
        <v>92</v>
      </c>
      <c r="U263" s="39">
        <f t="shared" si="57"/>
        <v>60.526315789473685</v>
      </c>
      <c r="V263" s="48">
        <v>77</v>
      </c>
      <c r="W263" s="39">
        <f t="shared" si="58"/>
        <v>63.114754098360656</v>
      </c>
      <c r="X263" s="48">
        <v>99</v>
      </c>
      <c r="Y263" s="39">
        <f t="shared" si="59"/>
        <v>70.212765957446805</v>
      </c>
      <c r="AB263" s="3" t="s">
        <v>273</v>
      </c>
      <c r="AC263" s="3">
        <v>52</v>
      </c>
      <c r="AD263" s="3">
        <v>63</v>
      </c>
      <c r="AE263" s="3">
        <v>73</v>
      </c>
      <c r="AF263" s="3">
        <v>59</v>
      </c>
      <c r="AG263" s="3">
        <v>76</v>
      </c>
      <c r="AH263" s="3">
        <v>89</v>
      </c>
      <c r="AI263" s="3">
        <v>86</v>
      </c>
      <c r="AJ263" s="3">
        <v>112</v>
      </c>
      <c r="AK263" s="3">
        <v>117</v>
      </c>
      <c r="AL263" s="3">
        <v>152</v>
      </c>
      <c r="AM263" s="3">
        <v>122</v>
      </c>
      <c r="AN263" s="3">
        <v>141</v>
      </c>
      <c r="AO263" s="3">
        <v>10</v>
      </c>
      <c r="AP263" s="3">
        <v>1152</v>
      </c>
    </row>
    <row r="264" spans="1:42">
      <c r="A264" s="3" t="s">
        <v>274</v>
      </c>
      <c r="B264" s="48">
        <v>53</v>
      </c>
      <c r="C264" s="39">
        <f t="shared" si="48"/>
        <v>67.088607594936718</v>
      </c>
      <c r="D264" s="48">
        <v>43</v>
      </c>
      <c r="E264" s="39">
        <f t="shared" si="49"/>
        <v>84.313725490196077</v>
      </c>
      <c r="F264" s="48">
        <v>44</v>
      </c>
      <c r="G264" s="39">
        <f t="shared" si="50"/>
        <v>65.671641791044777</v>
      </c>
      <c r="H264" s="48">
        <v>75</v>
      </c>
      <c r="I264" s="39">
        <f t="shared" si="51"/>
        <v>78.125</v>
      </c>
      <c r="J264" s="48">
        <v>58</v>
      </c>
      <c r="K264" s="39">
        <f t="shared" si="52"/>
        <v>70.731707317073173</v>
      </c>
      <c r="L264" s="48">
        <v>93</v>
      </c>
      <c r="M264" s="39">
        <f t="shared" si="53"/>
        <v>83.78378378378379</v>
      </c>
      <c r="N264" s="48">
        <v>63</v>
      </c>
      <c r="O264" s="39">
        <f t="shared" si="54"/>
        <v>72.41379310344827</v>
      </c>
      <c r="P264" s="48">
        <v>76</v>
      </c>
      <c r="Q264" s="39">
        <f t="shared" si="55"/>
        <v>67.256637168141594</v>
      </c>
      <c r="R264" s="48">
        <v>74</v>
      </c>
      <c r="S264" s="39">
        <f t="shared" si="56"/>
        <v>70.476190476190482</v>
      </c>
      <c r="T264" s="48">
        <v>72</v>
      </c>
      <c r="U264" s="39">
        <f t="shared" si="57"/>
        <v>68.571428571428569</v>
      </c>
      <c r="V264" s="48">
        <v>73</v>
      </c>
      <c r="W264" s="39">
        <f t="shared" si="58"/>
        <v>80.219780219780219</v>
      </c>
      <c r="X264" s="48">
        <v>86</v>
      </c>
      <c r="Y264" s="39">
        <f t="shared" si="59"/>
        <v>80.373831775700936</v>
      </c>
      <c r="AB264" s="3" t="s">
        <v>274</v>
      </c>
      <c r="AC264" s="3">
        <v>79</v>
      </c>
      <c r="AD264" s="3">
        <v>51</v>
      </c>
      <c r="AE264" s="3">
        <v>67</v>
      </c>
      <c r="AF264" s="3">
        <v>96</v>
      </c>
      <c r="AG264" s="3">
        <v>82</v>
      </c>
      <c r="AH264" s="3">
        <v>111</v>
      </c>
      <c r="AI264" s="3">
        <v>87</v>
      </c>
      <c r="AJ264" s="3">
        <v>113</v>
      </c>
      <c r="AK264" s="3">
        <v>105</v>
      </c>
      <c r="AL264" s="3">
        <v>105</v>
      </c>
      <c r="AM264" s="3">
        <v>91</v>
      </c>
      <c r="AN264" s="3">
        <v>107</v>
      </c>
      <c r="AO264" s="3">
        <v>20</v>
      </c>
      <c r="AP264" s="3">
        <v>1114</v>
      </c>
    </row>
    <row r="265" spans="1:42">
      <c r="A265" s="3" t="s">
        <v>275</v>
      </c>
      <c r="B265" s="48">
        <v>355</v>
      </c>
      <c r="C265" s="39">
        <f t="shared" si="48"/>
        <v>77.510917030567683</v>
      </c>
      <c r="D265" s="48">
        <v>382</v>
      </c>
      <c r="E265" s="39">
        <f t="shared" si="49"/>
        <v>82.505399568034548</v>
      </c>
      <c r="F265" s="48">
        <v>352</v>
      </c>
      <c r="G265" s="39">
        <f t="shared" si="50"/>
        <v>75.37473233404711</v>
      </c>
      <c r="H265" s="48">
        <v>358</v>
      </c>
      <c r="I265" s="39">
        <f t="shared" si="51"/>
        <v>79.379157427937912</v>
      </c>
      <c r="J265" s="48">
        <v>320</v>
      </c>
      <c r="K265" s="39">
        <f t="shared" si="52"/>
        <v>71.269487750556792</v>
      </c>
      <c r="L265" s="48">
        <v>387</v>
      </c>
      <c r="M265" s="39">
        <f t="shared" si="53"/>
        <v>79.958677685950406</v>
      </c>
      <c r="N265" s="48">
        <v>389</v>
      </c>
      <c r="O265" s="39">
        <f t="shared" si="54"/>
        <v>77.335984095427435</v>
      </c>
      <c r="P265" s="48">
        <v>454</v>
      </c>
      <c r="Q265" s="39">
        <f t="shared" si="55"/>
        <v>77.606837606837615</v>
      </c>
      <c r="R265" s="48">
        <v>445</v>
      </c>
      <c r="S265" s="39">
        <f t="shared" si="56"/>
        <v>75.809199318569</v>
      </c>
      <c r="T265" s="48">
        <v>452</v>
      </c>
      <c r="U265" s="39">
        <f t="shared" si="57"/>
        <v>84.644194756554299</v>
      </c>
      <c r="V265" s="48">
        <v>397</v>
      </c>
      <c r="W265" s="39">
        <f t="shared" si="58"/>
        <v>81.687242798353907</v>
      </c>
      <c r="X265" s="48">
        <v>397</v>
      </c>
      <c r="Y265" s="39">
        <f t="shared" si="59"/>
        <v>71.531531531531527</v>
      </c>
      <c r="AB265" s="3" t="s">
        <v>275</v>
      </c>
      <c r="AC265" s="3">
        <v>458</v>
      </c>
      <c r="AD265" s="3">
        <v>463</v>
      </c>
      <c r="AE265" s="3">
        <v>467</v>
      </c>
      <c r="AF265" s="3">
        <v>451</v>
      </c>
      <c r="AG265" s="3">
        <v>449</v>
      </c>
      <c r="AH265" s="3">
        <v>484</v>
      </c>
      <c r="AI265" s="3">
        <v>503</v>
      </c>
      <c r="AJ265" s="3">
        <v>585</v>
      </c>
      <c r="AK265" s="3">
        <v>587</v>
      </c>
      <c r="AL265" s="3">
        <v>534</v>
      </c>
      <c r="AM265" s="3">
        <v>486</v>
      </c>
      <c r="AN265" s="3">
        <v>555</v>
      </c>
      <c r="AO265" s="3">
        <v>98</v>
      </c>
      <c r="AP265" s="3">
        <v>6120</v>
      </c>
    </row>
    <row r="266" spans="1:42" s="8" customFormat="1" ht="15.75">
      <c r="A266" s="34" t="s">
        <v>276</v>
      </c>
      <c r="B266" s="46">
        <v>2502</v>
      </c>
      <c r="C266" s="38">
        <f t="shared" si="48"/>
        <v>72.521739130434781</v>
      </c>
      <c r="D266" s="46">
        <v>2900</v>
      </c>
      <c r="E266" s="38">
        <f t="shared" si="49"/>
        <v>79.148471615720524</v>
      </c>
      <c r="F266" s="46">
        <v>2703</v>
      </c>
      <c r="G266" s="38">
        <f t="shared" si="50"/>
        <v>71.356916578669484</v>
      </c>
      <c r="H266" s="46">
        <v>3138</v>
      </c>
      <c r="I266" s="38">
        <f t="shared" si="51"/>
        <v>80.730640596861335</v>
      </c>
      <c r="J266" s="46">
        <v>3387</v>
      </c>
      <c r="K266" s="38">
        <f t="shared" si="52"/>
        <v>85.942654148693222</v>
      </c>
      <c r="L266" s="46">
        <v>3501</v>
      </c>
      <c r="M266" s="38">
        <f t="shared" si="53"/>
        <v>84.524384355383873</v>
      </c>
      <c r="N266" s="46">
        <v>3591</v>
      </c>
      <c r="O266" s="38">
        <f t="shared" si="54"/>
        <v>86.467613773176026</v>
      </c>
      <c r="P266" s="46">
        <v>3786</v>
      </c>
      <c r="Q266" s="38">
        <f t="shared" si="55"/>
        <v>85.753114382785952</v>
      </c>
      <c r="R266" s="46">
        <v>3854</v>
      </c>
      <c r="S266" s="38">
        <f t="shared" si="56"/>
        <v>84.351061501422635</v>
      </c>
      <c r="T266" s="46">
        <v>4157</v>
      </c>
      <c r="U266" s="38">
        <f t="shared" si="57"/>
        <v>85.552582835974476</v>
      </c>
      <c r="V266" s="46">
        <v>4377</v>
      </c>
      <c r="W266" s="38">
        <f t="shared" si="58"/>
        <v>88.174858984689763</v>
      </c>
      <c r="X266" s="46">
        <v>4389</v>
      </c>
      <c r="Y266" s="38">
        <f t="shared" si="59"/>
        <v>87.378060919769069</v>
      </c>
      <c r="AB266" s="8" t="s">
        <v>276</v>
      </c>
      <c r="AC266" s="8">
        <v>3450</v>
      </c>
      <c r="AD266" s="8">
        <v>3664</v>
      </c>
      <c r="AE266" s="8">
        <v>3788</v>
      </c>
      <c r="AF266" s="8">
        <v>3887</v>
      </c>
      <c r="AG266" s="8">
        <v>3941</v>
      </c>
      <c r="AH266" s="8">
        <v>4142</v>
      </c>
      <c r="AI266" s="8">
        <v>4153</v>
      </c>
      <c r="AJ266" s="8">
        <v>4415</v>
      </c>
      <c r="AK266" s="8">
        <v>4569</v>
      </c>
      <c r="AL266" s="8">
        <v>4859</v>
      </c>
      <c r="AM266" s="8">
        <v>4964</v>
      </c>
      <c r="AN266" s="8">
        <v>5023</v>
      </c>
      <c r="AO266" s="8">
        <v>519</v>
      </c>
      <c r="AP266" s="8">
        <v>51374</v>
      </c>
    </row>
    <row r="267" spans="1:42" s="8" customFormat="1" ht="15.75">
      <c r="A267" s="34" t="s">
        <v>277</v>
      </c>
      <c r="B267" s="46">
        <v>888</v>
      </c>
      <c r="C267" s="38">
        <f t="shared" si="48"/>
        <v>67.120181405895693</v>
      </c>
      <c r="D267" s="46">
        <v>1317</v>
      </c>
      <c r="E267" s="38">
        <f t="shared" si="49"/>
        <v>81.649101053936761</v>
      </c>
      <c r="F267" s="46">
        <v>1134</v>
      </c>
      <c r="G267" s="38">
        <f t="shared" si="50"/>
        <v>74.752801582069878</v>
      </c>
      <c r="H267" s="46">
        <v>1404</v>
      </c>
      <c r="I267" s="38">
        <f t="shared" si="51"/>
        <v>84.629294755877041</v>
      </c>
      <c r="J267" s="46">
        <v>1583</v>
      </c>
      <c r="K267" s="38">
        <f t="shared" si="52"/>
        <v>89.841089670828595</v>
      </c>
      <c r="L267" s="46">
        <v>1642</v>
      </c>
      <c r="M267" s="38">
        <f t="shared" si="53"/>
        <v>86.832363828662082</v>
      </c>
      <c r="N267" s="46">
        <v>1706</v>
      </c>
      <c r="O267" s="38">
        <f t="shared" si="54"/>
        <v>91.572732152442299</v>
      </c>
      <c r="P267" s="46">
        <v>1807</v>
      </c>
      <c r="Q267" s="38">
        <f t="shared" si="55"/>
        <v>90.214677983025453</v>
      </c>
      <c r="R267" s="46">
        <v>1783</v>
      </c>
      <c r="S267" s="38">
        <f t="shared" si="56"/>
        <v>89.688128772635807</v>
      </c>
      <c r="T267" s="46">
        <v>1877</v>
      </c>
      <c r="U267" s="38">
        <f t="shared" si="57"/>
        <v>89.084005695301371</v>
      </c>
      <c r="V267" s="46">
        <v>1914</v>
      </c>
      <c r="W267" s="38">
        <f t="shared" si="58"/>
        <v>89.355742296918777</v>
      </c>
      <c r="X267" s="46">
        <v>1953</v>
      </c>
      <c r="Y267" s="38">
        <f t="shared" si="59"/>
        <v>86.225165562913901</v>
      </c>
      <c r="AB267" s="8" t="s">
        <v>277</v>
      </c>
      <c r="AC267" s="8">
        <v>1323</v>
      </c>
      <c r="AD267" s="8">
        <v>1613</v>
      </c>
      <c r="AE267" s="8">
        <v>1517</v>
      </c>
      <c r="AF267" s="8">
        <v>1659</v>
      </c>
      <c r="AG267" s="8">
        <v>1762</v>
      </c>
      <c r="AH267" s="8">
        <v>1891</v>
      </c>
      <c r="AI267" s="8">
        <v>1863</v>
      </c>
      <c r="AJ267" s="8">
        <v>2003</v>
      </c>
      <c r="AK267" s="8">
        <v>1988</v>
      </c>
      <c r="AL267" s="8">
        <v>2107</v>
      </c>
      <c r="AM267" s="8">
        <v>2142</v>
      </c>
      <c r="AN267" s="8">
        <v>2265</v>
      </c>
      <c r="AO267" s="8">
        <v>272</v>
      </c>
      <c r="AP267" s="8">
        <v>22405</v>
      </c>
    </row>
    <row r="268" spans="1:42">
      <c r="A268" s="3" t="s">
        <v>278</v>
      </c>
      <c r="B268" s="48">
        <v>32</v>
      </c>
      <c r="C268" s="39">
        <f t="shared" si="48"/>
        <v>48.484848484848484</v>
      </c>
      <c r="D268" s="48">
        <v>47</v>
      </c>
      <c r="E268" s="39">
        <f t="shared" si="49"/>
        <v>72.307692307692307</v>
      </c>
      <c r="F268" s="48">
        <v>43</v>
      </c>
      <c r="G268" s="39">
        <f t="shared" si="50"/>
        <v>53.75</v>
      </c>
      <c r="H268" s="48">
        <v>63</v>
      </c>
      <c r="I268" s="39">
        <f t="shared" si="51"/>
        <v>87.5</v>
      </c>
      <c r="J268" s="48">
        <v>64</v>
      </c>
      <c r="K268" s="39">
        <f t="shared" si="52"/>
        <v>91.428571428571431</v>
      </c>
      <c r="L268" s="48">
        <v>79</v>
      </c>
      <c r="M268" s="39">
        <f t="shared" si="53"/>
        <v>85.869565217391312</v>
      </c>
      <c r="N268" s="48">
        <v>97</v>
      </c>
      <c r="O268" s="39">
        <f t="shared" si="54"/>
        <v>92.38095238095238</v>
      </c>
      <c r="P268" s="48">
        <v>85</v>
      </c>
      <c r="Q268" s="39">
        <f t="shared" si="55"/>
        <v>92.391304347826093</v>
      </c>
      <c r="R268" s="48">
        <v>62</v>
      </c>
      <c r="S268" s="39">
        <f t="shared" si="56"/>
        <v>63.917525773195869</v>
      </c>
      <c r="T268" s="48">
        <v>84</v>
      </c>
      <c r="U268" s="39">
        <f t="shared" si="57"/>
        <v>89.361702127659569</v>
      </c>
      <c r="V268" s="48">
        <v>79</v>
      </c>
      <c r="W268" s="39">
        <f t="shared" si="58"/>
        <v>83.15789473684211</v>
      </c>
      <c r="X268" s="48">
        <v>57</v>
      </c>
      <c r="Y268" s="39">
        <f t="shared" si="59"/>
        <v>58.163265306122447</v>
      </c>
      <c r="AB268" s="3" t="s">
        <v>278</v>
      </c>
      <c r="AC268" s="3">
        <v>66</v>
      </c>
      <c r="AD268" s="3">
        <v>65</v>
      </c>
      <c r="AE268" s="3">
        <v>80</v>
      </c>
      <c r="AF268" s="3">
        <v>72</v>
      </c>
      <c r="AG268" s="3">
        <v>70</v>
      </c>
      <c r="AH268" s="3">
        <v>92</v>
      </c>
      <c r="AI268" s="3">
        <v>105</v>
      </c>
      <c r="AJ268" s="3">
        <v>92</v>
      </c>
      <c r="AK268" s="3">
        <v>97</v>
      </c>
      <c r="AL268" s="3">
        <v>94</v>
      </c>
      <c r="AM268" s="3">
        <v>95</v>
      </c>
      <c r="AN268" s="3">
        <v>98</v>
      </c>
      <c r="AO268" s="3">
        <v>7</v>
      </c>
      <c r="AP268" s="3">
        <v>1033</v>
      </c>
    </row>
    <row r="269" spans="1:42">
      <c r="A269" s="3" t="s">
        <v>279</v>
      </c>
      <c r="B269" s="48">
        <v>18</v>
      </c>
      <c r="C269" s="39">
        <f t="shared" si="48"/>
        <v>62.068965517241381</v>
      </c>
      <c r="D269" s="48">
        <v>39</v>
      </c>
      <c r="E269" s="39">
        <f t="shared" si="49"/>
        <v>53.424657534246577</v>
      </c>
      <c r="F269" s="48">
        <v>37</v>
      </c>
      <c r="G269" s="39">
        <f t="shared" si="50"/>
        <v>56.060606060606055</v>
      </c>
      <c r="H269" s="48">
        <v>24</v>
      </c>
      <c r="I269" s="39">
        <f t="shared" si="51"/>
        <v>48</v>
      </c>
      <c r="J269" s="48">
        <v>39</v>
      </c>
      <c r="K269" s="39">
        <f t="shared" si="52"/>
        <v>60</v>
      </c>
      <c r="L269" s="48">
        <v>32</v>
      </c>
      <c r="M269" s="39">
        <f t="shared" si="53"/>
        <v>53.333333333333336</v>
      </c>
      <c r="N269" s="48">
        <v>41</v>
      </c>
      <c r="O269" s="39">
        <f t="shared" si="54"/>
        <v>66.129032258064512</v>
      </c>
      <c r="P269" s="48">
        <v>37</v>
      </c>
      <c r="Q269" s="39">
        <f t="shared" si="55"/>
        <v>68.518518518518519</v>
      </c>
      <c r="R269" s="48">
        <v>38</v>
      </c>
      <c r="S269" s="39">
        <f t="shared" si="56"/>
        <v>69.090909090909093</v>
      </c>
      <c r="T269" s="48">
        <v>47</v>
      </c>
      <c r="U269" s="39">
        <f t="shared" si="57"/>
        <v>65.277777777777786</v>
      </c>
      <c r="V269" s="48">
        <v>52</v>
      </c>
      <c r="W269" s="39">
        <f t="shared" si="58"/>
        <v>62.650602409638559</v>
      </c>
      <c r="X269" s="48">
        <v>50</v>
      </c>
      <c r="Y269" s="39">
        <f t="shared" si="59"/>
        <v>64.102564102564102</v>
      </c>
      <c r="AB269" s="3" t="s">
        <v>279</v>
      </c>
      <c r="AC269" s="3">
        <v>29</v>
      </c>
      <c r="AD269" s="3">
        <v>73</v>
      </c>
      <c r="AE269" s="3">
        <v>66</v>
      </c>
      <c r="AF269" s="3">
        <v>50</v>
      </c>
      <c r="AG269" s="3">
        <v>65</v>
      </c>
      <c r="AH269" s="3">
        <v>60</v>
      </c>
      <c r="AI269" s="3">
        <v>62</v>
      </c>
      <c r="AJ269" s="3">
        <v>54</v>
      </c>
      <c r="AK269" s="3">
        <v>55</v>
      </c>
      <c r="AL269" s="3">
        <v>72</v>
      </c>
      <c r="AM269" s="3">
        <v>83</v>
      </c>
      <c r="AN269" s="3">
        <v>78</v>
      </c>
      <c r="AO269" s="3">
        <v>8</v>
      </c>
      <c r="AP269" s="3">
        <v>755</v>
      </c>
    </row>
    <row r="270" spans="1:42">
      <c r="A270" s="3" t="s">
        <v>280</v>
      </c>
      <c r="B270" s="48">
        <v>348</v>
      </c>
      <c r="C270" s="39">
        <f t="shared" si="48"/>
        <v>66.285714285714278</v>
      </c>
      <c r="D270" s="48">
        <v>539</v>
      </c>
      <c r="E270" s="39">
        <f t="shared" si="49"/>
        <v>91.047297297297305</v>
      </c>
      <c r="F270" s="48">
        <v>472</v>
      </c>
      <c r="G270" s="39">
        <f t="shared" si="50"/>
        <v>76.623376623376629</v>
      </c>
      <c r="H270" s="48">
        <v>598</v>
      </c>
      <c r="I270" s="39">
        <f t="shared" si="51"/>
        <v>93.730407523510976</v>
      </c>
      <c r="J270" s="48">
        <v>632</v>
      </c>
      <c r="K270" s="39">
        <f t="shared" si="52"/>
        <v>96.488549618320604</v>
      </c>
      <c r="L270" s="48">
        <v>737</v>
      </c>
      <c r="M270" s="39">
        <f t="shared" si="53"/>
        <v>99.192462987886941</v>
      </c>
      <c r="N270" s="48">
        <v>712</v>
      </c>
      <c r="O270" s="39">
        <f t="shared" si="54"/>
        <v>98.751733703190013</v>
      </c>
      <c r="P270" s="48">
        <v>734</v>
      </c>
      <c r="Q270" s="39">
        <f t="shared" si="55"/>
        <v>97.347480106100789</v>
      </c>
      <c r="R270" s="48">
        <v>729</v>
      </c>
      <c r="S270" s="39">
        <f t="shared" si="56"/>
        <v>98.646820027063598</v>
      </c>
      <c r="T270" s="48">
        <v>739</v>
      </c>
      <c r="U270" s="39">
        <f t="shared" si="57"/>
        <v>97.23684210526315</v>
      </c>
      <c r="V270" s="48">
        <v>787</v>
      </c>
      <c r="W270" s="39">
        <f t="shared" si="58"/>
        <v>97.400990099009903</v>
      </c>
      <c r="X270" s="48">
        <v>751</v>
      </c>
      <c r="Y270" s="39">
        <f t="shared" si="59"/>
        <v>95.913154533844192</v>
      </c>
      <c r="AB270" s="3" t="s">
        <v>280</v>
      </c>
      <c r="AC270" s="3">
        <v>525</v>
      </c>
      <c r="AD270" s="3">
        <v>592</v>
      </c>
      <c r="AE270" s="3">
        <v>616</v>
      </c>
      <c r="AF270" s="3">
        <v>638</v>
      </c>
      <c r="AG270" s="3">
        <v>655</v>
      </c>
      <c r="AH270" s="3">
        <v>743</v>
      </c>
      <c r="AI270" s="3">
        <v>721</v>
      </c>
      <c r="AJ270" s="3">
        <v>754</v>
      </c>
      <c r="AK270" s="3">
        <v>739</v>
      </c>
      <c r="AL270" s="3">
        <v>760</v>
      </c>
      <c r="AM270" s="3">
        <v>808</v>
      </c>
      <c r="AN270" s="3">
        <v>783</v>
      </c>
      <c r="AO270" s="3">
        <v>119</v>
      </c>
      <c r="AP270" s="3">
        <v>8453</v>
      </c>
    </row>
    <row r="271" spans="1:42">
      <c r="A271" s="3" t="s">
        <v>281</v>
      </c>
      <c r="B271" s="48">
        <v>15</v>
      </c>
      <c r="C271" s="39">
        <f t="shared" si="48"/>
        <v>68.181818181818173</v>
      </c>
      <c r="D271" s="48">
        <v>23</v>
      </c>
      <c r="E271" s="39">
        <f t="shared" si="49"/>
        <v>46.938775510204081</v>
      </c>
      <c r="F271" s="48">
        <v>17</v>
      </c>
      <c r="G271" s="39">
        <f t="shared" si="50"/>
        <v>51.515151515151516</v>
      </c>
      <c r="H271" s="48">
        <v>23</v>
      </c>
      <c r="I271" s="39">
        <f t="shared" si="51"/>
        <v>60.526315789473685</v>
      </c>
      <c r="J271" s="48">
        <v>22</v>
      </c>
      <c r="K271" s="39">
        <f t="shared" si="52"/>
        <v>88</v>
      </c>
      <c r="L271" s="48">
        <v>26</v>
      </c>
      <c r="M271" s="39">
        <f t="shared" si="53"/>
        <v>70.270270270270274</v>
      </c>
      <c r="N271" s="48">
        <v>31</v>
      </c>
      <c r="O271" s="39">
        <f t="shared" si="54"/>
        <v>79.487179487179489</v>
      </c>
      <c r="P271" s="48">
        <v>28</v>
      </c>
      <c r="Q271" s="39">
        <f t="shared" si="55"/>
        <v>65.116279069767444</v>
      </c>
      <c r="R271" s="48">
        <v>38</v>
      </c>
      <c r="S271" s="39">
        <f t="shared" si="56"/>
        <v>80.851063829787222</v>
      </c>
      <c r="T271" s="48">
        <v>28</v>
      </c>
      <c r="U271" s="39">
        <f t="shared" si="57"/>
        <v>93.333333333333329</v>
      </c>
      <c r="V271" s="48">
        <v>18</v>
      </c>
      <c r="W271" s="39">
        <f t="shared" si="58"/>
        <v>90</v>
      </c>
      <c r="X271" s="48">
        <v>30</v>
      </c>
      <c r="Y271" s="39">
        <f t="shared" si="59"/>
        <v>63.829787234042556</v>
      </c>
      <c r="AB271" s="3" t="s">
        <v>281</v>
      </c>
      <c r="AC271" s="3">
        <v>22</v>
      </c>
      <c r="AD271" s="3">
        <v>49</v>
      </c>
      <c r="AE271" s="3">
        <v>33</v>
      </c>
      <c r="AF271" s="3">
        <v>38</v>
      </c>
      <c r="AG271" s="3">
        <v>25</v>
      </c>
      <c r="AH271" s="3">
        <v>37</v>
      </c>
      <c r="AI271" s="3">
        <v>39</v>
      </c>
      <c r="AJ271" s="3">
        <v>43</v>
      </c>
      <c r="AK271" s="3">
        <v>47</v>
      </c>
      <c r="AL271" s="3">
        <v>30</v>
      </c>
      <c r="AM271" s="3">
        <v>20</v>
      </c>
      <c r="AN271" s="3">
        <v>47</v>
      </c>
      <c r="AO271" s="3">
        <v>3</v>
      </c>
      <c r="AP271" s="3">
        <v>433</v>
      </c>
    </row>
    <row r="272" spans="1:42">
      <c r="A272" s="3" t="s">
        <v>282</v>
      </c>
      <c r="B272" s="48">
        <v>5</v>
      </c>
      <c r="C272" s="39">
        <f t="shared" si="48"/>
        <v>55.555555555555557</v>
      </c>
      <c r="D272" s="48">
        <v>8</v>
      </c>
      <c r="E272" s="39">
        <f t="shared" si="49"/>
        <v>88.888888888888886</v>
      </c>
      <c r="F272" s="48">
        <v>5</v>
      </c>
      <c r="G272" s="39">
        <f t="shared" si="50"/>
        <v>55.555555555555557</v>
      </c>
      <c r="H272" s="48">
        <v>8</v>
      </c>
      <c r="I272" s="39">
        <f t="shared" si="51"/>
        <v>61.53846153846154</v>
      </c>
      <c r="J272" s="48">
        <v>8</v>
      </c>
      <c r="K272" s="39">
        <f t="shared" si="52"/>
        <v>88.888888888888886</v>
      </c>
      <c r="L272" s="48">
        <v>9</v>
      </c>
      <c r="M272" s="39">
        <f t="shared" si="53"/>
        <v>56.25</v>
      </c>
      <c r="N272" s="48">
        <v>11</v>
      </c>
      <c r="O272" s="39">
        <f t="shared" si="54"/>
        <v>91.666666666666657</v>
      </c>
      <c r="P272" s="48">
        <v>16</v>
      </c>
      <c r="Q272" s="39">
        <f t="shared" si="55"/>
        <v>84.210526315789465</v>
      </c>
      <c r="R272" s="48">
        <v>15</v>
      </c>
      <c r="S272" s="39">
        <f t="shared" si="56"/>
        <v>88.235294117647058</v>
      </c>
      <c r="T272" s="48">
        <v>8</v>
      </c>
      <c r="U272" s="39">
        <f t="shared" si="57"/>
        <v>100</v>
      </c>
      <c r="V272" s="48">
        <v>22</v>
      </c>
      <c r="W272" s="39">
        <f t="shared" si="58"/>
        <v>84.615384615384613</v>
      </c>
      <c r="X272" s="48">
        <v>16</v>
      </c>
      <c r="Y272" s="39">
        <f t="shared" si="59"/>
        <v>80</v>
      </c>
      <c r="AB272" s="3" t="s">
        <v>282</v>
      </c>
      <c r="AC272" s="3">
        <v>9</v>
      </c>
      <c r="AD272" s="3">
        <v>9</v>
      </c>
      <c r="AE272" s="3">
        <v>9</v>
      </c>
      <c r="AF272" s="3">
        <v>13</v>
      </c>
      <c r="AG272" s="3">
        <v>9</v>
      </c>
      <c r="AH272" s="3">
        <v>16</v>
      </c>
      <c r="AI272" s="3">
        <v>12</v>
      </c>
      <c r="AJ272" s="3">
        <v>19</v>
      </c>
      <c r="AK272" s="3">
        <v>17</v>
      </c>
      <c r="AL272" s="3">
        <v>8</v>
      </c>
      <c r="AM272" s="3">
        <v>26</v>
      </c>
      <c r="AN272" s="3">
        <v>20</v>
      </c>
      <c r="AO272" s="3">
        <v>4</v>
      </c>
      <c r="AP272" s="3">
        <v>171</v>
      </c>
    </row>
    <row r="273" spans="1:42">
      <c r="A273" s="3" t="s">
        <v>283</v>
      </c>
      <c r="B273" s="48">
        <v>16</v>
      </c>
      <c r="C273" s="39">
        <f t="shared" si="48"/>
        <v>39.024390243902438</v>
      </c>
      <c r="D273" s="48">
        <v>30</v>
      </c>
      <c r="E273" s="39">
        <f t="shared" si="49"/>
        <v>51.724137931034484</v>
      </c>
      <c r="F273" s="48">
        <v>31</v>
      </c>
      <c r="G273" s="39">
        <f t="shared" si="50"/>
        <v>48.4375</v>
      </c>
      <c r="H273" s="48">
        <v>34</v>
      </c>
      <c r="I273" s="39">
        <f t="shared" si="51"/>
        <v>55.737704918032783</v>
      </c>
      <c r="J273" s="48">
        <v>40</v>
      </c>
      <c r="K273" s="39">
        <f t="shared" si="52"/>
        <v>63.492063492063487</v>
      </c>
      <c r="L273" s="48">
        <v>34</v>
      </c>
      <c r="M273" s="39">
        <f t="shared" si="53"/>
        <v>54.838709677419352</v>
      </c>
      <c r="N273" s="48">
        <v>52</v>
      </c>
      <c r="O273" s="39">
        <f t="shared" si="54"/>
        <v>77.611940298507463</v>
      </c>
      <c r="P273" s="48">
        <v>60</v>
      </c>
      <c r="Q273" s="39">
        <f t="shared" si="55"/>
        <v>71.428571428571431</v>
      </c>
      <c r="R273" s="48">
        <v>63</v>
      </c>
      <c r="S273" s="39">
        <f t="shared" si="56"/>
        <v>86.301369863013704</v>
      </c>
      <c r="T273" s="48">
        <v>61</v>
      </c>
      <c r="U273" s="39">
        <f t="shared" si="57"/>
        <v>70.930232558139537</v>
      </c>
      <c r="V273" s="48">
        <v>51</v>
      </c>
      <c r="W273" s="39">
        <f t="shared" si="58"/>
        <v>72.857142857142847</v>
      </c>
      <c r="X273" s="48">
        <v>64</v>
      </c>
      <c r="Y273" s="39">
        <f t="shared" si="59"/>
        <v>73.563218390804593</v>
      </c>
      <c r="AB273" s="3" t="s">
        <v>283</v>
      </c>
      <c r="AC273" s="3">
        <v>41</v>
      </c>
      <c r="AD273" s="3">
        <v>58</v>
      </c>
      <c r="AE273" s="3">
        <v>64</v>
      </c>
      <c r="AF273" s="3">
        <v>61</v>
      </c>
      <c r="AG273" s="3">
        <v>63</v>
      </c>
      <c r="AH273" s="3">
        <v>62</v>
      </c>
      <c r="AI273" s="3">
        <v>67</v>
      </c>
      <c r="AJ273" s="3">
        <v>84</v>
      </c>
      <c r="AK273" s="3">
        <v>73</v>
      </c>
      <c r="AL273" s="3">
        <v>86</v>
      </c>
      <c r="AM273" s="3">
        <v>70</v>
      </c>
      <c r="AN273" s="3">
        <v>87</v>
      </c>
      <c r="AO273" s="3">
        <v>9</v>
      </c>
      <c r="AP273" s="3">
        <v>825</v>
      </c>
    </row>
    <row r="274" spans="1:42">
      <c r="A274" s="3" t="s">
        <v>284</v>
      </c>
      <c r="B274" s="48">
        <v>37</v>
      </c>
      <c r="C274" s="39">
        <f t="shared" si="48"/>
        <v>86.04651162790698</v>
      </c>
      <c r="D274" s="48">
        <v>65</v>
      </c>
      <c r="E274" s="39">
        <f t="shared" si="49"/>
        <v>92.857142857142861</v>
      </c>
      <c r="F274" s="48">
        <v>46</v>
      </c>
      <c r="G274" s="39">
        <f t="shared" si="50"/>
        <v>90.196078431372555</v>
      </c>
      <c r="H274" s="48">
        <v>48</v>
      </c>
      <c r="I274" s="39">
        <f t="shared" si="51"/>
        <v>94.117647058823522</v>
      </c>
      <c r="J274" s="48">
        <v>57</v>
      </c>
      <c r="K274" s="39">
        <f t="shared" si="52"/>
        <v>96.610169491525426</v>
      </c>
      <c r="L274" s="48">
        <v>56</v>
      </c>
      <c r="M274" s="39">
        <f t="shared" si="53"/>
        <v>90.322580645161281</v>
      </c>
      <c r="N274" s="48">
        <v>45</v>
      </c>
      <c r="O274" s="39">
        <f t="shared" si="54"/>
        <v>86.538461538461547</v>
      </c>
      <c r="P274" s="48">
        <v>62</v>
      </c>
      <c r="Q274" s="39">
        <f t="shared" si="55"/>
        <v>89.85507246376811</v>
      </c>
      <c r="R274" s="48">
        <v>61</v>
      </c>
      <c r="S274" s="39">
        <f t="shared" si="56"/>
        <v>92.424242424242422</v>
      </c>
      <c r="T274" s="48">
        <v>61</v>
      </c>
      <c r="U274" s="39">
        <f t="shared" si="57"/>
        <v>85.91549295774648</v>
      </c>
      <c r="V274" s="48">
        <v>59</v>
      </c>
      <c r="W274" s="39">
        <f t="shared" si="58"/>
        <v>92.1875</v>
      </c>
      <c r="X274" s="48">
        <v>74</v>
      </c>
      <c r="Y274" s="39">
        <f t="shared" si="59"/>
        <v>90.243902439024396</v>
      </c>
      <c r="AB274" s="3" t="s">
        <v>284</v>
      </c>
      <c r="AC274" s="3">
        <v>43</v>
      </c>
      <c r="AD274" s="3">
        <v>70</v>
      </c>
      <c r="AE274" s="3">
        <v>51</v>
      </c>
      <c r="AF274" s="3">
        <v>51</v>
      </c>
      <c r="AG274" s="3">
        <v>59</v>
      </c>
      <c r="AH274" s="3">
        <v>62</v>
      </c>
      <c r="AI274" s="3">
        <v>52</v>
      </c>
      <c r="AJ274" s="3">
        <v>69</v>
      </c>
      <c r="AK274" s="3">
        <v>66</v>
      </c>
      <c r="AL274" s="3">
        <v>71</v>
      </c>
      <c r="AM274" s="3">
        <v>64</v>
      </c>
      <c r="AN274" s="3">
        <v>82</v>
      </c>
      <c r="AO274" s="3">
        <v>12</v>
      </c>
      <c r="AP274" s="3">
        <v>752</v>
      </c>
    </row>
    <row r="275" spans="1:42">
      <c r="A275" s="3" t="s">
        <v>285</v>
      </c>
      <c r="B275" s="48">
        <v>63</v>
      </c>
      <c r="C275" s="39">
        <f t="shared" si="48"/>
        <v>90</v>
      </c>
      <c r="D275" s="48">
        <v>84</v>
      </c>
      <c r="E275" s="39">
        <f t="shared" si="49"/>
        <v>93.333333333333329</v>
      </c>
      <c r="F275" s="48">
        <v>62</v>
      </c>
      <c r="G275" s="39">
        <f t="shared" si="50"/>
        <v>89.85507246376811</v>
      </c>
      <c r="H275" s="48">
        <v>77</v>
      </c>
      <c r="I275" s="39">
        <f t="shared" si="51"/>
        <v>95.061728395061735</v>
      </c>
      <c r="J275" s="48">
        <v>100</v>
      </c>
      <c r="K275" s="39">
        <f t="shared" si="52"/>
        <v>93.45794392523365</v>
      </c>
      <c r="L275" s="48">
        <v>88</v>
      </c>
      <c r="M275" s="39">
        <f t="shared" si="53"/>
        <v>92.631578947368425</v>
      </c>
      <c r="N275" s="48">
        <v>94</v>
      </c>
      <c r="O275" s="39">
        <f t="shared" si="54"/>
        <v>95.918367346938766</v>
      </c>
      <c r="P275" s="48">
        <v>78</v>
      </c>
      <c r="Q275" s="39">
        <f t="shared" si="55"/>
        <v>93.975903614457835</v>
      </c>
      <c r="R275" s="48">
        <v>101</v>
      </c>
      <c r="S275" s="39">
        <f t="shared" si="56"/>
        <v>97.115384615384613</v>
      </c>
      <c r="T275" s="48">
        <v>122</v>
      </c>
      <c r="U275" s="39">
        <f t="shared" si="57"/>
        <v>93.84615384615384</v>
      </c>
      <c r="V275" s="48">
        <v>97</v>
      </c>
      <c r="W275" s="39">
        <f t="shared" si="58"/>
        <v>93.269230769230774</v>
      </c>
      <c r="X275" s="48">
        <v>109</v>
      </c>
      <c r="Y275" s="39">
        <f t="shared" si="59"/>
        <v>90.082644628099175</v>
      </c>
      <c r="AB275" s="3" t="s">
        <v>285</v>
      </c>
      <c r="AC275" s="3">
        <v>70</v>
      </c>
      <c r="AD275" s="3">
        <v>90</v>
      </c>
      <c r="AE275" s="3">
        <v>69</v>
      </c>
      <c r="AF275" s="3">
        <v>81</v>
      </c>
      <c r="AG275" s="3">
        <v>107</v>
      </c>
      <c r="AH275" s="3">
        <v>95</v>
      </c>
      <c r="AI275" s="3">
        <v>98</v>
      </c>
      <c r="AJ275" s="3">
        <v>83</v>
      </c>
      <c r="AK275" s="3">
        <v>104</v>
      </c>
      <c r="AL275" s="3">
        <v>130</v>
      </c>
      <c r="AM275" s="3">
        <v>104</v>
      </c>
      <c r="AN275" s="3">
        <v>121</v>
      </c>
      <c r="AO275" s="3">
        <v>11</v>
      </c>
      <c r="AP275" s="3">
        <v>1163</v>
      </c>
    </row>
    <row r="276" spans="1:42">
      <c r="A276" s="3" t="s">
        <v>286</v>
      </c>
      <c r="B276" s="48">
        <v>90</v>
      </c>
      <c r="C276" s="39">
        <f t="shared" si="48"/>
        <v>84.905660377358487</v>
      </c>
      <c r="D276" s="48">
        <v>140</v>
      </c>
      <c r="E276" s="39">
        <f t="shared" si="49"/>
        <v>86.419753086419746</v>
      </c>
      <c r="F276" s="48">
        <v>125</v>
      </c>
      <c r="G276" s="39">
        <f t="shared" si="50"/>
        <v>88.652482269503537</v>
      </c>
      <c r="H276" s="48">
        <v>179</v>
      </c>
      <c r="I276" s="39">
        <f t="shared" si="51"/>
        <v>88.613861386138609</v>
      </c>
      <c r="J276" s="48">
        <v>215</v>
      </c>
      <c r="K276" s="39">
        <f t="shared" si="52"/>
        <v>89.958158995815893</v>
      </c>
      <c r="L276" s="48">
        <v>188</v>
      </c>
      <c r="M276" s="39">
        <f t="shared" si="53"/>
        <v>85.067873303167417</v>
      </c>
      <c r="N276" s="48">
        <v>183</v>
      </c>
      <c r="O276" s="39">
        <f t="shared" si="54"/>
        <v>93.84615384615384</v>
      </c>
      <c r="P276" s="48">
        <v>243</v>
      </c>
      <c r="Q276" s="39">
        <f t="shared" si="55"/>
        <v>92.045454545454547</v>
      </c>
      <c r="R276" s="48">
        <v>267</v>
      </c>
      <c r="S276" s="39">
        <f t="shared" si="56"/>
        <v>90.816326530612244</v>
      </c>
      <c r="T276" s="48">
        <v>229</v>
      </c>
      <c r="U276" s="39">
        <f t="shared" si="57"/>
        <v>86.415094339622641</v>
      </c>
      <c r="V276" s="48">
        <v>248</v>
      </c>
      <c r="W276" s="39">
        <f t="shared" si="58"/>
        <v>92.883895131086149</v>
      </c>
      <c r="X276" s="48">
        <v>289</v>
      </c>
      <c r="Y276" s="39">
        <f t="shared" si="59"/>
        <v>95.06578947368422</v>
      </c>
      <c r="AB276" s="3" t="s">
        <v>286</v>
      </c>
      <c r="AC276" s="3">
        <v>106</v>
      </c>
      <c r="AD276" s="3">
        <v>162</v>
      </c>
      <c r="AE276" s="3">
        <v>141</v>
      </c>
      <c r="AF276" s="3">
        <v>202</v>
      </c>
      <c r="AG276" s="3">
        <v>239</v>
      </c>
      <c r="AH276" s="3">
        <v>221</v>
      </c>
      <c r="AI276" s="3">
        <v>195</v>
      </c>
      <c r="AJ276" s="3">
        <v>264</v>
      </c>
      <c r="AK276" s="3">
        <v>294</v>
      </c>
      <c r="AL276" s="3">
        <v>265</v>
      </c>
      <c r="AM276" s="3">
        <v>267</v>
      </c>
      <c r="AN276" s="3">
        <v>304</v>
      </c>
      <c r="AO276" s="3">
        <v>41</v>
      </c>
      <c r="AP276" s="3">
        <v>2701</v>
      </c>
    </row>
    <row r="277" spans="1:42">
      <c r="A277" s="3" t="s">
        <v>287</v>
      </c>
      <c r="B277" s="48">
        <v>17</v>
      </c>
      <c r="C277" s="39">
        <f t="shared" si="48"/>
        <v>47.222222222222221</v>
      </c>
      <c r="D277" s="48">
        <v>12</v>
      </c>
      <c r="E277" s="39">
        <f t="shared" si="49"/>
        <v>46.153846153846153</v>
      </c>
      <c r="F277" s="48">
        <v>26</v>
      </c>
      <c r="G277" s="39">
        <f t="shared" si="50"/>
        <v>96.296296296296291</v>
      </c>
      <c r="H277" s="48">
        <v>28</v>
      </c>
      <c r="I277" s="39">
        <f t="shared" si="51"/>
        <v>93.333333333333329</v>
      </c>
      <c r="J277" s="48">
        <v>18</v>
      </c>
      <c r="K277" s="39">
        <f t="shared" si="52"/>
        <v>100</v>
      </c>
      <c r="L277" s="48">
        <v>10</v>
      </c>
      <c r="M277" s="39">
        <f t="shared" si="53"/>
        <v>90.909090909090907</v>
      </c>
      <c r="N277" s="48">
        <v>15</v>
      </c>
      <c r="O277" s="39">
        <f t="shared" si="54"/>
        <v>93.75</v>
      </c>
      <c r="P277" s="48">
        <v>28</v>
      </c>
      <c r="Q277" s="39">
        <f t="shared" si="55"/>
        <v>93.333333333333329</v>
      </c>
      <c r="R277" s="48">
        <v>22</v>
      </c>
      <c r="S277" s="39">
        <f t="shared" si="56"/>
        <v>100</v>
      </c>
      <c r="T277" s="48">
        <v>33</v>
      </c>
      <c r="U277" s="39">
        <f t="shared" si="57"/>
        <v>86.842105263157904</v>
      </c>
      <c r="V277" s="48">
        <v>36</v>
      </c>
      <c r="W277" s="39">
        <f t="shared" si="58"/>
        <v>97.297297297297305</v>
      </c>
      <c r="X277" s="48">
        <v>32</v>
      </c>
      <c r="Y277" s="39">
        <f t="shared" si="59"/>
        <v>82.051282051282044</v>
      </c>
      <c r="AB277" s="3" t="s">
        <v>287</v>
      </c>
      <c r="AC277" s="3">
        <v>36</v>
      </c>
      <c r="AD277" s="3">
        <v>26</v>
      </c>
      <c r="AE277" s="3">
        <v>27</v>
      </c>
      <c r="AF277" s="3">
        <v>30</v>
      </c>
      <c r="AG277" s="3">
        <v>18</v>
      </c>
      <c r="AH277" s="3">
        <v>11</v>
      </c>
      <c r="AI277" s="3">
        <v>16</v>
      </c>
      <c r="AJ277" s="3">
        <v>30</v>
      </c>
      <c r="AK277" s="3">
        <v>22</v>
      </c>
      <c r="AL277" s="3">
        <v>38</v>
      </c>
      <c r="AM277" s="3">
        <v>37</v>
      </c>
      <c r="AN277" s="3">
        <v>39</v>
      </c>
      <c r="AO277" s="3">
        <v>2</v>
      </c>
      <c r="AP277" s="3">
        <v>332</v>
      </c>
    </row>
    <row r="278" spans="1:42">
      <c r="A278" s="3" t="s">
        <v>288</v>
      </c>
      <c r="B278" s="48">
        <v>66</v>
      </c>
      <c r="C278" s="39">
        <f t="shared" si="48"/>
        <v>68.041237113402062</v>
      </c>
      <c r="D278" s="48">
        <v>101</v>
      </c>
      <c r="E278" s="39">
        <f t="shared" si="49"/>
        <v>72.142857142857139</v>
      </c>
      <c r="F278" s="48">
        <v>76</v>
      </c>
      <c r="G278" s="39">
        <f t="shared" si="50"/>
        <v>71.028037383177562</v>
      </c>
      <c r="H278" s="48">
        <v>100</v>
      </c>
      <c r="I278" s="39">
        <f t="shared" si="51"/>
        <v>71.942446043165461</v>
      </c>
      <c r="J278" s="48">
        <v>112</v>
      </c>
      <c r="K278" s="39">
        <f t="shared" si="52"/>
        <v>77.241379310344826</v>
      </c>
      <c r="L278" s="48">
        <v>107</v>
      </c>
      <c r="M278" s="39">
        <f t="shared" si="53"/>
        <v>69.480519480519476</v>
      </c>
      <c r="N278" s="48">
        <v>93</v>
      </c>
      <c r="O278" s="39">
        <f t="shared" si="54"/>
        <v>68.382352941176478</v>
      </c>
      <c r="P278" s="48">
        <v>108</v>
      </c>
      <c r="Q278" s="39">
        <f t="shared" si="55"/>
        <v>69.677419354838705</v>
      </c>
      <c r="R278" s="48">
        <v>107</v>
      </c>
      <c r="S278" s="39">
        <f t="shared" si="56"/>
        <v>72.297297297297305</v>
      </c>
      <c r="T278" s="48">
        <v>106</v>
      </c>
      <c r="U278" s="39">
        <f t="shared" si="57"/>
        <v>76.258992805755398</v>
      </c>
      <c r="V278" s="48">
        <v>99</v>
      </c>
      <c r="W278" s="39">
        <f t="shared" si="58"/>
        <v>79.838709677419345</v>
      </c>
      <c r="X278" s="48">
        <v>114</v>
      </c>
      <c r="Y278" s="39">
        <f t="shared" si="59"/>
        <v>79.166666666666657</v>
      </c>
      <c r="AB278" s="3" t="s">
        <v>288</v>
      </c>
      <c r="AC278" s="3">
        <v>97</v>
      </c>
      <c r="AD278" s="3">
        <v>140</v>
      </c>
      <c r="AE278" s="3">
        <v>107</v>
      </c>
      <c r="AF278" s="3">
        <v>139</v>
      </c>
      <c r="AG278" s="3">
        <v>145</v>
      </c>
      <c r="AH278" s="3">
        <v>154</v>
      </c>
      <c r="AI278" s="3">
        <v>136</v>
      </c>
      <c r="AJ278" s="3">
        <v>155</v>
      </c>
      <c r="AK278" s="3">
        <v>148</v>
      </c>
      <c r="AL278" s="3">
        <v>139</v>
      </c>
      <c r="AM278" s="3">
        <v>124</v>
      </c>
      <c r="AN278" s="3">
        <v>144</v>
      </c>
      <c r="AO278" s="3">
        <v>16</v>
      </c>
      <c r="AP278" s="3">
        <v>1644</v>
      </c>
    </row>
    <row r="279" spans="1:42">
      <c r="A279" s="3" t="s">
        <v>289</v>
      </c>
      <c r="B279" s="48">
        <v>53</v>
      </c>
      <c r="C279" s="39">
        <f t="shared" si="48"/>
        <v>55.78947368421052</v>
      </c>
      <c r="D279" s="48">
        <v>81</v>
      </c>
      <c r="E279" s="39">
        <f t="shared" si="49"/>
        <v>92.045454545454547</v>
      </c>
      <c r="F279" s="48">
        <v>65</v>
      </c>
      <c r="G279" s="39">
        <f t="shared" si="50"/>
        <v>86.666666666666671</v>
      </c>
      <c r="H279" s="48">
        <v>95</v>
      </c>
      <c r="I279" s="39">
        <f t="shared" si="51"/>
        <v>89.622641509433961</v>
      </c>
      <c r="J279" s="48">
        <v>112</v>
      </c>
      <c r="K279" s="39">
        <f t="shared" si="52"/>
        <v>93.333333333333329</v>
      </c>
      <c r="L279" s="48">
        <v>121</v>
      </c>
      <c r="M279" s="39">
        <f t="shared" si="53"/>
        <v>93.07692307692308</v>
      </c>
      <c r="N279" s="48">
        <v>117</v>
      </c>
      <c r="O279" s="39">
        <f t="shared" si="54"/>
        <v>95.121951219512198</v>
      </c>
      <c r="P279" s="48">
        <v>144</v>
      </c>
      <c r="Q279" s="39">
        <f t="shared" si="55"/>
        <v>95.36423841059603</v>
      </c>
      <c r="R279" s="48">
        <v>84</v>
      </c>
      <c r="S279" s="39">
        <f t="shared" si="56"/>
        <v>92.307692307692307</v>
      </c>
      <c r="T279" s="48">
        <v>136</v>
      </c>
      <c r="U279" s="39">
        <f t="shared" si="57"/>
        <v>80</v>
      </c>
      <c r="V279" s="48">
        <v>126</v>
      </c>
      <c r="W279" s="39">
        <f t="shared" si="58"/>
        <v>77.300613496932513</v>
      </c>
      <c r="X279" s="48">
        <v>131</v>
      </c>
      <c r="Y279" s="39">
        <f t="shared" si="59"/>
        <v>77.058823529411768</v>
      </c>
      <c r="AB279" s="3" t="s">
        <v>289</v>
      </c>
      <c r="AC279" s="3">
        <v>95</v>
      </c>
      <c r="AD279" s="3">
        <v>88</v>
      </c>
      <c r="AE279" s="3">
        <v>75</v>
      </c>
      <c r="AF279" s="3">
        <v>106</v>
      </c>
      <c r="AG279" s="3">
        <v>120</v>
      </c>
      <c r="AH279" s="3">
        <v>130</v>
      </c>
      <c r="AI279" s="3">
        <v>123</v>
      </c>
      <c r="AJ279" s="3">
        <v>151</v>
      </c>
      <c r="AK279" s="3">
        <v>91</v>
      </c>
      <c r="AL279" s="3">
        <v>170</v>
      </c>
      <c r="AM279" s="3">
        <v>163</v>
      </c>
      <c r="AN279" s="3">
        <v>170</v>
      </c>
      <c r="AO279" s="3">
        <v>25</v>
      </c>
      <c r="AP279" s="3">
        <v>1507</v>
      </c>
    </row>
    <row r="280" spans="1:42">
      <c r="A280" s="3" t="s">
        <v>290</v>
      </c>
      <c r="B280" s="48">
        <v>75</v>
      </c>
      <c r="C280" s="39">
        <f t="shared" si="48"/>
        <v>66.964285714285708</v>
      </c>
      <c r="D280" s="48">
        <v>94</v>
      </c>
      <c r="E280" s="39">
        <f t="shared" si="49"/>
        <v>88.679245283018872</v>
      </c>
      <c r="F280" s="48">
        <v>85</v>
      </c>
      <c r="G280" s="39">
        <f t="shared" si="50"/>
        <v>85.858585858585855</v>
      </c>
      <c r="H280" s="48">
        <v>77</v>
      </c>
      <c r="I280" s="39">
        <f t="shared" si="51"/>
        <v>90.588235294117652</v>
      </c>
      <c r="J280" s="48">
        <v>84</v>
      </c>
      <c r="K280" s="39">
        <f t="shared" si="52"/>
        <v>97.674418604651152</v>
      </c>
      <c r="L280" s="48">
        <v>91</v>
      </c>
      <c r="M280" s="39">
        <f t="shared" si="53"/>
        <v>91.919191919191917</v>
      </c>
      <c r="N280" s="48">
        <v>100</v>
      </c>
      <c r="O280" s="39">
        <f t="shared" si="54"/>
        <v>95.238095238095227</v>
      </c>
      <c r="P280" s="48">
        <v>92</v>
      </c>
      <c r="Q280" s="39">
        <f t="shared" si="55"/>
        <v>93.877551020408163</v>
      </c>
      <c r="R280" s="48">
        <v>121</v>
      </c>
      <c r="S280" s="39">
        <f t="shared" si="56"/>
        <v>95.275590551181097</v>
      </c>
      <c r="T280" s="48">
        <v>111</v>
      </c>
      <c r="U280" s="39">
        <f t="shared" si="57"/>
        <v>90.983606557377044</v>
      </c>
      <c r="V280" s="48">
        <v>132</v>
      </c>
      <c r="W280" s="39">
        <f t="shared" si="58"/>
        <v>85.161290322580641</v>
      </c>
      <c r="X280" s="48">
        <v>139</v>
      </c>
      <c r="Y280" s="39">
        <f t="shared" si="59"/>
        <v>86.875</v>
      </c>
      <c r="AB280" s="3" t="s">
        <v>290</v>
      </c>
      <c r="AC280" s="3">
        <v>112</v>
      </c>
      <c r="AD280" s="3">
        <v>106</v>
      </c>
      <c r="AE280" s="3">
        <v>99</v>
      </c>
      <c r="AF280" s="3">
        <v>85</v>
      </c>
      <c r="AG280" s="3">
        <v>86</v>
      </c>
      <c r="AH280" s="3">
        <v>99</v>
      </c>
      <c r="AI280" s="3">
        <v>105</v>
      </c>
      <c r="AJ280" s="3">
        <v>98</v>
      </c>
      <c r="AK280" s="3">
        <v>127</v>
      </c>
      <c r="AL280" s="3">
        <v>122</v>
      </c>
      <c r="AM280" s="3">
        <v>155</v>
      </c>
      <c r="AN280" s="3">
        <v>160</v>
      </c>
      <c r="AO280" s="3">
        <v>10</v>
      </c>
      <c r="AP280" s="3">
        <v>1364</v>
      </c>
    </row>
    <row r="281" spans="1:42">
      <c r="A281" s="3" t="s">
        <v>291</v>
      </c>
      <c r="B281" s="48">
        <v>15</v>
      </c>
      <c r="C281" s="39">
        <f t="shared" si="48"/>
        <v>78.94736842105263</v>
      </c>
      <c r="D281" s="48">
        <v>14</v>
      </c>
      <c r="E281" s="39">
        <f t="shared" si="49"/>
        <v>38.888888888888893</v>
      </c>
      <c r="F281" s="48">
        <v>11</v>
      </c>
      <c r="G281" s="39">
        <f t="shared" si="50"/>
        <v>34.375</v>
      </c>
      <c r="H281" s="48">
        <v>20</v>
      </c>
      <c r="I281" s="39">
        <f t="shared" si="51"/>
        <v>51.282051282051277</v>
      </c>
      <c r="J281" s="48">
        <v>36</v>
      </c>
      <c r="K281" s="39">
        <f t="shared" si="52"/>
        <v>90</v>
      </c>
      <c r="L281" s="48">
        <v>25</v>
      </c>
      <c r="M281" s="39">
        <f t="shared" si="53"/>
        <v>54.347826086956516</v>
      </c>
      <c r="N281" s="48">
        <v>53</v>
      </c>
      <c r="O281" s="39">
        <f t="shared" si="54"/>
        <v>89.830508474576277</v>
      </c>
      <c r="P281" s="48">
        <v>49</v>
      </c>
      <c r="Q281" s="39">
        <f t="shared" si="55"/>
        <v>83.050847457627114</v>
      </c>
      <c r="R281" s="48">
        <v>32</v>
      </c>
      <c r="S281" s="39">
        <f t="shared" si="56"/>
        <v>86.486486486486484</v>
      </c>
      <c r="T281" s="48">
        <v>34</v>
      </c>
      <c r="U281" s="39">
        <f t="shared" si="57"/>
        <v>85</v>
      </c>
      <c r="V281" s="48">
        <v>49</v>
      </c>
      <c r="W281" s="39">
        <f t="shared" si="58"/>
        <v>84.482758620689651</v>
      </c>
      <c r="X281" s="48">
        <v>48</v>
      </c>
      <c r="Y281" s="39">
        <f t="shared" si="59"/>
        <v>90.566037735849065</v>
      </c>
      <c r="AB281" s="3" t="s">
        <v>291</v>
      </c>
      <c r="AC281" s="3">
        <v>19</v>
      </c>
      <c r="AD281" s="3">
        <v>36</v>
      </c>
      <c r="AE281" s="3">
        <v>32</v>
      </c>
      <c r="AF281" s="3">
        <v>39</v>
      </c>
      <c r="AG281" s="3">
        <v>40</v>
      </c>
      <c r="AH281" s="3">
        <v>46</v>
      </c>
      <c r="AI281" s="3">
        <v>59</v>
      </c>
      <c r="AJ281" s="3">
        <v>59</v>
      </c>
      <c r="AK281" s="3">
        <v>37</v>
      </c>
      <c r="AL281" s="3">
        <v>40</v>
      </c>
      <c r="AM281" s="3">
        <v>58</v>
      </c>
      <c r="AN281" s="3">
        <v>53</v>
      </c>
      <c r="AO281" s="3">
        <v>1</v>
      </c>
      <c r="AP281" s="3">
        <v>519</v>
      </c>
    </row>
    <row r="282" spans="1:42">
      <c r="A282" s="3" t="s">
        <v>292</v>
      </c>
      <c r="B282" s="48">
        <v>38</v>
      </c>
      <c r="C282" s="39">
        <f t="shared" si="48"/>
        <v>71.698113207547166</v>
      </c>
      <c r="D282" s="48">
        <v>40</v>
      </c>
      <c r="E282" s="39">
        <f t="shared" si="49"/>
        <v>81.632653061224488</v>
      </c>
      <c r="F282" s="48">
        <v>33</v>
      </c>
      <c r="G282" s="39">
        <f t="shared" si="50"/>
        <v>68.75</v>
      </c>
      <c r="H282" s="48">
        <v>30</v>
      </c>
      <c r="I282" s="39">
        <f t="shared" si="51"/>
        <v>55.555555555555557</v>
      </c>
      <c r="J282" s="48">
        <v>44</v>
      </c>
      <c r="K282" s="39">
        <f t="shared" si="52"/>
        <v>72.131147540983605</v>
      </c>
      <c r="L282" s="48">
        <v>39</v>
      </c>
      <c r="M282" s="39">
        <f t="shared" si="53"/>
        <v>61.904761904761905</v>
      </c>
      <c r="N282" s="48">
        <v>62</v>
      </c>
      <c r="O282" s="39">
        <f t="shared" si="54"/>
        <v>84.93150684931507</v>
      </c>
      <c r="P282" s="48">
        <v>43</v>
      </c>
      <c r="Q282" s="39">
        <f t="shared" si="55"/>
        <v>89.583333333333343</v>
      </c>
      <c r="R282" s="48">
        <v>43</v>
      </c>
      <c r="S282" s="39">
        <f t="shared" si="56"/>
        <v>60.563380281690137</v>
      </c>
      <c r="T282" s="48">
        <v>78</v>
      </c>
      <c r="U282" s="39">
        <f t="shared" si="57"/>
        <v>95.121951219512198</v>
      </c>
      <c r="V282" s="48">
        <v>59</v>
      </c>
      <c r="W282" s="39">
        <f t="shared" si="58"/>
        <v>86.764705882352942</v>
      </c>
      <c r="X282" s="48">
        <v>49</v>
      </c>
      <c r="Y282" s="39">
        <f t="shared" si="59"/>
        <v>62.025316455696199</v>
      </c>
      <c r="AB282" s="3" t="s">
        <v>292</v>
      </c>
      <c r="AC282" s="3">
        <v>53</v>
      </c>
      <c r="AD282" s="3">
        <v>49</v>
      </c>
      <c r="AE282" s="3">
        <v>48</v>
      </c>
      <c r="AF282" s="3">
        <v>54</v>
      </c>
      <c r="AG282" s="3">
        <v>61</v>
      </c>
      <c r="AH282" s="3">
        <v>63</v>
      </c>
      <c r="AI282" s="3">
        <v>73</v>
      </c>
      <c r="AJ282" s="3">
        <v>48</v>
      </c>
      <c r="AK282" s="3">
        <v>71</v>
      </c>
      <c r="AL282" s="3">
        <v>82</v>
      </c>
      <c r="AM282" s="3">
        <v>68</v>
      </c>
      <c r="AN282" s="3">
        <v>79</v>
      </c>
      <c r="AO282" s="3">
        <v>4</v>
      </c>
      <c r="AP282" s="3">
        <v>753</v>
      </c>
    </row>
    <row r="283" spans="1:42" s="8" customFormat="1" ht="15.75">
      <c r="A283" s="34" t="s">
        <v>293</v>
      </c>
      <c r="B283" s="46">
        <v>802</v>
      </c>
      <c r="C283" s="38">
        <f t="shared" si="48"/>
        <v>83.541666666666671</v>
      </c>
      <c r="D283" s="46">
        <v>735</v>
      </c>
      <c r="E283" s="38">
        <f t="shared" si="49"/>
        <v>82.957110609480807</v>
      </c>
      <c r="F283" s="46">
        <v>700</v>
      </c>
      <c r="G283" s="38">
        <f t="shared" si="50"/>
        <v>73.606729758149314</v>
      </c>
      <c r="H283" s="46">
        <v>769</v>
      </c>
      <c r="I283" s="38">
        <f t="shared" si="51"/>
        <v>80.02081165452654</v>
      </c>
      <c r="J283" s="46">
        <v>791</v>
      </c>
      <c r="K283" s="38">
        <f t="shared" si="52"/>
        <v>86.637458926615551</v>
      </c>
      <c r="L283" s="46">
        <v>878</v>
      </c>
      <c r="M283" s="38">
        <f t="shared" si="53"/>
        <v>87.363184079601979</v>
      </c>
      <c r="N283" s="46">
        <v>798</v>
      </c>
      <c r="O283" s="38">
        <f t="shared" si="54"/>
        <v>82.438016528925615</v>
      </c>
      <c r="P283" s="46">
        <v>879</v>
      </c>
      <c r="Q283" s="38">
        <f t="shared" si="55"/>
        <v>82.457786116322708</v>
      </c>
      <c r="R283" s="46">
        <v>923</v>
      </c>
      <c r="S283" s="38">
        <f t="shared" si="56"/>
        <v>81.971580817051517</v>
      </c>
      <c r="T283" s="46">
        <v>998</v>
      </c>
      <c r="U283" s="38">
        <f t="shared" si="57"/>
        <v>83.865546218487395</v>
      </c>
      <c r="V283" s="46">
        <v>1105</v>
      </c>
      <c r="W283" s="38">
        <f t="shared" si="58"/>
        <v>88.897827835880932</v>
      </c>
      <c r="X283" s="46">
        <v>1022</v>
      </c>
      <c r="Y283" s="38">
        <f t="shared" si="59"/>
        <v>89.806678383128286</v>
      </c>
      <c r="AB283" s="8" t="s">
        <v>293</v>
      </c>
      <c r="AC283" s="8">
        <v>960</v>
      </c>
      <c r="AD283" s="8">
        <v>886</v>
      </c>
      <c r="AE283" s="8">
        <v>951</v>
      </c>
      <c r="AF283" s="8">
        <v>961</v>
      </c>
      <c r="AG283" s="8">
        <v>913</v>
      </c>
      <c r="AH283" s="8">
        <v>1005</v>
      </c>
      <c r="AI283" s="8">
        <v>968</v>
      </c>
      <c r="AJ283" s="8">
        <v>1066</v>
      </c>
      <c r="AK283" s="8">
        <v>1126</v>
      </c>
      <c r="AL283" s="8">
        <v>1190</v>
      </c>
      <c r="AM283" s="8">
        <v>1243</v>
      </c>
      <c r="AN283" s="8">
        <v>1138</v>
      </c>
      <c r="AO283" s="8">
        <v>103</v>
      </c>
      <c r="AP283" s="8">
        <v>12510</v>
      </c>
    </row>
    <row r="284" spans="1:42">
      <c r="A284" s="3" t="s">
        <v>294</v>
      </c>
      <c r="B284" s="48">
        <v>191</v>
      </c>
      <c r="C284" s="39">
        <f t="shared" si="48"/>
        <v>92.71844660194175</v>
      </c>
      <c r="D284" s="48">
        <v>202</v>
      </c>
      <c r="E284" s="39">
        <f t="shared" si="49"/>
        <v>91.402714932126699</v>
      </c>
      <c r="F284" s="48">
        <v>183</v>
      </c>
      <c r="G284" s="39">
        <f t="shared" si="50"/>
        <v>77.872340425531917</v>
      </c>
      <c r="H284" s="48">
        <v>208</v>
      </c>
      <c r="I284" s="39">
        <f t="shared" si="51"/>
        <v>88.510638297872333</v>
      </c>
      <c r="J284" s="48">
        <v>200</v>
      </c>
      <c r="K284" s="39">
        <f t="shared" si="52"/>
        <v>94.786729857819907</v>
      </c>
      <c r="L284" s="48">
        <v>219</v>
      </c>
      <c r="M284" s="39">
        <f t="shared" si="53"/>
        <v>96.475770925110126</v>
      </c>
      <c r="N284" s="48">
        <v>227</v>
      </c>
      <c r="O284" s="39">
        <f t="shared" si="54"/>
        <v>91.164658634538156</v>
      </c>
      <c r="P284" s="48">
        <v>220</v>
      </c>
      <c r="Q284" s="39">
        <f t="shared" si="55"/>
        <v>84.615384615384613</v>
      </c>
      <c r="R284" s="48">
        <v>256</v>
      </c>
      <c r="S284" s="39">
        <f t="shared" si="56"/>
        <v>91.10320284697508</v>
      </c>
      <c r="T284" s="48">
        <v>259</v>
      </c>
      <c r="U284" s="39">
        <f t="shared" si="57"/>
        <v>89.003436426116835</v>
      </c>
      <c r="V284" s="48">
        <v>299</v>
      </c>
      <c r="W284" s="39">
        <f t="shared" si="58"/>
        <v>95.222929936305732</v>
      </c>
      <c r="X284" s="48">
        <v>251</v>
      </c>
      <c r="Y284" s="39">
        <f t="shared" si="59"/>
        <v>92.279411764705884</v>
      </c>
      <c r="AB284" s="3" t="s">
        <v>294</v>
      </c>
      <c r="AC284" s="3">
        <v>206</v>
      </c>
      <c r="AD284" s="3">
        <v>221</v>
      </c>
      <c r="AE284" s="3">
        <v>235</v>
      </c>
      <c r="AF284" s="3">
        <v>235</v>
      </c>
      <c r="AG284" s="3">
        <v>211</v>
      </c>
      <c r="AH284" s="3">
        <v>227</v>
      </c>
      <c r="AI284" s="3">
        <v>249</v>
      </c>
      <c r="AJ284" s="3">
        <v>260</v>
      </c>
      <c r="AK284" s="3">
        <v>281</v>
      </c>
      <c r="AL284" s="3">
        <v>291</v>
      </c>
      <c r="AM284" s="3">
        <v>314</v>
      </c>
      <c r="AN284" s="3">
        <v>272</v>
      </c>
      <c r="AO284" s="3">
        <v>10</v>
      </c>
      <c r="AP284" s="3">
        <v>3012</v>
      </c>
    </row>
    <row r="285" spans="1:42">
      <c r="A285" s="3" t="s">
        <v>295</v>
      </c>
      <c r="B285" s="48">
        <v>74</v>
      </c>
      <c r="C285" s="39">
        <f t="shared" si="48"/>
        <v>97.368421052631575</v>
      </c>
      <c r="D285" s="48">
        <v>67</v>
      </c>
      <c r="E285" s="39">
        <f t="shared" si="49"/>
        <v>83.75</v>
      </c>
      <c r="F285" s="48">
        <v>68</v>
      </c>
      <c r="G285" s="39">
        <f t="shared" si="50"/>
        <v>80.952380952380949</v>
      </c>
      <c r="H285" s="48">
        <v>75</v>
      </c>
      <c r="I285" s="39">
        <f t="shared" si="51"/>
        <v>86.206896551724128</v>
      </c>
      <c r="J285" s="48">
        <v>97</v>
      </c>
      <c r="K285" s="39">
        <f t="shared" si="52"/>
        <v>100</v>
      </c>
      <c r="L285" s="48">
        <v>78</v>
      </c>
      <c r="M285" s="39">
        <f t="shared" si="53"/>
        <v>95.121951219512198</v>
      </c>
      <c r="N285" s="48">
        <v>85</v>
      </c>
      <c r="O285" s="39">
        <f t="shared" si="54"/>
        <v>92.391304347826093</v>
      </c>
      <c r="P285" s="48">
        <v>88</v>
      </c>
      <c r="Q285" s="39">
        <f t="shared" si="55"/>
        <v>98.876404494382015</v>
      </c>
      <c r="R285" s="48">
        <v>100</v>
      </c>
      <c r="S285" s="39">
        <f t="shared" si="56"/>
        <v>99.009900990099013</v>
      </c>
      <c r="T285" s="48">
        <v>84</v>
      </c>
      <c r="U285" s="39">
        <f t="shared" si="57"/>
        <v>94.382022471910105</v>
      </c>
      <c r="V285" s="48">
        <v>74</v>
      </c>
      <c r="W285" s="39">
        <f t="shared" si="58"/>
        <v>83.146067415730343</v>
      </c>
      <c r="X285" s="48">
        <v>81</v>
      </c>
      <c r="Y285" s="39">
        <f t="shared" si="59"/>
        <v>84.375</v>
      </c>
      <c r="AB285" s="3" t="s">
        <v>295</v>
      </c>
      <c r="AC285" s="3">
        <v>76</v>
      </c>
      <c r="AD285" s="3">
        <v>80</v>
      </c>
      <c r="AE285" s="3">
        <v>84</v>
      </c>
      <c r="AF285" s="3">
        <v>87</v>
      </c>
      <c r="AG285" s="3">
        <v>97</v>
      </c>
      <c r="AH285" s="3">
        <v>82</v>
      </c>
      <c r="AI285" s="3">
        <v>92</v>
      </c>
      <c r="AJ285" s="3">
        <v>89</v>
      </c>
      <c r="AK285" s="3">
        <v>101</v>
      </c>
      <c r="AL285" s="3">
        <v>89</v>
      </c>
      <c r="AM285" s="3">
        <v>89</v>
      </c>
      <c r="AN285" s="3">
        <v>96</v>
      </c>
      <c r="AO285" s="3">
        <v>15</v>
      </c>
      <c r="AP285" s="3">
        <v>1077</v>
      </c>
    </row>
    <row r="286" spans="1:42">
      <c r="A286" s="3" t="s">
        <v>296</v>
      </c>
      <c r="B286" s="48">
        <v>66</v>
      </c>
      <c r="C286" s="39">
        <f t="shared" si="48"/>
        <v>98.507462686567166</v>
      </c>
      <c r="D286" s="48">
        <v>47</v>
      </c>
      <c r="E286" s="39">
        <f t="shared" si="49"/>
        <v>95.918367346938766</v>
      </c>
      <c r="F286" s="48">
        <v>52</v>
      </c>
      <c r="G286" s="39">
        <f t="shared" si="50"/>
        <v>89.65517241379311</v>
      </c>
      <c r="H286" s="48">
        <v>59</v>
      </c>
      <c r="I286" s="39">
        <f t="shared" si="51"/>
        <v>98.333333333333329</v>
      </c>
      <c r="J286" s="48">
        <v>58</v>
      </c>
      <c r="K286" s="39">
        <f t="shared" si="52"/>
        <v>96.666666666666671</v>
      </c>
      <c r="L286" s="48">
        <v>70</v>
      </c>
      <c r="M286" s="39">
        <f t="shared" si="53"/>
        <v>97.222222222222214</v>
      </c>
      <c r="N286" s="48">
        <v>71</v>
      </c>
      <c r="O286" s="39">
        <f t="shared" si="54"/>
        <v>94.666666666666671</v>
      </c>
      <c r="P286" s="48">
        <v>81</v>
      </c>
      <c r="Q286" s="39">
        <f t="shared" si="55"/>
        <v>95.294117647058812</v>
      </c>
      <c r="R286" s="48">
        <v>78</v>
      </c>
      <c r="S286" s="39">
        <f t="shared" si="56"/>
        <v>95.121951219512198</v>
      </c>
      <c r="T286" s="48">
        <v>73</v>
      </c>
      <c r="U286" s="39">
        <f t="shared" si="57"/>
        <v>86.904761904761912</v>
      </c>
      <c r="V286" s="48">
        <v>112</v>
      </c>
      <c r="W286" s="39">
        <f t="shared" si="58"/>
        <v>95.726495726495727</v>
      </c>
      <c r="X286" s="48">
        <v>92</v>
      </c>
      <c r="Y286" s="39">
        <f t="shared" si="59"/>
        <v>98.924731182795696</v>
      </c>
      <c r="AB286" s="3" t="s">
        <v>296</v>
      </c>
      <c r="AC286" s="3">
        <v>67</v>
      </c>
      <c r="AD286" s="3">
        <v>49</v>
      </c>
      <c r="AE286" s="3">
        <v>58</v>
      </c>
      <c r="AF286" s="3">
        <v>60</v>
      </c>
      <c r="AG286" s="3">
        <v>60</v>
      </c>
      <c r="AH286" s="3">
        <v>72</v>
      </c>
      <c r="AI286" s="3">
        <v>75</v>
      </c>
      <c r="AJ286" s="3">
        <v>85</v>
      </c>
      <c r="AK286" s="3">
        <v>82</v>
      </c>
      <c r="AL286" s="3">
        <v>84</v>
      </c>
      <c r="AM286" s="3">
        <v>117</v>
      </c>
      <c r="AN286" s="3">
        <v>93</v>
      </c>
      <c r="AO286" s="3">
        <v>13</v>
      </c>
      <c r="AP286" s="3">
        <v>915</v>
      </c>
    </row>
    <row r="287" spans="1:42">
      <c r="A287" s="3" t="s">
        <v>297</v>
      </c>
      <c r="B287" s="48">
        <v>132</v>
      </c>
      <c r="C287" s="39">
        <f t="shared" si="48"/>
        <v>85.714285714285708</v>
      </c>
      <c r="D287" s="48">
        <v>119</v>
      </c>
      <c r="E287" s="39">
        <f t="shared" si="49"/>
        <v>92.96875</v>
      </c>
      <c r="F287" s="48">
        <v>120</v>
      </c>
      <c r="G287" s="39">
        <f t="shared" si="50"/>
        <v>72.727272727272734</v>
      </c>
      <c r="H287" s="48">
        <v>151</v>
      </c>
      <c r="I287" s="39">
        <f t="shared" si="51"/>
        <v>90.963855421686745</v>
      </c>
      <c r="J287" s="48">
        <v>132</v>
      </c>
      <c r="K287" s="39">
        <f t="shared" si="52"/>
        <v>85.161290322580641</v>
      </c>
      <c r="L287" s="48">
        <v>150</v>
      </c>
      <c r="M287" s="39">
        <f t="shared" si="53"/>
        <v>81.967213114754102</v>
      </c>
      <c r="N287" s="48">
        <v>119</v>
      </c>
      <c r="O287" s="39">
        <f t="shared" si="54"/>
        <v>79.865771812080538</v>
      </c>
      <c r="P287" s="48">
        <v>160</v>
      </c>
      <c r="Q287" s="39">
        <f t="shared" si="55"/>
        <v>88.888888888888886</v>
      </c>
      <c r="R287" s="48">
        <v>147</v>
      </c>
      <c r="S287" s="39">
        <f t="shared" si="56"/>
        <v>88.554216867469876</v>
      </c>
      <c r="T287" s="48">
        <v>192</v>
      </c>
      <c r="U287" s="39">
        <f t="shared" si="57"/>
        <v>94.117647058823522</v>
      </c>
      <c r="V287" s="48">
        <v>168</v>
      </c>
      <c r="W287" s="39">
        <f t="shared" si="58"/>
        <v>89.361702127659569</v>
      </c>
      <c r="X287" s="48">
        <v>164</v>
      </c>
      <c r="Y287" s="39">
        <f t="shared" si="59"/>
        <v>92.134831460674164</v>
      </c>
      <c r="AB287" s="3" t="s">
        <v>297</v>
      </c>
      <c r="AC287" s="3">
        <v>154</v>
      </c>
      <c r="AD287" s="3">
        <v>128</v>
      </c>
      <c r="AE287" s="3">
        <v>165</v>
      </c>
      <c r="AF287" s="3">
        <v>166</v>
      </c>
      <c r="AG287" s="3">
        <v>155</v>
      </c>
      <c r="AH287" s="3">
        <v>183</v>
      </c>
      <c r="AI287" s="3">
        <v>149</v>
      </c>
      <c r="AJ287" s="3">
        <v>180</v>
      </c>
      <c r="AK287" s="3">
        <v>166</v>
      </c>
      <c r="AL287" s="3">
        <v>204</v>
      </c>
      <c r="AM287" s="3">
        <v>188</v>
      </c>
      <c r="AN287" s="3">
        <v>178</v>
      </c>
      <c r="AO287" s="3">
        <v>14</v>
      </c>
      <c r="AP287" s="3">
        <v>2030</v>
      </c>
    </row>
    <row r="288" spans="1:42">
      <c r="A288" s="3" t="s">
        <v>298</v>
      </c>
      <c r="B288" s="48">
        <v>51</v>
      </c>
      <c r="C288" s="39">
        <f t="shared" si="48"/>
        <v>86.440677966101703</v>
      </c>
      <c r="D288" s="48">
        <v>51</v>
      </c>
      <c r="E288" s="39">
        <f t="shared" si="49"/>
        <v>98.076923076923066</v>
      </c>
      <c r="F288" s="48">
        <v>52</v>
      </c>
      <c r="G288" s="39">
        <f t="shared" si="50"/>
        <v>94.545454545454547</v>
      </c>
      <c r="H288" s="48">
        <v>56</v>
      </c>
      <c r="I288" s="39">
        <f t="shared" si="51"/>
        <v>94.915254237288138</v>
      </c>
      <c r="J288" s="48">
        <v>64</v>
      </c>
      <c r="K288" s="39">
        <f t="shared" si="52"/>
        <v>94.117647058823522</v>
      </c>
      <c r="L288" s="48">
        <v>60</v>
      </c>
      <c r="M288" s="39">
        <f t="shared" si="53"/>
        <v>100</v>
      </c>
      <c r="N288" s="48">
        <v>71</v>
      </c>
      <c r="O288" s="39">
        <f t="shared" si="54"/>
        <v>100</v>
      </c>
      <c r="P288" s="48">
        <v>80</v>
      </c>
      <c r="Q288" s="39">
        <f t="shared" si="55"/>
        <v>100</v>
      </c>
      <c r="R288" s="48">
        <v>68</v>
      </c>
      <c r="S288" s="39">
        <f t="shared" si="56"/>
        <v>100</v>
      </c>
      <c r="T288" s="48">
        <v>80</v>
      </c>
      <c r="U288" s="39">
        <f t="shared" si="57"/>
        <v>97.560975609756099</v>
      </c>
      <c r="V288" s="48">
        <v>77</v>
      </c>
      <c r="W288" s="39">
        <f t="shared" si="58"/>
        <v>98.71794871794873</v>
      </c>
      <c r="X288" s="48">
        <v>59</v>
      </c>
      <c r="Y288" s="39">
        <f t="shared" si="59"/>
        <v>98.333333333333329</v>
      </c>
      <c r="AB288" s="3" t="s">
        <v>298</v>
      </c>
      <c r="AC288" s="3">
        <v>59</v>
      </c>
      <c r="AD288" s="3">
        <v>52</v>
      </c>
      <c r="AE288" s="3">
        <v>55</v>
      </c>
      <c r="AF288" s="3">
        <v>59</v>
      </c>
      <c r="AG288" s="3">
        <v>68</v>
      </c>
      <c r="AH288" s="3">
        <v>60</v>
      </c>
      <c r="AI288" s="3">
        <v>71</v>
      </c>
      <c r="AJ288" s="3">
        <v>80</v>
      </c>
      <c r="AK288" s="3">
        <v>68</v>
      </c>
      <c r="AL288" s="3">
        <v>82</v>
      </c>
      <c r="AM288" s="3">
        <v>78</v>
      </c>
      <c r="AN288" s="3">
        <v>60</v>
      </c>
      <c r="AO288" s="3">
        <v>6</v>
      </c>
      <c r="AP288" s="3">
        <v>798</v>
      </c>
    </row>
    <row r="289" spans="1:42">
      <c r="A289" s="3" t="s">
        <v>299</v>
      </c>
      <c r="B289" s="48">
        <v>47</v>
      </c>
      <c r="C289" s="39">
        <f t="shared" si="48"/>
        <v>74.603174603174608</v>
      </c>
      <c r="D289" s="48">
        <v>34</v>
      </c>
      <c r="E289" s="39">
        <f t="shared" si="49"/>
        <v>60.714285714285708</v>
      </c>
      <c r="F289" s="48">
        <v>37</v>
      </c>
      <c r="G289" s="39">
        <f t="shared" si="50"/>
        <v>72.549019607843135</v>
      </c>
      <c r="H289" s="48">
        <v>31</v>
      </c>
      <c r="I289" s="39">
        <f t="shared" si="51"/>
        <v>50.819672131147541</v>
      </c>
      <c r="J289" s="48">
        <v>34</v>
      </c>
      <c r="K289" s="39">
        <f t="shared" si="52"/>
        <v>73.91304347826086</v>
      </c>
      <c r="L289" s="48">
        <v>30</v>
      </c>
      <c r="M289" s="39">
        <f t="shared" si="53"/>
        <v>75</v>
      </c>
      <c r="N289" s="48">
        <v>24</v>
      </c>
      <c r="O289" s="39">
        <f t="shared" si="54"/>
        <v>53.333333333333336</v>
      </c>
      <c r="P289" s="48">
        <v>23</v>
      </c>
      <c r="Q289" s="39">
        <f t="shared" si="55"/>
        <v>52.272727272727273</v>
      </c>
      <c r="R289" s="48">
        <v>46</v>
      </c>
      <c r="S289" s="39">
        <f t="shared" si="56"/>
        <v>66.666666666666657</v>
      </c>
      <c r="T289" s="48">
        <v>43</v>
      </c>
      <c r="U289" s="39">
        <f t="shared" si="57"/>
        <v>65.151515151515156</v>
      </c>
      <c r="V289" s="48">
        <v>43</v>
      </c>
      <c r="W289" s="39">
        <f t="shared" si="58"/>
        <v>70.491803278688522</v>
      </c>
      <c r="X289" s="48">
        <v>48</v>
      </c>
      <c r="Y289" s="39">
        <f t="shared" si="59"/>
        <v>88.888888888888886</v>
      </c>
      <c r="AB289" s="3" t="s">
        <v>299</v>
      </c>
      <c r="AC289" s="3">
        <v>63</v>
      </c>
      <c r="AD289" s="3">
        <v>56</v>
      </c>
      <c r="AE289" s="3">
        <v>51</v>
      </c>
      <c r="AF289" s="3">
        <v>61</v>
      </c>
      <c r="AG289" s="3">
        <v>46</v>
      </c>
      <c r="AH289" s="3">
        <v>40</v>
      </c>
      <c r="AI289" s="3">
        <v>45</v>
      </c>
      <c r="AJ289" s="3">
        <v>44</v>
      </c>
      <c r="AK289" s="3">
        <v>69</v>
      </c>
      <c r="AL289" s="3">
        <v>66</v>
      </c>
      <c r="AM289" s="3">
        <v>61</v>
      </c>
      <c r="AN289" s="3">
        <v>54</v>
      </c>
      <c r="AO289" s="3" t="s">
        <v>476</v>
      </c>
      <c r="AP289" s="3">
        <v>656</v>
      </c>
    </row>
    <row r="290" spans="1:42">
      <c r="A290" s="3" t="s">
        <v>300</v>
      </c>
      <c r="B290" s="48">
        <v>35</v>
      </c>
      <c r="C290" s="39">
        <f t="shared" si="48"/>
        <v>85.365853658536579</v>
      </c>
      <c r="D290" s="48">
        <v>44</v>
      </c>
      <c r="E290" s="39">
        <f t="shared" si="49"/>
        <v>91.666666666666657</v>
      </c>
      <c r="F290" s="48">
        <v>33</v>
      </c>
      <c r="G290" s="39">
        <f t="shared" si="50"/>
        <v>89.189189189189193</v>
      </c>
      <c r="H290" s="48">
        <v>38</v>
      </c>
      <c r="I290" s="39">
        <f t="shared" si="51"/>
        <v>86.36363636363636</v>
      </c>
      <c r="J290" s="48">
        <v>37</v>
      </c>
      <c r="K290" s="39">
        <f t="shared" si="52"/>
        <v>90.243902439024396</v>
      </c>
      <c r="L290" s="48">
        <v>47</v>
      </c>
      <c r="M290" s="39">
        <f t="shared" si="53"/>
        <v>94</v>
      </c>
      <c r="N290" s="48">
        <v>36</v>
      </c>
      <c r="O290" s="39">
        <f t="shared" si="54"/>
        <v>90</v>
      </c>
      <c r="P290" s="48">
        <v>39</v>
      </c>
      <c r="Q290" s="39">
        <f t="shared" si="55"/>
        <v>92.857142857142861</v>
      </c>
      <c r="R290" s="48">
        <v>32</v>
      </c>
      <c r="S290" s="39">
        <f t="shared" si="56"/>
        <v>76.19047619047619</v>
      </c>
      <c r="T290" s="48">
        <v>41</v>
      </c>
      <c r="U290" s="39">
        <f t="shared" si="57"/>
        <v>95.348837209302332</v>
      </c>
      <c r="V290" s="48">
        <v>36</v>
      </c>
      <c r="W290" s="39">
        <f t="shared" si="58"/>
        <v>72</v>
      </c>
      <c r="X290" s="48">
        <v>40</v>
      </c>
      <c r="Y290" s="39">
        <f t="shared" si="59"/>
        <v>95.238095238095227</v>
      </c>
      <c r="AB290" s="3" t="s">
        <v>300</v>
      </c>
      <c r="AC290" s="3">
        <v>41</v>
      </c>
      <c r="AD290" s="3">
        <v>48</v>
      </c>
      <c r="AE290" s="3">
        <v>37</v>
      </c>
      <c r="AF290" s="3">
        <v>44</v>
      </c>
      <c r="AG290" s="3">
        <v>41</v>
      </c>
      <c r="AH290" s="3">
        <v>50</v>
      </c>
      <c r="AI290" s="3">
        <v>40</v>
      </c>
      <c r="AJ290" s="3">
        <v>42</v>
      </c>
      <c r="AK290" s="3">
        <v>42</v>
      </c>
      <c r="AL290" s="3">
        <v>43</v>
      </c>
      <c r="AM290" s="3">
        <v>50</v>
      </c>
      <c r="AN290" s="3">
        <v>42</v>
      </c>
      <c r="AO290" s="3">
        <v>6</v>
      </c>
      <c r="AP290" s="3">
        <v>526</v>
      </c>
    </row>
    <row r="291" spans="1:42">
      <c r="A291" s="3" t="s">
        <v>301</v>
      </c>
      <c r="B291" s="48">
        <v>100</v>
      </c>
      <c r="C291" s="39">
        <f t="shared" si="48"/>
        <v>85.470085470085465</v>
      </c>
      <c r="D291" s="48">
        <v>87</v>
      </c>
      <c r="E291" s="39">
        <f t="shared" si="49"/>
        <v>76.991150442477874</v>
      </c>
      <c r="F291" s="48">
        <v>84</v>
      </c>
      <c r="G291" s="39">
        <f t="shared" si="50"/>
        <v>65.625</v>
      </c>
      <c r="H291" s="48">
        <v>67</v>
      </c>
      <c r="I291" s="39">
        <f t="shared" si="51"/>
        <v>65.686274509803923</v>
      </c>
      <c r="J291" s="48">
        <v>76</v>
      </c>
      <c r="K291" s="39">
        <f t="shared" si="52"/>
        <v>72.38095238095238</v>
      </c>
      <c r="L291" s="48">
        <v>88</v>
      </c>
      <c r="M291" s="39">
        <f t="shared" si="53"/>
        <v>67.692307692307693</v>
      </c>
      <c r="N291" s="48">
        <v>89</v>
      </c>
      <c r="O291" s="39">
        <f t="shared" si="54"/>
        <v>73.553719008264466</v>
      </c>
      <c r="P291" s="48">
        <v>110</v>
      </c>
      <c r="Q291" s="39">
        <f t="shared" si="55"/>
        <v>77.464788732394368</v>
      </c>
      <c r="R291" s="48">
        <v>108</v>
      </c>
      <c r="S291" s="39">
        <f t="shared" si="56"/>
        <v>73.972602739726028</v>
      </c>
      <c r="T291" s="48">
        <v>113</v>
      </c>
      <c r="U291" s="39">
        <f t="shared" si="57"/>
        <v>80.141843971631204</v>
      </c>
      <c r="V291" s="48">
        <v>144</v>
      </c>
      <c r="W291" s="39">
        <f t="shared" si="58"/>
        <v>92.903225806451616</v>
      </c>
      <c r="X291" s="48">
        <v>154</v>
      </c>
      <c r="Y291" s="39">
        <f t="shared" si="59"/>
        <v>91.666666666666657</v>
      </c>
      <c r="AB291" s="3" t="s">
        <v>301</v>
      </c>
      <c r="AC291" s="3">
        <v>117</v>
      </c>
      <c r="AD291" s="3">
        <v>113</v>
      </c>
      <c r="AE291" s="3">
        <v>128</v>
      </c>
      <c r="AF291" s="3">
        <v>102</v>
      </c>
      <c r="AG291" s="3">
        <v>105</v>
      </c>
      <c r="AH291" s="3">
        <v>130</v>
      </c>
      <c r="AI291" s="3">
        <v>121</v>
      </c>
      <c r="AJ291" s="3">
        <v>142</v>
      </c>
      <c r="AK291" s="3">
        <v>146</v>
      </c>
      <c r="AL291" s="3">
        <v>141</v>
      </c>
      <c r="AM291" s="3">
        <v>155</v>
      </c>
      <c r="AN291" s="3">
        <v>168</v>
      </c>
      <c r="AO291" s="3">
        <v>16</v>
      </c>
      <c r="AP291" s="3">
        <v>1584</v>
      </c>
    </row>
    <row r="292" spans="1:42">
      <c r="A292" s="3" t="s">
        <v>302</v>
      </c>
      <c r="B292" s="48">
        <v>106</v>
      </c>
      <c r="C292" s="39">
        <f t="shared" si="48"/>
        <v>59.887005649717516</v>
      </c>
      <c r="D292" s="48">
        <v>84</v>
      </c>
      <c r="E292" s="39">
        <f t="shared" si="49"/>
        <v>60.431654676258994</v>
      </c>
      <c r="F292" s="48">
        <v>71</v>
      </c>
      <c r="G292" s="39">
        <f t="shared" si="50"/>
        <v>51.449275362318836</v>
      </c>
      <c r="H292" s="48">
        <v>84</v>
      </c>
      <c r="I292" s="39">
        <f t="shared" si="51"/>
        <v>57.142857142857139</v>
      </c>
      <c r="J292" s="48">
        <v>93</v>
      </c>
      <c r="K292" s="39">
        <f t="shared" si="52"/>
        <v>71.538461538461533</v>
      </c>
      <c r="L292" s="48">
        <v>136</v>
      </c>
      <c r="M292" s="39">
        <f t="shared" si="53"/>
        <v>84.472049689440993</v>
      </c>
      <c r="N292" s="48">
        <v>76</v>
      </c>
      <c r="O292" s="39">
        <f t="shared" si="54"/>
        <v>60.317460317460316</v>
      </c>
      <c r="P292" s="48">
        <v>78</v>
      </c>
      <c r="Q292" s="39">
        <f t="shared" si="55"/>
        <v>54.166666666666664</v>
      </c>
      <c r="R292" s="48">
        <v>88</v>
      </c>
      <c r="S292" s="39">
        <f t="shared" si="56"/>
        <v>51.461988304093566</v>
      </c>
      <c r="T292" s="48">
        <v>113</v>
      </c>
      <c r="U292" s="39">
        <f t="shared" si="57"/>
        <v>59.473684210526315</v>
      </c>
      <c r="V292" s="48">
        <v>152</v>
      </c>
      <c r="W292" s="39">
        <f t="shared" si="58"/>
        <v>79.581151832460733</v>
      </c>
      <c r="X292" s="48">
        <v>133</v>
      </c>
      <c r="Y292" s="39">
        <f t="shared" si="59"/>
        <v>76</v>
      </c>
      <c r="AB292" s="3" t="s">
        <v>302</v>
      </c>
      <c r="AC292" s="3">
        <v>177</v>
      </c>
      <c r="AD292" s="3">
        <v>139</v>
      </c>
      <c r="AE292" s="3">
        <v>138</v>
      </c>
      <c r="AF292" s="3">
        <v>147</v>
      </c>
      <c r="AG292" s="3">
        <v>130</v>
      </c>
      <c r="AH292" s="3">
        <v>161</v>
      </c>
      <c r="AI292" s="3">
        <v>126</v>
      </c>
      <c r="AJ292" s="3">
        <v>144</v>
      </c>
      <c r="AK292" s="3">
        <v>171</v>
      </c>
      <c r="AL292" s="3">
        <v>190</v>
      </c>
      <c r="AM292" s="3">
        <v>191</v>
      </c>
      <c r="AN292" s="3">
        <v>175</v>
      </c>
      <c r="AO292" s="3">
        <v>23</v>
      </c>
      <c r="AP292" s="3">
        <v>1912</v>
      </c>
    </row>
    <row r="293" spans="1:42" s="8" customFormat="1" ht="15.75">
      <c r="A293" s="34" t="s">
        <v>303</v>
      </c>
      <c r="B293" s="46">
        <v>812</v>
      </c>
      <c r="C293" s="38">
        <f t="shared" si="48"/>
        <v>69.58011996572408</v>
      </c>
      <c r="D293" s="46">
        <v>848</v>
      </c>
      <c r="E293" s="38">
        <f t="shared" si="49"/>
        <v>72.789699570815444</v>
      </c>
      <c r="F293" s="46">
        <v>869</v>
      </c>
      <c r="G293" s="38">
        <f t="shared" si="50"/>
        <v>65.833333333333329</v>
      </c>
      <c r="H293" s="46">
        <v>965</v>
      </c>
      <c r="I293" s="38">
        <f t="shared" si="51"/>
        <v>76.164167324388316</v>
      </c>
      <c r="J293" s="46">
        <v>1013</v>
      </c>
      <c r="K293" s="38">
        <f t="shared" si="52"/>
        <v>80.015797788309641</v>
      </c>
      <c r="L293" s="46">
        <v>981</v>
      </c>
      <c r="M293" s="38">
        <f t="shared" si="53"/>
        <v>78.731942215088282</v>
      </c>
      <c r="N293" s="46">
        <v>1087</v>
      </c>
      <c r="O293" s="38">
        <f t="shared" si="54"/>
        <v>82.223903177004544</v>
      </c>
      <c r="P293" s="46">
        <v>1100</v>
      </c>
      <c r="Q293" s="38">
        <f t="shared" si="55"/>
        <v>81.723625557206532</v>
      </c>
      <c r="R293" s="46">
        <v>1148</v>
      </c>
      <c r="S293" s="38">
        <f t="shared" si="56"/>
        <v>78.900343642611688</v>
      </c>
      <c r="T293" s="46">
        <v>1282</v>
      </c>
      <c r="U293" s="38">
        <f t="shared" si="57"/>
        <v>82.074263764404606</v>
      </c>
      <c r="V293" s="46">
        <v>1358</v>
      </c>
      <c r="W293" s="38">
        <f t="shared" si="58"/>
        <v>86.003799873337556</v>
      </c>
      <c r="X293" s="46">
        <v>1414</v>
      </c>
      <c r="Y293" s="38">
        <f t="shared" si="59"/>
        <v>87.283950617283949</v>
      </c>
      <c r="AB293" s="8" t="s">
        <v>303</v>
      </c>
      <c r="AC293" s="8">
        <v>1167</v>
      </c>
      <c r="AD293" s="8">
        <v>1165</v>
      </c>
      <c r="AE293" s="8">
        <v>1320</v>
      </c>
      <c r="AF293" s="8">
        <v>1267</v>
      </c>
      <c r="AG293" s="8">
        <v>1266</v>
      </c>
      <c r="AH293" s="8">
        <v>1246</v>
      </c>
      <c r="AI293" s="8">
        <v>1322</v>
      </c>
      <c r="AJ293" s="8">
        <v>1346</v>
      </c>
      <c r="AK293" s="8">
        <v>1455</v>
      </c>
      <c r="AL293" s="8">
        <v>1562</v>
      </c>
      <c r="AM293" s="8">
        <v>1579</v>
      </c>
      <c r="AN293" s="8">
        <v>1620</v>
      </c>
      <c r="AO293" s="8">
        <v>144</v>
      </c>
      <c r="AP293" s="8">
        <v>16459</v>
      </c>
    </row>
    <row r="294" spans="1:42">
      <c r="A294" s="3" t="s">
        <v>304</v>
      </c>
      <c r="B294" s="48">
        <v>237</v>
      </c>
      <c r="C294" s="39">
        <f t="shared" si="48"/>
        <v>70.74626865671641</v>
      </c>
      <c r="D294" s="48">
        <v>249</v>
      </c>
      <c r="E294" s="39">
        <f t="shared" si="49"/>
        <v>77.570093457943926</v>
      </c>
      <c r="F294" s="48">
        <v>218</v>
      </c>
      <c r="G294" s="39">
        <f t="shared" si="50"/>
        <v>71.47540983606558</v>
      </c>
      <c r="H294" s="48">
        <v>251</v>
      </c>
      <c r="I294" s="39">
        <f t="shared" si="51"/>
        <v>76.291793313069917</v>
      </c>
      <c r="J294" s="48">
        <v>245</v>
      </c>
      <c r="K294" s="39">
        <f t="shared" si="52"/>
        <v>80.06535947712419</v>
      </c>
      <c r="L294" s="48">
        <v>222</v>
      </c>
      <c r="M294" s="39">
        <f t="shared" si="53"/>
        <v>73.509933774834437</v>
      </c>
      <c r="N294" s="48">
        <v>276</v>
      </c>
      <c r="O294" s="39">
        <f t="shared" si="54"/>
        <v>88.178913738019176</v>
      </c>
      <c r="P294" s="48">
        <v>315</v>
      </c>
      <c r="Q294" s="39">
        <f t="shared" si="55"/>
        <v>86.065573770491795</v>
      </c>
      <c r="R294" s="48">
        <v>289</v>
      </c>
      <c r="S294" s="39">
        <f t="shared" si="56"/>
        <v>77.897574123989216</v>
      </c>
      <c r="T294" s="48">
        <v>339</v>
      </c>
      <c r="U294" s="39">
        <f t="shared" si="57"/>
        <v>86.92307692307692</v>
      </c>
      <c r="V294" s="48">
        <v>358</v>
      </c>
      <c r="W294" s="39">
        <f t="shared" si="58"/>
        <v>90.404040404040416</v>
      </c>
      <c r="X294" s="48">
        <v>366</v>
      </c>
      <c r="Y294" s="39">
        <f t="shared" si="59"/>
        <v>92.191435768261968</v>
      </c>
      <c r="AB294" s="3" t="s">
        <v>304</v>
      </c>
      <c r="AC294" s="3">
        <v>335</v>
      </c>
      <c r="AD294" s="3">
        <v>321</v>
      </c>
      <c r="AE294" s="3">
        <v>305</v>
      </c>
      <c r="AF294" s="3">
        <v>329</v>
      </c>
      <c r="AG294" s="3">
        <v>306</v>
      </c>
      <c r="AH294" s="3">
        <v>302</v>
      </c>
      <c r="AI294" s="3">
        <v>313</v>
      </c>
      <c r="AJ294" s="3">
        <v>366</v>
      </c>
      <c r="AK294" s="3">
        <v>371</v>
      </c>
      <c r="AL294" s="3">
        <v>390</v>
      </c>
      <c r="AM294" s="3">
        <v>396</v>
      </c>
      <c r="AN294" s="3">
        <v>397</v>
      </c>
      <c r="AO294" s="3">
        <v>26</v>
      </c>
      <c r="AP294" s="3">
        <v>4157</v>
      </c>
    </row>
    <row r="295" spans="1:42">
      <c r="A295" s="3" t="s">
        <v>305</v>
      </c>
      <c r="B295" s="48">
        <v>13</v>
      </c>
      <c r="C295" s="39">
        <f t="shared" si="48"/>
        <v>61.904761904761905</v>
      </c>
      <c r="D295" s="48">
        <v>13</v>
      </c>
      <c r="E295" s="39">
        <f t="shared" si="49"/>
        <v>92.857142857142861</v>
      </c>
      <c r="F295" s="48">
        <v>24</v>
      </c>
      <c r="G295" s="39">
        <f t="shared" si="50"/>
        <v>85.714285714285708</v>
      </c>
      <c r="H295" s="48">
        <v>11</v>
      </c>
      <c r="I295" s="39">
        <f t="shared" si="51"/>
        <v>84.615384615384613</v>
      </c>
      <c r="J295" s="48">
        <v>20</v>
      </c>
      <c r="K295" s="39">
        <f t="shared" si="52"/>
        <v>100</v>
      </c>
      <c r="L295" s="48">
        <v>14</v>
      </c>
      <c r="M295" s="39">
        <f t="shared" si="53"/>
        <v>100</v>
      </c>
      <c r="N295" s="48">
        <v>26</v>
      </c>
      <c r="O295" s="39">
        <f t="shared" si="54"/>
        <v>92.857142857142861</v>
      </c>
      <c r="P295" s="48">
        <v>18</v>
      </c>
      <c r="Q295" s="39">
        <f t="shared" si="55"/>
        <v>90</v>
      </c>
      <c r="R295" s="48">
        <v>14</v>
      </c>
      <c r="S295" s="39">
        <f t="shared" si="56"/>
        <v>100</v>
      </c>
      <c r="T295" s="48">
        <v>30</v>
      </c>
      <c r="U295" s="39">
        <f t="shared" si="57"/>
        <v>78.94736842105263</v>
      </c>
      <c r="V295" s="48">
        <v>33</v>
      </c>
      <c r="W295" s="39">
        <f t="shared" si="58"/>
        <v>86.842105263157904</v>
      </c>
      <c r="X295" s="48">
        <v>23</v>
      </c>
      <c r="Y295" s="39">
        <f t="shared" si="59"/>
        <v>58.974358974358978</v>
      </c>
      <c r="AB295" s="3" t="s">
        <v>305</v>
      </c>
      <c r="AC295" s="3">
        <v>21</v>
      </c>
      <c r="AD295" s="3">
        <v>14</v>
      </c>
      <c r="AE295" s="3">
        <v>28</v>
      </c>
      <c r="AF295" s="3">
        <v>13</v>
      </c>
      <c r="AG295" s="3">
        <v>20</v>
      </c>
      <c r="AH295" s="3">
        <v>14</v>
      </c>
      <c r="AI295" s="3">
        <v>28</v>
      </c>
      <c r="AJ295" s="3">
        <v>20</v>
      </c>
      <c r="AK295" s="3">
        <v>14</v>
      </c>
      <c r="AL295" s="3">
        <v>38</v>
      </c>
      <c r="AM295" s="3">
        <v>38</v>
      </c>
      <c r="AN295" s="3">
        <v>39</v>
      </c>
      <c r="AO295" s="3">
        <v>5</v>
      </c>
      <c r="AP295" s="3">
        <v>292</v>
      </c>
    </row>
    <row r="296" spans="1:42">
      <c r="A296" s="3" t="s">
        <v>306</v>
      </c>
      <c r="B296" s="48">
        <v>36</v>
      </c>
      <c r="C296" s="39">
        <f t="shared" si="48"/>
        <v>62.068965517241381</v>
      </c>
      <c r="D296" s="48">
        <v>43</v>
      </c>
      <c r="E296" s="39">
        <f t="shared" si="49"/>
        <v>55.844155844155843</v>
      </c>
      <c r="F296" s="48">
        <v>52</v>
      </c>
      <c r="G296" s="39">
        <f t="shared" si="50"/>
        <v>72.222222222222214</v>
      </c>
      <c r="H296" s="48">
        <v>44</v>
      </c>
      <c r="I296" s="39">
        <f t="shared" si="51"/>
        <v>64.705882352941174</v>
      </c>
      <c r="J296" s="48">
        <v>64</v>
      </c>
      <c r="K296" s="39">
        <f t="shared" si="52"/>
        <v>69.565217391304344</v>
      </c>
      <c r="L296" s="48">
        <v>44</v>
      </c>
      <c r="M296" s="39">
        <f t="shared" si="53"/>
        <v>61.971830985915489</v>
      </c>
      <c r="N296" s="48">
        <v>29</v>
      </c>
      <c r="O296" s="39">
        <f t="shared" si="54"/>
        <v>57.999999999999993</v>
      </c>
      <c r="P296" s="48">
        <v>42</v>
      </c>
      <c r="Q296" s="39">
        <f t="shared" si="55"/>
        <v>71.186440677966104</v>
      </c>
      <c r="R296" s="48">
        <v>49</v>
      </c>
      <c r="S296" s="39">
        <f t="shared" si="56"/>
        <v>92.452830188679243</v>
      </c>
      <c r="T296" s="48">
        <v>78</v>
      </c>
      <c r="U296" s="39">
        <f t="shared" si="57"/>
        <v>78.787878787878782</v>
      </c>
      <c r="V296" s="48">
        <v>72</v>
      </c>
      <c r="W296" s="39">
        <f t="shared" si="58"/>
        <v>90</v>
      </c>
      <c r="X296" s="48">
        <v>86</v>
      </c>
      <c r="Y296" s="39">
        <f t="shared" si="59"/>
        <v>86</v>
      </c>
      <c r="AB296" s="3" t="s">
        <v>306</v>
      </c>
      <c r="AC296" s="3">
        <v>58</v>
      </c>
      <c r="AD296" s="3">
        <v>77</v>
      </c>
      <c r="AE296" s="3">
        <v>72</v>
      </c>
      <c r="AF296" s="3">
        <v>68</v>
      </c>
      <c r="AG296" s="3">
        <v>92</v>
      </c>
      <c r="AH296" s="3">
        <v>71</v>
      </c>
      <c r="AI296" s="3">
        <v>50</v>
      </c>
      <c r="AJ296" s="3">
        <v>59</v>
      </c>
      <c r="AK296" s="3">
        <v>53</v>
      </c>
      <c r="AL296" s="3">
        <v>99</v>
      </c>
      <c r="AM296" s="3">
        <v>80</v>
      </c>
      <c r="AN296" s="3">
        <v>100</v>
      </c>
      <c r="AO296" s="3">
        <v>7</v>
      </c>
      <c r="AP296" s="3">
        <v>886</v>
      </c>
    </row>
    <row r="297" spans="1:42">
      <c r="A297" s="3" t="s">
        <v>307</v>
      </c>
      <c r="B297" s="48">
        <v>61</v>
      </c>
      <c r="C297" s="39">
        <f t="shared" si="48"/>
        <v>91.044776119402982</v>
      </c>
      <c r="D297" s="48">
        <v>38</v>
      </c>
      <c r="E297" s="39">
        <f t="shared" si="49"/>
        <v>66.666666666666657</v>
      </c>
      <c r="F297" s="48">
        <v>38</v>
      </c>
      <c r="G297" s="39">
        <f t="shared" si="50"/>
        <v>51.351351351351347</v>
      </c>
      <c r="H297" s="48">
        <v>46</v>
      </c>
      <c r="I297" s="39">
        <f t="shared" si="51"/>
        <v>66.666666666666657</v>
      </c>
      <c r="J297" s="48">
        <v>43</v>
      </c>
      <c r="K297" s="39">
        <f t="shared" si="52"/>
        <v>67.1875</v>
      </c>
      <c r="L297" s="48">
        <v>63</v>
      </c>
      <c r="M297" s="39">
        <f t="shared" si="53"/>
        <v>88.732394366197184</v>
      </c>
      <c r="N297" s="48">
        <v>67</v>
      </c>
      <c r="O297" s="39">
        <f t="shared" si="54"/>
        <v>79.761904761904773</v>
      </c>
      <c r="P297" s="48">
        <v>61</v>
      </c>
      <c r="Q297" s="39">
        <f t="shared" si="55"/>
        <v>85.91549295774648</v>
      </c>
      <c r="R297" s="48">
        <v>74</v>
      </c>
      <c r="S297" s="39">
        <f t="shared" si="56"/>
        <v>90.243902439024396</v>
      </c>
      <c r="T297" s="48">
        <v>63</v>
      </c>
      <c r="U297" s="39">
        <f t="shared" si="57"/>
        <v>79.74683544303798</v>
      </c>
      <c r="V297" s="48">
        <v>52</v>
      </c>
      <c r="W297" s="39">
        <f t="shared" si="58"/>
        <v>74.285714285714292</v>
      </c>
      <c r="X297" s="48">
        <v>63</v>
      </c>
      <c r="Y297" s="39">
        <f t="shared" si="59"/>
        <v>74.117647058823536</v>
      </c>
      <c r="AB297" s="3" t="s">
        <v>307</v>
      </c>
      <c r="AC297" s="3">
        <v>67</v>
      </c>
      <c r="AD297" s="3">
        <v>57</v>
      </c>
      <c r="AE297" s="3">
        <v>74</v>
      </c>
      <c r="AF297" s="3">
        <v>69</v>
      </c>
      <c r="AG297" s="3">
        <v>64</v>
      </c>
      <c r="AH297" s="3">
        <v>71</v>
      </c>
      <c r="AI297" s="3">
        <v>84</v>
      </c>
      <c r="AJ297" s="3">
        <v>71</v>
      </c>
      <c r="AK297" s="3">
        <v>82</v>
      </c>
      <c r="AL297" s="3">
        <v>79</v>
      </c>
      <c r="AM297" s="3">
        <v>70</v>
      </c>
      <c r="AN297" s="3">
        <v>85</v>
      </c>
      <c r="AO297" s="3">
        <v>8</v>
      </c>
      <c r="AP297" s="3">
        <v>881</v>
      </c>
    </row>
    <row r="298" spans="1:42">
      <c r="A298" s="3" t="s">
        <v>308</v>
      </c>
      <c r="B298" s="48">
        <v>80</v>
      </c>
      <c r="C298" s="39">
        <f t="shared" si="48"/>
        <v>94.117647058823522</v>
      </c>
      <c r="D298" s="48">
        <v>89</v>
      </c>
      <c r="E298" s="39">
        <f t="shared" si="49"/>
        <v>94.680851063829792</v>
      </c>
      <c r="F298" s="48">
        <v>94</v>
      </c>
      <c r="G298" s="39">
        <f t="shared" si="50"/>
        <v>81.739130434782609</v>
      </c>
      <c r="H298" s="48">
        <v>140</v>
      </c>
      <c r="I298" s="39">
        <f t="shared" si="51"/>
        <v>89.743589743589752</v>
      </c>
      <c r="J298" s="48">
        <v>99</v>
      </c>
      <c r="K298" s="39">
        <f t="shared" si="52"/>
        <v>90.825688073394488</v>
      </c>
      <c r="L298" s="48">
        <v>85</v>
      </c>
      <c r="M298" s="39">
        <f t="shared" si="53"/>
        <v>89.473684210526315</v>
      </c>
      <c r="N298" s="48">
        <v>113</v>
      </c>
      <c r="O298" s="39">
        <f t="shared" si="54"/>
        <v>91.129032258064512</v>
      </c>
      <c r="P298" s="48">
        <v>90</v>
      </c>
      <c r="Q298" s="39">
        <f t="shared" si="55"/>
        <v>86.538461538461547</v>
      </c>
      <c r="R298" s="48">
        <v>82</v>
      </c>
      <c r="S298" s="39">
        <f t="shared" si="56"/>
        <v>58.156028368794324</v>
      </c>
      <c r="T298" s="48">
        <v>106</v>
      </c>
      <c r="U298" s="39">
        <f t="shared" si="57"/>
        <v>60.227272727272727</v>
      </c>
      <c r="V298" s="48">
        <v>102</v>
      </c>
      <c r="W298" s="39">
        <f t="shared" si="58"/>
        <v>71.83098591549296</v>
      </c>
      <c r="X298" s="48">
        <v>119</v>
      </c>
      <c r="Y298" s="39">
        <f t="shared" si="59"/>
        <v>98.347107438016536</v>
      </c>
      <c r="AB298" s="3" t="s">
        <v>308</v>
      </c>
      <c r="AC298" s="3">
        <v>85</v>
      </c>
      <c r="AD298" s="3">
        <v>94</v>
      </c>
      <c r="AE298" s="3">
        <v>115</v>
      </c>
      <c r="AF298" s="3">
        <v>156</v>
      </c>
      <c r="AG298" s="3">
        <v>109</v>
      </c>
      <c r="AH298" s="3">
        <v>95</v>
      </c>
      <c r="AI298" s="3">
        <v>124</v>
      </c>
      <c r="AJ298" s="3">
        <v>104</v>
      </c>
      <c r="AK298" s="3">
        <v>141</v>
      </c>
      <c r="AL298" s="3">
        <v>176</v>
      </c>
      <c r="AM298" s="3">
        <v>142</v>
      </c>
      <c r="AN298" s="3">
        <v>121</v>
      </c>
      <c r="AO298" s="3">
        <v>7</v>
      </c>
      <c r="AP298" s="3">
        <v>1469</v>
      </c>
    </row>
    <row r="299" spans="1:42">
      <c r="A299" s="3" t="s">
        <v>309</v>
      </c>
      <c r="B299" s="48">
        <v>30</v>
      </c>
      <c r="C299" s="39">
        <f t="shared" si="48"/>
        <v>78.94736842105263</v>
      </c>
      <c r="D299" s="48">
        <v>19</v>
      </c>
      <c r="E299" s="39">
        <f t="shared" si="49"/>
        <v>79.166666666666657</v>
      </c>
      <c r="F299" s="48">
        <v>37</v>
      </c>
      <c r="G299" s="39">
        <f t="shared" si="50"/>
        <v>94.871794871794862</v>
      </c>
      <c r="H299" s="48">
        <v>32</v>
      </c>
      <c r="I299" s="39">
        <f t="shared" si="51"/>
        <v>100</v>
      </c>
      <c r="J299" s="48">
        <v>30</v>
      </c>
      <c r="K299" s="39">
        <f t="shared" si="52"/>
        <v>83.333333333333343</v>
      </c>
      <c r="L299" s="48">
        <v>35</v>
      </c>
      <c r="M299" s="39">
        <f t="shared" si="53"/>
        <v>94.594594594594597</v>
      </c>
      <c r="N299" s="48">
        <v>34</v>
      </c>
      <c r="O299" s="39">
        <f t="shared" si="54"/>
        <v>87.179487179487182</v>
      </c>
      <c r="P299" s="48">
        <v>46</v>
      </c>
      <c r="Q299" s="39">
        <f t="shared" si="55"/>
        <v>93.877551020408163</v>
      </c>
      <c r="R299" s="48">
        <v>47</v>
      </c>
      <c r="S299" s="39">
        <f t="shared" si="56"/>
        <v>100</v>
      </c>
      <c r="T299" s="48">
        <v>46</v>
      </c>
      <c r="U299" s="39">
        <f t="shared" si="57"/>
        <v>93.877551020408163</v>
      </c>
      <c r="V299" s="48">
        <v>60</v>
      </c>
      <c r="W299" s="39">
        <f t="shared" si="58"/>
        <v>96.774193548387103</v>
      </c>
      <c r="X299" s="48">
        <v>63</v>
      </c>
      <c r="Y299" s="39">
        <f t="shared" si="59"/>
        <v>98.4375</v>
      </c>
      <c r="AB299" s="3" t="s">
        <v>309</v>
      </c>
      <c r="AC299" s="3">
        <v>38</v>
      </c>
      <c r="AD299" s="3">
        <v>24</v>
      </c>
      <c r="AE299" s="3">
        <v>39</v>
      </c>
      <c r="AF299" s="3">
        <v>32</v>
      </c>
      <c r="AG299" s="3">
        <v>36</v>
      </c>
      <c r="AH299" s="3">
        <v>37</v>
      </c>
      <c r="AI299" s="3">
        <v>39</v>
      </c>
      <c r="AJ299" s="3">
        <v>49</v>
      </c>
      <c r="AK299" s="3">
        <v>47</v>
      </c>
      <c r="AL299" s="3">
        <v>49</v>
      </c>
      <c r="AM299" s="3">
        <v>62</v>
      </c>
      <c r="AN299" s="3">
        <v>64</v>
      </c>
      <c r="AO299" s="3">
        <v>14</v>
      </c>
      <c r="AP299" s="3">
        <v>530</v>
      </c>
    </row>
    <row r="300" spans="1:42">
      <c r="A300" s="3" t="s">
        <v>310</v>
      </c>
      <c r="B300" s="48">
        <v>109</v>
      </c>
      <c r="C300" s="39">
        <f t="shared" si="48"/>
        <v>58.602150537634415</v>
      </c>
      <c r="D300" s="48">
        <v>121</v>
      </c>
      <c r="E300" s="39">
        <f t="shared" si="49"/>
        <v>64.705882352941174</v>
      </c>
      <c r="F300" s="48">
        <v>118</v>
      </c>
      <c r="G300" s="39">
        <f t="shared" si="50"/>
        <v>55.924170616113742</v>
      </c>
      <c r="H300" s="48">
        <v>133</v>
      </c>
      <c r="I300" s="39">
        <f t="shared" si="51"/>
        <v>70.370370370370367</v>
      </c>
      <c r="J300" s="48">
        <v>177</v>
      </c>
      <c r="K300" s="39">
        <f t="shared" si="52"/>
        <v>83.098591549295776</v>
      </c>
      <c r="L300" s="48">
        <v>165</v>
      </c>
      <c r="M300" s="39">
        <f t="shared" si="53"/>
        <v>76.036866359447004</v>
      </c>
      <c r="N300" s="48">
        <v>157</v>
      </c>
      <c r="O300" s="39">
        <f t="shared" si="54"/>
        <v>67.672413793103445</v>
      </c>
      <c r="P300" s="48">
        <v>154</v>
      </c>
      <c r="Q300" s="39">
        <f t="shared" si="55"/>
        <v>70</v>
      </c>
      <c r="R300" s="48">
        <v>125</v>
      </c>
      <c r="S300" s="39">
        <f t="shared" si="56"/>
        <v>59.241706161137444</v>
      </c>
      <c r="T300" s="48">
        <v>195</v>
      </c>
      <c r="U300" s="39">
        <f t="shared" si="57"/>
        <v>80.246913580246911</v>
      </c>
      <c r="V300" s="48">
        <v>201</v>
      </c>
      <c r="W300" s="39">
        <f t="shared" si="58"/>
        <v>91.363636363636374</v>
      </c>
      <c r="X300" s="48">
        <v>199</v>
      </c>
      <c r="Y300" s="39">
        <f t="shared" si="59"/>
        <v>82.572614107883808</v>
      </c>
      <c r="AB300" s="3" t="s">
        <v>310</v>
      </c>
      <c r="AC300" s="3">
        <v>186</v>
      </c>
      <c r="AD300" s="3">
        <v>187</v>
      </c>
      <c r="AE300" s="3">
        <v>211</v>
      </c>
      <c r="AF300" s="3">
        <v>189</v>
      </c>
      <c r="AG300" s="3">
        <v>213</v>
      </c>
      <c r="AH300" s="3">
        <v>217</v>
      </c>
      <c r="AI300" s="3">
        <v>232</v>
      </c>
      <c r="AJ300" s="3">
        <v>220</v>
      </c>
      <c r="AK300" s="3">
        <v>211</v>
      </c>
      <c r="AL300" s="3">
        <v>243</v>
      </c>
      <c r="AM300" s="3">
        <v>220</v>
      </c>
      <c r="AN300" s="3">
        <v>241</v>
      </c>
      <c r="AO300" s="3">
        <v>26</v>
      </c>
      <c r="AP300" s="3">
        <v>2596</v>
      </c>
    </row>
    <row r="301" spans="1:42">
      <c r="A301" s="3" t="s">
        <v>311</v>
      </c>
      <c r="B301" s="48">
        <v>60</v>
      </c>
      <c r="C301" s="39">
        <f t="shared" si="48"/>
        <v>45.454545454545453</v>
      </c>
      <c r="D301" s="48">
        <v>60</v>
      </c>
      <c r="E301" s="39">
        <f t="shared" si="49"/>
        <v>50</v>
      </c>
      <c r="F301" s="48">
        <v>65</v>
      </c>
      <c r="G301" s="39">
        <f t="shared" si="50"/>
        <v>53.719008264462808</v>
      </c>
      <c r="H301" s="48">
        <v>67</v>
      </c>
      <c r="I301" s="39">
        <f t="shared" si="51"/>
        <v>74.444444444444443</v>
      </c>
      <c r="J301" s="48">
        <v>77</v>
      </c>
      <c r="K301" s="39">
        <f t="shared" si="52"/>
        <v>90.588235294117652</v>
      </c>
      <c r="L301" s="48">
        <v>75</v>
      </c>
      <c r="M301" s="39">
        <f t="shared" si="53"/>
        <v>87.20930232558139</v>
      </c>
      <c r="N301" s="48">
        <v>80</v>
      </c>
      <c r="O301" s="39">
        <f t="shared" si="54"/>
        <v>96.385542168674704</v>
      </c>
      <c r="P301" s="48">
        <v>73</v>
      </c>
      <c r="Q301" s="39">
        <f t="shared" si="55"/>
        <v>82.022471910112358</v>
      </c>
      <c r="R301" s="48">
        <v>103</v>
      </c>
      <c r="S301" s="39">
        <f t="shared" si="56"/>
        <v>93.63636363636364</v>
      </c>
      <c r="T301" s="48">
        <v>92</v>
      </c>
      <c r="U301" s="39">
        <f t="shared" si="57"/>
        <v>98.924731182795696</v>
      </c>
      <c r="V301" s="48">
        <v>138</v>
      </c>
      <c r="W301" s="39">
        <f t="shared" si="58"/>
        <v>81.17647058823529</v>
      </c>
      <c r="X301" s="48">
        <v>130</v>
      </c>
      <c r="Y301" s="39">
        <f t="shared" si="59"/>
        <v>79.268292682926827</v>
      </c>
      <c r="AB301" s="3" t="s">
        <v>311</v>
      </c>
      <c r="AC301" s="3">
        <v>132</v>
      </c>
      <c r="AD301" s="3">
        <v>120</v>
      </c>
      <c r="AE301" s="3">
        <v>121</v>
      </c>
      <c r="AF301" s="3">
        <v>90</v>
      </c>
      <c r="AG301" s="3">
        <v>85</v>
      </c>
      <c r="AH301" s="3">
        <v>86</v>
      </c>
      <c r="AI301" s="3">
        <v>83</v>
      </c>
      <c r="AJ301" s="3">
        <v>89</v>
      </c>
      <c r="AK301" s="3">
        <v>110</v>
      </c>
      <c r="AL301" s="3">
        <v>93</v>
      </c>
      <c r="AM301" s="3">
        <v>170</v>
      </c>
      <c r="AN301" s="3">
        <v>164</v>
      </c>
      <c r="AO301" s="3">
        <v>19</v>
      </c>
      <c r="AP301" s="3">
        <v>1362</v>
      </c>
    </row>
    <row r="302" spans="1:42">
      <c r="A302" s="3" t="s">
        <v>312</v>
      </c>
      <c r="B302" s="48">
        <v>31</v>
      </c>
      <c r="C302" s="39">
        <f t="shared" si="48"/>
        <v>58.490566037735846</v>
      </c>
      <c r="D302" s="48">
        <v>59</v>
      </c>
      <c r="E302" s="39">
        <f t="shared" si="49"/>
        <v>80.821917808219183</v>
      </c>
      <c r="F302" s="48">
        <v>47</v>
      </c>
      <c r="G302" s="39">
        <f t="shared" si="50"/>
        <v>88.679245283018872</v>
      </c>
      <c r="H302" s="48">
        <v>64</v>
      </c>
      <c r="I302" s="39">
        <f t="shared" si="51"/>
        <v>92.753623188405797</v>
      </c>
      <c r="J302" s="48">
        <v>64</v>
      </c>
      <c r="K302" s="39">
        <f t="shared" si="52"/>
        <v>85.333333333333343</v>
      </c>
      <c r="L302" s="48">
        <v>70</v>
      </c>
      <c r="M302" s="39">
        <f t="shared" si="53"/>
        <v>89.743589743589752</v>
      </c>
      <c r="N302" s="48">
        <v>68</v>
      </c>
      <c r="O302" s="39">
        <f t="shared" si="54"/>
        <v>97.142857142857139</v>
      </c>
      <c r="P302" s="48">
        <v>66</v>
      </c>
      <c r="Q302" s="39">
        <f t="shared" si="55"/>
        <v>89.189189189189193</v>
      </c>
      <c r="R302" s="48">
        <v>104</v>
      </c>
      <c r="S302" s="39">
        <f t="shared" si="56"/>
        <v>97.196261682242991</v>
      </c>
      <c r="T302" s="48">
        <v>80</v>
      </c>
      <c r="U302" s="39">
        <f t="shared" si="57"/>
        <v>89.887640449438194</v>
      </c>
      <c r="V302" s="48">
        <v>83</v>
      </c>
      <c r="W302" s="39">
        <f t="shared" si="58"/>
        <v>93.258426966292134</v>
      </c>
      <c r="X302" s="48">
        <v>61</v>
      </c>
      <c r="Y302" s="39">
        <f t="shared" si="59"/>
        <v>95.3125</v>
      </c>
      <c r="AB302" s="3" t="s">
        <v>312</v>
      </c>
      <c r="AC302" s="3">
        <v>53</v>
      </c>
      <c r="AD302" s="3">
        <v>73</v>
      </c>
      <c r="AE302" s="3">
        <v>53</v>
      </c>
      <c r="AF302" s="3">
        <v>69</v>
      </c>
      <c r="AG302" s="3">
        <v>75</v>
      </c>
      <c r="AH302" s="3">
        <v>78</v>
      </c>
      <c r="AI302" s="3">
        <v>70</v>
      </c>
      <c r="AJ302" s="3">
        <v>74</v>
      </c>
      <c r="AK302" s="3">
        <v>107</v>
      </c>
      <c r="AL302" s="3">
        <v>89</v>
      </c>
      <c r="AM302" s="3">
        <v>89</v>
      </c>
      <c r="AN302" s="3">
        <v>64</v>
      </c>
      <c r="AO302" s="3">
        <v>1</v>
      </c>
      <c r="AP302" s="3">
        <v>895</v>
      </c>
    </row>
    <row r="303" spans="1:42">
      <c r="A303" s="3" t="s">
        <v>313</v>
      </c>
      <c r="B303" s="48">
        <v>64</v>
      </c>
      <c r="C303" s="39">
        <f t="shared" si="48"/>
        <v>71.111111111111114</v>
      </c>
      <c r="D303" s="48">
        <v>96</v>
      </c>
      <c r="E303" s="39">
        <f t="shared" si="49"/>
        <v>79.338842975206617</v>
      </c>
      <c r="F303" s="48">
        <v>91</v>
      </c>
      <c r="G303" s="39">
        <f t="shared" si="50"/>
        <v>59.868421052631582</v>
      </c>
      <c r="H303" s="48">
        <v>86</v>
      </c>
      <c r="I303" s="39">
        <f t="shared" si="51"/>
        <v>62.318840579710141</v>
      </c>
      <c r="J303" s="48">
        <v>91</v>
      </c>
      <c r="K303" s="39">
        <f t="shared" si="52"/>
        <v>62.328767123287676</v>
      </c>
      <c r="L303" s="48">
        <v>99</v>
      </c>
      <c r="M303" s="39">
        <f t="shared" si="53"/>
        <v>66</v>
      </c>
      <c r="N303" s="48">
        <v>115</v>
      </c>
      <c r="O303" s="39">
        <f t="shared" si="54"/>
        <v>67.251461988304101</v>
      </c>
      <c r="P303" s="48">
        <v>112</v>
      </c>
      <c r="Q303" s="39">
        <f t="shared" si="55"/>
        <v>65.882352941176464</v>
      </c>
      <c r="R303" s="48">
        <v>109</v>
      </c>
      <c r="S303" s="39">
        <f t="shared" si="56"/>
        <v>66.060606060606062</v>
      </c>
      <c r="T303" s="48">
        <v>118</v>
      </c>
      <c r="U303" s="39">
        <f t="shared" si="57"/>
        <v>69.411764705882348</v>
      </c>
      <c r="V303" s="48">
        <v>126</v>
      </c>
      <c r="W303" s="39">
        <f t="shared" si="58"/>
        <v>73.255813953488371</v>
      </c>
      <c r="X303" s="48">
        <v>146</v>
      </c>
      <c r="Y303" s="39">
        <f t="shared" si="59"/>
        <v>84.393063583815035</v>
      </c>
      <c r="AB303" s="3" t="s">
        <v>313</v>
      </c>
      <c r="AC303" s="3">
        <v>90</v>
      </c>
      <c r="AD303" s="3">
        <v>121</v>
      </c>
      <c r="AE303" s="3">
        <v>152</v>
      </c>
      <c r="AF303" s="3">
        <v>138</v>
      </c>
      <c r="AG303" s="3">
        <v>146</v>
      </c>
      <c r="AH303" s="3">
        <v>150</v>
      </c>
      <c r="AI303" s="3">
        <v>171</v>
      </c>
      <c r="AJ303" s="3">
        <v>170</v>
      </c>
      <c r="AK303" s="3">
        <v>165</v>
      </c>
      <c r="AL303" s="3">
        <v>170</v>
      </c>
      <c r="AM303" s="3">
        <v>172</v>
      </c>
      <c r="AN303" s="3">
        <v>173</v>
      </c>
      <c r="AO303" s="3">
        <v>13</v>
      </c>
      <c r="AP303" s="3">
        <v>1831</v>
      </c>
    </row>
    <row r="304" spans="1:42">
      <c r="A304" s="3" t="s">
        <v>314</v>
      </c>
      <c r="B304" s="48">
        <v>68</v>
      </c>
      <c r="C304" s="39">
        <f t="shared" si="48"/>
        <v>89.473684210526315</v>
      </c>
      <c r="D304" s="48">
        <v>32</v>
      </c>
      <c r="E304" s="39">
        <f t="shared" si="49"/>
        <v>69.565217391304344</v>
      </c>
      <c r="F304" s="48">
        <v>46</v>
      </c>
      <c r="G304" s="39">
        <f t="shared" si="50"/>
        <v>43.80952380952381</v>
      </c>
      <c r="H304" s="48">
        <v>50</v>
      </c>
      <c r="I304" s="39">
        <f t="shared" si="51"/>
        <v>74.626865671641795</v>
      </c>
      <c r="J304" s="48">
        <v>77</v>
      </c>
      <c r="K304" s="39">
        <f t="shared" si="52"/>
        <v>93.902439024390233</v>
      </c>
      <c r="L304" s="48">
        <v>78</v>
      </c>
      <c r="M304" s="39">
        <f t="shared" si="53"/>
        <v>90.697674418604649</v>
      </c>
      <c r="N304" s="48">
        <v>87</v>
      </c>
      <c r="O304" s="39">
        <f t="shared" si="54"/>
        <v>97.752808988764045</v>
      </c>
      <c r="P304" s="48">
        <v>73</v>
      </c>
      <c r="Q304" s="39">
        <f t="shared" si="55"/>
        <v>98.648648648648646</v>
      </c>
      <c r="R304" s="48">
        <v>93</v>
      </c>
      <c r="S304" s="39">
        <f t="shared" si="56"/>
        <v>98.936170212765958</v>
      </c>
      <c r="T304" s="48">
        <v>80</v>
      </c>
      <c r="U304" s="39">
        <f t="shared" si="57"/>
        <v>98.76543209876543</v>
      </c>
      <c r="V304" s="48">
        <v>88</v>
      </c>
      <c r="W304" s="39">
        <f t="shared" si="58"/>
        <v>96.703296703296701</v>
      </c>
      <c r="X304" s="48">
        <v>104</v>
      </c>
      <c r="Y304" s="39">
        <f t="shared" si="59"/>
        <v>94.545454545454547</v>
      </c>
      <c r="AB304" s="3" t="s">
        <v>314</v>
      </c>
      <c r="AC304" s="3">
        <v>76</v>
      </c>
      <c r="AD304" s="3">
        <v>46</v>
      </c>
      <c r="AE304" s="3">
        <v>105</v>
      </c>
      <c r="AF304" s="3">
        <v>67</v>
      </c>
      <c r="AG304" s="3">
        <v>82</v>
      </c>
      <c r="AH304" s="3">
        <v>86</v>
      </c>
      <c r="AI304" s="3">
        <v>89</v>
      </c>
      <c r="AJ304" s="3">
        <v>74</v>
      </c>
      <c r="AK304" s="3">
        <v>94</v>
      </c>
      <c r="AL304" s="3">
        <v>81</v>
      </c>
      <c r="AM304" s="3">
        <v>91</v>
      </c>
      <c r="AN304" s="3">
        <v>110</v>
      </c>
      <c r="AO304" s="3">
        <v>12</v>
      </c>
      <c r="AP304" s="3">
        <v>1013</v>
      </c>
    </row>
    <row r="305" spans="1:42">
      <c r="A305" s="3" t="s">
        <v>315</v>
      </c>
      <c r="B305" s="48">
        <v>23</v>
      </c>
      <c r="C305" s="39">
        <f t="shared" si="48"/>
        <v>88.461538461538453</v>
      </c>
      <c r="D305" s="48">
        <v>29</v>
      </c>
      <c r="E305" s="39">
        <f t="shared" si="49"/>
        <v>93.548387096774192</v>
      </c>
      <c r="F305" s="48">
        <v>39</v>
      </c>
      <c r="G305" s="39">
        <f t="shared" si="50"/>
        <v>86.666666666666671</v>
      </c>
      <c r="H305" s="48">
        <v>41</v>
      </c>
      <c r="I305" s="39">
        <f t="shared" si="51"/>
        <v>87.2340425531915</v>
      </c>
      <c r="J305" s="48">
        <v>26</v>
      </c>
      <c r="K305" s="39">
        <f t="shared" si="52"/>
        <v>68.421052631578945</v>
      </c>
      <c r="L305" s="48">
        <v>31</v>
      </c>
      <c r="M305" s="39">
        <f t="shared" si="53"/>
        <v>79.487179487179489</v>
      </c>
      <c r="N305" s="48">
        <v>35</v>
      </c>
      <c r="O305" s="39">
        <f t="shared" si="54"/>
        <v>89.743589743589752</v>
      </c>
      <c r="P305" s="48">
        <v>50</v>
      </c>
      <c r="Q305" s="39">
        <f t="shared" si="55"/>
        <v>100</v>
      </c>
      <c r="R305" s="48">
        <v>59</v>
      </c>
      <c r="S305" s="39">
        <f t="shared" si="56"/>
        <v>98.333333333333329</v>
      </c>
      <c r="T305" s="48">
        <v>55</v>
      </c>
      <c r="U305" s="39">
        <f t="shared" si="57"/>
        <v>100</v>
      </c>
      <c r="V305" s="48">
        <v>45</v>
      </c>
      <c r="W305" s="39">
        <f t="shared" si="58"/>
        <v>91.83673469387756</v>
      </c>
      <c r="X305" s="48">
        <v>54</v>
      </c>
      <c r="Y305" s="39">
        <f t="shared" si="59"/>
        <v>87.096774193548384</v>
      </c>
      <c r="AB305" s="3" t="s">
        <v>315</v>
      </c>
      <c r="AC305" s="3">
        <v>26</v>
      </c>
      <c r="AD305" s="3">
        <v>31</v>
      </c>
      <c r="AE305" s="3">
        <v>45</v>
      </c>
      <c r="AF305" s="3">
        <v>47</v>
      </c>
      <c r="AG305" s="3">
        <v>38</v>
      </c>
      <c r="AH305" s="3">
        <v>39</v>
      </c>
      <c r="AI305" s="3">
        <v>39</v>
      </c>
      <c r="AJ305" s="3">
        <v>50</v>
      </c>
      <c r="AK305" s="3">
        <v>60</v>
      </c>
      <c r="AL305" s="3">
        <v>55</v>
      </c>
      <c r="AM305" s="3">
        <v>49</v>
      </c>
      <c r="AN305" s="3">
        <v>62</v>
      </c>
      <c r="AO305" s="3">
        <v>6</v>
      </c>
      <c r="AP305" s="3">
        <v>547</v>
      </c>
    </row>
    <row r="306" spans="1:42" s="8" customFormat="1" ht="15.75">
      <c r="A306" s="34" t="s">
        <v>316</v>
      </c>
      <c r="B306" s="46">
        <v>7000</v>
      </c>
      <c r="C306" s="38">
        <f t="shared" si="48"/>
        <v>81.244196843082634</v>
      </c>
      <c r="D306" s="46">
        <v>7380</v>
      </c>
      <c r="E306" s="38">
        <f t="shared" si="49"/>
        <v>82.182628062360791</v>
      </c>
      <c r="F306" s="46">
        <v>7539</v>
      </c>
      <c r="G306" s="38">
        <f t="shared" si="50"/>
        <v>81.901140684410649</v>
      </c>
      <c r="H306" s="46">
        <v>7736</v>
      </c>
      <c r="I306" s="38">
        <f t="shared" si="51"/>
        <v>81.251969330952633</v>
      </c>
      <c r="J306" s="46">
        <v>8527</v>
      </c>
      <c r="K306" s="38">
        <f t="shared" si="52"/>
        <v>86.140014142842716</v>
      </c>
      <c r="L306" s="46">
        <v>8634</v>
      </c>
      <c r="M306" s="38">
        <f t="shared" si="53"/>
        <v>87.062619743874166</v>
      </c>
      <c r="N306" s="46">
        <v>8629</v>
      </c>
      <c r="O306" s="38">
        <f t="shared" si="54"/>
        <v>84.523459692428247</v>
      </c>
      <c r="P306" s="46">
        <v>9014</v>
      </c>
      <c r="Q306" s="38">
        <f t="shared" si="55"/>
        <v>86.581500336182884</v>
      </c>
      <c r="R306" s="46">
        <v>8870</v>
      </c>
      <c r="S306" s="38">
        <f t="shared" si="56"/>
        <v>83.616138763197583</v>
      </c>
      <c r="T306" s="46">
        <v>9578</v>
      </c>
      <c r="U306" s="38">
        <f t="shared" si="57"/>
        <v>86.334955831981247</v>
      </c>
      <c r="V306" s="46">
        <v>9934</v>
      </c>
      <c r="W306" s="38">
        <f t="shared" si="58"/>
        <v>89.358639920841952</v>
      </c>
      <c r="X306" s="46">
        <v>9971</v>
      </c>
      <c r="Y306" s="38">
        <f t="shared" si="59"/>
        <v>88.020833333333343</v>
      </c>
      <c r="AB306" s="8" t="s">
        <v>316</v>
      </c>
      <c r="AC306" s="8">
        <v>8616</v>
      </c>
      <c r="AD306" s="8">
        <v>8980</v>
      </c>
      <c r="AE306" s="8">
        <v>9205</v>
      </c>
      <c r="AF306" s="8">
        <v>9521</v>
      </c>
      <c r="AG306" s="8">
        <v>9899</v>
      </c>
      <c r="AH306" s="8">
        <v>9917</v>
      </c>
      <c r="AI306" s="8">
        <v>10209</v>
      </c>
      <c r="AJ306" s="8">
        <v>10411</v>
      </c>
      <c r="AK306" s="8">
        <v>10608</v>
      </c>
      <c r="AL306" s="8">
        <v>11094</v>
      </c>
      <c r="AM306" s="8">
        <v>11117</v>
      </c>
      <c r="AN306" s="8">
        <v>11328</v>
      </c>
      <c r="AO306" s="8">
        <v>1114</v>
      </c>
      <c r="AP306" s="8">
        <v>122019</v>
      </c>
    </row>
    <row r="307" spans="1:42" s="8" customFormat="1" ht="15.75">
      <c r="A307" s="34" t="s">
        <v>317</v>
      </c>
      <c r="B307" s="46">
        <v>1693</v>
      </c>
      <c r="C307" s="38">
        <f t="shared" si="48"/>
        <v>85.982732351447439</v>
      </c>
      <c r="D307" s="46">
        <v>1708</v>
      </c>
      <c r="E307" s="38">
        <f t="shared" si="49"/>
        <v>86.17558022199799</v>
      </c>
      <c r="F307" s="46">
        <v>1691</v>
      </c>
      <c r="G307" s="38">
        <f t="shared" si="50"/>
        <v>84.889558232931734</v>
      </c>
      <c r="H307" s="46">
        <v>1848</v>
      </c>
      <c r="I307" s="38">
        <f t="shared" si="51"/>
        <v>88.125894134477818</v>
      </c>
      <c r="J307" s="46">
        <v>2077</v>
      </c>
      <c r="K307" s="38">
        <f t="shared" si="52"/>
        <v>91.3770347558293</v>
      </c>
      <c r="L307" s="46">
        <v>1963</v>
      </c>
      <c r="M307" s="38">
        <f t="shared" si="53"/>
        <v>89.922125515345854</v>
      </c>
      <c r="N307" s="46">
        <v>1965</v>
      </c>
      <c r="O307" s="38">
        <f t="shared" si="54"/>
        <v>89.034888989578604</v>
      </c>
      <c r="P307" s="46">
        <v>2062</v>
      </c>
      <c r="Q307" s="38">
        <f t="shared" si="55"/>
        <v>89.65217391304347</v>
      </c>
      <c r="R307" s="46">
        <v>2096</v>
      </c>
      <c r="S307" s="38">
        <f t="shared" si="56"/>
        <v>89.267461669505963</v>
      </c>
      <c r="T307" s="46">
        <v>2281</v>
      </c>
      <c r="U307" s="38">
        <f t="shared" si="57"/>
        <v>91.864679822794997</v>
      </c>
      <c r="V307" s="46">
        <v>2329</v>
      </c>
      <c r="W307" s="38">
        <f t="shared" si="58"/>
        <v>93.760064412238322</v>
      </c>
      <c r="X307" s="46">
        <v>2254</v>
      </c>
      <c r="Y307" s="38">
        <f t="shared" si="59"/>
        <v>89.944134078212286</v>
      </c>
      <c r="AB307" s="8" t="s">
        <v>317</v>
      </c>
      <c r="AC307" s="8">
        <v>1969</v>
      </c>
      <c r="AD307" s="8">
        <v>1982</v>
      </c>
      <c r="AE307" s="8">
        <v>1992</v>
      </c>
      <c r="AF307" s="8">
        <v>2097</v>
      </c>
      <c r="AG307" s="8">
        <v>2273</v>
      </c>
      <c r="AH307" s="8">
        <v>2183</v>
      </c>
      <c r="AI307" s="8">
        <v>2207</v>
      </c>
      <c r="AJ307" s="8">
        <v>2300</v>
      </c>
      <c r="AK307" s="8">
        <v>2348</v>
      </c>
      <c r="AL307" s="8">
        <v>2483</v>
      </c>
      <c r="AM307" s="8">
        <v>2484</v>
      </c>
      <c r="AN307" s="8">
        <v>2506</v>
      </c>
      <c r="AO307" s="8">
        <v>265</v>
      </c>
      <c r="AP307" s="8">
        <v>27089</v>
      </c>
    </row>
    <row r="308" spans="1:42">
      <c r="A308" s="3" t="s">
        <v>318</v>
      </c>
      <c r="B308" s="48">
        <v>54</v>
      </c>
      <c r="C308" s="39">
        <f t="shared" si="48"/>
        <v>88.52459016393442</v>
      </c>
      <c r="D308" s="48">
        <v>64</v>
      </c>
      <c r="E308" s="39">
        <f t="shared" si="49"/>
        <v>88.888888888888886</v>
      </c>
      <c r="F308" s="48">
        <v>68</v>
      </c>
      <c r="G308" s="39">
        <f t="shared" si="50"/>
        <v>88.311688311688314</v>
      </c>
      <c r="H308" s="48">
        <v>79</v>
      </c>
      <c r="I308" s="39">
        <f t="shared" si="51"/>
        <v>94.047619047619051</v>
      </c>
      <c r="J308" s="48">
        <v>73</v>
      </c>
      <c r="K308" s="39">
        <f t="shared" si="52"/>
        <v>86.904761904761912</v>
      </c>
      <c r="L308" s="48">
        <v>66</v>
      </c>
      <c r="M308" s="39">
        <f t="shared" si="53"/>
        <v>92.957746478873233</v>
      </c>
      <c r="N308" s="48">
        <v>71</v>
      </c>
      <c r="O308" s="39">
        <f t="shared" si="54"/>
        <v>97.260273972602747</v>
      </c>
      <c r="P308" s="48">
        <v>77</v>
      </c>
      <c r="Q308" s="39">
        <f t="shared" si="55"/>
        <v>89.534883720930239</v>
      </c>
      <c r="R308" s="48">
        <v>87</v>
      </c>
      <c r="S308" s="39">
        <f t="shared" si="56"/>
        <v>96.666666666666671</v>
      </c>
      <c r="T308" s="48">
        <v>86</v>
      </c>
      <c r="U308" s="39">
        <f t="shared" si="57"/>
        <v>88.659793814432987</v>
      </c>
      <c r="V308" s="48">
        <v>73</v>
      </c>
      <c r="W308" s="39">
        <f t="shared" si="58"/>
        <v>89.024390243902445</v>
      </c>
      <c r="X308" s="48">
        <v>77</v>
      </c>
      <c r="Y308" s="39">
        <f t="shared" si="59"/>
        <v>86.516853932584269</v>
      </c>
      <c r="AB308" s="3" t="s">
        <v>318</v>
      </c>
      <c r="AC308" s="3">
        <v>61</v>
      </c>
      <c r="AD308" s="3">
        <v>72</v>
      </c>
      <c r="AE308" s="3">
        <v>77</v>
      </c>
      <c r="AF308" s="3">
        <v>84</v>
      </c>
      <c r="AG308" s="3">
        <v>84</v>
      </c>
      <c r="AH308" s="3">
        <v>71</v>
      </c>
      <c r="AI308" s="3">
        <v>73</v>
      </c>
      <c r="AJ308" s="3">
        <v>86</v>
      </c>
      <c r="AK308" s="3">
        <v>90</v>
      </c>
      <c r="AL308" s="3">
        <v>97</v>
      </c>
      <c r="AM308" s="3">
        <v>82</v>
      </c>
      <c r="AN308" s="3">
        <v>89</v>
      </c>
      <c r="AO308" s="3">
        <v>18</v>
      </c>
      <c r="AP308" s="3">
        <v>984</v>
      </c>
    </row>
    <row r="309" spans="1:42">
      <c r="A309" s="3" t="s">
        <v>319</v>
      </c>
      <c r="B309" s="48">
        <v>127</v>
      </c>
      <c r="C309" s="39">
        <f t="shared" si="48"/>
        <v>94.776119402985074</v>
      </c>
      <c r="D309" s="48">
        <v>87</v>
      </c>
      <c r="E309" s="39">
        <f t="shared" si="49"/>
        <v>93.548387096774192</v>
      </c>
      <c r="F309" s="48">
        <v>112</v>
      </c>
      <c r="G309" s="39">
        <f t="shared" si="50"/>
        <v>92.561983471074385</v>
      </c>
      <c r="H309" s="48">
        <v>116</v>
      </c>
      <c r="I309" s="39">
        <f t="shared" si="51"/>
        <v>98.305084745762713</v>
      </c>
      <c r="J309" s="48">
        <v>125</v>
      </c>
      <c r="K309" s="39">
        <f t="shared" si="52"/>
        <v>100</v>
      </c>
      <c r="L309" s="48">
        <v>112</v>
      </c>
      <c r="M309" s="39">
        <f t="shared" si="53"/>
        <v>99.115044247787608</v>
      </c>
      <c r="N309" s="48">
        <v>127</v>
      </c>
      <c r="O309" s="39">
        <f t="shared" si="54"/>
        <v>98.449612403100772</v>
      </c>
      <c r="P309" s="48">
        <v>123</v>
      </c>
      <c r="Q309" s="39">
        <f t="shared" si="55"/>
        <v>95.348837209302332</v>
      </c>
      <c r="R309" s="48">
        <v>137</v>
      </c>
      <c r="S309" s="39">
        <f t="shared" si="56"/>
        <v>91.946308724832221</v>
      </c>
      <c r="T309" s="48">
        <v>127</v>
      </c>
      <c r="U309" s="39">
        <f t="shared" si="57"/>
        <v>92.028985507246375</v>
      </c>
      <c r="V309" s="48">
        <v>147</v>
      </c>
      <c r="W309" s="39">
        <f t="shared" si="58"/>
        <v>93.630573248407643</v>
      </c>
      <c r="X309" s="48">
        <v>155</v>
      </c>
      <c r="Y309" s="39">
        <f t="shared" si="59"/>
        <v>95.092024539877301</v>
      </c>
      <c r="AB309" s="3" t="s">
        <v>319</v>
      </c>
      <c r="AC309" s="3">
        <v>134</v>
      </c>
      <c r="AD309" s="3">
        <v>93</v>
      </c>
      <c r="AE309" s="3">
        <v>121</v>
      </c>
      <c r="AF309" s="3">
        <v>118</v>
      </c>
      <c r="AG309" s="3">
        <v>125</v>
      </c>
      <c r="AH309" s="3">
        <v>113</v>
      </c>
      <c r="AI309" s="3">
        <v>129</v>
      </c>
      <c r="AJ309" s="3">
        <v>129</v>
      </c>
      <c r="AK309" s="3">
        <v>149</v>
      </c>
      <c r="AL309" s="3">
        <v>138</v>
      </c>
      <c r="AM309" s="3">
        <v>157</v>
      </c>
      <c r="AN309" s="3">
        <v>163</v>
      </c>
      <c r="AO309" s="3">
        <v>17</v>
      </c>
      <c r="AP309" s="3">
        <v>1586</v>
      </c>
    </row>
    <row r="310" spans="1:42">
      <c r="A310" s="3" t="s">
        <v>320</v>
      </c>
      <c r="B310" s="48">
        <v>51</v>
      </c>
      <c r="C310" s="39">
        <f t="shared" si="48"/>
        <v>52.040816326530617</v>
      </c>
      <c r="D310" s="48">
        <v>72</v>
      </c>
      <c r="E310" s="39">
        <f t="shared" si="49"/>
        <v>51.798561151079134</v>
      </c>
      <c r="F310" s="48">
        <v>66</v>
      </c>
      <c r="G310" s="39">
        <f t="shared" si="50"/>
        <v>75.862068965517238</v>
      </c>
      <c r="H310" s="48">
        <v>119</v>
      </c>
      <c r="I310" s="39">
        <f t="shared" si="51"/>
        <v>88.805970149253739</v>
      </c>
      <c r="J310" s="48">
        <v>141</v>
      </c>
      <c r="K310" s="39">
        <f t="shared" si="52"/>
        <v>90.967741935483872</v>
      </c>
      <c r="L310" s="48">
        <v>113</v>
      </c>
      <c r="M310" s="39">
        <f t="shared" si="53"/>
        <v>97.41379310344827</v>
      </c>
      <c r="N310" s="48">
        <v>116</v>
      </c>
      <c r="O310" s="39">
        <f t="shared" si="54"/>
        <v>99.145299145299148</v>
      </c>
      <c r="P310" s="48">
        <v>122</v>
      </c>
      <c r="Q310" s="39">
        <f t="shared" si="55"/>
        <v>98.387096774193552</v>
      </c>
      <c r="R310" s="48">
        <v>100</v>
      </c>
      <c r="S310" s="39">
        <f t="shared" si="56"/>
        <v>89.285714285714292</v>
      </c>
      <c r="T310" s="48">
        <v>145</v>
      </c>
      <c r="U310" s="39">
        <f t="shared" si="57"/>
        <v>93.548387096774192</v>
      </c>
      <c r="V310" s="48">
        <v>128</v>
      </c>
      <c r="W310" s="39">
        <f t="shared" si="58"/>
        <v>96.969696969696969</v>
      </c>
      <c r="X310" s="48">
        <v>104</v>
      </c>
      <c r="Y310" s="39">
        <f t="shared" si="59"/>
        <v>93.693693693693689</v>
      </c>
      <c r="AB310" s="3" t="s">
        <v>320</v>
      </c>
      <c r="AC310" s="3">
        <v>98</v>
      </c>
      <c r="AD310" s="3">
        <v>139</v>
      </c>
      <c r="AE310" s="3">
        <v>87</v>
      </c>
      <c r="AF310" s="3">
        <v>134</v>
      </c>
      <c r="AG310" s="3">
        <v>155</v>
      </c>
      <c r="AH310" s="3">
        <v>116</v>
      </c>
      <c r="AI310" s="3">
        <v>117</v>
      </c>
      <c r="AJ310" s="3">
        <v>124</v>
      </c>
      <c r="AK310" s="3">
        <v>112</v>
      </c>
      <c r="AL310" s="3">
        <v>155</v>
      </c>
      <c r="AM310" s="3">
        <v>132</v>
      </c>
      <c r="AN310" s="3">
        <v>111</v>
      </c>
      <c r="AO310" s="3" t="s">
        <v>476</v>
      </c>
      <c r="AP310" s="3">
        <v>1480</v>
      </c>
    </row>
    <row r="311" spans="1:42">
      <c r="A311" s="3" t="s">
        <v>321</v>
      </c>
      <c r="B311" s="48">
        <v>26</v>
      </c>
      <c r="C311" s="39">
        <f t="shared" si="48"/>
        <v>76.470588235294116</v>
      </c>
      <c r="D311" s="48">
        <v>36</v>
      </c>
      <c r="E311" s="39">
        <f t="shared" si="49"/>
        <v>87.804878048780495</v>
      </c>
      <c r="F311" s="48">
        <v>54</v>
      </c>
      <c r="G311" s="39">
        <f t="shared" si="50"/>
        <v>100</v>
      </c>
      <c r="H311" s="48">
        <v>54</v>
      </c>
      <c r="I311" s="39">
        <f t="shared" si="51"/>
        <v>96.428571428571431</v>
      </c>
      <c r="J311" s="48">
        <v>53</v>
      </c>
      <c r="K311" s="39">
        <f t="shared" si="52"/>
        <v>100</v>
      </c>
      <c r="L311" s="48">
        <v>51</v>
      </c>
      <c r="M311" s="39">
        <f t="shared" si="53"/>
        <v>92.72727272727272</v>
      </c>
      <c r="N311" s="48">
        <v>53</v>
      </c>
      <c r="O311" s="39">
        <f t="shared" si="54"/>
        <v>94.642857142857139</v>
      </c>
      <c r="P311" s="48">
        <v>58</v>
      </c>
      <c r="Q311" s="39">
        <f t="shared" si="55"/>
        <v>92.063492063492063</v>
      </c>
      <c r="R311" s="48">
        <v>49</v>
      </c>
      <c r="S311" s="39">
        <f t="shared" si="56"/>
        <v>98</v>
      </c>
      <c r="T311" s="48">
        <v>55</v>
      </c>
      <c r="U311" s="39">
        <f t="shared" si="57"/>
        <v>96.491228070175438</v>
      </c>
      <c r="V311" s="48">
        <v>52</v>
      </c>
      <c r="W311" s="39">
        <f t="shared" si="58"/>
        <v>89.65517241379311</v>
      </c>
      <c r="X311" s="48">
        <v>49</v>
      </c>
      <c r="Y311" s="39">
        <f t="shared" si="59"/>
        <v>92.452830188679243</v>
      </c>
      <c r="AB311" s="3" t="s">
        <v>321</v>
      </c>
      <c r="AC311" s="3">
        <v>34</v>
      </c>
      <c r="AD311" s="3">
        <v>41</v>
      </c>
      <c r="AE311" s="3">
        <v>54</v>
      </c>
      <c r="AF311" s="3">
        <v>56</v>
      </c>
      <c r="AG311" s="3">
        <v>53</v>
      </c>
      <c r="AH311" s="3">
        <v>55</v>
      </c>
      <c r="AI311" s="3">
        <v>56</v>
      </c>
      <c r="AJ311" s="3">
        <v>63</v>
      </c>
      <c r="AK311" s="3">
        <v>50</v>
      </c>
      <c r="AL311" s="3">
        <v>57</v>
      </c>
      <c r="AM311" s="3">
        <v>58</v>
      </c>
      <c r="AN311" s="3">
        <v>53</v>
      </c>
      <c r="AO311" s="3">
        <v>4</v>
      </c>
      <c r="AP311" s="3">
        <v>634</v>
      </c>
    </row>
    <row r="312" spans="1:42">
      <c r="A312" s="3" t="s">
        <v>322</v>
      </c>
      <c r="B312" s="48">
        <v>320</v>
      </c>
      <c r="C312" s="39">
        <f t="shared" si="48"/>
        <v>92.753623188405797</v>
      </c>
      <c r="D312" s="48">
        <v>304</v>
      </c>
      <c r="E312" s="39">
        <f t="shared" si="49"/>
        <v>90.746268656716424</v>
      </c>
      <c r="F312" s="48">
        <v>287</v>
      </c>
      <c r="G312" s="39">
        <f t="shared" si="50"/>
        <v>81.303116147308785</v>
      </c>
      <c r="H312" s="48">
        <v>312</v>
      </c>
      <c r="I312" s="39">
        <f t="shared" si="51"/>
        <v>92.307692307692307</v>
      </c>
      <c r="J312" s="48">
        <v>402</v>
      </c>
      <c r="K312" s="39">
        <f t="shared" si="52"/>
        <v>98.288508557457206</v>
      </c>
      <c r="L312" s="48">
        <v>324</v>
      </c>
      <c r="M312" s="39">
        <f t="shared" si="53"/>
        <v>89.502762430939228</v>
      </c>
      <c r="N312" s="48">
        <v>323</v>
      </c>
      <c r="O312" s="39">
        <f t="shared" si="54"/>
        <v>87.061994609164415</v>
      </c>
      <c r="P312" s="48">
        <v>362</v>
      </c>
      <c r="Q312" s="39">
        <f t="shared" si="55"/>
        <v>88.725490196078425</v>
      </c>
      <c r="R312" s="48">
        <v>369</v>
      </c>
      <c r="S312" s="39">
        <f t="shared" si="56"/>
        <v>87.648456057007124</v>
      </c>
      <c r="T312" s="48">
        <v>429</v>
      </c>
      <c r="U312" s="39">
        <f t="shared" si="57"/>
        <v>93.260869565217391</v>
      </c>
      <c r="V312" s="48">
        <v>431</v>
      </c>
      <c r="W312" s="39">
        <f t="shared" si="58"/>
        <v>93.492407809110631</v>
      </c>
      <c r="X312" s="48">
        <v>356</v>
      </c>
      <c r="Y312" s="39">
        <f t="shared" si="59"/>
        <v>82.217090069284055</v>
      </c>
      <c r="AB312" s="3" t="s">
        <v>322</v>
      </c>
      <c r="AC312" s="3">
        <v>345</v>
      </c>
      <c r="AD312" s="3">
        <v>335</v>
      </c>
      <c r="AE312" s="3">
        <v>353</v>
      </c>
      <c r="AF312" s="3">
        <v>338</v>
      </c>
      <c r="AG312" s="3">
        <v>409</v>
      </c>
      <c r="AH312" s="3">
        <v>362</v>
      </c>
      <c r="AI312" s="3">
        <v>371</v>
      </c>
      <c r="AJ312" s="3">
        <v>408</v>
      </c>
      <c r="AK312" s="3">
        <v>421</v>
      </c>
      <c r="AL312" s="3">
        <v>460</v>
      </c>
      <c r="AM312" s="3">
        <v>461</v>
      </c>
      <c r="AN312" s="3">
        <v>433</v>
      </c>
      <c r="AO312" s="3">
        <v>55</v>
      </c>
      <c r="AP312" s="3">
        <v>4751</v>
      </c>
    </row>
    <row r="313" spans="1:42">
      <c r="A313" s="3" t="s">
        <v>323</v>
      </c>
      <c r="B313" s="48">
        <v>54</v>
      </c>
      <c r="C313" s="39">
        <f t="shared" si="48"/>
        <v>100</v>
      </c>
      <c r="D313" s="48">
        <v>32</v>
      </c>
      <c r="E313" s="39">
        <f t="shared" si="49"/>
        <v>94.117647058823522</v>
      </c>
      <c r="F313" s="48">
        <v>30</v>
      </c>
      <c r="G313" s="39">
        <f t="shared" si="50"/>
        <v>93.75</v>
      </c>
      <c r="H313" s="48">
        <v>55</v>
      </c>
      <c r="I313" s="39">
        <f t="shared" si="51"/>
        <v>94.827586206896555</v>
      </c>
      <c r="J313" s="48">
        <v>50</v>
      </c>
      <c r="K313" s="39">
        <f t="shared" si="52"/>
        <v>92.592592592592595</v>
      </c>
      <c r="L313" s="48">
        <v>50</v>
      </c>
      <c r="M313" s="39">
        <f t="shared" si="53"/>
        <v>98.039215686274503</v>
      </c>
      <c r="N313" s="48">
        <v>35</v>
      </c>
      <c r="O313" s="39">
        <f t="shared" si="54"/>
        <v>100</v>
      </c>
      <c r="P313" s="48">
        <v>35</v>
      </c>
      <c r="Q313" s="39">
        <f t="shared" si="55"/>
        <v>94.594594594594597</v>
      </c>
      <c r="R313" s="48">
        <v>44</v>
      </c>
      <c r="S313" s="39">
        <f t="shared" si="56"/>
        <v>97.777777777777771</v>
      </c>
      <c r="T313" s="48">
        <v>53</v>
      </c>
      <c r="U313" s="39">
        <f t="shared" si="57"/>
        <v>100</v>
      </c>
      <c r="V313" s="48">
        <v>38</v>
      </c>
      <c r="W313" s="39">
        <f t="shared" si="58"/>
        <v>100</v>
      </c>
      <c r="X313" s="48">
        <v>51</v>
      </c>
      <c r="Y313" s="39">
        <f t="shared" si="59"/>
        <v>87.931034482758619</v>
      </c>
      <c r="AB313" s="3" t="s">
        <v>323</v>
      </c>
      <c r="AC313" s="3">
        <v>54</v>
      </c>
      <c r="AD313" s="3">
        <v>34</v>
      </c>
      <c r="AE313" s="3">
        <v>32</v>
      </c>
      <c r="AF313" s="3">
        <v>58</v>
      </c>
      <c r="AG313" s="3">
        <v>54</v>
      </c>
      <c r="AH313" s="3">
        <v>51</v>
      </c>
      <c r="AI313" s="3">
        <v>35</v>
      </c>
      <c r="AJ313" s="3">
        <v>37</v>
      </c>
      <c r="AK313" s="3">
        <v>45</v>
      </c>
      <c r="AL313" s="3">
        <v>53</v>
      </c>
      <c r="AM313" s="3">
        <v>38</v>
      </c>
      <c r="AN313" s="3">
        <v>58</v>
      </c>
      <c r="AO313" s="3">
        <v>2</v>
      </c>
      <c r="AP313" s="3">
        <v>551</v>
      </c>
    </row>
    <row r="314" spans="1:42">
      <c r="A314" s="3" t="s">
        <v>324</v>
      </c>
      <c r="B314" s="48">
        <v>17</v>
      </c>
      <c r="C314" s="39">
        <f t="shared" si="48"/>
        <v>85</v>
      </c>
      <c r="D314" s="48">
        <v>19</v>
      </c>
      <c r="E314" s="39">
        <f t="shared" si="49"/>
        <v>90.476190476190482</v>
      </c>
      <c r="F314" s="48">
        <v>18</v>
      </c>
      <c r="G314" s="39">
        <f t="shared" si="50"/>
        <v>75</v>
      </c>
      <c r="H314" s="48">
        <v>23</v>
      </c>
      <c r="I314" s="39">
        <f t="shared" si="51"/>
        <v>92</v>
      </c>
      <c r="J314" s="48">
        <v>21</v>
      </c>
      <c r="K314" s="39">
        <f t="shared" si="52"/>
        <v>91.304347826086953</v>
      </c>
      <c r="L314" s="48">
        <v>25</v>
      </c>
      <c r="M314" s="39">
        <f t="shared" si="53"/>
        <v>100</v>
      </c>
      <c r="N314" s="48">
        <v>30</v>
      </c>
      <c r="O314" s="39">
        <f t="shared" si="54"/>
        <v>93.75</v>
      </c>
      <c r="P314" s="48">
        <v>20</v>
      </c>
      <c r="Q314" s="39">
        <f t="shared" si="55"/>
        <v>90.909090909090907</v>
      </c>
      <c r="R314" s="48">
        <v>38</v>
      </c>
      <c r="S314" s="39">
        <f t="shared" si="56"/>
        <v>97.435897435897431</v>
      </c>
      <c r="T314" s="48">
        <v>29</v>
      </c>
      <c r="U314" s="39">
        <f t="shared" si="57"/>
        <v>90.625</v>
      </c>
      <c r="V314" s="48">
        <v>22</v>
      </c>
      <c r="W314" s="39">
        <f t="shared" si="58"/>
        <v>95.652173913043484</v>
      </c>
      <c r="X314" s="48">
        <v>21</v>
      </c>
      <c r="Y314" s="39">
        <f t="shared" si="59"/>
        <v>95.454545454545453</v>
      </c>
      <c r="AB314" s="3" t="s">
        <v>324</v>
      </c>
      <c r="AC314" s="3">
        <v>20</v>
      </c>
      <c r="AD314" s="3">
        <v>21</v>
      </c>
      <c r="AE314" s="3">
        <v>24</v>
      </c>
      <c r="AF314" s="3">
        <v>25</v>
      </c>
      <c r="AG314" s="3">
        <v>23</v>
      </c>
      <c r="AH314" s="3">
        <v>25</v>
      </c>
      <c r="AI314" s="3">
        <v>32</v>
      </c>
      <c r="AJ314" s="3">
        <v>22</v>
      </c>
      <c r="AK314" s="3">
        <v>39</v>
      </c>
      <c r="AL314" s="3">
        <v>32</v>
      </c>
      <c r="AM314" s="3">
        <v>23</v>
      </c>
      <c r="AN314" s="3">
        <v>22</v>
      </c>
      <c r="AO314" s="3">
        <v>6</v>
      </c>
      <c r="AP314" s="3">
        <v>314</v>
      </c>
    </row>
    <row r="315" spans="1:42">
      <c r="A315" s="3" t="s">
        <v>325</v>
      </c>
      <c r="B315" s="48">
        <v>50</v>
      </c>
      <c r="C315" s="39">
        <f t="shared" si="48"/>
        <v>98.039215686274503</v>
      </c>
      <c r="D315" s="48">
        <v>57</v>
      </c>
      <c r="E315" s="39">
        <f t="shared" si="49"/>
        <v>91.935483870967744</v>
      </c>
      <c r="F315" s="48">
        <v>49</v>
      </c>
      <c r="G315" s="39">
        <f t="shared" si="50"/>
        <v>89.090909090909093</v>
      </c>
      <c r="H315" s="48">
        <v>54</v>
      </c>
      <c r="I315" s="39">
        <f t="shared" si="51"/>
        <v>85.714285714285708</v>
      </c>
      <c r="J315" s="48">
        <v>40</v>
      </c>
      <c r="K315" s="39">
        <f t="shared" si="52"/>
        <v>86.956521739130437</v>
      </c>
      <c r="L315" s="48">
        <v>59</v>
      </c>
      <c r="M315" s="39">
        <f t="shared" si="53"/>
        <v>95.161290322580655</v>
      </c>
      <c r="N315" s="48">
        <v>75</v>
      </c>
      <c r="O315" s="39">
        <f t="shared" si="54"/>
        <v>93.75</v>
      </c>
      <c r="P315" s="48">
        <v>68</v>
      </c>
      <c r="Q315" s="39">
        <f t="shared" si="55"/>
        <v>94.444444444444443</v>
      </c>
      <c r="R315" s="48">
        <v>73</v>
      </c>
      <c r="S315" s="39">
        <f t="shared" si="56"/>
        <v>94.805194805194802</v>
      </c>
      <c r="T315" s="48">
        <v>68</v>
      </c>
      <c r="U315" s="39">
        <f t="shared" si="57"/>
        <v>97.142857142857139</v>
      </c>
      <c r="V315" s="48">
        <v>70</v>
      </c>
      <c r="W315" s="39">
        <f t="shared" si="58"/>
        <v>95.890410958904098</v>
      </c>
      <c r="X315" s="48">
        <v>83</v>
      </c>
      <c r="Y315" s="39">
        <f t="shared" si="59"/>
        <v>97.647058823529406</v>
      </c>
      <c r="AB315" s="3" t="s">
        <v>325</v>
      </c>
      <c r="AC315" s="3">
        <v>51</v>
      </c>
      <c r="AD315" s="3">
        <v>62</v>
      </c>
      <c r="AE315" s="3">
        <v>55</v>
      </c>
      <c r="AF315" s="3">
        <v>63</v>
      </c>
      <c r="AG315" s="3">
        <v>46</v>
      </c>
      <c r="AH315" s="3">
        <v>62</v>
      </c>
      <c r="AI315" s="3">
        <v>80</v>
      </c>
      <c r="AJ315" s="3">
        <v>72</v>
      </c>
      <c r="AK315" s="3">
        <v>77</v>
      </c>
      <c r="AL315" s="3">
        <v>70</v>
      </c>
      <c r="AM315" s="3">
        <v>73</v>
      </c>
      <c r="AN315" s="3">
        <v>85</v>
      </c>
      <c r="AO315" s="3">
        <v>6</v>
      </c>
      <c r="AP315" s="3">
        <v>802</v>
      </c>
    </row>
    <row r="316" spans="1:42">
      <c r="A316" s="3" t="s">
        <v>326</v>
      </c>
      <c r="B316" s="48">
        <v>66</v>
      </c>
      <c r="C316" s="39">
        <f t="shared" si="48"/>
        <v>84.615384615384613</v>
      </c>
      <c r="D316" s="48">
        <v>40</v>
      </c>
      <c r="E316" s="39">
        <f t="shared" si="49"/>
        <v>78.431372549019613</v>
      </c>
      <c r="F316" s="48">
        <v>60</v>
      </c>
      <c r="G316" s="39">
        <f t="shared" si="50"/>
        <v>88.235294117647058</v>
      </c>
      <c r="H316" s="48">
        <v>52</v>
      </c>
      <c r="I316" s="39">
        <f t="shared" si="51"/>
        <v>92.857142857142861</v>
      </c>
      <c r="J316" s="48">
        <v>58</v>
      </c>
      <c r="K316" s="39">
        <f t="shared" si="52"/>
        <v>96.666666666666671</v>
      </c>
      <c r="L316" s="48">
        <v>55</v>
      </c>
      <c r="M316" s="39">
        <f t="shared" si="53"/>
        <v>90.163934426229503</v>
      </c>
      <c r="N316" s="48">
        <v>70</v>
      </c>
      <c r="O316" s="39">
        <f t="shared" si="54"/>
        <v>95.890410958904098</v>
      </c>
      <c r="P316" s="48">
        <v>61</v>
      </c>
      <c r="Q316" s="39">
        <f t="shared" si="55"/>
        <v>92.424242424242422</v>
      </c>
      <c r="R316" s="48">
        <v>66</v>
      </c>
      <c r="S316" s="39">
        <f t="shared" si="56"/>
        <v>92.957746478873233</v>
      </c>
      <c r="T316" s="48">
        <v>78</v>
      </c>
      <c r="U316" s="39">
        <f t="shared" si="57"/>
        <v>91.764705882352942</v>
      </c>
      <c r="V316" s="48">
        <v>68</v>
      </c>
      <c r="W316" s="39">
        <f t="shared" si="58"/>
        <v>94.444444444444443</v>
      </c>
      <c r="X316" s="48">
        <v>59</v>
      </c>
      <c r="Y316" s="39">
        <f t="shared" si="59"/>
        <v>96.721311475409834</v>
      </c>
      <c r="AB316" s="3" t="s">
        <v>326</v>
      </c>
      <c r="AC316" s="3">
        <v>78</v>
      </c>
      <c r="AD316" s="3">
        <v>51</v>
      </c>
      <c r="AE316" s="3">
        <v>68</v>
      </c>
      <c r="AF316" s="3">
        <v>56</v>
      </c>
      <c r="AG316" s="3">
        <v>60</v>
      </c>
      <c r="AH316" s="3">
        <v>61</v>
      </c>
      <c r="AI316" s="3">
        <v>73</v>
      </c>
      <c r="AJ316" s="3">
        <v>66</v>
      </c>
      <c r="AK316" s="3">
        <v>71</v>
      </c>
      <c r="AL316" s="3">
        <v>85</v>
      </c>
      <c r="AM316" s="3">
        <v>72</v>
      </c>
      <c r="AN316" s="3">
        <v>61</v>
      </c>
      <c r="AO316" s="3">
        <v>5</v>
      </c>
      <c r="AP316" s="3">
        <v>807</v>
      </c>
    </row>
    <row r="317" spans="1:42">
      <c r="A317" s="3" t="s">
        <v>327</v>
      </c>
      <c r="B317" s="48">
        <v>37</v>
      </c>
      <c r="C317" s="39">
        <f t="shared" si="48"/>
        <v>97.368421052631575</v>
      </c>
      <c r="D317" s="48">
        <v>23</v>
      </c>
      <c r="E317" s="39">
        <f t="shared" si="49"/>
        <v>71.875</v>
      </c>
      <c r="F317" s="48">
        <v>19</v>
      </c>
      <c r="G317" s="39">
        <f t="shared" si="50"/>
        <v>79.166666666666657</v>
      </c>
      <c r="H317" s="48">
        <v>44</v>
      </c>
      <c r="I317" s="39">
        <f t="shared" si="51"/>
        <v>93.61702127659575</v>
      </c>
      <c r="J317" s="48">
        <v>38</v>
      </c>
      <c r="K317" s="39">
        <f t="shared" si="52"/>
        <v>92.682926829268297</v>
      </c>
      <c r="L317" s="48">
        <v>28</v>
      </c>
      <c r="M317" s="39">
        <f t="shared" si="53"/>
        <v>87.5</v>
      </c>
      <c r="N317" s="48">
        <v>41</v>
      </c>
      <c r="O317" s="39">
        <f t="shared" si="54"/>
        <v>93.181818181818173</v>
      </c>
      <c r="P317" s="48">
        <v>43</v>
      </c>
      <c r="Q317" s="39">
        <f t="shared" si="55"/>
        <v>100</v>
      </c>
      <c r="R317" s="48">
        <v>55</v>
      </c>
      <c r="S317" s="39">
        <f t="shared" si="56"/>
        <v>100</v>
      </c>
      <c r="T317" s="48">
        <v>53</v>
      </c>
      <c r="U317" s="39">
        <f t="shared" si="57"/>
        <v>94.642857142857139</v>
      </c>
      <c r="V317" s="48">
        <v>52</v>
      </c>
      <c r="W317" s="39">
        <f t="shared" si="58"/>
        <v>96.296296296296291</v>
      </c>
      <c r="X317" s="48">
        <v>56</v>
      </c>
      <c r="Y317" s="39">
        <f t="shared" si="59"/>
        <v>96.551724137931032</v>
      </c>
      <c r="AB317" s="3" t="s">
        <v>327</v>
      </c>
      <c r="AC317" s="3">
        <v>38</v>
      </c>
      <c r="AD317" s="3">
        <v>32</v>
      </c>
      <c r="AE317" s="3">
        <v>24</v>
      </c>
      <c r="AF317" s="3">
        <v>47</v>
      </c>
      <c r="AG317" s="3">
        <v>41</v>
      </c>
      <c r="AH317" s="3">
        <v>32</v>
      </c>
      <c r="AI317" s="3">
        <v>44</v>
      </c>
      <c r="AJ317" s="3">
        <v>43</v>
      </c>
      <c r="AK317" s="3">
        <v>55</v>
      </c>
      <c r="AL317" s="3">
        <v>56</v>
      </c>
      <c r="AM317" s="3">
        <v>54</v>
      </c>
      <c r="AN317" s="3">
        <v>58</v>
      </c>
      <c r="AO317" s="3">
        <v>8</v>
      </c>
      <c r="AP317" s="3">
        <v>532</v>
      </c>
    </row>
    <row r="318" spans="1:42">
      <c r="A318" s="3" t="s">
        <v>328</v>
      </c>
      <c r="B318" s="48">
        <v>69</v>
      </c>
      <c r="C318" s="39">
        <f t="shared" si="48"/>
        <v>90.789473684210535</v>
      </c>
      <c r="D318" s="48">
        <v>66</v>
      </c>
      <c r="E318" s="39">
        <f t="shared" si="49"/>
        <v>94.285714285714278</v>
      </c>
      <c r="F318" s="48">
        <v>57</v>
      </c>
      <c r="G318" s="39">
        <f t="shared" si="50"/>
        <v>95</v>
      </c>
      <c r="H318" s="48">
        <v>69</v>
      </c>
      <c r="I318" s="39">
        <f t="shared" si="51"/>
        <v>98.571428571428584</v>
      </c>
      <c r="J318" s="48">
        <v>87</v>
      </c>
      <c r="K318" s="39">
        <f t="shared" si="52"/>
        <v>100</v>
      </c>
      <c r="L318" s="48">
        <v>71</v>
      </c>
      <c r="M318" s="39">
        <f t="shared" si="53"/>
        <v>98.611111111111114</v>
      </c>
      <c r="N318" s="48">
        <v>72</v>
      </c>
      <c r="O318" s="39">
        <f t="shared" si="54"/>
        <v>94.73684210526315</v>
      </c>
      <c r="P318" s="48">
        <v>60</v>
      </c>
      <c r="Q318" s="39">
        <f t="shared" si="55"/>
        <v>88.235294117647058</v>
      </c>
      <c r="R318" s="48">
        <v>65</v>
      </c>
      <c r="S318" s="39">
        <f t="shared" si="56"/>
        <v>91.549295774647888</v>
      </c>
      <c r="T318" s="48">
        <v>74</v>
      </c>
      <c r="U318" s="39">
        <f t="shared" si="57"/>
        <v>93.670886075949369</v>
      </c>
      <c r="V318" s="48">
        <v>72</v>
      </c>
      <c r="W318" s="39">
        <f t="shared" si="58"/>
        <v>97.297297297297305</v>
      </c>
      <c r="X318" s="48">
        <v>69</v>
      </c>
      <c r="Y318" s="39">
        <f t="shared" si="59"/>
        <v>88.461538461538453</v>
      </c>
      <c r="AB318" s="3" t="s">
        <v>328</v>
      </c>
      <c r="AC318" s="3">
        <v>76</v>
      </c>
      <c r="AD318" s="3">
        <v>70</v>
      </c>
      <c r="AE318" s="3">
        <v>60</v>
      </c>
      <c r="AF318" s="3">
        <v>70</v>
      </c>
      <c r="AG318" s="3">
        <v>87</v>
      </c>
      <c r="AH318" s="3">
        <v>72</v>
      </c>
      <c r="AI318" s="3">
        <v>76</v>
      </c>
      <c r="AJ318" s="3">
        <v>68</v>
      </c>
      <c r="AK318" s="3">
        <v>71</v>
      </c>
      <c r="AL318" s="3">
        <v>79</v>
      </c>
      <c r="AM318" s="3">
        <v>74</v>
      </c>
      <c r="AN318" s="3">
        <v>78</v>
      </c>
      <c r="AO318" s="3">
        <v>6</v>
      </c>
      <c r="AP318" s="3">
        <v>887</v>
      </c>
    </row>
    <row r="319" spans="1:42">
      <c r="A319" s="3" t="s">
        <v>329</v>
      </c>
      <c r="B319" s="48">
        <v>46</v>
      </c>
      <c r="C319" s="39">
        <f t="shared" si="48"/>
        <v>60.526315789473685</v>
      </c>
      <c r="D319" s="48">
        <v>75</v>
      </c>
      <c r="E319" s="39">
        <f t="shared" si="49"/>
        <v>86.206896551724128</v>
      </c>
      <c r="F319" s="48">
        <v>59</v>
      </c>
      <c r="G319" s="39">
        <f t="shared" si="50"/>
        <v>90.769230769230774</v>
      </c>
      <c r="H319" s="48">
        <v>88</v>
      </c>
      <c r="I319" s="39">
        <f t="shared" si="51"/>
        <v>95.652173913043484</v>
      </c>
      <c r="J319" s="48">
        <v>72</v>
      </c>
      <c r="K319" s="39">
        <f t="shared" si="52"/>
        <v>92.307692307692307</v>
      </c>
      <c r="L319" s="48">
        <v>72</v>
      </c>
      <c r="M319" s="39">
        <f t="shared" si="53"/>
        <v>92.307692307692307</v>
      </c>
      <c r="N319" s="48">
        <v>75</v>
      </c>
      <c r="O319" s="39">
        <f t="shared" si="54"/>
        <v>93.75</v>
      </c>
      <c r="P319" s="48">
        <v>88</v>
      </c>
      <c r="Q319" s="39">
        <f t="shared" si="55"/>
        <v>98.876404494382015</v>
      </c>
      <c r="R319" s="48">
        <v>77</v>
      </c>
      <c r="S319" s="39">
        <f t="shared" si="56"/>
        <v>93.902439024390233</v>
      </c>
      <c r="T319" s="48">
        <v>80</v>
      </c>
      <c r="U319" s="39">
        <f t="shared" si="57"/>
        <v>96.385542168674704</v>
      </c>
      <c r="V319" s="48">
        <v>77</v>
      </c>
      <c r="W319" s="39">
        <f t="shared" si="58"/>
        <v>93.902439024390233</v>
      </c>
      <c r="X319" s="48">
        <v>81</v>
      </c>
      <c r="Y319" s="39">
        <f t="shared" si="59"/>
        <v>95.294117647058812</v>
      </c>
      <c r="AB319" s="3" t="s">
        <v>329</v>
      </c>
      <c r="AC319" s="3">
        <v>76</v>
      </c>
      <c r="AD319" s="3">
        <v>87</v>
      </c>
      <c r="AE319" s="3">
        <v>65</v>
      </c>
      <c r="AF319" s="3">
        <v>92</v>
      </c>
      <c r="AG319" s="3">
        <v>78</v>
      </c>
      <c r="AH319" s="3">
        <v>78</v>
      </c>
      <c r="AI319" s="3">
        <v>80</v>
      </c>
      <c r="AJ319" s="3">
        <v>89</v>
      </c>
      <c r="AK319" s="3">
        <v>82</v>
      </c>
      <c r="AL319" s="3">
        <v>83</v>
      </c>
      <c r="AM319" s="3">
        <v>82</v>
      </c>
      <c r="AN319" s="3">
        <v>85</v>
      </c>
      <c r="AO319" s="3">
        <v>10</v>
      </c>
      <c r="AP319" s="3">
        <v>987</v>
      </c>
    </row>
    <row r="320" spans="1:42">
      <c r="A320" s="3" t="s">
        <v>330</v>
      </c>
      <c r="B320" s="48">
        <v>75</v>
      </c>
      <c r="C320" s="39">
        <f t="shared" si="48"/>
        <v>91.463414634146346</v>
      </c>
      <c r="D320" s="48">
        <v>97</v>
      </c>
      <c r="E320" s="39">
        <f t="shared" si="49"/>
        <v>92.38095238095238</v>
      </c>
      <c r="F320" s="48">
        <v>79</v>
      </c>
      <c r="G320" s="39">
        <f t="shared" si="50"/>
        <v>79.797979797979806</v>
      </c>
      <c r="H320" s="48">
        <v>91</v>
      </c>
      <c r="I320" s="39">
        <f t="shared" si="51"/>
        <v>86.666666666666671</v>
      </c>
      <c r="J320" s="48">
        <v>78</v>
      </c>
      <c r="K320" s="39">
        <f t="shared" si="52"/>
        <v>95.121951219512198</v>
      </c>
      <c r="L320" s="48">
        <v>114</v>
      </c>
      <c r="M320" s="39">
        <f t="shared" si="53"/>
        <v>89.763779527559052</v>
      </c>
      <c r="N320" s="48">
        <v>77</v>
      </c>
      <c r="O320" s="39">
        <f t="shared" si="54"/>
        <v>80.208333333333343</v>
      </c>
      <c r="P320" s="48">
        <v>94</v>
      </c>
      <c r="Q320" s="39">
        <f t="shared" si="55"/>
        <v>85.454545454545453</v>
      </c>
      <c r="R320" s="48">
        <v>102</v>
      </c>
      <c r="S320" s="39">
        <f t="shared" si="56"/>
        <v>87.931034482758619</v>
      </c>
      <c r="T320" s="48">
        <v>112</v>
      </c>
      <c r="U320" s="39">
        <f t="shared" si="57"/>
        <v>89.600000000000009</v>
      </c>
      <c r="V320" s="48">
        <v>98</v>
      </c>
      <c r="W320" s="39">
        <f t="shared" si="58"/>
        <v>85.964912280701753</v>
      </c>
      <c r="X320" s="48">
        <v>109</v>
      </c>
      <c r="Y320" s="39">
        <f t="shared" si="59"/>
        <v>83.206106870229007</v>
      </c>
      <c r="AB320" s="3" t="s">
        <v>330</v>
      </c>
      <c r="AC320" s="3">
        <v>82</v>
      </c>
      <c r="AD320" s="3">
        <v>105</v>
      </c>
      <c r="AE320" s="3">
        <v>99</v>
      </c>
      <c r="AF320" s="3">
        <v>105</v>
      </c>
      <c r="AG320" s="3">
        <v>82</v>
      </c>
      <c r="AH320" s="3">
        <v>127</v>
      </c>
      <c r="AI320" s="3">
        <v>96</v>
      </c>
      <c r="AJ320" s="3">
        <v>110</v>
      </c>
      <c r="AK320" s="3">
        <v>116</v>
      </c>
      <c r="AL320" s="3">
        <v>125</v>
      </c>
      <c r="AM320" s="3">
        <v>114</v>
      </c>
      <c r="AN320" s="3">
        <v>131</v>
      </c>
      <c r="AO320" s="3">
        <v>21</v>
      </c>
      <c r="AP320" s="3">
        <v>1313</v>
      </c>
    </row>
    <row r="321" spans="1:42">
      <c r="A321" s="3" t="s">
        <v>331</v>
      </c>
      <c r="B321" s="48">
        <v>39</v>
      </c>
      <c r="C321" s="39">
        <f t="shared" si="48"/>
        <v>67.241379310344826</v>
      </c>
      <c r="D321" s="48">
        <v>50</v>
      </c>
      <c r="E321" s="39">
        <f t="shared" si="49"/>
        <v>81.967213114754102</v>
      </c>
      <c r="F321" s="48">
        <v>43</v>
      </c>
      <c r="G321" s="39">
        <f t="shared" si="50"/>
        <v>79.629629629629633</v>
      </c>
      <c r="H321" s="48">
        <v>48</v>
      </c>
      <c r="I321" s="39">
        <f t="shared" si="51"/>
        <v>75</v>
      </c>
      <c r="J321" s="48">
        <v>55</v>
      </c>
      <c r="K321" s="39">
        <f t="shared" si="52"/>
        <v>90.163934426229503</v>
      </c>
      <c r="L321" s="48">
        <v>63</v>
      </c>
      <c r="M321" s="39">
        <f t="shared" si="53"/>
        <v>95.454545454545453</v>
      </c>
      <c r="N321" s="48">
        <v>54</v>
      </c>
      <c r="O321" s="39">
        <f t="shared" si="54"/>
        <v>91.525423728813564</v>
      </c>
      <c r="P321" s="48">
        <v>74</v>
      </c>
      <c r="Q321" s="39">
        <f t="shared" si="55"/>
        <v>97.368421052631575</v>
      </c>
      <c r="R321" s="48">
        <v>52</v>
      </c>
      <c r="S321" s="39">
        <f t="shared" si="56"/>
        <v>100</v>
      </c>
      <c r="T321" s="48">
        <v>79</v>
      </c>
      <c r="U321" s="39">
        <f t="shared" si="57"/>
        <v>97.53086419753086</v>
      </c>
      <c r="V321" s="48">
        <v>48</v>
      </c>
      <c r="W321" s="39">
        <f t="shared" si="58"/>
        <v>97.959183673469383</v>
      </c>
      <c r="X321" s="48">
        <v>60</v>
      </c>
      <c r="Y321" s="39">
        <f t="shared" si="59"/>
        <v>96.774193548387103</v>
      </c>
      <c r="AB321" s="3" t="s">
        <v>331</v>
      </c>
      <c r="AC321" s="3">
        <v>58</v>
      </c>
      <c r="AD321" s="3">
        <v>61</v>
      </c>
      <c r="AE321" s="3">
        <v>54</v>
      </c>
      <c r="AF321" s="3">
        <v>64</v>
      </c>
      <c r="AG321" s="3">
        <v>61</v>
      </c>
      <c r="AH321" s="3">
        <v>66</v>
      </c>
      <c r="AI321" s="3">
        <v>59</v>
      </c>
      <c r="AJ321" s="3">
        <v>76</v>
      </c>
      <c r="AK321" s="3">
        <v>52</v>
      </c>
      <c r="AL321" s="3">
        <v>81</v>
      </c>
      <c r="AM321" s="3">
        <v>49</v>
      </c>
      <c r="AN321" s="3">
        <v>62</v>
      </c>
      <c r="AO321" s="3">
        <v>7</v>
      </c>
      <c r="AP321" s="3">
        <v>750</v>
      </c>
    </row>
    <row r="322" spans="1:42">
      <c r="A322" s="3" t="s">
        <v>332</v>
      </c>
      <c r="B322" s="48">
        <v>151</v>
      </c>
      <c r="C322" s="39">
        <f t="shared" si="48"/>
        <v>89.349112426035504</v>
      </c>
      <c r="D322" s="48">
        <v>154</v>
      </c>
      <c r="E322" s="39">
        <f t="shared" si="49"/>
        <v>93.333333333333329</v>
      </c>
      <c r="F322" s="48">
        <v>166</v>
      </c>
      <c r="G322" s="39">
        <f t="shared" si="50"/>
        <v>83.838383838383834</v>
      </c>
      <c r="H322" s="48">
        <v>156</v>
      </c>
      <c r="I322" s="39">
        <f t="shared" si="51"/>
        <v>76.470588235294116</v>
      </c>
      <c r="J322" s="48">
        <v>196</v>
      </c>
      <c r="K322" s="39">
        <f t="shared" si="52"/>
        <v>98</v>
      </c>
      <c r="L322" s="48">
        <v>190</v>
      </c>
      <c r="M322" s="39">
        <f t="shared" si="53"/>
        <v>91.787439613526573</v>
      </c>
      <c r="N322" s="48">
        <v>182</v>
      </c>
      <c r="O322" s="39">
        <f t="shared" si="54"/>
        <v>92.857142857142861</v>
      </c>
      <c r="P322" s="48">
        <v>206</v>
      </c>
      <c r="Q322" s="39">
        <f t="shared" si="55"/>
        <v>94.930875576036868</v>
      </c>
      <c r="R322" s="48">
        <v>224</v>
      </c>
      <c r="S322" s="39">
        <f t="shared" si="56"/>
        <v>89.959839357429715</v>
      </c>
      <c r="T322" s="48">
        <v>230</v>
      </c>
      <c r="U322" s="39">
        <f t="shared" si="57"/>
        <v>97.046413502109701</v>
      </c>
      <c r="V322" s="48">
        <v>241</v>
      </c>
      <c r="W322" s="39">
        <f t="shared" si="58"/>
        <v>97.570850202429142</v>
      </c>
      <c r="X322" s="48">
        <v>244</v>
      </c>
      <c r="Y322" s="39">
        <f t="shared" si="59"/>
        <v>94.208494208494216</v>
      </c>
      <c r="AB322" s="3" t="s">
        <v>332</v>
      </c>
      <c r="AC322" s="3">
        <v>169</v>
      </c>
      <c r="AD322" s="3">
        <v>165</v>
      </c>
      <c r="AE322" s="3">
        <v>198</v>
      </c>
      <c r="AF322" s="3">
        <v>204</v>
      </c>
      <c r="AG322" s="3">
        <v>200</v>
      </c>
      <c r="AH322" s="3">
        <v>207</v>
      </c>
      <c r="AI322" s="3">
        <v>196</v>
      </c>
      <c r="AJ322" s="3">
        <v>217</v>
      </c>
      <c r="AK322" s="3">
        <v>249</v>
      </c>
      <c r="AL322" s="3">
        <v>237</v>
      </c>
      <c r="AM322" s="3">
        <v>247</v>
      </c>
      <c r="AN322" s="3">
        <v>259</v>
      </c>
      <c r="AO322" s="3">
        <v>33</v>
      </c>
      <c r="AP322" s="3">
        <v>2581</v>
      </c>
    </row>
    <row r="323" spans="1:42">
      <c r="A323" s="3" t="s">
        <v>333</v>
      </c>
      <c r="B323" s="48">
        <v>145</v>
      </c>
      <c r="C323" s="39">
        <f t="shared" si="48"/>
        <v>72.139303482587067</v>
      </c>
      <c r="D323" s="48">
        <v>152</v>
      </c>
      <c r="E323" s="39">
        <f t="shared" si="49"/>
        <v>74.509803921568633</v>
      </c>
      <c r="F323" s="48">
        <v>164</v>
      </c>
      <c r="G323" s="39">
        <f t="shared" si="50"/>
        <v>77.358490566037744</v>
      </c>
      <c r="H323" s="48">
        <v>139</v>
      </c>
      <c r="I323" s="39">
        <f t="shared" si="51"/>
        <v>70.918367346938766</v>
      </c>
      <c r="J323" s="48">
        <v>161</v>
      </c>
      <c r="K323" s="39">
        <f t="shared" si="52"/>
        <v>62.890625</v>
      </c>
      <c r="L323" s="48">
        <v>177</v>
      </c>
      <c r="M323" s="39">
        <f t="shared" si="53"/>
        <v>69.685039370078741</v>
      </c>
      <c r="N323" s="48">
        <v>174</v>
      </c>
      <c r="O323" s="39">
        <f t="shared" si="54"/>
        <v>68.503937007874015</v>
      </c>
      <c r="P323" s="48">
        <v>179</v>
      </c>
      <c r="Q323" s="39">
        <f t="shared" si="55"/>
        <v>72.764227642276424</v>
      </c>
      <c r="R323" s="48">
        <v>178</v>
      </c>
      <c r="S323" s="39">
        <f t="shared" si="56"/>
        <v>72.950819672131146</v>
      </c>
      <c r="T323" s="48">
        <v>185</v>
      </c>
      <c r="U323" s="39">
        <f t="shared" si="57"/>
        <v>77.083333333333343</v>
      </c>
      <c r="V323" s="48">
        <v>254</v>
      </c>
      <c r="W323" s="39">
        <f t="shared" si="58"/>
        <v>93.040293040293037</v>
      </c>
      <c r="X323" s="48">
        <v>239</v>
      </c>
      <c r="Y323" s="39">
        <f t="shared" si="59"/>
        <v>88.847583643122675</v>
      </c>
      <c r="AB323" s="3" t="s">
        <v>333</v>
      </c>
      <c r="AC323" s="3">
        <v>201</v>
      </c>
      <c r="AD323" s="3">
        <v>204</v>
      </c>
      <c r="AE323" s="3">
        <v>212</v>
      </c>
      <c r="AF323" s="3">
        <v>196</v>
      </c>
      <c r="AG323" s="3">
        <v>256</v>
      </c>
      <c r="AH323" s="3">
        <v>254</v>
      </c>
      <c r="AI323" s="3">
        <v>254</v>
      </c>
      <c r="AJ323" s="3">
        <v>246</v>
      </c>
      <c r="AK323" s="3">
        <v>244</v>
      </c>
      <c r="AL323" s="3">
        <v>240</v>
      </c>
      <c r="AM323" s="3">
        <v>273</v>
      </c>
      <c r="AN323" s="3">
        <v>269</v>
      </c>
      <c r="AO323" s="3">
        <v>24</v>
      </c>
      <c r="AP323" s="3">
        <v>2873</v>
      </c>
    </row>
    <row r="324" spans="1:42">
      <c r="A324" s="3" t="s">
        <v>334</v>
      </c>
      <c r="B324" s="48">
        <v>38</v>
      </c>
      <c r="C324" s="39">
        <f t="shared" ref="C324:C387" si="60">B324/AC324*100</f>
        <v>88.372093023255815</v>
      </c>
      <c r="D324" s="48">
        <v>28</v>
      </c>
      <c r="E324" s="39">
        <f t="shared" ref="E324:E387" si="61">D324/AD324*100</f>
        <v>87.5</v>
      </c>
      <c r="F324" s="48">
        <v>31</v>
      </c>
      <c r="G324" s="39">
        <f t="shared" ref="G324:G387" si="62">F324/AE324*100</f>
        <v>75.609756097560975</v>
      </c>
      <c r="H324" s="48">
        <v>37</v>
      </c>
      <c r="I324" s="39">
        <f t="shared" ref="I324:I387" si="63">H324/AF324*100</f>
        <v>80.434782608695656</v>
      </c>
      <c r="J324" s="48">
        <v>29</v>
      </c>
      <c r="K324" s="39">
        <f t="shared" ref="K324:K387" si="64">J324/AG324*100</f>
        <v>87.878787878787875</v>
      </c>
      <c r="L324" s="48">
        <v>29</v>
      </c>
      <c r="M324" s="39">
        <f t="shared" ref="M324:M387" si="65">L324/AH324*100</f>
        <v>82.857142857142861</v>
      </c>
      <c r="N324" s="48">
        <v>34</v>
      </c>
      <c r="O324" s="39">
        <f t="shared" ref="O324:O387" si="66">N324/AI324*100</f>
        <v>89.473684210526315</v>
      </c>
      <c r="P324" s="48">
        <v>31</v>
      </c>
      <c r="Q324" s="39">
        <f t="shared" ref="Q324:Q387" si="67">P324/AJ324*100</f>
        <v>75.609756097560975</v>
      </c>
      <c r="R324" s="48">
        <v>23</v>
      </c>
      <c r="S324" s="39">
        <f t="shared" ref="S324:S387" si="68">R324/AK324*100</f>
        <v>74.193548387096769</v>
      </c>
      <c r="T324" s="48">
        <v>50</v>
      </c>
      <c r="U324" s="39">
        <f t="shared" ref="U324:U387" si="69">T324/AL324*100</f>
        <v>84.745762711864401</v>
      </c>
      <c r="V324" s="48">
        <v>51</v>
      </c>
      <c r="W324" s="39">
        <f t="shared" ref="W324:W387" si="70">V324/AM324*100</f>
        <v>94.444444444444443</v>
      </c>
      <c r="X324" s="48">
        <v>61</v>
      </c>
      <c r="Y324" s="39">
        <f t="shared" ref="Y324:Y387" si="71">X324/AN324*100</f>
        <v>93.84615384615384</v>
      </c>
      <c r="AB324" s="3" t="s">
        <v>334</v>
      </c>
      <c r="AC324" s="3">
        <v>43</v>
      </c>
      <c r="AD324" s="3">
        <v>32</v>
      </c>
      <c r="AE324" s="3">
        <v>41</v>
      </c>
      <c r="AF324" s="3">
        <v>46</v>
      </c>
      <c r="AG324" s="3">
        <v>33</v>
      </c>
      <c r="AH324" s="3">
        <v>35</v>
      </c>
      <c r="AI324" s="3">
        <v>38</v>
      </c>
      <c r="AJ324" s="3">
        <v>41</v>
      </c>
      <c r="AK324" s="3">
        <v>31</v>
      </c>
      <c r="AL324" s="3">
        <v>59</v>
      </c>
      <c r="AM324" s="3">
        <v>54</v>
      </c>
      <c r="AN324" s="3">
        <v>65</v>
      </c>
      <c r="AO324" s="3">
        <v>2</v>
      </c>
      <c r="AP324" s="3">
        <v>520</v>
      </c>
    </row>
    <row r="325" spans="1:42">
      <c r="A325" s="3" t="s">
        <v>335</v>
      </c>
      <c r="B325" s="48">
        <v>115</v>
      </c>
      <c r="C325" s="39">
        <f t="shared" si="60"/>
        <v>95.041322314049594</v>
      </c>
      <c r="D325" s="48">
        <v>108</v>
      </c>
      <c r="E325" s="39">
        <f t="shared" si="61"/>
        <v>94.73684210526315</v>
      </c>
      <c r="F325" s="48">
        <v>90</v>
      </c>
      <c r="G325" s="39">
        <f t="shared" si="62"/>
        <v>89.10891089108911</v>
      </c>
      <c r="H325" s="48">
        <v>122</v>
      </c>
      <c r="I325" s="39">
        <f t="shared" si="63"/>
        <v>96.825396825396822</v>
      </c>
      <c r="J325" s="48">
        <v>136</v>
      </c>
      <c r="K325" s="39">
        <f t="shared" si="64"/>
        <v>95.774647887323937</v>
      </c>
      <c r="L325" s="48">
        <v>119</v>
      </c>
      <c r="M325" s="39">
        <f t="shared" si="65"/>
        <v>95.967741935483872</v>
      </c>
      <c r="N325" s="48">
        <v>113</v>
      </c>
      <c r="O325" s="39">
        <f t="shared" si="66"/>
        <v>94.9579831932773</v>
      </c>
      <c r="P325" s="48">
        <v>117</v>
      </c>
      <c r="Q325" s="39">
        <f t="shared" si="67"/>
        <v>95.121951219512198</v>
      </c>
      <c r="R325" s="48">
        <v>113</v>
      </c>
      <c r="S325" s="39">
        <f t="shared" si="68"/>
        <v>94.166666666666671</v>
      </c>
      <c r="T325" s="48">
        <v>106</v>
      </c>
      <c r="U325" s="39">
        <f t="shared" si="69"/>
        <v>93.805309734513273</v>
      </c>
      <c r="V325" s="48">
        <v>146</v>
      </c>
      <c r="W325" s="39">
        <f t="shared" si="70"/>
        <v>97.333333333333343</v>
      </c>
      <c r="X325" s="48">
        <v>123</v>
      </c>
      <c r="Y325" s="39">
        <f t="shared" si="71"/>
        <v>98.4</v>
      </c>
      <c r="AB325" s="3" t="s">
        <v>335</v>
      </c>
      <c r="AC325" s="3">
        <v>121</v>
      </c>
      <c r="AD325" s="3">
        <v>114</v>
      </c>
      <c r="AE325" s="3">
        <v>101</v>
      </c>
      <c r="AF325" s="3">
        <v>126</v>
      </c>
      <c r="AG325" s="3">
        <v>142</v>
      </c>
      <c r="AH325" s="3">
        <v>124</v>
      </c>
      <c r="AI325" s="3">
        <v>119</v>
      </c>
      <c r="AJ325" s="3">
        <v>123</v>
      </c>
      <c r="AK325" s="3">
        <v>120</v>
      </c>
      <c r="AL325" s="3">
        <v>113</v>
      </c>
      <c r="AM325" s="3">
        <v>150</v>
      </c>
      <c r="AN325" s="3">
        <v>125</v>
      </c>
      <c r="AO325" s="3">
        <v>9</v>
      </c>
      <c r="AP325" s="3">
        <v>1487</v>
      </c>
    </row>
    <row r="326" spans="1:42">
      <c r="A326" s="3" t="s">
        <v>336</v>
      </c>
      <c r="B326" s="48">
        <v>72</v>
      </c>
      <c r="C326" s="39">
        <f t="shared" si="60"/>
        <v>92.307692307692307</v>
      </c>
      <c r="D326" s="48">
        <v>90</v>
      </c>
      <c r="E326" s="39">
        <f t="shared" si="61"/>
        <v>100</v>
      </c>
      <c r="F326" s="48">
        <v>74</v>
      </c>
      <c r="G326" s="39">
        <f t="shared" si="62"/>
        <v>98.666666666666671</v>
      </c>
      <c r="H326" s="48">
        <v>71</v>
      </c>
      <c r="I326" s="39">
        <f t="shared" si="63"/>
        <v>98.611111111111114</v>
      </c>
      <c r="J326" s="48">
        <v>93</v>
      </c>
      <c r="K326" s="39">
        <f t="shared" si="64"/>
        <v>96.875</v>
      </c>
      <c r="L326" s="48">
        <v>78</v>
      </c>
      <c r="M326" s="39">
        <f t="shared" si="65"/>
        <v>95.121951219512198</v>
      </c>
      <c r="N326" s="48">
        <v>94</v>
      </c>
      <c r="O326" s="39">
        <f t="shared" si="66"/>
        <v>96.907216494845358</v>
      </c>
      <c r="P326" s="48">
        <v>108</v>
      </c>
      <c r="Q326" s="39">
        <f t="shared" si="67"/>
        <v>96.428571428571431</v>
      </c>
      <c r="R326" s="48">
        <v>85</v>
      </c>
      <c r="S326" s="39">
        <f t="shared" si="68"/>
        <v>96.590909090909093</v>
      </c>
      <c r="T326" s="48">
        <v>73</v>
      </c>
      <c r="U326" s="39">
        <f t="shared" si="69"/>
        <v>91.25</v>
      </c>
      <c r="V326" s="48">
        <v>90</v>
      </c>
      <c r="W326" s="39">
        <f t="shared" si="70"/>
        <v>91.83673469387756</v>
      </c>
      <c r="X326" s="48">
        <v>80</v>
      </c>
      <c r="Y326" s="39">
        <f t="shared" si="71"/>
        <v>83.333333333333343</v>
      </c>
      <c r="AB326" s="3" t="s">
        <v>336</v>
      </c>
      <c r="AC326" s="3">
        <v>78</v>
      </c>
      <c r="AD326" s="3">
        <v>90</v>
      </c>
      <c r="AE326" s="3">
        <v>75</v>
      </c>
      <c r="AF326" s="3">
        <v>72</v>
      </c>
      <c r="AG326" s="3">
        <v>96</v>
      </c>
      <c r="AH326" s="3">
        <v>82</v>
      </c>
      <c r="AI326" s="3">
        <v>97</v>
      </c>
      <c r="AJ326" s="3">
        <v>112</v>
      </c>
      <c r="AK326" s="3">
        <v>88</v>
      </c>
      <c r="AL326" s="3">
        <v>80</v>
      </c>
      <c r="AM326" s="3">
        <v>98</v>
      </c>
      <c r="AN326" s="3">
        <v>96</v>
      </c>
      <c r="AO326" s="3">
        <v>15</v>
      </c>
      <c r="AP326" s="3">
        <v>1079</v>
      </c>
    </row>
    <row r="327" spans="1:42">
      <c r="A327" s="3" t="s">
        <v>337</v>
      </c>
      <c r="B327" s="48">
        <v>53</v>
      </c>
      <c r="C327" s="39">
        <f t="shared" si="60"/>
        <v>98.148148148148152</v>
      </c>
      <c r="D327" s="48">
        <v>49</v>
      </c>
      <c r="E327" s="39">
        <f t="shared" si="61"/>
        <v>79.032258064516128</v>
      </c>
      <c r="F327" s="48">
        <v>67</v>
      </c>
      <c r="G327" s="39">
        <f t="shared" si="62"/>
        <v>91.780821917808225</v>
      </c>
      <c r="H327" s="48">
        <v>54</v>
      </c>
      <c r="I327" s="39">
        <f t="shared" si="63"/>
        <v>98.181818181818187</v>
      </c>
      <c r="J327" s="48">
        <v>70</v>
      </c>
      <c r="K327" s="39">
        <f t="shared" si="64"/>
        <v>95.890410958904098</v>
      </c>
      <c r="L327" s="48">
        <v>61</v>
      </c>
      <c r="M327" s="39">
        <f t="shared" si="65"/>
        <v>87.142857142857139</v>
      </c>
      <c r="N327" s="48">
        <v>63</v>
      </c>
      <c r="O327" s="39">
        <f t="shared" si="66"/>
        <v>82.89473684210526</v>
      </c>
      <c r="P327" s="48">
        <v>46</v>
      </c>
      <c r="Q327" s="39">
        <f t="shared" si="67"/>
        <v>69.696969696969703</v>
      </c>
      <c r="R327" s="48">
        <v>53</v>
      </c>
      <c r="S327" s="39">
        <f t="shared" si="68"/>
        <v>76.811594202898547</v>
      </c>
      <c r="T327" s="48">
        <v>48</v>
      </c>
      <c r="U327" s="39">
        <f t="shared" si="69"/>
        <v>84.210526315789465</v>
      </c>
      <c r="V327" s="48">
        <v>60</v>
      </c>
      <c r="W327" s="39">
        <f t="shared" si="70"/>
        <v>92.307692307692307</v>
      </c>
      <c r="X327" s="48">
        <v>54</v>
      </c>
      <c r="Y327" s="39">
        <f t="shared" si="71"/>
        <v>81.818181818181827</v>
      </c>
      <c r="AB327" s="3" t="s">
        <v>337</v>
      </c>
      <c r="AC327" s="3">
        <v>54</v>
      </c>
      <c r="AD327" s="3">
        <v>62</v>
      </c>
      <c r="AE327" s="3">
        <v>73</v>
      </c>
      <c r="AF327" s="3">
        <v>55</v>
      </c>
      <c r="AG327" s="3">
        <v>73</v>
      </c>
      <c r="AH327" s="3">
        <v>70</v>
      </c>
      <c r="AI327" s="3">
        <v>76</v>
      </c>
      <c r="AJ327" s="3">
        <v>66</v>
      </c>
      <c r="AK327" s="3">
        <v>69</v>
      </c>
      <c r="AL327" s="3">
        <v>57</v>
      </c>
      <c r="AM327" s="3">
        <v>65</v>
      </c>
      <c r="AN327" s="3">
        <v>66</v>
      </c>
      <c r="AO327" s="3">
        <v>2</v>
      </c>
      <c r="AP327" s="3">
        <v>788</v>
      </c>
    </row>
    <row r="328" spans="1:42">
      <c r="A328" s="3" t="s">
        <v>338</v>
      </c>
      <c r="B328" s="48">
        <v>88</v>
      </c>
      <c r="C328" s="39">
        <f t="shared" si="60"/>
        <v>89.795918367346943</v>
      </c>
      <c r="D328" s="48">
        <v>105</v>
      </c>
      <c r="E328" s="39">
        <f t="shared" si="61"/>
        <v>93.75</v>
      </c>
      <c r="F328" s="48">
        <v>98</v>
      </c>
      <c r="G328" s="39">
        <f t="shared" si="62"/>
        <v>82.35294117647058</v>
      </c>
      <c r="H328" s="48">
        <v>65</v>
      </c>
      <c r="I328" s="39">
        <f t="shared" si="63"/>
        <v>73.86363636363636</v>
      </c>
      <c r="J328" s="48">
        <v>99</v>
      </c>
      <c r="K328" s="39">
        <f t="shared" si="64"/>
        <v>86.08695652173914</v>
      </c>
      <c r="L328" s="48">
        <v>106</v>
      </c>
      <c r="M328" s="39">
        <f t="shared" si="65"/>
        <v>88.333333333333329</v>
      </c>
      <c r="N328" s="48">
        <v>86</v>
      </c>
      <c r="O328" s="39">
        <f t="shared" si="66"/>
        <v>81.132075471698116</v>
      </c>
      <c r="P328" s="48">
        <v>90</v>
      </c>
      <c r="Q328" s="39">
        <f t="shared" si="67"/>
        <v>88.235294117647058</v>
      </c>
      <c r="R328" s="48">
        <v>106</v>
      </c>
      <c r="S328" s="39">
        <f t="shared" si="68"/>
        <v>90.598290598290603</v>
      </c>
      <c r="T328" s="48">
        <v>121</v>
      </c>
      <c r="U328" s="39">
        <f t="shared" si="69"/>
        <v>96.031746031746039</v>
      </c>
      <c r="V328" s="48">
        <v>111</v>
      </c>
      <c r="W328" s="39">
        <f t="shared" si="70"/>
        <v>86.71875</v>
      </c>
      <c r="X328" s="48">
        <v>123</v>
      </c>
      <c r="Y328" s="39">
        <f t="shared" si="71"/>
        <v>89.78102189781022</v>
      </c>
      <c r="AB328" s="3" t="s">
        <v>338</v>
      </c>
      <c r="AC328" s="3">
        <v>98</v>
      </c>
      <c r="AD328" s="3">
        <v>112</v>
      </c>
      <c r="AE328" s="3">
        <v>119</v>
      </c>
      <c r="AF328" s="3">
        <v>88</v>
      </c>
      <c r="AG328" s="3">
        <v>115</v>
      </c>
      <c r="AH328" s="3">
        <v>120</v>
      </c>
      <c r="AI328" s="3">
        <v>106</v>
      </c>
      <c r="AJ328" s="3">
        <v>102</v>
      </c>
      <c r="AK328" s="3">
        <v>117</v>
      </c>
      <c r="AL328" s="3">
        <v>126</v>
      </c>
      <c r="AM328" s="3">
        <v>128</v>
      </c>
      <c r="AN328" s="3">
        <v>137</v>
      </c>
      <c r="AO328" s="3">
        <v>15</v>
      </c>
      <c r="AP328" s="3">
        <v>1383</v>
      </c>
    </row>
    <row r="329" spans="1:42" s="8" customFormat="1" ht="15.75">
      <c r="A329" s="34" t="s">
        <v>339</v>
      </c>
      <c r="B329" s="46">
        <v>1516</v>
      </c>
      <c r="C329" s="38">
        <f t="shared" si="60"/>
        <v>82.932166301969374</v>
      </c>
      <c r="D329" s="46">
        <v>1735</v>
      </c>
      <c r="E329" s="38">
        <f t="shared" si="61"/>
        <v>88.520408163265301</v>
      </c>
      <c r="F329" s="46">
        <v>1842</v>
      </c>
      <c r="G329" s="38">
        <f t="shared" si="62"/>
        <v>87.756074321105288</v>
      </c>
      <c r="H329" s="46">
        <v>1940</v>
      </c>
      <c r="I329" s="38">
        <f t="shared" si="63"/>
        <v>88.827838827838818</v>
      </c>
      <c r="J329" s="46">
        <v>1948</v>
      </c>
      <c r="K329" s="38">
        <f t="shared" si="64"/>
        <v>87.787291572780532</v>
      </c>
      <c r="L329" s="46">
        <v>1944</v>
      </c>
      <c r="M329" s="38">
        <f t="shared" si="65"/>
        <v>89.092575618698447</v>
      </c>
      <c r="N329" s="46">
        <v>2014</v>
      </c>
      <c r="O329" s="38">
        <f t="shared" si="66"/>
        <v>85.665674181199492</v>
      </c>
      <c r="P329" s="46">
        <v>2119</v>
      </c>
      <c r="Q329" s="38">
        <f t="shared" si="67"/>
        <v>84.726109556177533</v>
      </c>
      <c r="R329" s="46">
        <v>2045</v>
      </c>
      <c r="S329" s="38">
        <f t="shared" si="68"/>
        <v>82.693085321471898</v>
      </c>
      <c r="T329" s="46">
        <v>2224</v>
      </c>
      <c r="U329" s="38">
        <f t="shared" si="69"/>
        <v>86.739469578783144</v>
      </c>
      <c r="V329" s="46">
        <v>2366</v>
      </c>
      <c r="W329" s="38">
        <f t="shared" si="70"/>
        <v>88.514777403666287</v>
      </c>
      <c r="X329" s="46">
        <v>2423</v>
      </c>
      <c r="Y329" s="38">
        <f t="shared" si="71"/>
        <v>87.567762920130107</v>
      </c>
      <c r="AB329" s="8" t="s">
        <v>339</v>
      </c>
      <c r="AC329" s="8">
        <v>1828</v>
      </c>
      <c r="AD329" s="8">
        <v>1960</v>
      </c>
      <c r="AE329" s="8">
        <v>2099</v>
      </c>
      <c r="AF329" s="8">
        <v>2184</v>
      </c>
      <c r="AG329" s="8">
        <v>2219</v>
      </c>
      <c r="AH329" s="8">
        <v>2182</v>
      </c>
      <c r="AI329" s="8">
        <v>2351</v>
      </c>
      <c r="AJ329" s="8">
        <v>2501</v>
      </c>
      <c r="AK329" s="8">
        <v>2473</v>
      </c>
      <c r="AL329" s="8">
        <v>2564</v>
      </c>
      <c r="AM329" s="8">
        <v>2673</v>
      </c>
      <c r="AN329" s="8">
        <v>2767</v>
      </c>
      <c r="AO329" s="8">
        <v>260</v>
      </c>
      <c r="AP329" s="8">
        <v>28061</v>
      </c>
    </row>
    <row r="330" spans="1:42">
      <c r="A330" s="3" t="s">
        <v>340</v>
      </c>
      <c r="B330" s="48">
        <v>76</v>
      </c>
      <c r="C330" s="39">
        <f t="shared" si="60"/>
        <v>75.247524752475243</v>
      </c>
      <c r="D330" s="48">
        <v>84</v>
      </c>
      <c r="E330" s="39">
        <f t="shared" si="61"/>
        <v>84</v>
      </c>
      <c r="F330" s="48">
        <v>87</v>
      </c>
      <c r="G330" s="39">
        <f t="shared" si="62"/>
        <v>84.466019417475721</v>
      </c>
      <c r="H330" s="48">
        <v>91</v>
      </c>
      <c r="I330" s="39">
        <f t="shared" si="63"/>
        <v>91</v>
      </c>
      <c r="J330" s="48">
        <v>100</v>
      </c>
      <c r="K330" s="39">
        <f t="shared" si="64"/>
        <v>80</v>
      </c>
      <c r="L330" s="48">
        <v>100</v>
      </c>
      <c r="M330" s="39">
        <f t="shared" si="65"/>
        <v>92.592592592592595</v>
      </c>
      <c r="N330" s="48">
        <v>126</v>
      </c>
      <c r="O330" s="39">
        <f t="shared" si="66"/>
        <v>85.714285714285708</v>
      </c>
      <c r="P330" s="48">
        <v>107</v>
      </c>
      <c r="Q330" s="39">
        <f t="shared" si="67"/>
        <v>86.290322580645167</v>
      </c>
      <c r="R330" s="48">
        <v>103</v>
      </c>
      <c r="S330" s="39">
        <f t="shared" si="68"/>
        <v>88.793103448275872</v>
      </c>
      <c r="T330" s="48">
        <v>110</v>
      </c>
      <c r="U330" s="39">
        <f t="shared" si="69"/>
        <v>87.301587301587304</v>
      </c>
      <c r="V330" s="48">
        <v>108</v>
      </c>
      <c r="W330" s="39">
        <f t="shared" si="70"/>
        <v>80.597014925373131</v>
      </c>
      <c r="X330" s="48">
        <v>111</v>
      </c>
      <c r="Y330" s="39">
        <f t="shared" si="71"/>
        <v>83.458646616541358</v>
      </c>
      <c r="AB330" s="3" t="s">
        <v>340</v>
      </c>
      <c r="AC330" s="3">
        <v>101</v>
      </c>
      <c r="AD330" s="3">
        <v>100</v>
      </c>
      <c r="AE330" s="3">
        <v>103</v>
      </c>
      <c r="AF330" s="3">
        <v>100</v>
      </c>
      <c r="AG330" s="3">
        <v>125</v>
      </c>
      <c r="AH330" s="3">
        <v>108</v>
      </c>
      <c r="AI330" s="3">
        <v>147</v>
      </c>
      <c r="AJ330" s="3">
        <v>124</v>
      </c>
      <c r="AK330" s="3">
        <v>116</v>
      </c>
      <c r="AL330" s="3">
        <v>126</v>
      </c>
      <c r="AM330" s="3">
        <v>134</v>
      </c>
      <c r="AN330" s="3">
        <v>133</v>
      </c>
      <c r="AO330" s="3">
        <v>14</v>
      </c>
      <c r="AP330" s="3">
        <v>1431</v>
      </c>
    </row>
    <row r="331" spans="1:42">
      <c r="A331" s="3" t="s">
        <v>341</v>
      </c>
      <c r="B331" s="48">
        <v>169</v>
      </c>
      <c r="C331" s="39">
        <f t="shared" si="60"/>
        <v>68.979591836734699</v>
      </c>
      <c r="D331" s="48">
        <v>262</v>
      </c>
      <c r="E331" s="39">
        <f t="shared" si="61"/>
        <v>93.238434163701072</v>
      </c>
      <c r="F331" s="48">
        <v>253</v>
      </c>
      <c r="G331" s="39">
        <f t="shared" si="62"/>
        <v>97.683397683397686</v>
      </c>
      <c r="H331" s="48">
        <v>285</v>
      </c>
      <c r="I331" s="39">
        <f t="shared" si="63"/>
        <v>96.610169491525426</v>
      </c>
      <c r="J331" s="48">
        <v>274</v>
      </c>
      <c r="K331" s="39">
        <f t="shared" si="64"/>
        <v>91.333333333333329</v>
      </c>
      <c r="L331" s="48">
        <v>254</v>
      </c>
      <c r="M331" s="39">
        <f t="shared" si="65"/>
        <v>95.13108614232209</v>
      </c>
      <c r="N331" s="48">
        <v>287</v>
      </c>
      <c r="O331" s="39">
        <f t="shared" si="66"/>
        <v>96.959459459459467</v>
      </c>
      <c r="P331" s="48">
        <v>266</v>
      </c>
      <c r="Q331" s="39">
        <f t="shared" si="67"/>
        <v>93.992932862190813</v>
      </c>
      <c r="R331" s="48">
        <v>243</v>
      </c>
      <c r="S331" s="39">
        <f t="shared" si="68"/>
        <v>82.653061224489804</v>
      </c>
      <c r="T331" s="48">
        <v>246</v>
      </c>
      <c r="U331" s="39">
        <f t="shared" si="69"/>
        <v>83.959044368600672</v>
      </c>
      <c r="V331" s="48">
        <v>258</v>
      </c>
      <c r="W331" s="39">
        <f t="shared" si="70"/>
        <v>87.755102040816325</v>
      </c>
      <c r="X331" s="48">
        <v>291</v>
      </c>
      <c r="Y331" s="39">
        <f t="shared" si="71"/>
        <v>92.088607594936718</v>
      </c>
      <c r="AB331" s="3" t="s">
        <v>341</v>
      </c>
      <c r="AC331" s="3">
        <v>245</v>
      </c>
      <c r="AD331" s="3">
        <v>281</v>
      </c>
      <c r="AE331" s="3">
        <v>259</v>
      </c>
      <c r="AF331" s="3">
        <v>295</v>
      </c>
      <c r="AG331" s="3">
        <v>300</v>
      </c>
      <c r="AH331" s="3">
        <v>267</v>
      </c>
      <c r="AI331" s="3">
        <v>296</v>
      </c>
      <c r="AJ331" s="3">
        <v>283</v>
      </c>
      <c r="AK331" s="3">
        <v>294</v>
      </c>
      <c r="AL331" s="3">
        <v>293</v>
      </c>
      <c r="AM331" s="3">
        <v>294</v>
      </c>
      <c r="AN331" s="3">
        <v>316</v>
      </c>
      <c r="AO331" s="3">
        <v>13</v>
      </c>
      <c r="AP331" s="3">
        <v>3436</v>
      </c>
    </row>
    <row r="332" spans="1:42">
      <c r="A332" s="3" t="s">
        <v>342</v>
      </c>
      <c r="B332" s="48">
        <v>57</v>
      </c>
      <c r="C332" s="39">
        <f t="shared" si="60"/>
        <v>93.442622950819683</v>
      </c>
      <c r="D332" s="48">
        <v>55</v>
      </c>
      <c r="E332" s="39">
        <f t="shared" si="61"/>
        <v>88.709677419354833</v>
      </c>
      <c r="F332" s="48">
        <v>61</v>
      </c>
      <c r="G332" s="39">
        <f t="shared" si="62"/>
        <v>95.3125</v>
      </c>
      <c r="H332" s="48">
        <v>70</v>
      </c>
      <c r="I332" s="39">
        <f t="shared" si="63"/>
        <v>93.333333333333329</v>
      </c>
      <c r="J332" s="48">
        <v>74</v>
      </c>
      <c r="K332" s="39">
        <f t="shared" si="64"/>
        <v>92.5</v>
      </c>
      <c r="L332" s="48">
        <v>76</v>
      </c>
      <c r="M332" s="39">
        <f t="shared" si="65"/>
        <v>95</v>
      </c>
      <c r="N332" s="48">
        <v>56</v>
      </c>
      <c r="O332" s="39">
        <f t="shared" si="66"/>
        <v>90.322580645161281</v>
      </c>
      <c r="P332" s="48">
        <v>59</v>
      </c>
      <c r="Q332" s="39">
        <f t="shared" si="67"/>
        <v>98.333333333333329</v>
      </c>
      <c r="R332" s="48">
        <v>68</v>
      </c>
      <c r="S332" s="39">
        <f t="shared" si="68"/>
        <v>91.891891891891902</v>
      </c>
      <c r="T332" s="48">
        <v>68</v>
      </c>
      <c r="U332" s="39">
        <f t="shared" si="69"/>
        <v>85</v>
      </c>
      <c r="V332" s="48">
        <v>101</v>
      </c>
      <c r="W332" s="39">
        <f t="shared" si="70"/>
        <v>90.178571428571431</v>
      </c>
      <c r="X332" s="48">
        <v>89</v>
      </c>
      <c r="Y332" s="39">
        <f t="shared" si="71"/>
        <v>84.761904761904759</v>
      </c>
      <c r="AB332" s="3" t="s">
        <v>342</v>
      </c>
      <c r="AC332" s="3">
        <v>61</v>
      </c>
      <c r="AD332" s="3">
        <v>62</v>
      </c>
      <c r="AE332" s="3">
        <v>64</v>
      </c>
      <c r="AF332" s="3">
        <v>75</v>
      </c>
      <c r="AG332" s="3">
        <v>80</v>
      </c>
      <c r="AH332" s="3">
        <v>80</v>
      </c>
      <c r="AI332" s="3">
        <v>62</v>
      </c>
      <c r="AJ332" s="3">
        <v>60</v>
      </c>
      <c r="AK332" s="3">
        <v>74</v>
      </c>
      <c r="AL332" s="3">
        <v>80</v>
      </c>
      <c r="AM332" s="3">
        <v>112</v>
      </c>
      <c r="AN332" s="3">
        <v>105</v>
      </c>
      <c r="AO332" s="3">
        <v>12</v>
      </c>
      <c r="AP332" s="3">
        <v>927</v>
      </c>
    </row>
    <row r="333" spans="1:42">
      <c r="A333" s="3" t="s">
        <v>343</v>
      </c>
      <c r="B333" s="48">
        <v>84</v>
      </c>
      <c r="C333" s="39">
        <f t="shared" si="60"/>
        <v>80</v>
      </c>
      <c r="D333" s="48">
        <v>87</v>
      </c>
      <c r="E333" s="39">
        <f t="shared" si="61"/>
        <v>82.075471698113205</v>
      </c>
      <c r="F333" s="48">
        <v>93</v>
      </c>
      <c r="G333" s="39">
        <f t="shared" si="62"/>
        <v>81.578947368421055</v>
      </c>
      <c r="H333" s="48">
        <v>91</v>
      </c>
      <c r="I333" s="39">
        <f t="shared" si="63"/>
        <v>82.727272727272734</v>
      </c>
      <c r="J333" s="48">
        <v>98</v>
      </c>
      <c r="K333" s="39">
        <f t="shared" si="64"/>
        <v>77.165354330708652</v>
      </c>
      <c r="L333" s="48">
        <v>86</v>
      </c>
      <c r="M333" s="39">
        <f t="shared" si="65"/>
        <v>86.868686868686879</v>
      </c>
      <c r="N333" s="48">
        <v>109</v>
      </c>
      <c r="O333" s="39">
        <f t="shared" si="66"/>
        <v>74.657534246575338</v>
      </c>
      <c r="P333" s="48">
        <v>113</v>
      </c>
      <c r="Q333" s="39">
        <f t="shared" si="67"/>
        <v>73.856209150326805</v>
      </c>
      <c r="R333" s="48">
        <v>108</v>
      </c>
      <c r="S333" s="39">
        <f t="shared" si="68"/>
        <v>73.972602739726028</v>
      </c>
      <c r="T333" s="48">
        <v>123</v>
      </c>
      <c r="U333" s="39">
        <f t="shared" si="69"/>
        <v>84.246575342465761</v>
      </c>
      <c r="V333" s="48">
        <v>173</v>
      </c>
      <c r="W333" s="39">
        <f t="shared" si="70"/>
        <v>88.717948717948715</v>
      </c>
      <c r="X333" s="48">
        <v>137</v>
      </c>
      <c r="Y333" s="39">
        <f t="shared" si="71"/>
        <v>85.625</v>
      </c>
      <c r="AB333" s="3" t="s">
        <v>343</v>
      </c>
      <c r="AC333" s="3">
        <v>105</v>
      </c>
      <c r="AD333" s="3">
        <v>106</v>
      </c>
      <c r="AE333" s="3">
        <v>114</v>
      </c>
      <c r="AF333" s="3">
        <v>110</v>
      </c>
      <c r="AG333" s="3">
        <v>127</v>
      </c>
      <c r="AH333" s="3">
        <v>99</v>
      </c>
      <c r="AI333" s="3">
        <v>146</v>
      </c>
      <c r="AJ333" s="3">
        <v>153</v>
      </c>
      <c r="AK333" s="3">
        <v>146</v>
      </c>
      <c r="AL333" s="3">
        <v>146</v>
      </c>
      <c r="AM333" s="3">
        <v>195</v>
      </c>
      <c r="AN333" s="3">
        <v>160</v>
      </c>
      <c r="AO333" s="3">
        <v>20</v>
      </c>
      <c r="AP333" s="3">
        <v>1627</v>
      </c>
    </row>
    <row r="334" spans="1:42">
      <c r="A334" s="3" t="s">
        <v>344</v>
      </c>
      <c r="B334" s="48">
        <v>9</v>
      </c>
      <c r="C334" s="39">
        <f t="shared" si="60"/>
        <v>100</v>
      </c>
      <c r="D334" s="48">
        <v>7</v>
      </c>
      <c r="E334" s="39">
        <f t="shared" si="61"/>
        <v>50</v>
      </c>
      <c r="F334" s="48">
        <v>19</v>
      </c>
      <c r="G334" s="39">
        <f t="shared" si="62"/>
        <v>76</v>
      </c>
      <c r="H334" s="48">
        <v>19</v>
      </c>
      <c r="I334" s="39">
        <f t="shared" si="63"/>
        <v>95</v>
      </c>
      <c r="J334" s="48">
        <v>23</v>
      </c>
      <c r="K334" s="39">
        <f t="shared" si="64"/>
        <v>88.461538461538453</v>
      </c>
      <c r="L334" s="48">
        <v>17</v>
      </c>
      <c r="M334" s="39">
        <f t="shared" si="65"/>
        <v>94.444444444444443</v>
      </c>
      <c r="N334" s="48">
        <v>17</v>
      </c>
      <c r="O334" s="39">
        <f t="shared" si="66"/>
        <v>94.444444444444443</v>
      </c>
      <c r="P334" s="48">
        <v>14</v>
      </c>
      <c r="Q334" s="39">
        <f t="shared" si="67"/>
        <v>70</v>
      </c>
      <c r="R334" s="48">
        <v>12</v>
      </c>
      <c r="S334" s="39">
        <f t="shared" si="68"/>
        <v>80</v>
      </c>
      <c r="T334" s="48">
        <v>21</v>
      </c>
      <c r="U334" s="39">
        <f t="shared" si="69"/>
        <v>87.5</v>
      </c>
      <c r="V334" s="48">
        <v>27</v>
      </c>
      <c r="W334" s="39">
        <f t="shared" si="70"/>
        <v>96.428571428571431</v>
      </c>
      <c r="X334" s="48">
        <v>24</v>
      </c>
      <c r="Y334" s="39">
        <f t="shared" si="71"/>
        <v>80</v>
      </c>
      <c r="AB334" s="3" t="s">
        <v>344</v>
      </c>
      <c r="AC334" s="3">
        <v>9</v>
      </c>
      <c r="AD334" s="3">
        <v>14</v>
      </c>
      <c r="AE334" s="3">
        <v>25</v>
      </c>
      <c r="AF334" s="3">
        <v>20</v>
      </c>
      <c r="AG334" s="3">
        <v>26</v>
      </c>
      <c r="AH334" s="3">
        <v>18</v>
      </c>
      <c r="AI334" s="3">
        <v>18</v>
      </c>
      <c r="AJ334" s="3">
        <v>20</v>
      </c>
      <c r="AK334" s="3">
        <v>15</v>
      </c>
      <c r="AL334" s="3">
        <v>24</v>
      </c>
      <c r="AM334" s="3">
        <v>28</v>
      </c>
      <c r="AN334" s="3">
        <v>30</v>
      </c>
      <c r="AO334" s="3">
        <v>3</v>
      </c>
      <c r="AP334" s="3">
        <v>250</v>
      </c>
    </row>
    <row r="335" spans="1:42">
      <c r="A335" s="3" t="s">
        <v>345</v>
      </c>
      <c r="B335" s="48">
        <v>335</v>
      </c>
      <c r="C335" s="39">
        <f t="shared" si="60"/>
        <v>97.953216374269005</v>
      </c>
      <c r="D335" s="48">
        <v>388</v>
      </c>
      <c r="E335" s="39">
        <f t="shared" si="61"/>
        <v>98.727735368956743</v>
      </c>
      <c r="F335" s="48">
        <v>396</v>
      </c>
      <c r="G335" s="39">
        <f t="shared" si="62"/>
        <v>97.536945812807886</v>
      </c>
      <c r="H335" s="48">
        <v>479</v>
      </c>
      <c r="I335" s="39">
        <f t="shared" si="63"/>
        <v>98.357289527720738</v>
      </c>
      <c r="J335" s="48">
        <v>443</v>
      </c>
      <c r="K335" s="39">
        <f t="shared" si="64"/>
        <v>98.663697104677055</v>
      </c>
      <c r="L335" s="48">
        <v>431</v>
      </c>
      <c r="M335" s="39">
        <f t="shared" si="65"/>
        <v>98.177676537585427</v>
      </c>
      <c r="N335" s="48">
        <v>425</v>
      </c>
      <c r="O335" s="39">
        <f t="shared" si="66"/>
        <v>96.371882086167801</v>
      </c>
      <c r="P335" s="48">
        <v>447</v>
      </c>
      <c r="Q335" s="39">
        <f t="shared" si="67"/>
        <v>95.922746781115876</v>
      </c>
      <c r="R335" s="48">
        <v>457</v>
      </c>
      <c r="S335" s="39">
        <f t="shared" si="68"/>
        <v>95.807127882599588</v>
      </c>
      <c r="T335" s="48">
        <v>515</v>
      </c>
      <c r="U335" s="39">
        <f t="shared" si="69"/>
        <v>98.659003831417621</v>
      </c>
      <c r="V335" s="48">
        <v>479</v>
      </c>
      <c r="W335" s="39">
        <f t="shared" si="70"/>
        <v>94.29133858267717</v>
      </c>
      <c r="X335" s="48">
        <v>532</v>
      </c>
      <c r="Y335" s="39">
        <f t="shared" si="71"/>
        <v>94.830659536541901</v>
      </c>
      <c r="AB335" s="3" t="s">
        <v>345</v>
      </c>
      <c r="AC335" s="3">
        <v>342</v>
      </c>
      <c r="AD335" s="3">
        <v>393</v>
      </c>
      <c r="AE335" s="3">
        <v>406</v>
      </c>
      <c r="AF335" s="3">
        <v>487</v>
      </c>
      <c r="AG335" s="3">
        <v>449</v>
      </c>
      <c r="AH335" s="3">
        <v>439</v>
      </c>
      <c r="AI335" s="3">
        <v>441</v>
      </c>
      <c r="AJ335" s="3">
        <v>466</v>
      </c>
      <c r="AK335" s="3">
        <v>477</v>
      </c>
      <c r="AL335" s="3">
        <v>522</v>
      </c>
      <c r="AM335" s="3">
        <v>508</v>
      </c>
      <c r="AN335" s="3">
        <v>561</v>
      </c>
      <c r="AO335" s="3">
        <v>73</v>
      </c>
      <c r="AP335" s="3">
        <v>5564</v>
      </c>
    </row>
    <row r="336" spans="1:42">
      <c r="A336" s="3" t="s">
        <v>346</v>
      </c>
      <c r="B336" s="48">
        <v>59</v>
      </c>
      <c r="C336" s="39">
        <f t="shared" si="60"/>
        <v>88.059701492537314</v>
      </c>
      <c r="D336" s="48">
        <v>36</v>
      </c>
      <c r="E336" s="39">
        <f t="shared" si="61"/>
        <v>100</v>
      </c>
      <c r="F336" s="48">
        <v>60</v>
      </c>
      <c r="G336" s="39">
        <f t="shared" si="62"/>
        <v>95.238095238095227</v>
      </c>
      <c r="H336" s="48">
        <v>52</v>
      </c>
      <c r="I336" s="39">
        <f t="shared" si="63"/>
        <v>91.228070175438589</v>
      </c>
      <c r="J336" s="48">
        <v>52</v>
      </c>
      <c r="K336" s="39">
        <f t="shared" si="64"/>
        <v>76.470588235294116</v>
      </c>
      <c r="L336" s="48">
        <v>71</v>
      </c>
      <c r="M336" s="39">
        <f t="shared" si="65"/>
        <v>89.87341772151899</v>
      </c>
      <c r="N336" s="48">
        <v>54</v>
      </c>
      <c r="O336" s="39">
        <f t="shared" si="66"/>
        <v>83.07692307692308</v>
      </c>
      <c r="P336" s="48">
        <v>61</v>
      </c>
      <c r="Q336" s="39">
        <f t="shared" si="67"/>
        <v>85.91549295774648</v>
      </c>
      <c r="R336" s="48">
        <v>61</v>
      </c>
      <c r="S336" s="39">
        <f t="shared" si="68"/>
        <v>92.424242424242422</v>
      </c>
      <c r="T336" s="48">
        <v>64</v>
      </c>
      <c r="U336" s="39">
        <f t="shared" si="69"/>
        <v>96.969696969696969</v>
      </c>
      <c r="V336" s="48">
        <v>58</v>
      </c>
      <c r="W336" s="39">
        <f t="shared" si="70"/>
        <v>89.230769230769241</v>
      </c>
      <c r="X336" s="48">
        <v>56</v>
      </c>
      <c r="Y336" s="39">
        <f t="shared" si="71"/>
        <v>87.5</v>
      </c>
      <c r="AB336" s="3" t="s">
        <v>346</v>
      </c>
      <c r="AC336" s="3">
        <v>67</v>
      </c>
      <c r="AD336" s="3">
        <v>36</v>
      </c>
      <c r="AE336" s="3">
        <v>63</v>
      </c>
      <c r="AF336" s="3">
        <v>57</v>
      </c>
      <c r="AG336" s="3">
        <v>68</v>
      </c>
      <c r="AH336" s="3">
        <v>79</v>
      </c>
      <c r="AI336" s="3">
        <v>65</v>
      </c>
      <c r="AJ336" s="3">
        <v>71</v>
      </c>
      <c r="AK336" s="3">
        <v>66</v>
      </c>
      <c r="AL336" s="3">
        <v>66</v>
      </c>
      <c r="AM336" s="3">
        <v>65</v>
      </c>
      <c r="AN336" s="3">
        <v>64</v>
      </c>
      <c r="AO336" s="3">
        <v>10</v>
      </c>
      <c r="AP336" s="3">
        <v>777</v>
      </c>
    </row>
    <row r="337" spans="1:42">
      <c r="A337" s="3" t="s">
        <v>347</v>
      </c>
      <c r="B337" s="48">
        <v>48</v>
      </c>
      <c r="C337" s="39">
        <f t="shared" si="60"/>
        <v>87.272727272727266</v>
      </c>
      <c r="D337" s="48">
        <v>67</v>
      </c>
      <c r="E337" s="39">
        <f t="shared" si="61"/>
        <v>98.529411764705884</v>
      </c>
      <c r="F337" s="48">
        <v>59</v>
      </c>
      <c r="G337" s="39">
        <f t="shared" si="62"/>
        <v>96.721311475409834</v>
      </c>
      <c r="H337" s="48">
        <v>59</v>
      </c>
      <c r="I337" s="39">
        <f t="shared" si="63"/>
        <v>96.721311475409834</v>
      </c>
      <c r="J337" s="48">
        <v>71</v>
      </c>
      <c r="K337" s="39">
        <f t="shared" si="64"/>
        <v>100</v>
      </c>
      <c r="L337" s="48">
        <v>79</v>
      </c>
      <c r="M337" s="39">
        <f t="shared" si="65"/>
        <v>97.53086419753086</v>
      </c>
      <c r="N337" s="48">
        <v>72</v>
      </c>
      <c r="O337" s="39">
        <f t="shared" si="66"/>
        <v>94.73684210526315</v>
      </c>
      <c r="P337" s="48">
        <v>68</v>
      </c>
      <c r="Q337" s="39">
        <f t="shared" si="67"/>
        <v>88.311688311688314</v>
      </c>
      <c r="R337" s="48">
        <v>78</v>
      </c>
      <c r="S337" s="39">
        <f t="shared" si="68"/>
        <v>84.782608695652172</v>
      </c>
      <c r="T337" s="48">
        <v>76</v>
      </c>
      <c r="U337" s="39">
        <f t="shared" si="69"/>
        <v>81.72043010752688</v>
      </c>
      <c r="V337" s="48">
        <v>79</v>
      </c>
      <c r="W337" s="39">
        <f t="shared" si="70"/>
        <v>94.047619047619051</v>
      </c>
      <c r="X337" s="48">
        <v>77</v>
      </c>
      <c r="Y337" s="39">
        <f t="shared" si="71"/>
        <v>93.902439024390233</v>
      </c>
      <c r="AB337" s="3" t="s">
        <v>347</v>
      </c>
      <c r="AC337" s="3">
        <v>55</v>
      </c>
      <c r="AD337" s="3">
        <v>68</v>
      </c>
      <c r="AE337" s="3">
        <v>61</v>
      </c>
      <c r="AF337" s="3">
        <v>61</v>
      </c>
      <c r="AG337" s="3">
        <v>71</v>
      </c>
      <c r="AH337" s="3">
        <v>81</v>
      </c>
      <c r="AI337" s="3">
        <v>76</v>
      </c>
      <c r="AJ337" s="3">
        <v>77</v>
      </c>
      <c r="AK337" s="3">
        <v>92</v>
      </c>
      <c r="AL337" s="3">
        <v>93</v>
      </c>
      <c r="AM337" s="3">
        <v>84</v>
      </c>
      <c r="AN337" s="3">
        <v>82</v>
      </c>
      <c r="AO337" s="3">
        <v>9</v>
      </c>
      <c r="AP337" s="3">
        <v>910</v>
      </c>
    </row>
    <row r="338" spans="1:42">
      <c r="A338" s="3" t="s">
        <v>348</v>
      </c>
      <c r="B338" s="48">
        <v>41</v>
      </c>
      <c r="C338" s="39">
        <f t="shared" si="60"/>
        <v>93.181818181818173</v>
      </c>
      <c r="D338" s="48">
        <v>49</v>
      </c>
      <c r="E338" s="39">
        <f t="shared" si="61"/>
        <v>84.482758620689651</v>
      </c>
      <c r="F338" s="48">
        <v>42</v>
      </c>
      <c r="G338" s="39">
        <f t="shared" si="62"/>
        <v>85.714285714285708</v>
      </c>
      <c r="H338" s="48">
        <v>37</v>
      </c>
      <c r="I338" s="39">
        <f t="shared" si="63"/>
        <v>94.871794871794862</v>
      </c>
      <c r="J338" s="48">
        <v>46</v>
      </c>
      <c r="K338" s="39">
        <f t="shared" si="64"/>
        <v>88.461538461538453</v>
      </c>
      <c r="L338" s="48">
        <v>48</v>
      </c>
      <c r="M338" s="39">
        <f t="shared" si="65"/>
        <v>84.210526315789465</v>
      </c>
      <c r="N338" s="48">
        <v>41</v>
      </c>
      <c r="O338" s="39">
        <f t="shared" si="66"/>
        <v>87.2340425531915</v>
      </c>
      <c r="P338" s="48">
        <v>40</v>
      </c>
      <c r="Q338" s="39">
        <f t="shared" si="67"/>
        <v>83.333333333333343</v>
      </c>
      <c r="R338" s="48">
        <v>45</v>
      </c>
      <c r="S338" s="39">
        <f t="shared" si="68"/>
        <v>93.75</v>
      </c>
      <c r="T338" s="48">
        <v>44</v>
      </c>
      <c r="U338" s="39">
        <f t="shared" si="69"/>
        <v>97.777777777777771</v>
      </c>
      <c r="V338" s="48">
        <v>53</v>
      </c>
      <c r="W338" s="39">
        <f t="shared" si="70"/>
        <v>96.36363636363636</v>
      </c>
      <c r="X338" s="48">
        <v>49</v>
      </c>
      <c r="Y338" s="39">
        <f t="shared" si="71"/>
        <v>84.482758620689651</v>
      </c>
      <c r="AB338" s="3" t="s">
        <v>348</v>
      </c>
      <c r="AC338" s="3">
        <v>44</v>
      </c>
      <c r="AD338" s="3">
        <v>58</v>
      </c>
      <c r="AE338" s="3">
        <v>49</v>
      </c>
      <c r="AF338" s="3">
        <v>39</v>
      </c>
      <c r="AG338" s="3">
        <v>52</v>
      </c>
      <c r="AH338" s="3">
        <v>57</v>
      </c>
      <c r="AI338" s="3">
        <v>47</v>
      </c>
      <c r="AJ338" s="3">
        <v>48</v>
      </c>
      <c r="AK338" s="3">
        <v>48</v>
      </c>
      <c r="AL338" s="3">
        <v>45</v>
      </c>
      <c r="AM338" s="3">
        <v>55</v>
      </c>
      <c r="AN338" s="3">
        <v>58</v>
      </c>
      <c r="AO338" s="3">
        <v>3</v>
      </c>
      <c r="AP338" s="3">
        <v>603</v>
      </c>
    </row>
    <row r="339" spans="1:42">
      <c r="A339" s="3" t="s">
        <v>349</v>
      </c>
      <c r="B339" s="48">
        <v>62</v>
      </c>
      <c r="C339" s="39">
        <f t="shared" si="60"/>
        <v>96.875</v>
      </c>
      <c r="D339" s="48">
        <v>62</v>
      </c>
      <c r="E339" s="39">
        <f t="shared" si="61"/>
        <v>100</v>
      </c>
      <c r="F339" s="48">
        <v>59</v>
      </c>
      <c r="G339" s="39">
        <f t="shared" si="62"/>
        <v>88.059701492537314</v>
      </c>
      <c r="H339" s="48">
        <v>59</v>
      </c>
      <c r="I339" s="39">
        <f t="shared" si="63"/>
        <v>86.764705882352942</v>
      </c>
      <c r="J339" s="48">
        <v>73</v>
      </c>
      <c r="K339" s="39">
        <f t="shared" si="64"/>
        <v>89.024390243902445</v>
      </c>
      <c r="L339" s="48">
        <v>92</v>
      </c>
      <c r="M339" s="39">
        <f t="shared" si="65"/>
        <v>92.929292929292927</v>
      </c>
      <c r="N339" s="48">
        <v>79</v>
      </c>
      <c r="O339" s="39">
        <f t="shared" si="66"/>
        <v>89.772727272727266</v>
      </c>
      <c r="P339" s="48">
        <v>92</v>
      </c>
      <c r="Q339" s="39">
        <f t="shared" si="67"/>
        <v>92</v>
      </c>
      <c r="R339" s="48">
        <v>73</v>
      </c>
      <c r="S339" s="39">
        <f t="shared" si="68"/>
        <v>89.024390243902445</v>
      </c>
      <c r="T339" s="48">
        <v>83</v>
      </c>
      <c r="U339" s="39">
        <f t="shared" si="69"/>
        <v>97.647058823529406</v>
      </c>
      <c r="V339" s="48">
        <v>87</v>
      </c>
      <c r="W339" s="39">
        <f t="shared" si="70"/>
        <v>93.548387096774192</v>
      </c>
      <c r="X339" s="48">
        <v>105</v>
      </c>
      <c r="Y339" s="39">
        <f t="shared" si="71"/>
        <v>98.130841121495322</v>
      </c>
      <c r="AB339" s="3" t="s">
        <v>349</v>
      </c>
      <c r="AC339" s="3">
        <v>64</v>
      </c>
      <c r="AD339" s="3">
        <v>62</v>
      </c>
      <c r="AE339" s="3">
        <v>67</v>
      </c>
      <c r="AF339" s="3">
        <v>68</v>
      </c>
      <c r="AG339" s="3">
        <v>82</v>
      </c>
      <c r="AH339" s="3">
        <v>99</v>
      </c>
      <c r="AI339" s="3">
        <v>88</v>
      </c>
      <c r="AJ339" s="3">
        <v>100</v>
      </c>
      <c r="AK339" s="3">
        <v>82</v>
      </c>
      <c r="AL339" s="3">
        <v>85</v>
      </c>
      <c r="AM339" s="3">
        <v>93</v>
      </c>
      <c r="AN339" s="3">
        <v>107</v>
      </c>
      <c r="AO339" s="3">
        <v>11</v>
      </c>
      <c r="AP339" s="3">
        <v>1008</v>
      </c>
    </row>
    <row r="340" spans="1:42">
      <c r="A340" s="3" t="s">
        <v>350</v>
      </c>
      <c r="B340" s="48">
        <v>27</v>
      </c>
      <c r="C340" s="39">
        <f t="shared" si="60"/>
        <v>79.411764705882348</v>
      </c>
      <c r="D340" s="48">
        <v>45</v>
      </c>
      <c r="E340" s="39">
        <f t="shared" si="61"/>
        <v>91.83673469387756</v>
      </c>
      <c r="F340" s="48">
        <v>40</v>
      </c>
      <c r="G340" s="39">
        <f t="shared" si="62"/>
        <v>81.632653061224488</v>
      </c>
      <c r="H340" s="48">
        <v>39</v>
      </c>
      <c r="I340" s="39">
        <f t="shared" si="63"/>
        <v>86.666666666666671</v>
      </c>
      <c r="J340" s="48">
        <v>41</v>
      </c>
      <c r="K340" s="39">
        <f t="shared" si="64"/>
        <v>87.2340425531915</v>
      </c>
      <c r="L340" s="48">
        <v>40</v>
      </c>
      <c r="M340" s="39">
        <f t="shared" si="65"/>
        <v>90.909090909090907</v>
      </c>
      <c r="N340" s="48">
        <v>52</v>
      </c>
      <c r="O340" s="39">
        <f t="shared" si="66"/>
        <v>77.611940298507463</v>
      </c>
      <c r="P340" s="48">
        <v>61</v>
      </c>
      <c r="Q340" s="39">
        <f t="shared" si="67"/>
        <v>89.705882352941174</v>
      </c>
      <c r="R340" s="48">
        <v>43</v>
      </c>
      <c r="S340" s="39">
        <f t="shared" si="68"/>
        <v>76.785714285714292</v>
      </c>
      <c r="T340" s="48">
        <v>49</v>
      </c>
      <c r="U340" s="39">
        <f t="shared" si="69"/>
        <v>87.5</v>
      </c>
      <c r="V340" s="48">
        <v>42</v>
      </c>
      <c r="W340" s="39">
        <f t="shared" si="70"/>
        <v>93.333333333333329</v>
      </c>
      <c r="X340" s="48">
        <v>65</v>
      </c>
      <c r="Y340" s="39">
        <f t="shared" si="71"/>
        <v>84.415584415584405</v>
      </c>
      <c r="AB340" s="3" t="s">
        <v>350</v>
      </c>
      <c r="AC340" s="3">
        <v>34</v>
      </c>
      <c r="AD340" s="3">
        <v>49</v>
      </c>
      <c r="AE340" s="3">
        <v>49</v>
      </c>
      <c r="AF340" s="3">
        <v>45</v>
      </c>
      <c r="AG340" s="3">
        <v>47</v>
      </c>
      <c r="AH340" s="3">
        <v>44</v>
      </c>
      <c r="AI340" s="3">
        <v>67</v>
      </c>
      <c r="AJ340" s="3">
        <v>68</v>
      </c>
      <c r="AK340" s="3">
        <v>56</v>
      </c>
      <c r="AL340" s="3">
        <v>56</v>
      </c>
      <c r="AM340" s="3">
        <v>45</v>
      </c>
      <c r="AN340" s="3">
        <v>77</v>
      </c>
      <c r="AO340" s="3">
        <v>12</v>
      </c>
      <c r="AP340" s="3">
        <v>649</v>
      </c>
    </row>
    <row r="341" spans="1:42">
      <c r="A341" s="3" t="s">
        <v>351</v>
      </c>
      <c r="B341" s="48">
        <v>32</v>
      </c>
      <c r="C341" s="39">
        <f t="shared" si="60"/>
        <v>58.18181818181818</v>
      </c>
      <c r="D341" s="48">
        <v>43</v>
      </c>
      <c r="E341" s="39">
        <f t="shared" si="61"/>
        <v>81.132075471698116</v>
      </c>
      <c r="F341" s="48">
        <v>61</v>
      </c>
      <c r="G341" s="39">
        <f t="shared" si="62"/>
        <v>78.205128205128204</v>
      </c>
      <c r="H341" s="48">
        <v>54</v>
      </c>
      <c r="I341" s="39">
        <f t="shared" si="63"/>
        <v>81.818181818181827</v>
      </c>
      <c r="J341" s="48">
        <v>54</v>
      </c>
      <c r="K341" s="39">
        <f t="shared" si="64"/>
        <v>96.428571428571431</v>
      </c>
      <c r="L341" s="48">
        <v>50</v>
      </c>
      <c r="M341" s="39">
        <f t="shared" si="65"/>
        <v>84.745762711864401</v>
      </c>
      <c r="N341" s="48">
        <v>59</v>
      </c>
      <c r="O341" s="39">
        <f t="shared" si="66"/>
        <v>84.285714285714292</v>
      </c>
      <c r="P341" s="48">
        <v>63</v>
      </c>
      <c r="Q341" s="39">
        <f t="shared" si="67"/>
        <v>84</v>
      </c>
      <c r="R341" s="48">
        <v>60</v>
      </c>
      <c r="S341" s="39">
        <f t="shared" si="68"/>
        <v>89.552238805970148</v>
      </c>
      <c r="T341" s="48">
        <v>66</v>
      </c>
      <c r="U341" s="39">
        <f t="shared" si="69"/>
        <v>84.615384615384613</v>
      </c>
      <c r="V341" s="48">
        <v>65</v>
      </c>
      <c r="W341" s="39">
        <f t="shared" si="70"/>
        <v>94.20289855072464</v>
      </c>
      <c r="X341" s="48">
        <v>70</v>
      </c>
      <c r="Y341" s="39">
        <f t="shared" si="71"/>
        <v>95.890410958904098</v>
      </c>
      <c r="AB341" s="3" t="s">
        <v>351</v>
      </c>
      <c r="AC341" s="3">
        <v>55</v>
      </c>
      <c r="AD341" s="3">
        <v>53</v>
      </c>
      <c r="AE341" s="3">
        <v>78</v>
      </c>
      <c r="AF341" s="3">
        <v>66</v>
      </c>
      <c r="AG341" s="3">
        <v>56</v>
      </c>
      <c r="AH341" s="3">
        <v>59</v>
      </c>
      <c r="AI341" s="3">
        <v>70</v>
      </c>
      <c r="AJ341" s="3">
        <v>75</v>
      </c>
      <c r="AK341" s="3">
        <v>67</v>
      </c>
      <c r="AL341" s="3">
        <v>78</v>
      </c>
      <c r="AM341" s="3">
        <v>69</v>
      </c>
      <c r="AN341" s="3">
        <v>73</v>
      </c>
      <c r="AO341" s="3">
        <v>11</v>
      </c>
      <c r="AP341" s="3">
        <v>810</v>
      </c>
    </row>
    <row r="342" spans="1:42">
      <c r="A342" s="3" t="s">
        <v>352</v>
      </c>
      <c r="B342" s="48">
        <v>46</v>
      </c>
      <c r="C342" s="39">
        <f t="shared" si="60"/>
        <v>95.833333333333343</v>
      </c>
      <c r="D342" s="48">
        <v>49</v>
      </c>
      <c r="E342" s="39">
        <f t="shared" si="61"/>
        <v>94.230769230769226</v>
      </c>
      <c r="F342" s="48">
        <v>45</v>
      </c>
      <c r="G342" s="39">
        <f t="shared" si="62"/>
        <v>91.83673469387756</v>
      </c>
      <c r="H342" s="48">
        <v>63</v>
      </c>
      <c r="I342" s="39">
        <f t="shared" si="63"/>
        <v>98.4375</v>
      </c>
      <c r="J342" s="48">
        <v>61</v>
      </c>
      <c r="K342" s="39">
        <f t="shared" si="64"/>
        <v>96.825396825396822</v>
      </c>
      <c r="L342" s="48">
        <v>32</v>
      </c>
      <c r="M342" s="39">
        <f t="shared" si="65"/>
        <v>94.117647058823522</v>
      </c>
      <c r="N342" s="48">
        <v>59</v>
      </c>
      <c r="O342" s="39">
        <f t="shared" si="66"/>
        <v>86.764705882352942</v>
      </c>
      <c r="P342" s="48">
        <v>58</v>
      </c>
      <c r="Q342" s="39">
        <f t="shared" si="67"/>
        <v>72.5</v>
      </c>
      <c r="R342" s="48">
        <v>65</v>
      </c>
      <c r="S342" s="39">
        <f t="shared" si="68"/>
        <v>76.470588235294116</v>
      </c>
      <c r="T342" s="48">
        <v>79</v>
      </c>
      <c r="U342" s="39">
        <f t="shared" si="69"/>
        <v>91.860465116279073</v>
      </c>
      <c r="V342" s="48">
        <v>81</v>
      </c>
      <c r="W342" s="39">
        <f t="shared" si="70"/>
        <v>91.011235955056179</v>
      </c>
      <c r="X342" s="48">
        <v>57</v>
      </c>
      <c r="Y342" s="39">
        <f t="shared" si="71"/>
        <v>75</v>
      </c>
      <c r="AB342" s="3" t="s">
        <v>352</v>
      </c>
      <c r="AC342" s="3">
        <v>48</v>
      </c>
      <c r="AD342" s="3">
        <v>52</v>
      </c>
      <c r="AE342" s="3">
        <v>49</v>
      </c>
      <c r="AF342" s="3">
        <v>64</v>
      </c>
      <c r="AG342" s="3">
        <v>63</v>
      </c>
      <c r="AH342" s="3">
        <v>34</v>
      </c>
      <c r="AI342" s="3">
        <v>68</v>
      </c>
      <c r="AJ342" s="3">
        <v>80</v>
      </c>
      <c r="AK342" s="3">
        <v>85</v>
      </c>
      <c r="AL342" s="3">
        <v>86</v>
      </c>
      <c r="AM342" s="3">
        <v>89</v>
      </c>
      <c r="AN342" s="3">
        <v>76</v>
      </c>
      <c r="AO342" s="3">
        <v>6</v>
      </c>
      <c r="AP342" s="3">
        <v>800</v>
      </c>
    </row>
    <row r="343" spans="1:42">
      <c r="A343" s="3" t="s">
        <v>353</v>
      </c>
      <c r="B343" s="48">
        <v>46</v>
      </c>
      <c r="C343" s="39">
        <f t="shared" si="60"/>
        <v>88.461538461538453</v>
      </c>
      <c r="D343" s="48">
        <v>40</v>
      </c>
      <c r="E343" s="39">
        <f t="shared" si="61"/>
        <v>88.888888888888886</v>
      </c>
      <c r="F343" s="48">
        <v>38</v>
      </c>
      <c r="G343" s="39">
        <f t="shared" si="62"/>
        <v>80.851063829787222</v>
      </c>
      <c r="H343" s="48">
        <v>37</v>
      </c>
      <c r="I343" s="39">
        <f t="shared" si="63"/>
        <v>92.5</v>
      </c>
      <c r="J343" s="48">
        <v>51</v>
      </c>
      <c r="K343" s="39">
        <f t="shared" si="64"/>
        <v>94.444444444444443</v>
      </c>
      <c r="L343" s="48">
        <v>37</v>
      </c>
      <c r="M343" s="39">
        <f t="shared" si="65"/>
        <v>92.5</v>
      </c>
      <c r="N343" s="48">
        <v>48</v>
      </c>
      <c r="O343" s="39">
        <f t="shared" si="66"/>
        <v>78.688524590163937</v>
      </c>
      <c r="P343" s="48">
        <v>52</v>
      </c>
      <c r="Q343" s="39">
        <f t="shared" si="67"/>
        <v>85.245901639344254</v>
      </c>
      <c r="R343" s="48">
        <v>34</v>
      </c>
      <c r="S343" s="39">
        <f t="shared" si="68"/>
        <v>79.069767441860463</v>
      </c>
      <c r="T343" s="48">
        <v>53</v>
      </c>
      <c r="U343" s="39">
        <f t="shared" si="69"/>
        <v>84.126984126984127</v>
      </c>
      <c r="V343" s="48">
        <v>41</v>
      </c>
      <c r="W343" s="39">
        <f t="shared" si="70"/>
        <v>69.491525423728817</v>
      </c>
      <c r="X343" s="48">
        <v>48</v>
      </c>
      <c r="Y343" s="39">
        <f t="shared" si="71"/>
        <v>84.210526315789465</v>
      </c>
      <c r="AB343" s="3" t="s">
        <v>353</v>
      </c>
      <c r="AC343" s="3">
        <v>52</v>
      </c>
      <c r="AD343" s="3">
        <v>45</v>
      </c>
      <c r="AE343" s="3">
        <v>47</v>
      </c>
      <c r="AF343" s="3">
        <v>40</v>
      </c>
      <c r="AG343" s="3">
        <v>54</v>
      </c>
      <c r="AH343" s="3">
        <v>40</v>
      </c>
      <c r="AI343" s="3">
        <v>61</v>
      </c>
      <c r="AJ343" s="3">
        <v>61</v>
      </c>
      <c r="AK343" s="3">
        <v>43</v>
      </c>
      <c r="AL343" s="3">
        <v>63</v>
      </c>
      <c r="AM343" s="3">
        <v>59</v>
      </c>
      <c r="AN343" s="3">
        <v>57</v>
      </c>
      <c r="AO343" s="3">
        <v>2</v>
      </c>
      <c r="AP343" s="3">
        <v>624</v>
      </c>
    </row>
    <row r="344" spans="1:42">
      <c r="A344" s="3" t="s">
        <v>354</v>
      </c>
      <c r="B344" s="48">
        <v>52</v>
      </c>
      <c r="C344" s="39">
        <f t="shared" si="60"/>
        <v>86.666666666666671</v>
      </c>
      <c r="D344" s="48">
        <v>50</v>
      </c>
      <c r="E344" s="39">
        <f t="shared" si="61"/>
        <v>98.039215686274503</v>
      </c>
      <c r="F344" s="48">
        <v>52</v>
      </c>
      <c r="G344" s="39">
        <f t="shared" si="62"/>
        <v>74.285714285714292</v>
      </c>
      <c r="H344" s="48">
        <v>57</v>
      </c>
      <c r="I344" s="39">
        <f t="shared" si="63"/>
        <v>69.512195121951208</v>
      </c>
      <c r="J344" s="48">
        <v>54</v>
      </c>
      <c r="K344" s="39">
        <f t="shared" si="64"/>
        <v>73.972602739726028</v>
      </c>
      <c r="L344" s="48">
        <v>52</v>
      </c>
      <c r="M344" s="39">
        <f t="shared" si="65"/>
        <v>74.285714285714292</v>
      </c>
      <c r="N344" s="48">
        <v>51</v>
      </c>
      <c r="O344" s="39">
        <f t="shared" si="66"/>
        <v>64.556962025316452</v>
      </c>
      <c r="P344" s="48">
        <v>65</v>
      </c>
      <c r="Q344" s="39">
        <f t="shared" si="67"/>
        <v>69.892473118279568</v>
      </c>
      <c r="R344" s="48">
        <v>55</v>
      </c>
      <c r="S344" s="39">
        <f t="shared" si="68"/>
        <v>69.620253164556971</v>
      </c>
      <c r="T344" s="48">
        <v>56</v>
      </c>
      <c r="U344" s="39">
        <f t="shared" si="69"/>
        <v>63.636363636363633</v>
      </c>
      <c r="V344" s="48">
        <v>52</v>
      </c>
      <c r="W344" s="39">
        <f t="shared" si="70"/>
        <v>71.232876712328761</v>
      </c>
      <c r="X344" s="48">
        <v>74</v>
      </c>
      <c r="Y344" s="39">
        <f t="shared" si="71"/>
        <v>77.083333333333343</v>
      </c>
      <c r="AB344" s="3" t="s">
        <v>354</v>
      </c>
      <c r="AC344" s="3">
        <v>60</v>
      </c>
      <c r="AD344" s="3">
        <v>51</v>
      </c>
      <c r="AE344" s="3">
        <v>70</v>
      </c>
      <c r="AF344" s="3">
        <v>82</v>
      </c>
      <c r="AG344" s="3">
        <v>73</v>
      </c>
      <c r="AH344" s="3">
        <v>70</v>
      </c>
      <c r="AI344" s="3">
        <v>79</v>
      </c>
      <c r="AJ344" s="3">
        <v>93</v>
      </c>
      <c r="AK344" s="3">
        <v>79</v>
      </c>
      <c r="AL344" s="3">
        <v>88</v>
      </c>
      <c r="AM344" s="3">
        <v>73</v>
      </c>
      <c r="AN344" s="3">
        <v>96</v>
      </c>
      <c r="AO344" s="3">
        <v>5</v>
      </c>
      <c r="AP344" s="3">
        <v>919</v>
      </c>
    </row>
    <row r="345" spans="1:42">
      <c r="A345" s="3" t="s">
        <v>355</v>
      </c>
      <c r="B345" s="48">
        <v>57</v>
      </c>
      <c r="C345" s="39">
        <f t="shared" si="60"/>
        <v>98.275862068965509</v>
      </c>
      <c r="D345" s="48">
        <v>73</v>
      </c>
      <c r="E345" s="39">
        <f t="shared" si="61"/>
        <v>98.648648648648646</v>
      </c>
      <c r="F345" s="48">
        <v>73</v>
      </c>
      <c r="G345" s="39">
        <f t="shared" si="62"/>
        <v>94.805194805194802</v>
      </c>
      <c r="H345" s="48">
        <v>80</v>
      </c>
      <c r="I345" s="39">
        <f t="shared" si="63"/>
        <v>93.023255813953483</v>
      </c>
      <c r="J345" s="48">
        <v>67</v>
      </c>
      <c r="K345" s="39">
        <f t="shared" si="64"/>
        <v>95.714285714285722</v>
      </c>
      <c r="L345" s="48">
        <v>94</v>
      </c>
      <c r="M345" s="39">
        <f t="shared" si="65"/>
        <v>95.918367346938766</v>
      </c>
      <c r="N345" s="48">
        <v>85</v>
      </c>
      <c r="O345" s="39">
        <f t="shared" si="66"/>
        <v>80.952380952380949</v>
      </c>
      <c r="P345" s="48">
        <v>109</v>
      </c>
      <c r="Q345" s="39">
        <f t="shared" si="67"/>
        <v>83.846153846153854</v>
      </c>
      <c r="R345" s="48">
        <v>85</v>
      </c>
      <c r="S345" s="39">
        <f t="shared" si="68"/>
        <v>77.272727272727266</v>
      </c>
      <c r="T345" s="48">
        <v>101</v>
      </c>
      <c r="U345" s="39">
        <f t="shared" si="69"/>
        <v>80.800000000000011</v>
      </c>
      <c r="V345" s="48">
        <v>118</v>
      </c>
      <c r="W345" s="39">
        <f t="shared" si="70"/>
        <v>84.285714285714292</v>
      </c>
      <c r="X345" s="48">
        <v>113</v>
      </c>
      <c r="Y345" s="39">
        <f t="shared" si="71"/>
        <v>80.714285714285722</v>
      </c>
      <c r="AB345" s="3" t="s">
        <v>355</v>
      </c>
      <c r="AC345" s="3">
        <v>58</v>
      </c>
      <c r="AD345" s="3">
        <v>74</v>
      </c>
      <c r="AE345" s="3">
        <v>77</v>
      </c>
      <c r="AF345" s="3">
        <v>86</v>
      </c>
      <c r="AG345" s="3">
        <v>70</v>
      </c>
      <c r="AH345" s="3">
        <v>98</v>
      </c>
      <c r="AI345" s="3">
        <v>105</v>
      </c>
      <c r="AJ345" s="3">
        <v>130</v>
      </c>
      <c r="AK345" s="3">
        <v>110</v>
      </c>
      <c r="AL345" s="3">
        <v>125</v>
      </c>
      <c r="AM345" s="3">
        <v>140</v>
      </c>
      <c r="AN345" s="3">
        <v>140</v>
      </c>
      <c r="AO345" s="3">
        <v>11</v>
      </c>
      <c r="AP345" s="3">
        <v>1224</v>
      </c>
    </row>
    <row r="346" spans="1:42">
      <c r="A346" s="3" t="s">
        <v>356</v>
      </c>
      <c r="B346" s="48">
        <v>64</v>
      </c>
      <c r="C346" s="39">
        <f t="shared" si="60"/>
        <v>82.051282051282044</v>
      </c>
      <c r="D346" s="48">
        <v>48</v>
      </c>
      <c r="E346" s="39">
        <f t="shared" si="61"/>
        <v>76.19047619047619</v>
      </c>
      <c r="F346" s="48">
        <v>61</v>
      </c>
      <c r="G346" s="39">
        <f t="shared" si="62"/>
        <v>83.561643835616437</v>
      </c>
      <c r="H346" s="48">
        <v>56</v>
      </c>
      <c r="I346" s="39">
        <f t="shared" si="63"/>
        <v>88.888888888888886</v>
      </c>
      <c r="J346" s="48">
        <v>37</v>
      </c>
      <c r="K346" s="39">
        <f t="shared" si="64"/>
        <v>77.083333333333343</v>
      </c>
      <c r="L346" s="48">
        <v>47</v>
      </c>
      <c r="M346" s="39">
        <f t="shared" si="65"/>
        <v>62.666666666666671</v>
      </c>
      <c r="N346" s="48">
        <v>52</v>
      </c>
      <c r="O346" s="39">
        <f t="shared" si="66"/>
        <v>59.090909090909093</v>
      </c>
      <c r="P346" s="48">
        <v>53</v>
      </c>
      <c r="Q346" s="39">
        <f t="shared" si="67"/>
        <v>58.888888888888893</v>
      </c>
      <c r="R346" s="48">
        <v>54</v>
      </c>
      <c r="S346" s="39">
        <f t="shared" si="68"/>
        <v>68.35443037974683</v>
      </c>
      <c r="T346" s="48">
        <v>82</v>
      </c>
      <c r="U346" s="39">
        <f t="shared" si="69"/>
        <v>95.348837209302332</v>
      </c>
      <c r="V346" s="48">
        <v>101</v>
      </c>
      <c r="W346" s="39">
        <f t="shared" si="70"/>
        <v>95.283018867924525</v>
      </c>
      <c r="X346" s="48">
        <v>81</v>
      </c>
      <c r="Y346" s="39">
        <f t="shared" si="71"/>
        <v>83.505154639175259</v>
      </c>
      <c r="AB346" s="3" t="s">
        <v>356</v>
      </c>
      <c r="AC346" s="3">
        <v>78</v>
      </c>
      <c r="AD346" s="3">
        <v>63</v>
      </c>
      <c r="AE346" s="3">
        <v>73</v>
      </c>
      <c r="AF346" s="3">
        <v>63</v>
      </c>
      <c r="AG346" s="3">
        <v>48</v>
      </c>
      <c r="AH346" s="3">
        <v>75</v>
      </c>
      <c r="AI346" s="3">
        <v>88</v>
      </c>
      <c r="AJ346" s="3">
        <v>90</v>
      </c>
      <c r="AK346" s="3">
        <v>79</v>
      </c>
      <c r="AL346" s="3">
        <v>86</v>
      </c>
      <c r="AM346" s="3">
        <v>106</v>
      </c>
      <c r="AN346" s="3">
        <v>97</v>
      </c>
      <c r="AO346" s="3">
        <v>3</v>
      </c>
      <c r="AP346" s="3">
        <v>949</v>
      </c>
    </row>
    <row r="347" spans="1:42">
      <c r="A347" s="3" t="s">
        <v>357</v>
      </c>
      <c r="B347" s="48">
        <v>84</v>
      </c>
      <c r="C347" s="39">
        <f t="shared" si="60"/>
        <v>59.154929577464785</v>
      </c>
      <c r="D347" s="48">
        <v>90</v>
      </c>
      <c r="E347" s="39">
        <f t="shared" si="61"/>
        <v>58.064516129032263</v>
      </c>
      <c r="F347" s="48">
        <v>119</v>
      </c>
      <c r="G347" s="39">
        <f t="shared" si="62"/>
        <v>63.978494623655912</v>
      </c>
      <c r="H347" s="48">
        <v>106</v>
      </c>
      <c r="I347" s="39">
        <f t="shared" si="63"/>
        <v>60.227272727272727</v>
      </c>
      <c r="J347" s="48">
        <v>103</v>
      </c>
      <c r="K347" s="39">
        <f t="shared" si="64"/>
        <v>60.588235294117645</v>
      </c>
      <c r="L347" s="48">
        <v>109</v>
      </c>
      <c r="M347" s="39">
        <f t="shared" si="65"/>
        <v>63.372093023255815</v>
      </c>
      <c r="N347" s="48">
        <v>97</v>
      </c>
      <c r="O347" s="39">
        <f t="shared" si="66"/>
        <v>65.100671140939596</v>
      </c>
      <c r="P347" s="48">
        <v>114</v>
      </c>
      <c r="Q347" s="39">
        <f t="shared" si="67"/>
        <v>65.142857142857153</v>
      </c>
      <c r="R347" s="48">
        <v>131</v>
      </c>
      <c r="S347" s="39">
        <f t="shared" si="68"/>
        <v>61.79245283018868</v>
      </c>
      <c r="T347" s="48">
        <v>102</v>
      </c>
      <c r="U347" s="39">
        <f t="shared" si="69"/>
        <v>58.959537572254341</v>
      </c>
      <c r="V347" s="48">
        <v>164</v>
      </c>
      <c r="W347" s="39">
        <f t="shared" si="70"/>
        <v>79.611650485436897</v>
      </c>
      <c r="X347" s="48">
        <v>133</v>
      </c>
      <c r="Y347" s="39">
        <f t="shared" si="71"/>
        <v>70.744680851063833</v>
      </c>
      <c r="AB347" s="3" t="s">
        <v>357</v>
      </c>
      <c r="AC347" s="3">
        <v>142</v>
      </c>
      <c r="AD347" s="3">
        <v>155</v>
      </c>
      <c r="AE347" s="3">
        <v>186</v>
      </c>
      <c r="AF347" s="3">
        <v>176</v>
      </c>
      <c r="AG347" s="3">
        <v>170</v>
      </c>
      <c r="AH347" s="3">
        <v>172</v>
      </c>
      <c r="AI347" s="3">
        <v>149</v>
      </c>
      <c r="AJ347" s="3">
        <v>175</v>
      </c>
      <c r="AK347" s="3">
        <v>212</v>
      </c>
      <c r="AL347" s="3">
        <v>173</v>
      </c>
      <c r="AM347" s="3">
        <v>206</v>
      </c>
      <c r="AN347" s="3">
        <v>188</v>
      </c>
      <c r="AO347" s="3">
        <v>16</v>
      </c>
      <c r="AP347" s="3">
        <v>2120</v>
      </c>
    </row>
    <row r="348" spans="1:42">
      <c r="A348" s="3" t="s">
        <v>358</v>
      </c>
      <c r="B348" s="48">
        <v>41</v>
      </c>
      <c r="C348" s="39">
        <f t="shared" si="60"/>
        <v>60.294117647058819</v>
      </c>
      <c r="D348" s="48">
        <v>44</v>
      </c>
      <c r="E348" s="39">
        <f t="shared" si="61"/>
        <v>75.862068965517238</v>
      </c>
      <c r="F348" s="48">
        <v>39</v>
      </c>
      <c r="G348" s="39">
        <f t="shared" si="62"/>
        <v>78</v>
      </c>
      <c r="H348" s="48">
        <v>50</v>
      </c>
      <c r="I348" s="39">
        <f t="shared" si="63"/>
        <v>94.339622641509436</v>
      </c>
      <c r="J348" s="48">
        <v>48</v>
      </c>
      <c r="K348" s="39">
        <f t="shared" si="64"/>
        <v>96</v>
      </c>
      <c r="L348" s="48">
        <v>46</v>
      </c>
      <c r="M348" s="39">
        <f t="shared" si="65"/>
        <v>97.872340425531917</v>
      </c>
      <c r="N348" s="48">
        <v>67</v>
      </c>
      <c r="O348" s="39">
        <f t="shared" si="66"/>
        <v>94.366197183098592</v>
      </c>
      <c r="P348" s="48">
        <v>70</v>
      </c>
      <c r="Q348" s="39">
        <f t="shared" si="67"/>
        <v>88.60759493670885</v>
      </c>
      <c r="R348" s="48">
        <v>76</v>
      </c>
      <c r="S348" s="39">
        <f t="shared" si="68"/>
        <v>90.476190476190482</v>
      </c>
      <c r="T348" s="48">
        <v>76</v>
      </c>
      <c r="U348" s="39">
        <f t="shared" si="69"/>
        <v>90.476190476190482</v>
      </c>
      <c r="V348" s="48">
        <v>60</v>
      </c>
      <c r="W348" s="39">
        <f t="shared" si="70"/>
        <v>93.75</v>
      </c>
      <c r="X348" s="48">
        <v>67</v>
      </c>
      <c r="Y348" s="39">
        <f t="shared" si="71"/>
        <v>90.540540540540533</v>
      </c>
      <c r="AB348" s="3" t="s">
        <v>358</v>
      </c>
      <c r="AC348" s="3">
        <v>68</v>
      </c>
      <c r="AD348" s="3">
        <v>58</v>
      </c>
      <c r="AE348" s="3">
        <v>50</v>
      </c>
      <c r="AF348" s="3">
        <v>53</v>
      </c>
      <c r="AG348" s="3">
        <v>50</v>
      </c>
      <c r="AH348" s="3">
        <v>47</v>
      </c>
      <c r="AI348" s="3">
        <v>71</v>
      </c>
      <c r="AJ348" s="3">
        <v>79</v>
      </c>
      <c r="AK348" s="3">
        <v>84</v>
      </c>
      <c r="AL348" s="3">
        <v>84</v>
      </c>
      <c r="AM348" s="3">
        <v>64</v>
      </c>
      <c r="AN348" s="3">
        <v>74</v>
      </c>
      <c r="AO348" s="3">
        <v>4</v>
      </c>
      <c r="AP348" s="3">
        <v>786</v>
      </c>
    </row>
    <row r="349" spans="1:42">
      <c r="A349" s="3" t="s">
        <v>359</v>
      </c>
      <c r="B349" s="48">
        <v>48</v>
      </c>
      <c r="C349" s="39">
        <f t="shared" si="60"/>
        <v>87.272727272727266</v>
      </c>
      <c r="D349" s="48">
        <v>36</v>
      </c>
      <c r="E349" s="39">
        <f t="shared" si="61"/>
        <v>94.73684210526315</v>
      </c>
      <c r="F349" s="48">
        <v>46</v>
      </c>
      <c r="G349" s="39">
        <f t="shared" si="62"/>
        <v>93.877551020408163</v>
      </c>
      <c r="H349" s="48">
        <v>38</v>
      </c>
      <c r="I349" s="39">
        <f t="shared" si="63"/>
        <v>95</v>
      </c>
      <c r="J349" s="48">
        <v>45</v>
      </c>
      <c r="K349" s="39">
        <f t="shared" si="64"/>
        <v>95.744680851063833</v>
      </c>
      <c r="L349" s="48">
        <v>49</v>
      </c>
      <c r="M349" s="39">
        <f t="shared" si="65"/>
        <v>96.078431372549019</v>
      </c>
      <c r="N349" s="48">
        <v>42</v>
      </c>
      <c r="O349" s="39">
        <f t="shared" si="66"/>
        <v>85.714285714285708</v>
      </c>
      <c r="P349" s="48">
        <v>52</v>
      </c>
      <c r="Q349" s="39">
        <f t="shared" si="67"/>
        <v>91.228070175438589</v>
      </c>
      <c r="R349" s="48">
        <v>53</v>
      </c>
      <c r="S349" s="39">
        <f t="shared" si="68"/>
        <v>94.642857142857139</v>
      </c>
      <c r="T349" s="48">
        <v>42</v>
      </c>
      <c r="U349" s="39">
        <f t="shared" si="69"/>
        <v>95.454545454545453</v>
      </c>
      <c r="V349" s="48">
        <v>51</v>
      </c>
      <c r="W349" s="39">
        <f t="shared" si="70"/>
        <v>92.72727272727272</v>
      </c>
      <c r="X349" s="48">
        <v>64</v>
      </c>
      <c r="Y349" s="39">
        <f t="shared" si="71"/>
        <v>88.888888888888886</v>
      </c>
      <c r="AB349" s="3" t="s">
        <v>359</v>
      </c>
      <c r="AC349" s="3">
        <v>55</v>
      </c>
      <c r="AD349" s="3">
        <v>38</v>
      </c>
      <c r="AE349" s="3">
        <v>49</v>
      </c>
      <c r="AF349" s="3">
        <v>40</v>
      </c>
      <c r="AG349" s="3">
        <v>47</v>
      </c>
      <c r="AH349" s="3">
        <v>51</v>
      </c>
      <c r="AI349" s="3">
        <v>49</v>
      </c>
      <c r="AJ349" s="3">
        <v>57</v>
      </c>
      <c r="AK349" s="3">
        <v>56</v>
      </c>
      <c r="AL349" s="3">
        <v>44</v>
      </c>
      <c r="AM349" s="3">
        <v>55</v>
      </c>
      <c r="AN349" s="3">
        <v>72</v>
      </c>
      <c r="AO349" s="3">
        <v>8</v>
      </c>
      <c r="AP349" s="3">
        <v>621</v>
      </c>
    </row>
    <row r="350" spans="1:42">
      <c r="A350" s="3" t="s">
        <v>360</v>
      </c>
      <c r="B350" s="48">
        <v>22</v>
      </c>
      <c r="C350" s="39">
        <f t="shared" si="60"/>
        <v>81.481481481481481</v>
      </c>
      <c r="D350" s="48">
        <v>55</v>
      </c>
      <c r="E350" s="39">
        <f t="shared" si="61"/>
        <v>84.615384615384613</v>
      </c>
      <c r="F350" s="48">
        <v>83</v>
      </c>
      <c r="G350" s="39">
        <f t="shared" si="62"/>
        <v>93.258426966292134</v>
      </c>
      <c r="H350" s="48">
        <v>55</v>
      </c>
      <c r="I350" s="39">
        <f t="shared" si="63"/>
        <v>69.620253164556971</v>
      </c>
      <c r="J350" s="48">
        <v>60</v>
      </c>
      <c r="K350" s="39">
        <f t="shared" si="64"/>
        <v>81.081081081081081</v>
      </c>
      <c r="L350" s="48">
        <v>72</v>
      </c>
      <c r="M350" s="39">
        <f t="shared" si="65"/>
        <v>83.720930232558146</v>
      </c>
      <c r="N350" s="48">
        <v>73</v>
      </c>
      <c r="O350" s="39">
        <f t="shared" si="66"/>
        <v>97.333333333333343</v>
      </c>
      <c r="P350" s="48">
        <v>86</v>
      </c>
      <c r="Q350" s="39">
        <f t="shared" si="67"/>
        <v>84.313725490196077</v>
      </c>
      <c r="R350" s="48">
        <v>73</v>
      </c>
      <c r="S350" s="39">
        <f t="shared" si="68"/>
        <v>77.659574468085097</v>
      </c>
      <c r="T350" s="48">
        <v>94</v>
      </c>
      <c r="U350" s="39">
        <f t="shared" si="69"/>
        <v>93.069306930693074</v>
      </c>
      <c r="V350" s="48">
        <v>93</v>
      </c>
      <c r="W350" s="39">
        <f t="shared" si="70"/>
        <v>94.897959183673478</v>
      </c>
      <c r="X350" s="48">
        <v>110</v>
      </c>
      <c r="Y350" s="39">
        <f t="shared" si="71"/>
        <v>97.345132743362825</v>
      </c>
      <c r="AB350" s="3" t="s">
        <v>360</v>
      </c>
      <c r="AC350" s="3">
        <v>27</v>
      </c>
      <c r="AD350" s="3">
        <v>65</v>
      </c>
      <c r="AE350" s="3">
        <v>89</v>
      </c>
      <c r="AF350" s="3">
        <v>79</v>
      </c>
      <c r="AG350" s="3">
        <v>74</v>
      </c>
      <c r="AH350" s="3">
        <v>86</v>
      </c>
      <c r="AI350" s="3">
        <v>75</v>
      </c>
      <c r="AJ350" s="3">
        <v>102</v>
      </c>
      <c r="AK350" s="3">
        <v>94</v>
      </c>
      <c r="AL350" s="3">
        <v>101</v>
      </c>
      <c r="AM350" s="3">
        <v>98</v>
      </c>
      <c r="AN350" s="3">
        <v>113</v>
      </c>
      <c r="AO350" s="3">
        <v>3</v>
      </c>
      <c r="AP350" s="3">
        <v>1006</v>
      </c>
    </row>
    <row r="351" spans="1:42">
      <c r="A351" s="3" t="s">
        <v>361</v>
      </c>
      <c r="B351" s="48">
        <v>57</v>
      </c>
      <c r="C351" s="39">
        <f t="shared" si="60"/>
        <v>98.275862068965509</v>
      </c>
      <c r="D351" s="48">
        <v>65</v>
      </c>
      <c r="E351" s="39">
        <f t="shared" si="61"/>
        <v>84.415584415584405</v>
      </c>
      <c r="F351" s="48">
        <v>56</v>
      </c>
      <c r="G351" s="39">
        <f t="shared" si="62"/>
        <v>78.873239436619713</v>
      </c>
      <c r="H351" s="48">
        <v>63</v>
      </c>
      <c r="I351" s="39">
        <f t="shared" si="63"/>
        <v>80.769230769230774</v>
      </c>
      <c r="J351" s="48">
        <v>73</v>
      </c>
      <c r="K351" s="39">
        <f t="shared" si="64"/>
        <v>83.908045977011497</v>
      </c>
      <c r="L351" s="48">
        <v>62</v>
      </c>
      <c r="M351" s="39">
        <f t="shared" si="65"/>
        <v>78.48101265822784</v>
      </c>
      <c r="N351" s="48">
        <v>63</v>
      </c>
      <c r="O351" s="39">
        <f t="shared" si="66"/>
        <v>75.903614457831324</v>
      </c>
      <c r="P351" s="48">
        <v>69</v>
      </c>
      <c r="Q351" s="39">
        <f t="shared" si="67"/>
        <v>77.528089887640448</v>
      </c>
      <c r="R351" s="48">
        <v>68</v>
      </c>
      <c r="S351" s="39">
        <f t="shared" si="68"/>
        <v>69.387755102040813</v>
      </c>
      <c r="T351" s="48">
        <v>74</v>
      </c>
      <c r="U351" s="39">
        <f t="shared" si="69"/>
        <v>74</v>
      </c>
      <c r="V351" s="48">
        <v>75</v>
      </c>
      <c r="W351" s="39">
        <f t="shared" si="70"/>
        <v>74.257425742574256</v>
      </c>
      <c r="X351" s="48">
        <v>70</v>
      </c>
      <c r="Y351" s="39">
        <f t="shared" si="71"/>
        <v>79.545454545454547</v>
      </c>
      <c r="AB351" s="3" t="s">
        <v>361</v>
      </c>
      <c r="AC351" s="3">
        <v>58</v>
      </c>
      <c r="AD351" s="3">
        <v>77</v>
      </c>
      <c r="AE351" s="3">
        <v>71</v>
      </c>
      <c r="AF351" s="3">
        <v>78</v>
      </c>
      <c r="AG351" s="3">
        <v>87</v>
      </c>
      <c r="AH351" s="3">
        <v>79</v>
      </c>
      <c r="AI351" s="3">
        <v>83</v>
      </c>
      <c r="AJ351" s="3">
        <v>89</v>
      </c>
      <c r="AK351" s="3">
        <v>98</v>
      </c>
      <c r="AL351" s="3">
        <v>100</v>
      </c>
      <c r="AM351" s="3">
        <v>101</v>
      </c>
      <c r="AN351" s="3">
        <v>88</v>
      </c>
      <c r="AO351" s="3">
        <v>11</v>
      </c>
      <c r="AP351" s="3">
        <v>1020</v>
      </c>
    </row>
    <row r="352" spans="1:42" s="8" customFormat="1" ht="15.75">
      <c r="A352" s="34" t="s">
        <v>362</v>
      </c>
      <c r="B352" s="46">
        <v>969</v>
      </c>
      <c r="C352" s="38">
        <f t="shared" si="60"/>
        <v>75</v>
      </c>
      <c r="D352" s="46">
        <v>1039</v>
      </c>
      <c r="E352" s="38">
        <f t="shared" si="61"/>
        <v>74.108416547788863</v>
      </c>
      <c r="F352" s="46">
        <v>1030</v>
      </c>
      <c r="G352" s="38">
        <f t="shared" si="62"/>
        <v>75.679647318148426</v>
      </c>
      <c r="H352" s="46">
        <v>1066</v>
      </c>
      <c r="I352" s="38">
        <f t="shared" si="63"/>
        <v>76.034236804564898</v>
      </c>
      <c r="J352" s="46">
        <v>1217</v>
      </c>
      <c r="K352" s="38">
        <f t="shared" si="64"/>
        <v>82.452574525745263</v>
      </c>
      <c r="L352" s="46">
        <v>1173</v>
      </c>
      <c r="M352" s="38">
        <f t="shared" si="65"/>
        <v>81.856245638520591</v>
      </c>
      <c r="N352" s="46">
        <v>1256</v>
      </c>
      <c r="O352" s="38">
        <f t="shared" si="66"/>
        <v>79.04342353681561</v>
      </c>
      <c r="P352" s="46">
        <v>1164</v>
      </c>
      <c r="Q352" s="38">
        <f t="shared" si="67"/>
        <v>76.62936142198815</v>
      </c>
      <c r="R352" s="46">
        <v>1188</v>
      </c>
      <c r="S352" s="38">
        <f t="shared" si="68"/>
        <v>76.056338028169009</v>
      </c>
      <c r="T352" s="46">
        <v>1331</v>
      </c>
      <c r="U352" s="38">
        <f t="shared" si="69"/>
        <v>80.911854103343458</v>
      </c>
      <c r="V352" s="46">
        <v>1279</v>
      </c>
      <c r="W352" s="38">
        <f t="shared" si="70"/>
        <v>79.440993788819881</v>
      </c>
      <c r="X352" s="46">
        <v>1338</v>
      </c>
      <c r="Y352" s="38">
        <f t="shared" si="71"/>
        <v>80.79710144927536</v>
      </c>
      <c r="AB352" s="8" t="s">
        <v>362</v>
      </c>
      <c r="AC352" s="8">
        <v>1292</v>
      </c>
      <c r="AD352" s="8">
        <v>1402</v>
      </c>
      <c r="AE352" s="8">
        <v>1361</v>
      </c>
      <c r="AF352" s="8">
        <v>1402</v>
      </c>
      <c r="AG352" s="8">
        <v>1476</v>
      </c>
      <c r="AH352" s="8">
        <v>1433</v>
      </c>
      <c r="AI352" s="8">
        <v>1589</v>
      </c>
      <c r="AJ352" s="8">
        <v>1519</v>
      </c>
      <c r="AK352" s="8">
        <v>1562</v>
      </c>
      <c r="AL352" s="8">
        <v>1645</v>
      </c>
      <c r="AM352" s="8">
        <v>1610</v>
      </c>
      <c r="AN352" s="8">
        <v>1656</v>
      </c>
      <c r="AO352" s="8">
        <v>136</v>
      </c>
      <c r="AP352" s="8">
        <v>18083</v>
      </c>
    </row>
    <row r="353" spans="1:42">
      <c r="A353" s="3" t="s">
        <v>363</v>
      </c>
      <c r="B353" s="48">
        <v>29</v>
      </c>
      <c r="C353" s="39">
        <f t="shared" si="60"/>
        <v>93.548387096774192</v>
      </c>
      <c r="D353" s="48">
        <v>24</v>
      </c>
      <c r="E353" s="39">
        <f t="shared" si="61"/>
        <v>70.588235294117652</v>
      </c>
      <c r="F353" s="48">
        <v>16</v>
      </c>
      <c r="G353" s="39">
        <f t="shared" si="62"/>
        <v>55.172413793103445</v>
      </c>
      <c r="H353" s="48">
        <v>23</v>
      </c>
      <c r="I353" s="39">
        <f t="shared" si="63"/>
        <v>52.272727272727273</v>
      </c>
      <c r="J353" s="48">
        <v>19</v>
      </c>
      <c r="K353" s="39">
        <f t="shared" si="64"/>
        <v>86.36363636363636</v>
      </c>
      <c r="L353" s="48">
        <v>34</v>
      </c>
      <c r="M353" s="39">
        <f t="shared" si="65"/>
        <v>80.952380952380949</v>
      </c>
      <c r="N353" s="48">
        <v>34</v>
      </c>
      <c r="O353" s="39">
        <f t="shared" si="66"/>
        <v>75.555555555555557</v>
      </c>
      <c r="P353" s="48">
        <v>38</v>
      </c>
      <c r="Q353" s="39">
        <f t="shared" si="67"/>
        <v>69.090909090909093</v>
      </c>
      <c r="R353" s="48">
        <v>40</v>
      </c>
      <c r="S353" s="39">
        <f t="shared" si="68"/>
        <v>80</v>
      </c>
      <c r="T353" s="48">
        <v>33</v>
      </c>
      <c r="U353" s="39">
        <f t="shared" si="69"/>
        <v>70.212765957446805</v>
      </c>
      <c r="V353" s="48">
        <v>20</v>
      </c>
      <c r="W353" s="39">
        <f t="shared" si="70"/>
        <v>71.428571428571431</v>
      </c>
      <c r="X353" s="48">
        <v>33</v>
      </c>
      <c r="Y353" s="39">
        <f t="shared" si="71"/>
        <v>82.5</v>
      </c>
      <c r="AB353" s="3" t="s">
        <v>363</v>
      </c>
      <c r="AC353" s="3">
        <v>31</v>
      </c>
      <c r="AD353" s="3">
        <v>34</v>
      </c>
      <c r="AE353" s="3">
        <v>29</v>
      </c>
      <c r="AF353" s="3">
        <v>44</v>
      </c>
      <c r="AG353" s="3">
        <v>22</v>
      </c>
      <c r="AH353" s="3">
        <v>42</v>
      </c>
      <c r="AI353" s="3">
        <v>45</v>
      </c>
      <c r="AJ353" s="3">
        <v>55</v>
      </c>
      <c r="AK353" s="3">
        <v>50</v>
      </c>
      <c r="AL353" s="3">
        <v>47</v>
      </c>
      <c r="AM353" s="3">
        <v>28</v>
      </c>
      <c r="AN353" s="3">
        <v>40</v>
      </c>
      <c r="AO353" s="3">
        <v>4</v>
      </c>
      <c r="AP353" s="3">
        <v>471</v>
      </c>
    </row>
    <row r="354" spans="1:42">
      <c r="A354" s="3" t="s">
        <v>364</v>
      </c>
      <c r="B354" s="48">
        <v>13</v>
      </c>
      <c r="C354" s="39">
        <f t="shared" si="60"/>
        <v>92.857142857142861</v>
      </c>
      <c r="D354" s="48">
        <v>17</v>
      </c>
      <c r="E354" s="39">
        <f t="shared" si="61"/>
        <v>62.962962962962962</v>
      </c>
      <c r="F354" s="48">
        <v>16</v>
      </c>
      <c r="G354" s="39">
        <f t="shared" si="62"/>
        <v>51.612903225806448</v>
      </c>
      <c r="H354" s="48">
        <v>17</v>
      </c>
      <c r="I354" s="39">
        <f t="shared" si="63"/>
        <v>65.384615384615387</v>
      </c>
      <c r="J354" s="48">
        <v>22</v>
      </c>
      <c r="K354" s="39">
        <f t="shared" si="64"/>
        <v>88</v>
      </c>
      <c r="L354" s="48">
        <v>23</v>
      </c>
      <c r="M354" s="39">
        <f t="shared" si="65"/>
        <v>82.142857142857139</v>
      </c>
      <c r="N354" s="48">
        <v>20</v>
      </c>
      <c r="O354" s="39">
        <f t="shared" si="66"/>
        <v>71.428571428571431</v>
      </c>
      <c r="P354" s="48">
        <v>27</v>
      </c>
      <c r="Q354" s="39">
        <f t="shared" si="67"/>
        <v>77.142857142857153</v>
      </c>
      <c r="R354" s="48">
        <v>31</v>
      </c>
      <c r="S354" s="39">
        <f t="shared" si="68"/>
        <v>96.875</v>
      </c>
      <c r="T354" s="48">
        <v>33</v>
      </c>
      <c r="U354" s="39">
        <f t="shared" si="69"/>
        <v>84.615384615384613</v>
      </c>
      <c r="V354" s="48">
        <v>40</v>
      </c>
      <c r="W354" s="39">
        <f t="shared" si="70"/>
        <v>90.909090909090907</v>
      </c>
      <c r="X354" s="48">
        <v>34</v>
      </c>
      <c r="Y354" s="39">
        <f t="shared" si="71"/>
        <v>80.952380952380949</v>
      </c>
      <c r="AB354" s="3" t="s">
        <v>364</v>
      </c>
      <c r="AC354" s="3">
        <v>14</v>
      </c>
      <c r="AD354" s="3">
        <v>27</v>
      </c>
      <c r="AE354" s="3">
        <v>31</v>
      </c>
      <c r="AF354" s="3">
        <v>26</v>
      </c>
      <c r="AG354" s="3">
        <v>25</v>
      </c>
      <c r="AH354" s="3">
        <v>28</v>
      </c>
      <c r="AI354" s="3">
        <v>28</v>
      </c>
      <c r="AJ354" s="3">
        <v>35</v>
      </c>
      <c r="AK354" s="3">
        <v>32</v>
      </c>
      <c r="AL354" s="3">
        <v>39</v>
      </c>
      <c r="AM354" s="3">
        <v>44</v>
      </c>
      <c r="AN354" s="3">
        <v>42</v>
      </c>
      <c r="AO354" s="3">
        <v>2</v>
      </c>
      <c r="AP354" s="3">
        <v>373</v>
      </c>
    </row>
    <row r="355" spans="1:42">
      <c r="A355" s="3" t="s">
        <v>365</v>
      </c>
      <c r="B355" s="48">
        <v>77</v>
      </c>
      <c r="C355" s="39">
        <f t="shared" si="60"/>
        <v>89.534883720930239</v>
      </c>
      <c r="D355" s="48">
        <v>94</v>
      </c>
      <c r="E355" s="39">
        <f t="shared" si="61"/>
        <v>94</v>
      </c>
      <c r="F355" s="48">
        <v>52</v>
      </c>
      <c r="G355" s="39">
        <f t="shared" si="62"/>
        <v>94.545454545454547</v>
      </c>
      <c r="H355" s="48">
        <v>100</v>
      </c>
      <c r="I355" s="39">
        <f t="shared" si="63"/>
        <v>90.909090909090907</v>
      </c>
      <c r="J355" s="48">
        <v>78</v>
      </c>
      <c r="K355" s="39">
        <f t="shared" si="64"/>
        <v>83.870967741935488</v>
      </c>
      <c r="L355" s="48">
        <v>61</v>
      </c>
      <c r="M355" s="39">
        <f t="shared" si="65"/>
        <v>83.561643835616437</v>
      </c>
      <c r="N355" s="48">
        <v>86</v>
      </c>
      <c r="O355" s="39">
        <f t="shared" si="66"/>
        <v>88.659793814432987</v>
      </c>
      <c r="P355" s="48">
        <v>90</v>
      </c>
      <c r="Q355" s="39">
        <f t="shared" si="67"/>
        <v>83.333333333333343</v>
      </c>
      <c r="R355" s="48">
        <v>76</v>
      </c>
      <c r="S355" s="39">
        <f t="shared" si="68"/>
        <v>90.476190476190482</v>
      </c>
      <c r="T355" s="48">
        <v>97</v>
      </c>
      <c r="U355" s="39">
        <f t="shared" si="69"/>
        <v>88.181818181818187</v>
      </c>
      <c r="V355" s="48">
        <v>89</v>
      </c>
      <c r="W355" s="39">
        <f t="shared" si="70"/>
        <v>81.651376146788991</v>
      </c>
      <c r="X355" s="48">
        <v>87</v>
      </c>
      <c r="Y355" s="39">
        <f t="shared" si="71"/>
        <v>84.466019417475721</v>
      </c>
      <c r="AB355" s="3" t="s">
        <v>365</v>
      </c>
      <c r="AC355" s="3">
        <v>86</v>
      </c>
      <c r="AD355" s="3">
        <v>100</v>
      </c>
      <c r="AE355" s="3">
        <v>55</v>
      </c>
      <c r="AF355" s="3">
        <v>110</v>
      </c>
      <c r="AG355" s="3">
        <v>93</v>
      </c>
      <c r="AH355" s="3">
        <v>73</v>
      </c>
      <c r="AI355" s="3">
        <v>97</v>
      </c>
      <c r="AJ355" s="3">
        <v>108</v>
      </c>
      <c r="AK355" s="3">
        <v>84</v>
      </c>
      <c r="AL355" s="3">
        <v>110</v>
      </c>
      <c r="AM355" s="3">
        <v>109</v>
      </c>
      <c r="AN355" s="3">
        <v>103</v>
      </c>
      <c r="AO355" s="3">
        <v>18</v>
      </c>
      <c r="AP355" s="3">
        <v>1146</v>
      </c>
    </row>
    <row r="356" spans="1:42">
      <c r="A356" s="3" t="s">
        <v>366</v>
      </c>
      <c r="B356" s="48">
        <v>74</v>
      </c>
      <c r="C356" s="39">
        <f t="shared" si="60"/>
        <v>60.162601626016269</v>
      </c>
      <c r="D356" s="48">
        <v>92</v>
      </c>
      <c r="E356" s="39">
        <f t="shared" si="61"/>
        <v>59.354838709677416</v>
      </c>
      <c r="F356" s="48">
        <v>80</v>
      </c>
      <c r="G356" s="39">
        <f t="shared" si="62"/>
        <v>55.172413793103445</v>
      </c>
      <c r="H356" s="48">
        <v>64</v>
      </c>
      <c r="I356" s="39">
        <f t="shared" si="63"/>
        <v>49.612403100775197</v>
      </c>
      <c r="J356" s="48">
        <v>120</v>
      </c>
      <c r="K356" s="39">
        <f t="shared" si="64"/>
        <v>83.333333333333343</v>
      </c>
      <c r="L356" s="48">
        <v>141</v>
      </c>
      <c r="M356" s="39">
        <f t="shared" si="65"/>
        <v>89.240506329113927</v>
      </c>
      <c r="N356" s="48">
        <v>133</v>
      </c>
      <c r="O356" s="39">
        <f t="shared" si="66"/>
        <v>95</v>
      </c>
      <c r="P356" s="48">
        <v>120</v>
      </c>
      <c r="Q356" s="39">
        <f t="shared" si="67"/>
        <v>76.433121019108285</v>
      </c>
      <c r="R356" s="48">
        <v>88</v>
      </c>
      <c r="S356" s="39">
        <f t="shared" si="68"/>
        <v>58.666666666666664</v>
      </c>
      <c r="T356" s="48">
        <v>105</v>
      </c>
      <c r="U356" s="39">
        <f t="shared" si="69"/>
        <v>61.403508771929829</v>
      </c>
      <c r="V356" s="48">
        <v>97</v>
      </c>
      <c r="W356" s="39">
        <f t="shared" si="70"/>
        <v>59.876543209876544</v>
      </c>
      <c r="X356" s="48">
        <v>113</v>
      </c>
      <c r="Y356" s="39">
        <f t="shared" si="71"/>
        <v>62.430939226519335</v>
      </c>
      <c r="AB356" s="3" t="s">
        <v>366</v>
      </c>
      <c r="AC356" s="3">
        <v>123</v>
      </c>
      <c r="AD356" s="3">
        <v>155</v>
      </c>
      <c r="AE356" s="3">
        <v>145</v>
      </c>
      <c r="AF356" s="3">
        <v>129</v>
      </c>
      <c r="AG356" s="3">
        <v>144</v>
      </c>
      <c r="AH356" s="3">
        <v>158</v>
      </c>
      <c r="AI356" s="3">
        <v>140</v>
      </c>
      <c r="AJ356" s="3">
        <v>157</v>
      </c>
      <c r="AK356" s="3">
        <v>150</v>
      </c>
      <c r="AL356" s="3">
        <v>171</v>
      </c>
      <c r="AM356" s="3">
        <v>162</v>
      </c>
      <c r="AN356" s="3">
        <v>181</v>
      </c>
      <c r="AO356" s="3">
        <v>9</v>
      </c>
      <c r="AP356" s="3">
        <v>1824</v>
      </c>
    </row>
    <row r="357" spans="1:42">
      <c r="A357" s="3" t="s">
        <v>367</v>
      </c>
      <c r="B357" s="48">
        <v>74</v>
      </c>
      <c r="C357" s="39">
        <f t="shared" si="60"/>
        <v>53.623188405797109</v>
      </c>
      <c r="D357" s="48">
        <v>101</v>
      </c>
      <c r="E357" s="39">
        <f t="shared" si="61"/>
        <v>66.44736842105263</v>
      </c>
      <c r="F357" s="48">
        <v>129</v>
      </c>
      <c r="G357" s="39">
        <f t="shared" si="62"/>
        <v>76.785714285714292</v>
      </c>
      <c r="H357" s="48">
        <v>114</v>
      </c>
      <c r="I357" s="39">
        <f t="shared" si="63"/>
        <v>68.674698795180717</v>
      </c>
      <c r="J357" s="48">
        <v>131</v>
      </c>
      <c r="K357" s="39">
        <f t="shared" si="64"/>
        <v>67.179487179487168</v>
      </c>
      <c r="L357" s="48">
        <v>80</v>
      </c>
      <c r="M357" s="39">
        <f t="shared" si="65"/>
        <v>53.691275167785236</v>
      </c>
      <c r="N357" s="48">
        <v>102</v>
      </c>
      <c r="O357" s="39">
        <f t="shared" si="66"/>
        <v>56.983240223463682</v>
      </c>
      <c r="P357" s="48">
        <v>88</v>
      </c>
      <c r="Q357" s="39">
        <f t="shared" si="67"/>
        <v>55.345911949685537</v>
      </c>
      <c r="R357" s="48">
        <v>115</v>
      </c>
      <c r="S357" s="39">
        <f t="shared" si="68"/>
        <v>60.526315789473685</v>
      </c>
      <c r="T357" s="48">
        <v>128</v>
      </c>
      <c r="U357" s="39">
        <f t="shared" si="69"/>
        <v>68.449197860962556</v>
      </c>
      <c r="V357" s="48">
        <v>130</v>
      </c>
      <c r="W357" s="39">
        <f t="shared" si="70"/>
        <v>82.278481012658233</v>
      </c>
      <c r="X357" s="48">
        <v>142</v>
      </c>
      <c r="Y357" s="39">
        <f t="shared" si="71"/>
        <v>79.329608938547494</v>
      </c>
      <c r="AB357" s="3" t="s">
        <v>367</v>
      </c>
      <c r="AC357" s="3">
        <v>138</v>
      </c>
      <c r="AD357" s="3">
        <v>152</v>
      </c>
      <c r="AE357" s="3">
        <v>168</v>
      </c>
      <c r="AF357" s="3">
        <v>166</v>
      </c>
      <c r="AG357" s="3">
        <v>195</v>
      </c>
      <c r="AH357" s="3">
        <v>149</v>
      </c>
      <c r="AI357" s="3">
        <v>179</v>
      </c>
      <c r="AJ357" s="3">
        <v>159</v>
      </c>
      <c r="AK357" s="3">
        <v>190</v>
      </c>
      <c r="AL357" s="3">
        <v>187</v>
      </c>
      <c r="AM357" s="3">
        <v>158</v>
      </c>
      <c r="AN357" s="3">
        <v>179</v>
      </c>
      <c r="AO357" s="3">
        <v>14</v>
      </c>
      <c r="AP357" s="3">
        <v>2034</v>
      </c>
    </row>
    <row r="358" spans="1:42">
      <c r="A358" s="3" t="s">
        <v>368</v>
      </c>
      <c r="B358" s="48">
        <v>335</v>
      </c>
      <c r="C358" s="39">
        <f t="shared" si="60"/>
        <v>76.659038901601832</v>
      </c>
      <c r="D358" s="48">
        <v>315</v>
      </c>
      <c r="E358" s="39">
        <f t="shared" si="61"/>
        <v>74.468085106382972</v>
      </c>
      <c r="F358" s="48">
        <v>316</v>
      </c>
      <c r="G358" s="39">
        <f t="shared" si="62"/>
        <v>73.148148148148152</v>
      </c>
      <c r="H358" s="48">
        <v>325</v>
      </c>
      <c r="I358" s="39">
        <f t="shared" si="63"/>
        <v>77.38095238095238</v>
      </c>
      <c r="J358" s="48">
        <v>396</v>
      </c>
      <c r="K358" s="39">
        <f t="shared" si="64"/>
        <v>86.08695652173914</v>
      </c>
      <c r="L358" s="48">
        <v>397</v>
      </c>
      <c r="M358" s="39">
        <f t="shared" si="65"/>
        <v>90.02267573696146</v>
      </c>
      <c r="N358" s="48">
        <v>435</v>
      </c>
      <c r="O358" s="39">
        <f t="shared" si="66"/>
        <v>90.248962655601659</v>
      </c>
      <c r="P358" s="48">
        <v>432</v>
      </c>
      <c r="Q358" s="39">
        <f t="shared" si="67"/>
        <v>89.812889812889821</v>
      </c>
      <c r="R358" s="48">
        <v>449</v>
      </c>
      <c r="S358" s="39">
        <f t="shared" si="68"/>
        <v>82.841328413284131</v>
      </c>
      <c r="T358" s="48">
        <v>459</v>
      </c>
      <c r="U358" s="39">
        <f t="shared" si="69"/>
        <v>87.762906309751429</v>
      </c>
      <c r="V358" s="48">
        <v>411</v>
      </c>
      <c r="W358" s="39">
        <f t="shared" si="70"/>
        <v>80.746561886051083</v>
      </c>
      <c r="X358" s="48">
        <v>426</v>
      </c>
      <c r="Y358" s="39">
        <f t="shared" si="71"/>
        <v>81.92307692307692</v>
      </c>
      <c r="AB358" s="3" t="s">
        <v>368</v>
      </c>
      <c r="AC358" s="3">
        <v>437</v>
      </c>
      <c r="AD358" s="3">
        <v>423</v>
      </c>
      <c r="AE358" s="3">
        <v>432</v>
      </c>
      <c r="AF358" s="3">
        <v>420</v>
      </c>
      <c r="AG358" s="3">
        <v>460</v>
      </c>
      <c r="AH358" s="3">
        <v>441</v>
      </c>
      <c r="AI358" s="3">
        <v>482</v>
      </c>
      <c r="AJ358" s="3">
        <v>481</v>
      </c>
      <c r="AK358" s="3">
        <v>542</v>
      </c>
      <c r="AL358" s="3">
        <v>523</v>
      </c>
      <c r="AM358" s="3">
        <v>509</v>
      </c>
      <c r="AN358" s="3">
        <v>520</v>
      </c>
      <c r="AO358" s="3">
        <v>37</v>
      </c>
      <c r="AP358" s="3">
        <v>5707</v>
      </c>
    </row>
    <row r="359" spans="1:42">
      <c r="A359" s="3" t="s">
        <v>369</v>
      </c>
      <c r="B359" s="48">
        <v>68</v>
      </c>
      <c r="C359" s="39">
        <f t="shared" si="60"/>
        <v>91.891891891891902</v>
      </c>
      <c r="D359" s="48">
        <v>70</v>
      </c>
      <c r="E359" s="39">
        <f t="shared" si="61"/>
        <v>94.594594594594597</v>
      </c>
      <c r="F359" s="48">
        <v>79</v>
      </c>
      <c r="G359" s="39">
        <f t="shared" si="62"/>
        <v>92.941176470588232</v>
      </c>
      <c r="H359" s="48">
        <v>74</v>
      </c>
      <c r="I359" s="39">
        <f t="shared" si="63"/>
        <v>90.243902439024396</v>
      </c>
      <c r="J359" s="48">
        <v>58</v>
      </c>
      <c r="K359" s="39">
        <f t="shared" si="64"/>
        <v>90.625</v>
      </c>
      <c r="L359" s="48">
        <v>71</v>
      </c>
      <c r="M359" s="39">
        <f t="shared" si="65"/>
        <v>92.20779220779221</v>
      </c>
      <c r="N359" s="48">
        <v>80</v>
      </c>
      <c r="O359" s="39">
        <f t="shared" si="66"/>
        <v>67.226890756302524</v>
      </c>
      <c r="P359" s="48">
        <v>75</v>
      </c>
      <c r="Q359" s="39">
        <f t="shared" si="67"/>
        <v>72.815533980582529</v>
      </c>
      <c r="R359" s="48">
        <v>48</v>
      </c>
      <c r="S359" s="39">
        <f t="shared" si="68"/>
        <v>65.753424657534239</v>
      </c>
      <c r="T359" s="48">
        <v>85</v>
      </c>
      <c r="U359" s="39">
        <f t="shared" si="69"/>
        <v>77.981651376146786</v>
      </c>
      <c r="V359" s="48">
        <v>84</v>
      </c>
      <c r="W359" s="39">
        <f t="shared" si="70"/>
        <v>78.504672897196258</v>
      </c>
      <c r="X359" s="48">
        <v>90</v>
      </c>
      <c r="Y359" s="39">
        <f t="shared" si="71"/>
        <v>90</v>
      </c>
      <c r="AB359" s="3" t="s">
        <v>369</v>
      </c>
      <c r="AC359" s="3">
        <v>74</v>
      </c>
      <c r="AD359" s="3">
        <v>74</v>
      </c>
      <c r="AE359" s="3">
        <v>85</v>
      </c>
      <c r="AF359" s="3">
        <v>82</v>
      </c>
      <c r="AG359" s="3">
        <v>64</v>
      </c>
      <c r="AH359" s="3">
        <v>77</v>
      </c>
      <c r="AI359" s="3">
        <v>119</v>
      </c>
      <c r="AJ359" s="3">
        <v>103</v>
      </c>
      <c r="AK359" s="3">
        <v>73</v>
      </c>
      <c r="AL359" s="3">
        <v>109</v>
      </c>
      <c r="AM359" s="3">
        <v>107</v>
      </c>
      <c r="AN359" s="3">
        <v>100</v>
      </c>
      <c r="AO359" s="3">
        <v>3</v>
      </c>
      <c r="AP359" s="3">
        <v>1070</v>
      </c>
    </row>
    <row r="360" spans="1:42">
      <c r="A360" s="3" t="s">
        <v>370</v>
      </c>
      <c r="B360" s="48">
        <v>101</v>
      </c>
      <c r="C360" s="39">
        <f t="shared" si="60"/>
        <v>74.264705882352942</v>
      </c>
      <c r="D360" s="48">
        <v>105</v>
      </c>
      <c r="E360" s="39">
        <f t="shared" si="61"/>
        <v>68.627450980392155</v>
      </c>
      <c r="F360" s="48">
        <v>116</v>
      </c>
      <c r="G360" s="39">
        <f t="shared" si="62"/>
        <v>79.452054794520549</v>
      </c>
      <c r="H360" s="48">
        <v>106</v>
      </c>
      <c r="I360" s="39">
        <f t="shared" si="63"/>
        <v>74.647887323943664</v>
      </c>
      <c r="J360" s="48">
        <v>129</v>
      </c>
      <c r="K360" s="39">
        <f t="shared" si="64"/>
        <v>85.430463576158942</v>
      </c>
      <c r="L360" s="48">
        <v>119</v>
      </c>
      <c r="M360" s="39">
        <f t="shared" si="65"/>
        <v>86.231884057971016</v>
      </c>
      <c r="N360" s="48">
        <v>122</v>
      </c>
      <c r="O360" s="39">
        <f t="shared" si="66"/>
        <v>76.25</v>
      </c>
      <c r="P360" s="48">
        <v>90</v>
      </c>
      <c r="Q360" s="39">
        <f t="shared" si="67"/>
        <v>69.767441860465112</v>
      </c>
      <c r="R360" s="48">
        <v>112</v>
      </c>
      <c r="S360" s="39">
        <f t="shared" si="68"/>
        <v>69.135802469135797</v>
      </c>
      <c r="T360" s="48">
        <v>112</v>
      </c>
      <c r="U360" s="39">
        <f t="shared" si="69"/>
        <v>86.821705426356587</v>
      </c>
      <c r="V360" s="48">
        <v>125</v>
      </c>
      <c r="W360" s="39">
        <f t="shared" si="70"/>
        <v>83.892617449664428</v>
      </c>
      <c r="X360" s="48">
        <v>146</v>
      </c>
      <c r="Y360" s="39">
        <f t="shared" si="71"/>
        <v>83.908045977011497</v>
      </c>
      <c r="AB360" s="3" t="s">
        <v>370</v>
      </c>
      <c r="AC360" s="3">
        <v>136</v>
      </c>
      <c r="AD360" s="3">
        <v>153</v>
      </c>
      <c r="AE360" s="3">
        <v>146</v>
      </c>
      <c r="AF360" s="3">
        <v>142</v>
      </c>
      <c r="AG360" s="3">
        <v>151</v>
      </c>
      <c r="AH360" s="3">
        <v>138</v>
      </c>
      <c r="AI360" s="3">
        <v>160</v>
      </c>
      <c r="AJ360" s="3">
        <v>129</v>
      </c>
      <c r="AK360" s="3">
        <v>162</v>
      </c>
      <c r="AL360" s="3">
        <v>129</v>
      </c>
      <c r="AM360" s="3">
        <v>149</v>
      </c>
      <c r="AN360" s="3">
        <v>174</v>
      </c>
      <c r="AO360" s="3">
        <v>19</v>
      </c>
      <c r="AP360" s="3">
        <v>1788</v>
      </c>
    </row>
    <row r="361" spans="1:42">
      <c r="A361" s="3" t="s">
        <v>371</v>
      </c>
      <c r="B361" s="48">
        <v>70</v>
      </c>
      <c r="C361" s="39">
        <f t="shared" si="60"/>
        <v>72.164948453608247</v>
      </c>
      <c r="D361" s="48">
        <v>88</v>
      </c>
      <c r="E361" s="39">
        <f t="shared" si="61"/>
        <v>80</v>
      </c>
      <c r="F361" s="48">
        <v>93</v>
      </c>
      <c r="G361" s="39">
        <f t="shared" si="62"/>
        <v>87.735849056603783</v>
      </c>
      <c r="H361" s="48">
        <v>83</v>
      </c>
      <c r="I361" s="39">
        <f t="shared" si="63"/>
        <v>84.693877551020407</v>
      </c>
      <c r="J361" s="48">
        <v>113</v>
      </c>
      <c r="K361" s="39">
        <f t="shared" si="64"/>
        <v>88.28125</v>
      </c>
      <c r="L361" s="48">
        <v>106</v>
      </c>
      <c r="M361" s="39">
        <f t="shared" si="65"/>
        <v>81.538461538461533</v>
      </c>
      <c r="N361" s="48">
        <v>100</v>
      </c>
      <c r="O361" s="39">
        <f t="shared" si="66"/>
        <v>71.428571428571431</v>
      </c>
      <c r="P361" s="48">
        <v>70</v>
      </c>
      <c r="Q361" s="39">
        <f t="shared" si="67"/>
        <v>72.916666666666657</v>
      </c>
      <c r="R361" s="48">
        <v>81</v>
      </c>
      <c r="S361" s="39">
        <f t="shared" si="68"/>
        <v>76.415094339622641</v>
      </c>
      <c r="T361" s="48">
        <v>102</v>
      </c>
      <c r="U361" s="39">
        <f t="shared" si="69"/>
        <v>80.314960629921259</v>
      </c>
      <c r="V361" s="48">
        <v>106</v>
      </c>
      <c r="W361" s="39">
        <f t="shared" si="70"/>
        <v>85.483870967741936</v>
      </c>
      <c r="X361" s="48">
        <v>99</v>
      </c>
      <c r="Y361" s="39">
        <f t="shared" si="71"/>
        <v>82.5</v>
      </c>
      <c r="AB361" s="3" t="s">
        <v>371</v>
      </c>
      <c r="AC361" s="3">
        <v>97</v>
      </c>
      <c r="AD361" s="3">
        <v>110</v>
      </c>
      <c r="AE361" s="3">
        <v>106</v>
      </c>
      <c r="AF361" s="3">
        <v>98</v>
      </c>
      <c r="AG361" s="3">
        <v>128</v>
      </c>
      <c r="AH361" s="3">
        <v>130</v>
      </c>
      <c r="AI361" s="3">
        <v>140</v>
      </c>
      <c r="AJ361" s="3">
        <v>96</v>
      </c>
      <c r="AK361" s="3">
        <v>106</v>
      </c>
      <c r="AL361" s="3">
        <v>127</v>
      </c>
      <c r="AM361" s="3">
        <v>124</v>
      </c>
      <c r="AN361" s="3">
        <v>120</v>
      </c>
      <c r="AO361" s="3">
        <v>9</v>
      </c>
      <c r="AP361" s="3">
        <v>1391</v>
      </c>
    </row>
    <row r="362" spans="1:42">
      <c r="A362" s="3" t="s">
        <v>372</v>
      </c>
      <c r="B362" s="48">
        <v>33</v>
      </c>
      <c r="C362" s="39">
        <f t="shared" si="60"/>
        <v>100</v>
      </c>
      <c r="D362" s="48">
        <v>28</v>
      </c>
      <c r="E362" s="39">
        <f t="shared" si="61"/>
        <v>100</v>
      </c>
      <c r="F362" s="48">
        <v>43</v>
      </c>
      <c r="G362" s="39">
        <f t="shared" si="62"/>
        <v>100</v>
      </c>
      <c r="H362" s="48">
        <v>49</v>
      </c>
      <c r="I362" s="39">
        <f t="shared" si="63"/>
        <v>92.452830188679243</v>
      </c>
      <c r="J362" s="48">
        <v>47</v>
      </c>
      <c r="K362" s="39">
        <f t="shared" si="64"/>
        <v>97.916666666666657</v>
      </c>
      <c r="L362" s="48">
        <v>53</v>
      </c>
      <c r="M362" s="39">
        <f t="shared" si="65"/>
        <v>91.379310344827587</v>
      </c>
      <c r="N362" s="48">
        <v>43</v>
      </c>
      <c r="O362" s="39">
        <f t="shared" si="66"/>
        <v>89.583333333333343</v>
      </c>
      <c r="P362" s="48">
        <v>38</v>
      </c>
      <c r="Q362" s="39">
        <f t="shared" si="67"/>
        <v>74.509803921568633</v>
      </c>
      <c r="R362" s="48">
        <v>43</v>
      </c>
      <c r="S362" s="39">
        <f t="shared" si="68"/>
        <v>89.583333333333343</v>
      </c>
      <c r="T362" s="48">
        <v>43</v>
      </c>
      <c r="U362" s="39">
        <f t="shared" si="69"/>
        <v>78.181818181818187</v>
      </c>
      <c r="V362" s="48">
        <v>35</v>
      </c>
      <c r="W362" s="39">
        <f t="shared" si="70"/>
        <v>66.037735849056602</v>
      </c>
      <c r="X362" s="48">
        <v>43</v>
      </c>
      <c r="Y362" s="39">
        <f t="shared" si="71"/>
        <v>76.785714285714292</v>
      </c>
      <c r="AB362" s="3" t="s">
        <v>372</v>
      </c>
      <c r="AC362" s="3">
        <v>33</v>
      </c>
      <c r="AD362" s="3">
        <v>28</v>
      </c>
      <c r="AE362" s="3">
        <v>43</v>
      </c>
      <c r="AF362" s="3">
        <v>53</v>
      </c>
      <c r="AG362" s="3">
        <v>48</v>
      </c>
      <c r="AH362" s="3">
        <v>58</v>
      </c>
      <c r="AI362" s="3">
        <v>48</v>
      </c>
      <c r="AJ362" s="3">
        <v>51</v>
      </c>
      <c r="AK362" s="3">
        <v>48</v>
      </c>
      <c r="AL362" s="3">
        <v>55</v>
      </c>
      <c r="AM362" s="3">
        <v>53</v>
      </c>
      <c r="AN362" s="3">
        <v>56</v>
      </c>
      <c r="AO362" s="3">
        <v>7</v>
      </c>
      <c r="AP362" s="3">
        <v>581</v>
      </c>
    </row>
    <row r="363" spans="1:42">
      <c r="A363" s="3" t="s">
        <v>373</v>
      </c>
      <c r="B363" s="48">
        <v>51</v>
      </c>
      <c r="C363" s="39">
        <f t="shared" si="60"/>
        <v>68.918918918918919</v>
      </c>
      <c r="D363" s="48">
        <v>60</v>
      </c>
      <c r="E363" s="39">
        <f t="shared" si="61"/>
        <v>64.516129032258064</v>
      </c>
      <c r="F363" s="48">
        <v>46</v>
      </c>
      <c r="G363" s="39">
        <f t="shared" si="62"/>
        <v>61.333333333333329</v>
      </c>
      <c r="H363" s="48">
        <v>67</v>
      </c>
      <c r="I363" s="39">
        <f t="shared" si="63"/>
        <v>77.011494252873561</v>
      </c>
      <c r="J363" s="48">
        <v>57</v>
      </c>
      <c r="K363" s="39">
        <f t="shared" si="64"/>
        <v>58.163265306122447</v>
      </c>
      <c r="L363" s="48">
        <v>41</v>
      </c>
      <c r="M363" s="39">
        <f t="shared" si="65"/>
        <v>47.126436781609193</v>
      </c>
      <c r="N363" s="48">
        <v>42</v>
      </c>
      <c r="O363" s="39">
        <f t="shared" si="66"/>
        <v>47.727272727272727</v>
      </c>
      <c r="P363" s="48">
        <v>51</v>
      </c>
      <c r="Q363" s="39">
        <f t="shared" si="67"/>
        <v>52.577319587628871</v>
      </c>
      <c r="R363" s="48">
        <v>59</v>
      </c>
      <c r="S363" s="39">
        <f t="shared" si="68"/>
        <v>78.666666666666657</v>
      </c>
      <c r="T363" s="48">
        <v>76</v>
      </c>
      <c r="U363" s="39">
        <f t="shared" si="69"/>
        <v>89.411764705882362</v>
      </c>
      <c r="V363" s="48">
        <v>93</v>
      </c>
      <c r="W363" s="39">
        <f t="shared" si="70"/>
        <v>83.78378378378379</v>
      </c>
      <c r="X363" s="48">
        <v>73</v>
      </c>
      <c r="Y363" s="39">
        <f t="shared" si="71"/>
        <v>91.25</v>
      </c>
      <c r="AB363" s="3" t="s">
        <v>373</v>
      </c>
      <c r="AC363" s="3">
        <v>74</v>
      </c>
      <c r="AD363" s="3">
        <v>93</v>
      </c>
      <c r="AE363" s="3">
        <v>75</v>
      </c>
      <c r="AF363" s="3">
        <v>87</v>
      </c>
      <c r="AG363" s="3">
        <v>98</v>
      </c>
      <c r="AH363" s="3">
        <v>87</v>
      </c>
      <c r="AI363" s="3">
        <v>88</v>
      </c>
      <c r="AJ363" s="3">
        <v>97</v>
      </c>
      <c r="AK363" s="3">
        <v>75</v>
      </c>
      <c r="AL363" s="3">
        <v>85</v>
      </c>
      <c r="AM363" s="3">
        <v>111</v>
      </c>
      <c r="AN363" s="3">
        <v>80</v>
      </c>
      <c r="AO363" s="3">
        <v>12</v>
      </c>
      <c r="AP363" s="3">
        <v>1062</v>
      </c>
    </row>
    <row r="364" spans="1:42">
      <c r="A364" s="3" t="s">
        <v>374</v>
      </c>
      <c r="B364" s="48">
        <v>44</v>
      </c>
      <c r="C364" s="39">
        <f t="shared" si="60"/>
        <v>89.795918367346943</v>
      </c>
      <c r="D364" s="48">
        <v>45</v>
      </c>
      <c r="E364" s="39">
        <f t="shared" si="61"/>
        <v>84.905660377358487</v>
      </c>
      <c r="F364" s="48">
        <v>44</v>
      </c>
      <c r="G364" s="39">
        <f t="shared" si="62"/>
        <v>95.652173913043484</v>
      </c>
      <c r="H364" s="48">
        <v>44</v>
      </c>
      <c r="I364" s="39">
        <f t="shared" si="63"/>
        <v>97.777777777777771</v>
      </c>
      <c r="J364" s="48">
        <v>47</v>
      </c>
      <c r="K364" s="39">
        <f t="shared" si="64"/>
        <v>97.916666666666657</v>
      </c>
      <c r="L364" s="48">
        <v>47</v>
      </c>
      <c r="M364" s="39">
        <f t="shared" si="65"/>
        <v>90.384615384615387</v>
      </c>
      <c r="N364" s="48">
        <v>59</v>
      </c>
      <c r="O364" s="39">
        <f t="shared" si="66"/>
        <v>93.650793650793645</v>
      </c>
      <c r="P364" s="48">
        <v>45</v>
      </c>
      <c r="Q364" s="39">
        <f t="shared" si="67"/>
        <v>93.75</v>
      </c>
      <c r="R364" s="48">
        <v>46</v>
      </c>
      <c r="S364" s="39">
        <f t="shared" si="68"/>
        <v>92</v>
      </c>
      <c r="T364" s="48">
        <v>58</v>
      </c>
      <c r="U364" s="39">
        <f t="shared" si="69"/>
        <v>92.063492063492063</v>
      </c>
      <c r="V364" s="48">
        <v>49</v>
      </c>
      <c r="W364" s="39">
        <f t="shared" si="70"/>
        <v>87.5</v>
      </c>
      <c r="X364" s="48">
        <v>52</v>
      </c>
      <c r="Y364" s="39">
        <f t="shared" si="71"/>
        <v>85.245901639344254</v>
      </c>
      <c r="AB364" s="3" t="s">
        <v>374</v>
      </c>
      <c r="AC364" s="3">
        <v>49</v>
      </c>
      <c r="AD364" s="3">
        <v>53</v>
      </c>
      <c r="AE364" s="3">
        <v>46</v>
      </c>
      <c r="AF364" s="3">
        <v>45</v>
      </c>
      <c r="AG364" s="3">
        <v>48</v>
      </c>
      <c r="AH364" s="3">
        <v>52</v>
      </c>
      <c r="AI364" s="3">
        <v>63</v>
      </c>
      <c r="AJ364" s="3">
        <v>48</v>
      </c>
      <c r="AK364" s="3">
        <v>50</v>
      </c>
      <c r="AL364" s="3">
        <v>63</v>
      </c>
      <c r="AM364" s="3">
        <v>56</v>
      </c>
      <c r="AN364" s="3">
        <v>61</v>
      </c>
      <c r="AO364" s="3">
        <v>2</v>
      </c>
      <c r="AP364" s="3">
        <v>636</v>
      </c>
    </row>
    <row r="365" spans="1:42" s="8" customFormat="1" ht="15.75">
      <c r="A365" s="34" t="s">
        <v>375</v>
      </c>
      <c r="B365" s="46">
        <v>2822</v>
      </c>
      <c r="C365" s="38">
        <f t="shared" si="60"/>
        <v>80.011341083073432</v>
      </c>
      <c r="D365" s="46">
        <v>2898</v>
      </c>
      <c r="E365" s="38">
        <f t="shared" si="61"/>
        <v>79.702970297029708</v>
      </c>
      <c r="F365" s="46">
        <v>2976</v>
      </c>
      <c r="G365" s="38">
        <f t="shared" si="62"/>
        <v>79.29656274980016</v>
      </c>
      <c r="H365" s="46">
        <v>2882</v>
      </c>
      <c r="I365" s="38">
        <f t="shared" si="63"/>
        <v>75.091193329859308</v>
      </c>
      <c r="J365" s="46">
        <v>3285</v>
      </c>
      <c r="K365" s="38">
        <f t="shared" si="64"/>
        <v>83.56652251335538</v>
      </c>
      <c r="L365" s="46">
        <v>3554</v>
      </c>
      <c r="M365" s="38">
        <f t="shared" si="65"/>
        <v>86.283078417091531</v>
      </c>
      <c r="N365" s="46">
        <v>3394</v>
      </c>
      <c r="O365" s="38">
        <f t="shared" si="66"/>
        <v>83.554899064500248</v>
      </c>
      <c r="P365" s="46">
        <v>3669</v>
      </c>
      <c r="Q365" s="38">
        <f t="shared" si="67"/>
        <v>89.684673673918354</v>
      </c>
      <c r="R365" s="46">
        <v>3541</v>
      </c>
      <c r="S365" s="38">
        <f t="shared" si="68"/>
        <v>83.810650887573971</v>
      </c>
      <c r="T365" s="46">
        <v>3742</v>
      </c>
      <c r="U365" s="38">
        <f t="shared" si="69"/>
        <v>85.006815084052704</v>
      </c>
      <c r="V365" s="46">
        <v>3960</v>
      </c>
      <c r="W365" s="38">
        <f t="shared" si="70"/>
        <v>91.034482758620697</v>
      </c>
      <c r="X365" s="46">
        <v>3956</v>
      </c>
      <c r="Y365" s="38">
        <f t="shared" si="71"/>
        <v>89.929529438508752</v>
      </c>
      <c r="AB365" s="8" t="s">
        <v>375</v>
      </c>
      <c r="AC365" s="8">
        <v>3527</v>
      </c>
      <c r="AD365" s="8">
        <v>3636</v>
      </c>
      <c r="AE365" s="8">
        <v>3753</v>
      </c>
      <c r="AF365" s="8">
        <v>3838</v>
      </c>
      <c r="AG365" s="8">
        <v>3931</v>
      </c>
      <c r="AH365" s="8">
        <v>4119</v>
      </c>
      <c r="AI365" s="8">
        <v>4062</v>
      </c>
      <c r="AJ365" s="8">
        <v>4091</v>
      </c>
      <c r="AK365" s="8">
        <v>4225</v>
      </c>
      <c r="AL365" s="8">
        <v>4402</v>
      </c>
      <c r="AM365" s="8">
        <v>4350</v>
      </c>
      <c r="AN365" s="8">
        <v>4399</v>
      </c>
      <c r="AO365" s="8">
        <v>453</v>
      </c>
      <c r="AP365" s="8">
        <v>48786</v>
      </c>
    </row>
    <row r="366" spans="1:42">
      <c r="A366" s="3" t="s">
        <v>376</v>
      </c>
      <c r="B366" s="48">
        <v>55</v>
      </c>
      <c r="C366" s="39">
        <f t="shared" si="60"/>
        <v>50.458715596330272</v>
      </c>
      <c r="D366" s="48">
        <v>63</v>
      </c>
      <c r="E366" s="39">
        <f t="shared" si="61"/>
        <v>46.32352941176471</v>
      </c>
      <c r="F366" s="48">
        <v>48</v>
      </c>
      <c r="G366" s="39">
        <f t="shared" si="62"/>
        <v>39.344262295081968</v>
      </c>
      <c r="H366" s="48">
        <v>64</v>
      </c>
      <c r="I366" s="39">
        <f t="shared" si="63"/>
        <v>46.715328467153284</v>
      </c>
      <c r="J366" s="48">
        <v>83</v>
      </c>
      <c r="K366" s="39">
        <f t="shared" si="64"/>
        <v>66.935483870967744</v>
      </c>
      <c r="L366" s="48">
        <v>100</v>
      </c>
      <c r="M366" s="39">
        <f t="shared" si="65"/>
        <v>64.935064935064929</v>
      </c>
      <c r="N366" s="48">
        <v>79</v>
      </c>
      <c r="O366" s="39">
        <f t="shared" si="66"/>
        <v>57.664233576642332</v>
      </c>
      <c r="P366" s="48">
        <v>119</v>
      </c>
      <c r="Q366" s="39">
        <f t="shared" si="67"/>
        <v>80.952380952380949</v>
      </c>
      <c r="R366" s="48">
        <v>100</v>
      </c>
      <c r="S366" s="39">
        <f t="shared" si="68"/>
        <v>76.923076923076934</v>
      </c>
      <c r="T366" s="48">
        <v>70</v>
      </c>
      <c r="U366" s="39">
        <f t="shared" si="69"/>
        <v>59.322033898305079</v>
      </c>
      <c r="V366" s="48">
        <v>136</v>
      </c>
      <c r="W366" s="39">
        <f t="shared" si="70"/>
        <v>85</v>
      </c>
      <c r="X366" s="48">
        <v>112</v>
      </c>
      <c r="Y366" s="39">
        <f t="shared" si="71"/>
        <v>79.432624113475185</v>
      </c>
      <c r="AB366" s="3" t="s">
        <v>376</v>
      </c>
      <c r="AC366" s="3">
        <v>109</v>
      </c>
      <c r="AD366" s="3">
        <v>136</v>
      </c>
      <c r="AE366" s="3">
        <v>122</v>
      </c>
      <c r="AF366" s="3">
        <v>137</v>
      </c>
      <c r="AG366" s="3">
        <v>124</v>
      </c>
      <c r="AH366" s="3">
        <v>154</v>
      </c>
      <c r="AI366" s="3">
        <v>137</v>
      </c>
      <c r="AJ366" s="3">
        <v>147</v>
      </c>
      <c r="AK366" s="3">
        <v>130</v>
      </c>
      <c r="AL366" s="3">
        <v>118</v>
      </c>
      <c r="AM366" s="3">
        <v>160</v>
      </c>
      <c r="AN366" s="3">
        <v>141</v>
      </c>
      <c r="AO366" s="3">
        <v>15</v>
      </c>
      <c r="AP366" s="3">
        <v>1630</v>
      </c>
    </row>
    <row r="367" spans="1:42">
      <c r="A367" s="3" t="s">
        <v>377</v>
      </c>
      <c r="B367" s="48">
        <v>146</v>
      </c>
      <c r="C367" s="39">
        <f t="shared" si="60"/>
        <v>85.380116959064324</v>
      </c>
      <c r="D367" s="48">
        <v>169</v>
      </c>
      <c r="E367" s="39">
        <f t="shared" si="61"/>
        <v>89.417989417989418</v>
      </c>
      <c r="F367" s="48">
        <v>181</v>
      </c>
      <c r="G367" s="39">
        <f t="shared" si="62"/>
        <v>89.603960396039611</v>
      </c>
      <c r="H367" s="48">
        <v>175</v>
      </c>
      <c r="I367" s="39">
        <f t="shared" si="63"/>
        <v>90.206185567010309</v>
      </c>
      <c r="J367" s="48">
        <v>176</v>
      </c>
      <c r="K367" s="39">
        <f t="shared" si="64"/>
        <v>89.340101522842644</v>
      </c>
      <c r="L367" s="48">
        <v>182</v>
      </c>
      <c r="M367" s="39">
        <f t="shared" si="65"/>
        <v>91.457286432160799</v>
      </c>
      <c r="N367" s="48">
        <v>143</v>
      </c>
      <c r="O367" s="39">
        <f t="shared" si="66"/>
        <v>78.571428571428569</v>
      </c>
      <c r="P367" s="48">
        <v>175</v>
      </c>
      <c r="Q367" s="39">
        <f t="shared" si="67"/>
        <v>93.582887700534755</v>
      </c>
      <c r="R367" s="48">
        <v>193</v>
      </c>
      <c r="S367" s="39">
        <f t="shared" si="68"/>
        <v>83.189655172413794</v>
      </c>
      <c r="T367" s="48">
        <v>169</v>
      </c>
      <c r="U367" s="39">
        <f t="shared" si="69"/>
        <v>76.470588235294116</v>
      </c>
      <c r="V367" s="48">
        <v>211</v>
      </c>
      <c r="W367" s="39">
        <f t="shared" si="70"/>
        <v>84.399999999999991</v>
      </c>
      <c r="X367" s="48">
        <v>202</v>
      </c>
      <c r="Y367" s="39">
        <f t="shared" si="71"/>
        <v>85.232067510548532</v>
      </c>
      <c r="AB367" s="3" t="s">
        <v>377</v>
      </c>
      <c r="AC367" s="3">
        <v>171</v>
      </c>
      <c r="AD367" s="3">
        <v>189</v>
      </c>
      <c r="AE367" s="3">
        <v>202</v>
      </c>
      <c r="AF367" s="3">
        <v>194</v>
      </c>
      <c r="AG367" s="3">
        <v>197</v>
      </c>
      <c r="AH367" s="3">
        <v>199</v>
      </c>
      <c r="AI367" s="3">
        <v>182</v>
      </c>
      <c r="AJ367" s="3">
        <v>187</v>
      </c>
      <c r="AK367" s="3">
        <v>232</v>
      </c>
      <c r="AL367" s="3">
        <v>221</v>
      </c>
      <c r="AM367" s="3">
        <v>250</v>
      </c>
      <c r="AN367" s="3">
        <v>237</v>
      </c>
      <c r="AO367" s="3">
        <v>27</v>
      </c>
      <c r="AP367" s="3">
        <v>2488</v>
      </c>
    </row>
    <row r="368" spans="1:42">
      <c r="A368" s="3" t="s">
        <v>378</v>
      </c>
      <c r="B368" s="48">
        <v>80</v>
      </c>
      <c r="C368" s="39">
        <f t="shared" si="60"/>
        <v>86.021505376344081</v>
      </c>
      <c r="D368" s="48">
        <v>57</v>
      </c>
      <c r="E368" s="39">
        <f t="shared" si="61"/>
        <v>59.375</v>
      </c>
      <c r="F368" s="48">
        <v>78</v>
      </c>
      <c r="G368" s="39">
        <f t="shared" si="62"/>
        <v>70.909090909090907</v>
      </c>
      <c r="H368" s="48">
        <v>79</v>
      </c>
      <c r="I368" s="39">
        <f t="shared" si="63"/>
        <v>68.103448275862064</v>
      </c>
      <c r="J368" s="48">
        <v>81</v>
      </c>
      <c r="K368" s="39">
        <f t="shared" si="64"/>
        <v>82.653061224489804</v>
      </c>
      <c r="L368" s="48">
        <v>90</v>
      </c>
      <c r="M368" s="39">
        <f t="shared" si="65"/>
        <v>75</v>
      </c>
      <c r="N368" s="48">
        <v>101</v>
      </c>
      <c r="O368" s="39">
        <f t="shared" si="66"/>
        <v>74.81481481481481</v>
      </c>
      <c r="P368" s="48">
        <v>109</v>
      </c>
      <c r="Q368" s="39">
        <f t="shared" si="67"/>
        <v>84.496124031007753</v>
      </c>
      <c r="R368" s="48">
        <v>97</v>
      </c>
      <c r="S368" s="39">
        <f t="shared" si="68"/>
        <v>84.34782608695653</v>
      </c>
      <c r="T368" s="48">
        <v>136</v>
      </c>
      <c r="U368" s="39">
        <f t="shared" si="69"/>
        <v>88.311688311688314</v>
      </c>
      <c r="V368" s="48">
        <v>119</v>
      </c>
      <c r="W368" s="39">
        <f t="shared" si="70"/>
        <v>90.151515151515156</v>
      </c>
      <c r="X368" s="48">
        <v>125</v>
      </c>
      <c r="Y368" s="39">
        <f t="shared" si="71"/>
        <v>86.805555555555557</v>
      </c>
      <c r="AB368" s="3" t="s">
        <v>378</v>
      </c>
      <c r="AC368" s="3">
        <v>93</v>
      </c>
      <c r="AD368" s="3">
        <v>96</v>
      </c>
      <c r="AE368" s="3">
        <v>110</v>
      </c>
      <c r="AF368" s="3">
        <v>116</v>
      </c>
      <c r="AG368" s="3">
        <v>98</v>
      </c>
      <c r="AH368" s="3">
        <v>120</v>
      </c>
      <c r="AI368" s="3">
        <v>135</v>
      </c>
      <c r="AJ368" s="3">
        <v>129</v>
      </c>
      <c r="AK368" s="3">
        <v>115</v>
      </c>
      <c r="AL368" s="3">
        <v>154</v>
      </c>
      <c r="AM368" s="3">
        <v>132</v>
      </c>
      <c r="AN368" s="3">
        <v>144</v>
      </c>
      <c r="AO368" s="3">
        <v>13</v>
      </c>
      <c r="AP368" s="3">
        <v>1455</v>
      </c>
    </row>
    <row r="369" spans="1:42">
      <c r="A369" s="3" t="s">
        <v>379</v>
      </c>
      <c r="B369" s="48">
        <v>26</v>
      </c>
      <c r="C369" s="39">
        <f t="shared" si="60"/>
        <v>61.904761904761905</v>
      </c>
      <c r="D369" s="48">
        <v>28</v>
      </c>
      <c r="E369" s="39">
        <f t="shared" si="61"/>
        <v>68.292682926829272</v>
      </c>
      <c r="F369" s="48">
        <v>26</v>
      </c>
      <c r="G369" s="39">
        <f t="shared" si="62"/>
        <v>55.319148936170215</v>
      </c>
      <c r="H369" s="48">
        <v>53</v>
      </c>
      <c r="I369" s="39">
        <f t="shared" si="63"/>
        <v>82.8125</v>
      </c>
      <c r="J369" s="48">
        <v>51</v>
      </c>
      <c r="K369" s="39">
        <f t="shared" si="64"/>
        <v>82.258064516129039</v>
      </c>
      <c r="L369" s="48">
        <v>43</v>
      </c>
      <c r="M369" s="39">
        <f t="shared" si="65"/>
        <v>86</v>
      </c>
      <c r="N369" s="48">
        <v>46</v>
      </c>
      <c r="O369" s="39">
        <f t="shared" si="66"/>
        <v>73.015873015873012</v>
      </c>
      <c r="P369" s="48">
        <v>41</v>
      </c>
      <c r="Q369" s="39">
        <f t="shared" si="67"/>
        <v>89.130434782608688</v>
      </c>
      <c r="R369" s="48">
        <v>40</v>
      </c>
      <c r="S369" s="39">
        <f t="shared" si="68"/>
        <v>58.82352941176471</v>
      </c>
      <c r="T369" s="48">
        <v>32</v>
      </c>
      <c r="U369" s="39">
        <f t="shared" si="69"/>
        <v>56.140350877192979</v>
      </c>
      <c r="V369" s="48">
        <v>54</v>
      </c>
      <c r="W369" s="39">
        <f t="shared" si="70"/>
        <v>90</v>
      </c>
      <c r="X369" s="48">
        <v>63</v>
      </c>
      <c r="Y369" s="39">
        <f t="shared" si="71"/>
        <v>96.92307692307692</v>
      </c>
      <c r="AB369" s="3" t="s">
        <v>379</v>
      </c>
      <c r="AC369" s="3">
        <v>42</v>
      </c>
      <c r="AD369" s="3">
        <v>41</v>
      </c>
      <c r="AE369" s="3">
        <v>47</v>
      </c>
      <c r="AF369" s="3">
        <v>64</v>
      </c>
      <c r="AG369" s="3">
        <v>62</v>
      </c>
      <c r="AH369" s="3">
        <v>50</v>
      </c>
      <c r="AI369" s="3">
        <v>63</v>
      </c>
      <c r="AJ369" s="3">
        <v>46</v>
      </c>
      <c r="AK369" s="3">
        <v>68</v>
      </c>
      <c r="AL369" s="3">
        <v>57</v>
      </c>
      <c r="AM369" s="3">
        <v>60</v>
      </c>
      <c r="AN369" s="3">
        <v>65</v>
      </c>
      <c r="AO369" s="3">
        <v>4</v>
      </c>
      <c r="AP369" s="3">
        <v>669</v>
      </c>
    </row>
    <row r="370" spans="1:42">
      <c r="A370" s="3" t="s">
        <v>380</v>
      </c>
      <c r="B370" s="48">
        <v>28</v>
      </c>
      <c r="C370" s="39">
        <f t="shared" si="60"/>
        <v>80</v>
      </c>
      <c r="D370" s="48">
        <v>32</v>
      </c>
      <c r="E370" s="39">
        <f t="shared" si="61"/>
        <v>86.486486486486484</v>
      </c>
      <c r="F370" s="48">
        <v>29</v>
      </c>
      <c r="G370" s="39">
        <f t="shared" si="62"/>
        <v>72.5</v>
      </c>
      <c r="H370" s="48">
        <v>27</v>
      </c>
      <c r="I370" s="39">
        <f t="shared" si="63"/>
        <v>54</v>
      </c>
      <c r="J370" s="48">
        <v>34</v>
      </c>
      <c r="K370" s="39">
        <f t="shared" si="64"/>
        <v>72.340425531914903</v>
      </c>
      <c r="L370" s="48">
        <v>63</v>
      </c>
      <c r="M370" s="39">
        <f t="shared" si="65"/>
        <v>92.64705882352942</v>
      </c>
      <c r="N370" s="48">
        <v>42</v>
      </c>
      <c r="O370" s="39">
        <f t="shared" si="66"/>
        <v>75</v>
      </c>
      <c r="P370" s="48">
        <v>47</v>
      </c>
      <c r="Q370" s="39">
        <f t="shared" si="67"/>
        <v>94</v>
      </c>
      <c r="R370" s="48">
        <v>35</v>
      </c>
      <c r="S370" s="39">
        <f t="shared" si="68"/>
        <v>94.594594594594597</v>
      </c>
      <c r="T370" s="48">
        <v>54</v>
      </c>
      <c r="U370" s="39">
        <f t="shared" si="69"/>
        <v>88.52459016393442</v>
      </c>
      <c r="V370" s="48">
        <v>50</v>
      </c>
      <c r="W370" s="39">
        <f t="shared" si="70"/>
        <v>87.719298245614027</v>
      </c>
      <c r="X370" s="48">
        <v>52</v>
      </c>
      <c r="Y370" s="39">
        <f t="shared" si="71"/>
        <v>78.787878787878782</v>
      </c>
      <c r="AB370" s="3" t="s">
        <v>380</v>
      </c>
      <c r="AC370" s="3">
        <v>35</v>
      </c>
      <c r="AD370" s="3">
        <v>37</v>
      </c>
      <c r="AE370" s="3">
        <v>40</v>
      </c>
      <c r="AF370" s="3">
        <v>50</v>
      </c>
      <c r="AG370" s="3">
        <v>47</v>
      </c>
      <c r="AH370" s="3">
        <v>68</v>
      </c>
      <c r="AI370" s="3">
        <v>56</v>
      </c>
      <c r="AJ370" s="3">
        <v>50</v>
      </c>
      <c r="AK370" s="3">
        <v>37</v>
      </c>
      <c r="AL370" s="3">
        <v>61</v>
      </c>
      <c r="AM370" s="3">
        <v>57</v>
      </c>
      <c r="AN370" s="3">
        <v>66</v>
      </c>
      <c r="AO370" s="3">
        <v>2</v>
      </c>
      <c r="AP370" s="3">
        <v>606</v>
      </c>
    </row>
    <row r="371" spans="1:42">
      <c r="A371" s="3" t="s">
        <v>381</v>
      </c>
      <c r="B371" s="48">
        <v>119</v>
      </c>
      <c r="C371" s="39">
        <f t="shared" si="60"/>
        <v>73.91304347826086</v>
      </c>
      <c r="D371" s="48">
        <v>120</v>
      </c>
      <c r="E371" s="39">
        <f t="shared" si="61"/>
        <v>81.632653061224488</v>
      </c>
      <c r="F371" s="48">
        <v>106</v>
      </c>
      <c r="G371" s="39">
        <f t="shared" si="62"/>
        <v>73.103448275862064</v>
      </c>
      <c r="H371" s="48">
        <v>103</v>
      </c>
      <c r="I371" s="39">
        <f t="shared" si="63"/>
        <v>72.535211267605632</v>
      </c>
      <c r="J371" s="48">
        <v>123</v>
      </c>
      <c r="K371" s="39">
        <f t="shared" si="64"/>
        <v>82.550335570469798</v>
      </c>
      <c r="L371" s="48">
        <v>134</v>
      </c>
      <c r="M371" s="39">
        <f t="shared" si="65"/>
        <v>72.826086956521735</v>
      </c>
      <c r="N371" s="48">
        <v>126</v>
      </c>
      <c r="O371" s="39">
        <f t="shared" si="66"/>
        <v>68.478260869565219</v>
      </c>
      <c r="P371" s="48">
        <v>155</v>
      </c>
      <c r="Q371" s="39">
        <f t="shared" si="67"/>
        <v>87.570621468926561</v>
      </c>
      <c r="R371" s="48">
        <v>143</v>
      </c>
      <c r="S371" s="39">
        <f t="shared" si="68"/>
        <v>78.571428571428569</v>
      </c>
      <c r="T371" s="48">
        <v>175</v>
      </c>
      <c r="U371" s="39">
        <f t="shared" si="69"/>
        <v>87.939698492462313</v>
      </c>
      <c r="V371" s="48">
        <v>166</v>
      </c>
      <c r="W371" s="39">
        <f t="shared" si="70"/>
        <v>89.247311827956992</v>
      </c>
      <c r="X371" s="48">
        <v>185</v>
      </c>
      <c r="Y371" s="39">
        <f t="shared" si="71"/>
        <v>82.959641255605376</v>
      </c>
      <c r="AB371" s="3" t="s">
        <v>381</v>
      </c>
      <c r="AC371" s="3">
        <v>161</v>
      </c>
      <c r="AD371" s="3">
        <v>147</v>
      </c>
      <c r="AE371" s="3">
        <v>145</v>
      </c>
      <c r="AF371" s="3">
        <v>142</v>
      </c>
      <c r="AG371" s="3">
        <v>149</v>
      </c>
      <c r="AH371" s="3">
        <v>184</v>
      </c>
      <c r="AI371" s="3">
        <v>184</v>
      </c>
      <c r="AJ371" s="3">
        <v>177</v>
      </c>
      <c r="AK371" s="3">
        <v>182</v>
      </c>
      <c r="AL371" s="3">
        <v>199</v>
      </c>
      <c r="AM371" s="3">
        <v>186</v>
      </c>
      <c r="AN371" s="3">
        <v>223</v>
      </c>
      <c r="AO371" s="3">
        <v>21</v>
      </c>
      <c r="AP371" s="3">
        <v>2100</v>
      </c>
    </row>
    <row r="372" spans="1:42">
      <c r="A372" s="3" t="s">
        <v>382</v>
      </c>
      <c r="B372" s="48">
        <v>25</v>
      </c>
      <c r="C372" s="39">
        <f t="shared" si="60"/>
        <v>54.347826086956516</v>
      </c>
      <c r="D372" s="48">
        <v>19</v>
      </c>
      <c r="E372" s="39">
        <f t="shared" si="61"/>
        <v>38.775510204081634</v>
      </c>
      <c r="F372" s="48">
        <v>33</v>
      </c>
      <c r="G372" s="39">
        <f t="shared" si="62"/>
        <v>50</v>
      </c>
      <c r="H372" s="48">
        <v>57</v>
      </c>
      <c r="I372" s="39">
        <f t="shared" si="63"/>
        <v>83.82352941176471</v>
      </c>
      <c r="J372" s="48">
        <v>53</v>
      </c>
      <c r="K372" s="39">
        <f t="shared" si="64"/>
        <v>86.885245901639337</v>
      </c>
      <c r="L372" s="48">
        <v>51</v>
      </c>
      <c r="M372" s="39">
        <f t="shared" si="65"/>
        <v>87.931034482758619</v>
      </c>
      <c r="N372" s="48">
        <v>37</v>
      </c>
      <c r="O372" s="39">
        <f t="shared" si="66"/>
        <v>69.811320754716974</v>
      </c>
      <c r="P372" s="48">
        <v>32</v>
      </c>
      <c r="Q372" s="39">
        <f t="shared" si="67"/>
        <v>65.306122448979593</v>
      </c>
      <c r="R372" s="48">
        <v>35</v>
      </c>
      <c r="S372" s="39">
        <f t="shared" si="68"/>
        <v>53.846153846153847</v>
      </c>
      <c r="T372" s="48">
        <v>37</v>
      </c>
      <c r="U372" s="39">
        <f t="shared" si="69"/>
        <v>58.730158730158735</v>
      </c>
      <c r="V372" s="48">
        <v>64</v>
      </c>
      <c r="W372" s="39">
        <f t="shared" si="70"/>
        <v>88.888888888888886</v>
      </c>
      <c r="X372" s="48">
        <v>58</v>
      </c>
      <c r="Y372" s="39">
        <f t="shared" si="71"/>
        <v>84.05797101449275</v>
      </c>
      <c r="AB372" s="3" t="s">
        <v>382</v>
      </c>
      <c r="AC372" s="3">
        <v>46</v>
      </c>
      <c r="AD372" s="3">
        <v>49</v>
      </c>
      <c r="AE372" s="3">
        <v>66</v>
      </c>
      <c r="AF372" s="3">
        <v>68</v>
      </c>
      <c r="AG372" s="3">
        <v>61</v>
      </c>
      <c r="AH372" s="3">
        <v>58</v>
      </c>
      <c r="AI372" s="3">
        <v>53</v>
      </c>
      <c r="AJ372" s="3">
        <v>49</v>
      </c>
      <c r="AK372" s="3">
        <v>65</v>
      </c>
      <c r="AL372" s="3">
        <v>63</v>
      </c>
      <c r="AM372" s="3">
        <v>72</v>
      </c>
      <c r="AN372" s="3">
        <v>69</v>
      </c>
      <c r="AO372" s="3">
        <v>6</v>
      </c>
      <c r="AP372" s="3">
        <v>725</v>
      </c>
    </row>
    <row r="373" spans="1:42">
      <c r="A373" s="3" t="s">
        <v>383</v>
      </c>
      <c r="B373" s="48">
        <v>83</v>
      </c>
      <c r="C373" s="39">
        <f t="shared" si="60"/>
        <v>70.940170940170944</v>
      </c>
      <c r="D373" s="48">
        <v>76</v>
      </c>
      <c r="E373" s="39">
        <f t="shared" si="61"/>
        <v>62.809917355371901</v>
      </c>
      <c r="F373" s="48">
        <v>62</v>
      </c>
      <c r="G373" s="39">
        <f t="shared" si="62"/>
        <v>53.913043478260867</v>
      </c>
      <c r="H373" s="48">
        <v>57</v>
      </c>
      <c r="I373" s="39">
        <f t="shared" si="63"/>
        <v>53.271028037383175</v>
      </c>
      <c r="J373" s="48">
        <v>90</v>
      </c>
      <c r="K373" s="39">
        <f t="shared" si="64"/>
        <v>84.112149532710276</v>
      </c>
      <c r="L373" s="48">
        <v>104</v>
      </c>
      <c r="M373" s="39">
        <f t="shared" si="65"/>
        <v>89.65517241379311</v>
      </c>
      <c r="N373" s="48">
        <v>107</v>
      </c>
      <c r="O373" s="39">
        <f t="shared" si="66"/>
        <v>84.251968503937007</v>
      </c>
      <c r="P373" s="48">
        <v>124</v>
      </c>
      <c r="Q373" s="39">
        <f t="shared" si="67"/>
        <v>93.939393939393938</v>
      </c>
      <c r="R373" s="48">
        <v>99</v>
      </c>
      <c r="S373" s="39">
        <f t="shared" si="68"/>
        <v>91.666666666666657</v>
      </c>
      <c r="T373" s="48">
        <v>116</v>
      </c>
      <c r="U373" s="39">
        <f t="shared" si="69"/>
        <v>87.218045112781951</v>
      </c>
      <c r="V373" s="48">
        <v>111</v>
      </c>
      <c r="W373" s="39">
        <f t="shared" si="70"/>
        <v>95.689655172413794</v>
      </c>
      <c r="X373" s="48">
        <v>109</v>
      </c>
      <c r="Y373" s="39">
        <f t="shared" si="71"/>
        <v>97.321428571428569</v>
      </c>
      <c r="AB373" s="3" t="s">
        <v>383</v>
      </c>
      <c r="AC373" s="3">
        <v>117</v>
      </c>
      <c r="AD373" s="3">
        <v>121</v>
      </c>
      <c r="AE373" s="3">
        <v>115</v>
      </c>
      <c r="AF373" s="3">
        <v>107</v>
      </c>
      <c r="AG373" s="3">
        <v>107</v>
      </c>
      <c r="AH373" s="3">
        <v>116</v>
      </c>
      <c r="AI373" s="3">
        <v>127</v>
      </c>
      <c r="AJ373" s="3">
        <v>132</v>
      </c>
      <c r="AK373" s="3">
        <v>108</v>
      </c>
      <c r="AL373" s="3">
        <v>133</v>
      </c>
      <c r="AM373" s="3">
        <v>116</v>
      </c>
      <c r="AN373" s="3">
        <v>112</v>
      </c>
      <c r="AO373" s="3">
        <v>7</v>
      </c>
      <c r="AP373" s="3">
        <v>1418</v>
      </c>
    </row>
    <row r="374" spans="1:42">
      <c r="A374" s="3" t="s">
        <v>384</v>
      </c>
      <c r="B374" s="48">
        <v>29</v>
      </c>
      <c r="C374" s="39">
        <f t="shared" si="60"/>
        <v>70.731707317073173</v>
      </c>
      <c r="D374" s="48">
        <v>41</v>
      </c>
      <c r="E374" s="39">
        <f t="shared" si="61"/>
        <v>74.545454545454547</v>
      </c>
      <c r="F374" s="48">
        <v>35</v>
      </c>
      <c r="G374" s="39">
        <f t="shared" si="62"/>
        <v>74.468085106382972</v>
      </c>
      <c r="H374" s="48">
        <v>38</v>
      </c>
      <c r="I374" s="39">
        <f t="shared" si="63"/>
        <v>70.370370370370367</v>
      </c>
      <c r="J374" s="48">
        <v>34</v>
      </c>
      <c r="K374" s="39">
        <f t="shared" si="64"/>
        <v>72.340425531914903</v>
      </c>
      <c r="L374" s="48">
        <v>34</v>
      </c>
      <c r="M374" s="39">
        <f t="shared" si="65"/>
        <v>89.473684210526315</v>
      </c>
      <c r="N374" s="48">
        <v>35</v>
      </c>
      <c r="O374" s="39">
        <f t="shared" si="66"/>
        <v>92.10526315789474</v>
      </c>
      <c r="P374" s="48">
        <v>50</v>
      </c>
      <c r="Q374" s="39">
        <f t="shared" si="67"/>
        <v>96.15384615384616</v>
      </c>
      <c r="R374" s="48">
        <v>46</v>
      </c>
      <c r="S374" s="39">
        <f t="shared" si="68"/>
        <v>83.636363636363626</v>
      </c>
      <c r="T374" s="48">
        <v>48</v>
      </c>
      <c r="U374" s="39">
        <f t="shared" si="69"/>
        <v>85.714285714285708</v>
      </c>
      <c r="V374" s="48">
        <v>49</v>
      </c>
      <c r="W374" s="39">
        <f t="shared" si="70"/>
        <v>90.740740740740748</v>
      </c>
      <c r="X374" s="48">
        <v>49</v>
      </c>
      <c r="Y374" s="39">
        <f t="shared" si="71"/>
        <v>90.740740740740748</v>
      </c>
      <c r="AB374" s="3" t="s">
        <v>384</v>
      </c>
      <c r="AC374" s="3">
        <v>41</v>
      </c>
      <c r="AD374" s="3">
        <v>55</v>
      </c>
      <c r="AE374" s="3">
        <v>47</v>
      </c>
      <c r="AF374" s="3">
        <v>54</v>
      </c>
      <c r="AG374" s="3">
        <v>47</v>
      </c>
      <c r="AH374" s="3">
        <v>38</v>
      </c>
      <c r="AI374" s="3">
        <v>38</v>
      </c>
      <c r="AJ374" s="3">
        <v>52</v>
      </c>
      <c r="AK374" s="3">
        <v>55</v>
      </c>
      <c r="AL374" s="3">
        <v>56</v>
      </c>
      <c r="AM374" s="3">
        <v>54</v>
      </c>
      <c r="AN374" s="3">
        <v>54</v>
      </c>
      <c r="AO374" s="3">
        <v>14</v>
      </c>
      <c r="AP374" s="3">
        <v>605</v>
      </c>
    </row>
    <row r="375" spans="1:42">
      <c r="A375" s="3" t="s">
        <v>385</v>
      </c>
      <c r="B375" s="48">
        <v>53</v>
      </c>
      <c r="C375" s="39">
        <f t="shared" si="60"/>
        <v>58.241758241758248</v>
      </c>
      <c r="D375" s="48">
        <v>76</v>
      </c>
      <c r="E375" s="39">
        <f t="shared" si="61"/>
        <v>61.29032258064516</v>
      </c>
      <c r="F375" s="48">
        <v>76</v>
      </c>
      <c r="G375" s="39">
        <f t="shared" si="62"/>
        <v>68.468468468468473</v>
      </c>
      <c r="H375" s="48">
        <v>60</v>
      </c>
      <c r="I375" s="39">
        <f t="shared" si="63"/>
        <v>54.54545454545454</v>
      </c>
      <c r="J375" s="48">
        <v>99</v>
      </c>
      <c r="K375" s="39">
        <f t="shared" si="64"/>
        <v>85.34482758620689</v>
      </c>
      <c r="L375" s="48">
        <v>115</v>
      </c>
      <c r="M375" s="39">
        <f t="shared" si="65"/>
        <v>91.269841269841265</v>
      </c>
      <c r="N375" s="48">
        <v>127</v>
      </c>
      <c r="O375" s="39">
        <f t="shared" si="66"/>
        <v>92.028985507246375</v>
      </c>
      <c r="P375" s="48">
        <v>126</v>
      </c>
      <c r="Q375" s="39">
        <f t="shared" si="67"/>
        <v>94.73684210526315</v>
      </c>
      <c r="R375" s="48">
        <v>123</v>
      </c>
      <c r="S375" s="39">
        <f t="shared" si="68"/>
        <v>92.481203007518801</v>
      </c>
      <c r="T375" s="48">
        <v>124</v>
      </c>
      <c r="U375" s="39">
        <f t="shared" si="69"/>
        <v>93.233082706766908</v>
      </c>
      <c r="V375" s="48">
        <v>113</v>
      </c>
      <c r="W375" s="39">
        <f t="shared" si="70"/>
        <v>94.166666666666671</v>
      </c>
      <c r="X375" s="48">
        <v>109</v>
      </c>
      <c r="Y375" s="39">
        <f t="shared" si="71"/>
        <v>93.162393162393158</v>
      </c>
      <c r="AB375" s="3" t="s">
        <v>385</v>
      </c>
      <c r="AC375" s="3">
        <v>91</v>
      </c>
      <c r="AD375" s="3">
        <v>124</v>
      </c>
      <c r="AE375" s="3">
        <v>111</v>
      </c>
      <c r="AF375" s="3">
        <v>110</v>
      </c>
      <c r="AG375" s="3">
        <v>116</v>
      </c>
      <c r="AH375" s="3">
        <v>126</v>
      </c>
      <c r="AI375" s="3">
        <v>138</v>
      </c>
      <c r="AJ375" s="3">
        <v>133</v>
      </c>
      <c r="AK375" s="3">
        <v>133</v>
      </c>
      <c r="AL375" s="3">
        <v>133</v>
      </c>
      <c r="AM375" s="3">
        <v>120</v>
      </c>
      <c r="AN375" s="3">
        <v>117</v>
      </c>
      <c r="AO375" s="3">
        <v>15</v>
      </c>
      <c r="AP375" s="3">
        <v>1467</v>
      </c>
    </row>
    <row r="376" spans="1:42">
      <c r="A376" s="3" t="s">
        <v>386</v>
      </c>
      <c r="B376" s="48">
        <v>34</v>
      </c>
      <c r="C376" s="39">
        <f t="shared" si="60"/>
        <v>79.069767441860463</v>
      </c>
      <c r="D376" s="48">
        <v>62</v>
      </c>
      <c r="E376" s="39">
        <f t="shared" si="61"/>
        <v>98.412698412698404</v>
      </c>
      <c r="F376" s="48">
        <v>43</v>
      </c>
      <c r="G376" s="39">
        <f t="shared" si="62"/>
        <v>91.489361702127653</v>
      </c>
      <c r="H376" s="48">
        <v>31</v>
      </c>
      <c r="I376" s="39">
        <f t="shared" si="63"/>
        <v>91.17647058823529</v>
      </c>
      <c r="J376" s="48">
        <v>45</v>
      </c>
      <c r="K376" s="39">
        <f t="shared" si="64"/>
        <v>97.826086956521735</v>
      </c>
      <c r="L376" s="48">
        <v>37</v>
      </c>
      <c r="M376" s="39">
        <f t="shared" si="65"/>
        <v>94.871794871794862</v>
      </c>
      <c r="N376" s="48">
        <v>47</v>
      </c>
      <c r="O376" s="39">
        <f t="shared" si="66"/>
        <v>95.918367346938766</v>
      </c>
      <c r="P376" s="48">
        <v>42</v>
      </c>
      <c r="Q376" s="39">
        <f t="shared" si="67"/>
        <v>97.674418604651152</v>
      </c>
      <c r="R376" s="48">
        <v>48</v>
      </c>
      <c r="S376" s="39">
        <f t="shared" si="68"/>
        <v>100</v>
      </c>
      <c r="T376" s="48">
        <v>53</v>
      </c>
      <c r="U376" s="39">
        <f t="shared" si="69"/>
        <v>96.36363636363636</v>
      </c>
      <c r="V376" s="48">
        <v>54</v>
      </c>
      <c r="W376" s="39">
        <f t="shared" si="70"/>
        <v>96.428571428571431</v>
      </c>
      <c r="X376" s="48">
        <v>49</v>
      </c>
      <c r="Y376" s="39">
        <f t="shared" si="71"/>
        <v>96.078431372549019</v>
      </c>
      <c r="AB376" s="3" t="s">
        <v>386</v>
      </c>
      <c r="AC376" s="3">
        <v>43</v>
      </c>
      <c r="AD376" s="3">
        <v>63</v>
      </c>
      <c r="AE376" s="3">
        <v>47</v>
      </c>
      <c r="AF376" s="3">
        <v>34</v>
      </c>
      <c r="AG376" s="3">
        <v>46</v>
      </c>
      <c r="AH376" s="3">
        <v>39</v>
      </c>
      <c r="AI376" s="3">
        <v>49</v>
      </c>
      <c r="AJ376" s="3">
        <v>43</v>
      </c>
      <c r="AK376" s="3">
        <v>48</v>
      </c>
      <c r="AL376" s="3">
        <v>55</v>
      </c>
      <c r="AM376" s="3">
        <v>56</v>
      </c>
      <c r="AN376" s="3">
        <v>51</v>
      </c>
      <c r="AO376" s="3">
        <v>5</v>
      </c>
      <c r="AP376" s="3">
        <v>579</v>
      </c>
    </row>
    <row r="377" spans="1:42">
      <c r="A377" s="3" t="s">
        <v>387</v>
      </c>
      <c r="B377" s="48">
        <v>25</v>
      </c>
      <c r="C377" s="39">
        <f t="shared" si="60"/>
        <v>80.645161290322577</v>
      </c>
      <c r="D377" s="48">
        <v>28</v>
      </c>
      <c r="E377" s="39">
        <f t="shared" si="61"/>
        <v>87.5</v>
      </c>
      <c r="F377" s="48">
        <v>31</v>
      </c>
      <c r="G377" s="39">
        <f t="shared" si="62"/>
        <v>83.78378378378379</v>
      </c>
      <c r="H377" s="48">
        <v>42</v>
      </c>
      <c r="I377" s="39">
        <f t="shared" si="63"/>
        <v>89.361702127659569</v>
      </c>
      <c r="J377" s="48">
        <v>35</v>
      </c>
      <c r="K377" s="39">
        <f t="shared" si="64"/>
        <v>92.10526315789474</v>
      </c>
      <c r="L377" s="48">
        <v>23</v>
      </c>
      <c r="M377" s="39">
        <f t="shared" si="65"/>
        <v>63.888888888888886</v>
      </c>
      <c r="N377" s="48">
        <v>23</v>
      </c>
      <c r="O377" s="39">
        <f t="shared" si="66"/>
        <v>67.64705882352942</v>
      </c>
      <c r="P377" s="48">
        <v>42</v>
      </c>
      <c r="Q377" s="39">
        <f t="shared" si="67"/>
        <v>97.674418604651152</v>
      </c>
      <c r="R377" s="48">
        <v>36</v>
      </c>
      <c r="S377" s="39">
        <f t="shared" si="68"/>
        <v>83.720930232558146</v>
      </c>
      <c r="T377" s="48">
        <v>43</v>
      </c>
      <c r="U377" s="39">
        <f t="shared" si="69"/>
        <v>93.478260869565219</v>
      </c>
      <c r="V377" s="48">
        <v>41</v>
      </c>
      <c r="W377" s="39">
        <f t="shared" si="70"/>
        <v>100</v>
      </c>
      <c r="X377" s="48">
        <v>52</v>
      </c>
      <c r="Y377" s="39">
        <f t="shared" si="71"/>
        <v>98.113207547169807</v>
      </c>
      <c r="AB377" s="3" t="s">
        <v>387</v>
      </c>
      <c r="AC377" s="3">
        <v>31</v>
      </c>
      <c r="AD377" s="3">
        <v>32</v>
      </c>
      <c r="AE377" s="3">
        <v>37</v>
      </c>
      <c r="AF377" s="3">
        <v>47</v>
      </c>
      <c r="AG377" s="3">
        <v>38</v>
      </c>
      <c r="AH377" s="3">
        <v>36</v>
      </c>
      <c r="AI377" s="3">
        <v>34</v>
      </c>
      <c r="AJ377" s="3">
        <v>43</v>
      </c>
      <c r="AK377" s="3">
        <v>43</v>
      </c>
      <c r="AL377" s="3">
        <v>46</v>
      </c>
      <c r="AM377" s="3">
        <v>41</v>
      </c>
      <c r="AN377" s="3">
        <v>53</v>
      </c>
      <c r="AO377" s="3">
        <v>4</v>
      </c>
      <c r="AP377" s="3">
        <v>485</v>
      </c>
    </row>
    <row r="378" spans="1:42">
      <c r="A378" s="3" t="s">
        <v>388</v>
      </c>
      <c r="B378" s="48">
        <v>60</v>
      </c>
      <c r="C378" s="39">
        <f t="shared" si="60"/>
        <v>96.774193548387103</v>
      </c>
      <c r="D378" s="48">
        <v>51</v>
      </c>
      <c r="E378" s="39">
        <f t="shared" si="61"/>
        <v>91.071428571428569</v>
      </c>
      <c r="F378" s="48">
        <v>34</v>
      </c>
      <c r="G378" s="39">
        <f t="shared" si="62"/>
        <v>73.91304347826086</v>
      </c>
      <c r="H378" s="48">
        <v>47</v>
      </c>
      <c r="I378" s="39">
        <f t="shared" si="63"/>
        <v>87.037037037037038</v>
      </c>
      <c r="J378" s="48">
        <v>73</v>
      </c>
      <c r="K378" s="39">
        <f t="shared" si="64"/>
        <v>94.805194805194802</v>
      </c>
      <c r="L378" s="48">
        <v>67</v>
      </c>
      <c r="M378" s="39">
        <f t="shared" si="65"/>
        <v>87.012987012987011</v>
      </c>
      <c r="N378" s="48">
        <v>45</v>
      </c>
      <c r="O378" s="39">
        <f t="shared" si="66"/>
        <v>83.333333333333343</v>
      </c>
      <c r="P378" s="48">
        <v>55</v>
      </c>
      <c r="Q378" s="39">
        <f t="shared" si="67"/>
        <v>87.301587301587304</v>
      </c>
      <c r="R378" s="48">
        <v>57</v>
      </c>
      <c r="S378" s="39">
        <f t="shared" si="68"/>
        <v>82.608695652173907</v>
      </c>
      <c r="T378" s="48">
        <v>59</v>
      </c>
      <c r="U378" s="39">
        <f t="shared" si="69"/>
        <v>83.098591549295776</v>
      </c>
      <c r="V378" s="48">
        <v>69</v>
      </c>
      <c r="W378" s="39">
        <f t="shared" si="70"/>
        <v>94.520547945205479</v>
      </c>
      <c r="X378" s="48">
        <v>68</v>
      </c>
      <c r="Y378" s="39">
        <f t="shared" si="71"/>
        <v>98.550724637681171</v>
      </c>
      <c r="AB378" s="3" t="s">
        <v>388</v>
      </c>
      <c r="AC378" s="3">
        <v>62</v>
      </c>
      <c r="AD378" s="3">
        <v>56</v>
      </c>
      <c r="AE378" s="3">
        <v>46</v>
      </c>
      <c r="AF378" s="3">
        <v>54</v>
      </c>
      <c r="AG378" s="3">
        <v>77</v>
      </c>
      <c r="AH378" s="3">
        <v>77</v>
      </c>
      <c r="AI378" s="3">
        <v>54</v>
      </c>
      <c r="AJ378" s="3">
        <v>63</v>
      </c>
      <c r="AK378" s="3">
        <v>69</v>
      </c>
      <c r="AL378" s="3">
        <v>71</v>
      </c>
      <c r="AM378" s="3">
        <v>73</v>
      </c>
      <c r="AN378" s="3">
        <v>69</v>
      </c>
      <c r="AO378" s="3">
        <v>2</v>
      </c>
      <c r="AP378" s="3">
        <v>773</v>
      </c>
    </row>
    <row r="379" spans="1:42">
      <c r="A379" s="3" t="s">
        <v>389</v>
      </c>
      <c r="B379" s="48">
        <v>119</v>
      </c>
      <c r="C379" s="39">
        <f t="shared" si="60"/>
        <v>75.796178343949052</v>
      </c>
      <c r="D379" s="48">
        <v>100</v>
      </c>
      <c r="E379" s="39">
        <f t="shared" si="61"/>
        <v>75.757575757575751</v>
      </c>
      <c r="F379" s="48">
        <v>91</v>
      </c>
      <c r="G379" s="39">
        <f t="shared" si="62"/>
        <v>63.194444444444443</v>
      </c>
      <c r="H379" s="48">
        <v>105</v>
      </c>
      <c r="I379" s="39">
        <f t="shared" si="63"/>
        <v>64.81481481481481</v>
      </c>
      <c r="J379" s="48">
        <v>97</v>
      </c>
      <c r="K379" s="39">
        <f t="shared" si="64"/>
        <v>76.377952755905511</v>
      </c>
      <c r="L379" s="48">
        <v>131</v>
      </c>
      <c r="M379" s="39">
        <f t="shared" si="65"/>
        <v>79.393939393939391</v>
      </c>
      <c r="N379" s="48">
        <v>116</v>
      </c>
      <c r="O379" s="39">
        <f t="shared" si="66"/>
        <v>74.838709677419359</v>
      </c>
      <c r="P379" s="48">
        <v>157</v>
      </c>
      <c r="Q379" s="39">
        <f t="shared" si="67"/>
        <v>87.222222222222229</v>
      </c>
      <c r="R379" s="48">
        <v>144</v>
      </c>
      <c r="S379" s="39">
        <f t="shared" si="68"/>
        <v>77.837837837837839</v>
      </c>
      <c r="T379" s="48">
        <v>114</v>
      </c>
      <c r="U379" s="39">
        <f t="shared" si="69"/>
        <v>73.076923076923066</v>
      </c>
      <c r="V379" s="48">
        <v>156</v>
      </c>
      <c r="W379" s="39">
        <f t="shared" si="70"/>
        <v>86.187845303867405</v>
      </c>
      <c r="X379" s="48">
        <v>158</v>
      </c>
      <c r="Y379" s="39">
        <f t="shared" si="71"/>
        <v>86.813186813186817</v>
      </c>
      <c r="AB379" s="3" t="s">
        <v>389</v>
      </c>
      <c r="AC379" s="3">
        <v>157</v>
      </c>
      <c r="AD379" s="3">
        <v>132</v>
      </c>
      <c r="AE379" s="3">
        <v>144</v>
      </c>
      <c r="AF379" s="3">
        <v>162</v>
      </c>
      <c r="AG379" s="3">
        <v>127</v>
      </c>
      <c r="AH379" s="3">
        <v>165</v>
      </c>
      <c r="AI379" s="3">
        <v>155</v>
      </c>
      <c r="AJ379" s="3">
        <v>180</v>
      </c>
      <c r="AK379" s="3">
        <v>185</v>
      </c>
      <c r="AL379" s="3">
        <v>156</v>
      </c>
      <c r="AM379" s="3">
        <v>181</v>
      </c>
      <c r="AN379" s="3">
        <v>182</v>
      </c>
      <c r="AO379" s="3">
        <v>20</v>
      </c>
      <c r="AP379" s="3">
        <v>1946</v>
      </c>
    </row>
    <row r="380" spans="1:42">
      <c r="A380" s="3" t="s">
        <v>390</v>
      </c>
      <c r="B380" s="48">
        <v>213</v>
      </c>
      <c r="C380" s="39">
        <f t="shared" si="60"/>
        <v>69.381107491856682</v>
      </c>
      <c r="D380" s="48">
        <v>250</v>
      </c>
      <c r="E380" s="39">
        <f t="shared" si="61"/>
        <v>85.034013605442169</v>
      </c>
      <c r="F380" s="48">
        <v>229</v>
      </c>
      <c r="G380" s="39">
        <f t="shared" si="62"/>
        <v>82.374100719424462</v>
      </c>
      <c r="H380" s="48">
        <v>162</v>
      </c>
      <c r="I380" s="39">
        <f t="shared" si="63"/>
        <v>51.592356687898089</v>
      </c>
      <c r="J380" s="48">
        <v>311</v>
      </c>
      <c r="K380" s="39">
        <f t="shared" si="64"/>
        <v>90.406976744186053</v>
      </c>
      <c r="L380" s="48">
        <v>300</v>
      </c>
      <c r="M380" s="39">
        <f t="shared" si="65"/>
        <v>88.235294117647058</v>
      </c>
      <c r="N380" s="48">
        <v>296</v>
      </c>
      <c r="O380" s="39">
        <f t="shared" si="66"/>
        <v>88.888888888888886</v>
      </c>
      <c r="P380" s="48">
        <v>311</v>
      </c>
      <c r="Q380" s="39">
        <f t="shared" si="67"/>
        <v>93.957703927492446</v>
      </c>
      <c r="R380" s="48">
        <v>276</v>
      </c>
      <c r="S380" s="39">
        <f t="shared" si="68"/>
        <v>79.083094555873927</v>
      </c>
      <c r="T380" s="48">
        <v>288</v>
      </c>
      <c r="U380" s="39">
        <f t="shared" si="69"/>
        <v>78.904109589041099</v>
      </c>
      <c r="V380" s="48">
        <v>374</v>
      </c>
      <c r="W380" s="39">
        <f t="shared" si="70"/>
        <v>94.444444444444443</v>
      </c>
      <c r="X380" s="48">
        <v>355</v>
      </c>
      <c r="Y380" s="39">
        <f t="shared" si="71"/>
        <v>97.796143250688701</v>
      </c>
      <c r="AB380" s="3" t="s">
        <v>390</v>
      </c>
      <c r="AC380" s="3">
        <v>307</v>
      </c>
      <c r="AD380" s="3">
        <v>294</v>
      </c>
      <c r="AE380" s="3">
        <v>278</v>
      </c>
      <c r="AF380" s="3">
        <v>314</v>
      </c>
      <c r="AG380" s="3">
        <v>344</v>
      </c>
      <c r="AH380" s="3">
        <v>340</v>
      </c>
      <c r="AI380" s="3">
        <v>333</v>
      </c>
      <c r="AJ380" s="3">
        <v>331</v>
      </c>
      <c r="AK380" s="3">
        <v>349</v>
      </c>
      <c r="AL380" s="3">
        <v>365</v>
      </c>
      <c r="AM380" s="3">
        <v>396</v>
      </c>
      <c r="AN380" s="3">
        <v>363</v>
      </c>
      <c r="AO380" s="3">
        <v>47</v>
      </c>
      <c r="AP380" s="3">
        <v>4061</v>
      </c>
    </row>
    <row r="381" spans="1:42">
      <c r="A381" s="3" t="s">
        <v>391</v>
      </c>
      <c r="B381" s="48">
        <v>41</v>
      </c>
      <c r="C381" s="39">
        <f t="shared" si="60"/>
        <v>68.333333333333329</v>
      </c>
      <c r="D381" s="48">
        <v>54</v>
      </c>
      <c r="E381" s="39">
        <f t="shared" si="61"/>
        <v>76.056338028169009</v>
      </c>
      <c r="F381" s="48">
        <v>60</v>
      </c>
      <c r="G381" s="39">
        <f t="shared" si="62"/>
        <v>86.956521739130437</v>
      </c>
      <c r="H381" s="48">
        <v>53</v>
      </c>
      <c r="I381" s="39">
        <f t="shared" si="63"/>
        <v>76.811594202898547</v>
      </c>
      <c r="J381" s="48">
        <v>52</v>
      </c>
      <c r="K381" s="39">
        <f t="shared" si="64"/>
        <v>82.539682539682531</v>
      </c>
      <c r="L381" s="48">
        <v>66</v>
      </c>
      <c r="M381" s="39">
        <f t="shared" si="65"/>
        <v>77.64705882352942</v>
      </c>
      <c r="N381" s="48">
        <v>69</v>
      </c>
      <c r="O381" s="39">
        <f t="shared" si="66"/>
        <v>82.142857142857139</v>
      </c>
      <c r="P381" s="48">
        <v>76</v>
      </c>
      <c r="Q381" s="39">
        <f t="shared" si="67"/>
        <v>92.682926829268297</v>
      </c>
      <c r="R381" s="48">
        <v>65</v>
      </c>
      <c r="S381" s="39">
        <f t="shared" si="68"/>
        <v>84.415584415584405</v>
      </c>
      <c r="T381" s="48">
        <v>74</v>
      </c>
      <c r="U381" s="39">
        <f t="shared" si="69"/>
        <v>86.04651162790698</v>
      </c>
      <c r="V381" s="48">
        <v>77</v>
      </c>
      <c r="W381" s="39">
        <f t="shared" si="70"/>
        <v>98.71794871794873</v>
      </c>
      <c r="X381" s="48">
        <v>79</v>
      </c>
      <c r="Y381" s="39">
        <f t="shared" si="71"/>
        <v>96.341463414634148</v>
      </c>
      <c r="AB381" s="3" t="s">
        <v>391</v>
      </c>
      <c r="AC381" s="3">
        <v>60</v>
      </c>
      <c r="AD381" s="3">
        <v>71</v>
      </c>
      <c r="AE381" s="3">
        <v>69</v>
      </c>
      <c r="AF381" s="3">
        <v>69</v>
      </c>
      <c r="AG381" s="3">
        <v>63</v>
      </c>
      <c r="AH381" s="3">
        <v>85</v>
      </c>
      <c r="AI381" s="3">
        <v>84</v>
      </c>
      <c r="AJ381" s="3">
        <v>82</v>
      </c>
      <c r="AK381" s="3">
        <v>77</v>
      </c>
      <c r="AL381" s="3">
        <v>86</v>
      </c>
      <c r="AM381" s="3">
        <v>78</v>
      </c>
      <c r="AN381" s="3">
        <v>82</v>
      </c>
      <c r="AO381" s="3">
        <v>10</v>
      </c>
      <c r="AP381" s="3">
        <v>916</v>
      </c>
    </row>
    <row r="382" spans="1:42">
      <c r="A382" s="3" t="s">
        <v>392</v>
      </c>
      <c r="B382" s="48">
        <v>20</v>
      </c>
      <c r="C382" s="39">
        <f t="shared" si="60"/>
        <v>83.333333333333343</v>
      </c>
      <c r="D382" s="48">
        <v>34</v>
      </c>
      <c r="E382" s="39">
        <f t="shared" si="61"/>
        <v>89.473684210526315</v>
      </c>
      <c r="F382" s="48">
        <v>38</v>
      </c>
      <c r="G382" s="39">
        <f t="shared" si="62"/>
        <v>97.435897435897431</v>
      </c>
      <c r="H382" s="48">
        <v>31</v>
      </c>
      <c r="I382" s="39">
        <f t="shared" si="63"/>
        <v>91.17647058823529</v>
      </c>
      <c r="J382" s="48">
        <v>30</v>
      </c>
      <c r="K382" s="39">
        <f t="shared" si="64"/>
        <v>85.714285714285708</v>
      </c>
      <c r="L382" s="48">
        <v>24</v>
      </c>
      <c r="M382" s="39">
        <f t="shared" si="65"/>
        <v>82.758620689655174</v>
      </c>
      <c r="N382" s="48">
        <v>42</v>
      </c>
      <c r="O382" s="39">
        <f t="shared" si="66"/>
        <v>87.5</v>
      </c>
      <c r="P382" s="48">
        <v>28</v>
      </c>
      <c r="Q382" s="39">
        <f t="shared" si="67"/>
        <v>80</v>
      </c>
      <c r="R382" s="48">
        <v>28</v>
      </c>
      <c r="S382" s="39">
        <f t="shared" si="68"/>
        <v>71.794871794871796</v>
      </c>
      <c r="T382" s="48">
        <v>35</v>
      </c>
      <c r="U382" s="39">
        <f t="shared" si="69"/>
        <v>83.333333333333343</v>
      </c>
      <c r="V382" s="48">
        <v>36</v>
      </c>
      <c r="W382" s="39">
        <f t="shared" si="70"/>
        <v>90</v>
      </c>
      <c r="X382" s="48">
        <v>39</v>
      </c>
      <c r="Y382" s="39">
        <f t="shared" si="71"/>
        <v>82.978723404255319</v>
      </c>
      <c r="AB382" s="3" t="s">
        <v>392</v>
      </c>
      <c r="AC382" s="3">
        <v>24</v>
      </c>
      <c r="AD382" s="3">
        <v>38</v>
      </c>
      <c r="AE382" s="3">
        <v>39</v>
      </c>
      <c r="AF382" s="3">
        <v>34</v>
      </c>
      <c r="AG382" s="3">
        <v>35</v>
      </c>
      <c r="AH382" s="3">
        <v>29</v>
      </c>
      <c r="AI382" s="3">
        <v>48</v>
      </c>
      <c r="AJ382" s="3">
        <v>35</v>
      </c>
      <c r="AK382" s="3">
        <v>39</v>
      </c>
      <c r="AL382" s="3">
        <v>42</v>
      </c>
      <c r="AM382" s="3">
        <v>40</v>
      </c>
      <c r="AN382" s="3">
        <v>47</v>
      </c>
      <c r="AO382" s="3">
        <v>1</v>
      </c>
      <c r="AP382" s="3">
        <v>451</v>
      </c>
    </row>
    <row r="383" spans="1:42">
      <c r="A383" s="3" t="s">
        <v>393</v>
      </c>
      <c r="B383" s="48">
        <v>71</v>
      </c>
      <c r="C383" s="39">
        <f t="shared" si="60"/>
        <v>58.196721311475407</v>
      </c>
      <c r="D383" s="48">
        <v>79</v>
      </c>
      <c r="E383" s="39">
        <f t="shared" si="61"/>
        <v>61.71875</v>
      </c>
      <c r="F383" s="48">
        <v>77</v>
      </c>
      <c r="G383" s="39">
        <f t="shared" si="62"/>
        <v>60.15625</v>
      </c>
      <c r="H383" s="48">
        <v>69</v>
      </c>
      <c r="I383" s="39">
        <f t="shared" si="63"/>
        <v>60</v>
      </c>
      <c r="J383" s="48">
        <v>68</v>
      </c>
      <c r="K383" s="39">
        <f t="shared" si="64"/>
        <v>56.198347107438018</v>
      </c>
      <c r="L383" s="48">
        <v>110</v>
      </c>
      <c r="M383" s="39">
        <f t="shared" si="65"/>
        <v>81.481481481481481</v>
      </c>
      <c r="N383" s="48">
        <v>68</v>
      </c>
      <c r="O383" s="39">
        <f t="shared" si="66"/>
        <v>58.119658119658126</v>
      </c>
      <c r="P383" s="48">
        <v>121</v>
      </c>
      <c r="Q383" s="39">
        <f t="shared" si="67"/>
        <v>80.666666666666657</v>
      </c>
      <c r="R383" s="48">
        <v>87</v>
      </c>
      <c r="S383" s="39">
        <f t="shared" si="68"/>
        <v>65.413533834586474</v>
      </c>
      <c r="T383" s="48">
        <v>82</v>
      </c>
      <c r="U383" s="39">
        <f t="shared" si="69"/>
        <v>78.095238095238102</v>
      </c>
      <c r="V383" s="48">
        <v>118</v>
      </c>
      <c r="W383" s="39">
        <f t="shared" si="70"/>
        <v>92.913385826771659</v>
      </c>
      <c r="X383" s="48">
        <v>131</v>
      </c>
      <c r="Y383" s="39">
        <f t="shared" si="71"/>
        <v>90.972222222222214</v>
      </c>
      <c r="AB383" s="3" t="s">
        <v>393</v>
      </c>
      <c r="AC383" s="3">
        <v>122</v>
      </c>
      <c r="AD383" s="3">
        <v>128</v>
      </c>
      <c r="AE383" s="3">
        <v>128</v>
      </c>
      <c r="AF383" s="3">
        <v>115</v>
      </c>
      <c r="AG383" s="3">
        <v>121</v>
      </c>
      <c r="AH383" s="3">
        <v>135</v>
      </c>
      <c r="AI383" s="3">
        <v>117</v>
      </c>
      <c r="AJ383" s="3">
        <v>150</v>
      </c>
      <c r="AK383" s="3">
        <v>133</v>
      </c>
      <c r="AL383" s="3">
        <v>105</v>
      </c>
      <c r="AM383" s="3">
        <v>127</v>
      </c>
      <c r="AN383" s="3">
        <v>144</v>
      </c>
      <c r="AO383" s="3">
        <v>17</v>
      </c>
      <c r="AP383" s="3">
        <v>1542</v>
      </c>
    </row>
    <row r="384" spans="1:42">
      <c r="A384" s="3" t="s">
        <v>394</v>
      </c>
      <c r="B384" s="48">
        <v>1595</v>
      </c>
      <c r="C384" s="39">
        <f t="shared" si="60"/>
        <v>87.878787878787875</v>
      </c>
      <c r="D384" s="48">
        <v>1559</v>
      </c>
      <c r="E384" s="39">
        <f t="shared" si="61"/>
        <v>85.33114395183361</v>
      </c>
      <c r="F384" s="48">
        <v>1699</v>
      </c>
      <c r="G384" s="39">
        <f t="shared" si="62"/>
        <v>86.683673469387756</v>
      </c>
      <c r="H384" s="48">
        <v>1629</v>
      </c>
      <c r="I384" s="39">
        <f t="shared" si="63"/>
        <v>82.816471784443308</v>
      </c>
      <c r="J384" s="48">
        <v>1750</v>
      </c>
      <c r="K384" s="39">
        <f t="shared" si="64"/>
        <v>84.459459459459467</v>
      </c>
      <c r="L384" s="48">
        <v>1880</v>
      </c>
      <c r="M384" s="39">
        <f t="shared" si="65"/>
        <v>89.523809523809533</v>
      </c>
      <c r="N384" s="48">
        <v>1845</v>
      </c>
      <c r="O384" s="39">
        <f t="shared" si="66"/>
        <v>88.915662650602414</v>
      </c>
      <c r="P384" s="48">
        <v>1859</v>
      </c>
      <c r="Q384" s="39">
        <f t="shared" si="67"/>
        <v>90.155189136760427</v>
      </c>
      <c r="R384" s="48">
        <v>1889</v>
      </c>
      <c r="S384" s="39">
        <f t="shared" si="68"/>
        <v>87.575336114974505</v>
      </c>
      <c r="T384" s="48">
        <v>2033</v>
      </c>
      <c r="U384" s="39">
        <f t="shared" si="69"/>
        <v>89.127575624725992</v>
      </c>
      <c r="V384" s="48">
        <v>1962</v>
      </c>
      <c r="W384" s="39">
        <f t="shared" si="70"/>
        <v>91.213389121338921</v>
      </c>
      <c r="X384" s="48">
        <v>1961</v>
      </c>
      <c r="Y384" s="39">
        <f t="shared" si="71"/>
        <v>89.954128440366972</v>
      </c>
      <c r="AB384" s="3" t="s">
        <v>394</v>
      </c>
      <c r="AC384" s="3">
        <v>1815</v>
      </c>
      <c r="AD384" s="3">
        <v>1827</v>
      </c>
      <c r="AE384" s="3">
        <v>1960</v>
      </c>
      <c r="AF384" s="3">
        <v>1967</v>
      </c>
      <c r="AG384" s="3">
        <v>2072</v>
      </c>
      <c r="AH384" s="3">
        <v>2100</v>
      </c>
      <c r="AI384" s="3">
        <v>2075</v>
      </c>
      <c r="AJ384" s="3">
        <v>2062</v>
      </c>
      <c r="AK384" s="3">
        <v>2157</v>
      </c>
      <c r="AL384" s="3">
        <v>2281</v>
      </c>
      <c r="AM384" s="3">
        <v>2151</v>
      </c>
      <c r="AN384" s="3">
        <v>2180</v>
      </c>
      <c r="AO384" s="3">
        <v>223</v>
      </c>
      <c r="AP384" s="3">
        <v>24870</v>
      </c>
    </row>
    <row r="385" spans="1:42" s="8" customFormat="1" ht="15.75">
      <c r="A385" s="34" t="s">
        <v>395</v>
      </c>
      <c r="B385" s="46">
        <v>8171</v>
      </c>
      <c r="C385" s="38">
        <f t="shared" si="60"/>
        <v>86.08301727770754</v>
      </c>
      <c r="D385" s="46">
        <v>8395</v>
      </c>
      <c r="E385" s="38">
        <f t="shared" si="61"/>
        <v>86.235233692860817</v>
      </c>
      <c r="F385" s="46">
        <v>8413</v>
      </c>
      <c r="G385" s="38">
        <f t="shared" si="62"/>
        <v>83.42092216162618</v>
      </c>
      <c r="H385" s="46">
        <v>8453</v>
      </c>
      <c r="I385" s="38">
        <f t="shared" si="63"/>
        <v>82.605296589465453</v>
      </c>
      <c r="J385" s="46">
        <v>8518</v>
      </c>
      <c r="K385" s="38">
        <f t="shared" si="64"/>
        <v>82.658903444929649</v>
      </c>
      <c r="L385" s="46">
        <v>8599</v>
      </c>
      <c r="M385" s="38">
        <f t="shared" si="65"/>
        <v>83.380199747891012</v>
      </c>
      <c r="N385" s="46">
        <v>8900</v>
      </c>
      <c r="O385" s="38">
        <f t="shared" si="66"/>
        <v>82.790697674418595</v>
      </c>
      <c r="P385" s="46">
        <v>9156</v>
      </c>
      <c r="Q385" s="38">
        <f t="shared" si="67"/>
        <v>83.198546115402095</v>
      </c>
      <c r="R385" s="46">
        <v>9935</v>
      </c>
      <c r="S385" s="38">
        <f t="shared" si="68"/>
        <v>83.270471879976526</v>
      </c>
      <c r="T385" s="46">
        <v>9572</v>
      </c>
      <c r="U385" s="38">
        <f t="shared" si="69"/>
        <v>84.730459414003718</v>
      </c>
      <c r="V385" s="46">
        <v>9959</v>
      </c>
      <c r="W385" s="38">
        <f t="shared" si="70"/>
        <v>86.412147505422993</v>
      </c>
      <c r="X385" s="46">
        <v>9999</v>
      </c>
      <c r="Y385" s="38">
        <f t="shared" si="71"/>
        <v>85.272045028142585</v>
      </c>
      <c r="AB385" s="8" t="s">
        <v>395</v>
      </c>
      <c r="AC385" s="8">
        <v>9492</v>
      </c>
      <c r="AD385" s="8">
        <v>9735</v>
      </c>
      <c r="AE385" s="8">
        <v>10085</v>
      </c>
      <c r="AF385" s="8">
        <v>10233</v>
      </c>
      <c r="AG385" s="8">
        <v>10305</v>
      </c>
      <c r="AH385" s="8">
        <v>10313</v>
      </c>
      <c r="AI385" s="8">
        <v>10750</v>
      </c>
      <c r="AJ385" s="8">
        <v>11005</v>
      </c>
      <c r="AK385" s="8">
        <v>11931</v>
      </c>
      <c r="AL385" s="8">
        <v>11297</v>
      </c>
      <c r="AM385" s="8">
        <v>11525</v>
      </c>
      <c r="AN385" s="8">
        <v>11726</v>
      </c>
      <c r="AO385" s="8">
        <v>1376</v>
      </c>
      <c r="AP385" s="8">
        <v>129773</v>
      </c>
    </row>
    <row r="386" spans="1:42" s="8" customFormat="1" ht="15.75">
      <c r="A386" s="34" t="s">
        <v>396</v>
      </c>
      <c r="B386" s="46">
        <v>1722</v>
      </c>
      <c r="C386" s="38">
        <f t="shared" si="60"/>
        <v>88.126919140225183</v>
      </c>
      <c r="D386" s="46">
        <v>1767</v>
      </c>
      <c r="E386" s="38">
        <f t="shared" si="61"/>
        <v>90.895061728395063</v>
      </c>
      <c r="F386" s="46">
        <v>1822</v>
      </c>
      <c r="G386" s="38">
        <f t="shared" si="62"/>
        <v>88.618677042801551</v>
      </c>
      <c r="H386" s="46">
        <v>1780</v>
      </c>
      <c r="I386" s="38">
        <f t="shared" si="63"/>
        <v>86.786933203315456</v>
      </c>
      <c r="J386" s="46">
        <v>1653</v>
      </c>
      <c r="K386" s="38">
        <f t="shared" si="64"/>
        <v>83.738601823708208</v>
      </c>
      <c r="L386" s="46">
        <v>1792</v>
      </c>
      <c r="M386" s="38">
        <f t="shared" si="65"/>
        <v>83.232698560148634</v>
      </c>
      <c r="N386" s="46">
        <v>1909</v>
      </c>
      <c r="O386" s="38">
        <f t="shared" si="66"/>
        <v>87.049703602371181</v>
      </c>
      <c r="P386" s="46">
        <v>1917</v>
      </c>
      <c r="Q386" s="38">
        <f t="shared" si="67"/>
        <v>87.976135842129423</v>
      </c>
      <c r="R386" s="46">
        <v>2091</v>
      </c>
      <c r="S386" s="38">
        <f t="shared" si="68"/>
        <v>86.191261335531749</v>
      </c>
      <c r="T386" s="46">
        <v>1832</v>
      </c>
      <c r="U386" s="38">
        <f t="shared" si="69"/>
        <v>83.046237533998195</v>
      </c>
      <c r="V386" s="46">
        <v>2105</v>
      </c>
      <c r="W386" s="38">
        <f t="shared" si="70"/>
        <v>89.194915254237287</v>
      </c>
      <c r="X386" s="46">
        <v>2039</v>
      </c>
      <c r="Y386" s="38">
        <f t="shared" si="71"/>
        <v>88.153912667531344</v>
      </c>
      <c r="AB386" s="8" t="s">
        <v>396</v>
      </c>
      <c r="AC386" s="8">
        <v>1954</v>
      </c>
      <c r="AD386" s="8">
        <v>1944</v>
      </c>
      <c r="AE386" s="8">
        <v>2056</v>
      </c>
      <c r="AF386" s="8">
        <v>2051</v>
      </c>
      <c r="AG386" s="8">
        <v>1974</v>
      </c>
      <c r="AH386" s="8">
        <v>2153</v>
      </c>
      <c r="AI386" s="8">
        <v>2193</v>
      </c>
      <c r="AJ386" s="8">
        <v>2179</v>
      </c>
      <c r="AK386" s="8">
        <v>2426</v>
      </c>
      <c r="AL386" s="8">
        <v>2206</v>
      </c>
      <c r="AM386" s="8">
        <v>2360</v>
      </c>
      <c r="AN386" s="8">
        <v>2313</v>
      </c>
      <c r="AO386" s="8">
        <v>224</v>
      </c>
      <c r="AP386" s="8">
        <v>26033</v>
      </c>
    </row>
    <row r="387" spans="1:42">
      <c r="A387" s="3" t="s">
        <v>397</v>
      </c>
      <c r="B387" s="48">
        <v>31</v>
      </c>
      <c r="C387" s="39">
        <f t="shared" si="60"/>
        <v>73.80952380952381</v>
      </c>
      <c r="D387" s="48">
        <v>48</v>
      </c>
      <c r="E387" s="39">
        <f t="shared" si="61"/>
        <v>84.210526315789465</v>
      </c>
      <c r="F387" s="48">
        <v>38</v>
      </c>
      <c r="G387" s="39">
        <f t="shared" si="62"/>
        <v>86.36363636363636</v>
      </c>
      <c r="H387" s="48">
        <v>35</v>
      </c>
      <c r="I387" s="39">
        <f t="shared" si="63"/>
        <v>76.08695652173914</v>
      </c>
      <c r="J387" s="48">
        <v>38</v>
      </c>
      <c r="K387" s="39">
        <f t="shared" si="64"/>
        <v>70.370370370370367</v>
      </c>
      <c r="L387" s="48">
        <v>53</v>
      </c>
      <c r="M387" s="39">
        <f t="shared" si="65"/>
        <v>74.647887323943664</v>
      </c>
      <c r="N387" s="48">
        <v>44</v>
      </c>
      <c r="O387" s="39">
        <f t="shared" si="66"/>
        <v>86.274509803921575</v>
      </c>
      <c r="P387" s="48">
        <v>53</v>
      </c>
      <c r="Q387" s="39">
        <f t="shared" si="67"/>
        <v>86.885245901639337</v>
      </c>
      <c r="R387" s="48">
        <v>70</v>
      </c>
      <c r="S387" s="39">
        <f t="shared" si="68"/>
        <v>87.5</v>
      </c>
      <c r="T387" s="48">
        <v>55</v>
      </c>
      <c r="U387" s="39">
        <f t="shared" si="69"/>
        <v>79.710144927536234</v>
      </c>
      <c r="V387" s="48">
        <v>70</v>
      </c>
      <c r="W387" s="39">
        <f t="shared" si="70"/>
        <v>94.594594594594597</v>
      </c>
      <c r="X387" s="48">
        <v>47</v>
      </c>
      <c r="Y387" s="39">
        <f t="shared" si="71"/>
        <v>79.66101694915254</v>
      </c>
      <c r="AB387" s="3" t="s">
        <v>397</v>
      </c>
      <c r="AC387" s="3">
        <v>42</v>
      </c>
      <c r="AD387" s="3">
        <v>57</v>
      </c>
      <c r="AE387" s="3">
        <v>44</v>
      </c>
      <c r="AF387" s="3">
        <v>46</v>
      </c>
      <c r="AG387" s="3">
        <v>54</v>
      </c>
      <c r="AH387" s="3">
        <v>71</v>
      </c>
      <c r="AI387" s="3">
        <v>51</v>
      </c>
      <c r="AJ387" s="3">
        <v>61</v>
      </c>
      <c r="AK387" s="3">
        <v>80</v>
      </c>
      <c r="AL387" s="3">
        <v>69</v>
      </c>
      <c r="AM387" s="3">
        <v>74</v>
      </c>
      <c r="AN387" s="3">
        <v>59</v>
      </c>
      <c r="AO387" s="3">
        <v>4</v>
      </c>
      <c r="AP387" s="3">
        <v>712</v>
      </c>
    </row>
    <row r="388" spans="1:42">
      <c r="A388" s="3" t="s">
        <v>398</v>
      </c>
      <c r="B388" s="48">
        <v>184</v>
      </c>
      <c r="C388" s="39">
        <f t="shared" ref="C388:C451" si="72">B388/AC388*100</f>
        <v>88.888888888888886</v>
      </c>
      <c r="D388" s="48">
        <v>225</v>
      </c>
      <c r="E388" s="39">
        <f t="shared" ref="E388:E451" si="73">D388/AD388*100</f>
        <v>93.75</v>
      </c>
      <c r="F388" s="48">
        <v>198</v>
      </c>
      <c r="G388" s="39">
        <f t="shared" ref="G388:G451" si="74">F388/AE388*100</f>
        <v>95.652173913043484</v>
      </c>
      <c r="H388" s="48">
        <v>208</v>
      </c>
      <c r="I388" s="39">
        <f t="shared" ref="I388:I451" si="75">H388/AF388*100</f>
        <v>92.444444444444443</v>
      </c>
      <c r="J388" s="48">
        <v>205</v>
      </c>
      <c r="K388" s="39">
        <f t="shared" ref="K388:K451" si="76">J388/AG388*100</f>
        <v>87.2340425531915</v>
      </c>
      <c r="L388" s="48">
        <v>189</v>
      </c>
      <c r="M388" s="39">
        <f t="shared" ref="M388:M451" si="77">L388/AH388*100</f>
        <v>84.753363228699556</v>
      </c>
      <c r="N388" s="48">
        <v>196</v>
      </c>
      <c r="O388" s="39">
        <f t="shared" ref="O388:O451" si="78">N388/AI388*100</f>
        <v>83.760683760683762</v>
      </c>
      <c r="P388" s="48">
        <v>181</v>
      </c>
      <c r="Q388" s="39">
        <f t="shared" ref="Q388:Q451" si="79">P388/AJ388*100</f>
        <v>88.292682926829272</v>
      </c>
      <c r="R388" s="48">
        <v>207</v>
      </c>
      <c r="S388" s="39">
        <f t="shared" ref="S388:S451" si="80">R388/AK388*100</f>
        <v>85.18518518518519</v>
      </c>
      <c r="T388" s="48">
        <v>188</v>
      </c>
      <c r="U388" s="39">
        <f t="shared" ref="U388:U451" si="81">T388/AL388*100</f>
        <v>85.454545454545453</v>
      </c>
      <c r="V388" s="48">
        <v>234</v>
      </c>
      <c r="W388" s="39">
        <f t="shared" ref="W388:W451" si="82">V388/AM388*100</f>
        <v>89.65517241379311</v>
      </c>
      <c r="X388" s="48">
        <v>215</v>
      </c>
      <c r="Y388" s="39">
        <f t="shared" ref="Y388:Y451" si="83">X388/AN388*100</f>
        <v>89.211618257261421</v>
      </c>
      <c r="AB388" s="3" t="s">
        <v>398</v>
      </c>
      <c r="AC388" s="3">
        <v>207</v>
      </c>
      <c r="AD388" s="3">
        <v>240</v>
      </c>
      <c r="AE388" s="3">
        <v>207</v>
      </c>
      <c r="AF388" s="3">
        <v>225</v>
      </c>
      <c r="AG388" s="3">
        <v>235</v>
      </c>
      <c r="AH388" s="3">
        <v>223</v>
      </c>
      <c r="AI388" s="3">
        <v>234</v>
      </c>
      <c r="AJ388" s="3">
        <v>205</v>
      </c>
      <c r="AK388" s="3">
        <v>243</v>
      </c>
      <c r="AL388" s="3">
        <v>220</v>
      </c>
      <c r="AM388" s="3">
        <v>261</v>
      </c>
      <c r="AN388" s="3">
        <v>241</v>
      </c>
      <c r="AO388" s="3">
        <v>25</v>
      </c>
      <c r="AP388" s="3">
        <v>2766</v>
      </c>
    </row>
    <row r="389" spans="1:42">
      <c r="A389" s="3" t="s">
        <v>399</v>
      </c>
      <c r="B389" s="48">
        <v>1109</v>
      </c>
      <c r="C389" s="39">
        <f t="shared" si="72"/>
        <v>91.80463576158941</v>
      </c>
      <c r="D389" s="48">
        <v>1115</v>
      </c>
      <c r="E389" s="39">
        <f t="shared" si="73"/>
        <v>92.839300582847628</v>
      </c>
      <c r="F389" s="48">
        <v>1114</v>
      </c>
      <c r="G389" s="39">
        <f t="shared" si="74"/>
        <v>87.785657998423957</v>
      </c>
      <c r="H389" s="48">
        <v>1098</v>
      </c>
      <c r="I389" s="39">
        <f t="shared" si="75"/>
        <v>85.647425897035873</v>
      </c>
      <c r="J389" s="48">
        <v>990</v>
      </c>
      <c r="K389" s="39">
        <f t="shared" si="76"/>
        <v>84.255319148936167</v>
      </c>
      <c r="L389" s="48">
        <v>1063</v>
      </c>
      <c r="M389" s="39">
        <f t="shared" si="77"/>
        <v>82.788161993769478</v>
      </c>
      <c r="N389" s="48">
        <v>1230</v>
      </c>
      <c r="O389" s="39">
        <f t="shared" si="78"/>
        <v>90.84194977843427</v>
      </c>
      <c r="P389" s="48">
        <v>1197</v>
      </c>
      <c r="Q389" s="39">
        <f t="shared" si="79"/>
        <v>89.595808383233532</v>
      </c>
      <c r="R389" s="48">
        <v>1323</v>
      </c>
      <c r="S389" s="39">
        <f t="shared" si="80"/>
        <v>87.615894039735096</v>
      </c>
      <c r="T389" s="48">
        <v>1120</v>
      </c>
      <c r="U389" s="39">
        <f t="shared" si="81"/>
        <v>82.962962962962962</v>
      </c>
      <c r="V389" s="48">
        <v>1275</v>
      </c>
      <c r="W389" s="39">
        <f t="shared" si="82"/>
        <v>91.071428571428569</v>
      </c>
      <c r="X389" s="48">
        <v>1283</v>
      </c>
      <c r="Y389" s="39">
        <f t="shared" si="83"/>
        <v>90.352112676056336</v>
      </c>
      <c r="AB389" s="3" t="s">
        <v>399</v>
      </c>
      <c r="AC389" s="3">
        <v>1208</v>
      </c>
      <c r="AD389" s="3">
        <v>1201</v>
      </c>
      <c r="AE389" s="3">
        <v>1269</v>
      </c>
      <c r="AF389" s="3">
        <v>1282</v>
      </c>
      <c r="AG389" s="3">
        <v>1175</v>
      </c>
      <c r="AH389" s="3">
        <v>1284</v>
      </c>
      <c r="AI389" s="3">
        <v>1354</v>
      </c>
      <c r="AJ389" s="3">
        <v>1336</v>
      </c>
      <c r="AK389" s="3">
        <v>1510</v>
      </c>
      <c r="AL389" s="3">
        <v>1350</v>
      </c>
      <c r="AM389" s="3">
        <v>1400</v>
      </c>
      <c r="AN389" s="3">
        <v>1420</v>
      </c>
      <c r="AO389" s="3">
        <v>117</v>
      </c>
      <c r="AP389" s="3">
        <v>15906</v>
      </c>
    </row>
    <row r="390" spans="1:42">
      <c r="A390" s="3" t="s">
        <v>400</v>
      </c>
      <c r="B390" s="48">
        <v>74</v>
      </c>
      <c r="C390" s="39">
        <f t="shared" si="72"/>
        <v>90.243902439024396</v>
      </c>
      <c r="D390" s="48">
        <v>72</v>
      </c>
      <c r="E390" s="39">
        <f t="shared" si="73"/>
        <v>92.307692307692307</v>
      </c>
      <c r="F390" s="48">
        <v>79</v>
      </c>
      <c r="G390" s="39">
        <f t="shared" si="74"/>
        <v>88.764044943820224</v>
      </c>
      <c r="H390" s="48">
        <v>100</v>
      </c>
      <c r="I390" s="39">
        <f t="shared" si="75"/>
        <v>95.238095238095227</v>
      </c>
      <c r="J390" s="48">
        <v>76</v>
      </c>
      <c r="K390" s="39">
        <f t="shared" si="76"/>
        <v>88.372093023255815</v>
      </c>
      <c r="L390" s="48">
        <v>87</v>
      </c>
      <c r="M390" s="39">
        <f t="shared" si="77"/>
        <v>90.625</v>
      </c>
      <c r="N390" s="48">
        <v>91</v>
      </c>
      <c r="O390" s="39">
        <f t="shared" si="78"/>
        <v>85.046728971962608</v>
      </c>
      <c r="P390" s="48">
        <v>88</v>
      </c>
      <c r="Q390" s="39">
        <f t="shared" si="79"/>
        <v>87.128712871287135</v>
      </c>
      <c r="R390" s="48">
        <v>85</v>
      </c>
      <c r="S390" s="39">
        <f t="shared" si="80"/>
        <v>88.541666666666657</v>
      </c>
      <c r="T390" s="48">
        <v>95</v>
      </c>
      <c r="U390" s="39">
        <f t="shared" si="81"/>
        <v>87.962962962962962</v>
      </c>
      <c r="V390" s="48">
        <v>107</v>
      </c>
      <c r="W390" s="39">
        <f t="shared" si="82"/>
        <v>88.429752066115711</v>
      </c>
      <c r="X390" s="48">
        <v>97</v>
      </c>
      <c r="Y390" s="39">
        <f t="shared" si="83"/>
        <v>93.269230769230774</v>
      </c>
      <c r="AB390" s="3" t="s">
        <v>400</v>
      </c>
      <c r="AC390" s="3">
        <v>82</v>
      </c>
      <c r="AD390" s="3">
        <v>78</v>
      </c>
      <c r="AE390" s="3">
        <v>89</v>
      </c>
      <c r="AF390" s="3">
        <v>105</v>
      </c>
      <c r="AG390" s="3">
        <v>86</v>
      </c>
      <c r="AH390" s="3">
        <v>96</v>
      </c>
      <c r="AI390" s="3">
        <v>107</v>
      </c>
      <c r="AJ390" s="3">
        <v>101</v>
      </c>
      <c r="AK390" s="3">
        <v>96</v>
      </c>
      <c r="AL390" s="3">
        <v>108</v>
      </c>
      <c r="AM390" s="3">
        <v>121</v>
      </c>
      <c r="AN390" s="3">
        <v>104</v>
      </c>
      <c r="AO390" s="3">
        <v>19</v>
      </c>
      <c r="AP390" s="3">
        <v>1192</v>
      </c>
    </row>
    <row r="391" spans="1:42">
      <c r="A391" s="3" t="s">
        <v>401</v>
      </c>
      <c r="B391" s="48">
        <v>36</v>
      </c>
      <c r="C391" s="39">
        <f t="shared" si="72"/>
        <v>52.173913043478258</v>
      </c>
      <c r="D391" s="48">
        <v>58</v>
      </c>
      <c r="E391" s="39">
        <f t="shared" si="73"/>
        <v>80.555555555555557</v>
      </c>
      <c r="F391" s="48">
        <v>61</v>
      </c>
      <c r="G391" s="39">
        <f t="shared" si="74"/>
        <v>91.044776119402982</v>
      </c>
      <c r="H391" s="48">
        <v>59</v>
      </c>
      <c r="I391" s="39">
        <f t="shared" si="75"/>
        <v>90.769230769230774</v>
      </c>
      <c r="J391" s="48">
        <v>46</v>
      </c>
      <c r="K391" s="39">
        <f t="shared" si="76"/>
        <v>82.142857142857139</v>
      </c>
      <c r="L391" s="48">
        <v>70</v>
      </c>
      <c r="M391" s="39">
        <f t="shared" si="77"/>
        <v>78.651685393258433</v>
      </c>
      <c r="N391" s="48">
        <v>50</v>
      </c>
      <c r="O391" s="39">
        <f t="shared" si="78"/>
        <v>68.493150684931507</v>
      </c>
      <c r="P391" s="48">
        <v>55</v>
      </c>
      <c r="Q391" s="39">
        <f t="shared" si="79"/>
        <v>70.512820512820511</v>
      </c>
      <c r="R391" s="48">
        <v>63</v>
      </c>
      <c r="S391" s="39">
        <f t="shared" si="80"/>
        <v>65.625</v>
      </c>
      <c r="T391" s="48">
        <v>54</v>
      </c>
      <c r="U391" s="39">
        <f t="shared" si="81"/>
        <v>65.060240963855421</v>
      </c>
      <c r="V391" s="48">
        <v>58</v>
      </c>
      <c r="W391" s="39">
        <f t="shared" si="82"/>
        <v>62.365591397849464</v>
      </c>
      <c r="X391" s="48">
        <v>47</v>
      </c>
      <c r="Y391" s="39">
        <f t="shared" si="83"/>
        <v>58.024691358024697</v>
      </c>
      <c r="AB391" s="3" t="s">
        <v>401</v>
      </c>
      <c r="AC391" s="3">
        <v>69</v>
      </c>
      <c r="AD391" s="3">
        <v>72</v>
      </c>
      <c r="AE391" s="3">
        <v>67</v>
      </c>
      <c r="AF391" s="3">
        <v>65</v>
      </c>
      <c r="AG391" s="3">
        <v>56</v>
      </c>
      <c r="AH391" s="3">
        <v>89</v>
      </c>
      <c r="AI391" s="3">
        <v>73</v>
      </c>
      <c r="AJ391" s="3">
        <v>78</v>
      </c>
      <c r="AK391" s="3">
        <v>96</v>
      </c>
      <c r="AL391" s="3">
        <v>83</v>
      </c>
      <c r="AM391" s="3">
        <v>93</v>
      </c>
      <c r="AN391" s="3">
        <v>81</v>
      </c>
      <c r="AO391" s="3">
        <v>7</v>
      </c>
      <c r="AP391" s="3">
        <v>929</v>
      </c>
    </row>
    <row r="392" spans="1:42">
      <c r="A392" s="3" t="s">
        <v>402</v>
      </c>
      <c r="B392" s="48">
        <v>66</v>
      </c>
      <c r="C392" s="39">
        <f t="shared" si="72"/>
        <v>84.615384615384613</v>
      </c>
      <c r="D392" s="48">
        <v>62</v>
      </c>
      <c r="E392" s="39">
        <f t="shared" si="73"/>
        <v>95.384615384615387</v>
      </c>
      <c r="F392" s="48">
        <v>75</v>
      </c>
      <c r="G392" s="39">
        <f t="shared" si="74"/>
        <v>90.361445783132538</v>
      </c>
      <c r="H392" s="48">
        <v>58</v>
      </c>
      <c r="I392" s="39">
        <f t="shared" si="75"/>
        <v>87.878787878787875</v>
      </c>
      <c r="J392" s="48">
        <v>61</v>
      </c>
      <c r="K392" s="39">
        <f t="shared" si="76"/>
        <v>65.591397849462368</v>
      </c>
      <c r="L392" s="48">
        <v>62</v>
      </c>
      <c r="M392" s="39">
        <f t="shared" si="77"/>
        <v>74.698795180722882</v>
      </c>
      <c r="N392" s="48">
        <v>57</v>
      </c>
      <c r="O392" s="39">
        <f t="shared" si="78"/>
        <v>73.076923076923066</v>
      </c>
      <c r="P392" s="48">
        <v>75</v>
      </c>
      <c r="Q392" s="39">
        <f t="shared" si="79"/>
        <v>83.333333333333343</v>
      </c>
      <c r="R392" s="48">
        <v>74</v>
      </c>
      <c r="S392" s="39">
        <f t="shared" si="80"/>
        <v>72.549019607843135</v>
      </c>
      <c r="T392" s="48">
        <v>64</v>
      </c>
      <c r="U392" s="39">
        <f t="shared" si="81"/>
        <v>68.085106382978722</v>
      </c>
      <c r="V392" s="48">
        <v>65</v>
      </c>
      <c r="W392" s="39">
        <f t="shared" si="82"/>
        <v>73.86363636363636</v>
      </c>
      <c r="X392" s="48">
        <v>68</v>
      </c>
      <c r="Y392" s="39">
        <f t="shared" si="83"/>
        <v>77.272727272727266</v>
      </c>
      <c r="AB392" s="3" t="s">
        <v>402</v>
      </c>
      <c r="AC392" s="3">
        <v>78</v>
      </c>
      <c r="AD392" s="3">
        <v>65</v>
      </c>
      <c r="AE392" s="3">
        <v>83</v>
      </c>
      <c r="AF392" s="3">
        <v>66</v>
      </c>
      <c r="AG392" s="3">
        <v>93</v>
      </c>
      <c r="AH392" s="3">
        <v>83</v>
      </c>
      <c r="AI392" s="3">
        <v>78</v>
      </c>
      <c r="AJ392" s="3">
        <v>90</v>
      </c>
      <c r="AK392" s="3">
        <v>102</v>
      </c>
      <c r="AL392" s="3">
        <v>94</v>
      </c>
      <c r="AM392" s="3">
        <v>88</v>
      </c>
      <c r="AN392" s="3">
        <v>88</v>
      </c>
      <c r="AO392" s="3">
        <v>14</v>
      </c>
      <c r="AP392" s="3">
        <v>1022</v>
      </c>
    </row>
    <row r="393" spans="1:42">
      <c r="A393" s="3" t="s">
        <v>403</v>
      </c>
      <c r="B393" s="48">
        <v>110</v>
      </c>
      <c r="C393" s="39">
        <f t="shared" si="72"/>
        <v>80.291970802919707</v>
      </c>
      <c r="D393" s="48">
        <v>98</v>
      </c>
      <c r="E393" s="39">
        <f t="shared" si="73"/>
        <v>83.760683760683762</v>
      </c>
      <c r="F393" s="48">
        <v>129</v>
      </c>
      <c r="G393" s="39">
        <f t="shared" si="74"/>
        <v>91.489361702127653</v>
      </c>
      <c r="H393" s="48">
        <v>118</v>
      </c>
      <c r="I393" s="39">
        <f t="shared" si="75"/>
        <v>92.913385826771659</v>
      </c>
      <c r="J393" s="48">
        <v>115</v>
      </c>
      <c r="K393" s="39">
        <f t="shared" si="76"/>
        <v>95.041322314049594</v>
      </c>
      <c r="L393" s="48">
        <v>138</v>
      </c>
      <c r="M393" s="39">
        <f t="shared" si="77"/>
        <v>96.503496503496507</v>
      </c>
      <c r="N393" s="48">
        <v>138</v>
      </c>
      <c r="O393" s="39">
        <f t="shared" si="78"/>
        <v>98.571428571428584</v>
      </c>
      <c r="P393" s="48">
        <v>153</v>
      </c>
      <c r="Q393" s="39">
        <f t="shared" si="79"/>
        <v>98.709677419354833</v>
      </c>
      <c r="R393" s="48">
        <v>151</v>
      </c>
      <c r="S393" s="39">
        <f t="shared" si="80"/>
        <v>98.05194805194806</v>
      </c>
      <c r="T393" s="48">
        <v>139</v>
      </c>
      <c r="U393" s="39">
        <f t="shared" si="81"/>
        <v>98.581560283687935</v>
      </c>
      <c r="V393" s="48">
        <v>170</v>
      </c>
      <c r="W393" s="39">
        <f t="shared" si="82"/>
        <v>98.837209302325576</v>
      </c>
      <c r="X393" s="48">
        <v>137</v>
      </c>
      <c r="Y393" s="39">
        <f t="shared" si="83"/>
        <v>97.163120567375884</v>
      </c>
      <c r="AB393" s="3" t="s">
        <v>403</v>
      </c>
      <c r="AC393" s="3">
        <v>137</v>
      </c>
      <c r="AD393" s="3">
        <v>117</v>
      </c>
      <c r="AE393" s="3">
        <v>141</v>
      </c>
      <c r="AF393" s="3">
        <v>127</v>
      </c>
      <c r="AG393" s="3">
        <v>121</v>
      </c>
      <c r="AH393" s="3">
        <v>143</v>
      </c>
      <c r="AI393" s="3">
        <v>140</v>
      </c>
      <c r="AJ393" s="3">
        <v>155</v>
      </c>
      <c r="AK393" s="3">
        <v>154</v>
      </c>
      <c r="AL393" s="3">
        <v>141</v>
      </c>
      <c r="AM393" s="3">
        <v>172</v>
      </c>
      <c r="AN393" s="3">
        <v>141</v>
      </c>
      <c r="AO393" s="3">
        <v>17</v>
      </c>
      <c r="AP393" s="3">
        <v>1706</v>
      </c>
    </row>
    <row r="394" spans="1:42">
      <c r="A394" s="3" t="s">
        <v>404</v>
      </c>
      <c r="B394" s="48">
        <v>112</v>
      </c>
      <c r="C394" s="39">
        <f t="shared" si="72"/>
        <v>85.496183206106863</v>
      </c>
      <c r="D394" s="48">
        <v>89</v>
      </c>
      <c r="E394" s="39">
        <f t="shared" si="73"/>
        <v>78.070175438596493</v>
      </c>
      <c r="F394" s="48">
        <v>128</v>
      </c>
      <c r="G394" s="39">
        <f t="shared" si="74"/>
        <v>82.051282051282044</v>
      </c>
      <c r="H394" s="48">
        <v>104</v>
      </c>
      <c r="I394" s="39">
        <f t="shared" si="75"/>
        <v>77.037037037037038</v>
      </c>
      <c r="J394" s="48">
        <v>122</v>
      </c>
      <c r="K394" s="39">
        <f t="shared" si="76"/>
        <v>79.220779220779221</v>
      </c>
      <c r="L394" s="48">
        <v>130</v>
      </c>
      <c r="M394" s="39">
        <f t="shared" si="77"/>
        <v>79.268292682926827</v>
      </c>
      <c r="N394" s="48">
        <v>103</v>
      </c>
      <c r="O394" s="39">
        <f t="shared" si="78"/>
        <v>66.025641025641022</v>
      </c>
      <c r="P394" s="48">
        <v>115</v>
      </c>
      <c r="Q394" s="39">
        <f t="shared" si="79"/>
        <v>75.16339869281046</v>
      </c>
      <c r="R394" s="48">
        <v>118</v>
      </c>
      <c r="S394" s="39">
        <f t="shared" si="80"/>
        <v>81.379310344827587</v>
      </c>
      <c r="T394" s="48">
        <v>117</v>
      </c>
      <c r="U394" s="39">
        <f t="shared" si="81"/>
        <v>82.978723404255319</v>
      </c>
      <c r="V394" s="48">
        <v>126</v>
      </c>
      <c r="W394" s="39">
        <f t="shared" si="82"/>
        <v>83.443708609271525</v>
      </c>
      <c r="X394" s="48">
        <v>145</v>
      </c>
      <c r="Y394" s="39">
        <f t="shared" si="83"/>
        <v>81.005586592178773</v>
      </c>
      <c r="AB394" s="3" t="s">
        <v>404</v>
      </c>
      <c r="AC394" s="3">
        <v>131</v>
      </c>
      <c r="AD394" s="3">
        <v>114</v>
      </c>
      <c r="AE394" s="3">
        <v>156</v>
      </c>
      <c r="AF394" s="3">
        <v>135</v>
      </c>
      <c r="AG394" s="3">
        <v>154</v>
      </c>
      <c r="AH394" s="3">
        <v>164</v>
      </c>
      <c r="AI394" s="3">
        <v>156</v>
      </c>
      <c r="AJ394" s="3">
        <v>153</v>
      </c>
      <c r="AK394" s="3">
        <v>145</v>
      </c>
      <c r="AL394" s="3">
        <v>141</v>
      </c>
      <c r="AM394" s="3">
        <v>151</v>
      </c>
      <c r="AN394" s="3">
        <v>179</v>
      </c>
      <c r="AO394" s="3">
        <v>21</v>
      </c>
      <c r="AP394" s="3">
        <v>1800</v>
      </c>
    </row>
    <row r="395" spans="1:42" s="8" customFormat="1" ht="15.75">
      <c r="A395" s="34" t="s">
        <v>405</v>
      </c>
      <c r="B395" s="46">
        <v>3036</v>
      </c>
      <c r="C395" s="38">
        <f t="shared" si="72"/>
        <v>90.384042869901762</v>
      </c>
      <c r="D395" s="46">
        <v>3170</v>
      </c>
      <c r="E395" s="38">
        <f t="shared" si="73"/>
        <v>89.598643301300172</v>
      </c>
      <c r="F395" s="46">
        <v>3022</v>
      </c>
      <c r="G395" s="38">
        <f t="shared" si="74"/>
        <v>86.54066437571592</v>
      </c>
      <c r="H395" s="46">
        <v>2982</v>
      </c>
      <c r="I395" s="38">
        <f t="shared" si="75"/>
        <v>83.342649524874233</v>
      </c>
      <c r="J395" s="46">
        <v>3041</v>
      </c>
      <c r="K395" s="38">
        <f t="shared" si="76"/>
        <v>81.94556723255188</v>
      </c>
      <c r="L395" s="46">
        <v>3013</v>
      </c>
      <c r="M395" s="38">
        <f t="shared" si="77"/>
        <v>84.873239436619713</v>
      </c>
      <c r="N395" s="46">
        <v>3100</v>
      </c>
      <c r="O395" s="38">
        <f t="shared" si="78"/>
        <v>82.954241370082954</v>
      </c>
      <c r="P395" s="46">
        <v>3320</v>
      </c>
      <c r="Q395" s="38">
        <f t="shared" si="79"/>
        <v>87.575837509891855</v>
      </c>
      <c r="R395" s="46">
        <v>3734</v>
      </c>
      <c r="S395" s="38">
        <f t="shared" si="80"/>
        <v>86.675951717734449</v>
      </c>
      <c r="T395" s="46">
        <v>3415</v>
      </c>
      <c r="U395" s="38">
        <f t="shared" si="81"/>
        <v>90.058016877637129</v>
      </c>
      <c r="V395" s="46">
        <v>3390</v>
      </c>
      <c r="W395" s="38">
        <f t="shared" si="82"/>
        <v>87.778353184878299</v>
      </c>
      <c r="X395" s="46">
        <v>3354</v>
      </c>
      <c r="Y395" s="38">
        <f t="shared" si="83"/>
        <v>85.517593064762877</v>
      </c>
      <c r="AB395" s="8" t="s">
        <v>405</v>
      </c>
      <c r="AC395" s="8">
        <v>3359</v>
      </c>
      <c r="AD395" s="8">
        <v>3538</v>
      </c>
      <c r="AE395" s="8">
        <v>3492</v>
      </c>
      <c r="AF395" s="8">
        <v>3578</v>
      </c>
      <c r="AG395" s="8">
        <v>3711</v>
      </c>
      <c r="AH395" s="8">
        <v>3550</v>
      </c>
      <c r="AI395" s="8">
        <v>3737</v>
      </c>
      <c r="AJ395" s="8">
        <v>3791</v>
      </c>
      <c r="AK395" s="8">
        <v>4308</v>
      </c>
      <c r="AL395" s="8">
        <v>3792</v>
      </c>
      <c r="AM395" s="8">
        <v>3862</v>
      </c>
      <c r="AN395" s="8">
        <v>3922</v>
      </c>
      <c r="AO395" s="8">
        <v>504</v>
      </c>
      <c r="AP395" s="8">
        <v>45144</v>
      </c>
    </row>
    <row r="396" spans="1:42">
      <c r="A396" s="3" t="s">
        <v>406</v>
      </c>
      <c r="B396" s="48">
        <v>29</v>
      </c>
      <c r="C396" s="39">
        <f t="shared" si="72"/>
        <v>76.31578947368422</v>
      </c>
      <c r="D396" s="48">
        <v>42</v>
      </c>
      <c r="E396" s="39">
        <f t="shared" si="73"/>
        <v>82.35294117647058</v>
      </c>
      <c r="F396" s="48">
        <v>48</v>
      </c>
      <c r="G396" s="39">
        <f t="shared" si="74"/>
        <v>90.566037735849065</v>
      </c>
      <c r="H396" s="48">
        <v>46</v>
      </c>
      <c r="I396" s="39">
        <f t="shared" si="75"/>
        <v>90.196078431372555</v>
      </c>
      <c r="J396" s="48">
        <v>35</v>
      </c>
      <c r="K396" s="39">
        <f t="shared" si="76"/>
        <v>77.777777777777786</v>
      </c>
      <c r="L396" s="48">
        <v>56</v>
      </c>
      <c r="M396" s="39">
        <f t="shared" si="77"/>
        <v>93.333333333333329</v>
      </c>
      <c r="N396" s="48">
        <v>45</v>
      </c>
      <c r="O396" s="39">
        <f t="shared" si="78"/>
        <v>93.75</v>
      </c>
      <c r="P396" s="48">
        <v>55</v>
      </c>
      <c r="Q396" s="39">
        <f t="shared" si="79"/>
        <v>98.214285714285708</v>
      </c>
      <c r="R396" s="48">
        <v>45</v>
      </c>
      <c r="S396" s="39">
        <f t="shared" si="80"/>
        <v>100</v>
      </c>
      <c r="T396" s="48">
        <v>56</v>
      </c>
      <c r="U396" s="39">
        <f t="shared" si="81"/>
        <v>100</v>
      </c>
      <c r="V396" s="48">
        <v>42</v>
      </c>
      <c r="W396" s="39">
        <f t="shared" si="82"/>
        <v>82.35294117647058</v>
      </c>
      <c r="X396" s="48">
        <v>48</v>
      </c>
      <c r="Y396" s="39">
        <f t="shared" si="83"/>
        <v>92.307692307692307</v>
      </c>
      <c r="AB396" s="3" t="s">
        <v>406</v>
      </c>
      <c r="AC396" s="3">
        <v>38</v>
      </c>
      <c r="AD396" s="3">
        <v>51</v>
      </c>
      <c r="AE396" s="3">
        <v>53</v>
      </c>
      <c r="AF396" s="3">
        <v>51</v>
      </c>
      <c r="AG396" s="3">
        <v>45</v>
      </c>
      <c r="AH396" s="3">
        <v>60</v>
      </c>
      <c r="AI396" s="3">
        <v>48</v>
      </c>
      <c r="AJ396" s="3">
        <v>56</v>
      </c>
      <c r="AK396" s="3">
        <v>45</v>
      </c>
      <c r="AL396" s="3">
        <v>56</v>
      </c>
      <c r="AM396" s="3">
        <v>51</v>
      </c>
      <c r="AN396" s="3">
        <v>52</v>
      </c>
      <c r="AO396" s="3">
        <v>3</v>
      </c>
      <c r="AP396" s="3">
        <v>609</v>
      </c>
    </row>
    <row r="397" spans="1:42">
      <c r="A397" s="3" t="s">
        <v>407</v>
      </c>
      <c r="B397" s="48">
        <v>59</v>
      </c>
      <c r="C397" s="39">
        <f t="shared" si="72"/>
        <v>80.821917808219183</v>
      </c>
      <c r="D397" s="48">
        <v>79</v>
      </c>
      <c r="E397" s="39">
        <f t="shared" si="73"/>
        <v>82.291666666666657</v>
      </c>
      <c r="F397" s="48">
        <v>59</v>
      </c>
      <c r="G397" s="39">
        <f t="shared" si="74"/>
        <v>77.631578947368425</v>
      </c>
      <c r="H397" s="48">
        <v>74</v>
      </c>
      <c r="I397" s="39">
        <f t="shared" si="75"/>
        <v>70.476190476190482</v>
      </c>
      <c r="J397" s="48">
        <v>64</v>
      </c>
      <c r="K397" s="39">
        <f t="shared" si="76"/>
        <v>81.012658227848107</v>
      </c>
      <c r="L397" s="48">
        <v>77</v>
      </c>
      <c r="M397" s="39">
        <f t="shared" si="77"/>
        <v>83.695652173913047</v>
      </c>
      <c r="N397" s="48">
        <v>65</v>
      </c>
      <c r="O397" s="39">
        <f t="shared" si="78"/>
        <v>77.38095238095238</v>
      </c>
      <c r="P397" s="48">
        <v>56</v>
      </c>
      <c r="Q397" s="39">
        <f t="shared" si="79"/>
        <v>75.675675675675677</v>
      </c>
      <c r="R397" s="48">
        <v>71</v>
      </c>
      <c r="S397" s="39">
        <f t="shared" si="80"/>
        <v>78.021978021978029</v>
      </c>
      <c r="T397" s="48">
        <v>75</v>
      </c>
      <c r="U397" s="39">
        <f t="shared" si="81"/>
        <v>80.645161290322577</v>
      </c>
      <c r="V397" s="48">
        <v>78</v>
      </c>
      <c r="W397" s="39">
        <f t="shared" si="82"/>
        <v>81.25</v>
      </c>
      <c r="X397" s="48">
        <v>108</v>
      </c>
      <c r="Y397" s="39">
        <f t="shared" si="83"/>
        <v>85.714285714285708</v>
      </c>
      <c r="AB397" s="3" t="s">
        <v>407</v>
      </c>
      <c r="AC397" s="3">
        <v>73</v>
      </c>
      <c r="AD397" s="3">
        <v>96</v>
      </c>
      <c r="AE397" s="3">
        <v>76</v>
      </c>
      <c r="AF397" s="3">
        <v>105</v>
      </c>
      <c r="AG397" s="3">
        <v>79</v>
      </c>
      <c r="AH397" s="3">
        <v>92</v>
      </c>
      <c r="AI397" s="3">
        <v>84</v>
      </c>
      <c r="AJ397" s="3">
        <v>74</v>
      </c>
      <c r="AK397" s="3">
        <v>91</v>
      </c>
      <c r="AL397" s="3">
        <v>93</v>
      </c>
      <c r="AM397" s="3">
        <v>96</v>
      </c>
      <c r="AN397" s="3">
        <v>126</v>
      </c>
      <c r="AO397" s="3">
        <v>2</v>
      </c>
      <c r="AP397" s="3">
        <v>1087</v>
      </c>
    </row>
    <row r="398" spans="1:42">
      <c r="A398" s="3" t="s">
        <v>408</v>
      </c>
      <c r="B398" s="48">
        <v>41</v>
      </c>
      <c r="C398" s="39">
        <f t="shared" si="72"/>
        <v>91.111111111111114</v>
      </c>
      <c r="D398" s="48">
        <v>43</v>
      </c>
      <c r="E398" s="39">
        <f t="shared" si="73"/>
        <v>89.583333333333343</v>
      </c>
      <c r="F398" s="48">
        <v>29</v>
      </c>
      <c r="G398" s="39">
        <f t="shared" si="74"/>
        <v>80.555555555555557</v>
      </c>
      <c r="H398" s="48">
        <v>42</v>
      </c>
      <c r="I398" s="39">
        <f t="shared" si="75"/>
        <v>87.5</v>
      </c>
      <c r="J398" s="48">
        <v>43</v>
      </c>
      <c r="K398" s="39">
        <f t="shared" si="76"/>
        <v>87.755102040816325</v>
      </c>
      <c r="L398" s="48">
        <v>51</v>
      </c>
      <c r="M398" s="39">
        <f t="shared" si="77"/>
        <v>94.444444444444443</v>
      </c>
      <c r="N398" s="48">
        <v>57</v>
      </c>
      <c r="O398" s="39">
        <f t="shared" si="78"/>
        <v>98.275862068965509</v>
      </c>
      <c r="P398" s="48">
        <v>59</v>
      </c>
      <c r="Q398" s="39">
        <f t="shared" si="79"/>
        <v>93.650793650793645</v>
      </c>
      <c r="R398" s="48">
        <v>51</v>
      </c>
      <c r="S398" s="39">
        <f t="shared" si="80"/>
        <v>92.72727272727272</v>
      </c>
      <c r="T398" s="48">
        <v>46</v>
      </c>
      <c r="U398" s="39">
        <f t="shared" si="81"/>
        <v>97.872340425531917</v>
      </c>
      <c r="V398" s="48">
        <v>50</v>
      </c>
      <c r="W398" s="39">
        <f t="shared" si="82"/>
        <v>86.206896551724128</v>
      </c>
      <c r="X398" s="48">
        <v>42</v>
      </c>
      <c r="Y398" s="39">
        <f t="shared" si="83"/>
        <v>95.454545454545453</v>
      </c>
      <c r="AB398" s="3" t="s">
        <v>408</v>
      </c>
      <c r="AC398" s="3">
        <v>45</v>
      </c>
      <c r="AD398" s="3">
        <v>48</v>
      </c>
      <c r="AE398" s="3">
        <v>36</v>
      </c>
      <c r="AF398" s="3">
        <v>48</v>
      </c>
      <c r="AG398" s="3">
        <v>49</v>
      </c>
      <c r="AH398" s="3">
        <v>54</v>
      </c>
      <c r="AI398" s="3">
        <v>58</v>
      </c>
      <c r="AJ398" s="3">
        <v>63</v>
      </c>
      <c r="AK398" s="3">
        <v>55</v>
      </c>
      <c r="AL398" s="3">
        <v>47</v>
      </c>
      <c r="AM398" s="3">
        <v>58</v>
      </c>
      <c r="AN398" s="3">
        <v>44</v>
      </c>
      <c r="AO398" s="3">
        <v>8</v>
      </c>
      <c r="AP398" s="3">
        <v>613</v>
      </c>
    </row>
    <row r="399" spans="1:42">
      <c r="A399" s="3" t="s">
        <v>409</v>
      </c>
      <c r="B399" s="48">
        <v>121</v>
      </c>
      <c r="C399" s="39">
        <f t="shared" si="72"/>
        <v>91.666666666666657</v>
      </c>
      <c r="D399" s="48">
        <v>126</v>
      </c>
      <c r="E399" s="39">
        <f t="shared" si="73"/>
        <v>87.5</v>
      </c>
      <c r="F399" s="48">
        <v>124</v>
      </c>
      <c r="G399" s="39">
        <f t="shared" si="74"/>
        <v>91.17647058823529</v>
      </c>
      <c r="H399" s="48">
        <v>132</v>
      </c>
      <c r="I399" s="39">
        <f t="shared" si="75"/>
        <v>87.41721854304636</v>
      </c>
      <c r="J399" s="48">
        <v>125</v>
      </c>
      <c r="K399" s="39">
        <f t="shared" si="76"/>
        <v>81.699346405228752</v>
      </c>
      <c r="L399" s="48">
        <v>104</v>
      </c>
      <c r="M399" s="39">
        <f t="shared" si="77"/>
        <v>83.870967741935488</v>
      </c>
      <c r="N399" s="48">
        <v>110</v>
      </c>
      <c r="O399" s="39">
        <f t="shared" si="78"/>
        <v>78.571428571428569</v>
      </c>
      <c r="P399" s="48">
        <v>136</v>
      </c>
      <c r="Q399" s="39">
        <f t="shared" si="79"/>
        <v>83.435582822085891</v>
      </c>
      <c r="R399" s="48">
        <v>159</v>
      </c>
      <c r="S399" s="39">
        <f t="shared" si="80"/>
        <v>89.325842696629209</v>
      </c>
      <c r="T399" s="48">
        <v>147</v>
      </c>
      <c r="U399" s="39">
        <f t="shared" si="81"/>
        <v>85.964912280701753</v>
      </c>
      <c r="V399" s="48">
        <v>107</v>
      </c>
      <c r="W399" s="39">
        <f t="shared" si="82"/>
        <v>91.452991452991455</v>
      </c>
      <c r="X399" s="48">
        <v>131</v>
      </c>
      <c r="Y399" s="39">
        <f t="shared" si="83"/>
        <v>92.25352112676056</v>
      </c>
      <c r="AB399" s="3" t="s">
        <v>409</v>
      </c>
      <c r="AC399" s="3">
        <v>132</v>
      </c>
      <c r="AD399" s="3">
        <v>144</v>
      </c>
      <c r="AE399" s="3">
        <v>136</v>
      </c>
      <c r="AF399" s="3">
        <v>151</v>
      </c>
      <c r="AG399" s="3">
        <v>153</v>
      </c>
      <c r="AH399" s="3">
        <v>124</v>
      </c>
      <c r="AI399" s="3">
        <v>140</v>
      </c>
      <c r="AJ399" s="3">
        <v>163</v>
      </c>
      <c r="AK399" s="3">
        <v>178</v>
      </c>
      <c r="AL399" s="3">
        <v>171</v>
      </c>
      <c r="AM399" s="3">
        <v>117</v>
      </c>
      <c r="AN399" s="3">
        <v>142</v>
      </c>
      <c r="AO399" s="3">
        <v>17</v>
      </c>
      <c r="AP399" s="3">
        <v>1768</v>
      </c>
    </row>
    <row r="400" spans="1:42">
      <c r="A400" s="3" t="s">
        <v>410</v>
      </c>
      <c r="B400" s="48">
        <v>92</v>
      </c>
      <c r="C400" s="39">
        <f t="shared" si="72"/>
        <v>95.833333333333343</v>
      </c>
      <c r="D400" s="48">
        <v>139</v>
      </c>
      <c r="E400" s="39">
        <f t="shared" si="73"/>
        <v>77.653631284916202</v>
      </c>
      <c r="F400" s="48">
        <v>162</v>
      </c>
      <c r="G400" s="39">
        <f t="shared" si="74"/>
        <v>73.972602739726028</v>
      </c>
      <c r="H400" s="48">
        <v>148</v>
      </c>
      <c r="I400" s="39">
        <f t="shared" si="75"/>
        <v>74.747474747474755</v>
      </c>
      <c r="J400" s="48">
        <v>159</v>
      </c>
      <c r="K400" s="39">
        <f t="shared" si="76"/>
        <v>63.855421686746979</v>
      </c>
      <c r="L400" s="48">
        <v>187</v>
      </c>
      <c r="M400" s="39">
        <f t="shared" si="77"/>
        <v>78.902953586497887</v>
      </c>
      <c r="N400" s="48">
        <v>156</v>
      </c>
      <c r="O400" s="39">
        <f t="shared" si="78"/>
        <v>76.470588235294116</v>
      </c>
      <c r="P400" s="48">
        <v>152</v>
      </c>
      <c r="Q400" s="39">
        <f t="shared" si="79"/>
        <v>82.608695652173907</v>
      </c>
      <c r="R400" s="48">
        <v>168</v>
      </c>
      <c r="S400" s="39">
        <f t="shared" si="80"/>
        <v>77.064220183486242</v>
      </c>
      <c r="T400" s="48">
        <v>193</v>
      </c>
      <c r="U400" s="39">
        <f t="shared" si="81"/>
        <v>93.236714975845416</v>
      </c>
      <c r="V400" s="48">
        <v>194</v>
      </c>
      <c r="W400" s="39">
        <f t="shared" si="82"/>
        <v>77.600000000000009</v>
      </c>
      <c r="X400" s="48">
        <v>178</v>
      </c>
      <c r="Y400" s="39">
        <f t="shared" si="83"/>
        <v>83.962264150943398</v>
      </c>
      <c r="AB400" s="3" t="s">
        <v>410</v>
      </c>
      <c r="AC400" s="3">
        <v>96</v>
      </c>
      <c r="AD400" s="3">
        <v>179</v>
      </c>
      <c r="AE400" s="3">
        <v>219</v>
      </c>
      <c r="AF400" s="3">
        <v>198</v>
      </c>
      <c r="AG400" s="3">
        <v>249</v>
      </c>
      <c r="AH400" s="3">
        <v>237</v>
      </c>
      <c r="AI400" s="3">
        <v>204</v>
      </c>
      <c r="AJ400" s="3">
        <v>184</v>
      </c>
      <c r="AK400" s="3">
        <v>218</v>
      </c>
      <c r="AL400" s="3">
        <v>207</v>
      </c>
      <c r="AM400" s="3">
        <v>250</v>
      </c>
      <c r="AN400" s="3">
        <v>212</v>
      </c>
      <c r="AO400" s="3">
        <v>16</v>
      </c>
      <c r="AP400" s="3">
        <v>2469</v>
      </c>
    </row>
    <row r="401" spans="1:42">
      <c r="A401" s="3" t="s">
        <v>411</v>
      </c>
      <c r="B401" s="48">
        <v>220</v>
      </c>
      <c r="C401" s="39">
        <f t="shared" si="72"/>
        <v>95.652173913043484</v>
      </c>
      <c r="D401" s="48">
        <v>192</v>
      </c>
      <c r="E401" s="39">
        <f t="shared" si="73"/>
        <v>94.117647058823522</v>
      </c>
      <c r="F401" s="48">
        <v>176</v>
      </c>
      <c r="G401" s="39">
        <f t="shared" si="74"/>
        <v>92.146596858638745</v>
      </c>
      <c r="H401" s="48">
        <v>158</v>
      </c>
      <c r="I401" s="39">
        <f t="shared" si="75"/>
        <v>89.772727272727266</v>
      </c>
      <c r="J401" s="48">
        <v>165</v>
      </c>
      <c r="K401" s="39">
        <f t="shared" si="76"/>
        <v>93.75</v>
      </c>
      <c r="L401" s="48">
        <v>131</v>
      </c>
      <c r="M401" s="39">
        <f t="shared" si="77"/>
        <v>74.431818181818173</v>
      </c>
      <c r="N401" s="48">
        <v>146</v>
      </c>
      <c r="O401" s="39">
        <f t="shared" si="78"/>
        <v>78.918918918918919</v>
      </c>
      <c r="P401" s="48">
        <v>172</v>
      </c>
      <c r="Q401" s="39">
        <f t="shared" si="79"/>
        <v>84.313725490196077</v>
      </c>
      <c r="R401" s="48">
        <v>179</v>
      </c>
      <c r="S401" s="39">
        <f t="shared" si="80"/>
        <v>83.644859813084111</v>
      </c>
      <c r="T401" s="48">
        <v>169</v>
      </c>
      <c r="U401" s="39">
        <f t="shared" si="81"/>
        <v>82.038834951456309</v>
      </c>
      <c r="V401" s="48">
        <v>156</v>
      </c>
      <c r="W401" s="39">
        <f t="shared" si="82"/>
        <v>80.412371134020617</v>
      </c>
      <c r="X401" s="48">
        <v>145</v>
      </c>
      <c r="Y401" s="39">
        <f t="shared" si="83"/>
        <v>78.378378378378372</v>
      </c>
      <c r="AB401" s="3" t="s">
        <v>411</v>
      </c>
      <c r="AC401" s="3">
        <v>230</v>
      </c>
      <c r="AD401" s="3">
        <v>204</v>
      </c>
      <c r="AE401" s="3">
        <v>191</v>
      </c>
      <c r="AF401" s="3">
        <v>176</v>
      </c>
      <c r="AG401" s="3">
        <v>176</v>
      </c>
      <c r="AH401" s="3">
        <v>176</v>
      </c>
      <c r="AI401" s="3">
        <v>185</v>
      </c>
      <c r="AJ401" s="3">
        <v>204</v>
      </c>
      <c r="AK401" s="3">
        <v>214</v>
      </c>
      <c r="AL401" s="3">
        <v>206</v>
      </c>
      <c r="AM401" s="3">
        <v>194</v>
      </c>
      <c r="AN401" s="3">
        <v>185</v>
      </c>
      <c r="AO401" s="3">
        <v>18</v>
      </c>
      <c r="AP401" s="3">
        <v>2359</v>
      </c>
    </row>
    <row r="402" spans="1:42">
      <c r="A402" s="3" t="s">
        <v>412</v>
      </c>
      <c r="B402" s="48">
        <v>62</v>
      </c>
      <c r="C402" s="39">
        <f t="shared" si="72"/>
        <v>89.85507246376811</v>
      </c>
      <c r="D402" s="48">
        <v>75</v>
      </c>
      <c r="E402" s="39">
        <f t="shared" si="73"/>
        <v>89.285714285714292</v>
      </c>
      <c r="F402" s="48">
        <v>61</v>
      </c>
      <c r="G402" s="39">
        <f t="shared" si="74"/>
        <v>89.705882352941174</v>
      </c>
      <c r="H402" s="48">
        <v>53</v>
      </c>
      <c r="I402" s="39">
        <f t="shared" si="75"/>
        <v>88.333333333333329</v>
      </c>
      <c r="J402" s="48">
        <v>58</v>
      </c>
      <c r="K402" s="39">
        <f t="shared" si="76"/>
        <v>84.05797101449275</v>
      </c>
      <c r="L402" s="48">
        <v>58</v>
      </c>
      <c r="M402" s="39">
        <f t="shared" si="77"/>
        <v>81.690140845070431</v>
      </c>
      <c r="N402" s="48">
        <v>72</v>
      </c>
      <c r="O402" s="39">
        <f t="shared" si="78"/>
        <v>87.804878048780495</v>
      </c>
      <c r="P402" s="48">
        <v>71</v>
      </c>
      <c r="Q402" s="39">
        <f t="shared" si="79"/>
        <v>88.75</v>
      </c>
      <c r="R402" s="48">
        <v>88</v>
      </c>
      <c r="S402" s="39">
        <f t="shared" si="80"/>
        <v>89.795918367346943</v>
      </c>
      <c r="T402" s="48">
        <v>66</v>
      </c>
      <c r="U402" s="39">
        <f t="shared" si="81"/>
        <v>92.957746478873233</v>
      </c>
      <c r="V402" s="48">
        <v>64</v>
      </c>
      <c r="W402" s="39">
        <f t="shared" si="82"/>
        <v>78.048780487804876</v>
      </c>
      <c r="X402" s="48">
        <v>96</v>
      </c>
      <c r="Y402" s="39">
        <f t="shared" si="83"/>
        <v>89.719626168224295</v>
      </c>
      <c r="AB402" s="3" t="s">
        <v>412</v>
      </c>
      <c r="AC402" s="3">
        <v>69</v>
      </c>
      <c r="AD402" s="3">
        <v>84</v>
      </c>
      <c r="AE402" s="3">
        <v>68</v>
      </c>
      <c r="AF402" s="3">
        <v>60</v>
      </c>
      <c r="AG402" s="3">
        <v>69</v>
      </c>
      <c r="AH402" s="3">
        <v>71</v>
      </c>
      <c r="AI402" s="3">
        <v>82</v>
      </c>
      <c r="AJ402" s="3">
        <v>80</v>
      </c>
      <c r="AK402" s="3">
        <v>98</v>
      </c>
      <c r="AL402" s="3">
        <v>71</v>
      </c>
      <c r="AM402" s="3">
        <v>82</v>
      </c>
      <c r="AN402" s="3">
        <v>107</v>
      </c>
      <c r="AO402" s="3">
        <v>11</v>
      </c>
      <c r="AP402" s="3">
        <v>952</v>
      </c>
    </row>
    <row r="403" spans="1:42">
      <c r="A403" s="3" t="s">
        <v>413</v>
      </c>
      <c r="B403" s="48">
        <v>35</v>
      </c>
      <c r="C403" s="39">
        <f t="shared" si="72"/>
        <v>85.365853658536579</v>
      </c>
      <c r="D403" s="48">
        <v>34</v>
      </c>
      <c r="E403" s="39">
        <f t="shared" si="73"/>
        <v>82.926829268292678</v>
      </c>
      <c r="F403" s="48">
        <v>29</v>
      </c>
      <c r="G403" s="39">
        <f t="shared" si="74"/>
        <v>59.183673469387756</v>
      </c>
      <c r="H403" s="48">
        <v>23</v>
      </c>
      <c r="I403" s="39">
        <f t="shared" si="75"/>
        <v>58.974358974358978</v>
      </c>
      <c r="J403" s="48">
        <v>24</v>
      </c>
      <c r="K403" s="39">
        <f t="shared" si="76"/>
        <v>77.41935483870968</v>
      </c>
      <c r="L403" s="48">
        <v>23</v>
      </c>
      <c r="M403" s="39">
        <f t="shared" si="77"/>
        <v>76.666666666666671</v>
      </c>
      <c r="N403" s="48">
        <v>22</v>
      </c>
      <c r="O403" s="39">
        <f t="shared" si="78"/>
        <v>62.857142857142854</v>
      </c>
      <c r="P403" s="48">
        <v>26</v>
      </c>
      <c r="Q403" s="39">
        <f t="shared" si="79"/>
        <v>57.777777777777771</v>
      </c>
      <c r="R403" s="48">
        <v>38</v>
      </c>
      <c r="S403" s="39">
        <f t="shared" si="80"/>
        <v>82.608695652173907</v>
      </c>
      <c r="T403" s="48">
        <v>37</v>
      </c>
      <c r="U403" s="39">
        <f t="shared" si="81"/>
        <v>80.434782608695656</v>
      </c>
      <c r="V403" s="48">
        <v>43</v>
      </c>
      <c r="W403" s="39">
        <f t="shared" si="82"/>
        <v>82.692307692307693</v>
      </c>
      <c r="X403" s="48">
        <v>47</v>
      </c>
      <c r="Y403" s="39">
        <f t="shared" si="83"/>
        <v>92.156862745098039</v>
      </c>
      <c r="AB403" s="3" t="s">
        <v>413</v>
      </c>
      <c r="AC403" s="3">
        <v>41</v>
      </c>
      <c r="AD403" s="3">
        <v>41</v>
      </c>
      <c r="AE403" s="3">
        <v>49</v>
      </c>
      <c r="AF403" s="3">
        <v>39</v>
      </c>
      <c r="AG403" s="3">
        <v>31</v>
      </c>
      <c r="AH403" s="3">
        <v>30</v>
      </c>
      <c r="AI403" s="3">
        <v>35</v>
      </c>
      <c r="AJ403" s="3">
        <v>45</v>
      </c>
      <c r="AK403" s="3">
        <v>46</v>
      </c>
      <c r="AL403" s="3">
        <v>46</v>
      </c>
      <c r="AM403" s="3">
        <v>52</v>
      </c>
      <c r="AN403" s="3">
        <v>51</v>
      </c>
      <c r="AO403" s="3">
        <v>3</v>
      </c>
      <c r="AP403" s="3">
        <v>509</v>
      </c>
    </row>
    <row r="404" spans="1:42">
      <c r="A404" s="3" t="s">
        <v>414</v>
      </c>
      <c r="B404" s="48">
        <v>194</v>
      </c>
      <c r="C404" s="39">
        <f t="shared" si="72"/>
        <v>97</v>
      </c>
      <c r="D404" s="48">
        <v>210</v>
      </c>
      <c r="E404" s="39">
        <f t="shared" si="73"/>
        <v>90.909090909090907</v>
      </c>
      <c r="F404" s="48">
        <v>147</v>
      </c>
      <c r="G404" s="39">
        <f t="shared" si="74"/>
        <v>80.327868852459019</v>
      </c>
      <c r="H404" s="48">
        <v>154</v>
      </c>
      <c r="I404" s="39">
        <f t="shared" si="75"/>
        <v>78.172588832487307</v>
      </c>
      <c r="J404" s="48">
        <v>158</v>
      </c>
      <c r="K404" s="39">
        <f t="shared" si="76"/>
        <v>79.396984924623112</v>
      </c>
      <c r="L404" s="48">
        <v>144</v>
      </c>
      <c r="M404" s="39">
        <f t="shared" si="77"/>
        <v>73.469387755102048</v>
      </c>
      <c r="N404" s="48">
        <v>139</v>
      </c>
      <c r="O404" s="39">
        <f t="shared" si="78"/>
        <v>70.918367346938766</v>
      </c>
      <c r="P404" s="48">
        <v>216</v>
      </c>
      <c r="Q404" s="39">
        <f t="shared" si="79"/>
        <v>87.804878048780495</v>
      </c>
      <c r="R404" s="48">
        <v>212</v>
      </c>
      <c r="S404" s="39">
        <f t="shared" si="80"/>
        <v>86.530612244897966</v>
      </c>
      <c r="T404" s="48">
        <v>147</v>
      </c>
      <c r="U404" s="39">
        <f t="shared" si="81"/>
        <v>81.666666666666671</v>
      </c>
      <c r="V404" s="48">
        <v>161</v>
      </c>
      <c r="W404" s="39">
        <f t="shared" si="82"/>
        <v>83.854166666666657</v>
      </c>
      <c r="X404" s="48">
        <v>161</v>
      </c>
      <c r="Y404" s="39">
        <f t="shared" si="83"/>
        <v>78.536585365853668</v>
      </c>
      <c r="AB404" s="3" t="s">
        <v>414</v>
      </c>
      <c r="AC404" s="3">
        <v>200</v>
      </c>
      <c r="AD404" s="3">
        <v>231</v>
      </c>
      <c r="AE404" s="3">
        <v>183</v>
      </c>
      <c r="AF404" s="3">
        <v>197</v>
      </c>
      <c r="AG404" s="3">
        <v>199</v>
      </c>
      <c r="AH404" s="3">
        <v>196</v>
      </c>
      <c r="AI404" s="3">
        <v>196</v>
      </c>
      <c r="AJ404" s="3">
        <v>246</v>
      </c>
      <c r="AK404" s="3">
        <v>245</v>
      </c>
      <c r="AL404" s="3">
        <v>180</v>
      </c>
      <c r="AM404" s="3">
        <v>192</v>
      </c>
      <c r="AN404" s="3">
        <v>205</v>
      </c>
      <c r="AO404" s="3">
        <v>41</v>
      </c>
      <c r="AP404" s="3">
        <v>2511</v>
      </c>
    </row>
    <row r="405" spans="1:42">
      <c r="A405" s="3" t="s">
        <v>415</v>
      </c>
      <c r="B405" s="48">
        <v>70</v>
      </c>
      <c r="C405" s="39">
        <f t="shared" si="72"/>
        <v>71.428571428571431</v>
      </c>
      <c r="D405" s="48">
        <v>77</v>
      </c>
      <c r="E405" s="39">
        <f t="shared" si="73"/>
        <v>71.296296296296291</v>
      </c>
      <c r="F405" s="48">
        <v>101</v>
      </c>
      <c r="G405" s="39">
        <f t="shared" si="74"/>
        <v>80.158730158730165</v>
      </c>
      <c r="H405" s="48">
        <v>80</v>
      </c>
      <c r="I405" s="39">
        <f t="shared" si="75"/>
        <v>75.471698113207552</v>
      </c>
      <c r="J405" s="48">
        <v>108</v>
      </c>
      <c r="K405" s="39">
        <f t="shared" si="76"/>
        <v>81.818181818181827</v>
      </c>
      <c r="L405" s="48">
        <v>91</v>
      </c>
      <c r="M405" s="39">
        <f t="shared" si="77"/>
        <v>79.824561403508781</v>
      </c>
      <c r="N405" s="48">
        <v>103</v>
      </c>
      <c r="O405" s="39">
        <f t="shared" si="78"/>
        <v>71.034482758620683</v>
      </c>
      <c r="P405" s="48">
        <v>105</v>
      </c>
      <c r="Q405" s="39">
        <f t="shared" si="79"/>
        <v>73.426573426573427</v>
      </c>
      <c r="R405" s="48">
        <v>106</v>
      </c>
      <c r="S405" s="39">
        <f t="shared" si="80"/>
        <v>70.19867549668875</v>
      </c>
      <c r="T405" s="48">
        <v>118</v>
      </c>
      <c r="U405" s="39">
        <f t="shared" si="81"/>
        <v>78.666666666666657</v>
      </c>
      <c r="V405" s="48">
        <v>137</v>
      </c>
      <c r="W405" s="39">
        <f t="shared" si="82"/>
        <v>91.333333333333329</v>
      </c>
      <c r="X405" s="48">
        <v>133</v>
      </c>
      <c r="Y405" s="39">
        <f t="shared" si="83"/>
        <v>92.361111111111114</v>
      </c>
      <c r="AB405" s="3" t="s">
        <v>415</v>
      </c>
      <c r="AC405" s="3">
        <v>98</v>
      </c>
      <c r="AD405" s="3">
        <v>108</v>
      </c>
      <c r="AE405" s="3">
        <v>126</v>
      </c>
      <c r="AF405" s="3">
        <v>106</v>
      </c>
      <c r="AG405" s="3">
        <v>132</v>
      </c>
      <c r="AH405" s="3">
        <v>114</v>
      </c>
      <c r="AI405" s="3">
        <v>145</v>
      </c>
      <c r="AJ405" s="3">
        <v>143</v>
      </c>
      <c r="AK405" s="3">
        <v>151</v>
      </c>
      <c r="AL405" s="3">
        <v>150</v>
      </c>
      <c r="AM405" s="3">
        <v>150</v>
      </c>
      <c r="AN405" s="3">
        <v>144</v>
      </c>
      <c r="AO405" s="3">
        <v>23</v>
      </c>
      <c r="AP405" s="3">
        <v>1590</v>
      </c>
    </row>
    <row r="406" spans="1:42">
      <c r="A406" s="3" t="s">
        <v>416</v>
      </c>
      <c r="B406" s="48">
        <v>1387</v>
      </c>
      <c r="C406" s="39">
        <f t="shared" si="72"/>
        <v>92.282102461743179</v>
      </c>
      <c r="D406" s="48">
        <v>1437</v>
      </c>
      <c r="E406" s="39">
        <f t="shared" si="73"/>
        <v>92.889463477698769</v>
      </c>
      <c r="F406" s="48">
        <v>1342</v>
      </c>
      <c r="G406" s="39">
        <f t="shared" si="74"/>
        <v>90.983050847457619</v>
      </c>
      <c r="H406" s="48">
        <v>1393</v>
      </c>
      <c r="I406" s="39">
        <f t="shared" si="75"/>
        <v>86.575512740832821</v>
      </c>
      <c r="J406" s="48">
        <v>1392</v>
      </c>
      <c r="K406" s="39">
        <f t="shared" si="76"/>
        <v>83.453237410071949</v>
      </c>
      <c r="L406" s="48">
        <v>1380</v>
      </c>
      <c r="M406" s="39">
        <f t="shared" si="77"/>
        <v>91.451292246520879</v>
      </c>
      <c r="N406" s="48">
        <v>1483</v>
      </c>
      <c r="O406" s="39">
        <f t="shared" si="78"/>
        <v>88.011869436201778</v>
      </c>
      <c r="P406" s="48">
        <v>1480</v>
      </c>
      <c r="Q406" s="39">
        <f t="shared" si="79"/>
        <v>93.257718966603647</v>
      </c>
      <c r="R406" s="48">
        <v>1738</v>
      </c>
      <c r="S406" s="39">
        <f t="shared" si="80"/>
        <v>91.13791295228107</v>
      </c>
      <c r="T406" s="48">
        <v>1532</v>
      </c>
      <c r="U406" s="39">
        <f t="shared" si="81"/>
        <v>94.045426642111735</v>
      </c>
      <c r="V406" s="48">
        <v>1491</v>
      </c>
      <c r="W406" s="39">
        <f t="shared" si="82"/>
        <v>92.150803461063035</v>
      </c>
      <c r="X406" s="48">
        <v>1419</v>
      </c>
      <c r="Y406" s="39">
        <f t="shared" si="83"/>
        <v>86.471663619744049</v>
      </c>
      <c r="AB406" s="3" t="s">
        <v>416</v>
      </c>
      <c r="AC406" s="3">
        <v>1503</v>
      </c>
      <c r="AD406" s="3">
        <v>1547</v>
      </c>
      <c r="AE406" s="3">
        <v>1475</v>
      </c>
      <c r="AF406" s="3">
        <v>1609</v>
      </c>
      <c r="AG406" s="3">
        <v>1668</v>
      </c>
      <c r="AH406" s="3">
        <v>1509</v>
      </c>
      <c r="AI406" s="3">
        <v>1685</v>
      </c>
      <c r="AJ406" s="3">
        <v>1587</v>
      </c>
      <c r="AK406" s="3">
        <v>1907</v>
      </c>
      <c r="AL406" s="3">
        <v>1629</v>
      </c>
      <c r="AM406" s="3">
        <v>1618</v>
      </c>
      <c r="AN406" s="3">
        <v>1641</v>
      </c>
      <c r="AO406" s="3">
        <v>265</v>
      </c>
      <c r="AP406" s="3">
        <v>19643</v>
      </c>
    </row>
    <row r="407" spans="1:42">
      <c r="A407" s="3" t="s">
        <v>417</v>
      </c>
      <c r="B407" s="48">
        <v>27</v>
      </c>
      <c r="C407" s="39">
        <f t="shared" si="72"/>
        <v>90</v>
      </c>
      <c r="D407" s="48">
        <v>23</v>
      </c>
      <c r="E407" s="39">
        <f t="shared" si="73"/>
        <v>85.18518518518519</v>
      </c>
      <c r="F407" s="48">
        <v>33</v>
      </c>
      <c r="G407" s="39">
        <f t="shared" si="74"/>
        <v>91.666666666666657</v>
      </c>
      <c r="H407" s="48">
        <v>19</v>
      </c>
      <c r="I407" s="39">
        <f t="shared" si="75"/>
        <v>82.608695652173907</v>
      </c>
      <c r="J407" s="48">
        <v>24</v>
      </c>
      <c r="K407" s="39">
        <f t="shared" si="76"/>
        <v>72.727272727272734</v>
      </c>
      <c r="L407" s="48">
        <v>30</v>
      </c>
      <c r="M407" s="39">
        <f t="shared" si="77"/>
        <v>69.767441860465112</v>
      </c>
      <c r="N407" s="48">
        <v>25</v>
      </c>
      <c r="O407" s="39">
        <f t="shared" si="78"/>
        <v>78.125</v>
      </c>
      <c r="P407" s="48">
        <v>27</v>
      </c>
      <c r="Q407" s="39">
        <f t="shared" si="79"/>
        <v>71.05263157894737</v>
      </c>
      <c r="R407" s="48">
        <v>35</v>
      </c>
      <c r="S407" s="39">
        <f t="shared" si="80"/>
        <v>85.365853658536579</v>
      </c>
      <c r="T407" s="48">
        <v>35</v>
      </c>
      <c r="U407" s="39">
        <f t="shared" si="81"/>
        <v>89.743589743589752</v>
      </c>
      <c r="V407" s="48">
        <v>50</v>
      </c>
      <c r="W407" s="39">
        <f t="shared" si="82"/>
        <v>86.206896551724128</v>
      </c>
      <c r="X407" s="48">
        <v>41</v>
      </c>
      <c r="Y407" s="39">
        <f t="shared" si="83"/>
        <v>91.111111111111114</v>
      </c>
      <c r="AB407" s="3" t="s">
        <v>417</v>
      </c>
      <c r="AC407" s="3">
        <v>30</v>
      </c>
      <c r="AD407" s="3">
        <v>27</v>
      </c>
      <c r="AE407" s="3">
        <v>36</v>
      </c>
      <c r="AF407" s="3">
        <v>23</v>
      </c>
      <c r="AG407" s="3">
        <v>33</v>
      </c>
      <c r="AH407" s="3">
        <v>43</v>
      </c>
      <c r="AI407" s="3">
        <v>32</v>
      </c>
      <c r="AJ407" s="3">
        <v>38</v>
      </c>
      <c r="AK407" s="3">
        <v>41</v>
      </c>
      <c r="AL407" s="3">
        <v>39</v>
      </c>
      <c r="AM407" s="3">
        <v>58</v>
      </c>
      <c r="AN407" s="3">
        <v>45</v>
      </c>
      <c r="AO407" s="3">
        <v>1</v>
      </c>
      <c r="AP407" s="3">
        <v>446</v>
      </c>
    </row>
    <row r="408" spans="1:42">
      <c r="A408" s="3" t="s">
        <v>418</v>
      </c>
      <c r="B408" s="48">
        <v>160</v>
      </c>
      <c r="C408" s="39">
        <f t="shared" si="72"/>
        <v>90.395480225988706</v>
      </c>
      <c r="D408" s="48">
        <v>170</v>
      </c>
      <c r="E408" s="39">
        <f t="shared" si="73"/>
        <v>93.922651933701658</v>
      </c>
      <c r="F408" s="48">
        <v>161</v>
      </c>
      <c r="G408" s="39">
        <f t="shared" si="74"/>
        <v>86.55913978494624</v>
      </c>
      <c r="H408" s="48">
        <v>134</v>
      </c>
      <c r="I408" s="39">
        <f t="shared" si="75"/>
        <v>88.741721854304629</v>
      </c>
      <c r="J408" s="48">
        <v>148</v>
      </c>
      <c r="K408" s="39">
        <f t="shared" si="76"/>
        <v>86.549707602339183</v>
      </c>
      <c r="L408" s="48">
        <v>150</v>
      </c>
      <c r="M408" s="39">
        <f t="shared" si="77"/>
        <v>90.361445783132538</v>
      </c>
      <c r="N408" s="48">
        <v>133</v>
      </c>
      <c r="O408" s="39">
        <f t="shared" si="78"/>
        <v>84.177215189873422</v>
      </c>
      <c r="P408" s="48">
        <v>170</v>
      </c>
      <c r="Q408" s="39">
        <f t="shared" si="79"/>
        <v>86.294416243654823</v>
      </c>
      <c r="R408" s="48">
        <v>172</v>
      </c>
      <c r="S408" s="39">
        <f t="shared" si="80"/>
        <v>80.751173708920192</v>
      </c>
      <c r="T408" s="48">
        <v>157</v>
      </c>
      <c r="U408" s="39">
        <f t="shared" si="81"/>
        <v>89.204545454545453</v>
      </c>
      <c r="V408" s="48">
        <v>163</v>
      </c>
      <c r="W408" s="39">
        <f t="shared" si="82"/>
        <v>90.555555555555557</v>
      </c>
      <c r="X408" s="48">
        <v>175</v>
      </c>
      <c r="Y408" s="39">
        <f t="shared" si="83"/>
        <v>91.623036649214669</v>
      </c>
      <c r="AB408" s="3" t="s">
        <v>418</v>
      </c>
      <c r="AC408" s="3">
        <v>177</v>
      </c>
      <c r="AD408" s="3">
        <v>181</v>
      </c>
      <c r="AE408" s="3">
        <v>186</v>
      </c>
      <c r="AF408" s="3">
        <v>151</v>
      </c>
      <c r="AG408" s="3">
        <v>171</v>
      </c>
      <c r="AH408" s="3">
        <v>166</v>
      </c>
      <c r="AI408" s="3">
        <v>158</v>
      </c>
      <c r="AJ408" s="3">
        <v>197</v>
      </c>
      <c r="AK408" s="3">
        <v>213</v>
      </c>
      <c r="AL408" s="3">
        <v>176</v>
      </c>
      <c r="AM408" s="3">
        <v>180</v>
      </c>
      <c r="AN408" s="3">
        <v>191</v>
      </c>
      <c r="AO408" s="3">
        <v>23</v>
      </c>
      <c r="AP408" s="3">
        <v>2170</v>
      </c>
    </row>
    <row r="409" spans="1:42">
      <c r="A409" s="3" t="s">
        <v>419</v>
      </c>
      <c r="B409" s="48">
        <v>63</v>
      </c>
      <c r="C409" s="39">
        <f t="shared" si="72"/>
        <v>94.029850746268664</v>
      </c>
      <c r="D409" s="48">
        <v>72</v>
      </c>
      <c r="E409" s="39">
        <f t="shared" si="73"/>
        <v>91.139240506329116</v>
      </c>
      <c r="F409" s="48">
        <v>53</v>
      </c>
      <c r="G409" s="39">
        <f t="shared" si="74"/>
        <v>92.982456140350877</v>
      </c>
      <c r="H409" s="48">
        <v>60</v>
      </c>
      <c r="I409" s="39">
        <f t="shared" si="75"/>
        <v>92.307692307692307</v>
      </c>
      <c r="J409" s="48">
        <v>59</v>
      </c>
      <c r="K409" s="39">
        <f t="shared" si="76"/>
        <v>90.769230769230774</v>
      </c>
      <c r="L409" s="48">
        <v>69</v>
      </c>
      <c r="M409" s="39">
        <f t="shared" si="77"/>
        <v>89.610389610389603</v>
      </c>
      <c r="N409" s="48">
        <v>83</v>
      </c>
      <c r="O409" s="39">
        <f t="shared" si="78"/>
        <v>98.80952380952381</v>
      </c>
      <c r="P409" s="48">
        <v>81</v>
      </c>
      <c r="Q409" s="39">
        <f t="shared" si="79"/>
        <v>94.186046511627907</v>
      </c>
      <c r="R409" s="48">
        <v>89</v>
      </c>
      <c r="S409" s="39">
        <f t="shared" si="80"/>
        <v>85.576923076923066</v>
      </c>
      <c r="T409" s="48">
        <v>75</v>
      </c>
      <c r="U409" s="39">
        <f t="shared" si="81"/>
        <v>87.20930232558139</v>
      </c>
      <c r="V409" s="48">
        <v>66</v>
      </c>
      <c r="W409" s="39">
        <f t="shared" si="82"/>
        <v>77.64705882352942</v>
      </c>
      <c r="X409" s="48">
        <v>68</v>
      </c>
      <c r="Y409" s="39">
        <f t="shared" si="83"/>
        <v>87.179487179487182</v>
      </c>
      <c r="AB409" s="3" t="s">
        <v>419</v>
      </c>
      <c r="AC409" s="3">
        <v>67</v>
      </c>
      <c r="AD409" s="3">
        <v>79</v>
      </c>
      <c r="AE409" s="3">
        <v>57</v>
      </c>
      <c r="AF409" s="3">
        <v>65</v>
      </c>
      <c r="AG409" s="3">
        <v>65</v>
      </c>
      <c r="AH409" s="3">
        <v>77</v>
      </c>
      <c r="AI409" s="3">
        <v>84</v>
      </c>
      <c r="AJ409" s="3">
        <v>86</v>
      </c>
      <c r="AK409" s="3">
        <v>104</v>
      </c>
      <c r="AL409" s="3">
        <v>86</v>
      </c>
      <c r="AM409" s="3">
        <v>85</v>
      </c>
      <c r="AN409" s="3">
        <v>78</v>
      </c>
      <c r="AO409" s="3">
        <v>13</v>
      </c>
      <c r="AP409" s="3">
        <v>946</v>
      </c>
    </row>
    <row r="410" spans="1:42">
      <c r="A410" s="3" t="s">
        <v>420</v>
      </c>
      <c r="B410" s="48">
        <v>49</v>
      </c>
      <c r="C410" s="39">
        <f t="shared" si="72"/>
        <v>79.032258064516128</v>
      </c>
      <c r="D410" s="48">
        <v>37</v>
      </c>
      <c r="E410" s="39">
        <f t="shared" si="73"/>
        <v>84.090909090909093</v>
      </c>
      <c r="F410" s="48">
        <v>31</v>
      </c>
      <c r="G410" s="39">
        <f t="shared" si="74"/>
        <v>83.78378378378379</v>
      </c>
      <c r="H410" s="48">
        <v>40</v>
      </c>
      <c r="I410" s="39">
        <f t="shared" si="75"/>
        <v>85.106382978723403</v>
      </c>
      <c r="J410" s="48">
        <v>51</v>
      </c>
      <c r="K410" s="39">
        <f t="shared" si="76"/>
        <v>91.071428571428569</v>
      </c>
      <c r="L410" s="48">
        <v>45</v>
      </c>
      <c r="M410" s="39">
        <f t="shared" si="77"/>
        <v>78.94736842105263</v>
      </c>
      <c r="N410" s="48">
        <v>38</v>
      </c>
      <c r="O410" s="39">
        <f t="shared" si="78"/>
        <v>84.444444444444443</v>
      </c>
      <c r="P410" s="48">
        <v>55</v>
      </c>
      <c r="Q410" s="39">
        <f t="shared" si="79"/>
        <v>79.710144927536234</v>
      </c>
      <c r="R410" s="48">
        <v>61</v>
      </c>
      <c r="S410" s="39">
        <f t="shared" si="80"/>
        <v>88.405797101449281</v>
      </c>
      <c r="T410" s="48">
        <v>44</v>
      </c>
      <c r="U410" s="39">
        <f t="shared" si="81"/>
        <v>80</v>
      </c>
      <c r="V410" s="48">
        <v>59</v>
      </c>
      <c r="W410" s="39">
        <f t="shared" si="82"/>
        <v>88.059701492537314</v>
      </c>
      <c r="X410" s="48">
        <v>51</v>
      </c>
      <c r="Y410" s="39">
        <f t="shared" si="83"/>
        <v>80.952380952380949</v>
      </c>
      <c r="AB410" s="3" t="s">
        <v>420</v>
      </c>
      <c r="AC410" s="3">
        <v>62</v>
      </c>
      <c r="AD410" s="3">
        <v>44</v>
      </c>
      <c r="AE410" s="3">
        <v>37</v>
      </c>
      <c r="AF410" s="3">
        <v>47</v>
      </c>
      <c r="AG410" s="3">
        <v>56</v>
      </c>
      <c r="AH410" s="3">
        <v>57</v>
      </c>
      <c r="AI410" s="3">
        <v>45</v>
      </c>
      <c r="AJ410" s="3">
        <v>69</v>
      </c>
      <c r="AK410" s="3">
        <v>69</v>
      </c>
      <c r="AL410" s="3">
        <v>55</v>
      </c>
      <c r="AM410" s="3">
        <v>67</v>
      </c>
      <c r="AN410" s="3">
        <v>63</v>
      </c>
      <c r="AO410" s="3">
        <v>6</v>
      </c>
      <c r="AP410" s="3">
        <v>677</v>
      </c>
    </row>
    <row r="411" spans="1:42">
      <c r="A411" s="3" t="s">
        <v>421</v>
      </c>
      <c r="B411" s="48">
        <v>27</v>
      </c>
      <c r="C411" s="39">
        <f t="shared" si="72"/>
        <v>90</v>
      </c>
      <c r="D411" s="48">
        <v>33</v>
      </c>
      <c r="E411" s="39">
        <f t="shared" si="73"/>
        <v>97.058823529411768</v>
      </c>
      <c r="F411" s="48">
        <v>30</v>
      </c>
      <c r="G411" s="39">
        <f t="shared" si="74"/>
        <v>88.235294117647058</v>
      </c>
      <c r="H411" s="48">
        <v>35</v>
      </c>
      <c r="I411" s="39">
        <f t="shared" si="75"/>
        <v>89.743589743589752</v>
      </c>
      <c r="J411" s="48">
        <v>45</v>
      </c>
      <c r="K411" s="39">
        <f t="shared" si="76"/>
        <v>88.235294117647058</v>
      </c>
      <c r="L411" s="48">
        <v>34</v>
      </c>
      <c r="M411" s="39">
        <f t="shared" si="77"/>
        <v>85</v>
      </c>
      <c r="N411" s="48">
        <v>27</v>
      </c>
      <c r="O411" s="39">
        <f t="shared" si="78"/>
        <v>87.096774193548384</v>
      </c>
      <c r="P411" s="48">
        <v>47</v>
      </c>
      <c r="Q411" s="39">
        <f t="shared" si="79"/>
        <v>94</v>
      </c>
      <c r="R411" s="48">
        <v>38</v>
      </c>
      <c r="S411" s="39">
        <f t="shared" si="80"/>
        <v>97.435897435897431</v>
      </c>
      <c r="T411" s="48">
        <v>52</v>
      </c>
      <c r="U411" s="39">
        <f t="shared" si="81"/>
        <v>96.296296296296291</v>
      </c>
      <c r="V411" s="48">
        <v>48</v>
      </c>
      <c r="W411" s="39">
        <f t="shared" si="82"/>
        <v>94.117647058823522</v>
      </c>
      <c r="X411" s="48">
        <v>43</v>
      </c>
      <c r="Y411" s="39">
        <f t="shared" si="83"/>
        <v>84.313725490196077</v>
      </c>
      <c r="AB411" s="3" t="s">
        <v>421</v>
      </c>
      <c r="AC411" s="3">
        <v>30</v>
      </c>
      <c r="AD411" s="3">
        <v>34</v>
      </c>
      <c r="AE411" s="3">
        <v>34</v>
      </c>
      <c r="AF411" s="3">
        <v>39</v>
      </c>
      <c r="AG411" s="3">
        <v>51</v>
      </c>
      <c r="AH411" s="3">
        <v>40</v>
      </c>
      <c r="AI411" s="3">
        <v>31</v>
      </c>
      <c r="AJ411" s="3">
        <v>50</v>
      </c>
      <c r="AK411" s="3">
        <v>39</v>
      </c>
      <c r="AL411" s="3">
        <v>54</v>
      </c>
      <c r="AM411" s="3">
        <v>51</v>
      </c>
      <c r="AN411" s="3">
        <v>51</v>
      </c>
      <c r="AO411" s="3">
        <v>6</v>
      </c>
      <c r="AP411" s="3">
        <v>510</v>
      </c>
    </row>
    <row r="412" spans="1:42">
      <c r="A412" s="3" t="s">
        <v>422</v>
      </c>
      <c r="B412" s="48">
        <v>40</v>
      </c>
      <c r="C412" s="39">
        <f t="shared" si="72"/>
        <v>85.106382978723403</v>
      </c>
      <c r="D412" s="48">
        <v>45</v>
      </c>
      <c r="E412" s="39">
        <f t="shared" si="73"/>
        <v>78.94736842105263</v>
      </c>
      <c r="F412" s="48">
        <v>54</v>
      </c>
      <c r="G412" s="39">
        <f t="shared" si="74"/>
        <v>88.52459016393442</v>
      </c>
      <c r="H412" s="48">
        <v>44</v>
      </c>
      <c r="I412" s="39">
        <f t="shared" si="75"/>
        <v>75.862068965517238</v>
      </c>
      <c r="J412" s="48">
        <v>52</v>
      </c>
      <c r="K412" s="39">
        <f t="shared" si="76"/>
        <v>86.666666666666671</v>
      </c>
      <c r="L412" s="48">
        <v>35</v>
      </c>
      <c r="M412" s="39">
        <f t="shared" si="77"/>
        <v>77.777777777777786</v>
      </c>
      <c r="N412" s="48">
        <v>51</v>
      </c>
      <c r="O412" s="39">
        <f t="shared" si="78"/>
        <v>85</v>
      </c>
      <c r="P412" s="48">
        <v>42</v>
      </c>
      <c r="Q412" s="39">
        <f t="shared" si="79"/>
        <v>93.333333333333329</v>
      </c>
      <c r="R412" s="48">
        <v>55</v>
      </c>
      <c r="S412" s="39">
        <f t="shared" si="80"/>
        <v>85.9375</v>
      </c>
      <c r="T412" s="48">
        <v>70</v>
      </c>
      <c r="U412" s="39">
        <f t="shared" si="81"/>
        <v>90.909090909090907</v>
      </c>
      <c r="V412" s="48">
        <v>82</v>
      </c>
      <c r="W412" s="39">
        <f t="shared" si="82"/>
        <v>95.348837209302332</v>
      </c>
      <c r="X412" s="48">
        <v>70</v>
      </c>
      <c r="Y412" s="39">
        <f t="shared" si="83"/>
        <v>84.337349397590373</v>
      </c>
      <c r="AB412" s="3" t="s">
        <v>422</v>
      </c>
      <c r="AC412" s="3">
        <v>47</v>
      </c>
      <c r="AD412" s="3">
        <v>57</v>
      </c>
      <c r="AE412" s="3">
        <v>61</v>
      </c>
      <c r="AF412" s="3">
        <v>58</v>
      </c>
      <c r="AG412" s="3">
        <v>60</v>
      </c>
      <c r="AH412" s="3">
        <v>45</v>
      </c>
      <c r="AI412" s="3">
        <v>60</v>
      </c>
      <c r="AJ412" s="3">
        <v>45</v>
      </c>
      <c r="AK412" s="3">
        <v>64</v>
      </c>
      <c r="AL412" s="3">
        <v>77</v>
      </c>
      <c r="AM412" s="3">
        <v>86</v>
      </c>
      <c r="AN412" s="3">
        <v>83</v>
      </c>
      <c r="AO412" s="3">
        <v>5</v>
      </c>
      <c r="AP412" s="3">
        <v>748</v>
      </c>
    </row>
    <row r="413" spans="1:42">
      <c r="A413" s="3" t="s">
        <v>423</v>
      </c>
      <c r="B413" s="48">
        <v>54</v>
      </c>
      <c r="C413" s="39">
        <f t="shared" si="72"/>
        <v>91.525423728813564</v>
      </c>
      <c r="D413" s="48">
        <v>55</v>
      </c>
      <c r="E413" s="39">
        <f t="shared" si="73"/>
        <v>98.214285714285708</v>
      </c>
      <c r="F413" s="48">
        <v>77</v>
      </c>
      <c r="G413" s="39">
        <f t="shared" si="74"/>
        <v>93.902439024390233</v>
      </c>
      <c r="H413" s="48">
        <v>66</v>
      </c>
      <c r="I413" s="39">
        <f t="shared" si="75"/>
        <v>88</v>
      </c>
      <c r="J413" s="48">
        <v>65</v>
      </c>
      <c r="K413" s="39">
        <f t="shared" si="76"/>
        <v>92.857142857142861</v>
      </c>
      <c r="L413" s="48">
        <v>55</v>
      </c>
      <c r="M413" s="39">
        <f t="shared" si="77"/>
        <v>88.709677419354833</v>
      </c>
      <c r="N413" s="48">
        <v>71</v>
      </c>
      <c r="O413" s="39">
        <f t="shared" si="78"/>
        <v>93.421052631578945</v>
      </c>
      <c r="P413" s="48">
        <v>59</v>
      </c>
      <c r="Q413" s="39">
        <f t="shared" si="79"/>
        <v>98.333333333333329</v>
      </c>
      <c r="R413" s="48">
        <v>84</v>
      </c>
      <c r="S413" s="39">
        <f t="shared" si="80"/>
        <v>95.454545454545453</v>
      </c>
      <c r="T413" s="48">
        <v>73</v>
      </c>
      <c r="U413" s="39">
        <f t="shared" si="81"/>
        <v>100</v>
      </c>
      <c r="V413" s="48">
        <v>60</v>
      </c>
      <c r="W413" s="39">
        <f t="shared" si="82"/>
        <v>93.75</v>
      </c>
      <c r="X413" s="48">
        <v>54</v>
      </c>
      <c r="Y413" s="39">
        <f t="shared" si="83"/>
        <v>85.714285714285708</v>
      </c>
      <c r="AB413" s="3" t="s">
        <v>423</v>
      </c>
      <c r="AC413" s="3">
        <v>59</v>
      </c>
      <c r="AD413" s="3">
        <v>56</v>
      </c>
      <c r="AE413" s="3">
        <v>82</v>
      </c>
      <c r="AF413" s="3">
        <v>75</v>
      </c>
      <c r="AG413" s="3">
        <v>70</v>
      </c>
      <c r="AH413" s="3">
        <v>62</v>
      </c>
      <c r="AI413" s="3">
        <v>76</v>
      </c>
      <c r="AJ413" s="3">
        <v>60</v>
      </c>
      <c r="AK413" s="3">
        <v>88</v>
      </c>
      <c r="AL413" s="3">
        <v>73</v>
      </c>
      <c r="AM413" s="3">
        <v>64</v>
      </c>
      <c r="AN413" s="3">
        <v>63</v>
      </c>
      <c r="AO413" s="3">
        <v>17</v>
      </c>
      <c r="AP413" s="3">
        <v>845</v>
      </c>
    </row>
    <row r="414" spans="1:42">
      <c r="A414" s="3" t="s">
        <v>424</v>
      </c>
      <c r="B414" s="48">
        <v>35</v>
      </c>
      <c r="C414" s="39">
        <f t="shared" si="72"/>
        <v>94.594594594594597</v>
      </c>
      <c r="D414" s="48">
        <v>26</v>
      </c>
      <c r="E414" s="39">
        <f t="shared" si="73"/>
        <v>96.296296296296291</v>
      </c>
      <c r="F414" s="48">
        <v>41</v>
      </c>
      <c r="G414" s="39">
        <f t="shared" si="74"/>
        <v>95.348837209302332</v>
      </c>
      <c r="H414" s="48">
        <v>39</v>
      </c>
      <c r="I414" s="39">
        <f t="shared" si="75"/>
        <v>95.121951219512198</v>
      </c>
      <c r="J414" s="48">
        <v>39</v>
      </c>
      <c r="K414" s="39">
        <f t="shared" si="76"/>
        <v>97.5</v>
      </c>
      <c r="L414" s="48">
        <v>35</v>
      </c>
      <c r="M414" s="39">
        <f t="shared" si="77"/>
        <v>100</v>
      </c>
      <c r="N414" s="48">
        <v>36</v>
      </c>
      <c r="O414" s="39">
        <f t="shared" si="78"/>
        <v>94.73684210526315</v>
      </c>
      <c r="P414" s="48">
        <v>37</v>
      </c>
      <c r="Q414" s="39">
        <f t="shared" si="79"/>
        <v>97.368421052631575</v>
      </c>
      <c r="R414" s="48">
        <v>41</v>
      </c>
      <c r="S414" s="39">
        <f t="shared" si="80"/>
        <v>97.61904761904762</v>
      </c>
      <c r="T414" s="48">
        <v>32</v>
      </c>
      <c r="U414" s="39">
        <f t="shared" si="81"/>
        <v>80</v>
      </c>
      <c r="V414" s="48">
        <v>38</v>
      </c>
      <c r="W414" s="39">
        <f t="shared" si="82"/>
        <v>88.372093023255815</v>
      </c>
      <c r="X414" s="48">
        <v>44</v>
      </c>
      <c r="Y414" s="39">
        <f t="shared" si="83"/>
        <v>86.274509803921575</v>
      </c>
      <c r="AB414" s="3" t="s">
        <v>424</v>
      </c>
      <c r="AC414" s="3">
        <v>37</v>
      </c>
      <c r="AD414" s="3">
        <v>27</v>
      </c>
      <c r="AE414" s="3">
        <v>43</v>
      </c>
      <c r="AF414" s="3">
        <v>41</v>
      </c>
      <c r="AG414" s="3">
        <v>40</v>
      </c>
      <c r="AH414" s="3">
        <v>35</v>
      </c>
      <c r="AI414" s="3">
        <v>38</v>
      </c>
      <c r="AJ414" s="3">
        <v>38</v>
      </c>
      <c r="AK414" s="3">
        <v>42</v>
      </c>
      <c r="AL414" s="3">
        <v>40</v>
      </c>
      <c r="AM414" s="3">
        <v>43</v>
      </c>
      <c r="AN414" s="3">
        <v>51</v>
      </c>
      <c r="AO414" s="3">
        <v>4</v>
      </c>
      <c r="AP414" s="3">
        <v>479</v>
      </c>
    </row>
    <row r="415" spans="1:42">
      <c r="A415" s="3" t="s">
        <v>425</v>
      </c>
      <c r="B415" s="48">
        <v>40</v>
      </c>
      <c r="C415" s="39">
        <f t="shared" si="72"/>
        <v>86.956521739130437</v>
      </c>
      <c r="D415" s="48">
        <v>37</v>
      </c>
      <c r="E415" s="39">
        <f t="shared" si="73"/>
        <v>80.434782608695656</v>
      </c>
      <c r="F415" s="48">
        <v>40</v>
      </c>
      <c r="G415" s="39">
        <f t="shared" si="74"/>
        <v>81.632653061224488</v>
      </c>
      <c r="H415" s="48">
        <v>35</v>
      </c>
      <c r="I415" s="39">
        <f t="shared" si="75"/>
        <v>97.222222222222214</v>
      </c>
      <c r="J415" s="48">
        <v>43</v>
      </c>
      <c r="K415" s="39">
        <f t="shared" si="76"/>
        <v>78.181818181818187</v>
      </c>
      <c r="L415" s="48">
        <v>33</v>
      </c>
      <c r="M415" s="39">
        <f t="shared" si="77"/>
        <v>71.739130434782609</v>
      </c>
      <c r="N415" s="48">
        <v>35</v>
      </c>
      <c r="O415" s="39">
        <f t="shared" si="78"/>
        <v>71.428571428571431</v>
      </c>
      <c r="P415" s="48">
        <v>41</v>
      </c>
      <c r="Q415" s="39">
        <f t="shared" si="79"/>
        <v>77.358490566037744</v>
      </c>
      <c r="R415" s="48">
        <v>53</v>
      </c>
      <c r="S415" s="39">
        <f t="shared" si="80"/>
        <v>66.25</v>
      </c>
      <c r="T415" s="48">
        <v>47</v>
      </c>
      <c r="U415" s="39">
        <f t="shared" si="81"/>
        <v>94</v>
      </c>
      <c r="V415" s="48">
        <v>53</v>
      </c>
      <c r="W415" s="39">
        <f t="shared" si="82"/>
        <v>85.483870967741936</v>
      </c>
      <c r="X415" s="48">
        <v>37</v>
      </c>
      <c r="Y415" s="39">
        <f t="shared" si="83"/>
        <v>68.518518518518519</v>
      </c>
      <c r="AB415" s="3" t="s">
        <v>425</v>
      </c>
      <c r="AC415" s="3">
        <v>46</v>
      </c>
      <c r="AD415" s="3">
        <v>46</v>
      </c>
      <c r="AE415" s="3">
        <v>49</v>
      </c>
      <c r="AF415" s="3">
        <v>36</v>
      </c>
      <c r="AG415" s="3">
        <v>55</v>
      </c>
      <c r="AH415" s="3">
        <v>46</v>
      </c>
      <c r="AI415" s="3">
        <v>49</v>
      </c>
      <c r="AJ415" s="3">
        <v>53</v>
      </c>
      <c r="AK415" s="3">
        <v>80</v>
      </c>
      <c r="AL415" s="3">
        <v>50</v>
      </c>
      <c r="AM415" s="3">
        <v>62</v>
      </c>
      <c r="AN415" s="3">
        <v>54</v>
      </c>
      <c r="AO415" s="3">
        <v>3</v>
      </c>
      <c r="AP415" s="3">
        <v>629</v>
      </c>
    </row>
    <row r="416" spans="1:42">
      <c r="A416" s="3" t="s">
        <v>426</v>
      </c>
      <c r="B416" s="48">
        <v>95</v>
      </c>
      <c r="C416" s="39">
        <f t="shared" si="72"/>
        <v>76.612903225806448</v>
      </c>
      <c r="D416" s="48">
        <v>108</v>
      </c>
      <c r="E416" s="39">
        <f t="shared" si="73"/>
        <v>93.103448275862064</v>
      </c>
      <c r="F416" s="48">
        <v>126</v>
      </c>
      <c r="G416" s="39">
        <f t="shared" si="74"/>
        <v>92.64705882352942</v>
      </c>
      <c r="H416" s="48">
        <v>125</v>
      </c>
      <c r="I416" s="39">
        <f t="shared" si="75"/>
        <v>79.617834394904463</v>
      </c>
      <c r="J416" s="48">
        <v>102</v>
      </c>
      <c r="K416" s="39">
        <f t="shared" si="76"/>
        <v>76.691729323308266</v>
      </c>
      <c r="L416" s="48">
        <v>128</v>
      </c>
      <c r="M416" s="39">
        <f t="shared" si="77"/>
        <v>77.108433734939766</v>
      </c>
      <c r="N416" s="48">
        <v>107</v>
      </c>
      <c r="O416" s="39">
        <f t="shared" si="78"/>
        <v>70.860927152317871</v>
      </c>
      <c r="P416" s="48">
        <v>113</v>
      </c>
      <c r="Q416" s="39">
        <f t="shared" si="79"/>
        <v>72.903225806451616</v>
      </c>
      <c r="R416" s="48">
        <v>129</v>
      </c>
      <c r="S416" s="39">
        <f t="shared" si="80"/>
        <v>84.313725490196077</v>
      </c>
      <c r="T416" s="48">
        <v>134</v>
      </c>
      <c r="U416" s="39">
        <f t="shared" si="81"/>
        <v>91.780821917808225</v>
      </c>
      <c r="V416" s="48">
        <v>132</v>
      </c>
      <c r="W416" s="39">
        <f t="shared" si="82"/>
        <v>85.161290322580641</v>
      </c>
      <c r="X416" s="48">
        <v>144</v>
      </c>
      <c r="Y416" s="39">
        <f t="shared" si="83"/>
        <v>86.746987951807228</v>
      </c>
      <c r="AB416" s="3" t="s">
        <v>426</v>
      </c>
      <c r="AC416" s="3">
        <v>124</v>
      </c>
      <c r="AD416" s="3">
        <v>116</v>
      </c>
      <c r="AE416" s="3">
        <v>136</v>
      </c>
      <c r="AF416" s="3">
        <v>157</v>
      </c>
      <c r="AG416" s="3">
        <v>133</v>
      </c>
      <c r="AH416" s="3">
        <v>166</v>
      </c>
      <c r="AI416" s="3">
        <v>151</v>
      </c>
      <c r="AJ416" s="3">
        <v>155</v>
      </c>
      <c r="AK416" s="3">
        <v>153</v>
      </c>
      <c r="AL416" s="3">
        <v>146</v>
      </c>
      <c r="AM416" s="3">
        <v>155</v>
      </c>
      <c r="AN416" s="3">
        <v>166</v>
      </c>
      <c r="AO416" s="3">
        <v>14</v>
      </c>
      <c r="AP416" s="3">
        <v>1772</v>
      </c>
    </row>
    <row r="417" spans="1:42">
      <c r="A417" s="3" t="s">
        <v>427</v>
      </c>
      <c r="B417" s="48">
        <v>136</v>
      </c>
      <c r="C417" s="39">
        <f t="shared" si="72"/>
        <v>87.741935483870975</v>
      </c>
      <c r="D417" s="48">
        <v>110</v>
      </c>
      <c r="E417" s="39">
        <f t="shared" si="73"/>
        <v>79.710144927536234</v>
      </c>
      <c r="F417" s="48">
        <v>98</v>
      </c>
      <c r="G417" s="39">
        <f t="shared" si="74"/>
        <v>61.635220125786162</v>
      </c>
      <c r="H417" s="48">
        <v>82</v>
      </c>
      <c r="I417" s="39">
        <f t="shared" si="75"/>
        <v>56.164383561643838</v>
      </c>
      <c r="J417" s="48">
        <v>82</v>
      </c>
      <c r="K417" s="39">
        <f t="shared" si="76"/>
        <v>64.566929133858267</v>
      </c>
      <c r="L417" s="48">
        <v>97</v>
      </c>
      <c r="M417" s="39">
        <f t="shared" si="77"/>
        <v>64.666666666666657</v>
      </c>
      <c r="N417" s="48">
        <v>96</v>
      </c>
      <c r="O417" s="39">
        <f t="shared" si="78"/>
        <v>63.576158940397356</v>
      </c>
      <c r="P417" s="48">
        <v>120</v>
      </c>
      <c r="Q417" s="39">
        <f t="shared" si="79"/>
        <v>77.41935483870968</v>
      </c>
      <c r="R417" s="48">
        <v>122</v>
      </c>
      <c r="S417" s="39">
        <f t="shared" si="80"/>
        <v>73.053892215568865</v>
      </c>
      <c r="T417" s="48">
        <v>110</v>
      </c>
      <c r="U417" s="39">
        <f t="shared" si="81"/>
        <v>78.571428571428569</v>
      </c>
      <c r="V417" s="48">
        <v>116</v>
      </c>
      <c r="W417" s="39">
        <f t="shared" si="82"/>
        <v>76.821192052980138</v>
      </c>
      <c r="X417" s="48">
        <v>119</v>
      </c>
      <c r="Y417" s="39">
        <f t="shared" si="83"/>
        <v>70.833333333333343</v>
      </c>
      <c r="AB417" s="3" t="s">
        <v>427</v>
      </c>
      <c r="AC417" s="3">
        <v>155</v>
      </c>
      <c r="AD417" s="3">
        <v>138</v>
      </c>
      <c r="AE417" s="3">
        <v>159</v>
      </c>
      <c r="AF417" s="3">
        <v>146</v>
      </c>
      <c r="AG417" s="3">
        <v>127</v>
      </c>
      <c r="AH417" s="3">
        <v>150</v>
      </c>
      <c r="AI417" s="3">
        <v>151</v>
      </c>
      <c r="AJ417" s="3">
        <v>155</v>
      </c>
      <c r="AK417" s="3">
        <v>167</v>
      </c>
      <c r="AL417" s="3">
        <v>140</v>
      </c>
      <c r="AM417" s="3">
        <v>151</v>
      </c>
      <c r="AN417" s="3">
        <v>168</v>
      </c>
      <c r="AO417" s="3">
        <v>5</v>
      </c>
      <c r="AP417" s="3">
        <v>1812</v>
      </c>
    </row>
    <row r="418" spans="1:42" s="8" customFormat="1" ht="15.75">
      <c r="A418" s="34" t="s">
        <v>428</v>
      </c>
      <c r="B418" s="46">
        <v>2364</v>
      </c>
      <c r="C418" s="38">
        <f t="shared" si="72"/>
        <v>80.054182187605832</v>
      </c>
      <c r="D418" s="46">
        <v>2410</v>
      </c>
      <c r="E418" s="38">
        <f t="shared" si="73"/>
        <v>79.198159710811694</v>
      </c>
      <c r="F418" s="46">
        <v>2365</v>
      </c>
      <c r="G418" s="38">
        <f t="shared" si="74"/>
        <v>76.265720735246688</v>
      </c>
      <c r="H418" s="46">
        <v>2478</v>
      </c>
      <c r="I418" s="38">
        <f t="shared" si="75"/>
        <v>78.616751269035532</v>
      </c>
      <c r="J418" s="46">
        <v>2635</v>
      </c>
      <c r="K418" s="38">
        <f t="shared" si="76"/>
        <v>81.857719788754267</v>
      </c>
      <c r="L418" s="46">
        <v>2585</v>
      </c>
      <c r="M418" s="38">
        <f t="shared" si="77"/>
        <v>81.907477820025349</v>
      </c>
      <c r="N418" s="46">
        <v>2530</v>
      </c>
      <c r="O418" s="38">
        <f t="shared" si="78"/>
        <v>78.376703841387851</v>
      </c>
      <c r="P418" s="46">
        <v>2648</v>
      </c>
      <c r="Q418" s="38">
        <f t="shared" si="79"/>
        <v>75.420108231273147</v>
      </c>
      <c r="R418" s="46">
        <v>2733</v>
      </c>
      <c r="S418" s="38">
        <f t="shared" si="80"/>
        <v>76.791233492554085</v>
      </c>
      <c r="T418" s="46">
        <v>2876</v>
      </c>
      <c r="U418" s="38">
        <f t="shared" si="81"/>
        <v>79.403644395361681</v>
      </c>
      <c r="V418" s="46">
        <v>3078</v>
      </c>
      <c r="W418" s="38">
        <f t="shared" si="82"/>
        <v>84.886927744070604</v>
      </c>
      <c r="X418" s="46">
        <v>3139</v>
      </c>
      <c r="Y418" s="38">
        <f t="shared" si="83"/>
        <v>84.90668109277793</v>
      </c>
      <c r="AB418" s="8" t="s">
        <v>428</v>
      </c>
      <c r="AC418" s="8">
        <v>2953</v>
      </c>
      <c r="AD418" s="8">
        <v>3043</v>
      </c>
      <c r="AE418" s="8">
        <v>3101</v>
      </c>
      <c r="AF418" s="8">
        <v>3152</v>
      </c>
      <c r="AG418" s="8">
        <v>3219</v>
      </c>
      <c r="AH418" s="8">
        <v>3156</v>
      </c>
      <c r="AI418" s="8">
        <v>3228</v>
      </c>
      <c r="AJ418" s="8">
        <v>3511</v>
      </c>
      <c r="AK418" s="8">
        <v>3559</v>
      </c>
      <c r="AL418" s="8">
        <v>3622</v>
      </c>
      <c r="AM418" s="8">
        <v>3626</v>
      </c>
      <c r="AN418" s="8">
        <v>3697</v>
      </c>
      <c r="AO418" s="8">
        <v>459</v>
      </c>
      <c r="AP418" s="8">
        <v>40326</v>
      </c>
    </row>
    <row r="419" spans="1:42">
      <c r="A419" s="3" t="s">
        <v>429</v>
      </c>
      <c r="B419" s="48">
        <v>14</v>
      </c>
      <c r="C419" s="39">
        <f t="shared" si="72"/>
        <v>70</v>
      </c>
      <c r="D419" s="48">
        <v>21</v>
      </c>
      <c r="E419" s="39">
        <f t="shared" si="73"/>
        <v>67.741935483870961</v>
      </c>
      <c r="F419" s="48">
        <v>27</v>
      </c>
      <c r="G419" s="39">
        <f t="shared" si="74"/>
        <v>84.375</v>
      </c>
      <c r="H419" s="48">
        <v>19</v>
      </c>
      <c r="I419" s="39">
        <f t="shared" si="75"/>
        <v>82.608695652173907</v>
      </c>
      <c r="J419" s="48">
        <v>23</v>
      </c>
      <c r="K419" s="39">
        <f t="shared" si="76"/>
        <v>79.310344827586206</v>
      </c>
      <c r="L419" s="48">
        <v>21</v>
      </c>
      <c r="M419" s="39">
        <f t="shared" si="77"/>
        <v>72.41379310344827</v>
      </c>
      <c r="N419" s="48">
        <v>21</v>
      </c>
      <c r="O419" s="39">
        <f t="shared" si="78"/>
        <v>63.636363636363633</v>
      </c>
      <c r="P419" s="48">
        <v>17</v>
      </c>
      <c r="Q419" s="39">
        <f t="shared" si="79"/>
        <v>65.384615384615387</v>
      </c>
      <c r="R419" s="48">
        <v>23</v>
      </c>
      <c r="S419" s="39">
        <f t="shared" si="80"/>
        <v>69.696969696969703</v>
      </c>
      <c r="T419" s="48">
        <v>20</v>
      </c>
      <c r="U419" s="39">
        <f t="shared" si="81"/>
        <v>71.428571428571431</v>
      </c>
      <c r="V419" s="48">
        <v>24</v>
      </c>
      <c r="W419" s="39">
        <f t="shared" si="82"/>
        <v>80</v>
      </c>
      <c r="X419" s="48">
        <v>22</v>
      </c>
      <c r="Y419" s="39">
        <f t="shared" si="83"/>
        <v>75.862068965517238</v>
      </c>
      <c r="AB419" s="3" t="s">
        <v>429</v>
      </c>
      <c r="AC419" s="3">
        <v>20</v>
      </c>
      <c r="AD419" s="3">
        <v>31</v>
      </c>
      <c r="AE419" s="3">
        <v>32</v>
      </c>
      <c r="AF419" s="3">
        <v>23</v>
      </c>
      <c r="AG419" s="3">
        <v>29</v>
      </c>
      <c r="AH419" s="3">
        <v>29</v>
      </c>
      <c r="AI419" s="3">
        <v>33</v>
      </c>
      <c r="AJ419" s="3">
        <v>26</v>
      </c>
      <c r="AK419" s="3">
        <v>33</v>
      </c>
      <c r="AL419" s="3">
        <v>28</v>
      </c>
      <c r="AM419" s="3">
        <v>30</v>
      </c>
      <c r="AN419" s="3">
        <v>29</v>
      </c>
      <c r="AO419" s="3">
        <v>6</v>
      </c>
      <c r="AP419" s="3">
        <v>349</v>
      </c>
    </row>
    <row r="420" spans="1:42">
      <c r="A420" s="3" t="s">
        <v>430</v>
      </c>
      <c r="B420" s="48">
        <v>30</v>
      </c>
      <c r="C420" s="39">
        <f t="shared" si="72"/>
        <v>60</v>
      </c>
      <c r="D420" s="48">
        <v>37</v>
      </c>
      <c r="E420" s="39">
        <f t="shared" si="73"/>
        <v>82.222222222222214</v>
      </c>
      <c r="F420" s="48">
        <v>29</v>
      </c>
      <c r="G420" s="39">
        <f t="shared" si="74"/>
        <v>85.294117647058826</v>
      </c>
      <c r="H420" s="48">
        <v>19</v>
      </c>
      <c r="I420" s="39">
        <f t="shared" si="75"/>
        <v>45.238095238095241</v>
      </c>
      <c r="J420" s="48">
        <v>32</v>
      </c>
      <c r="K420" s="39">
        <f t="shared" si="76"/>
        <v>65.306122448979593</v>
      </c>
      <c r="L420" s="48">
        <v>30</v>
      </c>
      <c r="M420" s="39">
        <f t="shared" si="77"/>
        <v>88.235294117647058</v>
      </c>
      <c r="N420" s="48">
        <v>38</v>
      </c>
      <c r="O420" s="39">
        <f t="shared" si="78"/>
        <v>92.682926829268297</v>
      </c>
      <c r="P420" s="48">
        <v>41</v>
      </c>
      <c r="Q420" s="39">
        <f t="shared" si="79"/>
        <v>87.2340425531915</v>
      </c>
      <c r="R420" s="48">
        <v>36</v>
      </c>
      <c r="S420" s="39">
        <f t="shared" si="80"/>
        <v>78.260869565217391</v>
      </c>
      <c r="T420" s="48">
        <v>44</v>
      </c>
      <c r="U420" s="39">
        <f t="shared" si="81"/>
        <v>84.615384615384613</v>
      </c>
      <c r="V420" s="48">
        <v>40</v>
      </c>
      <c r="W420" s="39">
        <f t="shared" si="82"/>
        <v>93.023255813953483</v>
      </c>
      <c r="X420" s="48">
        <v>35</v>
      </c>
      <c r="Y420" s="39">
        <f t="shared" si="83"/>
        <v>76.08695652173914</v>
      </c>
      <c r="AB420" s="3" t="s">
        <v>430</v>
      </c>
      <c r="AC420" s="3">
        <v>50</v>
      </c>
      <c r="AD420" s="3">
        <v>45</v>
      </c>
      <c r="AE420" s="3">
        <v>34</v>
      </c>
      <c r="AF420" s="3">
        <v>42</v>
      </c>
      <c r="AG420" s="3">
        <v>49</v>
      </c>
      <c r="AH420" s="3">
        <v>34</v>
      </c>
      <c r="AI420" s="3">
        <v>41</v>
      </c>
      <c r="AJ420" s="3">
        <v>47</v>
      </c>
      <c r="AK420" s="3">
        <v>46</v>
      </c>
      <c r="AL420" s="3">
        <v>52</v>
      </c>
      <c r="AM420" s="3">
        <v>43</v>
      </c>
      <c r="AN420" s="3">
        <v>46</v>
      </c>
      <c r="AO420" s="3">
        <v>7</v>
      </c>
      <c r="AP420" s="3">
        <v>536</v>
      </c>
    </row>
    <row r="421" spans="1:42">
      <c r="A421" s="3" t="s">
        <v>431</v>
      </c>
      <c r="B421" s="48">
        <v>25</v>
      </c>
      <c r="C421" s="39">
        <f t="shared" si="72"/>
        <v>92.592592592592595</v>
      </c>
      <c r="D421" s="48">
        <v>28</v>
      </c>
      <c r="E421" s="39">
        <f t="shared" si="73"/>
        <v>93.333333333333329</v>
      </c>
      <c r="F421" s="48">
        <v>25</v>
      </c>
      <c r="G421" s="39">
        <f t="shared" si="74"/>
        <v>92.592592592592595</v>
      </c>
      <c r="H421" s="48">
        <v>33</v>
      </c>
      <c r="I421" s="39">
        <f t="shared" si="75"/>
        <v>97.058823529411768</v>
      </c>
      <c r="J421" s="48">
        <v>30</v>
      </c>
      <c r="K421" s="39">
        <f t="shared" si="76"/>
        <v>96.774193548387103</v>
      </c>
      <c r="L421" s="48">
        <v>24</v>
      </c>
      <c r="M421" s="39">
        <f t="shared" si="77"/>
        <v>96</v>
      </c>
      <c r="N421" s="48">
        <v>37</v>
      </c>
      <c r="O421" s="39">
        <f t="shared" si="78"/>
        <v>92.5</v>
      </c>
      <c r="P421" s="48">
        <v>42</v>
      </c>
      <c r="Q421" s="39">
        <f t="shared" si="79"/>
        <v>93.333333333333329</v>
      </c>
      <c r="R421" s="48">
        <v>29</v>
      </c>
      <c r="S421" s="39">
        <f t="shared" si="80"/>
        <v>93.548387096774192</v>
      </c>
      <c r="T421" s="48">
        <v>36</v>
      </c>
      <c r="U421" s="39">
        <f t="shared" si="81"/>
        <v>85.714285714285708</v>
      </c>
      <c r="V421" s="48">
        <v>31</v>
      </c>
      <c r="W421" s="39">
        <f t="shared" si="82"/>
        <v>81.578947368421055</v>
      </c>
      <c r="X421" s="48">
        <v>30</v>
      </c>
      <c r="Y421" s="39">
        <f t="shared" si="83"/>
        <v>88.235294117647058</v>
      </c>
      <c r="AB421" s="3" t="s">
        <v>431</v>
      </c>
      <c r="AC421" s="3">
        <v>27</v>
      </c>
      <c r="AD421" s="3">
        <v>30</v>
      </c>
      <c r="AE421" s="3">
        <v>27</v>
      </c>
      <c r="AF421" s="3">
        <v>34</v>
      </c>
      <c r="AG421" s="3">
        <v>31</v>
      </c>
      <c r="AH421" s="3">
        <v>25</v>
      </c>
      <c r="AI421" s="3">
        <v>40</v>
      </c>
      <c r="AJ421" s="3">
        <v>45</v>
      </c>
      <c r="AK421" s="3">
        <v>31</v>
      </c>
      <c r="AL421" s="3">
        <v>42</v>
      </c>
      <c r="AM421" s="3">
        <v>38</v>
      </c>
      <c r="AN421" s="3">
        <v>34</v>
      </c>
      <c r="AO421" s="3">
        <v>8</v>
      </c>
      <c r="AP421" s="3">
        <v>412</v>
      </c>
    </row>
    <row r="422" spans="1:42">
      <c r="A422" s="3" t="s">
        <v>432</v>
      </c>
      <c r="B422" s="48">
        <v>63</v>
      </c>
      <c r="C422" s="39">
        <f t="shared" si="72"/>
        <v>67.021276595744681</v>
      </c>
      <c r="D422" s="48">
        <v>75</v>
      </c>
      <c r="E422" s="39">
        <f t="shared" si="73"/>
        <v>71.428571428571431</v>
      </c>
      <c r="F422" s="48">
        <v>44</v>
      </c>
      <c r="G422" s="39">
        <f t="shared" si="74"/>
        <v>52.380952380952387</v>
      </c>
      <c r="H422" s="48">
        <v>49</v>
      </c>
      <c r="I422" s="39">
        <f t="shared" si="75"/>
        <v>51.578947368421055</v>
      </c>
      <c r="J422" s="48">
        <v>93</v>
      </c>
      <c r="K422" s="39">
        <f t="shared" si="76"/>
        <v>82.30088495575221</v>
      </c>
      <c r="L422" s="48">
        <v>86</v>
      </c>
      <c r="M422" s="39">
        <f t="shared" si="77"/>
        <v>85.148514851485146</v>
      </c>
      <c r="N422" s="48">
        <v>88</v>
      </c>
      <c r="O422" s="39">
        <f t="shared" si="78"/>
        <v>83.018867924528308</v>
      </c>
      <c r="P422" s="48">
        <v>98</v>
      </c>
      <c r="Q422" s="39">
        <f t="shared" si="79"/>
        <v>85.217391304347828</v>
      </c>
      <c r="R422" s="48">
        <v>97</v>
      </c>
      <c r="S422" s="39">
        <f t="shared" si="80"/>
        <v>89.81481481481481</v>
      </c>
      <c r="T422" s="48">
        <v>91</v>
      </c>
      <c r="U422" s="39">
        <f t="shared" si="81"/>
        <v>81.981981981981974</v>
      </c>
      <c r="V422" s="48">
        <v>77</v>
      </c>
      <c r="W422" s="39">
        <f t="shared" si="82"/>
        <v>77</v>
      </c>
      <c r="X422" s="48">
        <v>101</v>
      </c>
      <c r="Y422" s="39">
        <f t="shared" si="83"/>
        <v>90.990990990990994</v>
      </c>
      <c r="AB422" s="3" t="s">
        <v>432</v>
      </c>
      <c r="AC422" s="3">
        <v>94</v>
      </c>
      <c r="AD422" s="3">
        <v>105</v>
      </c>
      <c r="AE422" s="3">
        <v>84</v>
      </c>
      <c r="AF422" s="3">
        <v>95</v>
      </c>
      <c r="AG422" s="3">
        <v>113</v>
      </c>
      <c r="AH422" s="3">
        <v>101</v>
      </c>
      <c r="AI422" s="3">
        <v>106</v>
      </c>
      <c r="AJ422" s="3">
        <v>115</v>
      </c>
      <c r="AK422" s="3">
        <v>108</v>
      </c>
      <c r="AL422" s="3">
        <v>111</v>
      </c>
      <c r="AM422" s="3">
        <v>100</v>
      </c>
      <c r="AN422" s="3">
        <v>111</v>
      </c>
      <c r="AO422" s="3">
        <v>17</v>
      </c>
      <c r="AP422" s="3">
        <v>1260</v>
      </c>
    </row>
    <row r="423" spans="1:42">
      <c r="A423" s="3" t="s">
        <v>433</v>
      </c>
      <c r="B423" s="48">
        <v>74</v>
      </c>
      <c r="C423" s="39">
        <f t="shared" si="72"/>
        <v>86.04651162790698</v>
      </c>
      <c r="D423" s="48">
        <v>62</v>
      </c>
      <c r="E423" s="39">
        <f t="shared" si="73"/>
        <v>79.487179487179489</v>
      </c>
      <c r="F423" s="48">
        <v>74</v>
      </c>
      <c r="G423" s="39">
        <f t="shared" si="74"/>
        <v>94.871794871794862</v>
      </c>
      <c r="H423" s="48">
        <v>81</v>
      </c>
      <c r="I423" s="39">
        <f t="shared" si="75"/>
        <v>92.045454545454547</v>
      </c>
      <c r="J423" s="48">
        <v>103</v>
      </c>
      <c r="K423" s="39">
        <f t="shared" si="76"/>
        <v>99.038461538461547</v>
      </c>
      <c r="L423" s="48">
        <v>61</v>
      </c>
      <c r="M423" s="39">
        <f t="shared" si="77"/>
        <v>93.84615384615384</v>
      </c>
      <c r="N423" s="48">
        <v>82</v>
      </c>
      <c r="O423" s="39">
        <f t="shared" si="78"/>
        <v>95.348837209302332</v>
      </c>
      <c r="P423" s="48">
        <v>82</v>
      </c>
      <c r="Q423" s="39">
        <f t="shared" si="79"/>
        <v>95.348837209302332</v>
      </c>
      <c r="R423" s="48">
        <v>83</v>
      </c>
      <c r="S423" s="39">
        <f t="shared" si="80"/>
        <v>85.567010309278345</v>
      </c>
      <c r="T423" s="48">
        <v>92</v>
      </c>
      <c r="U423" s="39">
        <f t="shared" si="81"/>
        <v>95.833333333333343</v>
      </c>
      <c r="V423" s="48">
        <v>86</v>
      </c>
      <c r="W423" s="39">
        <f t="shared" si="82"/>
        <v>85.148514851485146</v>
      </c>
      <c r="X423" s="48">
        <v>78</v>
      </c>
      <c r="Y423" s="39">
        <f t="shared" si="83"/>
        <v>90.697674418604649</v>
      </c>
      <c r="AB423" s="3" t="s">
        <v>433</v>
      </c>
      <c r="AC423" s="3">
        <v>86</v>
      </c>
      <c r="AD423" s="3">
        <v>78</v>
      </c>
      <c r="AE423" s="3">
        <v>78</v>
      </c>
      <c r="AF423" s="3">
        <v>88</v>
      </c>
      <c r="AG423" s="3">
        <v>104</v>
      </c>
      <c r="AH423" s="3">
        <v>65</v>
      </c>
      <c r="AI423" s="3">
        <v>86</v>
      </c>
      <c r="AJ423" s="3">
        <v>86</v>
      </c>
      <c r="AK423" s="3">
        <v>97</v>
      </c>
      <c r="AL423" s="3">
        <v>96</v>
      </c>
      <c r="AM423" s="3">
        <v>101</v>
      </c>
      <c r="AN423" s="3">
        <v>86</v>
      </c>
      <c r="AO423" s="3">
        <v>10</v>
      </c>
      <c r="AP423" s="3">
        <v>1061</v>
      </c>
    </row>
    <row r="424" spans="1:42">
      <c r="A424" s="3" t="s">
        <v>434</v>
      </c>
      <c r="B424" s="48">
        <v>28</v>
      </c>
      <c r="C424" s="39">
        <f t="shared" si="72"/>
        <v>90.322580645161281</v>
      </c>
      <c r="D424" s="48">
        <v>22</v>
      </c>
      <c r="E424" s="39">
        <f t="shared" si="73"/>
        <v>78.571428571428569</v>
      </c>
      <c r="F424" s="48">
        <v>32</v>
      </c>
      <c r="G424" s="39">
        <f t="shared" si="74"/>
        <v>88.888888888888886</v>
      </c>
      <c r="H424" s="48">
        <v>20</v>
      </c>
      <c r="I424" s="39">
        <f t="shared" si="75"/>
        <v>86.956521739130437</v>
      </c>
      <c r="J424" s="48">
        <v>28</v>
      </c>
      <c r="K424" s="39">
        <f t="shared" si="76"/>
        <v>90.322580645161281</v>
      </c>
      <c r="L424" s="48">
        <v>19</v>
      </c>
      <c r="M424" s="39">
        <f t="shared" si="77"/>
        <v>90.476190476190482</v>
      </c>
      <c r="N424" s="48">
        <v>26</v>
      </c>
      <c r="O424" s="39">
        <f t="shared" si="78"/>
        <v>89.65517241379311</v>
      </c>
      <c r="P424" s="48">
        <v>26</v>
      </c>
      <c r="Q424" s="39">
        <f t="shared" si="79"/>
        <v>92.857142857142861</v>
      </c>
      <c r="R424" s="48">
        <v>31</v>
      </c>
      <c r="S424" s="39">
        <f t="shared" si="80"/>
        <v>88.571428571428569</v>
      </c>
      <c r="T424" s="48">
        <v>33</v>
      </c>
      <c r="U424" s="39">
        <f t="shared" si="81"/>
        <v>82.5</v>
      </c>
      <c r="V424" s="48">
        <v>33</v>
      </c>
      <c r="W424" s="39">
        <f t="shared" si="82"/>
        <v>91.666666666666657</v>
      </c>
      <c r="X424" s="48">
        <v>31</v>
      </c>
      <c r="Y424" s="39">
        <f t="shared" si="83"/>
        <v>75.609756097560975</v>
      </c>
      <c r="AB424" s="3" t="s">
        <v>434</v>
      </c>
      <c r="AC424" s="3">
        <v>31</v>
      </c>
      <c r="AD424" s="3">
        <v>28</v>
      </c>
      <c r="AE424" s="3">
        <v>36</v>
      </c>
      <c r="AF424" s="3">
        <v>23</v>
      </c>
      <c r="AG424" s="3">
        <v>31</v>
      </c>
      <c r="AH424" s="3">
        <v>21</v>
      </c>
      <c r="AI424" s="3">
        <v>29</v>
      </c>
      <c r="AJ424" s="3">
        <v>28</v>
      </c>
      <c r="AK424" s="3">
        <v>35</v>
      </c>
      <c r="AL424" s="3">
        <v>40</v>
      </c>
      <c r="AM424" s="3">
        <v>36</v>
      </c>
      <c r="AN424" s="3">
        <v>41</v>
      </c>
      <c r="AO424" s="3">
        <v>1</v>
      </c>
      <c r="AP424" s="3">
        <v>380</v>
      </c>
    </row>
    <row r="425" spans="1:42">
      <c r="A425" s="3" t="s">
        <v>435</v>
      </c>
      <c r="B425" s="48">
        <v>41</v>
      </c>
      <c r="C425" s="39">
        <f t="shared" si="72"/>
        <v>78.84615384615384</v>
      </c>
      <c r="D425" s="48">
        <v>38</v>
      </c>
      <c r="E425" s="39">
        <f t="shared" si="73"/>
        <v>84.444444444444443</v>
      </c>
      <c r="F425" s="48">
        <v>42</v>
      </c>
      <c r="G425" s="39">
        <f t="shared" si="74"/>
        <v>95.454545454545453</v>
      </c>
      <c r="H425" s="48">
        <v>51</v>
      </c>
      <c r="I425" s="39">
        <f t="shared" si="75"/>
        <v>92.72727272727272</v>
      </c>
      <c r="J425" s="48">
        <v>46</v>
      </c>
      <c r="K425" s="39">
        <f t="shared" si="76"/>
        <v>93.877551020408163</v>
      </c>
      <c r="L425" s="48">
        <v>38</v>
      </c>
      <c r="M425" s="39">
        <f t="shared" si="77"/>
        <v>74.509803921568633</v>
      </c>
      <c r="N425" s="48">
        <v>41</v>
      </c>
      <c r="O425" s="39">
        <f t="shared" si="78"/>
        <v>73.214285714285708</v>
      </c>
      <c r="P425" s="48">
        <v>53</v>
      </c>
      <c r="Q425" s="39">
        <f t="shared" si="79"/>
        <v>77.941176470588232</v>
      </c>
      <c r="R425" s="48">
        <v>56</v>
      </c>
      <c r="S425" s="39">
        <f t="shared" si="80"/>
        <v>77.777777777777786</v>
      </c>
      <c r="T425" s="48">
        <v>49</v>
      </c>
      <c r="U425" s="39">
        <f t="shared" si="81"/>
        <v>79.032258064516128</v>
      </c>
      <c r="V425" s="48">
        <v>72</v>
      </c>
      <c r="W425" s="39">
        <f t="shared" si="82"/>
        <v>93.506493506493499</v>
      </c>
      <c r="X425" s="48">
        <v>72</v>
      </c>
      <c r="Y425" s="39">
        <f t="shared" si="83"/>
        <v>92.307692307692307</v>
      </c>
      <c r="AB425" s="3" t="s">
        <v>435</v>
      </c>
      <c r="AC425" s="3">
        <v>52</v>
      </c>
      <c r="AD425" s="3">
        <v>45</v>
      </c>
      <c r="AE425" s="3">
        <v>44</v>
      </c>
      <c r="AF425" s="3">
        <v>55</v>
      </c>
      <c r="AG425" s="3">
        <v>49</v>
      </c>
      <c r="AH425" s="3">
        <v>51</v>
      </c>
      <c r="AI425" s="3">
        <v>56</v>
      </c>
      <c r="AJ425" s="3">
        <v>68</v>
      </c>
      <c r="AK425" s="3">
        <v>72</v>
      </c>
      <c r="AL425" s="3">
        <v>62</v>
      </c>
      <c r="AM425" s="3">
        <v>77</v>
      </c>
      <c r="AN425" s="3">
        <v>78</v>
      </c>
      <c r="AO425" s="3">
        <v>12</v>
      </c>
      <c r="AP425" s="3">
        <v>721</v>
      </c>
    </row>
    <row r="426" spans="1:42">
      <c r="A426" s="3" t="s">
        <v>436</v>
      </c>
      <c r="B426" s="48">
        <v>122</v>
      </c>
      <c r="C426" s="39">
        <f t="shared" si="72"/>
        <v>89.051094890510953</v>
      </c>
      <c r="D426" s="48">
        <v>128</v>
      </c>
      <c r="E426" s="39">
        <f t="shared" si="73"/>
        <v>86.486486486486484</v>
      </c>
      <c r="F426" s="48">
        <v>103</v>
      </c>
      <c r="G426" s="39">
        <f t="shared" si="74"/>
        <v>76.296296296296291</v>
      </c>
      <c r="H426" s="48">
        <v>91</v>
      </c>
      <c r="I426" s="39">
        <f t="shared" si="75"/>
        <v>73.387096774193552</v>
      </c>
      <c r="J426" s="48">
        <v>119</v>
      </c>
      <c r="K426" s="39">
        <f t="shared" si="76"/>
        <v>77.272727272727266</v>
      </c>
      <c r="L426" s="48">
        <v>114</v>
      </c>
      <c r="M426" s="39">
        <f t="shared" si="77"/>
        <v>84.444444444444443</v>
      </c>
      <c r="N426" s="48">
        <v>91</v>
      </c>
      <c r="O426" s="39">
        <f t="shared" si="78"/>
        <v>82.727272727272734</v>
      </c>
      <c r="P426" s="48">
        <v>141</v>
      </c>
      <c r="Q426" s="39">
        <f t="shared" si="79"/>
        <v>93.377483443708613</v>
      </c>
      <c r="R426" s="48">
        <v>161</v>
      </c>
      <c r="S426" s="39">
        <f t="shared" si="80"/>
        <v>86.55913978494624</v>
      </c>
      <c r="T426" s="48">
        <v>119</v>
      </c>
      <c r="U426" s="39">
        <f t="shared" si="81"/>
        <v>73.00613496932516</v>
      </c>
      <c r="V426" s="48">
        <v>139</v>
      </c>
      <c r="W426" s="39">
        <f t="shared" si="82"/>
        <v>80.813953488372093</v>
      </c>
      <c r="X426" s="48">
        <v>168</v>
      </c>
      <c r="Y426" s="39">
        <f t="shared" si="83"/>
        <v>83.168316831683171</v>
      </c>
      <c r="AB426" s="3" t="s">
        <v>436</v>
      </c>
      <c r="AC426" s="3">
        <v>137</v>
      </c>
      <c r="AD426" s="3">
        <v>148</v>
      </c>
      <c r="AE426" s="3">
        <v>135</v>
      </c>
      <c r="AF426" s="3">
        <v>124</v>
      </c>
      <c r="AG426" s="3">
        <v>154</v>
      </c>
      <c r="AH426" s="3">
        <v>135</v>
      </c>
      <c r="AI426" s="3">
        <v>110</v>
      </c>
      <c r="AJ426" s="3">
        <v>151</v>
      </c>
      <c r="AK426" s="3">
        <v>186</v>
      </c>
      <c r="AL426" s="3">
        <v>163</v>
      </c>
      <c r="AM426" s="3">
        <v>172</v>
      </c>
      <c r="AN426" s="3">
        <v>202</v>
      </c>
      <c r="AO426" s="3">
        <v>27</v>
      </c>
      <c r="AP426" s="3">
        <v>1844</v>
      </c>
    </row>
    <row r="427" spans="1:42">
      <c r="A427" s="3" t="s">
        <v>437</v>
      </c>
      <c r="B427" s="48">
        <v>244</v>
      </c>
      <c r="C427" s="39">
        <f t="shared" si="72"/>
        <v>77.95527156549521</v>
      </c>
      <c r="D427" s="48">
        <v>246</v>
      </c>
      <c r="E427" s="39">
        <f t="shared" si="73"/>
        <v>78.84615384615384</v>
      </c>
      <c r="F427" s="48">
        <v>262</v>
      </c>
      <c r="G427" s="39">
        <f t="shared" si="74"/>
        <v>75.50432276657061</v>
      </c>
      <c r="H427" s="48">
        <v>253</v>
      </c>
      <c r="I427" s="39">
        <f t="shared" si="75"/>
        <v>82.679738562091501</v>
      </c>
      <c r="J427" s="48">
        <v>295</v>
      </c>
      <c r="K427" s="39">
        <f t="shared" si="76"/>
        <v>84.770114942528735</v>
      </c>
      <c r="L427" s="48">
        <v>264</v>
      </c>
      <c r="M427" s="39">
        <f t="shared" si="77"/>
        <v>84.076433121019107</v>
      </c>
      <c r="N427" s="48">
        <v>264</v>
      </c>
      <c r="O427" s="39">
        <f t="shared" si="78"/>
        <v>83.018867924528308</v>
      </c>
      <c r="P427" s="48">
        <v>272</v>
      </c>
      <c r="Q427" s="39">
        <f t="shared" si="79"/>
        <v>72.922252010723867</v>
      </c>
      <c r="R427" s="48">
        <v>255</v>
      </c>
      <c r="S427" s="39">
        <f t="shared" si="80"/>
        <v>72.033898305084747</v>
      </c>
      <c r="T427" s="48">
        <v>302</v>
      </c>
      <c r="U427" s="39">
        <f t="shared" si="81"/>
        <v>79.473684210526315</v>
      </c>
      <c r="V427" s="48">
        <v>313</v>
      </c>
      <c r="W427" s="39">
        <f t="shared" si="82"/>
        <v>85.753424657534254</v>
      </c>
      <c r="X427" s="48">
        <v>279</v>
      </c>
      <c r="Y427" s="39">
        <f t="shared" si="83"/>
        <v>78.813559322033896</v>
      </c>
      <c r="AB427" s="3" t="s">
        <v>437</v>
      </c>
      <c r="AC427" s="3">
        <v>313</v>
      </c>
      <c r="AD427" s="3">
        <v>312</v>
      </c>
      <c r="AE427" s="3">
        <v>347</v>
      </c>
      <c r="AF427" s="3">
        <v>306</v>
      </c>
      <c r="AG427" s="3">
        <v>348</v>
      </c>
      <c r="AH427" s="3">
        <v>314</v>
      </c>
      <c r="AI427" s="3">
        <v>318</v>
      </c>
      <c r="AJ427" s="3">
        <v>373</v>
      </c>
      <c r="AK427" s="3">
        <v>354</v>
      </c>
      <c r="AL427" s="3">
        <v>380</v>
      </c>
      <c r="AM427" s="3">
        <v>365</v>
      </c>
      <c r="AN427" s="3">
        <v>354</v>
      </c>
      <c r="AO427" s="3">
        <v>48</v>
      </c>
      <c r="AP427" s="3">
        <v>4132</v>
      </c>
    </row>
    <row r="428" spans="1:42">
      <c r="A428" s="3" t="s">
        <v>438</v>
      </c>
      <c r="B428" s="48">
        <v>34</v>
      </c>
      <c r="C428" s="39">
        <f t="shared" si="72"/>
        <v>72.340425531914903</v>
      </c>
      <c r="D428" s="48">
        <v>35</v>
      </c>
      <c r="E428" s="39">
        <f t="shared" si="73"/>
        <v>89.743589743589752</v>
      </c>
      <c r="F428" s="48">
        <v>27</v>
      </c>
      <c r="G428" s="39">
        <f t="shared" si="74"/>
        <v>79.411764705882348</v>
      </c>
      <c r="H428" s="48">
        <v>22</v>
      </c>
      <c r="I428" s="39">
        <f t="shared" si="75"/>
        <v>66.666666666666657</v>
      </c>
      <c r="J428" s="48">
        <v>29</v>
      </c>
      <c r="K428" s="39">
        <f t="shared" si="76"/>
        <v>80.555555555555557</v>
      </c>
      <c r="L428" s="48">
        <v>27</v>
      </c>
      <c r="M428" s="39">
        <f t="shared" si="77"/>
        <v>58.695652173913047</v>
      </c>
      <c r="N428" s="48">
        <v>23</v>
      </c>
      <c r="O428" s="39">
        <f t="shared" si="78"/>
        <v>52.272727272727273</v>
      </c>
      <c r="P428" s="48">
        <v>26</v>
      </c>
      <c r="Q428" s="39">
        <f t="shared" si="79"/>
        <v>57.777777777777771</v>
      </c>
      <c r="R428" s="48">
        <v>31</v>
      </c>
      <c r="S428" s="39">
        <f t="shared" si="80"/>
        <v>72.093023255813947</v>
      </c>
      <c r="T428" s="48">
        <v>26</v>
      </c>
      <c r="U428" s="39">
        <f t="shared" si="81"/>
        <v>72.222222222222214</v>
      </c>
      <c r="V428" s="48">
        <v>40</v>
      </c>
      <c r="W428" s="39">
        <f t="shared" si="82"/>
        <v>81.632653061224488</v>
      </c>
      <c r="X428" s="48">
        <v>34</v>
      </c>
      <c r="Y428" s="39">
        <f t="shared" si="83"/>
        <v>73.91304347826086</v>
      </c>
      <c r="AB428" s="3" t="s">
        <v>438</v>
      </c>
      <c r="AC428" s="3">
        <v>47</v>
      </c>
      <c r="AD428" s="3">
        <v>39</v>
      </c>
      <c r="AE428" s="3">
        <v>34</v>
      </c>
      <c r="AF428" s="3">
        <v>33</v>
      </c>
      <c r="AG428" s="3">
        <v>36</v>
      </c>
      <c r="AH428" s="3">
        <v>46</v>
      </c>
      <c r="AI428" s="3">
        <v>44</v>
      </c>
      <c r="AJ428" s="3">
        <v>45</v>
      </c>
      <c r="AK428" s="3">
        <v>43</v>
      </c>
      <c r="AL428" s="3">
        <v>36</v>
      </c>
      <c r="AM428" s="3">
        <v>49</v>
      </c>
      <c r="AN428" s="3">
        <v>46</v>
      </c>
      <c r="AO428" s="3">
        <v>9</v>
      </c>
      <c r="AP428" s="3">
        <v>507</v>
      </c>
    </row>
    <row r="429" spans="1:42">
      <c r="A429" s="3" t="s">
        <v>439</v>
      </c>
      <c r="B429" s="48">
        <v>53</v>
      </c>
      <c r="C429" s="39">
        <f t="shared" si="72"/>
        <v>96.36363636363636</v>
      </c>
      <c r="D429" s="48">
        <v>57</v>
      </c>
      <c r="E429" s="39">
        <f t="shared" si="73"/>
        <v>95</v>
      </c>
      <c r="F429" s="48">
        <v>45</v>
      </c>
      <c r="G429" s="39">
        <f t="shared" si="74"/>
        <v>97.826086956521735</v>
      </c>
      <c r="H429" s="48">
        <v>50</v>
      </c>
      <c r="I429" s="39">
        <f t="shared" si="75"/>
        <v>92.592592592592595</v>
      </c>
      <c r="J429" s="48">
        <v>56</v>
      </c>
      <c r="K429" s="39">
        <f t="shared" si="76"/>
        <v>87.5</v>
      </c>
      <c r="L429" s="48">
        <v>43</v>
      </c>
      <c r="M429" s="39">
        <f t="shared" si="77"/>
        <v>78.181818181818187</v>
      </c>
      <c r="N429" s="48">
        <v>29</v>
      </c>
      <c r="O429" s="39">
        <f t="shared" si="78"/>
        <v>61.702127659574465</v>
      </c>
      <c r="P429" s="48">
        <v>37</v>
      </c>
      <c r="Q429" s="39">
        <f t="shared" si="79"/>
        <v>75.510204081632651</v>
      </c>
      <c r="R429" s="48">
        <v>47</v>
      </c>
      <c r="S429" s="39">
        <f t="shared" si="80"/>
        <v>71.212121212121218</v>
      </c>
      <c r="T429" s="48">
        <v>33</v>
      </c>
      <c r="U429" s="39">
        <f t="shared" si="81"/>
        <v>63.46153846153846</v>
      </c>
      <c r="V429" s="48">
        <v>45</v>
      </c>
      <c r="W429" s="39">
        <f t="shared" si="82"/>
        <v>91.83673469387756</v>
      </c>
      <c r="X429" s="48">
        <v>54</v>
      </c>
      <c r="Y429" s="39">
        <f t="shared" si="83"/>
        <v>94.73684210526315</v>
      </c>
      <c r="AB429" s="3" t="s">
        <v>439</v>
      </c>
      <c r="AC429" s="3">
        <v>55</v>
      </c>
      <c r="AD429" s="3">
        <v>60</v>
      </c>
      <c r="AE429" s="3">
        <v>46</v>
      </c>
      <c r="AF429" s="3">
        <v>54</v>
      </c>
      <c r="AG429" s="3">
        <v>64</v>
      </c>
      <c r="AH429" s="3">
        <v>55</v>
      </c>
      <c r="AI429" s="3">
        <v>47</v>
      </c>
      <c r="AJ429" s="3">
        <v>49</v>
      </c>
      <c r="AK429" s="3">
        <v>66</v>
      </c>
      <c r="AL429" s="3">
        <v>52</v>
      </c>
      <c r="AM429" s="3">
        <v>49</v>
      </c>
      <c r="AN429" s="3">
        <v>57</v>
      </c>
      <c r="AO429" s="3">
        <v>8</v>
      </c>
      <c r="AP429" s="3">
        <v>662</v>
      </c>
    </row>
    <row r="430" spans="1:42">
      <c r="A430" s="3" t="s">
        <v>440</v>
      </c>
      <c r="B430" s="48">
        <v>65</v>
      </c>
      <c r="C430" s="39">
        <f t="shared" si="72"/>
        <v>86.666666666666671</v>
      </c>
      <c r="D430" s="48">
        <v>76</v>
      </c>
      <c r="E430" s="39">
        <f t="shared" si="73"/>
        <v>89.411764705882362</v>
      </c>
      <c r="F430" s="48">
        <v>100</v>
      </c>
      <c r="G430" s="39">
        <f t="shared" si="74"/>
        <v>95.238095238095227</v>
      </c>
      <c r="H430" s="48">
        <v>97</v>
      </c>
      <c r="I430" s="39">
        <f t="shared" si="75"/>
        <v>93.269230769230774</v>
      </c>
      <c r="J430" s="48">
        <v>89</v>
      </c>
      <c r="K430" s="39">
        <f t="shared" si="76"/>
        <v>94.680851063829792</v>
      </c>
      <c r="L430" s="48">
        <v>96</v>
      </c>
      <c r="M430" s="39">
        <f t="shared" si="77"/>
        <v>95.049504950495049</v>
      </c>
      <c r="N430" s="48">
        <v>85</v>
      </c>
      <c r="O430" s="39">
        <f t="shared" si="78"/>
        <v>88.541666666666657</v>
      </c>
      <c r="P430" s="48">
        <v>95</v>
      </c>
      <c r="Q430" s="39">
        <f t="shared" si="79"/>
        <v>93.137254901960787</v>
      </c>
      <c r="R430" s="48">
        <v>101</v>
      </c>
      <c r="S430" s="39">
        <f t="shared" si="80"/>
        <v>93.518518518518519</v>
      </c>
      <c r="T430" s="48">
        <v>107</v>
      </c>
      <c r="U430" s="39">
        <f t="shared" si="81"/>
        <v>94.690265486725664</v>
      </c>
      <c r="V430" s="48">
        <v>98</v>
      </c>
      <c r="W430" s="39">
        <f t="shared" si="82"/>
        <v>93.333333333333329</v>
      </c>
      <c r="X430" s="48">
        <v>92</v>
      </c>
      <c r="Y430" s="39">
        <f t="shared" si="83"/>
        <v>85.981308411214954</v>
      </c>
      <c r="AB430" s="3" t="s">
        <v>440</v>
      </c>
      <c r="AC430" s="3">
        <v>75</v>
      </c>
      <c r="AD430" s="3">
        <v>85</v>
      </c>
      <c r="AE430" s="3">
        <v>105</v>
      </c>
      <c r="AF430" s="3">
        <v>104</v>
      </c>
      <c r="AG430" s="3">
        <v>94</v>
      </c>
      <c r="AH430" s="3">
        <v>101</v>
      </c>
      <c r="AI430" s="3">
        <v>96</v>
      </c>
      <c r="AJ430" s="3">
        <v>102</v>
      </c>
      <c r="AK430" s="3">
        <v>108</v>
      </c>
      <c r="AL430" s="3">
        <v>113</v>
      </c>
      <c r="AM430" s="3">
        <v>105</v>
      </c>
      <c r="AN430" s="3">
        <v>107</v>
      </c>
      <c r="AO430" s="3">
        <v>22</v>
      </c>
      <c r="AP430" s="3">
        <v>1217</v>
      </c>
    </row>
    <row r="431" spans="1:42">
      <c r="A431" s="3" t="s">
        <v>441</v>
      </c>
      <c r="B431" s="48">
        <v>71</v>
      </c>
      <c r="C431" s="39">
        <f t="shared" si="72"/>
        <v>89.87341772151899</v>
      </c>
      <c r="D431" s="48">
        <v>80</v>
      </c>
      <c r="E431" s="39">
        <f t="shared" si="73"/>
        <v>85.106382978723403</v>
      </c>
      <c r="F431" s="48">
        <v>80</v>
      </c>
      <c r="G431" s="39">
        <f t="shared" si="74"/>
        <v>75.471698113207552</v>
      </c>
      <c r="H431" s="48">
        <v>86</v>
      </c>
      <c r="I431" s="39">
        <f t="shared" si="75"/>
        <v>92.473118279569889</v>
      </c>
      <c r="J431" s="48">
        <v>59</v>
      </c>
      <c r="K431" s="39">
        <f t="shared" si="76"/>
        <v>77.631578947368425</v>
      </c>
      <c r="L431" s="48">
        <v>95</v>
      </c>
      <c r="M431" s="39">
        <f t="shared" si="77"/>
        <v>91.34615384615384</v>
      </c>
      <c r="N431" s="48">
        <v>68</v>
      </c>
      <c r="O431" s="39">
        <f t="shared" si="78"/>
        <v>79.069767441860463</v>
      </c>
      <c r="P431" s="48">
        <v>69</v>
      </c>
      <c r="Q431" s="39">
        <f t="shared" si="79"/>
        <v>82.142857142857139</v>
      </c>
      <c r="R431" s="48">
        <v>61</v>
      </c>
      <c r="S431" s="39">
        <f t="shared" si="80"/>
        <v>78.205128205128204</v>
      </c>
      <c r="T431" s="48">
        <v>70</v>
      </c>
      <c r="U431" s="39">
        <f t="shared" si="81"/>
        <v>76.923076923076934</v>
      </c>
      <c r="V431" s="48">
        <v>78</v>
      </c>
      <c r="W431" s="39">
        <f t="shared" si="82"/>
        <v>86.666666666666671</v>
      </c>
      <c r="X431" s="48">
        <v>99</v>
      </c>
      <c r="Y431" s="39">
        <f t="shared" si="83"/>
        <v>83.898305084745758</v>
      </c>
      <c r="AB431" s="3" t="s">
        <v>441</v>
      </c>
      <c r="AC431" s="3">
        <v>79</v>
      </c>
      <c r="AD431" s="3">
        <v>94</v>
      </c>
      <c r="AE431" s="3">
        <v>106</v>
      </c>
      <c r="AF431" s="3">
        <v>93</v>
      </c>
      <c r="AG431" s="3">
        <v>76</v>
      </c>
      <c r="AH431" s="3">
        <v>104</v>
      </c>
      <c r="AI431" s="3">
        <v>86</v>
      </c>
      <c r="AJ431" s="3">
        <v>84</v>
      </c>
      <c r="AK431" s="3">
        <v>78</v>
      </c>
      <c r="AL431" s="3">
        <v>91</v>
      </c>
      <c r="AM431" s="3">
        <v>90</v>
      </c>
      <c r="AN431" s="3">
        <v>118</v>
      </c>
      <c r="AO431" s="3">
        <v>16</v>
      </c>
      <c r="AP431" s="3">
        <v>1115</v>
      </c>
    </row>
    <row r="432" spans="1:42">
      <c r="A432" s="3" t="s">
        <v>442</v>
      </c>
      <c r="B432" s="48">
        <v>33</v>
      </c>
      <c r="C432" s="39">
        <f t="shared" si="72"/>
        <v>86.842105263157904</v>
      </c>
      <c r="D432" s="48">
        <v>23</v>
      </c>
      <c r="E432" s="39">
        <f t="shared" si="73"/>
        <v>82.142857142857139</v>
      </c>
      <c r="F432" s="48">
        <v>44</v>
      </c>
      <c r="G432" s="39">
        <f t="shared" si="74"/>
        <v>91.666666666666657</v>
      </c>
      <c r="H432" s="48">
        <v>32</v>
      </c>
      <c r="I432" s="39">
        <f t="shared" si="75"/>
        <v>74.418604651162795</v>
      </c>
      <c r="J432" s="48">
        <v>44</v>
      </c>
      <c r="K432" s="39">
        <f t="shared" si="76"/>
        <v>78.571428571428569</v>
      </c>
      <c r="L432" s="48">
        <v>45</v>
      </c>
      <c r="M432" s="39">
        <f t="shared" si="77"/>
        <v>93.75</v>
      </c>
      <c r="N432" s="48">
        <v>33</v>
      </c>
      <c r="O432" s="39">
        <f t="shared" si="78"/>
        <v>76.744186046511629</v>
      </c>
      <c r="P432" s="48">
        <v>44</v>
      </c>
      <c r="Q432" s="39">
        <f t="shared" si="79"/>
        <v>81.481481481481481</v>
      </c>
      <c r="R432" s="48">
        <v>34</v>
      </c>
      <c r="S432" s="39">
        <f t="shared" si="80"/>
        <v>73.91304347826086</v>
      </c>
      <c r="T432" s="48">
        <v>40</v>
      </c>
      <c r="U432" s="39">
        <f t="shared" si="81"/>
        <v>95.238095238095227</v>
      </c>
      <c r="V432" s="48">
        <v>48</v>
      </c>
      <c r="W432" s="39">
        <f t="shared" si="82"/>
        <v>84.210526315789465</v>
      </c>
      <c r="X432" s="48">
        <v>54</v>
      </c>
      <c r="Y432" s="39">
        <f t="shared" si="83"/>
        <v>94.73684210526315</v>
      </c>
      <c r="AB432" s="3" t="s">
        <v>442</v>
      </c>
      <c r="AC432" s="3">
        <v>38</v>
      </c>
      <c r="AD432" s="3">
        <v>28</v>
      </c>
      <c r="AE432" s="3">
        <v>48</v>
      </c>
      <c r="AF432" s="3">
        <v>43</v>
      </c>
      <c r="AG432" s="3">
        <v>56</v>
      </c>
      <c r="AH432" s="3">
        <v>48</v>
      </c>
      <c r="AI432" s="3">
        <v>43</v>
      </c>
      <c r="AJ432" s="3">
        <v>54</v>
      </c>
      <c r="AK432" s="3">
        <v>46</v>
      </c>
      <c r="AL432" s="3">
        <v>42</v>
      </c>
      <c r="AM432" s="3">
        <v>57</v>
      </c>
      <c r="AN432" s="3">
        <v>57</v>
      </c>
      <c r="AO432" s="3">
        <v>4</v>
      </c>
      <c r="AP432" s="3">
        <v>564</v>
      </c>
    </row>
    <row r="433" spans="1:42">
      <c r="A433" s="3" t="s">
        <v>443</v>
      </c>
      <c r="B433" s="48">
        <v>50</v>
      </c>
      <c r="C433" s="39">
        <f t="shared" si="72"/>
        <v>81.967213114754102</v>
      </c>
      <c r="D433" s="48">
        <v>62</v>
      </c>
      <c r="E433" s="39">
        <f t="shared" si="73"/>
        <v>84.93150684931507</v>
      </c>
      <c r="F433" s="48">
        <v>46</v>
      </c>
      <c r="G433" s="39">
        <f t="shared" si="74"/>
        <v>77.966101694915253</v>
      </c>
      <c r="H433" s="48">
        <v>46</v>
      </c>
      <c r="I433" s="39">
        <f t="shared" si="75"/>
        <v>73.015873015873012</v>
      </c>
      <c r="J433" s="48">
        <v>31</v>
      </c>
      <c r="K433" s="39">
        <f t="shared" si="76"/>
        <v>54.385964912280706</v>
      </c>
      <c r="L433" s="48">
        <v>34</v>
      </c>
      <c r="M433" s="39">
        <f t="shared" si="77"/>
        <v>77.272727272727266</v>
      </c>
      <c r="N433" s="48">
        <v>36</v>
      </c>
      <c r="O433" s="39">
        <f t="shared" si="78"/>
        <v>64.285714285714292</v>
      </c>
      <c r="P433" s="48">
        <v>46</v>
      </c>
      <c r="Q433" s="39">
        <f t="shared" si="79"/>
        <v>68.656716417910445</v>
      </c>
      <c r="R433" s="48">
        <v>44</v>
      </c>
      <c r="S433" s="39">
        <f t="shared" si="80"/>
        <v>75.862068965517238</v>
      </c>
      <c r="T433" s="48">
        <v>54</v>
      </c>
      <c r="U433" s="39">
        <f t="shared" si="81"/>
        <v>84.375</v>
      </c>
      <c r="V433" s="48">
        <v>32</v>
      </c>
      <c r="W433" s="39">
        <f t="shared" si="82"/>
        <v>74.418604651162795</v>
      </c>
      <c r="X433" s="48">
        <v>38</v>
      </c>
      <c r="Y433" s="39">
        <f t="shared" si="83"/>
        <v>70.370370370370367</v>
      </c>
      <c r="AB433" s="3" t="s">
        <v>443</v>
      </c>
      <c r="AC433" s="3">
        <v>61</v>
      </c>
      <c r="AD433" s="3">
        <v>73</v>
      </c>
      <c r="AE433" s="3">
        <v>59</v>
      </c>
      <c r="AF433" s="3">
        <v>63</v>
      </c>
      <c r="AG433" s="3">
        <v>57</v>
      </c>
      <c r="AH433" s="3">
        <v>44</v>
      </c>
      <c r="AI433" s="3">
        <v>56</v>
      </c>
      <c r="AJ433" s="3">
        <v>67</v>
      </c>
      <c r="AK433" s="3">
        <v>58</v>
      </c>
      <c r="AL433" s="3">
        <v>64</v>
      </c>
      <c r="AM433" s="3">
        <v>43</v>
      </c>
      <c r="AN433" s="3">
        <v>54</v>
      </c>
      <c r="AO433" s="3">
        <v>9</v>
      </c>
      <c r="AP433" s="3">
        <v>708</v>
      </c>
    </row>
    <row r="434" spans="1:42">
      <c r="A434" s="3" t="s">
        <v>444</v>
      </c>
      <c r="B434" s="48">
        <v>52</v>
      </c>
      <c r="C434" s="39">
        <f t="shared" si="72"/>
        <v>66.666666666666657</v>
      </c>
      <c r="D434" s="48">
        <v>68</v>
      </c>
      <c r="E434" s="39">
        <f t="shared" si="73"/>
        <v>81.92771084337349</v>
      </c>
      <c r="F434" s="48">
        <v>82</v>
      </c>
      <c r="G434" s="39">
        <f t="shared" si="74"/>
        <v>93.181818181818173</v>
      </c>
      <c r="H434" s="48">
        <v>98</v>
      </c>
      <c r="I434" s="39">
        <f t="shared" si="75"/>
        <v>93.333333333333329</v>
      </c>
      <c r="J434" s="48">
        <v>76</v>
      </c>
      <c r="K434" s="39">
        <f t="shared" si="76"/>
        <v>76.767676767676761</v>
      </c>
      <c r="L434" s="48">
        <v>62</v>
      </c>
      <c r="M434" s="39">
        <f t="shared" si="77"/>
        <v>69.662921348314612</v>
      </c>
      <c r="N434" s="48">
        <v>59</v>
      </c>
      <c r="O434" s="39">
        <f t="shared" si="78"/>
        <v>62.765957446808507</v>
      </c>
      <c r="P434" s="48">
        <v>69</v>
      </c>
      <c r="Q434" s="39">
        <f t="shared" si="79"/>
        <v>62.727272727272734</v>
      </c>
      <c r="R434" s="48">
        <v>68</v>
      </c>
      <c r="S434" s="39">
        <f t="shared" si="80"/>
        <v>62.385321100917437</v>
      </c>
      <c r="T434" s="48">
        <v>81</v>
      </c>
      <c r="U434" s="39">
        <f t="shared" si="81"/>
        <v>79.411764705882348</v>
      </c>
      <c r="V434" s="48">
        <v>82</v>
      </c>
      <c r="W434" s="39">
        <f t="shared" si="82"/>
        <v>79.611650485436897</v>
      </c>
      <c r="X434" s="48">
        <v>71</v>
      </c>
      <c r="Y434" s="39">
        <f t="shared" si="83"/>
        <v>75.531914893617028</v>
      </c>
      <c r="AB434" s="3" t="s">
        <v>444</v>
      </c>
      <c r="AC434" s="3">
        <v>78</v>
      </c>
      <c r="AD434" s="3">
        <v>83</v>
      </c>
      <c r="AE434" s="3">
        <v>88</v>
      </c>
      <c r="AF434" s="3">
        <v>105</v>
      </c>
      <c r="AG434" s="3">
        <v>99</v>
      </c>
      <c r="AH434" s="3">
        <v>89</v>
      </c>
      <c r="AI434" s="3">
        <v>94</v>
      </c>
      <c r="AJ434" s="3">
        <v>110</v>
      </c>
      <c r="AK434" s="3">
        <v>109</v>
      </c>
      <c r="AL434" s="3">
        <v>102</v>
      </c>
      <c r="AM434" s="3">
        <v>103</v>
      </c>
      <c r="AN434" s="3">
        <v>94</v>
      </c>
      <c r="AO434" s="3">
        <v>15</v>
      </c>
      <c r="AP434" s="3">
        <v>1169</v>
      </c>
    </row>
    <row r="435" spans="1:42">
      <c r="A435" s="3" t="s">
        <v>445</v>
      </c>
      <c r="B435" s="48">
        <v>201</v>
      </c>
      <c r="C435" s="39">
        <f t="shared" si="72"/>
        <v>66.336633663366342</v>
      </c>
      <c r="D435" s="48">
        <v>178</v>
      </c>
      <c r="E435" s="39">
        <f t="shared" si="73"/>
        <v>60.33898305084746</v>
      </c>
      <c r="F435" s="48">
        <v>176</v>
      </c>
      <c r="G435" s="39">
        <f t="shared" si="74"/>
        <v>60.273972602739725</v>
      </c>
      <c r="H435" s="48">
        <v>211</v>
      </c>
      <c r="I435" s="39">
        <f t="shared" si="75"/>
        <v>70.099667774086384</v>
      </c>
      <c r="J435" s="48">
        <v>232</v>
      </c>
      <c r="K435" s="39">
        <f t="shared" si="76"/>
        <v>76.821192052980138</v>
      </c>
      <c r="L435" s="48">
        <v>251</v>
      </c>
      <c r="M435" s="39">
        <f t="shared" si="77"/>
        <v>81.493506493506501</v>
      </c>
      <c r="N435" s="48">
        <v>245</v>
      </c>
      <c r="O435" s="39">
        <f t="shared" si="78"/>
        <v>78.025477707006374</v>
      </c>
      <c r="P435" s="48">
        <v>243</v>
      </c>
      <c r="Q435" s="39">
        <f t="shared" si="79"/>
        <v>77.884615384615387</v>
      </c>
      <c r="R435" s="48">
        <v>236</v>
      </c>
      <c r="S435" s="39">
        <f t="shared" si="80"/>
        <v>68.20809248554913</v>
      </c>
      <c r="T435" s="48">
        <v>282</v>
      </c>
      <c r="U435" s="39">
        <f t="shared" si="81"/>
        <v>78.333333333333329</v>
      </c>
      <c r="V435" s="48">
        <v>308</v>
      </c>
      <c r="W435" s="39">
        <f t="shared" si="82"/>
        <v>84.848484848484844</v>
      </c>
      <c r="X435" s="48">
        <v>292</v>
      </c>
      <c r="Y435" s="39">
        <f t="shared" si="83"/>
        <v>85.882352941176464</v>
      </c>
      <c r="AB435" s="3" t="s">
        <v>445</v>
      </c>
      <c r="AC435" s="3">
        <v>303</v>
      </c>
      <c r="AD435" s="3">
        <v>295</v>
      </c>
      <c r="AE435" s="3">
        <v>292</v>
      </c>
      <c r="AF435" s="3">
        <v>301</v>
      </c>
      <c r="AG435" s="3">
        <v>302</v>
      </c>
      <c r="AH435" s="3">
        <v>308</v>
      </c>
      <c r="AI435" s="3">
        <v>314</v>
      </c>
      <c r="AJ435" s="3">
        <v>312</v>
      </c>
      <c r="AK435" s="3">
        <v>346</v>
      </c>
      <c r="AL435" s="3">
        <v>360</v>
      </c>
      <c r="AM435" s="3">
        <v>363</v>
      </c>
      <c r="AN435" s="3">
        <v>340</v>
      </c>
      <c r="AO435" s="3">
        <v>32</v>
      </c>
      <c r="AP435" s="3">
        <v>3868</v>
      </c>
    </row>
    <row r="436" spans="1:42">
      <c r="A436" s="3" t="s">
        <v>446</v>
      </c>
      <c r="B436" s="48">
        <v>759</v>
      </c>
      <c r="C436" s="39">
        <f t="shared" si="72"/>
        <v>84.053156146179404</v>
      </c>
      <c r="D436" s="48">
        <v>752</v>
      </c>
      <c r="E436" s="39">
        <f t="shared" si="73"/>
        <v>81.209503239740826</v>
      </c>
      <c r="F436" s="48">
        <v>732</v>
      </c>
      <c r="G436" s="39">
        <f t="shared" si="74"/>
        <v>75.38619979402678</v>
      </c>
      <c r="H436" s="48">
        <v>771</v>
      </c>
      <c r="I436" s="39">
        <f t="shared" si="75"/>
        <v>75.366568914956005</v>
      </c>
      <c r="J436" s="48">
        <v>859</v>
      </c>
      <c r="K436" s="39">
        <f t="shared" si="76"/>
        <v>82.59615384615384</v>
      </c>
      <c r="L436" s="48">
        <v>830</v>
      </c>
      <c r="M436" s="39">
        <f t="shared" si="77"/>
        <v>79.501915708812263</v>
      </c>
      <c r="N436" s="48">
        <v>816</v>
      </c>
      <c r="O436" s="39">
        <f t="shared" si="78"/>
        <v>77.566539923954366</v>
      </c>
      <c r="P436" s="48">
        <v>816</v>
      </c>
      <c r="Q436" s="39">
        <f t="shared" si="79"/>
        <v>71.894273127753308</v>
      </c>
      <c r="R436" s="48">
        <v>848</v>
      </c>
      <c r="S436" s="39">
        <f t="shared" si="80"/>
        <v>76.811594202898547</v>
      </c>
      <c r="T436" s="48">
        <v>871</v>
      </c>
      <c r="U436" s="39">
        <f t="shared" si="81"/>
        <v>75.411255411255411</v>
      </c>
      <c r="V436" s="48">
        <v>1012</v>
      </c>
      <c r="W436" s="39">
        <f t="shared" si="82"/>
        <v>84.54469507101085</v>
      </c>
      <c r="X436" s="48">
        <v>1010</v>
      </c>
      <c r="Y436" s="39">
        <f t="shared" si="83"/>
        <v>85.593220338983059</v>
      </c>
      <c r="AB436" s="3" t="s">
        <v>446</v>
      </c>
      <c r="AC436" s="3">
        <v>903</v>
      </c>
      <c r="AD436" s="3">
        <v>926</v>
      </c>
      <c r="AE436" s="3">
        <v>971</v>
      </c>
      <c r="AF436" s="3">
        <v>1023</v>
      </c>
      <c r="AG436" s="3">
        <v>1040</v>
      </c>
      <c r="AH436" s="3">
        <v>1044</v>
      </c>
      <c r="AI436" s="3">
        <v>1052</v>
      </c>
      <c r="AJ436" s="3">
        <v>1135</v>
      </c>
      <c r="AK436" s="3">
        <v>1104</v>
      </c>
      <c r="AL436" s="3">
        <v>1155</v>
      </c>
      <c r="AM436" s="3">
        <v>1197</v>
      </c>
      <c r="AN436" s="3">
        <v>1180</v>
      </c>
      <c r="AO436" s="3">
        <v>123</v>
      </c>
      <c r="AP436" s="3">
        <v>12853</v>
      </c>
    </row>
    <row r="437" spans="1:42">
      <c r="A437" s="3" t="s">
        <v>447</v>
      </c>
      <c r="B437" s="48">
        <v>59</v>
      </c>
      <c r="C437" s="39">
        <f t="shared" si="72"/>
        <v>81.944444444444443</v>
      </c>
      <c r="D437" s="48">
        <v>60</v>
      </c>
      <c r="E437" s="39">
        <f t="shared" si="73"/>
        <v>93.75</v>
      </c>
      <c r="F437" s="48">
        <v>50</v>
      </c>
      <c r="G437" s="39">
        <f t="shared" si="74"/>
        <v>98.039215686274503</v>
      </c>
      <c r="H437" s="48">
        <v>65</v>
      </c>
      <c r="I437" s="39">
        <f t="shared" si="75"/>
        <v>87.837837837837839</v>
      </c>
      <c r="J437" s="48">
        <v>60</v>
      </c>
      <c r="K437" s="39">
        <f t="shared" si="76"/>
        <v>96.774193548387103</v>
      </c>
      <c r="L437" s="48">
        <v>67</v>
      </c>
      <c r="M437" s="39">
        <f t="shared" si="77"/>
        <v>82.716049382716051</v>
      </c>
      <c r="N437" s="48">
        <v>72</v>
      </c>
      <c r="O437" s="39">
        <f t="shared" si="78"/>
        <v>69.230769230769226</v>
      </c>
      <c r="P437" s="48">
        <v>93</v>
      </c>
      <c r="Q437" s="39">
        <f t="shared" si="79"/>
        <v>86.111111111111114</v>
      </c>
      <c r="R437" s="48">
        <v>76</v>
      </c>
      <c r="S437" s="39">
        <f t="shared" si="80"/>
        <v>84.444444444444443</v>
      </c>
      <c r="T437" s="48">
        <v>77</v>
      </c>
      <c r="U437" s="39">
        <f t="shared" si="81"/>
        <v>73.333333333333329</v>
      </c>
      <c r="V437" s="48">
        <v>81</v>
      </c>
      <c r="W437" s="39">
        <f t="shared" si="82"/>
        <v>84.375</v>
      </c>
      <c r="X437" s="48">
        <v>87</v>
      </c>
      <c r="Y437" s="39">
        <f t="shared" si="83"/>
        <v>80.555555555555557</v>
      </c>
      <c r="AB437" s="3" t="s">
        <v>447</v>
      </c>
      <c r="AC437" s="3">
        <v>72</v>
      </c>
      <c r="AD437" s="3">
        <v>64</v>
      </c>
      <c r="AE437" s="3">
        <v>51</v>
      </c>
      <c r="AF437" s="3">
        <v>74</v>
      </c>
      <c r="AG437" s="3">
        <v>62</v>
      </c>
      <c r="AH437" s="3">
        <v>81</v>
      </c>
      <c r="AI437" s="3">
        <v>104</v>
      </c>
      <c r="AJ437" s="3">
        <v>108</v>
      </c>
      <c r="AK437" s="3">
        <v>90</v>
      </c>
      <c r="AL437" s="3">
        <v>105</v>
      </c>
      <c r="AM437" s="3">
        <v>96</v>
      </c>
      <c r="AN437" s="3">
        <v>108</v>
      </c>
      <c r="AO437" s="3">
        <v>13</v>
      </c>
      <c r="AP437" s="3">
        <v>1028</v>
      </c>
    </row>
    <row r="438" spans="1:42">
      <c r="A438" s="3" t="s">
        <v>448</v>
      </c>
      <c r="B438" s="48">
        <v>10</v>
      </c>
      <c r="C438" s="39">
        <f t="shared" si="72"/>
        <v>71.428571428571431</v>
      </c>
      <c r="D438" s="48">
        <v>18</v>
      </c>
      <c r="E438" s="39">
        <f t="shared" si="73"/>
        <v>94.73684210526315</v>
      </c>
      <c r="F438" s="48">
        <v>27</v>
      </c>
      <c r="G438" s="39">
        <f t="shared" si="74"/>
        <v>93.103448275862064</v>
      </c>
      <c r="H438" s="48">
        <v>19</v>
      </c>
      <c r="I438" s="39">
        <f t="shared" si="75"/>
        <v>79.166666666666657</v>
      </c>
      <c r="J438" s="48">
        <v>21</v>
      </c>
      <c r="K438" s="39">
        <f t="shared" si="76"/>
        <v>84</v>
      </c>
      <c r="L438" s="48">
        <v>24</v>
      </c>
      <c r="M438" s="39">
        <f t="shared" si="77"/>
        <v>85.714285714285708</v>
      </c>
      <c r="N438" s="48">
        <v>19</v>
      </c>
      <c r="O438" s="39">
        <f t="shared" si="78"/>
        <v>90.476190476190482</v>
      </c>
      <c r="P438" s="48">
        <v>14</v>
      </c>
      <c r="Q438" s="39">
        <f t="shared" si="79"/>
        <v>58.333333333333336</v>
      </c>
      <c r="R438" s="48">
        <v>21</v>
      </c>
      <c r="S438" s="39">
        <f t="shared" si="80"/>
        <v>60</v>
      </c>
      <c r="T438" s="48">
        <v>22</v>
      </c>
      <c r="U438" s="39">
        <f t="shared" si="81"/>
        <v>81.481481481481481</v>
      </c>
      <c r="V438" s="48">
        <v>39</v>
      </c>
      <c r="W438" s="39">
        <f t="shared" si="82"/>
        <v>90.697674418604649</v>
      </c>
      <c r="X438" s="48">
        <v>27</v>
      </c>
      <c r="Y438" s="39">
        <f t="shared" si="83"/>
        <v>90</v>
      </c>
      <c r="AB438" s="3" t="s">
        <v>448</v>
      </c>
      <c r="AC438" s="3">
        <v>14</v>
      </c>
      <c r="AD438" s="3">
        <v>19</v>
      </c>
      <c r="AE438" s="3">
        <v>29</v>
      </c>
      <c r="AF438" s="3">
        <v>24</v>
      </c>
      <c r="AG438" s="3">
        <v>25</v>
      </c>
      <c r="AH438" s="3">
        <v>28</v>
      </c>
      <c r="AI438" s="3">
        <v>21</v>
      </c>
      <c r="AJ438" s="3">
        <v>24</v>
      </c>
      <c r="AK438" s="3">
        <v>35</v>
      </c>
      <c r="AL438" s="3">
        <v>27</v>
      </c>
      <c r="AM438" s="3">
        <v>43</v>
      </c>
      <c r="AN438" s="3">
        <v>30</v>
      </c>
      <c r="AO438" s="3">
        <v>6</v>
      </c>
      <c r="AP438" s="3">
        <v>325</v>
      </c>
    </row>
    <row r="439" spans="1:42">
      <c r="A439" s="3" t="s">
        <v>449</v>
      </c>
      <c r="B439" s="48">
        <v>38</v>
      </c>
      <c r="C439" s="39">
        <f t="shared" si="72"/>
        <v>80.851063829787222</v>
      </c>
      <c r="D439" s="48">
        <v>31</v>
      </c>
      <c r="E439" s="39">
        <f t="shared" si="73"/>
        <v>70.454545454545453</v>
      </c>
      <c r="F439" s="48">
        <v>24</v>
      </c>
      <c r="G439" s="39">
        <f t="shared" si="74"/>
        <v>55.813953488372093</v>
      </c>
      <c r="H439" s="48">
        <v>43</v>
      </c>
      <c r="I439" s="39">
        <f t="shared" si="75"/>
        <v>82.692307692307693</v>
      </c>
      <c r="J439" s="48">
        <v>31</v>
      </c>
      <c r="K439" s="39">
        <f t="shared" si="76"/>
        <v>86.111111111111114</v>
      </c>
      <c r="L439" s="48">
        <v>37</v>
      </c>
      <c r="M439" s="39">
        <f t="shared" si="77"/>
        <v>84.090909090909093</v>
      </c>
      <c r="N439" s="48">
        <v>34</v>
      </c>
      <c r="O439" s="39">
        <f t="shared" si="78"/>
        <v>69.387755102040813</v>
      </c>
      <c r="P439" s="48">
        <v>29</v>
      </c>
      <c r="Q439" s="39">
        <f t="shared" si="79"/>
        <v>54.716981132075468</v>
      </c>
      <c r="R439" s="48">
        <v>41</v>
      </c>
      <c r="S439" s="39">
        <f t="shared" si="80"/>
        <v>75.925925925925924</v>
      </c>
      <c r="T439" s="48">
        <v>42</v>
      </c>
      <c r="U439" s="39">
        <f t="shared" si="81"/>
        <v>93.333333333333329</v>
      </c>
      <c r="V439" s="48">
        <v>50</v>
      </c>
      <c r="W439" s="39">
        <f t="shared" si="82"/>
        <v>92.592592592592595</v>
      </c>
      <c r="X439" s="48">
        <v>58</v>
      </c>
      <c r="Y439" s="39">
        <f t="shared" si="83"/>
        <v>96.666666666666671</v>
      </c>
      <c r="AB439" s="3" t="s">
        <v>449</v>
      </c>
      <c r="AC439" s="3">
        <v>47</v>
      </c>
      <c r="AD439" s="3">
        <v>44</v>
      </c>
      <c r="AE439" s="3">
        <v>43</v>
      </c>
      <c r="AF439" s="3">
        <v>52</v>
      </c>
      <c r="AG439" s="3">
        <v>36</v>
      </c>
      <c r="AH439" s="3">
        <v>44</v>
      </c>
      <c r="AI439" s="3">
        <v>49</v>
      </c>
      <c r="AJ439" s="3">
        <v>53</v>
      </c>
      <c r="AK439" s="3">
        <v>54</v>
      </c>
      <c r="AL439" s="3">
        <v>45</v>
      </c>
      <c r="AM439" s="3">
        <v>54</v>
      </c>
      <c r="AN439" s="3">
        <v>60</v>
      </c>
      <c r="AO439" s="3">
        <v>8</v>
      </c>
      <c r="AP439" s="3">
        <v>589</v>
      </c>
    </row>
    <row r="440" spans="1:42">
      <c r="A440" s="3" t="s">
        <v>450</v>
      </c>
      <c r="B440" s="48">
        <v>43</v>
      </c>
      <c r="C440" s="39">
        <f t="shared" si="72"/>
        <v>64.179104477611943</v>
      </c>
      <c r="D440" s="48">
        <v>54</v>
      </c>
      <c r="E440" s="39">
        <f t="shared" si="73"/>
        <v>66.666666666666657</v>
      </c>
      <c r="F440" s="48">
        <v>64</v>
      </c>
      <c r="G440" s="39">
        <f t="shared" si="74"/>
        <v>74.418604651162795</v>
      </c>
      <c r="H440" s="48">
        <v>57</v>
      </c>
      <c r="I440" s="39">
        <f t="shared" si="75"/>
        <v>81.428571428571431</v>
      </c>
      <c r="J440" s="48">
        <v>50</v>
      </c>
      <c r="K440" s="39">
        <f t="shared" si="76"/>
        <v>62.5</v>
      </c>
      <c r="L440" s="48">
        <v>45</v>
      </c>
      <c r="M440" s="39">
        <f t="shared" si="77"/>
        <v>65.217391304347828</v>
      </c>
      <c r="N440" s="48">
        <v>38</v>
      </c>
      <c r="O440" s="39">
        <f t="shared" si="78"/>
        <v>69.090909090909093</v>
      </c>
      <c r="P440" s="48">
        <v>55</v>
      </c>
      <c r="Q440" s="39">
        <f t="shared" si="79"/>
        <v>59.13978494623656</v>
      </c>
      <c r="R440" s="48">
        <v>52</v>
      </c>
      <c r="S440" s="39">
        <f t="shared" si="80"/>
        <v>61.176470588235297</v>
      </c>
      <c r="T440" s="48">
        <v>60</v>
      </c>
      <c r="U440" s="39">
        <f t="shared" si="81"/>
        <v>80</v>
      </c>
      <c r="V440" s="48">
        <v>60</v>
      </c>
      <c r="W440" s="39">
        <f t="shared" si="82"/>
        <v>90.909090909090907</v>
      </c>
      <c r="X440" s="48">
        <v>75</v>
      </c>
      <c r="Y440" s="39">
        <f t="shared" si="83"/>
        <v>91.463414634146346</v>
      </c>
      <c r="AB440" s="3" t="s">
        <v>450</v>
      </c>
      <c r="AC440" s="3">
        <v>67</v>
      </c>
      <c r="AD440" s="3">
        <v>81</v>
      </c>
      <c r="AE440" s="3">
        <v>86</v>
      </c>
      <c r="AF440" s="3">
        <v>70</v>
      </c>
      <c r="AG440" s="3">
        <v>80</v>
      </c>
      <c r="AH440" s="3">
        <v>69</v>
      </c>
      <c r="AI440" s="3">
        <v>55</v>
      </c>
      <c r="AJ440" s="3">
        <v>93</v>
      </c>
      <c r="AK440" s="3">
        <v>85</v>
      </c>
      <c r="AL440" s="3">
        <v>75</v>
      </c>
      <c r="AM440" s="3">
        <v>66</v>
      </c>
      <c r="AN440" s="3">
        <v>82</v>
      </c>
      <c r="AO440" s="3">
        <v>11</v>
      </c>
      <c r="AP440" s="3">
        <v>920</v>
      </c>
    </row>
    <row r="441" spans="1:42">
      <c r="A441" s="3" t="s">
        <v>451</v>
      </c>
      <c r="B441" s="48">
        <v>117</v>
      </c>
      <c r="C441" s="39">
        <f t="shared" si="72"/>
        <v>91.40625</v>
      </c>
      <c r="D441" s="48">
        <v>114</v>
      </c>
      <c r="E441" s="39">
        <f t="shared" si="73"/>
        <v>76.510067114093957</v>
      </c>
      <c r="F441" s="48">
        <v>95</v>
      </c>
      <c r="G441" s="39">
        <f t="shared" si="74"/>
        <v>61.688311688311693</v>
      </c>
      <c r="H441" s="48">
        <v>119</v>
      </c>
      <c r="I441" s="39">
        <f t="shared" si="75"/>
        <v>83.216783216783213</v>
      </c>
      <c r="J441" s="48">
        <v>111</v>
      </c>
      <c r="K441" s="39">
        <f t="shared" si="76"/>
        <v>86.71875</v>
      </c>
      <c r="L441" s="48">
        <v>124</v>
      </c>
      <c r="M441" s="39">
        <f t="shared" si="77"/>
        <v>84.93150684931507</v>
      </c>
      <c r="N441" s="48">
        <v>145</v>
      </c>
      <c r="O441" s="39">
        <f t="shared" si="78"/>
        <v>86.30952380952381</v>
      </c>
      <c r="P441" s="48">
        <v>108</v>
      </c>
      <c r="Q441" s="39">
        <f t="shared" si="79"/>
        <v>69.677419354838705</v>
      </c>
      <c r="R441" s="48">
        <v>130</v>
      </c>
      <c r="S441" s="39">
        <f t="shared" si="80"/>
        <v>79.268292682926827</v>
      </c>
      <c r="T441" s="48">
        <v>137</v>
      </c>
      <c r="U441" s="39">
        <f t="shared" si="81"/>
        <v>76.966292134831463</v>
      </c>
      <c r="V441" s="48">
        <v>150</v>
      </c>
      <c r="W441" s="39">
        <f t="shared" si="82"/>
        <v>84.269662921348313</v>
      </c>
      <c r="X441" s="48">
        <v>172</v>
      </c>
      <c r="Y441" s="39">
        <f t="shared" si="83"/>
        <v>91.489361702127653</v>
      </c>
      <c r="AB441" s="3" t="s">
        <v>451</v>
      </c>
      <c r="AC441" s="3">
        <v>128</v>
      </c>
      <c r="AD441" s="3">
        <v>149</v>
      </c>
      <c r="AE441" s="3">
        <v>154</v>
      </c>
      <c r="AF441" s="3">
        <v>143</v>
      </c>
      <c r="AG441" s="3">
        <v>128</v>
      </c>
      <c r="AH441" s="3">
        <v>146</v>
      </c>
      <c r="AI441" s="3">
        <v>168</v>
      </c>
      <c r="AJ441" s="3">
        <v>155</v>
      </c>
      <c r="AK441" s="3">
        <v>164</v>
      </c>
      <c r="AL441" s="3">
        <v>178</v>
      </c>
      <c r="AM441" s="3">
        <v>178</v>
      </c>
      <c r="AN441" s="3">
        <v>188</v>
      </c>
      <c r="AO441" s="3">
        <v>21</v>
      </c>
      <c r="AP441" s="3">
        <v>1900</v>
      </c>
    </row>
    <row r="442" spans="1:42">
      <c r="A442" s="3" t="s">
        <v>452</v>
      </c>
      <c r="B442" s="48">
        <v>21</v>
      </c>
      <c r="C442" s="39">
        <f t="shared" si="72"/>
        <v>77.777777777777786</v>
      </c>
      <c r="D442" s="48">
        <v>38</v>
      </c>
      <c r="E442" s="39">
        <f t="shared" si="73"/>
        <v>86.36363636363636</v>
      </c>
      <c r="F442" s="48">
        <v>34</v>
      </c>
      <c r="G442" s="39">
        <f t="shared" si="74"/>
        <v>85</v>
      </c>
      <c r="H442" s="48">
        <v>36</v>
      </c>
      <c r="I442" s="39">
        <f t="shared" si="75"/>
        <v>81.818181818181827</v>
      </c>
      <c r="J442" s="48">
        <v>32</v>
      </c>
      <c r="K442" s="39">
        <f t="shared" si="76"/>
        <v>69.565217391304344</v>
      </c>
      <c r="L442" s="48">
        <v>25</v>
      </c>
      <c r="M442" s="39">
        <f t="shared" si="77"/>
        <v>67.567567567567565</v>
      </c>
      <c r="N442" s="48">
        <v>52</v>
      </c>
      <c r="O442" s="39">
        <f t="shared" si="78"/>
        <v>91.228070175438589</v>
      </c>
      <c r="P442" s="48">
        <v>35</v>
      </c>
      <c r="Q442" s="39">
        <f t="shared" si="79"/>
        <v>85.365853658536579</v>
      </c>
      <c r="R442" s="48">
        <v>53</v>
      </c>
      <c r="S442" s="39">
        <f t="shared" si="80"/>
        <v>91.379310344827587</v>
      </c>
      <c r="T442" s="48">
        <v>64</v>
      </c>
      <c r="U442" s="39">
        <f t="shared" si="81"/>
        <v>100</v>
      </c>
      <c r="V442" s="48">
        <v>42</v>
      </c>
      <c r="W442" s="39">
        <f t="shared" si="82"/>
        <v>95.454545454545453</v>
      </c>
      <c r="X442" s="48">
        <v>42</v>
      </c>
      <c r="Y442" s="39">
        <f t="shared" si="83"/>
        <v>95.454545454545453</v>
      </c>
      <c r="AB442" s="3" t="s">
        <v>452</v>
      </c>
      <c r="AC442" s="3">
        <v>27</v>
      </c>
      <c r="AD442" s="3">
        <v>44</v>
      </c>
      <c r="AE442" s="3">
        <v>40</v>
      </c>
      <c r="AF442" s="3">
        <v>44</v>
      </c>
      <c r="AG442" s="3">
        <v>46</v>
      </c>
      <c r="AH442" s="3">
        <v>37</v>
      </c>
      <c r="AI442" s="3">
        <v>57</v>
      </c>
      <c r="AJ442" s="3">
        <v>41</v>
      </c>
      <c r="AK442" s="3">
        <v>58</v>
      </c>
      <c r="AL442" s="3">
        <v>64</v>
      </c>
      <c r="AM442" s="3">
        <v>44</v>
      </c>
      <c r="AN442" s="3">
        <v>44</v>
      </c>
      <c r="AO442" s="3">
        <v>9</v>
      </c>
      <c r="AP442" s="3">
        <v>555</v>
      </c>
    </row>
    <row r="443" spans="1:42">
      <c r="A443" s="3" t="s">
        <v>453</v>
      </c>
      <c r="B443" s="48">
        <v>45</v>
      </c>
      <c r="C443" s="39">
        <f t="shared" si="72"/>
        <v>75</v>
      </c>
      <c r="D443" s="48">
        <v>43</v>
      </c>
      <c r="E443" s="39">
        <f t="shared" si="73"/>
        <v>82.692307692307693</v>
      </c>
      <c r="F443" s="48">
        <v>42</v>
      </c>
      <c r="G443" s="39">
        <f t="shared" si="74"/>
        <v>91.304347826086953</v>
      </c>
      <c r="H443" s="48">
        <v>53</v>
      </c>
      <c r="I443" s="39">
        <f t="shared" si="75"/>
        <v>100</v>
      </c>
      <c r="J443" s="48">
        <v>37</v>
      </c>
      <c r="K443" s="39">
        <f t="shared" si="76"/>
        <v>88.095238095238088</v>
      </c>
      <c r="L443" s="48">
        <v>46</v>
      </c>
      <c r="M443" s="39">
        <f t="shared" si="77"/>
        <v>95.833333333333343</v>
      </c>
      <c r="N443" s="48">
        <v>29</v>
      </c>
      <c r="O443" s="39">
        <f t="shared" si="78"/>
        <v>69.047619047619051</v>
      </c>
      <c r="P443" s="48">
        <v>36</v>
      </c>
      <c r="Q443" s="39">
        <f t="shared" si="79"/>
        <v>73.469387755102048</v>
      </c>
      <c r="R443" s="48">
        <v>26</v>
      </c>
      <c r="S443" s="39">
        <f t="shared" si="80"/>
        <v>63.414634146341463</v>
      </c>
      <c r="T443" s="48">
        <v>38</v>
      </c>
      <c r="U443" s="39">
        <f t="shared" si="81"/>
        <v>79.166666666666657</v>
      </c>
      <c r="V443" s="48">
        <v>33</v>
      </c>
      <c r="W443" s="39">
        <f t="shared" si="82"/>
        <v>71.739130434782609</v>
      </c>
      <c r="X443" s="48">
        <v>33</v>
      </c>
      <c r="Y443" s="39">
        <f t="shared" si="83"/>
        <v>75</v>
      </c>
      <c r="AB443" s="3" t="s">
        <v>453</v>
      </c>
      <c r="AC443" s="3">
        <v>60</v>
      </c>
      <c r="AD443" s="3">
        <v>52</v>
      </c>
      <c r="AE443" s="3">
        <v>46</v>
      </c>
      <c r="AF443" s="3">
        <v>53</v>
      </c>
      <c r="AG443" s="3">
        <v>42</v>
      </c>
      <c r="AH443" s="3">
        <v>48</v>
      </c>
      <c r="AI443" s="3">
        <v>42</v>
      </c>
      <c r="AJ443" s="3">
        <v>49</v>
      </c>
      <c r="AK443" s="3">
        <v>41</v>
      </c>
      <c r="AL443" s="3">
        <v>48</v>
      </c>
      <c r="AM443" s="3">
        <v>46</v>
      </c>
      <c r="AN443" s="3">
        <v>44</v>
      </c>
      <c r="AO443" s="3">
        <v>4</v>
      </c>
      <c r="AP443" s="3">
        <v>575</v>
      </c>
    </row>
    <row r="444" spans="1:42">
      <c r="A444" s="3" t="s">
        <v>454</v>
      </c>
      <c r="B444" s="48">
        <v>72</v>
      </c>
      <c r="C444" s="39">
        <f t="shared" si="72"/>
        <v>80.898876404494374</v>
      </c>
      <c r="D444" s="48">
        <v>64</v>
      </c>
      <c r="E444" s="39">
        <f t="shared" si="73"/>
        <v>75.294117647058826</v>
      </c>
      <c r="F444" s="48">
        <v>59</v>
      </c>
      <c r="G444" s="39">
        <f t="shared" si="74"/>
        <v>68.604651162790702</v>
      </c>
      <c r="H444" s="48">
        <v>57</v>
      </c>
      <c r="I444" s="39">
        <f t="shared" si="75"/>
        <v>68.674698795180717</v>
      </c>
      <c r="J444" s="48">
        <v>49</v>
      </c>
      <c r="K444" s="39">
        <f t="shared" si="76"/>
        <v>72.058823529411768</v>
      </c>
      <c r="L444" s="48">
        <v>77</v>
      </c>
      <c r="M444" s="39">
        <f t="shared" si="77"/>
        <v>86.516853932584269</v>
      </c>
      <c r="N444" s="48">
        <v>59</v>
      </c>
      <c r="O444" s="39">
        <f t="shared" si="78"/>
        <v>72.839506172839506</v>
      </c>
      <c r="P444" s="48">
        <v>61</v>
      </c>
      <c r="Q444" s="39">
        <f t="shared" si="79"/>
        <v>67.032967032967022</v>
      </c>
      <c r="R444" s="48">
        <v>93</v>
      </c>
      <c r="S444" s="39">
        <f t="shared" si="80"/>
        <v>83.035714285714292</v>
      </c>
      <c r="T444" s="48">
        <v>86</v>
      </c>
      <c r="U444" s="39">
        <f t="shared" si="81"/>
        <v>94.505494505494497</v>
      </c>
      <c r="V444" s="48">
        <v>65</v>
      </c>
      <c r="W444" s="39">
        <f t="shared" si="82"/>
        <v>80.246913580246911</v>
      </c>
      <c r="X444" s="48">
        <v>85</v>
      </c>
      <c r="Y444" s="39">
        <f t="shared" si="83"/>
        <v>79.43925233644859</v>
      </c>
      <c r="AB444" s="3" t="s">
        <v>454</v>
      </c>
      <c r="AC444" s="3">
        <v>89</v>
      </c>
      <c r="AD444" s="3">
        <v>85</v>
      </c>
      <c r="AE444" s="3">
        <v>86</v>
      </c>
      <c r="AF444" s="3">
        <v>83</v>
      </c>
      <c r="AG444" s="3">
        <v>68</v>
      </c>
      <c r="AH444" s="3">
        <v>89</v>
      </c>
      <c r="AI444" s="3">
        <v>81</v>
      </c>
      <c r="AJ444" s="3">
        <v>91</v>
      </c>
      <c r="AK444" s="3">
        <v>112</v>
      </c>
      <c r="AL444" s="3">
        <v>91</v>
      </c>
      <c r="AM444" s="3">
        <v>81</v>
      </c>
      <c r="AN444" s="3">
        <v>107</v>
      </c>
      <c r="AO444" s="3">
        <v>13</v>
      </c>
      <c r="AP444" s="3">
        <v>1076</v>
      </c>
    </row>
    <row r="445" spans="1:42" s="8" customFormat="1" ht="15.75">
      <c r="A445" s="34" t="s">
        <v>455</v>
      </c>
      <c r="B445" s="46">
        <v>1049</v>
      </c>
      <c r="C445" s="38">
        <f t="shared" si="72"/>
        <v>85.562805872756925</v>
      </c>
      <c r="D445" s="46">
        <v>1048</v>
      </c>
      <c r="E445" s="38">
        <f t="shared" si="73"/>
        <v>86.611570247933884</v>
      </c>
      <c r="F445" s="46">
        <v>1204</v>
      </c>
      <c r="G445" s="38">
        <f t="shared" si="74"/>
        <v>83.844011142061277</v>
      </c>
      <c r="H445" s="46">
        <v>1213</v>
      </c>
      <c r="I445" s="38">
        <f t="shared" si="75"/>
        <v>83.539944903581258</v>
      </c>
      <c r="J445" s="46">
        <v>1189</v>
      </c>
      <c r="K445" s="38">
        <f t="shared" si="76"/>
        <v>84.867951463240544</v>
      </c>
      <c r="L445" s="46">
        <v>1209</v>
      </c>
      <c r="M445" s="38">
        <f t="shared" si="77"/>
        <v>83.149931224209084</v>
      </c>
      <c r="N445" s="46">
        <v>1361</v>
      </c>
      <c r="O445" s="38">
        <f t="shared" si="78"/>
        <v>85.489949748743726</v>
      </c>
      <c r="P445" s="46">
        <v>1271</v>
      </c>
      <c r="Q445" s="38">
        <f t="shared" si="79"/>
        <v>83.39895013123359</v>
      </c>
      <c r="R445" s="46">
        <v>1377</v>
      </c>
      <c r="S445" s="38">
        <f t="shared" si="80"/>
        <v>84.065934065934073</v>
      </c>
      <c r="T445" s="46">
        <v>1449</v>
      </c>
      <c r="U445" s="38">
        <f t="shared" si="81"/>
        <v>86.404293381037562</v>
      </c>
      <c r="V445" s="46">
        <v>1386</v>
      </c>
      <c r="W445" s="38">
        <f t="shared" si="82"/>
        <v>82.64758497316636</v>
      </c>
      <c r="X445" s="46">
        <v>1467</v>
      </c>
      <c r="Y445" s="38">
        <f t="shared" si="83"/>
        <v>81.772575250836127</v>
      </c>
      <c r="AB445" s="8" t="s">
        <v>455</v>
      </c>
      <c r="AC445" s="8">
        <v>1226</v>
      </c>
      <c r="AD445" s="8">
        <v>1210</v>
      </c>
      <c r="AE445" s="8">
        <v>1436</v>
      </c>
      <c r="AF445" s="8">
        <v>1452</v>
      </c>
      <c r="AG445" s="8">
        <v>1401</v>
      </c>
      <c r="AH445" s="8">
        <v>1454</v>
      </c>
      <c r="AI445" s="8">
        <v>1592</v>
      </c>
      <c r="AJ445" s="8">
        <v>1524</v>
      </c>
      <c r="AK445" s="8">
        <v>1638</v>
      </c>
      <c r="AL445" s="8">
        <v>1677</v>
      </c>
      <c r="AM445" s="8">
        <v>1677</v>
      </c>
      <c r="AN445" s="8">
        <v>1794</v>
      </c>
      <c r="AO445" s="8">
        <v>189</v>
      </c>
      <c r="AP445" s="8">
        <v>18270</v>
      </c>
    </row>
    <row r="446" spans="1:42">
      <c r="A446" s="3" t="s">
        <v>456</v>
      </c>
      <c r="B446" s="48">
        <v>39</v>
      </c>
      <c r="C446" s="39">
        <f t="shared" si="72"/>
        <v>92.857142857142861</v>
      </c>
      <c r="D446" s="48">
        <v>42</v>
      </c>
      <c r="E446" s="39">
        <f t="shared" si="73"/>
        <v>89.361702127659569</v>
      </c>
      <c r="F446" s="48">
        <v>45</v>
      </c>
      <c r="G446" s="39">
        <f t="shared" si="74"/>
        <v>90</v>
      </c>
      <c r="H446" s="48">
        <v>45</v>
      </c>
      <c r="I446" s="39">
        <f t="shared" si="75"/>
        <v>84.905660377358487</v>
      </c>
      <c r="J446" s="48">
        <v>32</v>
      </c>
      <c r="K446" s="39">
        <f t="shared" si="76"/>
        <v>86.486486486486484</v>
      </c>
      <c r="L446" s="48">
        <v>43</v>
      </c>
      <c r="M446" s="39">
        <f t="shared" si="77"/>
        <v>93.478260869565219</v>
      </c>
      <c r="N446" s="48">
        <v>55</v>
      </c>
      <c r="O446" s="39">
        <f t="shared" si="78"/>
        <v>90.163934426229503</v>
      </c>
      <c r="P446" s="48">
        <v>50</v>
      </c>
      <c r="Q446" s="39">
        <f t="shared" si="79"/>
        <v>86.206896551724128</v>
      </c>
      <c r="R446" s="48">
        <v>68</v>
      </c>
      <c r="S446" s="39">
        <f t="shared" si="80"/>
        <v>97.142857142857139</v>
      </c>
      <c r="T446" s="48">
        <v>57</v>
      </c>
      <c r="U446" s="39">
        <f t="shared" si="81"/>
        <v>95</v>
      </c>
      <c r="V446" s="48">
        <v>66</v>
      </c>
      <c r="W446" s="39">
        <f t="shared" si="82"/>
        <v>90.410958904109577</v>
      </c>
      <c r="X446" s="48">
        <v>69</v>
      </c>
      <c r="Y446" s="39">
        <f t="shared" si="83"/>
        <v>87.341772151898738</v>
      </c>
      <c r="AB446" s="3" t="s">
        <v>456</v>
      </c>
      <c r="AC446" s="3">
        <v>42</v>
      </c>
      <c r="AD446" s="3">
        <v>47</v>
      </c>
      <c r="AE446" s="3">
        <v>50</v>
      </c>
      <c r="AF446" s="3">
        <v>53</v>
      </c>
      <c r="AG446" s="3">
        <v>37</v>
      </c>
      <c r="AH446" s="3">
        <v>46</v>
      </c>
      <c r="AI446" s="3">
        <v>61</v>
      </c>
      <c r="AJ446" s="3">
        <v>58</v>
      </c>
      <c r="AK446" s="3">
        <v>70</v>
      </c>
      <c r="AL446" s="3">
        <v>60</v>
      </c>
      <c r="AM446" s="3">
        <v>73</v>
      </c>
      <c r="AN446" s="3">
        <v>79</v>
      </c>
      <c r="AO446" s="3">
        <v>9</v>
      </c>
      <c r="AP446" s="3">
        <v>685</v>
      </c>
    </row>
    <row r="447" spans="1:42">
      <c r="A447" s="3" t="s">
        <v>457</v>
      </c>
      <c r="B447" s="48">
        <v>93</v>
      </c>
      <c r="C447" s="39">
        <f t="shared" si="72"/>
        <v>93</v>
      </c>
      <c r="D447" s="48">
        <v>91</v>
      </c>
      <c r="E447" s="39">
        <f t="shared" si="73"/>
        <v>93.814432989690715</v>
      </c>
      <c r="F447" s="48">
        <v>116</v>
      </c>
      <c r="G447" s="39">
        <f t="shared" si="74"/>
        <v>92.063492063492063</v>
      </c>
      <c r="H447" s="48">
        <v>122</v>
      </c>
      <c r="I447" s="39">
        <f t="shared" si="75"/>
        <v>91.729323308270665</v>
      </c>
      <c r="J447" s="48">
        <v>114</v>
      </c>
      <c r="K447" s="39">
        <f t="shared" si="76"/>
        <v>89.763779527559052</v>
      </c>
      <c r="L447" s="48">
        <v>130</v>
      </c>
      <c r="M447" s="39">
        <f t="shared" si="77"/>
        <v>80.745341614906835</v>
      </c>
      <c r="N447" s="48">
        <v>147</v>
      </c>
      <c r="O447" s="39">
        <f t="shared" si="78"/>
        <v>85.964912280701753</v>
      </c>
      <c r="P447" s="48">
        <v>154</v>
      </c>
      <c r="Q447" s="39">
        <f t="shared" si="79"/>
        <v>90.588235294117652</v>
      </c>
      <c r="R447" s="48">
        <v>171</v>
      </c>
      <c r="S447" s="39">
        <f t="shared" si="80"/>
        <v>85.929648241206024</v>
      </c>
      <c r="T447" s="48">
        <v>195</v>
      </c>
      <c r="U447" s="39">
        <f t="shared" si="81"/>
        <v>85.526315789473685</v>
      </c>
      <c r="V447" s="48">
        <v>193</v>
      </c>
      <c r="W447" s="39">
        <f t="shared" si="82"/>
        <v>89.351851851851848</v>
      </c>
      <c r="X447" s="48">
        <v>185</v>
      </c>
      <c r="Y447" s="39">
        <f t="shared" si="83"/>
        <v>80.434782608695656</v>
      </c>
      <c r="AB447" s="3" t="s">
        <v>457</v>
      </c>
      <c r="AC447" s="3">
        <v>100</v>
      </c>
      <c r="AD447" s="3">
        <v>97</v>
      </c>
      <c r="AE447" s="3">
        <v>126</v>
      </c>
      <c r="AF447" s="3">
        <v>133</v>
      </c>
      <c r="AG447" s="3">
        <v>127</v>
      </c>
      <c r="AH447" s="3">
        <v>161</v>
      </c>
      <c r="AI447" s="3">
        <v>171</v>
      </c>
      <c r="AJ447" s="3">
        <v>170</v>
      </c>
      <c r="AK447" s="3">
        <v>199</v>
      </c>
      <c r="AL447" s="3">
        <v>228</v>
      </c>
      <c r="AM447" s="3">
        <v>216</v>
      </c>
      <c r="AN447" s="3">
        <v>230</v>
      </c>
      <c r="AO447" s="3">
        <v>14</v>
      </c>
      <c r="AP447" s="3">
        <v>1972</v>
      </c>
    </row>
    <row r="448" spans="1:42">
      <c r="A448" s="3" t="s">
        <v>458</v>
      </c>
      <c r="B448" s="48">
        <v>118</v>
      </c>
      <c r="C448" s="39">
        <f t="shared" si="72"/>
        <v>79.729729729729726</v>
      </c>
      <c r="D448" s="48">
        <v>134</v>
      </c>
      <c r="E448" s="39">
        <f t="shared" si="73"/>
        <v>95.035460992907801</v>
      </c>
      <c r="F448" s="48">
        <v>149</v>
      </c>
      <c r="G448" s="39">
        <f t="shared" si="74"/>
        <v>84.659090909090907</v>
      </c>
      <c r="H448" s="48">
        <v>160</v>
      </c>
      <c r="I448" s="39">
        <f t="shared" si="75"/>
        <v>86.021505376344081</v>
      </c>
      <c r="J448" s="48">
        <v>147</v>
      </c>
      <c r="K448" s="39">
        <f t="shared" si="76"/>
        <v>90.184049079754601</v>
      </c>
      <c r="L448" s="48">
        <v>143</v>
      </c>
      <c r="M448" s="39">
        <f t="shared" si="77"/>
        <v>92.258064516129039</v>
      </c>
      <c r="N448" s="48">
        <v>149</v>
      </c>
      <c r="O448" s="39">
        <f t="shared" si="78"/>
        <v>95.512820512820511</v>
      </c>
      <c r="P448" s="48">
        <v>144</v>
      </c>
      <c r="Q448" s="39">
        <f t="shared" si="79"/>
        <v>78.688524590163937</v>
      </c>
      <c r="R448" s="48">
        <v>148</v>
      </c>
      <c r="S448" s="39">
        <f t="shared" si="80"/>
        <v>74.371859296482413</v>
      </c>
      <c r="T448" s="48">
        <v>151</v>
      </c>
      <c r="U448" s="39">
        <f t="shared" si="81"/>
        <v>81.182795698924721</v>
      </c>
      <c r="V448" s="48">
        <v>152</v>
      </c>
      <c r="W448" s="39">
        <f t="shared" si="82"/>
        <v>77.157360406091371</v>
      </c>
      <c r="X448" s="48">
        <v>169</v>
      </c>
      <c r="Y448" s="39">
        <f t="shared" si="83"/>
        <v>88.020833333333343</v>
      </c>
      <c r="AB448" s="3" t="s">
        <v>458</v>
      </c>
      <c r="AC448" s="3">
        <v>148</v>
      </c>
      <c r="AD448" s="3">
        <v>141</v>
      </c>
      <c r="AE448" s="3">
        <v>176</v>
      </c>
      <c r="AF448" s="3">
        <v>186</v>
      </c>
      <c r="AG448" s="3">
        <v>163</v>
      </c>
      <c r="AH448" s="3">
        <v>155</v>
      </c>
      <c r="AI448" s="3">
        <v>156</v>
      </c>
      <c r="AJ448" s="3">
        <v>183</v>
      </c>
      <c r="AK448" s="3">
        <v>199</v>
      </c>
      <c r="AL448" s="3">
        <v>186</v>
      </c>
      <c r="AM448" s="3">
        <v>197</v>
      </c>
      <c r="AN448" s="3">
        <v>192</v>
      </c>
      <c r="AO448" s="3">
        <v>24</v>
      </c>
      <c r="AP448" s="3">
        <v>2106</v>
      </c>
    </row>
    <row r="449" spans="1:42">
      <c r="A449" s="3" t="s">
        <v>459</v>
      </c>
      <c r="B449" s="48">
        <v>35</v>
      </c>
      <c r="C449" s="39">
        <f t="shared" si="72"/>
        <v>79.545454545454547</v>
      </c>
      <c r="D449" s="48">
        <v>25</v>
      </c>
      <c r="E449" s="39">
        <f t="shared" si="73"/>
        <v>96.15384615384616</v>
      </c>
      <c r="F449" s="48">
        <v>32</v>
      </c>
      <c r="G449" s="39">
        <f t="shared" si="74"/>
        <v>91.428571428571431</v>
      </c>
      <c r="H449" s="48">
        <v>36</v>
      </c>
      <c r="I449" s="39">
        <f t="shared" si="75"/>
        <v>76.59574468085107</v>
      </c>
      <c r="J449" s="48">
        <v>30</v>
      </c>
      <c r="K449" s="39">
        <f t="shared" si="76"/>
        <v>88.235294117647058</v>
      </c>
      <c r="L449" s="48">
        <v>29</v>
      </c>
      <c r="M449" s="39">
        <f t="shared" si="77"/>
        <v>85.294117647058826</v>
      </c>
      <c r="N449" s="48">
        <v>50</v>
      </c>
      <c r="O449" s="39">
        <f t="shared" si="78"/>
        <v>83.333333333333343</v>
      </c>
      <c r="P449" s="48">
        <v>39</v>
      </c>
      <c r="Q449" s="39">
        <f t="shared" si="79"/>
        <v>88.63636363636364</v>
      </c>
      <c r="R449" s="48">
        <v>55</v>
      </c>
      <c r="S449" s="39">
        <f t="shared" si="80"/>
        <v>94.827586206896555</v>
      </c>
      <c r="T449" s="48">
        <v>51</v>
      </c>
      <c r="U449" s="39">
        <f t="shared" si="81"/>
        <v>92.72727272727272</v>
      </c>
      <c r="V449" s="48">
        <v>60</v>
      </c>
      <c r="W449" s="39">
        <f t="shared" si="82"/>
        <v>93.75</v>
      </c>
      <c r="X449" s="48">
        <v>62</v>
      </c>
      <c r="Y449" s="39">
        <f t="shared" si="83"/>
        <v>93.939393939393938</v>
      </c>
      <c r="AB449" s="3" t="s">
        <v>459</v>
      </c>
      <c r="AC449" s="3">
        <v>44</v>
      </c>
      <c r="AD449" s="3">
        <v>26</v>
      </c>
      <c r="AE449" s="3">
        <v>35</v>
      </c>
      <c r="AF449" s="3">
        <v>47</v>
      </c>
      <c r="AG449" s="3">
        <v>34</v>
      </c>
      <c r="AH449" s="3">
        <v>34</v>
      </c>
      <c r="AI449" s="3">
        <v>60</v>
      </c>
      <c r="AJ449" s="3">
        <v>44</v>
      </c>
      <c r="AK449" s="3">
        <v>58</v>
      </c>
      <c r="AL449" s="3">
        <v>55</v>
      </c>
      <c r="AM449" s="3">
        <v>64</v>
      </c>
      <c r="AN449" s="3">
        <v>66</v>
      </c>
      <c r="AO449" s="3" t="s">
        <v>476</v>
      </c>
      <c r="AP449" s="3">
        <v>567</v>
      </c>
    </row>
    <row r="450" spans="1:42">
      <c r="A450" s="3" t="s">
        <v>460</v>
      </c>
      <c r="B450" s="48">
        <v>104</v>
      </c>
      <c r="C450" s="39">
        <f t="shared" si="72"/>
        <v>88.888888888888886</v>
      </c>
      <c r="D450" s="48">
        <v>87</v>
      </c>
      <c r="E450" s="39">
        <f t="shared" si="73"/>
        <v>79.090909090909093</v>
      </c>
      <c r="F450" s="48">
        <v>104</v>
      </c>
      <c r="G450" s="39">
        <f t="shared" si="74"/>
        <v>70.748299319727892</v>
      </c>
      <c r="H450" s="48">
        <v>107</v>
      </c>
      <c r="I450" s="39">
        <f t="shared" si="75"/>
        <v>71.812080536912745</v>
      </c>
      <c r="J450" s="48">
        <v>125</v>
      </c>
      <c r="K450" s="39">
        <f t="shared" si="76"/>
        <v>80.128205128205138</v>
      </c>
      <c r="L450" s="48">
        <v>123</v>
      </c>
      <c r="M450" s="39">
        <f t="shared" si="77"/>
        <v>82</v>
      </c>
      <c r="N450" s="48">
        <v>106</v>
      </c>
      <c r="O450" s="39">
        <f t="shared" si="78"/>
        <v>85.483870967741936</v>
      </c>
      <c r="P450" s="48">
        <v>126</v>
      </c>
      <c r="Q450" s="39">
        <f t="shared" si="79"/>
        <v>85.13513513513513</v>
      </c>
      <c r="R450" s="48">
        <v>131</v>
      </c>
      <c r="S450" s="39">
        <f t="shared" si="80"/>
        <v>94.24460431654677</v>
      </c>
      <c r="T450" s="48">
        <v>150</v>
      </c>
      <c r="U450" s="39">
        <f t="shared" si="81"/>
        <v>92.024539877300612</v>
      </c>
      <c r="V450" s="48">
        <v>128</v>
      </c>
      <c r="W450" s="39">
        <f t="shared" si="82"/>
        <v>83.66013071895425</v>
      </c>
      <c r="X450" s="48">
        <v>142</v>
      </c>
      <c r="Y450" s="39">
        <f t="shared" si="83"/>
        <v>82.080924855491332</v>
      </c>
      <c r="AB450" s="3" t="s">
        <v>460</v>
      </c>
      <c r="AC450" s="3">
        <v>117</v>
      </c>
      <c r="AD450" s="3">
        <v>110</v>
      </c>
      <c r="AE450" s="3">
        <v>147</v>
      </c>
      <c r="AF450" s="3">
        <v>149</v>
      </c>
      <c r="AG450" s="3">
        <v>156</v>
      </c>
      <c r="AH450" s="3">
        <v>150</v>
      </c>
      <c r="AI450" s="3">
        <v>124</v>
      </c>
      <c r="AJ450" s="3">
        <v>148</v>
      </c>
      <c r="AK450" s="3">
        <v>139</v>
      </c>
      <c r="AL450" s="3">
        <v>163</v>
      </c>
      <c r="AM450" s="3">
        <v>153</v>
      </c>
      <c r="AN450" s="3">
        <v>173</v>
      </c>
      <c r="AO450" s="3">
        <v>9</v>
      </c>
      <c r="AP450" s="3">
        <v>1738</v>
      </c>
    </row>
    <row r="451" spans="1:42">
      <c r="A451" s="3" t="s">
        <v>461</v>
      </c>
      <c r="B451" s="48">
        <v>34</v>
      </c>
      <c r="C451" s="39">
        <f t="shared" si="72"/>
        <v>72.340425531914903</v>
      </c>
      <c r="D451" s="48">
        <v>32</v>
      </c>
      <c r="E451" s="39">
        <f t="shared" si="73"/>
        <v>78.048780487804876</v>
      </c>
      <c r="F451" s="48">
        <v>44</v>
      </c>
      <c r="G451" s="39">
        <f t="shared" si="74"/>
        <v>73.333333333333329</v>
      </c>
      <c r="H451" s="48">
        <v>42</v>
      </c>
      <c r="I451" s="39">
        <f t="shared" si="75"/>
        <v>75</v>
      </c>
      <c r="J451" s="48">
        <v>45</v>
      </c>
      <c r="K451" s="39">
        <f t="shared" si="76"/>
        <v>81.818181818181827</v>
      </c>
      <c r="L451" s="48">
        <v>41</v>
      </c>
      <c r="M451" s="39">
        <f t="shared" si="77"/>
        <v>80.392156862745097</v>
      </c>
      <c r="N451" s="48">
        <v>43</v>
      </c>
      <c r="O451" s="39">
        <f t="shared" si="78"/>
        <v>75.438596491228068</v>
      </c>
      <c r="P451" s="48">
        <v>46</v>
      </c>
      <c r="Q451" s="39">
        <f t="shared" si="79"/>
        <v>75.409836065573771</v>
      </c>
      <c r="R451" s="48">
        <v>56</v>
      </c>
      <c r="S451" s="39">
        <f t="shared" si="80"/>
        <v>78.873239436619713</v>
      </c>
      <c r="T451" s="48">
        <v>59</v>
      </c>
      <c r="U451" s="39">
        <f t="shared" si="81"/>
        <v>84.285714285714292</v>
      </c>
      <c r="V451" s="48">
        <v>50</v>
      </c>
      <c r="W451" s="39">
        <f t="shared" si="82"/>
        <v>84.745762711864401</v>
      </c>
      <c r="X451" s="48">
        <v>61</v>
      </c>
      <c r="Y451" s="39">
        <f t="shared" si="83"/>
        <v>89.705882352941174</v>
      </c>
      <c r="AB451" s="3" t="s">
        <v>461</v>
      </c>
      <c r="AC451" s="3">
        <v>47</v>
      </c>
      <c r="AD451" s="3">
        <v>41</v>
      </c>
      <c r="AE451" s="3">
        <v>60</v>
      </c>
      <c r="AF451" s="3">
        <v>56</v>
      </c>
      <c r="AG451" s="3">
        <v>55</v>
      </c>
      <c r="AH451" s="3">
        <v>51</v>
      </c>
      <c r="AI451" s="3">
        <v>57</v>
      </c>
      <c r="AJ451" s="3">
        <v>61</v>
      </c>
      <c r="AK451" s="3">
        <v>71</v>
      </c>
      <c r="AL451" s="3">
        <v>70</v>
      </c>
      <c r="AM451" s="3">
        <v>59</v>
      </c>
      <c r="AN451" s="3">
        <v>68</v>
      </c>
      <c r="AO451" s="3">
        <v>6</v>
      </c>
      <c r="AP451" s="3">
        <v>702</v>
      </c>
    </row>
    <row r="452" spans="1:42">
      <c r="A452" s="3" t="s">
        <v>462</v>
      </c>
      <c r="B452" s="48">
        <v>16</v>
      </c>
      <c r="C452" s="39">
        <f t="shared" ref="C452:C458" si="84">B452/AC452*100</f>
        <v>64</v>
      </c>
      <c r="D452" s="48">
        <v>17</v>
      </c>
      <c r="E452" s="39">
        <f t="shared" ref="E452:E458" si="85">D452/AD452*100</f>
        <v>68</v>
      </c>
      <c r="F452" s="48">
        <v>23</v>
      </c>
      <c r="G452" s="39">
        <f t="shared" ref="G452:G458" si="86">F452/AE452*100</f>
        <v>88.461538461538453</v>
      </c>
      <c r="H452" s="48">
        <v>28</v>
      </c>
      <c r="I452" s="39">
        <f t="shared" ref="I452:I458" si="87">H452/AF452*100</f>
        <v>87.5</v>
      </c>
      <c r="J452" s="48">
        <v>22</v>
      </c>
      <c r="K452" s="39">
        <f t="shared" ref="K452:K458" si="88">J452/AG452*100</f>
        <v>100</v>
      </c>
      <c r="L452" s="48">
        <v>31</v>
      </c>
      <c r="M452" s="39">
        <f t="shared" ref="M452:M458" si="89">L452/AH452*100</f>
        <v>86.111111111111114</v>
      </c>
      <c r="N452" s="48">
        <v>32</v>
      </c>
      <c r="O452" s="39">
        <f t="shared" ref="O452:O458" si="90">N452/AI452*100</f>
        <v>80</v>
      </c>
      <c r="P452" s="48">
        <v>30</v>
      </c>
      <c r="Q452" s="39">
        <f t="shared" ref="Q452:Q458" si="91">P452/AJ452*100</f>
        <v>73.170731707317074</v>
      </c>
      <c r="R452" s="48">
        <v>21</v>
      </c>
      <c r="S452" s="39">
        <f t="shared" ref="S452:S458" si="92">R452/AK452*100</f>
        <v>80.769230769230774</v>
      </c>
      <c r="T452" s="48">
        <v>18</v>
      </c>
      <c r="U452" s="39">
        <f t="shared" ref="U452:U458" si="93">T452/AL452*100</f>
        <v>66.666666666666657</v>
      </c>
      <c r="V452" s="48">
        <v>14</v>
      </c>
      <c r="W452" s="39">
        <f t="shared" ref="W452:W458" si="94">V452/AM452*100</f>
        <v>43.75</v>
      </c>
      <c r="X452" s="48">
        <v>24</v>
      </c>
      <c r="Y452" s="39">
        <f t="shared" ref="Y452:Y458" si="95">X452/AN452*100</f>
        <v>70.588235294117652</v>
      </c>
      <c r="AB452" s="3" t="s">
        <v>462</v>
      </c>
      <c r="AC452" s="3">
        <v>25</v>
      </c>
      <c r="AD452" s="3">
        <v>25</v>
      </c>
      <c r="AE452" s="3">
        <v>26</v>
      </c>
      <c r="AF452" s="3">
        <v>32</v>
      </c>
      <c r="AG452" s="3">
        <v>22</v>
      </c>
      <c r="AH452" s="3">
        <v>36</v>
      </c>
      <c r="AI452" s="3">
        <v>40</v>
      </c>
      <c r="AJ452" s="3">
        <v>41</v>
      </c>
      <c r="AK452" s="3">
        <v>26</v>
      </c>
      <c r="AL452" s="3">
        <v>27</v>
      </c>
      <c r="AM452" s="3">
        <v>32</v>
      </c>
      <c r="AN452" s="3">
        <v>34</v>
      </c>
      <c r="AO452" s="3">
        <v>3</v>
      </c>
      <c r="AP452" s="3">
        <v>369</v>
      </c>
    </row>
    <row r="453" spans="1:42">
      <c r="A453" s="3" t="s">
        <v>463</v>
      </c>
      <c r="B453" s="48">
        <v>31</v>
      </c>
      <c r="C453" s="39">
        <f t="shared" si="84"/>
        <v>77.5</v>
      </c>
      <c r="D453" s="48">
        <v>23</v>
      </c>
      <c r="E453" s="39">
        <f t="shared" si="85"/>
        <v>79.310344827586206</v>
      </c>
      <c r="F453" s="48">
        <v>30</v>
      </c>
      <c r="G453" s="39">
        <f t="shared" si="86"/>
        <v>96.774193548387103</v>
      </c>
      <c r="H453" s="48">
        <v>38</v>
      </c>
      <c r="I453" s="39">
        <f t="shared" si="87"/>
        <v>92.682926829268297</v>
      </c>
      <c r="J453" s="48">
        <v>35</v>
      </c>
      <c r="K453" s="39">
        <f t="shared" si="88"/>
        <v>97.222222222222214</v>
      </c>
      <c r="L453" s="48">
        <v>28</v>
      </c>
      <c r="M453" s="39">
        <f t="shared" si="89"/>
        <v>100</v>
      </c>
      <c r="N453" s="48">
        <v>44</v>
      </c>
      <c r="O453" s="39">
        <f t="shared" si="90"/>
        <v>88</v>
      </c>
      <c r="P453" s="48">
        <v>35</v>
      </c>
      <c r="Q453" s="39">
        <f t="shared" si="91"/>
        <v>85.365853658536579</v>
      </c>
      <c r="R453" s="48">
        <v>20</v>
      </c>
      <c r="S453" s="39">
        <f t="shared" si="92"/>
        <v>71.428571428571431</v>
      </c>
      <c r="T453" s="48">
        <v>35</v>
      </c>
      <c r="U453" s="39">
        <f t="shared" si="93"/>
        <v>85.365853658536579</v>
      </c>
      <c r="V453" s="48">
        <v>33</v>
      </c>
      <c r="W453" s="39">
        <f t="shared" si="94"/>
        <v>91.666666666666657</v>
      </c>
      <c r="X453" s="48">
        <v>30</v>
      </c>
      <c r="Y453" s="39">
        <f t="shared" si="95"/>
        <v>62.5</v>
      </c>
      <c r="AB453" s="3" t="s">
        <v>463</v>
      </c>
      <c r="AC453" s="3">
        <v>40</v>
      </c>
      <c r="AD453" s="3">
        <v>29</v>
      </c>
      <c r="AE453" s="3">
        <v>31</v>
      </c>
      <c r="AF453" s="3">
        <v>41</v>
      </c>
      <c r="AG453" s="3">
        <v>36</v>
      </c>
      <c r="AH453" s="3">
        <v>28</v>
      </c>
      <c r="AI453" s="3">
        <v>50</v>
      </c>
      <c r="AJ453" s="3">
        <v>41</v>
      </c>
      <c r="AK453" s="3">
        <v>28</v>
      </c>
      <c r="AL453" s="3">
        <v>41</v>
      </c>
      <c r="AM453" s="3">
        <v>36</v>
      </c>
      <c r="AN453" s="3">
        <v>48</v>
      </c>
      <c r="AO453" s="3">
        <v>8</v>
      </c>
      <c r="AP453" s="3">
        <v>457</v>
      </c>
    </row>
    <row r="454" spans="1:42">
      <c r="A454" s="3" t="s">
        <v>464</v>
      </c>
      <c r="B454" s="48">
        <v>41</v>
      </c>
      <c r="C454" s="39">
        <f t="shared" si="84"/>
        <v>82</v>
      </c>
      <c r="D454" s="48">
        <v>66</v>
      </c>
      <c r="E454" s="39">
        <f t="shared" si="85"/>
        <v>83.544303797468359</v>
      </c>
      <c r="F454" s="48">
        <v>52</v>
      </c>
      <c r="G454" s="39">
        <f t="shared" si="86"/>
        <v>75.362318840579718</v>
      </c>
      <c r="H454" s="48">
        <v>55</v>
      </c>
      <c r="I454" s="39">
        <f t="shared" si="87"/>
        <v>82.089552238805979</v>
      </c>
      <c r="J454" s="48">
        <v>55</v>
      </c>
      <c r="K454" s="39">
        <f t="shared" si="88"/>
        <v>83.333333333333343</v>
      </c>
      <c r="L454" s="48">
        <v>79</v>
      </c>
      <c r="M454" s="39">
        <f t="shared" si="89"/>
        <v>79</v>
      </c>
      <c r="N454" s="48">
        <v>85</v>
      </c>
      <c r="O454" s="39">
        <f t="shared" si="90"/>
        <v>88.541666666666657</v>
      </c>
      <c r="P454" s="48">
        <v>65</v>
      </c>
      <c r="Q454" s="39">
        <f t="shared" si="91"/>
        <v>83.333333333333343</v>
      </c>
      <c r="R454" s="48">
        <v>64</v>
      </c>
      <c r="S454" s="39">
        <f t="shared" si="92"/>
        <v>87.671232876712324</v>
      </c>
      <c r="T454" s="48">
        <v>91</v>
      </c>
      <c r="U454" s="39">
        <f t="shared" si="93"/>
        <v>87.5</v>
      </c>
      <c r="V454" s="48">
        <v>79</v>
      </c>
      <c r="W454" s="39">
        <f t="shared" si="94"/>
        <v>88.764044943820224</v>
      </c>
      <c r="X454" s="48">
        <v>88</v>
      </c>
      <c r="Y454" s="39">
        <f t="shared" si="95"/>
        <v>88</v>
      </c>
      <c r="AB454" s="3" t="s">
        <v>464</v>
      </c>
      <c r="AC454" s="3">
        <v>50</v>
      </c>
      <c r="AD454" s="3">
        <v>79</v>
      </c>
      <c r="AE454" s="3">
        <v>69</v>
      </c>
      <c r="AF454" s="3">
        <v>67</v>
      </c>
      <c r="AG454" s="3">
        <v>66</v>
      </c>
      <c r="AH454" s="3">
        <v>100</v>
      </c>
      <c r="AI454" s="3">
        <v>96</v>
      </c>
      <c r="AJ454" s="3">
        <v>78</v>
      </c>
      <c r="AK454" s="3">
        <v>73</v>
      </c>
      <c r="AL454" s="3">
        <v>104</v>
      </c>
      <c r="AM454" s="3">
        <v>89</v>
      </c>
      <c r="AN454" s="3">
        <v>100</v>
      </c>
      <c r="AO454" s="3">
        <v>7</v>
      </c>
      <c r="AP454" s="3">
        <v>978</v>
      </c>
    </row>
    <row r="455" spans="1:42">
      <c r="A455" s="3" t="s">
        <v>465</v>
      </c>
      <c r="B455" s="48">
        <v>39</v>
      </c>
      <c r="C455" s="39">
        <f t="shared" si="84"/>
        <v>86.666666666666671</v>
      </c>
      <c r="D455" s="48">
        <v>47</v>
      </c>
      <c r="E455" s="39">
        <f t="shared" si="85"/>
        <v>87.037037037037038</v>
      </c>
      <c r="F455" s="48">
        <v>47</v>
      </c>
      <c r="G455" s="39">
        <f t="shared" si="86"/>
        <v>85.454545454545453</v>
      </c>
      <c r="H455" s="48">
        <v>63</v>
      </c>
      <c r="I455" s="39">
        <f t="shared" si="87"/>
        <v>81.818181818181827</v>
      </c>
      <c r="J455" s="48">
        <v>57</v>
      </c>
      <c r="K455" s="39">
        <f t="shared" si="88"/>
        <v>86.36363636363636</v>
      </c>
      <c r="L455" s="48">
        <v>48</v>
      </c>
      <c r="M455" s="39">
        <f t="shared" si="89"/>
        <v>88.888888888888886</v>
      </c>
      <c r="N455" s="48">
        <v>66</v>
      </c>
      <c r="O455" s="39">
        <f t="shared" si="90"/>
        <v>92.957746478873233</v>
      </c>
      <c r="P455" s="48">
        <v>61</v>
      </c>
      <c r="Q455" s="39">
        <f t="shared" si="91"/>
        <v>93.84615384615384</v>
      </c>
      <c r="R455" s="48">
        <v>69</v>
      </c>
      <c r="S455" s="39">
        <f t="shared" si="92"/>
        <v>100</v>
      </c>
      <c r="T455" s="48">
        <v>57</v>
      </c>
      <c r="U455" s="39">
        <f t="shared" si="93"/>
        <v>95</v>
      </c>
      <c r="V455" s="48">
        <v>74</v>
      </c>
      <c r="W455" s="39">
        <f t="shared" si="94"/>
        <v>96.103896103896105</v>
      </c>
      <c r="X455" s="48">
        <v>75</v>
      </c>
      <c r="Y455" s="39">
        <f t="shared" si="95"/>
        <v>97.402597402597408</v>
      </c>
      <c r="AB455" s="3" t="s">
        <v>465</v>
      </c>
      <c r="AC455" s="3">
        <v>45</v>
      </c>
      <c r="AD455" s="3">
        <v>54</v>
      </c>
      <c r="AE455" s="3">
        <v>55</v>
      </c>
      <c r="AF455" s="3">
        <v>77</v>
      </c>
      <c r="AG455" s="3">
        <v>66</v>
      </c>
      <c r="AH455" s="3">
        <v>54</v>
      </c>
      <c r="AI455" s="3">
        <v>71</v>
      </c>
      <c r="AJ455" s="3">
        <v>65</v>
      </c>
      <c r="AK455" s="3">
        <v>69</v>
      </c>
      <c r="AL455" s="3">
        <v>60</v>
      </c>
      <c r="AM455" s="3">
        <v>77</v>
      </c>
      <c r="AN455" s="3">
        <v>77</v>
      </c>
      <c r="AO455" s="3">
        <v>9</v>
      </c>
      <c r="AP455" s="3">
        <v>779</v>
      </c>
    </row>
    <row r="456" spans="1:42">
      <c r="A456" s="3" t="s">
        <v>466</v>
      </c>
      <c r="B456" s="48">
        <v>414</v>
      </c>
      <c r="C456" s="39">
        <f t="shared" si="84"/>
        <v>87.157894736842096</v>
      </c>
      <c r="D456" s="48">
        <v>396</v>
      </c>
      <c r="E456" s="39">
        <f t="shared" si="85"/>
        <v>87.032967032967036</v>
      </c>
      <c r="F456" s="48">
        <v>485</v>
      </c>
      <c r="G456" s="39">
        <f t="shared" si="86"/>
        <v>85.99290780141844</v>
      </c>
      <c r="H456" s="48">
        <v>433</v>
      </c>
      <c r="I456" s="39">
        <f t="shared" si="87"/>
        <v>84.5703125</v>
      </c>
      <c r="J456" s="48">
        <v>449</v>
      </c>
      <c r="K456" s="39">
        <f t="shared" si="88"/>
        <v>82.688766114180481</v>
      </c>
      <c r="L456" s="48">
        <v>430</v>
      </c>
      <c r="M456" s="39">
        <f t="shared" si="89"/>
        <v>80.373831775700936</v>
      </c>
      <c r="N456" s="48">
        <v>504</v>
      </c>
      <c r="O456" s="39">
        <f t="shared" si="90"/>
        <v>84.280936454849495</v>
      </c>
      <c r="P456" s="48">
        <v>449</v>
      </c>
      <c r="Q456" s="39">
        <f t="shared" si="91"/>
        <v>82.385321100917423</v>
      </c>
      <c r="R456" s="48">
        <v>482</v>
      </c>
      <c r="S456" s="39">
        <f t="shared" si="92"/>
        <v>80.872483221476514</v>
      </c>
      <c r="T456" s="48">
        <v>468</v>
      </c>
      <c r="U456" s="39">
        <f t="shared" si="93"/>
        <v>84.324324324324323</v>
      </c>
      <c r="V456" s="48">
        <v>430</v>
      </c>
      <c r="W456" s="39">
        <f t="shared" si="94"/>
        <v>77.199281867145416</v>
      </c>
      <c r="X456" s="48">
        <v>455</v>
      </c>
      <c r="Y456" s="39">
        <f t="shared" si="95"/>
        <v>75.707154742096506</v>
      </c>
      <c r="AB456" s="3" t="s">
        <v>466</v>
      </c>
      <c r="AC456" s="3">
        <v>475</v>
      </c>
      <c r="AD456" s="3">
        <v>455</v>
      </c>
      <c r="AE456" s="3">
        <v>564</v>
      </c>
      <c r="AF456" s="3">
        <v>512</v>
      </c>
      <c r="AG456" s="3">
        <v>543</v>
      </c>
      <c r="AH456" s="3">
        <v>535</v>
      </c>
      <c r="AI456" s="3">
        <v>598</v>
      </c>
      <c r="AJ456" s="3">
        <v>545</v>
      </c>
      <c r="AK456" s="3">
        <v>596</v>
      </c>
      <c r="AL456" s="3">
        <v>555</v>
      </c>
      <c r="AM456" s="3">
        <v>557</v>
      </c>
      <c r="AN456" s="3">
        <v>601</v>
      </c>
      <c r="AO456" s="3">
        <v>81</v>
      </c>
      <c r="AP456" s="3">
        <v>6617</v>
      </c>
    </row>
    <row r="457" spans="1:42" ht="15.75" thickBot="1">
      <c r="A457" s="3" t="s">
        <v>467</v>
      </c>
      <c r="B457" s="48">
        <v>85</v>
      </c>
      <c r="C457" s="39">
        <f t="shared" si="84"/>
        <v>91.397849462365585</v>
      </c>
      <c r="D457" s="48">
        <v>88</v>
      </c>
      <c r="E457" s="39">
        <f t="shared" si="85"/>
        <v>83.018867924528308</v>
      </c>
      <c r="F457" s="48">
        <v>77</v>
      </c>
      <c r="G457" s="39">
        <f t="shared" si="86"/>
        <v>79.381443298969074</v>
      </c>
      <c r="H457" s="48">
        <v>84</v>
      </c>
      <c r="I457" s="39">
        <f t="shared" si="87"/>
        <v>84.848484848484844</v>
      </c>
      <c r="J457" s="48">
        <v>78</v>
      </c>
      <c r="K457" s="39">
        <f t="shared" si="88"/>
        <v>81.25</v>
      </c>
      <c r="L457" s="48">
        <v>84</v>
      </c>
      <c r="M457" s="39">
        <f t="shared" si="89"/>
        <v>80.769230769230774</v>
      </c>
      <c r="N457" s="48">
        <v>80</v>
      </c>
      <c r="O457" s="39">
        <f t="shared" si="90"/>
        <v>74.074074074074076</v>
      </c>
      <c r="P457" s="48">
        <v>72</v>
      </c>
      <c r="Q457" s="39">
        <f t="shared" si="91"/>
        <v>80</v>
      </c>
      <c r="R457" s="48">
        <v>92</v>
      </c>
      <c r="S457" s="39">
        <f t="shared" si="92"/>
        <v>83.636363636363626</v>
      </c>
      <c r="T457" s="48">
        <v>117</v>
      </c>
      <c r="U457" s="39">
        <f t="shared" si="93"/>
        <v>91.40625</v>
      </c>
      <c r="V457" s="48">
        <v>107</v>
      </c>
      <c r="W457" s="39">
        <f t="shared" si="94"/>
        <v>86.290322580645167</v>
      </c>
      <c r="X457" s="48">
        <v>107</v>
      </c>
      <c r="Y457" s="39">
        <f t="shared" si="95"/>
        <v>84.920634920634924</v>
      </c>
      <c r="AB457" s="3" t="s">
        <v>467</v>
      </c>
      <c r="AC457" s="3">
        <v>93</v>
      </c>
      <c r="AD457" s="3">
        <v>106</v>
      </c>
      <c r="AE457" s="3">
        <v>97</v>
      </c>
      <c r="AF457" s="3">
        <v>99</v>
      </c>
      <c r="AG457" s="3">
        <v>96</v>
      </c>
      <c r="AH457" s="3">
        <v>104</v>
      </c>
      <c r="AI457" s="3">
        <v>108</v>
      </c>
      <c r="AJ457" s="3">
        <v>90</v>
      </c>
      <c r="AK457" s="3">
        <v>110</v>
      </c>
      <c r="AL457" s="3">
        <v>128</v>
      </c>
      <c r="AM457" s="3">
        <v>124</v>
      </c>
      <c r="AN457" s="3">
        <v>126</v>
      </c>
      <c r="AO457" s="3">
        <v>19</v>
      </c>
      <c r="AP457" s="3">
        <v>1300</v>
      </c>
    </row>
    <row r="458" spans="1:42" ht="16.5" thickBot="1">
      <c r="A458" s="51" t="s">
        <v>472</v>
      </c>
      <c r="B458" s="52">
        <v>61159</v>
      </c>
      <c r="C458" s="66">
        <f t="shared" si="84"/>
        <v>85.473704806227545</v>
      </c>
      <c r="D458" s="52">
        <v>64239</v>
      </c>
      <c r="E458" s="66">
        <f t="shared" si="85"/>
        <v>86.374087370416689</v>
      </c>
      <c r="F458" s="52">
        <v>66977</v>
      </c>
      <c r="G458" s="66">
        <f t="shared" si="86"/>
        <v>86.949240555627682</v>
      </c>
      <c r="H458" s="52">
        <v>68240</v>
      </c>
      <c r="I458" s="66">
        <f t="shared" si="87"/>
        <v>86.678183111472407</v>
      </c>
      <c r="J458" s="52">
        <v>70545</v>
      </c>
      <c r="K458" s="66">
        <f t="shared" si="88"/>
        <v>87.286562731997037</v>
      </c>
      <c r="L458" s="52">
        <v>71984</v>
      </c>
      <c r="M458" s="66">
        <f t="shared" si="89"/>
        <v>87.673101516351011</v>
      </c>
      <c r="N458" s="52">
        <v>73504</v>
      </c>
      <c r="O458" s="66">
        <f t="shared" si="90"/>
        <v>87.183015063456295</v>
      </c>
      <c r="P458" s="52">
        <v>76120</v>
      </c>
      <c r="Q458" s="66">
        <f t="shared" si="91"/>
        <v>87.107774700752984</v>
      </c>
      <c r="R458" s="52">
        <v>76560</v>
      </c>
      <c r="S458" s="66">
        <f t="shared" si="92"/>
        <v>86.697543796075067</v>
      </c>
      <c r="T458" s="52">
        <v>80191</v>
      </c>
      <c r="U458" s="66">
        <f t="shared" si="93"/>
        <v>87.517052461556929</v>
      </c>
      <c r="V458" s="52">
        <v>79828</v>
      </c>
      <c r="W458" s="66">
        <f t="shared" si="94"/>
        <v>88.58655243971458</v>
      </c>
      <c r="X458" s="52">
        <v>79797</v>
      </c>
      <c r="Y458" s="66">
        <f t="shared" si="95"/>
        <v>86.625704267399072</v>
      </c>
      <c r="AB458" s="3" t="s">
        <v>13</v>
      </c>
      <c r="AC458" s="3">
        <v>71553</v>
      </c>
      <c r="AD458" s="3">
        <v>74373</v>
      </c>
      <c r="AE458" s="3">
        <v>77030</v>
      </c>
      <c r="AF458" s="3">
        <v>78728</v>
      </c>
      <c r="AG458" s="3">
        <v>80820</v>
      </c>
      <c r="AH458" s="3">
        <v>82105</v>
      </c>
      <c r="AI458" s="3">
        <v>84310</v>
      </c>
      <c r="AJ458" s="3">
        <v>87386</v>
      </c>
      <c r="AK458" s="3">
        <v>88307</v>
      </c>
      <c r="AL458" s="3">
        <v>91629</v>
      </c>
      <c r="AM458" s="3">
        <v>90113</v>
      </c>
      <c r="AN458" s="3">
        <v>92117</v>
      </c>
      <c r="AO458" s="3">
        <v>8807</v>
      </c>
      <c r="AP458" s="3">
        <v>1007278</v>
      </c>
    </row>
    <row r="459" spans="1:42">
      <c r="A459" s="18" t="s">
        <v>488</v>
      </c>
    </row>
    <row r="460" spans="1:42">
      <c r="A460" s="18" t="s">
        <v>489</v>
      </c>
    </row>
  </sheetData>
  <mergeCells count="14">
    <mergeCell ref="J2:K2"/>
    <mergeCell ref="L2:M2"/>
    <mergeCell ref="N2:O2"/>
    <mergeCell ref="A1:Y1"/>
    <mergeCell ref="A2:A3"/>
    <mergeCell ref="B2:C2"/>
    <mergeCell ref="D2:E2"/>
    <mergeCell ref="F2:G2"/>
    <mergeCell ref="H2:I2"/>
    <mergeCell ref="V2:W2"/>
    <mergeCell ref="X2:Y2"/>
    <mergeCell ref="P2:Q2"/>
    <mergeCell ref="R2:S2"/>
    <mergeCell ref="T2:U2"/>
  </mergeCells>
  <pageMargins left="0.511811024" right="0.511811024" top="0.78740157499999996" bottom="0.78740157499999996" header="0.31496062000000002" footer="0.31496062000000002"/>
  <pageSetup paperSize="9" orientation="portrait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IV886"/>
  <sheetViews>
    <sheetView topLeftCell="O1" zoomScale="90" zoomScaleNormal="90" workbookViewId="0">
      <pane ySplit="5" topLeftCell="A414" activePane="bottomLeft" state="frozen"/>
      <selection activeCell="C1" sqref="C1"/>
      <selection pane="bottomLeft" activeCell="AJ423" sqref="AG423:AJ423"/>
    </sheetView>
  </sheetViews>
  <sheetFormatPr defaultRowHeight="15"/>
  <cols>
    <col min="1" max="1" width="29.140625" style="114" bestFit="1" customWidth="1"/>
    <col min="2" max="2" width="23.42578125" style="114" bestFit="1" customWidth="1"/>
    <col min="3" max="3" width="12.42578125" style="145" customWidth="1"/>
    <col min="4" max="4" width="29.42578125" style="114" customWidth="1"/>
    <col min="5" max="13" width="9" style="114" customWidth="1"/>
    <col min="14" max="14" width="9.140625" style="114" customWidth="1"/>
    <col min="15" max="15" width="9.140625" style="147" customWidth="1"/>
    <col min="16" max="16" width="9.140625" style="114" customWidth="1"/>
    <col min="17" max="17" width="11.5703125" style="114" customWidth="1"/>
    <col min="18" max="18" width="14" style="114" customWidth="1"/>
    <col min="19" max="19" width="12.42578125" style="114" customWidth="1"/>
    <col min="20" max="20" width="15.5703125" style="114" customWidth="1"/>
    <col min="21" max="21" width="18.5703125" style="114" customWidth="1"/>
    <col min="22" max="22" width="13.42578125" style="155" customWidth="1"/>
    <col min="23" max="23" width="12.85546875" style="114" customWidth="1"/>
    <col min="24" max="27" width="9.140625" style="114" customWidth="1"/>
    <col min="28" max="16384" width="9.140625" style="114"/>
  </cols>
  <sheetData>
    <row r="1" spans="1:256" ht="15" customHeight="1">
      <c r="A1" s="279" t="s">
        <v>1077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80"/>
      <c r="Y1" s="280"/>
      <c r="Z1" s="280"/>
      <c r="AA1" s="280"/>
      <c r="AB1" s="280"/>
      <c r="AC1" s="280"/>
      <c r="AD1" s="280"/>
      <c r="AE1" s="280"/>
      <c r="AF1" s="280"/>
      <c r="AG1" s="280"/>
      <c r="AH1" s="280"/>
      <c r="AI1" s="280"/>
      <c r="AJ1" s="280"/>
      <c r="AK1" s="280"/>
    </row>
    <row r="2" spans="1:256" ht="33" customHeight="1">
      <c r="A2" s="279"/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80"/>
      <c r="Y2" s="280"/>
      <c r="Z2" s="280"/>
      <c r="AA2" s="280"/>
      <c r="AB2" s="280"/>
      <c r="AC2" s="280"/>
      <c r="AD2" s="280"/>
      <c r="AE2" s="280"/>
      <c r="AF2" s="280"/>
      <c r="AG2" s="280"/>
      <c r="AH2" s="280"/>
      <c r="AI2" s="280"/>
      <c r="AJ2" s="280"/>
      <c r="AK2" s="280"/>
    </row>
    <row r="3" spans="1:256" s="116" customFormat="1" ht="24.75" customHeight="1" thickBot="1">
      <c r="A3" s="267" t="s">
        <v>1000</v>
      </c>
      <c r="B3" s="268"/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  <c r="N3" s="268"/>
      <c r="O3" s="268"/>
      <c r="P3" s="268"/>
      <c r="Q3" s="268"/>
      <c r="R3" s="268"/>
      <c r="S3" s="268"/>
      <c r="T3" s="268"/>
      <c r="U3" s="268"/>
      <c r="V3" s="268"/>
      <c r="W3" s="268"/>
      <c r="X3" s="268"/>
      <c r="Y3" s="268"/>
      <c r="Z3" s="268"/>
      <c r="AA3" s="268"/>
      <c r="AB3" s="268"/>
      <c r="AC3" s="268"/>
      <c r="AD3" s="268"/>
      <c r="AE3" s="268"/>
      <c r="AF3" s="268"/>
      <c r="AG3" s="268"/>
      <c r="AH3" s="268"/>
      <c r="AI3" s="268"/>
      <c r="AJ3" s="268"/>
      <c r="AK3" s="268"/>
      <c r="AL3" s="115"/>
      <c r="AM3" s="115"/>
      <c r="AN3" s="115"/>
      <c r="AO3" s="115"/>
      <c r="AP3" s="115"/>
      <c r="AQ3" s="115"/>
      <c r="AR3" s="115"/>
      <c r="AS3" s="115"/>
      <c r="AT3" s="115"/>
      <c r="AU3" s="115"/>
      <c r="AV3" s="115"/>
      <c r="AW3" s="115"/>
      <c r="AX3" s="115"/>
      <c r="AY3" s="115"/>
      <c r="AZ3" s="115"/>
      <c r="BA3" s="115"/>
      <c r="BB3" s="115"/>
      <c r="BC3" s="115"/>
      <c r="BD3" s="115"/>
      <c r="BE3" s="272"/>
      <c r="BF3" s="272"/>
      <c r="BG3" s="272"/>
      <c r="BH3" s="272"/>
      <c r="BI3" s="272"/>
      <c r="BJ3" s="272"/>
      <c r="BK3" s="272"/>
      <c r="BL3" s="272"/>
      <c r="BM3" s="272"/>
      <c r="BN3" s="272"/>
      <c r="BO3" s="272"/>
      <c r="BP3" s="272"/>
      <c r="BQ3" s="272"/>
      <c r="BR3" s="272"/>
      <c r="BS3" s="272"/>
      <c r="BT3" s="272"/>
      <c r="BU3" s="272"/>
      <c r="BV3" s="272"/>
      <c r="BW3" s="272"/>
      <c r="BX3" s="272"/>
      <c r="BY3" s="272"/>
      <c r="BZ3" s="272"/>
      <c r="CA3" s="272"/>
      <c r="CB3" s="272"/>
      <c r="CC3" s="272"/>
      <c r="CD3" s="272"/>
      <c r="CE3" s="272"/>
      <c r="CF3" s="272"/>
      <c r="CG3" s="272"/>
      <c r="CH3" s="272"/>
      <c r="CI3" s="272"/>
      <c r="CJ3" s="272"/>
      <c r="CK3" s="272"/>
      <c r="CL3" s="272"/>
      <c r="CM3" s="272"/>
      <c r="CN3" s="272"/>
      <c r="CO3" s="272"/>
      <c r="CP3" s="272"/>
      <c r="CQ3" s="272"/>
      <c r="CR3" s="272"/>
      <c r="CS3" s="272"/>
      <c r="CT3" s="272"/>
      <c r="CU3" s="272"/>
      <c r="CV3" s="272"/>
      <c r="CW3" s="272"/>
      <c r="CX3" s="272"/>
      <c r="CY3" s="272"/>
      <c r="CZ3" s="272"/>
      <c r="DA3" s="272"/>
      <c r="DB3" s="272"/>
      <c r="DC3" s="272"/>
      <c r="DD3" s="272"/>
      <c r="DE3" s="272"/>
      <c r="DF3" s="272"/>
      <c r="DG3" s="272"/>
      <c r="DH3" s="272"/>
      <c r="DI3" s="272"/>
      <c r="DJ3" s="272"/>
      <c r="DK3" s="272"/>
      <c r="DL3" s="272"/>
      <c r="DM3" s="272"/>
      <c r="DN3" s="272"/>
      <c r="DO3" s="272"/>
      <c r="DP3" s="272"/>
      <c r="DQ3" s="272"/>
      <c r="DR3" s="272"/>
      <c r="DS3" s="272"/>
      <c r="DT3" s="272"/>
      <c r="DU3" s="272"/>
      <c r="DV3" s="272"/>
      <c r="DW3" s="272"/>
      <c r="DX3" s="272"/>
      <c r="DY3" s="272"/>
      <c r="DZ3" s="272"/>
      <c r="EA3" s="272"/>
      <c r="EB3" s="272"/>
      <c r="EC3" s="272"/>
      <c r="ED3" s="272"/>
      <c r="EE3" s="272"/>
      <c r="EF3" s="272"/>
      <c r="EG3" s="272"/>
      <c r="EH3" s="272"/>
      <c r="EI3" s="272"/>
      <c r="EJ3" s="272"/>
      <c r="EK3" s="272"/>
      <c r="EL3" s="272"/>
      <c r="EM3" s="272"/>
      <c r="EN3" s="272"/>
      <c r="EO3" s="272"/>
      <c r="EP3" s="272"/>
      <c r="EQ3" s="272"/>
      <c r="ER3" s="272"/>
      <c r="ES3" s="272"/>
      <c r="ET3" s="272"/>
      <c r="EU3" s="272"/>
      <c r="EV3" s="272"/>
      <c r="EW3" s="272"/>
      <c r="EX3" s="272"/>
      <c r="EY3" s="272"/>
      <c r="EZ3" s="272"/>
      <c r="FA3" s="272"/>
      <c r="FB3" s="272"/>
      <c r="FC3" s="272"/>
      <c r="FD3" s="272"/>
      <c r="FE3" s="272"/>
      <c r="FF3" s="272"/>
      <c r="FG3" s="272"/>
      <c r="FH3" s="272"/>
      <c r="FI3" s="272"/>
      <c r="FJ3" s="272"/>
      <c r="FK3" s="272"/>
      <c r="FL3" s="272"/>
      <c r="FM3" s="272"/>
      <c r="FN3" s="272"/>
      <c r="FO3" s="272"/>
      <c r="FP3" s="272"/>
      <c r="FQ3" s="272"/>
      <c r="FR3" s="272"/>
      <c r="FS3" s="272"/>
      <c r="FT3" s="272"/>
      <c r="FU3" s="272"/>
      <c r="FV3" s="272"/>
      <c r="FW3" s="272"/>
      <c r="FX3" s="272"/>
      <c r="FY3" s="272"/>
      <c r="FZ3" s="272"/>
      <c r="GA3" s="272"/>
      <c r="GB3" s="272"/>
      <c r="GC3" s="272"/>
      <c r="GD3" s="272"/>
      <c r="GE3" s="272"/>
      <c r="GF3" s="272"/>
      <c r="GG3" s="272"/>
      <c r="GH3" s="272"/>
      <c r="GI3" s="272"/>
      <c r="GJ3" s="272"/>
      <c r="GK3" s="272"/>
      <c r="GL3" s="272"/>
      <c r="GM3" s="272"/>
      <c r="GN3" s="272"/>
      <c r="GO3" s="272"/>
      <c r="GP3" s="272"/>
      <c r="GQ3" s="272"/>
      <c r="GR3" s="272"/>
      <c r="GS3" s="272"/>
      <c r="GT3" s="272"/>
      <c r="GU3" s="272"/>
      <c r="GV3" s="272"/>
      <c r="GW3" s="272"/>
      <c r="GX3" s="272"/>
      <c r="GY3" s="272"/>
      <c r="GZ3" s="272"/>
      <c r="HA3" s="272"/>
      <c r="HB3" s="272"/>
      <c r="HC3" s="272"/>
      <c r="HD3" s="272"/>
      <c r="HE3" s="272"/>
      <c r="HF3" s="272"/>
      <c r="HG3" s="272"/>
      <c r="HH3" s="272"/>
      <c r="HI3" s="272"/>
      <c r="HJ3" s="272"/>
      <c r="HK3" s="272"/>
      <c r="HL3" s="272"/>
      <c r="HM3" s="272"/>
      <c r="HN3" s="272"/>
      <c r="HO3" s="272"/>
      <c r="HP3" s="272"/>
      <c r="HQ3" s="272"/>
      <c r="HR3" s="272"/>
      <c r="HS3" s="272"/>
      <c r="HT3" s="272"/>
      <c r="HU3" s="272"/>
      <c r="HV3" s="272"/>
      <c r="HW3" s="272"/>
      <c r="HX3" s="272"/>
      <c r="HY3" s="272"/>
      <c r="HZ3" s="272"/>
      <c r="IA3" s="272"/>
      <c r="IB3" s="272"/>
      <c r="IC3" s="272"/>
      <c r="ID3" s="272"/>
      <c r="IE3" s="272"/>
      <c r="IF3" s="272"/>
      <c r="IG3" s="272"/>
      <c r="IH3" s="272"/>
      <c r="II3" s="272"/>
      <c r="IJ3" s="272"/>
      <c r="IK3" s="272"/>
      <c r="IL3" s="272"/>
      <c r="IM3" s="272"/>
      <c r="IN3" s="272"/>
      <c r="IO3" s="272"/>
      <c r="IP3" s="272"/>
      <c r="IQ3" s="272"/>
      <c r="IR3" s="272"/>
      <c r="IS3" s="272"/>
      <c r="IT3" s="272"/>
      <c r="IU3" s="272"/>
      <c r="IV3" s="272"/>
    </row>
    <row r="4" spans="1:256" ht="32.25" customHeight="1">
      <c r="A4" s="273" t="s">
        <v>1001</v>
      </c>
      <c r="B4" s="275" t="s">
        <v>952</v>
      </c>
      <c r="C4" s="275" t="s">
        <v>1002</v>
      </c>
      <c r="D4" s="277" t="s">
        <v>1003</v>
      </c>
      <c r="E4" s="186" t="s">
        <v>1004</v>
      </c>
      <c r="F4" s="186" t="s">
        <v>1005</v>
      </c>
      <c r="G4" s="186" t="s">
        <v>1006</v>
      </c>
      <c r="H4" s="186" t="s">
        <v>1007</v>
      </c>
      <c r="I4" s="186" t="s">
        <v>1008</v>
      </c>
      <c r="J4" s="186" t="s">
        <v>1009</v>
      </c>
      <c r="K4" s="186" t="s">
        <v>1010</v>
      </c>
      <c r="L4" s="186" t="s">
        <v>1011</v>
      </c>
      <c r="M4" s="186" t="s">
        <v>1012</v>
      </c>
      <c r="N4" s="186" t="s">
        <v>1005</v>
      </c>
      <c r="O4" s="186" t="s">
        <v>1006</v>
      </c>
      <c r="P4" s="186" t="s">
        <v>1008</v>
      </c>
      <c r="Q4" s="186" t="s">
        <v>1010</v>
      </c>
      <c r="R4" s="186" t="s">
        <v>1005</v>
      </c>
      <c r="S4" s="186" t="s">
        <v>1006</v>
      </c>
      <c r="T4" s="186" t="s">
        <v>1008</v>
      </c>
      <c r="U4" s="186" t="s">
        <v>1010</v>
      </c>
      <c r="V4" s="186" t="s">
        <v>480</v>
      </c>
      <c r="W4" s="186" t="s">
        <v>1005</v>
      </c>
      <c r="X4" s="186" t="s">
        <v>1006</v>
      </c>
      <c r="Y4" s="186" t="s">
        <v>1008</v>
      </c>
      <c r="Z4" s="186" t="s">
        <v>1010</v>
      </c>
      <c r="AA4" s="187" t="s">
        <v>480</v>
      </c>
      <c r="AB4" s="188" t="s">
        <v>1005</v>
      </c>
      <c r="AC4" s="186" t="s">
        <v>1006</v>
      </c>
      <c r="AD4" s="186" t="s">
        <v>1008</v>
      </c>
      <c r="AE4" s="186" t="s">
        <v>1010</v>
      </c>
      <c r="AF4" s="189" t="s">
        <v>480</v>
      </c>
      <c r="AG4" s="188" t="s">
        <v>1005</v>
      </c>
      <c r="AH4" s="186" t="s">
        <v>1006</v>
      </c>
      <c r="AI4" s="186" t="s">
        <v>1008</v>
      </c>
      <c r="AJ4" s="186" t="s">
        <v>1010</v>
      </c>
      <c r="AK4" s="189" t="s">
        <v>480</v>
      </c>
    </row>
    <row r="5" spans="1:256" ht="21" customHeight="1" thickBot="1">
      <c r="A5" s="274"/>
      <c r="B5" s="276"/>
      <c r="C5" s="276"/>
      <c r="D5" s="278"/>
      <c r="E5" s="190">
        <v>2015</v>
      </c>
      <c r="F5" s="191">
        <v>2015</v>
      </c>
      <c r="G5" s="191">
        <v>2015</v>
      </c>
      <c r="H5" s="191">
        <v>2015</v>
      </c>
      <c r="I5" s="191">
        <v>2015</v>
      </c>
      <c r="J5" s="191">
        <v>2015</v>
      </c>
      <c r="K5" s="191">
        <v>2015</v>
      </c>
      <c r="L5" s="192">
        <v>2015</v>
      </c>
      <c r="M5" s="191">
        <v>2015</v>
      </c>
      <c r="N5" s="191">
        <v>2016</v>
      </c>
      <c r="O5" s="191">
        <v>2016</v>
      </c>
      <c r="P5" s="191">
        <v>2016</v>
      </c>
      <c r="Q5" s="191">
        <v>2016</v>
      </c>
      <c r="R5" s="191">
        <v>2016</v>
      </c>
      <c r="S5" s="191">
        <v>2016</v>
      </c>
      <c r="T5" s="191">
        <v>2016</v>
      </c>
      <c r="U5" s="191">
        <v>2016</v>
      </c>
      <c r="V5" s="191">
        <v>2016</v>
      </c>
      <c r="W5" s="191">
        <v>2017</v>
      </c>
      <c r="X5" s="191">
        <v>2017</v>
      </c>
      <c r="Y5" s="191">
        <v>2017</v>
      </c>
      <c r="Z5" s="191">
        <v>2017</v>
      </c>
      <c r="AA5" s="193">
        <v>2017</v>
      </c>
      <c r="AB5" s="194">
        <v>2018</v>
      </c>
      <c r="AC5" s="195">
        <v>2018</v>
      </c>
      <c r="AD5" s="195">
        <v>2018</v>
      </c>
      <c r="AE5" s="195">
        <v>2018</v>
      </c>
      <c r="AF5" s="196">
        <v>2018</v>
      </c>
      <c r="AG5" s="194">
        <v>2019</v>
      </c>
      <c r="AH5" s="195">
        <v>2019</v>
      </c>
      <c r="AI5" s="195">
        <v>2019</v>
      </c>
      <c r="AJ5" s="195">
        <v>2019</v>
      </c>
      <c r="AK5" s="196">
        <v>2019</v>
      </c>
    </row>
    <row r="6" spans="1:256" ht="15.75" customHeight="1">
      <c r="A6" s="117" t="s">
        <v>1013</v>
      </c>
      <c r="B6" s="117" t="s">
        <v>549</v>
      </c>
      <c r="C6" s="118">
        <v>290010</v>
      </c>
      <c r="D6" s="117" t="s">
        <v>540</v>
      </c>
      <c r="E6" s="117" t="e">
        <f>#N/A</f>
        <v>#N/A</v>
      </c>
      <c r="F6" s="117" t="e">
        <f>#N/A</f>
        <v>#N/A</v>
      </c>
      <c r="G6" s="117" t="e">
        <f>#N/A</f>
        <v>#N/A</v>
      </c>
      <c r="H6" s="117" t="e">
        <f>#N/A</f>
        <v>#N/A</v>
      </c>
      <c r="I6" s="117" t="e">
        <f>#N/A</f>
        <v>#N/A</v>
      </c>
      <c r="J6" s="117" t="e">
        <f>#N/A</f>
        <v>#N/A</v>
      </c>
      <c r="K6" s="117" t="e">
        <f>#N/A</f>
        <v>#N/A</v>
      </c>
      <c r="L6" s="117" t="e">
        <f>#N/A</f>
        <v>#N/A</v>
      </c>
      <c r="M6" s="117" t="e">
        <f>#N/A</f>
        <v>#N/A</v>
      </c>
      <c r="N6" s="119">
        <v>193.88</v>
      </c>
      <c r="O6" s="119">
        <v>75.510000000000005</v>
      </c>
      <c r="P6" s="119">
        <v>214.29</v>
      </c>
      <c r="Q6" s="119">
        <v>169.39</v>
      </c>
      <c r="R6" s="117" t="s">
        <v>1014</v>
      </c>
      <c r="S6" s="117" t="s">
        <v>1015</v>
      </c>
      <c r="T6" s="117" t="s">
        <v>1014</v>
      </c>
      <c r="U6" s="117" t="s">
        <v>1014</v>
      </c>
      <c r="V6" s="120">
        <v>0.75</v>
      </c>
      <c r="W6" s="121">
        <v>106.25</v>
      </c>
      <c r="X6" s="121">
        <v>100</v>
      </c>
      <c r="Y6" s="121">
        <v>104.166666666667</v>
      </c>
      <c r="Z6" s="121">
        <v>150</v>
      </c>
      <c r="AA6" s="122">
        <v>1</v>
      </c>
      <c r="AB6" s="178">
        <v>126.53061224489799</v>
      </c>
      <c r="AC6" s="124">
        <v>114.28571428571399</v>
      </c>
      <c r="AD6" s="123">
        <v>140.816326530612</v>
      </c>
      <c r="AE6" s="124">
        <v>116.32653061224499</v>
      </c>
      <c r="AF6" s="179">
        <v>1</v>
      </c>
      <c r="AG6" s="178">
        <v>168.18181818181799</v>
      </c>
      <c r="AH6" s="124">
        <v>181.81818181818201</v>
      </c>
      <c r="AI6" s="123">
        <v>172.727272727273</v>
      </c>
      <c r="AJ6" s="124">
        <v>181.81818181818201</v>
      </c>
      <c r="AK6" s="179">
        <v>1</v>
      </c>
    </row>
    <row r="7" spans="1:256" ht="15.75" customHeight="1">
      <c r="A7" s="125" t="s">
        <v>979</v>
      </c>
      <c r="B7" s="125" t="s">
        <v>742</v>
      </c>
      <c r="C7" s="126">
        <v>290020</v>
      </c>
      <c r="D7" s="125" t="s">
        <v>737</v>
      </c>
      <c r="E7" s="125" t="e">
        <f>#N/A</f>
        <v>#N/A</v>
      </c>
      <c r="F7" s="125" t="e">
        <f>#N/A</f>
        <v>#N/A</v>
      </c>
      <c r="G7" s="125" t="e">
        <f>#N/A</f>
        <v>#N/A</v>
      </c>
      <c r="H7" s="125" t="e">
        <f>#N/A</f>
        <v>#N/A</v>
      </c>
      <c r="I7" s="125" t="e">
        <f>#N/A</f>
        <v>#N/A</v>
      </c>
      <c r="J7" s="125" t="e">
        <f>#N/A</f>
        <v>#N/A</v>
      </c>
      <c r="K7" s="125" t="e">
        <f>#N/A</f>
        <v>#N/A</v>
      </c>
      <c r="L7" s="125" t="e">
        <f>#N/A</f>
        <v>#N/A</v>
      </c>
      <c r="M7" s="125" t="e">
        <f>#N/A</f>
        <v>#N/A</v>
      </c>
      <c r="N7" s="127">
        <v>104.4</v>
      </c>
      <c r="O7" s="127">
        <v>89.94</v>
      </c>
      <c r="P7" s="127">
        <v>120.44</v>
      </c>
      <c r="Q7" s="127">
        <v>117.61</v>
      </c>
      <c r="R7" s="125" t="s">
        <v>1015</v>
      </c>
      <c r="S7" s="125" t="s">
        <v>1015</v>
      </c>
      <c r="T7" s="125" t="s">
        <v>1014</v>
      </c>
      <c r="U7" s="125" t="s">
        <v>1014</v>
      </c>
      <c r="V7" s="128">
        <v>0.75</v>
      </c>
      <c r="W7" s="129">
        <v>91.509433962264197</v>
      </c>
      <c r="X7" s="129">
        <v>82.075471698113205</v>
      </c>
      <c r="Y7" s="129">
        <v>99.371069182389903</v>
      </c>
      <c r="Z7" s="129">
        <v>79.874213836478006</v>
      </c>
      <c r="AA7" s="130">
        <v>0.25</v>
      </c>
      <c r="AB7" s="178">
        <v>102.71317829457401</v>
      </c>
      <c r="AC7" s="124">
        <v>104.26356589147299</v>
      </c>
      <c r="AD7" s="123">
        <v>112.015503875969</v>
      </c>
      <c r="AE7" s="124">
        <v>113.565891472868</v>
      </c>
      <c r="AF7" s="180">
        <v>1</v>
      </c>
      <c r="AG7" s="178">
        <v>94.696969696969703</v>
      </c>
      <c r="AH7" s="124">
        <v>93.560606060606105</v>
      </c>
      <c r="AI7" s="123">
        <v>101.515151515152</v>
      </c>
      <c r="AJ7" s="124">
        <v>109.469696969697</v>
      </c>
      <c r="AK7" s="180">
        <v>1</v>
      </c>
    </row>
    <row r="8" spans="1:256" ht="15.75" customHeight="1">
      <c r="A8" s="125" t="s">
        <v>978</v>
      </c>
      <c r="B8" s="125" t="s">
        <v>691</v>
      </c>
      <c r="C8" s="126">
        <v>290030</v>
      </c>
      <c r="D8" s="125" t="s">
        <v>690</v>
      </c>
      <c r="E8" s="125" t="e">
        <f>#N/A</f>
        <v>#N/A</v>
      </c>
      <c r="F8" s="125" t="e">
        <f>#N/A</f>
        <v>#N/A</v>
      </c>
      <c r="G8" s="125" t="e">
        <f>#N/A</f>
        <v>#N/A</v>
      </c>
      <c r="H8" s="125" t="e">
        <f>#N/A</f>
        <v>#N/A</v>
      </c>
      <c r="I8" s="125" t="e">
        <f>#N/A</f>
        <v>#N/A</v>
      </c>
      <c r="J8" s="125" t="e">
        <f>#N/A</f>
        <v>#N/A</v>
      </c>
      <c r="K8" s="125" t="e">
        <f>#N/A</f>
        <v>#N/A</v>
      </c>
      <c r="L8" s="125" t="e">
        <f>#N/A</f>
        <v>#N/A</v>
      </c>
      <c r="M8" s="125" t="e">
        <f>#N/A</f>
        <v>#N/A</v>
      </c>
      <c r="N8" s="127">
        <v>12.92</v>
      </c>
      <c r="O8" s="127">
        <v>14.04</v>
      </c>
      <c r="P8" s="127">
        <v>15.73</v>
      </c>
      <c r="Q8" s="127">
        <v>17.98</v>
      </c>
      <c r="R8" s="125" t="s">
        <v>1015</v>
      </c>
      <c r="S8" s="125" t="s">
        <v>1015</v>
      </c>
      <c r="T8" s="125" t="s">
        <v>1015</v>
      </c>
      <c r="U8" s="125" t="s">
        <v>1015</v>
      </c>
      <c r="V8" s="128">
        <v>0</v>
      </c>
      <c r="W8" s="129">
        <v>60.112359550561798</v>
      </c>
      <c r="X8" s="129">
        <v>60.112359550561798</v>
      </c>
      <c r="Y8" s="129">
        <v>70.786516853932596</v>
      </c>
      <c r="Z8" s="129">
        <v>60.674157303370798</v>
      </c>
      <c r="AA8" s="130">
        <v>0</v>
      </c>
      <c r="AB8" s="178">
        <v>95.930232558139494</v>
      </c>
      <c r="AC8" s="124">
        <v>93.604651162790702</v>
      </c>
      <c r="AD8" s="123">
        <v>103.488372093023</v>
      </c>
      <c r="AE8" s="124">
        <v>88.3720930232558</v>
      </c>
      <c r="AF8" s="180">
        <v>0</v>
      </c>
      <c r="AG8" s="178">
        <v>68.085106382978694</v>
      </c>
      <c r="AH8" s="124">
        <v>66.489361702127695</v>
      </c>
      <c r="AI8" s="123">
        <v>68.085106382978694</v>
      </c>
      <c r="AJ8" s="124">
        <v>87.7659574468085</v>
      </c>
      <c r="AK8" s="180">
        <v>0</v>
      </c>
    </row>
    <row r="9" spans="1:256" ht="15.75" customHeight="1">
      <c r="A9" s="125" t="s">
        <v>978</v>
      </c>
      <c r="B9" s="125" t="s">
        <v>722</v>
      </c>
      <c r="C9" s="126">
        <v>290035</v>
      </c>
      <c r="D9" s="125" t="s">
        <v>709</v>
      </c>
      <c r="E9" s="125" t="e">
        <f>#N/A</f>
        <v>#N/A</v>
      </c>
      <c r="F9" s="125" t="e">
        <f>#N/A</f>
        <v>#N/A</v>
      </c>
      <c r="G9" s="125" t="e">
        <f>#N/A</f>
        <v>#N/A</v>
      </c>
      <c r="H9" s="125" t="e">
        <f>#N/A</f>
        <v>#N/A</v>
      </c>
      <c r="I9" s="125" t="e">
        <f>#N/A</f>
        <v>#N/A</v>
      </c>
      <c r="J9" s="125" t="e">
        <f>#N/A</f>
        <v>#N/A</v>
      </c>
      <c r="K9" s="125" t="e">
        <f>#N/A</f>
        <v>#N/A</v>
      </c>
      <c r="L9" s="125" t="e">
        <f>#N/A</f>
        <v>#N/A</v>
      </c>
      <c r="M9" s="125" t="e">
        <f>#N/A</f>
        <v>#N/A</v>
      </c>
      <c r="N9" s="127">
        <v>88.51</v>
      </c>
      <c r="O9" s="127">
        <v>82.76</v>
      </c>
      <c r="P9" s="127">
        <v>85.63</v>
      </c>
      <c r="Q9" s="127">
        <v>72.41</v>
      </c>
      <c r="R9" s="125" t="s">
        <v>1015</v>
      </c>
      <c r="S9" s="125" t="s">
        <v>1015</v>
      </c>
      <c r="T9" s="125" t="s">
        <v>1015</v>
      </c>
      <c r="U9" s="125" t="s">
        <v>1015</v>
      </c>
      <c r="V9" s="128">
        <v>0</v>
      </c>
      <c r="W9" s="129">
        <v>67.816091954022994</v>
      </c>
      <c r="X9" s="129">
        <v>66.6666666666667</v>
      </c>
      <c r="Y9" s="129">
        <v>75.862068965517196</v>
      </c>
      <c r="Z9" s="129">
        <v>67.816091954022994</v>
      </c>
      <c r="AA9" s="130">
        <v>0</v>
      </c>
      <c r="AB9" s="178">
        <v>92.857142857142904</v>
      </c>
      <c r="AC9" s="124">
        <v>91.428571428571402</v>
      </c>
      <c r="AD9" s="123">
        <v>94.285714285714306</v>
      </c>
      <c r="AE9" s="124">
        <v>128.57142857142901</v>
      </c>
      <c r="AF9" s="180">
        <v>0.25</v>
      </c>
      <c r="AG9" s="178">
        <v>87.428571428571402</v>
      </c>
      <c r="AH9" s="124">
        <v>93.714285714285694</v>
      </c>
      <c r="AI9" s="123">
        <v>91.428571428571402</v>
      </c>
      <c r="AJ9" s="124">
        <v>102.857142857143</v>
      </c>
      <c r="AK9" s="180">
        <v>0.25</v>
      </c>
    </row>
    <row r="10" spans="1:256" ht="15.75" customHeight="1">
      <c r="A10" s="125" t="s">
        <v>970</v>
      </c>
      <c r="B10" s="125" t="s">
        <v>567</v>
      </c>
      <c r="C10" s="126">
        <v>290040</v>
      </c>
      <c r="D10" s="125" t="s">
        <v>552</v>
      </c>
      <c r="E10" s="125" t="e">
        <f>#N/A</f>
        <v>#N/A</v>
      </c>
      <c r="F10" s="125" t="e">
        <f>#N/A</f>
        <v>#N/A</v>
      </c>
      <c r="G10" s="125" t="e">
        <f>#N/A</f>
        <v>#N/A</v>
      </c>
      <c r="H10" s="125" t="e">
        <f>#N/A</f>
        <v>#N/A</v>
      </c>
      <c r="I10" s="125" t="e">
        <f>#N/A</f>
        <v>#N/A</v>
      </c>
      <c r="J10" s="125" t="e">
        <f>#N/A</f>
        <v>#N/A</v>
      </c>
      <c r="K10" s="125" t="e">
        <f>#N/A</f>
        <v>#N/A</v>
      </c>
      <c r="L10" s="125" t="e">
        <f>#N/A</f>
        <v>#N/A</v>
      </c>
      <c r="M10" s="125" t="e">
        <f>#N/A</f>
        <v>#N/A</v>
      </c>
      <c r="N10" s="127">
        <v>116.2</v>
      </c>
      <c r="O10" s="127">
        <v>107.82</v>
      </c>
      <c r="P10" s="127">
        <v>127.37</v>
      </c>
      <c r="Q10" s="127">
        <v>131.84</v>
      </c>
      <c r="R10" s="125" t="s">
        <v>1014</v>
      </c>
      <c r="S10" s="125" t="b">
        <f>TRUE</f>
        <v>1</v>
      </c>
      <c r="T10" s="125" t="s">
        <v>1014</v>
      </c>
      <c r="U10" s="125" t="s">
        <v>1014</v>
      </c>
      <c r="V10" s="128">
        <v>1</v>
      </c>
      <c r="W10" s="129">
        <v>103.91061452514001</v>
      </c>
      <c r="X10" s="129">
        <v>111.73184357541901</v>
      </c>
      <c r="Y10" s="129">
        <v>113.96648044692699</v>
      </c>
      <c r="Z10" s="131">
        <v>152.51396648044701</v>
      </c>
      <c r="AA10" s="132">
        <v>1</v>
      </c>
      <c r="AB10" s="178">
        <v>127.586206896552</v>
      </c>
      <c r="AC10" s="124">
        <v>110.919540229885</v>
      </c>
      <c r="AD10" s="123">
        <v>107.471264367816</v>
      </c>
      <c r="AE10" s="124">
        <v>115.51724137930999</v>
      </c>
      <c r="AF10" s="181">
        <v>1</v>
      </c>
      <c r="AG10" s="178">
        <v>54.705882352941202</v>
      </c>
      <c r="AH10" s="124">
        <v>52.352941176470601</v>
      </c>
      <c r="AI10" s="123">
        <v>63.529411764705898</v>
      </c>
      <c r="AJ10" s="124">
        <v>61.176470588235297</v>
      </c>
      <c r="AK10" s="181">
        <v>1</v>
      </c>
    </row>
    <row r="11" spans="1:256" ht="15.75" customHeight="1">
      <c r="A11" s="125" t="s">
        <v>983</v>
      </c>
      <c r="B11" s="125" t="s">
        <v>926</v>
      </c>
      <c r="C11" s="126">
        <v>290060</v>
      </c>
      <c r="D11" s="125" t="s">
        <v>909</v>
      </c>
      <c r="E11" s="125" t="e">
        <f>#N/A</f>
        <v>#N/A</v>
      </c>
      <c r="F11" s="125" t="e">
        <f>#N/A</f>
        <v>#N/A</v>
      </c>
      <c r="G11" s="125" t="e">
        <f>#N/A</f>
        <v>#N/A</v>
      </c>
      <c r="H11" s="125" t="e">
        <f>#N/A</f>
        <v>#N/A</v>
      </c>
      <c r="I11" s="125" t="e">
        <f>#N/A</f>
        <v>#N/A</v>
      </c>
      <c r="J11" s="125" t="e">
        <f>#N/A</f>
        <v>#N/A</v>
      </c>
      <c r="K11" s="125" t="e">
        <f>#N/A</f>
        <v>#N/A</v>
      </c>
      <c r="L11" s="125" t="e">
        <f>#N/A</f>
        <v>#N/A</v>
      </c>
      <c r="M11" s="125" t="e">
        <f>#N/A</f>
        <v>#N/A</v>
      </c>
      <c r="N11" s="127">
        <v>50</v>
      </c>
      <c r="O11" s="127">
        <v>68.75</v>
      </c>
      <c r="P11" s="127">
        <v>104.17</v>
      </c>
      <c r="Q11" s="127">
        <v>62.5</v>
      </c>
      <c r="R11" s="125" t="s">
        <v>1015</v>
      </c>
      <c r="S11" s="125" t="s">
        <v>1015</v>
      </c>
      <c r="T11" s="125" t="s">
        <v>1014</v>
      </c>
      <c r="U11" s="125" t="s">
        <v>1015</v>
      </c>
      <c r="V11" s="128">
        <v>0.25</v>
      </c>
      <c r="W11" s="129">
        <v>87.5</v>
      </c>
      <c r="X11" s="129">
        <v>91.6666666666667</v>
      </c>
      <c r="Y11" s="129">
        <v>93.75</v>
      </c>
      <c r="Z11" s="129">
        <v>58.3333333333333</v>
      </c>
      <c r="AA11" s="130">
        <v>0</v>
      </c>
      <c r="AB11" s="178">
        <v>77.966101694915295</v>
      </c>
      <c r="AC11" s="124">
        <v>77.966101694915295</v>
      </c>
      <c r="AD11" s="123">
        <v>81.355932203389798</v>
      </c>
      <c r="AE11" s="124">
        <v>67.796610169491501</v>
      </c>
      <c r="AF11" s="180">
        <v>0</v>
      </c>
      <c r="AG11" s="178">
        <v>63.235294117647101</v>
      </c>
      <c r="AH11" s="124">
        <v>63.235294117647101</v>
      </c>
      <c r="AI11" s="123">
        <v>77.941176470588204</v>
      </c>
      <c r="AJ11" s="124">
        <v>64.705882352941202</v>
      </c>
      <c r="AK11" s="180">
        <v>0</v>
      </c>
    </row>
    <row r="12" spans="1:256" ht="15.75" customHeight="1">
      <c r="A12" s="125" t="s">
        <v>984</v>
      </c>
      <c r="B12" s="125" t="s">
        <v>691</v>
      </c>
      <c r="C12" s="126">
        <v>290070</v>
      </c>
      <c r="D12" s="125" t="s">
        <v>691</v>
      </c>
      <c r="E12" s="125" t="e">
        <f>#N/A</f>
        <v>#N/A</v>
      </c>
      <c r="F12" s="125" t="e">
        <f>#N/A</f>
        <v>#N/A</v>
      </c>
      <c r="G12" s="125" t="e">
        <f>#N/A</f>
        <v>#N/A</v>
      </c>
      <c r="H12" s="125" t="e">
        <f>#N/A</f>
        <v>#N/A</v>
      </c>
      <c r="I12" s="125" t="e">
        <f>#N/A</f>
        <v>#N/A</v>
      </c>
      <c r="J12" s="125" t="e">
        <f>#N/A</f>
        <v>#N/A</v>
      </c>
      <c r="K12" s="125" t="e">
        <f>#N/A</f>
        <v>#N/A</v>
      </c>
      <c r="L12" s="125" t="e">
        <f>#N/A</f>
        <v>#N/A</v>
      </c>
      <c r="M12" s="125" t="e">
        <f>#N/A</f>
        <v>#N/A</v>
      </c>
      <c r="N12" s="127">
        <v>53.37</v>
      </c>
      <c r="O12" s="127">
        <v>49.13</v>
      </c>
      <c r="P12" s="127">
        <v>59.74</v>
      </c>
      <c r="Q12" s="127">
        <v>57.62</v>
      </c>
      <c r="R12" s="125" t="s">
        <v>1015</v>
      </c>
      <c r="S12" s="125" t="s">
        <v>1015</v>
      </c>
      <c r="T12" s="125" t="s">
        <v>1015</v>
      </c>
      <c r="U12" s="125" t="s">
        <v>1015</v>
      </c>
      <c r="V12" s="128">
        <v>0</v>
      </c>
      <c r="W12" s="129">
        <v>43.742044972422597</v>
      </c>
      <c r="X12" s="129">
        <v>45.651251591005497</v>
      </c>
      <c r="Y12" s="129">
        <v>52.1001272804412</v>
      </c>
      <c r="Z12" s="129">
        <v>47.687738650827299</v>
      </c>
      <c r="AA12" s="130">
        <v>0</v>
      </c>
      <c r="AB12" s="178">
        <v>32.701812191103798</v>
      </c>
      <c r="AC12" s="124">
        <v>32.125205930807198</v>
      </c>
      <c r="AD12" s="123">
        <v>33.196046128500797</v>
      </c>
      <c r="AE12" s="124">
        <v>30.766062602965398</v>
      </c>
      <c r="AF12" s="180">
        <v>0</v>
      </c>
      <c r="AG12" s="178">
        <v>23.5884567126725</v>
      </c>
      <c r="AH12" s="124">
        <v>29.401923881221201</v>
      </c>
      <c r="AI12" s="123">
        <v>29.903805938937701</v>
      </c>
      <c r="AJ12" s="124">
        <v>43.329150982852397</v>
      </c>
      <c r="AK12" s="180">
        <v>0</v>
      </c>
    </row>
    <row r="13" spans="1:256" ht="15.75" customHeight="1">
      <c r="A13" s="125" t="s">
        <v>978</v>
      </c>
      <c r="B13" s="125" t="s">
        <v>634</v>
      </c>
      <c r="C13" s="133">
        <v>290080</v>
      </c>
      <c r="D13" s="134" t="s">
        <v>623</v>
      </c>
      <c r="E13" s="135" t="e">
        <f>#N/A</f>
        <v>#N/A</v>
      </c>
      <c r="F13" s="135" t="e">
        <f>#N/A</f>
        <v>#N/A</v>
      </c>
      <c r="G13" s="135" t="e">
        <f>#N/A</f>
        <v>#N/A</v>
      </c>
      <c r="H13" s="135" t="e">
        <f>#N/A</f>
        <v>#N/A</v>
      </c>
      <c r="I13" s="135" t="e">
        <f>#N/A</f>
        <v>#N/A</v>
      </c>
      <c r="J13" s="135" t="e">
        <f>#N/A</f>
        <v>#N/A</v>
      </c>
      <c r="K13" s="135" t="e">
        <f>#N/A</f>
        <v>#N/A</v>
      </c>
      <c r="L13" s="135" t="e">
        <f>#N/A</f>
        <v>#N/A</v>
      </c>
      <c r="M13" s="135" t="e">
        <f>#N/A</f>
        <v>#N/A</v>
      </c>
      <c r="N13" s="136">
        <v>25.9</v>
      </c>
      <c r="O13" s="136">
        <v>32.46</v>
      </c>
      <c r="P13" s="136">
        <v>29.84</v>
      </c>
      <c r="Q13" s="136">
        <v>44.92</v>
      </c>
      <c r="R13" s="135" t="s">
        <v>1015</v>
      </c>
      <c r="S13" s="135" t="s">
        <v>1015</v>
      </c>
      <c r="T13" s="135" t="s">
        <v>1015</v>
      </c>
      <c r="U13" s="135" t="s">
        <v>1015</v>
      </c>
      <c r="V13" s="137">
        <v>0</v>
      </c>
      <c r="W13" s="131">
        <v>68.1967213114754</v>
      </c>
      <c r="X13" s="131">
        <v>67.213114754098399</v>
      </c>
      <c r="Y13" s="131">
        <v>83.278688524590194</v>
      </c>
      <c r="Z13" s="131">
        <v>71.8032786885246</v>
      </c>
      <c r="AA13" s="138">
        <v>0</v>
      </c>
      <c r="AB13" s="178">
        <v>89.966555183946497</v>
      </c>
      <c r="AC13" s="124">
        <v>87.625418060200701</v>
      </c>
      <c r="AD13" s="123">
        <v>109.364548494983</v>
      </c>
      <c r="AE13" s="124">
        <v>79.264214046822701</v>
      </c>
      <c r="AF13" s="182">
        <v>0.25</v>
      </c>
      <c r="AG13" s="178">
        <v>99.658703071672306</v>
      </c>
      <c r="AH13" s="124">
        <v>98.293515358361802</v>
      </c>
      <c r="AI13" s="123">
        <v>109.556313993174</v>
      </c>
      <c r="AJ13" s="124">
        <v>104.778156996587</v>
      </c>
      <c r="AK13" s="182">
        <v>0.25</v>
      </c>
    </row>
    <row r="14" spans="1:256" ht="15.75" customHeight="1">
      <c r="A14" s="139" t="s">
        <v>1016</v>
      </c>
      <c r="B14" s="125" t="s">
        <v>896</v>
      </c>
      <c r="C14" s="126">
        <v>290090</v>
      </c>
      <c r="D14" s="125" t="s">
        <v>886</v>
      </c>
      <c r="E14" s="125" t="e">
        <f>#N/A</f>
        <v>#N/A</v>
      </c>
      <c r="F14" s="125" t="e">
        <f>#N/A</f>
        <v>#N/A</v>
      </c>
      <c r="G14" s="125" t="e">
        <f>#N/A</f>
        <v>#N/A</v>
      </c>
      <c r="H14" s="125" t="e">
        <f>#N/A</f>
        <v>#N/A</v>
      </c>
      <c r="I14" s="125" t="e">
        <f>#N/A</f>
        <v>#N/A</v>
      </c>
      <c r="J14" s="125" t="e">
        <f>#N/A</f>
        <v>#N/A</v>
      </c>
      <c r="K14" s="125" t="e">
        <f>#N/A</f>
        <v>#N/A</v>
      </c>
      <c r="L14" s="125" t="e">
        <f>#N/A</f>
        <v>#N/A</v>
      </c>
      <c r="M14" s="125" t="e">
        <f>#N/A</f>
        <v>#N/A</v>
      </c>
      <c r="N14" s="127">
        <v>72.06</v>
      </c>
      <c r="O14" s="127">
        <v>70.59</v>
      </c>
      <c r="P14" s="127">
        <v>110.29</v>
      </c>
      <c r="Q14" s="127">
        <v>94.12</v>
      </c>
      <c r="R14" s="125" t="s">
        <v>1015</v>
      </c>
      <c r="S14" s="125" t="s">
        <v>1015</v>
      </c>
      <c r="T14" s="125" t="s">
        <v>1014</v>
      </c>
      <c r="U14" s="125" t="s">
        <v>1015</v>
      </c>
      <c r="V14" s="128">
        <v>0.25</v>
      </c>
      <c r="W14" s="129">
        <v>72.058823529411796</v>
      </c>
      <c r="X14" s="129">
        <v>60.294117647058798</v>
      </c>
      <c r="Y14" s="129">
        <v>85.294117647058798</v>
      </c>
      <c r="Z14" s="129">
        <v>79.411764705882305</v>
      </c>
      <c r="AA14" s="130">
        <v>0</v>
      </c>
      <c r="AB14" s="178">
        <v>128.76712328767101</v>
      </c>
      <c r="AC14" s="124">
        <v>131.50684931506899</v>
      </c>
      <c r="AD14" s="123">
        <v>119.178082191781</v>
      </c>
      <c r="AE14" s="124">
        <v>128.76712328767101</v>
      </c>
      <c r="AF14" s="180">
        <v>1</v>
      </c>
      <c r="AG14" s="178">
        <v>90.789473684210506</v>
      </c>
      <c r="AH14" s="124">
        <v>92.105263157894697</v>
      </c>
      <c r="AI14" s="123">
        <v>88.157894736842096</v>
      </c>
      <c r="AJ14" s="124">
        <v>131.57894736842101</v>
      </c>
      <c r="AK14" s="180">
        <v>1</v>
      </c>
    </row>
    <row r="15" spans="1:256" ht="15.75" customHeight="1">
      <c r="A15" s="125" t="s">
        <v>984</v>
      </c>
      <c r="B15" s="125" t="s">
        <v>683</v>
      </c>
      <c r="C15" s="126">
        <v>290100</v>
      </c>
      <c r="D15" s="125" t="s">
        <v>666</v>
      </c>
      <c r="E15" s="125" t="e">
        <f>#N/A</f>
        <v>#N/A</v>
      </c>
      <c r="F15" s="125" t="e">
        <f>#N/A</f>
        <v>#N/A</v>
      </c>
      <c r="G15" s="125" t="e">
        <f>#N/A</f>
        <v>#N/A</v>
      </c>
      <c r="H15" s="125" t="e">
        <f>#N/A</f>
        <v>#N/A</v>
      </c>
      <c r="I15" s="125" t="e">
        <f>#N/A</f>
        <v>#N/A</v>
      </c>
      <c r="J15" s="125" t="e">
        <f>#N/A</f>
        <v>#N/A</v>
      </c>
      <c r="K15" s="125" t="e">
        <f>#N/A</f>
        <v>#N/A</v>
      </c>
      <c r="L15" s="125" t="e">
        <f>#N/A</f>
        <v>#N/A</v>
      </c>
      <c r="M15" s="125" t="e">
        <f>#N/A</f>
        <v>#N/A</v>
      </c>
      <c r="N15" s="127">
        <v>66.08</v>
      </c>
      <c r="O15" s="127">
        <v>50.66</v>
      </c>
      <c r="P15" s="127">
        <v>74.010000000000005</v>
      </c>
      <c r="Q15" s="127">
        <v>87.89</v>
      </c>
      <c r="R15" s="125" t="s">
        <v>1015</v>
      </c>
      <c r="S15" s="125" t="s">
        <v>1015</v>
      </c>
      <c r="T15" s="125" t="s">
        <v>1015</v>
      </c>
      <c r="U15" s="125" t="s">
        <v>1015</v>
      </c>
      <c r="V15" s="128">
        <v>0</v>
      </c>
      <c r="W15" s="129">
        <v>92.070484581497794</v>
      </c>
      <c r="X15" s="129">
        <v>90.969162995594701</v>
      </c>
      <c r="Y15" s="129">
        <v>101.762114537445</v>
      </c>
      <c r="Z15" s="131">
        <v>96.035242290748897</v>
      </c>
      <c r="AA15" s="140">
        <v>0.75</v>
      </c>
      <c r="AB15" s="178">
        <v>92.207792207792195</v>
      </c>
      <c r="AC15" s="124">
        <v>91.558441558441601</v>
      </c>
      <c r="AD15" s="123">
        <v>96.969696969696997</v>
      </c>
      <c r="AE15" s="124">
        <v>97.402597402597394</v>
      </c>
      <c r="AF15" s="183">
        <v>0.5</v>
      </c>
      <c r="AG15" s="178">
        <v>110.60606060606101</v>
      </c>
      <c r="AH15" s="124">
        <v>110.17316017316</v>
      </c>
      <c r="AI15" s="123">
        <v>105.194805194805</v>
      </c>
      <c r="AJ15" s="124">
        <v>112.554112554113</v>
      </c>
      <c r="AK15" s="183">
        <v>0.5</v>
      </c>
    </row>
    <row r="16" spans="1:256">
      <c r="A16" s="125" t="s">
        <v>976</v>
      </c>
      <c r="B16" s="125" t="s">
        <v>504</v>
      </c>
      <c r="C16" s="126">
        <v>290110</v>
      </c>
      <c r="D16" s="125" t="s">
        <v>496</v>
      </c>
      <c r="E16" s="125" t="e">
        <f>#N/A</f>
        <v>#N/A</v>
      </c>
      <c r="F16" s="125" t="e">
        <f>#N/A</f>
        <v>#N/A</v>
      </c>
      <c r="G16" s="125" t="e">
        <f>#N/A</f>
        <v>#N/A</v>
      </c>
      <c r="H16" s="125" t="e">
        <f>#N/A</f>
        <v>#N/A</v>
      </c>
      <c r="I16" s="125" t="e">
        <f>#N/A</f>
        <v>#N/A</v>
      </c>
      <c r="J16" s="125" t="e">
        <f>#N/A</f>
        <v>#N/A</v>
      </c>
      <c r="K16" s="125" t="e">
        <f>#N/A</f>
        <v>#N/A</v>
      </c>
      <c r="L16" s="125" t="e">
        <f>#N/A</f>
        <v>#N/A</v>
      </c>
      <c r="M16" s="125" t="e">
        <f>#N/A</f>
        <v>#N/A</v>
      </c>
      <c r="N16" s="127">
        <v>8.1</v>
      </c>
      <c r="O16" s="127">
        <v>4.58</v>
      </c>
      <c r="P16" s="127">
        <v>7.75</v>
      </c>
      <c r="Q16" s="127">
        <v>8.1</v>
      </c>
      <c r="R16" s="125" t="s">
        <v>1015</v>
      </c>
      <c r="S16" s="125" t="s">
        <v>1015</v>
      </c>
      <c r="T16" s="125" t="s">
        <v>1015</v>
      </c>
      <c r="U16" s="125" t="s">
        <v>1015</v>
      </c>
      <c r="V16" s="128">
        <v>0</v>
      </c>
      <c r="W16" s="129">
        <v>71.478873239436595</v>
      </c>
      <c r="X16" s="129">
        <v>73.591549295774598</v>
      </c>
      <c r="Y16" s="129">
        <v>84.507042253521107</v>
      </c>
      <c r="Z16" s="129">
        <v>77.816901408450704</v>
      </c>
      <c r="AA16" s="130">
        <v>0</v>
      </c>
      <c r="AB16" s="178">
        <v>103.508771929825</v>
      </c>
      <c r="AC16" s="124">
        <v>99.561403508771903</v>
      </c>
      <c r="AD16" s="123">
        <v>110.96491228070199</v>
      </c>
      <c r="AE16" s="124">
        <v>122.80701754386</v>
      </c>
      <c r="AF16" s="180">
        <v>1</v>
      </c>
      <c r="AG16" s="178">
        <v>60.360360360360403</v>
      </c>
      <c r="AH16" s="124">
        <v>75.225225225225202</v>
      </c>
      <c r="AI16" s="123">
        <v>87.837837837837796</v>
      </c>
      <c r="AJ16" s="124">
        <v>73.873873873873904</v>
      </c>
      <c r="AK16" s="180">
        <v>1</v>
      </c>
    </row>
    <row r="17" spans="1:37" ht="15.75" customHeight="1">
      <c r="A17" s="125" t="s">
        <v>970</v>
      </c>
      <c r="B17" s="125" t="s">
        <v>582</v>
      </c>
      <c r="C17" s="126">
        <v>290115</v>
      </c>
      <c r="D17" s="125" t="s">
        <v>573</v>
      </c>
      <c r="E17" s="125" t="e">
        <f>#N/A</f>
        <v>#N/A</v>
      </c>
      <c r="F17" s="125" t="e">
        <f>#N/A</f>
        <v>#N/A</v>
      </c>
      <c r="G17" s="125" t="e">
        <f>#N/A</f>
        <v>#N/A</v>
      </c>
      <c r="H17" s="125" t="e">
        <f>#N/A</f>
        <v>#N/A</v>
      </c>
      <c r="I17" s="125" t="e">
        <f>#N/A</f>
        <v>#N/A</v>
      </c>
      <c r="J17" s="125" t="e">
        <f>#N/A</f>
        <v>#N/A</v>
      </c>
      <c r="K17" s="125" t="e">
        <f>#N/A</f>
        <v>#N/A</v>
      </c>
      <c r="L17" s="125" t="e">
        <f>#N/A</f>
        <v>#N/A</v>
      </c>
      <c r="M17" s="125" t="e">
        <f>#N/A</f>
        <v>#N/A</v>
      </c>
      <c r="N17" s="127">
        <v>74.81</v>
      </c>
      <c r="O17" s="127">
        <v>65.650000000000006</v>
      </c>
      <c r="P17" s="127">
        <v>73.28</v>
      </c>
      <c r="Q17" s="127">
        <v>82.06</v>
      </c>
      <c r="R17" s="125" t="s">
        <v>1015</v>
      </c>
      <c r="S17" s="125" t="s">
        <v>1015</v>
      </c>
      <c r="T17" s="125" t="s">
        <v>1015</v>
      </c>
      <c r="U17" s="125" t="s">
        <v>1015</v>
      </c>
      <c r="V17" s="128">
        <v>0</v>
      </c>
      <c r="W17" s="129">
        <v>81.297709923664101</v>
      </c>
      <c r="X17" s="129">
        <v>82.442748091603093</v>
      </c>
      <c r="Y17" s="129">
        <v>91.984732824427496</v>
      </c>
      <c r="Z17" s="129">
        <v>90.458015267175597</v>
      </c>
      <c r="AA17" s="130">
        <v>0.25</v>
      </c>
      <c r="AB17" s="178">
        <v>89.285714285714306</v>
      </c>
      <c r="AC17" s="124">
        <v>88.492063492063494</v>
      </c>
      <c r="AD17" s="123">
        <v>96.825396825396794</v>
      </c>
      <c r="AE17" s="124">
        <v>89.285714285714306</v>
      </c>
      <c r="AF17" s="180">
        <v>0.25</v>
      </c>
      <c r="AG17" s="178">
        <v>76.824034334763994</v>
      </c>
      <c r="AH17" s="124">
        <v>78.540772532188797</v>
      </c>
      <c r="AI17" s="123">
        <v>83.690987124463504</v>
      </c>
      <c r="AJ17" s="124">
        <v>103.004291845494</v>
      </c>
      <c r="AK17" s="180">
        <v>0.25</v>
      </c>
    </row>
    <row r="18" spans="1:37" ht="15.75" customHeight="1">
      <c r="A18" s="125" t="s">
        <v>974</v>
      </c>
      <c r="B18" s="125" t="s">
        <v>874</v>
      </c>
      <c r="C18" s="133">
        <v>290120</v>
      </c>
      <c r="D18" s="134" t="s">
        <v>856</v>
      </c>
      <c r="E18" s="135" t="e">
        <f>#N/A</f>
        <v>#N/A</v>
      </c>
      <c r="F18" s="135" t="e">
        <f>#N/A</f>
        <v>#N/A</v>
      </c>
      <c r="G18" s="135" t="e">
        <f>#N/A</f>
        <v>#N/A</v>
      </c>
      <c r="H18" s="135" t="e">
        <f>#N/A</f>
        <v>#N/A</v>
      </c>
      <c r="I18" s="135" t="e">
        <f>#N/A</f>
        <v>#N/A</v>
      </c>
      <c r="J18" s="135" t="e">
        <f>#N/A</f>
        <v>#N/A</v>
      </c>
      <c r="K18" s="135" t="e">
        <f>#N/A</f>
        <v>#N/A</v>
      </c>
      <c r="L18" s="135" t="e">
        <f>#N/A</f>
        <v>#N/A</v>
      </c>
      <c r="M18" s="135" t="e">
        <f>#N/A</f>
        <v>#N/A</v>
      </c>
      <c r="N18" s="136">
        <v>103.93</v>
      </c>
      <c r="O18" s="136">
        <v>101.07</v>
      </c>
      <c r="P18" s="136">
        <v>127.86</v>
      </c>
      <c r="Q18" s="136">
        <v>77.86</v>
      </c>
      <c r="R18" s="135" t="s">
        <v>1014</v>
      </c>
      <c r="S18" s="135" t="b">
        <f>TRUE</f>
        <v>1</v>
      </c>
      <c r="T18" s="135" t="s">
        <v>1014</v>
      </c>
      <c r="U18" s="135" t="s">
        <v>1015</v>
      </c>
      <c r="V18" s="137">
        <v>0.75</v>
      </c>
      <c r="W18" s="129">
        <v>60.714285714285701</v>
      </c>
      <c r="X18" s="129">
        <v>62.142857142857103</v>
      </c>
      <c r="Y18" s="129">
        <v>72.142857142857096</v>
      </c>
      <c r="Z18" s="129">
        <v>58.571428571428598</v>
      </c>
      <c r="AA18" s="130">
        <v>0</v>
      </c>
      <c r="AB18" s="178">
        <v>79.039301310043697</v>
      </c>
      <c r="AC18" s="124">
        <v>74.235807860262</v>
      </c>
      <c r="AD18" s="123">
        <v>75.109170305676898</v>
      </c>
      <c r="AE18" s="124">
        <v>73.799126637554593</v>
      </c>
      <c r="AF18" s="180">
        <v>0</v>
      </c>
      <c r="AG18" s="178">
        <v>79.342723004694804</v>
      </c>
      <c r="AH18" s="124">
        <v>83.098591549295804</v>
      </c>
      <c r="AI18" s="123">
        <v>77.464788732394396</v>
      </c>
      <c r="AJ18" s="124">
        <v>103.755868544601</v>
      </c>
      <c r="AK18" s="180">
        <v>0</v>
      </c>
    </row>
    <row r="19" spans="1:37" ht="15.75" customHeight="1">
      <c r="A19" s="141" t="s">
        <v>983</v>
      </c>
      <c r="B19" s="125" t="s">
        <v>530</v>
      </c>
      <c r="C19" s="126">
        <v>290130</v>
      </c>
      <c r="D19" s="125" t="s">
        <v>525</v>
      </c>
      <c r="E19" s="125" t="e">
        <f>#N/A</f>
        <v>#N/A</v>
      </c>
      <c r="F19" s="125" t="e">
        <f>#N/A</f>
        <v>#N/A</v>
      </c>
      <c r="G19" s="125" t="e">
        <f>#N/A</f>
        <v>#N/A</v>
      </c>
      <c r="H19" s="125" t="e">
        <f>#N/A</f>
        <v>#N/A</v>
      </c>
      <c r="I19" s="125" t="e">
        <f>#N/A</f>
        <v>#N/A</v>
      </c>
      <c r="J19" s="125" t="e">
        <f>#N/A</f>
        <v>#N/A</v>
      </c>
      <c r="K19" s="125" t="e">
        <f>#N/A</f>
        <v>#N/A</v>
      </c>
      <c r="L19" s="125" t="e">
        <f>#N/A</f>
        <v>#N/A</v>
      </c>
      <c r="M19" s="125" t="e">
        <f>#N/A</f>
        <v>#N/A</v>
      </c>
      <c r="N19" s="127">
        <v>61.73</v>
      </c>
      <c r="O19" s="127">
        <v>56.17</v>
      </c>
      <c r="P19" s="127">
        <v>81.48</v>
      </c>
      <c r="Q19" s="127">
        <v>95.06</v>
      </c>
      <c r="R19" s="125" t="s">
        <v>1015</v>
      </c>
      <c r="S19" s="125" t="s">
        <v>1015</v>
      </c>
      <c r="T19" s="125" t="s">
        <v>1015</v>
      </c>
      <c r="U19" s="125" t="s">
        <v>1015</v>
      </c>
      <c r="V19" s="128">
        <v>0.25</v>
      </c>
      <c r="W19" s="129">
        <v>71.604938271604894</v>
      </c>
      <c r="X19" s="129">
        <v>77.7777777777778</v>
      </c>
      <c r="Y19" s="129">
        <v>91.975308641975303</v>
      </c>
      <c r="Z19" s="129">
        <v>70.987654320987701</v>
      </c>
      <c r="AA19" s="130">
        <v>0</v>
      </c>
      <c r="AB19" s="178">
        <v>95.1388888888889</v>
      </c>
      <c r="AC19" s="124">
        <v>96.5277777777778</v>
      </c>
      <c r="AD19" s="123">
        <v>102.083333333333</v>
      </c>
      <c r="AE19" s="124">
        <v>93.0555555555556</v>
      </c>
      <c r="AF19" s="180">
        <v>0.25</v>
      </c>
      <c r="AG19" s="178">
        <v>90.909090909090907</v>
      </c>
      <c r="AH19" s="124">
        <v>102.84090909090899</v>
      </c>
      <c r="AI19" s="123">
        <v>109.65909090909101</v>
      </c>
      <c r="AJ19" s="124">
        <v>93.75</v>
      </c>
      <c r="AK19" s="180">
        <v>0.25</v>
      </c>
    </row>
    <row r="20" spans="1:37" ht="15.75" customHeight="1">
      <c r="A20" s="125" t="s">
        <v>970</v>
      </c>
      <c r="B20" s="125" t="s">
        <v>755</v>
      </c>
      <c r="C20" s="126">
        <v>290135</v>
      </c>
      <c r="D20" s="125" t="s">
        <v>747</v>
      </c>
      <c r="E20" s="125" t="e">
        <f>#N/A</f>
        <v>#N/A</v>
      </c>
      <c r="F20" s="125" t="e">
        <f>#N/A</f>
        <v>#N/A</v>
      </c>
      <c r="G20" s="125" t="e">
        <f>#N/A</f>
        <v>#N/A</v>
      </c>
      <c r="H20" s="125" t="e">
        <f>#N/A</f>
        <v>#N/A</v>
      </c>
      <c r="I20" s="125" t="e">
        <f>#N/A</f>
        <v>#N/A</v>
      </c>
      <c r="J20" s="125" t="e">
        <f>#N/A</f>
        <v>#N/A</v>
      </c>
      <c r="K20" s="125" t="e">
        <f>#N/A</f>
        <v>#N/A</v>
      </c>
      <c r="L20" s="125" t="e">
        <f>#N/A</f>
        <v>#N/A</v>
      </c>
      <c r="M20" s="125" t="e">
        <f>#N/A</f>
        <v>#N/A</v>
      </c>
      <c r="N20" s="127">
        <v>73.209999999999994</v>
      </c>
      <c r="O20" s="127">
        <v>58.33</v>
      </c>
      <c r="P20" s="127">
        <v>71.430000000000007</v>
      </c>
      <c r="Q20" s="127">
        <v>77.38</v>
      </c>
      <c r="R20" s="125" t="s">
        <v>1015</v>
      </c>
      <c r="S20" s="125" t="s">
        <v>1015</v>
      </c>
      <c r="T20" s="125" t="s">
        <v>1015</v>
      </c>
      <c r="U20" s="125" t="s">
        <v>1015</v>
      </c>
      <c r="V20" s="128">
        <v>0</v>
      </c>
      <c r="W20" s="129">
        <v>63.690476190476197</v>
      </c>
      <c r="X20" s="129">
        <v>66.071428571428598</v>
      </c>
      <c r="Y20" s="129">
        <v>87.5</v>
      </c>
      <c r="Z20" s="129">
        <v>73.809523809523796</v>
      </c>
      <c r="AA20" s="140">
        <v>0</v>
      </c>
      <c r="AB20" s="178">
        <v>52.542372881355902</v>
      </c>
      <c r="AC20" s="124">
        <v>101.129943502825</v>
      </c>
      <c r="AD20" s="123">
        <v>112.994350282486</v>
      </c>
      <c r="AE20" s="124">
        <v>87.570621468926603</v>
      </c>
      <c r="AF20" s="183">
        <v>0</v>
      </c>
      <c r="AG20" s="178">
        <v>90.625</v>
      </c>
      <c r="AH20" s="124">
        <v>97.9166666666667</v>
      </c>
      <c r="AI20" s="123">
        <v>101.5625</v>
      </c>
      <c r="AJ20" s="124">
        <v>102.083333333333</v>
      </c>
      <c r="AK20" s="183">
        <v>0</v>
      </c>
    </row>
    <row r="21" spans="1:37">
      <c r="A21" s="125" t="s">
        <v>979</v>
      </c>
      <c r="B21" s="125" t="s">
        <v>760</v>
      </c>
      <c r="C21" s="126">
        <v>290140</v>
      </c>
      <c r="D21" s="125" t="s">
        <v>758</v>
      </c>
      <c r="E21" s="125" t="e">
        <f>#N/A</f>
        <v>#N/A</v>
      </c>
      <c r="F21" s="125" t="e">
        <f>#N/A</f>
        <v>#N/A</v>
      </c>
      <c r="G21" s="125" t="e">
        <f>#N/A</f>
        <v>#N/A</v>
      </c>
      <c r="H21" s="125" t="e">
        <f>#N/A</f>
        <v>#N/A</v>
      </c>
      <c r="I21" s="125" t="e">
        <f>#N/A</f>
        <v>#N/A</v>
      </c>
      <c r="J21" s="125" t="e">
        <f>#N/A</f>
        <v>#N/A</v>
      </c>
      <c r="K21" s="125" t="e">
        <f>#N/A</f>
        <v>#N/A</v>
      </c>
      <c r="L21" s="125" t="e">
        <f>#N/A</f>
        <v>#N/A</v>
      </c>
      <c r="M21" s="125" t="e">
        <f>#N/A</f>
        <v>#N/A</v>
      </c>
      <c r="N21" s="127">
        <v>92.06</v>
      </c>
      <c r="O21" s="127">
        <v>69.31</v>
      </c>
      <c r="P21" s="127">
        <v>91.53</v>
      </c>
      <c r="Q21" s="127">
        <v>89.42</v>
      </c>
      <c r="R21" s="125" t="s">
        <v>1015</v>
      </c>
      <c r="S21" s="125" t="s">
        <v>1015</v>
      </c>
      <c r="T21" s="125" t="s">
        <v>1015</v>
      </c>
      <c r="U21" s="125" t="s">
        <v>1015</v>
      </c>
      <c r="V21" s="128">
        <v>0</v>
      </c>
      <c r="W21" s="129">
        <v>106.349206349206</v>
      </c>
      <c r="X21" s="129">
        <v>107.93650793650799</v>
      </c>
      <c r="Y21" s="129">
        <v>104.761904761905</v>
      </c>
      <c r="Z21" s="129">
        <v>103.70370370370399</v>
      </c>
      <c r="AA21" s="140">
        <v>1</v>
      </c>
      <c r="AB21" s="178">
        <v>80.434782608695699</v>
      </c>
      <c r="AC21" s="124">
        <v>79.347826086956502</v>
      </c>
      <c r="AD21" s="123">
        <v>89.130434782608702</v>
      </c>
      <c r="AE21" s="124">
        <v>90.760869565217405</v>
      </c>
      <c r="AF21" s="183">
        <v>0</v>
      </c>
      <c r="AG21" s="178">
        <v>93.604651162790702</v>
      </c>
      <c r="AH21" s="124">
        <v>104.651162790698</v>
      </c>
      <c r="AI21" s="123">
        <v>101.744186046512</v>
      </c>
      <c r="AJ21" s="124">
        <v>85.465116279069804</v>
      </c>
      <c r="AK21" s="183">
        <v>0</v>
      </c>
    </row>
    <row r="22" spans="1:37">
      <c r="A22" s="125" t="s">
        <v>981</v>
      </c>
      <c r="B22" s="125" t="s">
        <v>504</v>
      </c>
      <c r="C22" s="126">
        <v>290150</v>
      </c>
      <c r="D22" s="125" t="s">
        <v>497</v>
      </c>
      <c r="E22" s="125" t="e">
        <f>#N/A</f>
        <v>#N/A</v>
      </c>
      <c r="F22" s="125" t="e">
        <f>#N/A</f>
        <v>#N/A</v>
      </c>
      <c r="G22" s="125" t="e">
        <f>#N/A</f>
        <v>#N/A</v>
      </c>
      <c r="H22" s="125" t="e">
        <f>#N/A</f>
        <v>#N/A</v>
      </c>
      <c r="I22" s="125" t="e">
        <f>#N/A</f>
        <v>#N/A</v>
      </c>
      <c r="J22" s="125" t="e">
        <f>#N/A</f>
        <v>#N/A</v>
      </c>
      <c r="K22" s="125" t="e">
        <f>#N/A</f>
        <v>#N/A</v>
      </c>
      <c r="L22" s="125" t="e">
        <f>#N/A</f>
        <v>#N/A</v>
      </c>
      <c r="M22" s="125" t="e">
        <f>#N/A</f>
        <v>#N/A</v>
      </c>
      <c r="N22" s="127">
        <v>67.39</v>
      </c>
      <c r="O22" s="127">
        <v>68.48</v>
      </c>
      <c r="P22" s="127">
        <v>78.260000000000005</v>
      </c>
      <c r="Q22" s="127">
        <v>63.04</v>
      </c>
      <c r="R22" s="125" t="s">
        <v>1015</v>
      </c>
      <c r="S22" s="125" t="s">
        <v>1015</v>
      </c>
      <c r="T22" s="125" t="s">
        <v>1015</v>
      </c>
      <c r="U22" s="125" t="s">
        <v>1015</v>
      </c>
      <c r="V22" s="128">
        <v>0</v>
      </c>
      <c r="W22" s="129">
        <v>69.565217391304301</v>
      </c>
      <c r="X22" s="129">
        <v>61.956521739130402</v>
      </c>
      <c r="Y22" s="129">
        <v>88.043478260869605</v>
      </c>
      <c r="Z22" s="129">
        <v>65.2173913043478</v>
      </c>
      <c r="AA22" s="130">
        <v>0</v>
      </c>
      <c r="AB22" s="178">
        <v>101.25</v>
      </c>
      <c r="AC22" s="124">
        <v>97.5</v>
      </c>
      <c r="AD22" s="123">
        <v>92.5</v>
      </c>
      <c r="AE22" s="124">
        <v>115</v>
      </c>
      <c r="AF22" s="180">
        <v>0.75</v>
      </c>
      <c r="AG22" s="178">
        <v>119.512195121951</v>
      </c>
      <c r="AH22" s="124">
        <v>123.170731707317</v>
      </c>
      <c r="AI22" s="123">
        <v>113.414634146341</v>
      </c>
      <c r="AJ22" s="124">
        <v>121.951219512195</v>
      </c>
      <c r="AK22" s="180">
        <v>0.75</v>
      </c>
    </row>
    <row r="23" spans="1:37">
      <c r="A23" s="125" t="s">
        <v>970</v>
      </c>
      <c r="B23" s="125" t="s">
        <v>722</v>
      </c>
      <c r="C23" s="126">
        <v>290160</v>
      </c>
      <c r="D23" s="125" t="s">
        <v>710</v>
      </c>
      <c r="E23" s="125" t="e">
        <f>#N/A</f>
        <v>#N/A</v>
      </c>
      <c r="F23" s="125" t="e">
        <f>#N/A</f>
        <v>#N/A</v>
      </c>
      <c r="G23" s="125" t="e">
        <f>#N/A</f>
        <v>#N/A</v>
      </c>
      <c r="H23" s="125" t="e">
        <f>#N/A</f>
        <v>#N/A</v>
      </c>
      <c r="I23" s="125" t="e">
        <f>#N/A</f>
        <v>#N/A</v>
      </c>
      <c r="J23" s="125" t="e">
        <f>#N/A</f>
        <v>#N/A</v>
      </c>
      <c r="K23" s="125" t="e">
        <f>#N/A</f>
        <v>#N/A</v>
      </c>
      <c r="L23" s="125" t="e">
        <f>#N/A</f>
        <v>#N/A</v>
      </c>
      <c r="M23" s="125" t="e">
        <f>#N/A</f>
        <v>#N/A</v>
      </c>
      <c r="N23" s="127">
        <v>46.88</v>
      </c>
      <c r="O23" s="127">
        <v>45.63</v>
      </c>
      <c r="P23" s="127">
        <v>50.63</v>
      </c>
      <c r="Q23" s="127">
        <v>51.25</v>
      </c>
      <c r="R23" s="125" t="s">
        <v>1015</v>
      </c>
      <c r="S23" s="125" t="s">
        <v>1015</v>
      </c>
      <c r="T23" s="125" t="s">
        <v>1015</v>
      </c>
      <c r="U23" s="125" t="s">
        <v>1015</v>
      </c>
      <c r="V23" s="128">
        <v>0</v>
      </c>
      <c r="W23" s="129">
        <v>65.625</v>
      </c>
      <c r="X23" s="129">
        <v>65</v>
      </c>
      <c r="Y23" s="129">
        <v>72.5</v>
      </c>
      <c r="Z23" s="129">
        <v>60.625</v>
      </c>
      <c r="AA23" s="140">
        <v>0</v>
      </c>
      <c r="AB23" s="178">
        <v>89.781021897810206</v>
      </c>
      <c r="AC23" s="124">
        <v>89.051094890510996</v>
      </c>
      <c r="AD23" s="123">
        <v>96.350364963503694</v>
      </c>
      <c r="AE23" s="124">
        <v>83.211678832116803</v>
      </c>
      <c r="AF23" s="183">
        <v>0.25</v>
      </c>
      <c r="AG23" s="178">
        <v>82.142857142857096</v>
      </c>
      <c r="AH23" s="124">
        <v>84.285714285714306</v>
      </c>
      <c r="AI23" s="123">
        <v>87.857142857142904</v>
      </c>
      <c r="AJ23" s="124">
        <v>80.714285714285694</v>
      </c>
      <c r="AK23" s="183">
        <v>0.25</v>
      </c>
    </row>
    <row r="24" spans="1:37" ht="15.75" customHeight="1">
      <c r="A24" s="125" t="s">
        <v>978</v>
      </c>
      <c r="B24" s="125" t="s">
        <v>504</v>
      </c>
      <c r="C24" s="126">
        <v>290170</v>
      </c>
      <c r="D24" s="125" t="s">
        <v>498</v>
      </c>
      <c r="E24" s="125" t="e">
        <f>#N/A</f>
        <v>#N/A</v>
      </c>
      <c r="F24" s="125" t="e">
        <f>#N/A</f>
        <v>#N/A</v>
      </c>
      <c r="G24" s="125" t="e">
        <f>#N/A</f>
        <v>#N/A</v>
      </c>
      <c r="H24" s="125" t="e">
        <f>#N/A</f>
        <v>#N/A</v>
      </c>
      <c r="I24" s="125" t="e">
        <f>#N/A</f>
        <v>#N/A</v>
      </c>
      <c r="J24" s="125" t="e">
        <f>#N/A</f>
        <v>#N/A</v>
      </c>
      <c r="K24" s="125" t="e">
        <f>#N/A</f>
        <v>#N/A</v>
      </c>
      <c r="L24" s="125" t="e">
        <f>#N/A</f>
        <v>#N/A</v>
      </c>
      <c r="M24" s="125" t="e">
        <f>#N/A</f>
        <v>#N/A</v>
      </c>
      <c r="N24" s="127">
        <v>73.94</v>
      </c>
      <c r="O24" s="127">
        <v>61.7</v>
      </c>
      <c r="P24" s="127">
        <v>81.91</v>
      </c>
      <c r="Q24" s="127">
        <v>79.260000000000005</v>
      </c>
      <c r="R24" s="125" t="s">
        <v>1015</v>
      </c>
      <c r="S24" s="125" t="s">
        <v>1015</v>
      </c>
      <c r="T24" s="125" t="s">
        <v>1015</v>
      </c>
      <c r="U24" s="125" t="s">
        <v>1015</v>
      </c>
      <c r="V24" s="128">
        <v>0</v>
      </c>
      <c r="W24" s="129">
        <v>84.574468085106403</v>
      </c>
      <c r="X24" s="129">
        <v>82.978723404255305</v>
      </c>
      <c r="Y24" s="129">
        <v>82.978723404255305</v>
      </c>
      <c r="Z24" s="129">
        <v>93.085106382978694</v>
      </c>
      <c r="AA24" s="140">
        <v>0.25</v>
      </c>
      <c r="AB24" s="178">
        <v>122.058823529412</v>
      </c>
      <c r="AC24" s="124">
        <v>121.32352941176499</v>
      </c>
      <c r="AD24" s="123">
        <v>128.67647058823499</v>
      </c>
      <c r="AE24" s="124">
        <v>125</v>
      </c>
      <c r="AF24" s="183">
        <v>0.25</v>
      </c>
      <c r="AG24" s="178">
        <v>75.182481751824795</v>
      </c>
      <c r="AH24" s="124">
        <v>79.562043795620397</v>
      </c>
      <c r="AI24" s="123">
        <v>93.430656934306597</v>
      </c>
      <c r="AJ24" s="124">
        <v>115.328467153285</v>
      </c>
      <c r="AK24" s="183">
        <v>0.25</v>
      </c>
    </row>
    <row r="25" spans="1:37" ht="15.75" customHeight="1">
      <c r="A25" s="125" t="s">
        <v>970</v>
      </c>
      <c r="B25" s="125" t="s">
        <v>755</v>
      </c>
      <c r="C25" s="126">
        <v>290180</v>
      </c>
      <c r="D25" s="125" t="s">
        <v>748</v>
      </c>
      <c r="E25" s="125" t="e">
        <f>#N/A</f>
        <v>#N/A</v>
      </c>
      <c r="F25" s="125" t="e">
        <f>#N/A</f>
        <v>#N/A</v>
      </c>
      <c r="G25" s="125" t="e">
        <f>#N/A</f>
        <v>#N/A</v>
      </c>
      <c r="H25" s="125" t="e">
        <f>#N/A</f>
        <v>#N/A</v>
      </c>
      <c r="I25" s="125" t="e">
        <f>#N/A</f>
        <v>#N/A</v>
      </c>
      <c r="J25" s="125" t="e">
        <f>#N/A</f>
        <v>#N/A</v>
      </c>
      <c r="K25" s="125" t="e">
        <f>#N/A</f>
        <v>#N/A</v>
      </c>
      <c r="L25" s="125" t="e">
        <f>#N/A</f>
        <v>#N/A</v>
      </c>
      <c r="M25" s="125" t="e">
        <f>#N/A</f>
        <v>#N/A</v>
      </c>
      <c r="N25" s="127">
        <v>172.73</v>
      </c>
      <c r="O25" s="127">
        <v>20</v>
      </c>
      <c r="P25" s="127">
        <v>183.64</v>
      </c>
      <c r="Q25" s="127">
        <v>209.09</v>
      </c>
      <c r="R25" s="125" t="s">
        <v>1014</v>
      </c>
      <c r="S25" s="125" t="s">
        <v>1015</v>
      </c>
      <c r="T25" s="125" t="s">
        <v>1014</v>
      </c>
      <c r="U25" s="125" t="s">
        <v>1014</v>
      </c>
      <c r="V25" s="128">
        <v>0.75</v>
      </c>
      <c r="W25" s="129">
        <v>139.09090909090901</v>
      </c>
      <c r="X25" s="129">
        <v>114.545454545455</v>
      </c>
      <c r="Y25" s="129">
        <v>135.45454545454501</v>
      </c>
      <c r="Z25" s="131">
        <v>165.45454545454501</v>
      </c>
      <c r="AA25" s="138">
        <v>1</v>
      </c>
      <c r="AB25" s="178">
        <v>81.034482758620697</v>
      </c>
      <c r="AC25" s="124">
        <v>114.655172413793</v>
      </c>
      <c r="AD25" s="123">
        <v>112.068965517241</v>
      </c>
      <c r="AE25" s="124">
        <v>145.68965517241401</v>
      </c>
      <c r="AF25" s="182">
        <v>0.75</v>
      </c>
      <c r="AG25" s="178">
        <v>60.606060606060602</v>
      </c>
      <c r="AH25" s="124">
        <v>70.303030303030297</v>
      </c>
      <c r="AI25" s="123">
        <v>75.757575757575793</v>
      </c>
      <c r="AJ25" s="124">
        <v>92.121212121212096</v>
      </c>
      <c r="AK25" s="182">
        <v>0.75</v>
      </c>
    </row>
    <row r="26" spans="1:37" ht="15.75" customHeight="1">
      <c r="A26" s="125" t="s">
        <v>979</v>
      </c>
      <c r="B26" s="125" t="s">
        <v>691</v>
      </c>
      <c r="C26" s="126">
        <v>290190</v>
      </c>
      <c r="D26" s="125" t="s">
        <v>692</v>
      </c>
      <c r="E26" s="125" t="e">
        <f>#N/A</f>
        <v>#N/A</v>
      </c>
      <c r="F26" s="125" t="e">
        <f>#N/A</f>
        <v>#N/A</v>
      </c>
      <c r="G26" s="125" t="e">
        <f>#N/A</f>
        <v>#N/A</v>
      </c>
      <c r="H26" s="125" t="e">
        <f>#N/A</f>
        <v>#N/A</v>
      </c>
      <c r="I26" s="125" t="e">
        <f>#N/A</f>
        <v>#N/A</v>
      </c>
      <c r="J26" s="125" t="e">
        <f>#N/A</f>
        <v>#N/A</v>
      </c>
      <c r="K26" s="125" t="e">
        <f>#N/A</f>
        <v>#N/A</v>
      </c>
      <c r="L26" s="125" t="e">
        <f>#N/A</f>
        <v>#N/A</v>
      </c>
      <c r="M26" s="125" t="e">
        <f>#N/A</f>
        <v>#N/A</v>
      </c>
      <c r="N26" s="127">
        <v>36.270000000000003</v>
      </c>
      <c r="O26" s="127">
        <v>34.72</v>
      </c>
      <c r="P26" s="127">
        <v>41.45</v>
      </c>
      <c r="Q26" s="127">
        <v>47.15</v>
      </c>
      <c r="R26" s="125" t="s">
        <v>1015</v>
      </c>
      <c r="S26" s="125" t="s">
        <v>1015</v>
      </c>
      <c r="T26" s="125" t="s">
        <v>1015</v>
      </c>
      <c r="U26" s="125" t="s">
        <v>1015</v>
      </c>
      <c r="V26" s="128">
        <v>0</v>
      </c>
      <c r="W26" s="129">
        <v>93.264248704663203</v>
      </c>
      <c r="X26" s="129">
        <v>83.937823834196905</v>
      </c>
      <c r="Y26" s="129">
        <v>93.782383419689097</v>
      </c>
      <c r="Z26" s="129">
        <v>75.129533678756502</v>
      </c>
      <c r="AA26" s="130">
        <v>0</v>
      </c>
      <c r="AB26" s="178">
        <v>73.3333333333333</v>
      </c>
      <c r="AC26" s="124">
        <v>72.380952380952394</v>
      </c>
      <c r="AD26" s="123">
        <v>83.809523809523796</v>
      </c>
      <c r="AE26" s="124">
        <v>95.238095238095198</v>
      </c>
      <c r="AF26" s="180">
        <v>0</v>
      </c>
      <c r="AG26" s="178">
        <v>80</v>
      </c>
      <c r="AH26" s="124">
        <v>77.368421052631604</v>
      </c>
      <c r="AI26" s="123">
        <v>87.894736842105303</v>
      </c>
      <c r="AJ26" s="124">
        <v>87.894736842105303</v>
      </c>
      <c r="AK26" s="180">
        <v>0</v>
      </c>
    </row>
    <row r="27" spans="1:37" ht="15.75" customHeight="1">
      <c r="A27" s="125" t="s">
        <v>978</v>
      </c>
      <c r="B27" s="125" t="s">
        <v>926</v>
      </c>
      <c r="C27" s="126">
        <v>290195</v>
      </c>
      <c r="D27" s="125" t="s">
        <v>910</v>
      </c>
      <c r="E27" s="125" t="e">
        <f>#N/A</f>
        <v>#N/A</v>
      </c>
      <c r="F27" s="125" t="e">
        <f>#N/A</f>
        <v>#N/A</v>
      </c>
      <c r="G27" s="125" t="e">
        <f>#N/A</f>
        <v>#N/A</v>
      </c>
      <c r="H27" s="125" t="e">
        <f>#N/A</f>
        <v>#N/A</v>
      </c>
      <c r="I27" s="125" t="e">
        <f>#N/A</f>
        <v>#N/A</v>
      </c>
      <c r="J27" s="125" t="e">
        <f>#N/A</f>
        <v>#N/A</v>
      </c>
      <c r="K27" s="125" t="e">
        <f>#N/A</f>
        <v>#N/A</v>
      </c>
      <c r="L27" s="125" t="e">
        <f>#N/A</f>
        <v>#N/A</v>
      </c>
      <c r="M27" s="125" t="e">
        <f>#N/A</f>
        <v>#N/A</v>
      </c>
      <c r="N27" s="127">
        <v>168.25</v>
      </c>
      <c r="O27" s="127">
        <v>157.13999999999999</v>
      </c>
      <c r="P27" s="127">
        <v>150.79</v>
      </c>
      <c r="Q27" s="127">
        <v>244.44</v>
      </c>
      <c r="R27" s="125" t="s">
        <v>1014</v>
      </c>
      <c r="S27" s="125" t="b">
        <f>TRUE</f>
        <v>1</v>
      </c>
      <c r="T27" s="125" t="s">
        <v>1014</v>
      </c>
      <c r="U27" s="125" t="s">
        <v>1014</v>
      </c>
      <c r="V27" s="128">
        <v>1</v>
      </c>
      <c r="W27" s="129">
        <v>90.476190476190496</v>
      </c>
      <c r="X27" s="129">
        <v>88.8888888888889</v>
      </c>
      <c r="Y27" s="129">
        <v>95.238095238095198</v>
      </c>
      <c r="Z27" s="129">
        <v>158.73015873015899</v>
      </c>
      <c r="AA27" s="130">
        <v>1</v>
      </c>
      <c r="AB27" s="178">
        <v>87.804878048780495</v>
      </c>
      <c r="AC27" s="124">
        <v>84.146341463414601</v>
      </c>
      <c r="AD27" s="123">
        <v>110.975609756098</v>
      </c>
      <c r="AE27" s="124">
        <v>131.707317073171</v>
      </c>
      <c r="AF27" s="180">
        <v>0.5</v>
      </c>
      <c r="AG27" s="178">
        <v>92.857142857142904</v>
      </c>
      <c r="AH27" s="124">
        <v>100</v>
      </c>
      <c r="AI27" s="123">
        <v>97.619047619047606</v>
      </c>
      <c r="AJ27" s="124">
        <v>138.09523809523799</v>
      </c>
      <c r="AK27" s="180">
        <v>0.5</v>
      </c>
    </row>
    <row r="28" spans="1:37" ht="15.75" customHeight="1">
      <c r="A28" s="125" t="s">
        <v>984</v>
      </c>
      <c r="B28" s="125" t="s">
        <v>691</v>
      </c>
      <c r="C28" s="126">
        <v>290205</v>
      </c>
      <c r="D28" s="125" t="s">
        <v>693</v>
      </c>
      <c r="E28" s="125" t="e">
        <f>#N/A</f>
        <v>#N/A</v>
      </c>
      <c r="F28" s="125" t="e">
        <f>#N/A</f>
        <v>#N/A</v>
      </c>
      <c r="G28" s="125" t="e">
        <f>#N/A</f>
        <v>#N/A</v>
      </c>
      <c r="H28" s="125" t="e">
        <f>#N/A</f>
        <v>#N/A</v>
      </c>
      <c r="I28" s="125" t="e">
        <f>#N/A</f>
        <v>#N/A</v>
      </c>
      <c r="J28" s="125" t="e">
        <f>#N/A</f>
        <v>#N/A</v>
      </c>
      <c r="K28" s="125" t="e">
        <f>#N/A</f>
        <v>#N/A</v>
      </c>
      <c r="L28" s="125" t="e">
        <f>#N/A</f>
        <v>#N/A</v>
      </c>
      <c r="M28" s="125" t="e">
        <f>#N/A</f>
        <v>#N/A</v>
      </c>
      <c r="N28" s="127">
        <v>104.15</v>
      </c>
      <c r="O28" s="127">
        <v>81.87</v>
      </c>
      <c r="P28" s="127">
        <v>129.53</v>
      </c>
      <c r="Q28" s="127">
        <v>16.579999999999998</v>
      </c>
      <c r="R28" s="125" t="s">
        <v>1014</v>
      </c>
      <c r="S28" s="125" t="s">
        <v>1015</v>
      </c>
      <c r="T28" s="125" t="s">
        <v>1014</v>
      </c>
      <c r="U28" s="125" t="s">
        <v>1015</v>
      </c>
      <c r="V28" s="128">
        <v>0.5</v>
      </c>
      <c r="W28" s="129">
        <v>89.119170984456005</v>
      </c>
      <c r="X28" s="129">
        <v>67.357512953367902</v>
      </c>
      <c r="Y28" s="129">
        <v>94.8186528497409</v>
      </c>
      <c r="Z28" s="129">
        <v>83.937823834196905</v>
      </c>
      <c r="AA28" s="130">
        <v>0</v>
      </c>
      <c r="AB28" s="178">
        <v>81.868131868131897</v>
      </c>
      <c r="AC28" s="124">
        <v>79.670329670329707</v>
      </c>
      <c r="AD28" s="123">
        <v>91.758241758241795</v>
      </c>
      <c r="AE28" s="124">
        <v>91.758241758241795</v>
      </c>
      <c r="AF28" s="180">
        <v>0</v>
      </c>
      <c r="AG28" s="178">
        <v>100</v>
      </c>
      <c r="AH28" s="124">
        <v>102.631578947368</v>
      </c>
      <c r="AI28" s="123">
        <v>106.578947368421</v>
      </c>
      <c r="AJ28" s="124">
        <v>109.210526315789</v>
      </c>
      <c r="AK28" s="180">
        <v>0</v>
      </c>
    </row>
    <row r="29" spans="1:37" ht="15.75" customHeight="1">
      <c r="A29" s="125" t="s">
        <v>983</v>
      </c>
      <c r="B29" s="125" t="s">
        <v>803</v>
      </c>
      <c r="C29" s="126">
        <v>290200</v>
      </c>
      <c r="D29" s="125" t="s">
        <v>799</v>
      </c>
      <c r="E29" s="125" t="e">
        <f>#N/A</f>
        <v>#N/A</v>
      </c>
      <c r="F29" s="125" t="e">
        <f>#N/A</f>
        <v>#N/A</v>
      </c>
      <c r="G29" s="125" t="e">
        <f>#N/A</f>
        <v>#N/A</v>
      </c>
      <c r="H29" s="125" t="e">
        <f>#N/A</f>
        <v>#N/A</v>
      </c>
      <c r="I29" s="125" t="e">
        <f>#N/A</f>
        <v>#N/A</v>
      </c>
      <c r="J29" s="125" t="e">
        <f>#N/A</f>
        <v>#N/A</v>
      </c>
      <c r="K29" s="125" t="e">
        <f>#N/A</f>
        <v>#N/A</v>
      </c>
      <c r="L29" s="125" t="e">
        <f>#N/A</f>
        <v>#N/A</v>
      </c>
      <c r="M29" s="125" t="e">
        <f>#N/A</f>
        <v>#N/A</v>
      </c>
      <c r="N29" s="127">
        <v>100.65</v>
      </c>
      <c r="O29" s="127">
        <v>99.35</v>
      </c>
      <c r="P29" s="127">
        <v>99.35</v>
      </c>
      <c r="Q29" s="127">
        <v>98.05</v>
      </c>
      <c r="R29" s="125" t="s">
        <v>1014</v>
      </c>
      <c r="S29" s="125" t="s">
        <v>1015</v>
      </c>
      <c r="T29" s="125" t="s">
        <v>1014</v>
      </c>
      <c r="U29" s="125" t="s">
        <v>1015</v>
      </c>
      <c r="V29" s="128">
        <v>1</v>
      </c>
      <c r="W29" s="129">
        <v>92.857142857142904</v>
      </c>
      <c r="X29" s="129">
        <v>90.259740259740298</v>
      </c>
      <c r="Y29" s="129">
        <v>97.402597402597394</v>
      </c>
      <c r="Z29" s="129">
        <v>82.467532467532493</v>
      </c>
      <c r="AA29" s="140">
        <v>0.25</v>
      </c>
      <c r="AB29" s="178">
        <v>101.25786163522</v>
      </c>
      <c r="AC29" s="124">
        <v>100</v>
      </c>
      <c r="AD29" s="123">
        <v>108.176100628931</v>
      </c>
      <c r="AE29" s="124">
        <v>102.51572327044001</v>
      </c>
      <c r="AF29" s="183">
        <v>0.75</v>
      </c>
      <c r="AG29" s="178">
        <v>81.481481481481495</v>
      </c>
      <c r="AH29" s="124">
        <v>104.320987654321</v>
      </c>
      <c r="AI29" s="123">
        <v>107.40740740740701</v>
      </c>
      <c r="AJ29" s="124">
        <v>101.234567901235</v>
      </c>
      <c r="AK29" s="183">
        <v>0.75</v>
      </c>
    </row>
    <row r="30" spans="1:37" ht="15.75" customHeight="1">
      <c r="A30" s="125" t="s">
        <v>978</v>
      </c>
      <c r="B30" s="125" t="s">
        <v>567</v>
      </c>
      <c r="C30" s="126">
        <v>290210</v>
      </c>
      <c r="D30" s="125" t="s">
        <v>553</v>
      </c>
      <c r="E30" s="125" t="e">
        <f>#N/A</f>
        <v>#N/A</v>
      </c>
      <c r="F30" s="125" t="e">
        <f>#N/A</f>
        <v>#N/A</v>
      </c>
      <c r="G30" s="125" t="e">
        <f>#N/A</f>
        <v>#N/A</v>
      </c>
      <c r="H30" s="125" t="e">
        <f>#N/A</f>
        <v>#N/A</v>
      </c>
      <c r="I30" s="125" t="e">
        <f>#N/A</f>
        <v>#N/A</v>
      </c>
      <c r="J30" s="125" t="e">
        <f>#N/A</f>
        <v>#N/A</v>
      </c>
      <c r="K30" s="125" t="e">
        <f>#N/A</f>
        <v>#N/A</v>
      </c>
      <c r="L30" s="125" t="e">
        <f>#N/A</f>
        <v>#N/A</v>
      </c>
      <c r="M30" s="125" t="e">
        <f>#N/A</f>
        <v>#N/A</v>
      </c>
      <c r="N30" s="127">
        <v>63.58</v>
      </c>
      <c r="O30" s="127">
        <v>44.76</v>
      </c>
      <c r="P30" s="127">
        <v>65.709999999999994</v>
      </c>
      <c r="Q30" s="127">
        <v>73.44</v>
      </c>
      <c r="R30" s="125" t="s">
        <v>1015</v>
      </c>
      <c r="S30" s="125" t="s">
        <v>1015</v>
      </c>
      <c r="T30" s="125" t="s">
        <v>1015</v>
      </c>
      <c r="U30" s="125" t="s">
        <v>1015</v>
      </c>
      <c r="V30" s="128">
        <v>0</v>
      </c>
      <c r="W30" s="129">
        <v>53.566009104704101</v>
      </c>
      <c r="X30" s="129">
        <v>66.160849772382406</v>
      </c>
      <c r="Y30" s="129">
        <v>78.452200303490102</v>
      </c>
      <c r="Z30" s="131">
        <v>62.215477996965099</v>
      </c>
      <c r="AA30" s="138">
        <v>0</v>
      </c>
      <c r="AB30" s="178">
        <v>69.067796610169495</v>
      </c>
      <c r="AC30" s="124">
        <v>78.672316384180803</v>
      </c>
      <c r="AD30" s="123">
        <v>86.158192090395502</v>
      </c>
      <c r="AE30" s="124">
        <v>76.412429378531101</v>
      </c>
      <c r="AF30" s="182">
        <v>0</v>
      </c>
      <c r="AG30" s="178">
        <v>57.6</v>
      </c>
      <c r="AH30" s="124">
        <v>58.8</v>
      </c>
      <c r="AI30" s="123">
        <v>58.4</v>
      </c>
      <c r="AJ30" s="124">
        <v>65.466666666666697</v>
      </c>
      <c r="AK30" s="182">
        <v>0</v>
      </c>
    </row>
    <row r="31" spans="1:37" ht="15.75" customHeight="1">
      <c r="A31" s="125" t="s">
        <v>970</v>
      </c>
      <c r="B31" s="125" t="s">
        <v>691</v>
      </c>
      <c r="C31" s="126">
        <v>290220</v>
      </c>
      <c r="D31" s="125" t="s">
        <v>694</v>
      </c>
      <c r="E31" s="125" t="e">
        <f>#N/A</f>
        <v>#N/A</v>
      </c>
      <c r="F31" s="125" t="e">
        <f>#N/A</f>
        <v>#N/A</v>
      </c>
      <c r="G31" s="125" t="e">
        <f>#N/A</f>
        <v>#N/A</v>
      </c>
      <c r="H31" s="125" t="e">
        <f>#N/A</f>
        <v>#N/A</v>
      </c>
      <c r="I31" s="125" t="e">
        <f>#N/A</f>
        <v>#N/A</v>
      </c>
      <c r="J31" s="125" t="e">
        <f>#N/A</f>
        <v>#N/A</v>
      </c>
      <c r="K31" s="125" t="e">
        <f>#N/A</f>
        <v>#N/A</v>
      </c>
      <c r="L31" s="125" t="e">
        <f>#N/A</f>
        <v>#N/A</v>
      </c>
      <c r="M31" s="125" t="e">
        <f>#N/A</f>
        <v>#N/A</v>
      </c>
      <c r="N31" s="127">
        <v>56.36</v>
      </c>
      <c r="O31" s="127">
        <v>62.73</v>
      </c>
      <c r="P31" s="127">
        <v>79.09</v>
      </c>
      <c r="Q31" s="127">
        <v>42.73</v>
      </c>
      <c r="R31" s="125" t="s">
        <v>1015</v>
      </c>
      <c r="S31" s="125" t="s">
        <v>1015</v>
      </c>
      <c r="T31" s="125" t="s">
        <v>1015</v>
      </c>
      <c r="U31" s="125" t="s">
        <v>1015</v>
      </c>
      <c r="V31" s="128">
        <v>0</v>
      </c>
      <c r="W31" s="129">
        <v>98.181818181818201</v>
      </c>
      <c r="X31" s="129">
        <v>99.090909090909093</v>
      </c>
      <c r="Y31" s="129">
        <v>94.545454545454504</v>
      </c>
      <c r="Z31" s="129">
        <v>110.90909090909101</v>
      </c>
      <c r="AA31" s="130">
        <v>0.75</v>
      </c>
      <c r="AB31" s="178">
        <v>63.380281690140798</v>
      </c>
      <c r="AC31" s="124">
        <v>57.746478873239397</v>
      </c>
      <c r="AD31" s="123">
        <v>76.056338028168994</v>
      </c>
      <c r="AE31" s="124">
        <v>92.957746478873204</v>
      </c>
      <c r="AF31" s="180">
        <v>0</v>
      </c>
      <c r="AG31" s="178">
        <v>71.428571428571402</v>
      </c>
      <c r="AH31" s="124">
        <v>70.588235294117695</v>
      </c>
      <c r="AI31" s="123">
        <v>70.588235294117695</v>
      </c>
      <c r="AJ31" s="124">
        <v>95.798319327731093</v>
      </c>
      <c r="AK31" s="180">
        <v>0</v>
      </c>
    </row>
    <row r="32" spans="1:37" ht="15.75" customHeight="1">
      <c r="A32" s="125" t="s">
        <v>978</v>
      </c>
      <c r="B32" s="125" t="s">
        <v>879</v>
      </c>
      <c r="C32" s="126">
        <v>290225</v>
      </c>
      <c r="D32" s="125" t="s">
        <v>877</v>
      </c>
      <c r="E32" s="125" t="e">
        <f>#N/A</f>
        <v>#N/A</v>
      </c>
      <c r="F32" s="125" t="e">
        <f>#N/A</f>
        <v>#N/A</v>
      </c>
      <c r="G32" s="125" t="e">
        <f>#N/A</f>
        <v>#N/A</v>
      </c>
      <c r="H32" s="125" t="e">
        <f>#N/A</f>
        <v>#N/A</v>
      </c>
      <c r="I32" s="125" t="e">
        <f>#N/A</f>
        <v>#N/A</v>
      </c>
      <c r="J32" s="125" t="e">
        <f>#N/A</f>
        <v>#N/A</v>
      </c>
      <c r="K32" s="125" t="e">
        <f>#N/A</f>
        <v>#N/A</v>
      </c>
      <c r="L32" s="125" t="e">
        <f>#N/A</f>
        <v>#N/A</v>
      </c>
      <c r="M32" s="125" t="e">
        <f>#N/A</f>
        <v>#N/A</v>
      </c>
      <c r="N32" s="127">
        <v>50</v>
      </c>
      <c r="O32" s="127">
        <v>52.31</v>
      </c>
      <c r="P32" s="127">
        <v>70</v>
      </c>
      <c r="Q32" s="127">
        <v>72.31</v>
      </c>
      <c r="R32" s="125" t="s">
        <v>1015</v>
      </c>
      <c r="S32" s="125" t="s">
        <v>1015</v>
      </c>
      <c r="T32" s="125" t="s">
        <v>1015</v>
      </c>
      <c r="U32" s="125" t="s">
        <v>1015</v>
      </c>
      <c r="V32" s="128">
        <v>0</v>
      </c>
      <c r="W32" s="129">
        <v>53.846153846153797</v>
      </c>
      <c r="X32" s="129">
        <v>66.153846153846203</v>
      </c>
      <c r="Y32" s="129">
        <v>86.923076923076906</v>
      </c>
      <c r="Z32" s="129">
        <v>68.461538461538495</v>
      </c>
      <c r="AA32" s="130">
        <v>0</v>
      </c>
      <c r="AB32" s="178">
        <v>60.305343511450403</v>
      </c>
      <c r="AC32" s="124">
        <v>61.832061068702302</v>
      </c>
      <c r="AD32" s="123">
        <v>76.335877862595396</v>
      </c>
      <c r="AE32" s="124">
        <v>71.755725190839698</v>
      </c>
      <c r="AF32" s="180">
        <v>0</v>
      </c>
      <c r="AG32" s="178">
        <v>61.016949152542402</v>
      </c>
      <c r="AH32" s="124">
        <v>59.322033898305101</v>
      </c>
      <c r="AI32" s="123">
        <v>63.559322033898297</v>
      </c>
      <c r="AJ32" s="124">
        <v>58.4745762711864</v>
      </c>
      <c r="AK32" s="180">
        <v>0</v>
      </c>
    </row>
    <row r="33" spans="1:37" ht="15.75" customHeight="1">
      <c r="A33" s="125" t="s">
        <v>984</v>
      </c>
      <c r="B33" s="125" t="s">
        <v>683</v>
      </c>
      <c r="C33" s="126">
        <v>290230</v>
      </c>
      <c r="D33" s="125" t="s">
        <v>667</v>
      </c>
      <c r="E33" s="125" t="e">
        <f>#N/A</f>
        <v>#N/A</v>
      </c>
      <c r="F33" s="125" t="e">
        <f>#N/A</f>
        <v>#N/A</v>
      </c>
      <c r="G33" s="125" t="e">
        <f>#N/A</f>
        <v>#N/A</v>
      </c>
      <c r="H33" s="125" t="e">
        <f>#N/A</f>
        <v>#N/A</v>
      </c>
      <c r="I33" s="125" t="e">
        <f>#N/A</f>
        <v>#N/A</v>
      </c>
      <c r="J33" s="125" t="e">
        <f>#N/A</f>
        <v>#N/A</v>
      </c>
      <c r="K33" s="125" t="e">
        <f>#N/A</f>
        <v>#N/A</v>
      </c>
      <c r="L33" s="125" t="e">
        <f>#N/A</f>
        <v>#N/A</v>
      </c>
      <c r="M33" s="125" t="e">
        <f>#N/A</f>
        <v>#N/A</v>
      </c>
      <c r="N33" s="127">
        <v>65.12</v>
      </c>
      <c r="O33" s="127">
        <v>54.26</v>
      </c>
      <c r="P33" s="127">
        <v>73.64</v>
      </c>
      <c r="Q33" s="127">
        <v>85.27</v>
      </c>
      <c r="R33" s="125" t="s">
        <v>1015</v>
      </c>
      <c r="S33" s="125" t="s">
        <v>1015</v>
      </c>
      <c r="T33" s="125" t="s">
        <v>1015</v>
      </c>
      <c r="U33" s="125" t="s">
        <v>1015</v>
      </c>
      <c r="V33" s="128">
        <v>0</v>
      </c>
      <c r="W33" s="129">
        <v>73.643410852713203</v>
      </c>
      <c r="X33" s="129">
        <v>73.643410852713203</v>
      </c>
      <c r="Y33" s="129">
        <v>79.844961240310099</v>
      </c>
      <c r="Z33" s="131">
        <v>64.341085271317795</v>
      </c>
      <c r="AA33" s="130">
        <v>0</v>
      </c>
      <c r="AB33" s="178">
        <v>71.653543307086593</v>
      </c>
      <c r="AC33" s="124">
        <v>69.291338582677199</v>
      </c>
      <c r="AD33" s="123">
        <v>79.527559055118104</v>
      </c>
      <c r="AE33" s="124">
        <v>68.503937007874001</v>
      </c>
      <c r="AF33" s="180">
        <v>0</v>
      </c>
      <c r="AG33" s="178">
        <v>70.370370370370395</v>
      </c>
      <c r="AH33" s="124">
        <v>85.925925925925895</v>
      </c>
      <c r="AI33" s="123">
        <v>95.5555555555556</v>
      </c>
      <c r="AJ33" s="124">
        <v>101.481481481481</v>
      </c>
      <c r="AK33" s="180">
        <v>0</v>
      </c>
    </row>
    <row r="34" spans="1:37" ht="15.75" customHeight="1">
      <c r="A34" s="125" t="s">
        <v>976</v>
      </c>
      <c r="B34" s="125" t="s">
        <v>896</v>
      </c>
      <c r="C34" s="126">
        <v>290240</v>
      </c>
      <c r="D34" s="125" t="s">
        <v>887</v>
      </c>
      <c r="E34" s="125" t="e">
        <f>#N/A</f>
        <v>#N/A</v>
      </c>
      <c r="F34" s="125" t="e">
        <f>#N/A</f>
        <v>#N/A</v>
      </c>
      <c r="G34" s="125" t="e">
        <f>#N/A</f>
        <v>#N/A</v>
      </c>
      <c r="H34" s="125" t="e">
        <f>#N/A</f>
        <v>#N/A</v>
      </c>
      <c r="I34" s="125" t="e">
        <f>#N/A</f>
        <v>#N/A</v>
      </c>
      <c r="J34" s="125" t="e">
        <f>#N/A</f>
        <v>#N/A</v>
      </c>
      <c r="K34" s="125" t="e">
        <f>#N/A</f>
        <v>#N/A</v>
      </c>
      <c r="L34" s="125" t="e">
        <f>#N/A</f>
        <v>#N/A</v>
      </c>
      <c r="M34" s="125" t="e">
        <f>#N/A</f>
        <v>#N/A</v>
      </c>
      <c r="N34" s="127">
        <v>34.07</v>
      </c>
      <c r="O34" s="127">
        <v>32.74</v>
      </c>
      <c r="P34" s="127">
        <v>36.729999999999997</v>
      </c>
      <c r="Q34" s="127">
        <v>24.34</v>
      </c>
      <c r="R34" s="125" t="s">
        <v>1015</v>
      </c>
      <c r="S34" s="125" t="s">
        <v>1015</v>
      </c>
      <c r="T34" s="125" t="s">
        <v>1015</v>
      </c>
      <c r="U34" s="125" t="s">
        <v>1015</v>
      </c>
      <c r="V34" s="128">
        <v>0</v>
      </c>
      <c r="W34" s="129">
        <v>59.292035398230098</v>
      </c>
      <c r="X34" s="129">
        <v>53.539823008849602</v>
      </c>
      <c r="Y34" s="129">
        <v>62.389380530973497</v>
      </c>
      <c r="Z34" s="129">
        <v>61.946902654867301</v>
      </c>
      <c r="AA34" s="130">
        <v>0</v>
      </c>
      <c r="AB34" s="178">
        <v>89.903846153846203</v>
      </c>
      <c r="AC34" s="124">
        <v>96.153846153846203</v>
      </c>
      <c r="AD34" s="123">
        <v>123.07692307692299</v>
      </c>
      <c r="AE34" s="124">
        <v>105.288461538462</v>
      </c>
      <c r="AF34" s="180">
        <v>0</v>
      </c>
      <c r="AG34" s="178">
        <v>63.285024154589401</v>
      </c>
      <c r="AH34" s="124">
        <v>66.6666666666667</v>
      </c>
      <c r="AI34" s="123">
        <v>73.913043478260903</v>
      </c>
      <c r="AJ34" s="124">
        <v>78.260869565217405</v>
      </c>
      <c r="AK34" s="180">
        <v>0</v>
      </c>
    </row>
    <row r="35" spans="1:37">
      <c r="A35" s="125" t="s">
        <v>984</v>
      </c>
      <c r="B35" s="125" t="s">
        <v>760</v>
      </c>
      <c r="C35" s="126">
        <v>290250</v>
      </c>
      <c r="D35" s="125" t="s">
        <v>759</v>
      </c>
      <c r="E35" s="125" t="e">
        <f>#N/A</f>
        <v>#N/A</v>
      </c>
      <c r="F35" s="125" t="e">
        <f>#N/A</f>
        <v>#N/A</v>
      </c>
      <c r="G35" s="125" t="e">
        <f>#N/A</f>
        <v>#N/A</v>
      </c>
      <c r="H35" s="125" t="e">
        <f>#N/A</f>
        <v>#N/A</v>
      </c>
      <c r="I35" s="125" t="e">
        <f>#N/A</f>
        <v>#N/A</v>
      </c>
      <c r="J35" s="125" t="e">
        <f>#N/A</f>
        <v>#N/A</v>
      </c>
      <c r="K35" s="125" t="e">
        <f>#N/A</f>
        <v>#N/A</v>
      </c>
      <c r="L35" s="125" t="e">
        <f>#N/A</f>
        <v>#N/A</v>
      </c>
      <c r="M35" s="125" t="e">
        <f>#N/A</f>
        <v>#N/A</v>
      </c>
      <c r="N35" s="127">
        <v>84.58</v>
      </c>
      <c r="O35" s="127">
        <v>84.11</v>
      </c>
      <c r="P35" s="127">
        <v>78.5</v>
      </c>
      <c r="Q35" s="127">
        <v>85.51</v>
      </c>
      <c r="R35" s="125" t="s">
        <v>1015</v>
      </c>
      <c r="S35" s="125" t="s">
        <v>1015</v>
      </c>
      <c r="T35" s="125" t="s">
        <v>1015</v>
      </c>
      <c r="U35" s="125" t="s">
        <v>1015</v>
      </c>
      <c r="V35" s="128">
        <v>0</v>
      </c>
      <c r="W35" s="129">
        <v>74.299065420560794</v>
      </c>
      <c r="X35" s="129">
        <v>76.635514018691595</v>
      </c>
      <c r="Y35" s="129">
        <v>81.308411214953296</v>
      </c>
      <c r="Z35" s="129">
        <v>72.429906542056102</v>
      </c>
      <c r="AA35" s="130">
        <v>0</v>
      </c>
      <c r="AB35" s="178">
        <v>116.279069767442</v>
      </c>
      <c r="AC35" s="124">
        <v>113.372093023256</v>
      </c>
      <c r="AD35" s="123">
        <v>118.023255813953</v>
      </c>
      <c r="AE35" s="124">
        <v>112.79069767441899</v>
      </c>
      <c r="AF35" s="180">
        <v>1</v>
      </c>
      <c r="AG35" s="178">
        <v>83.734939759036095</v>
      </c>
      <c r="AH35" s="124">
        <v>83.734939759036095</v>
      </c>
      <c r="AI35" s="123">
        <v>100</v>
      </c>
      <c r="AJ35" s="124">
        <v>90.361445783132496</v>
      </c>
      <c r="AK35" s="180">
        <v>1</v>
      </c>
    </row>
    <row r="36" spans="1:37" ht="15.75" customHeight="1">
      <c r="A36" s="125" t="s">
        <v>981</v>
      </c>
      <c r="B36" s="125" t="s">
        <v>504</v>
      </c>
      <c r="C36" s="126">
        <v>290260</v>
      </c>
      <c r="D36" s="125" t="s">
        <v>499</v>
      </c>
      <c r="E36" s="125" t="e">
        <f>#N/A</f>
        <v>#N/A</v>
      </c>
      <c r="F36" s="125" t="e">
        <f>#N/A</f>
        <v>#N/A</v>
      </c>
      <c r="G36" s="125" t="e">
        <f>#N/A</f>
        <v>#N/A</v>
      </c>
      <c r="H36" s="125" t="e">
        <f>#N/A</f>
        <v>#N/A</v>
      </c>
      <c r="I36" s="125" t="e">
        <f>#N/A</f>
        <v>#N/A</v>
      </c>
      <c r="J36" s="125" t="e">
        <f>#N/A</f>
        <v>#N/A</v>
      </c>
      <c r="K36" s="125" t="e">
        <f>#N/A</f>
        <v>#N/A</v>
      </c>
      <c r="L36" s="125" t="e">
        <f>#N/A</f>
        <v>#N/A</v>
      </c>
      <c r="M36" s="125" t="e">
        <f>#N/A</f>
        <v>#N/A</v>
      </c>
      <c r="N36" s="127">
        <v>71.11</v>
      </c>
      <c r="O36" s="127">
        <v>76.89</v>
      </c>
      <c r="P36" s="127">
        <v>80.44</v>
      </c>
      <c r="Q36" s="127">
        <v>86.22</v>
      </c>
      <c r="R36" s="125" t="s">
        <v>1015</v>
      </c>
      <c r="S36" s="125" t="s">
        <v>1015</v>
      </c>
      <c r="T36" s="125" t="s">
        <v>1015</v>
      </c>
      <c r="U36" s="125" t="s">
        <v>1015</v>
      </c>
      <c r="V36" s="128">
        <v>0</v>
      </c>
      <c r="W36" s="129">
        <v>64</v>
      </c>
      <c r="X36" s="129">
        <v>75.1111111111111</v>
      </c>
      <c r="Y36" s="129">
        <v>71.1111111111111</v>
      </c>
      <c r="Z36" s="129">
        <v>62.6666666666667</v>
      </c>
      <c r="AA36" s="130">
        <v>0</v>
      </c>
      <c r="AB36" s="178">
        <v>87.782805429864297</v>
      </c>
      <c r="AC36" s="124">
        <v>79.185520361990996</v>
      </c>
      <c r="AD36" s="123">
        <v>92.760180995475096</v>
      </c>
      <c r="AE36" s="124">
        <v>91.855203619909503</v>
      </c>
      <c r="AF36" s="180">
        <v>0</v>
      </c>
      <c r="AG36" s="178">
        <v>82.959641255605405</v>
      </c>
      <c r="AH36" s="124">
        <v>93.721973094170394</v>
      </c>
      <c r="AI36" s="123">
        <v>95.067264573990997</v>
      </c>
      <c r="AJ36" s="124">
        <v>91.031390134529104</v>
      </c>
      <c r="AK36" s="180">
        <v>0</v>
      </c>
    </row>
    <row r="37" spans="1:37" ht="15.75" customHeight="1">
      <c r="A37" s="125" t="s">
        <v>970</v>
      </c>
      <c r="B37" s="125" t="s">
        <v>722</v>
      </c>
      <c r="C37" s="126">
        <v>290265</v>
      </c>
      <c r="D37" s="125" t="s">
        <v>711</v>
      </c>
      <c r="E37" s="125" t="e">
        <f>#N/A</f>
        <v>#N/A</v>
      </c>
      <c r="F37" s="125" t="e">
        <f>#N/A</f>
        <v>#N/A</v>
      </c>
      <c r="G37" s="125" t="e">
        <f>#N/A</f>
        <v>#N/A</v>
      </c>
      <c r="H37" s="125" t="e">
        <f>#N/A</f>
        <v>#N/A</v>
      </c>
      <c r="I37" s="125" t="e">
        <f>#N/A</f>
        <v>#N/A</v>
      </c>
      <c r="J37" s="125" t="e">
        <f>#N/A</f>
        <v>#N/A</v>
      </c>
      <c r="K37" s="125" t="e">
        <f>#N/A</f>
        <v>#N/A</v>
      </c>
      <c r="L37" s="125" t="e">
        <f>#N/A</f>
        <v>#N/A</v>
      </c>
      <c r="M37" s="125" t="e">
        <f>#N/A</f>
        <v>#N/A</v>
      </c>
      <c r="N37" s="127">
        <v>102.82</v>
      </c>
      <c r="O37" s="127">
        <v>94.92</v>
      </c>
      <c r="P37" s="127">
        <v>103.95</v>
      </c>
      <c r="Q37" s="127">
        <v>112.99</v>
      </c>
      <c r="R37" s="125" t="s">
        <v>1014</v>
      </c>
      <c r="S37" s="125" t="s">
        <v>1015</v>
      </c>
      <c r="T37" s="125" t="s">
        <v>1014</v>
      </c>
      <c r="U37" s="125" t="s">
        <v>1014</v>
      </c>
      <c r="V37" s="128">
        <v>0.75</v>
      </c>
      <c r="W37" s="129">
        <v>90.960451977401107</v>
      </c>
      <c r="X37" s="129">
        <v>90.960451977401107</v>
      </c>
      <c r="Y37" s="129">
        <v>106.77966101694901</v>
      </c>
      <c r="Z37" s="129">
        <v>96.045197740112997</v>
      </c>
      <c r="AA37" s="130">
        <v>1</v>
      </c>
      <c r="AB37" s="178">
        <v>103.488372093023</v>
      </c>
      <c r="AC37" s="124">
        <v>102.325581395349</v>
      </c>
      <c r="AD37" s="123">
        <v>111.04651162790699</v>
      </c>
      <c r="AE37" s="124">
        <v>97.093023255813904</v>
      </c>
      <c r="AF37" s="180">
        <v>1</v>
      </c>
      <c r="AG37" s="178">
        <v>64.467005076142101</v>
      </c>
      <c r="AH37" s="124">
        <v>66.497461928934001</v>
      </c>
      <c r="AI37" s="123">
        <v>80.203045685279207</v>
      </c>
      <c r="AJ37" s="124">
        <v>72.588832487309602</v>
      </c>
      <c r="AK37" s="180">
        <v>1</v>
      </c>
    </row>
    <row r="38" spans="1:37" ht="15.75" customHeight="1">
      <c r="A38" s="125" t="s">
        <v>978</v>
      </c>
      <c r="B38" s="125" t="s">
        <v>777</v>
      </c>
      <c r="C38" s="126">
        <v>290270</v>
      </c>
      <c r="D38" s="125" t="s">
        <v>774</v>
      </c>
      <c r="E38" s="125" t="e">
        <f>#N/A</f>
        <v>#N/A</v>
      </c>
      <c r="F38" s="125" t="e">
        <f>#N/A</f>
        <v>#N/A</v>
      </c>
      <c r="G38" s="125" t="e">
        <f>#N/A</f>
        <v>#N/A</v>
      </c>
      <c r="H38" s="125" t="e">
        <f>#N/A</f>
        <v>#N/A</v>
      </c>
      <c r="I38" s="125" t="e">
        <f>#N/A</f>
        <v>#N/A</v>
      </c>
      <c r="J38" s="125" t="e">
        <f>#N/A</f>
        <v>#N/A</v>
      </c>
      <c r="K38" s="125" t="e">
        <f>#N/A</f>
        <v>#N/A</v>
      </c>
      <c r="L38" s="125" t="e">
        <f>#N/A</f>
        <v>#N/A</v>
      </c>
      <c r="M38" s="125" t="e">
        <f>#N/A</f>
        <v>#N/A</v>
      </c>
      <c r="N38" s="127">
        <v>99.21</v>
      </c>
      <c r="O38" s="127">
        <v>92.53</v>
      </c>
      <c r="P38" s="127">
        <v>105.32</v>
      </c>
      <c r="Q38" s="127">
        <v>115.06</v>
      </c>
      <c r="R38" s="125" t="s">
        <v>1014</v>
      </c>
      <c r="S38" s="125" t="s">
        <v>1015</v>
      </c>
      <c r="T38" s="125" t="s">
        <v>1014</v>
      </c>
      <c r="U38" s="125" t="s">
        <v>1014</v>
      </c>
      <c r="V38" s="128">
        <v>0.75</v>
      </c>
      <c r="W38" s="129">
        <v>98.414496036240095</v>
      </c>
      <c r="X38" s="129">
        <v>98.980747451868595</v>
      </c>
      <c r="Y38" s="129">
        <v>108.04077010192501</v>
      </c>
      <c r="Z38" s="129">
        <v>97.734994337485801</v>
      </c>
      <c r="AA38" s="130">
        <v>1</v>
      </c>
      <c r="AB38" s="178">
        <v>111.418685121107</v>
      </c>
      <c r="AC38" s="124">
        <v>107.61245674740501</v>
      </c>
      <c r="AD38" s="123">
        <v>108.189158016148</v>
      </c>
      <c r="AE38" s="124">
        <v>107.61245674740501</v>
      </c>
      <c r="AF38" s="180">
        <v>0.25</v>
      </c>
      <c r="AG38" s="178">
        <v>62.928348909657302</v>
      </c>
      <c r="AH38" s="124">
        <v>84.527518172377995</v>
      </c>
      <c r="AI38" s="123">
        <v>84.319833852544093</v>
      </c>
      <c r="AJ38" s="124">
        <v>89.511941848390407</v>
      </c>
      <c r="AK38" s="180">
        <v>0.25</v>
      </c>
    </row>
    <row r="39" spans="1:37" ht="15.75" customHeight="1">
      <c r="A39" s="125" t="s">
        <v>981</v>
      </c>
      <c r="B39" s="125" t="s">
        <v>803</v>
      </c>
      <c r="C39" s="126">
        <v>290280</v>
      </c>
      <c r="D39" s="125" t="s">
        <v>800</v>
      </c>
      <c r="E39" s="125" t="e">
        <f>#N/A</f>
        <v>#N/A</v>
      </c>
      <c r="F39" s="125" t="e">
        <f>#N/A</f>
        <v>#N/A</v>
      </c>
      <c r="G39" s="125" t="e">
        <f>#N/A</f>
        <v>#N/A</v>
      </c>
      <c r="H39" s="125" t="e">
        <f>#N/A</f>
        <v>#N/A</v>
      </c>
      <c r="I39" s="125" t="e">
        <f>#N/A</f>
        <v>#N/A</v>
      </c>
      <c r="J39" s="125" t="e">
        <f>#N/A</f>
        <v>#N/A</v>
      </c>
      <c r="K39" s="125" t="e">
        <f>#N/A</f>
        <v>#N/A</v>
      </c>
      <c r="L39" s="125" t="e">
        <f>#N/A</f>
        <v>#N/A</v>
      </c>
      <c r="M39" s="125" t="e">
        <f>#N/A</f>
        <v>#N/A</v>
      </c>
      <c r="N39" s="127">
        <v>83.48</v>
      </c>
      <c r="O39" s="127">
        <v>79.77</v>
      </c>
      <c r="P39" s="127">
        <v>90.6</v>
      </c>
      <c r="Q39" s="127">
        <v>95.16</v>
      </c>
      <c r="R39" s="125" t="s">
        <v>1015</v>
      </c>
      <c r="S39" s="125" t="s">
        <v>1015</v>
      </c>
      <c r="T39" s="125" t="s">
        <v>1015</v>
      </c>
      <c r="U39" s="125" t="s">
        <v>1015</v>
      </c>
      <c r="V39" s="128">
        <v>0.25</v>
      </c>
      <c r="W39" s="129">
        <v>105.698005698006</v>
      </c>
      <c r="X39" s="129">
        <v>102.564102564103</v>
      </c>
      <c r="Y39" s="129">
        <v>103.41880341880299</v>
      </c>
      <c r="Z39" s="129">
        <v>93.732193732193707</v>
      </c>
      <c r="AA39" s="140">
        <v>0.75</v>
      </c>
      <c r="AB39" s="178">
        <v>90.407673860911302</v>
      </c>
      <c r="AC39" s="124">
        <v>89.448441247002407</v>
      </c>
      <c r="AD39" s="123">
        <v>99.280575539568304</v>
      </c>
      <c r="AE39" s="124">
        <v>84.412470023980802</v>
      </c>
      <c r="AF39" s="183">
        <v>0.25</v>
      </c>
      <c r="AG39" s="178">
        <v>100</v>
      </c>
      <c r="AH39" s="124">
        <v>124.154589371981</v>
      </c>
      <c r="AI39" s="123">
        <v>113.285024154589</v>
      </c>
      <c r="AJ39" s="124">
        <v>132.36714975845399</v>
      </c>
      <c r="AK39" s="183">
        <v>0.25</v>
      </c>
    </row>
    <row r="40" spans="1:37" ht="15.75" customHeight="1">
      <c r="A40" s="125" t="s">
        <v>983</v>
      </c>
      <c r="B40" s="125" t="s">
        <v>874</v>
      </c>
      <c r="C40" s="133">
        <v>290290</v>
      </c>
      <c r="D40" s="134" t="s">
        <v>857</v>
      </c>
      <c r="E40" s="135" t="e">
        <f>#N/A</f>
        <v>#N/A</v>
      </c>
      <c r="F40" s="135" t="e">
        <f>#N/A</f>
        <v>#N/A</v>
      </c>
      <c r="G40" s="135" t="e">
        <f>#N/A</f>
        <v>#N/A</v>
      </c>
      <c r="H40" s="135" t="e">
        <f>#N/A</f>
        <v>#N/A</v>
      </c>
      <c r="I40" s="135" t="e">
        <f>#N/A</f>
        <v>#N/A</v>
      </c>
      <c r="J40" s="135" t="e">
        <f>#N/A</f>
        <v>#N/A</v>
      </c>
      <c r="K40" s="135" t="e">
        <f>#N/A</f>
        <v>#N/A</v>
      </c>
      <c r="L40" s="135" t="e">
        <f>#N/A</f>
        <v>#N/A</v>
      </c>
      <c r="M40" s="135" t="e">
        <f>#N/A</f>
        <v>#N/A</v>
      </c>
      <c r="N40" s="136">
        <v>108.17</v>
      </c>
      <c r="O40" s="136">
        <v>93.61</v>
      </c>
      <c r="P40" s="136">
        <v>106.04</v>
      </c>
      <c r="Q40" s="136">
        <v>103.02</v>
      </c>
      <c r="R40" s="135" t="s">
        <v>1014</v>
      </c>
      <c r="S40" s="135" t="s">
        <v>1015</v>
      </c>
      <c r="T40" s="135" t="s">
        <v>1014</v>
      </c>
      <c r="U40" s="135" t="s">
        <v>1014</v>
      </c>
      <c r="V40" s="137">
        <v>0.75</v>
      </c>
      <c r="W40" s="129">
        <v>115.097690941385</v>
      </c>
      <c r="X40" s="129">
        <v>109.41385435168699</v>
      </c>
      <c r="Y40" s="129">
        <v>126.998223801066</v>
      </c>
      <c r="Z40" s="129">
        <v>131.43872113676699</v>
      </c>
      <c r="AA40" s="140">
        <v>1</v>
      </c>
      <c r="AB40" s="178">
        <v>96.25</v>
      </c>
      <c r="AC40" s="124">
        <v>94.464285714285694</v>
      </c>
      <c r="AD40" s="123">
        <v>96.964285714285694</v>
      </c>
      <c r="AE40" s="124">
        <v>104.28571428571399</v>
      </c>
      <c r="AF40" s="183">
        <v>0.75</v>
      </c>
      <c r="AG40" s="178">
        <v>78.558225508317904</v>
      </c>
      <c r="AH40" s="124">
        <v>79.852125693160801</v>
      </c>
      <c r="AI40" s="123">
        <v>77.634011090572997</v>
      </c>
      <c r="AJ40" s="124">
        <v>87.060998151571198</v>
      </c>
      <c r="AK40" s="183">
        <v>0.75</v>
      </c>
    </row>
    <row r="41" spans="1:37" ht="15.75" customHeight="1">
      <c r="A41" s="141" t="s">
        <v>983</v>
      </c>
      <c r="B41" s="125" t="s">
        <v>582</v>
      </c>
      <c r="C41" s="126">
        <v>290300</v>
      </c>
      <c r="D41" s="125" t="s">
        <v>574</v>
      </c>
      <c r="E41" s="125" t="e">
        <f>#N/A</f>
        <v>#N/A</v>
      </c>
      <c r="F41" s="125" t="e">
        <f>#N/A</f>
        <v>#N/A</v>
      </c>
      <c r="G41" s="125" t="e">
        <f>#N/A</f>
        <v>#N/A</v>
      </c>
      <c r="H41" s="125" t="e">
        <f>#N/A</f>
        <v>#N/A</v>
      </c>
      <c r="I41" s="125" t="e">
        <f>#N/A</f>
        <v>#N/A</v>
      </c>
      <c r="J41" s="125" t="e">
        <f>#N/A</f>
        <v>#N/A</v>
      </c>
      <c r="K41" s="125" t="e">
        <f>#N/A</f>
        <v>#N/A</v>
      </c>
      <c r="L41" s="125" t="e">
        <f>#N/A</f>
        <v>#N/A</v>
      </c>
      <c r="M41" s="125" t="e">
        <f>#N/A</f>
        <v>#N/A</v>
      </c>
      <c r="N41" s="127">
        <v>103.53</v>
      </c>
      <c r="O41" s="127">
        <v>102.94</v>
      </c>
      <c r="P41" s="127">
        <v>112.35</v>
      </c>
      <c r="Q41" s="127">
        <v>101.76</v>
      </c>
      <c r="R41" s="125" t="s">
        <v>1014</v>
      </c>
      <c r="S41" s="125" t="b">
        <f>TRUE</f>
        <v>1</v>
      </c>
      <c r="T41" s="125" t="s">
        <v>1014</v>
      </c>
      <c r="U41" s="125" t="s">
        <v>1014</v>
      </c>
      <c r="V41" s="128">
        <v>1</v>
      </c>
      <c r="W41" s="129">
        <v>108.235294117647</v>
      </c>
      <c r="X41" s="129">
        <v>108.82352941176499</v>
      </c>
      <c r="Y41" s="129">
        <v>112.35294117647101</v>
      </c>
      <c r="Z41" s="129">
        <v>104.705882352941</v>
      </c>
      <c r="AA41" s="130">
        <v>1</v>
      </c>
      <c r="AB41" s="178">
        <v>82.702702702702695</v>
      </c>
      <c r="AC41" s="124">
        <v>83.783783783783804</v>
      </c>
      <c r="AD41" s="123">
        <v>78.918918918918905</v>
      </c>
      <c r="AE41" s="124">
        <v>95.135135135135101</v>
      </c>
      <c r="AF41" s="180">
        <v>0</v>
      </c>
      <c r="AG41" s="178">
        <v>71.707317073170699</v>
      </c>
      <c r="AH41" s="124">
        <v>78.536585365853696</v>
      </c>
      <c r="AI41" s="123">
        <v>85.365853658536594</v>
      </c>
      <c r="AJ41" s="124">
        <v>92.682926829268297</v>
      </c>
      <c r="AK41" s="180">
        <v>0</v>
      </c>
    </row>
    <row r="42" spans="1:37" ht="15.75" customHeight="1">
      <c r="A42" s="125" t="s">
        <v>974</v>
      </c>
      <c r="B42" s="125" t="s">
        <v>926</v>
      </c>
      <c r="C42" s="126">
        <v>290310</v>
      </c>
      <c r="D42" s="125" t="s">
        <v>986</v>
      </c>
      <c r="E42" s="125" t="e">
        <f>#N/A</f>
        <v>#N/A</v>
      </c>
      <c r="F42" s="125" t="e">
        <f>#N/A</f>
        <v>#N/A</v>
      </c>
      <c r="G42" s="125" t="e">
        <f>#N/A</f>
        <v>#N/A</v>
      </c>
      <c r="H42" s="125" t="e">
        <f>#N/A</f>
        <v>#N/A</v>
      </c>
      <c r="I42" s="125" t="e">
        <f>#N/A</f>
        <v>#N/A</v>
      </c>
      <c r="J42" s="125" t="e">
        <f>#N/A</f>
        <v>#N/A</v>
      </c>
      <c r="K42" s="125" t="e">
        <f>#N/A</f>
        <v>#N/A</v>
      </c>
      <c r="L42" s="125" t="e">
        <f>#N/A</f>
        <v>#N/A</v>
      </c>
      <c r="M42" s="125" t="e">
        <f>#N/A</f>
        <v>#N/A</v>
      </c>
      <c r="N42" s="127">
        <v>68.569999999999993</v>
      </c>
      <c r="O42" s="127">
        <v>40</v>
      </c>
      <c r="P42" s="127">
        <v>72.86</v>
      </c>
      <c r="Q42" s="127">
        <v>71.430000000000007</v>
      </c>
      <c r="R42" s="125" t="s">
        <v>1015</v>
      </c>
      <c r="S42" s="125" t="s">
        <v>1015</v>
      </c>
      <c r="T42" s="125" t="s">
        <v>1015</v>
      </c>
      <c r="U42" s="125" t="s">
        <v>1015</v>
      </c>
      <c r="V42" s="128">
        <v>0</v>
      </c>
      <c r="W42" s="129">
        <v>63.768115942028999</v>
      </c>
      <c r="X42" s="129">
        <v>62.318840579710098</v>
      </c>
      <c r="Y42" s="129">
        <v>94.202898550724598</v>
      </c>
      <c r="Z42" s="129">
        <v>66.6666666666667</v>
      </c>
      <c r="AA42" s="140">
        <v>0</v>
      </c>
      <c r="AB42" s="178">
        <v>81.538461538461505</v>
      </c>
      <c r="AC42" s="124">
        <v>66.153846153846203</v>
      </c>
      <c r="AD42" s="123">
        <v>83.076923076923094</v>
      </c>
      <c r="AE42" s="124">
        <v>84.615384615384599</v>
      </c>
      <c r="AF42" s="183">
        <v>0</v>
      </c>
      <c r="AG42" s="178">
        <v>90</v>
      </c>
      <c r="AH42" s="124">
        <v>91.6666666666667</v>
      </c>
      <c r="AI42" s="123">
        <v>90</v>
      </c>
      <c r="AJ42" s="124">
        <v>93.3333333333333</v>
      </c>
      <c r="AK42" s="183">
        <v>0</v>
      </c>
    </row>
    <row r="43" spans="1:37" ht="15.75" customHeight="1">
      <c r="A43" s="125" t="s">
        <v>984</v>
      </c>
      <c r="B43" s="125" t="s">
        <v>760</v>
      </c>
      <c r="C43" s="126">
        <v>290320</v>
      </c>
      <c r="D43" s="125" t="s">
        <v>760</v>
      </c>
      <c r="E43" s="125" t="e">
        <f>#N/A</f>
        <v>#N/A</v>
      </c>
      <c r="F43" s="125" t="e">
        <f>#N/A</f>
        <v>#N/A</v>
      </c>
      <c r="G43" s="125" t="e">
        <f>#N/A</f>
        <v>#N/A</v>
      </c>
      <c r="H43" s="125" t="e">
        <f>#N/A</f>
        <v>#N/A</v>
      </c>
      <c r="I43" s="125" t="e">
        <f>#N/A</f>
        <v>#N/A</v>
      </c>
      <c r="J43" s="125" t="e">
        <f>#N/A</f>
        <v>#N/A</v>
      </c>
      <c r="K43" s="125" t="e">
        <f>#N/A</f>
        <v>#N/A</v>
      </c>
      <c r="L43" s="125" t="e">
        <f>#N/A</f>
        <v>#N/A</v>
      </c>
      <c r="M43" s="125" t="e">
        <f>#N/A</f>
        <v>#N/A</v>
      </c>
      <c r="N43" s="127">
        <v>80.02</v>
      </c>
      <c r="O43" s="127">
        <v>76.3</v>
      </c>
      <c r="P43" s="127">
        <v>84.03</v>
      </c>
      <c r="Q43" s="127">
        <v>81.92</v>
      </c>
      <c r="R43" s="125" t="s">
        <v>1015</v>
      </c>
      <c r="S43" s="125" t="s">
        <v>1015</v>
      </c>
      <c r="T43" s="125" t="s">
        <v>1015</v>
      </c>
      <c r="U43" s="125" t="s">
        <v>1015</v>
      </c>
      <c r="V43" s="128">
        <v>0</v>
      </c>
      <c r="W43" s="129">
        <v>67.5784099197666</v>
      </c>
      <c r="X43" s="129">
        <v>67.833698030634594</v>
      </c>
      <c r="Y43" s="129">
        <v>77.5346462436178</v>
      </c>
      <c r="Z43" s="129">
        <v>68.854850474106499</v>
      </c>
      <c r="AA43" s="130">
        <v>0</v>
      </c>
      <c r="AB43" s="178">
        <v>82.094200077851298</v>
      </c>
      <c r="AC43" s="124">
        <v>84.8189957181783</v>
      </c>
      <c r="AD43" s="123">
        <v>88.555858310626704</v>
      </c>
      <c r="AE43" s="124">
        <v>85.714285714285694</v>
      </c>
      <c r="AF43" s="180">
        <v>0</v>
      </c>
      <c r="AG43" s="178">
        <v>75.392296718972901</v>
      </c>
      <c r="AH43" s="124">
        <v>79.279600570613397</v>
      </c>
      <c r="AI43" s="123">
        <v>82.417974322396603</v>
      </c>
      <c r="AJ43" s="124">
        <v>85.271041369472201</v>
      </c>
      <c r="AK43" s="180">
        <v>0</v>
      </c>
    </row>
    <row r="44" spans="1:37" ht="15.75" customHeight="1">
      <c r="A44" s="125" t="s">
        <v>981</v>
      </c>
      <c r="B44" s="125" t="s">
        <v>582</v>
      </c>
      <c r="C44" s="126">
        <v>290323</v>
      </c>
      <c r="D44" s="125" t="s">
        <v>575</v>
      </c>
      <c r="E44" s="125" t="e">
        <f>#N/A</f>
        <v>#N/A</v>
      </c>
      <c r="F44" s="125" t="e">
        <f>#N/A</f>
        <v>#N/A</v>
      </c>
      <c r="G44" s="125" t="e">
        <f>#N/A</f>
        <v>#N/A</v>
      </c>
      <c r="H44" s="125" t="e">
        <f>#N/A</f>
        <v>#N/A</v>
      </c>
      <c r="I44" s="125" t="e">
        <f>#N/A</f>
        <v>#N/A</v>
      </c>
      <c r="J44" s="125" t="e">
        <f>#N/A</f>
        <v>#N/A</v>
      </c>
      <c r="K44" s="125" t="e">
        <f>#N/A</f>
        <v>#N/A</v>
      </c>
      <c r="L44" s="125" t="e">
        <f>#N/A</f>
        <v>#N/A</v>
      </c>
      <c r="M44" s="125" t="e">
        <f>#N/A</f>
        <v>#N/A</v>
      </c>
      <c r="N44" s="127">
        <v>64.430000000000007</v>
      </c>
      <c r="O44" s="127">
        <v>52.35</v>
      </c>
      <c r="P44" s="127">
        <v>58.39</v>
      </c>
      <c r="Q44" s="127">
        <v>53.69</v>
      </c>
      <c r="R44" s="125" t="s">
        <v>1015</v>
      </c>
      <c r="S44" s="125" t="s">
        <v>1015</v>
      </c>
      <c r="T44" s="125" t="s">
        <v>1015</v>
      </c>
      <c r="U44" s="125" t="s">
        <v>1015</v>
      </c>
      <c r="V44" s="128">
        <v>0</v>
      </c>
      <c r="W44" s="129">
        <v>93.288590604026894</v>
      </c>
      <c r="X44" s="129">
        <v>90.604026845637605</v>
      </c>
      <c r="Y44" s="129">
        <v>107.38255033557</v>
      </c>
      <c r="Z44" s="129">
        <v>101.342281879195</v>
      </c>
      <c r="AA44" s="140">
        <v>0.5</v>
      </c>
      <c r="AB44" s="178">
        <v>98.773006134969293</v>
      </c>
      <c r="AC44" s="124">
        <v>100.61349693251501</v>
      </c>
      <c r="AD44" s="123">
        <v>107.361963190184</v>
      </c>
      <c r="AE44" s="124">
        <v>96.319018404907993</v>
      </c>
      <c r="AF44" s="183">
        <v>1</v>
      </c>
      <c r="AG44" s="178">
        <v>76</v>
      </c>
      <c r="AH44" s="124">
        <v>100.571428571429</v>
      </c>
      <c r="AI44" s="123">
        <v>102.857142857143</v>
      </c>
      <c r="AJ44" s="124">
        <v>108</v>
      </c>
      <c r="AK44" s="183">
        <v>1</v>
      </c>
    </row>
    <row r="45" spans="1:37" ht="15.75" customHeight="1">
      <c r="A45" s="125" t="s">
        <v>974</v>
      </c>
      <c r="B45" s="125" t="s">
        <v>896</v>
      </c>
      <c r="C45" s="126">
        <v>290330</v>
      </c>
      <c r="D45" s="125" t="s">
        <v>888</v>
      </c>
      <c r="E45" s="125" t="e">
        <f>#N/A</f>
        <v>#N/A</v>
      </c>
      <c r="F45" s="125" t="e">
        <f>#N/A</f>
        <v>#N/A</v>
      </c>
      <c r="G45" s="125" t="e">
        <f>#N/A</f>
        <v>#N/A</v>
      </c>
      <c r="H45" s="125" t="e">
        <f>#N/A</f>
        <v>#N/A</v>
      </c>
      <c r="I45" s="125" t="e">
        <f>#N/A</f>
        <v>#N/A</v>
      </c>
      <c r="J45" s="125" t="e">
        <f>#N/A</f>
        <v>#N/A</v>
      </c>
      <c r="K45" s="125" t="e">
        <f>#N/A</f>
        <v>#N/A</v>
      </c>
      <c r="L45" s="125" t="e">
        <f>#N/A</f>
        <v>#N/A</v>
      </c>
      <c r="M45" s="125" t="e">
        <f>#N/A</f>
        <v>#N/A</v>
      </c>
      <c r="N45" s="127">
        <v>103.85</v>
      </c>
      <c r="O45" s="127">
        <v>98.72</v>
      </c>
      <c r="P45" s="127">
        <v>126.92</v>
      </c>
      <c r="Q45" s="127">
        <v>114.1</v>
      </c>
      <c r="R45" s="125" t="s">
        <v>1014</v>
      </c>
      <c r="S45" s="125" t="b">
        <f>TRUE</f>
        <v>1</v>
      </c>
      <c r="T45" s="125" t="s">
        <v>1014</v>
      </c>
      <c r="U45" s="125" t="s">
        <v>1014</v>
      </c>
      <c r="V45" s="128">
        <v>1</v>
      </c>
      <c r="W45" s="129">
        <v>123.07692307692299</v>
      </c>
      <c r="X45" s="129">
        <v>119.230769230769</v>
      </c>
      <c r="Y45" s="129">
        <v>125.641025641026</v>
      </c>
      <c r="Z45" s="129">
        <v>110.25641025641001</v>
      </c>
      <c r="AA45" s="140">
        <v>1</v>
      </c>
      <c r="AB45" s="178">
        <v>89.473684210526301</v>
      </c>
      <c r="AC45" s="124">
        <v>89.473684210526301</v>
      </c>
      <c r="AD45" s="123">
        <v>98.947368421052602</v>
      </c>
      <c r="AE45" s="124">
        <v>109.473684210526</v>
      </c>
      <c r="AF45" s="183">
        <v>0.25</v>
      </c>
      <c r="AG45" s="178">
        <v>75.247524752475201</v>
      </c>
      <c r="AH45" s="124">
        <v>73.267326732673297</v>
      </c>
      <c r="AI45" s="123">
        <v>81.188118811881196</v>
      </c>
      <c r="AJ45" s="124">
        <v>93.069306930693102</v>
      </c>
      <c r="AK45" s="183">
        <v>0.25</v>
      </c>
    </row>
    <row r="46" spans="1:37" ht="15.75" customHeight="1">
      <c r="A46" s="125" t="s">
        <v>970</v>
      </c>
      <c r="B46" s="125" t="s">
        <v>567</v>
      </c>
      <c r="C46" s="126">
        <v>290327</v>
      </c>
      <c r="D46" s="125" t="s">
        <v>554</v>
      </c>
      <c r="E46" s="125" t="e">
        <f>#N/A</f>
        <v>#N/A</v>
      </c>
      <c r="F46" s="125" t="e">
        <f>#N/A</f>
        <v>#N/A</v>
      </c>
      <c r="G46" s="125" t="e">
        <f>#N/A</f>
        <v>#N/A</v>
      </c>
      <c r="H46" s="125" t="e">
        <f>#N/A</f>
        <v>#N/A</v>
      </c>
      <c r="I46" s="125" t="e">
        <f>#N/A</f>
        <v>#N/A</v>
      </c>
      <c r="J46" s="125" t="e">
        <f>#N/A</f>
        <v>#N/A</v>
      </c>
      <c r="K46" s="125" t="e">
        <f>#N/A</f>
        <v>#N/A</v>
      </c>
      <c r="L46" s="125" t="e">
        <f>#N/A</f>
        <v>#N/A</v>
      </c>
      <c r="M46" s="125" t="e">
        <f>#N/A</f>
        <v>#N/A</v>
      </c>
      <c r="N46" s="127">
        <v>109.57</v>
      </c>
      <c r="O46" s="127">
        <v>105.65</v>
      </c>
      <c r="P46" s="127">
        <v>106.09</v>
      </c>
      <c r="Q46" s="127">
        <v>119.13</v>
      </c>
      <c r="R46" s="125" t="s">
        <v>1014</v>
      </c>
      <c r="S46" s="125" t="b">
        <f>TRUE</f>
        <v>1</v>
      </c>
      <c r="T46" s="125" t="s">
        <v>1014</v>
      </c>
      <c r="U46" s="125" t="s">
        <v>1014</v>
      </c>
      <c r="V46" s="128">
        <v>1</v>
      </c>
      <c r="W46" s="129">
        <v>86.521739130434796</v>
      </c>
      <c r="X46" s="129">
        <v>85.2173913043478</v>
      </c>
      <c r="Y46" s="129">
        <v>95.652173913043498</v>
      </c>
      <c r="Z46" s="131">
        <v>81.304347826086996</v>
      </c>
      <c r="AA46" s="132">
        <v>0.5</v>
      </c>
      <c r="AB46" s="178">
        <v>125.38860103626899</v>
      </c>
      <c r="AC46" s="124">
        <v>130.56994818652899</v>
      </c>
      <c r="AD46" s="123">
        <v>122.279792746114</v>
      </c>
      <c r="AE46" s="124">
        <v>129.01554404145099</v>
      </c>
      <c r="AF46" s="181">
        <v>1</v>
      </c>
      <c r="AG46" s="178">
        <v>105.069124423963</v>
      </c>
      <c r="AH46" s="124">
        <v>118.89400921659001</v>
      </c>
      <c r="AI46" s="123">
        <v>135.48387096774201</v>
      </c>
      <c r="AJ46" s="124">
        <v>123.502304147465</v>
      </c>
      <c r="AK46" s="181">
        <v>1</v>
      </c>
    </row>
    <row r="47" spans="1:37" ht="15.75" customHeight="1">
      <c r="A47" s="125" t="s">
        <v>984</v>
      </c>
      <c r="B47" s="125" t="s">
        <v>620</v>
      </c>
      <c r="C47" s="126">
        <v>290340</v>
      </c>
      <c r="D47" s="125" t="s">
        <v>614</v>
      </c>
      <c r="E47" s="125" t="e">
        <f>#N/A</f>
        <v>#N/A</v>
      </c>
      <c r="F47" s="125" t="e">
        <f>#N/A</f>
        <v>#N/A</v>
      </c>
      <c r="G47" s="125" t="e">
        <f>#N/A</f>
        <v>#N/A</v>
      </c>
      <c r="H47" s="125" t="e">
        <f>#N/A</f>
        <v>#N/A</v>
      </c>
      <c r="I47" s="125" t="e">
        <f>#N/A</f>
        <v>#N/A</v>
      </c>
      <c r="J47" s="125" t="e">
        <f>#N/A</f>
        <v>#N/A</v>
      </c>
      <c r="K47" s="125" t="e">
        <f>#N/A</f>
        <v>#N/A</v>
      </c>
      <c r="L47" s="125" t="e">
        <f>#N/A</f>
        <v>#N/A</v>
      </c>
      <c r="M47" s="125" t="e">
        <f>#N/A</f>
        <v>#N/A</v>
      </c>
      <c r="N47" s="127">
        <v>0.63</v>
      </c>
      <c r="O47" s="127">
        <v>1.57</v>
      </c>
      <c r="P47" s="127">
        <v>4.7</v>
      </c>
      <c r="Q47" s="127">
        <v>9.7200000000000006</v>
      </c>
      <c r="R47" s="125" t="s">
        <v>1015</v>
      </c>
      <c r="S47" s="125" t="s">
        <v>1015</v>
      </c>
      <c r="T47" s="125" t="s">
        <v>1015</v>
      </c>
      <c r="U47" s="125" t="s">
        <v>1015</v>
      </c>
      <c r="V47" s="128">
        <v>0</v>
      </c>
      <c r="W47" s="129">
        <v>55.172413793103402</v>
      </c>
      <c r="X47" s="129">
        <v>57.680250783699101</v>
      </c>
      <c r="Y47" s="129">
        <v>63.322884012539198</v>
      </c>
      <c r="Z47" s="129">
        <v>62.068965517241402</v>
      </c>
      <c r="AA47" s="140">
        <v>0</v>
      </c>
      <c r="AB47" s="178">
        <v>67.253521126760603</v>
      </c>
      <c r="AC47" s="124">
        <v>65.845070422535201</v>
      </c>
      <c r="AD47" s="123">
        <v>64.436619718309899</v>
      </c>
      <c r="AE47" s="124">
        <v>59.154929577464799</v>
      </c>
      <c r="AF47" s="183">
        <v>0</v>
      </c>
      <c r="AG47" s="178">
        <v>54.810495626822203</v>
      </c>
      <c r="AH47" s="124">
        <v>57.4344023323615</v>
      </c>
      <c r="AI47" s="123">
        <v>55.685131195335302</v>
      </c>
      <c r="AJ47" s="124">
        <v>63.265306122448997</v>
      </c>
      <c r="AK47" s="183">
        <v>0</v>
      </c>
    </row>
    <row r="48" spans="1:37" ht="15.75" customHeight="1">
      <c r="A48" s="125" t="s">
        <v>1016</v>
      </c>
      <c r="B48" s="125" t="s">
        <v>874</v>
      </c>
      <c r="C48" s="133">
        <v>290350</v>
      </c>
      <c r="D48" s="134" t="s">
        <v>858</v>
      </c>
      <c r="E48" s="135" t="e">
        <f>#N/A</f>
        <v>#N/A</v>
      </c>
      <c r="F48" s="135" t="e">
        <f>#N/A</f>
        <v>#N/A</v>
      </c>
      <c r="G48" s="135" t="e">
        <f>#N/A</f>
        <v>#N/A</v>
      </c>
      <c r="H48" s="135" t="e">
        <f>#N/A</f>
        <v>#N/A</v>
      </c>
      <c r="I48" s="135" t="e">
        <f>#N/A</f>
        <v>#N/A</v>
      </c>
      <c r="J48" s="135" t="e">
        <f>#N/A</f>
        <v>#N/A</v>
      </c>
      <c r="K48" s="135" t="e">
        <f>#N/A</f>
        <v>#N/A</v>
      </c>
      <c r="L48" s="135" t="e">
        <f>#N/A</f>
        <v>#N/A</v>
      </c>
      <c r="M48" s="135" t="e">
        <f>#N/A</f>
        <v>#N/A</v>
      </c>
      <c r="N48" s="136">
        <v>71.63</v>
      </c>
      <c r="O48" s="136">
        <v>66.510000000000005</v>
      </c>
      <c r="P48" s="136">
        <v>90.23</v>
      </c>
      <c r="Q48" s="136">
        <v>77.67</v>
      </c>
      <c r="R48" s="135" t="s">
        <v>1015</v>
      </c>
      <c r="S48" s="135" t="s">
        <v>1015</v>
      </c>
      <c r="T48" s="135" t="s">
        <v>1015</v>
      </c>
      <c r="U48" s="135" t="s">
        <v>1015</v>
      </c>
      <c r="V48" s="137">
        <v>0</v>
      </c>
      <c r="W48" s="129">
        <v>95.348837209302303</v>
      </c>
      <c r="X48" s="129">
        <v>88.837209302325604</v>
      </c>
      <c r="Y48" s="129">
        <v>114.41860465116299</v>
      </c>
      <c r="Z48" s="129">
        <v>106.04651162790699</v>
      </c>
      <c r="AA48" s="140">
        <v>0.75</v>
      </c>
      <c r="AB48" s="178">
        <v>109.259259259259</v>
      </c>
      <c r="AC48" s="124">
        <v>101.851851851852</v>
      </c>
      <c r="AD48" s="123">
        <v>118.518518518519</v>
      </c>
      <c r="AE48" s="124">
        <v>96.759259259259295</v>
      </c>
      <c r="AF48" s="183">
        <v>0.75</v>
      </c>
      <c r="AG48" s="178">
        <v>109.25110132158601</v>
      </c>
      <c r="AH48" s="124">
        <v>110.13215859030799</v>
      </c>
      <c r="AI48" s="123">
        <v>111.894273127753</v>
      </c>
      <c r="AJ48" s="124">
        <v>125.11013215859001</v>
      </c>
      <c r="AK48" s="183">
        <v>0.75</v>
      </c>
    </row>
    <row r="49" spans="1:37" ht="15.75" customHeight="1">
      <c r="A49" s="141" t="s">
        <v>983</v>
      </c>
      <c r="B49" s="125" t="s">
        <v>567</v>
      </c>
      <c r="C49" s="126">
        <v>290360</v>
      </c>
      <c r="D49" s="125" t="s">
        <v>555</v>
      </c>
      <c r="E49" s="125" t="e">
        <f>#N/A</f>
        <v>#N/A</v>
      </c>
      <c r="F49" s="125" t="e">
        <f>#N/A</f>
        <v>#N/A</v>
      </c>
      <c r="G49" s="125" t="e">
        <f>#N/A</f>
        <v>#N/A</v>
      </c>
      <c r="H49" s="125" t="e">
        <f>#N/A</f>
        <v>#N/A</v>
      </c>
      <c r="I49" s="125" t="e">
        <f>#N/A</f>
        <v>#N/A</v>
      </c>
      <c r="J49" s="125" t="e">
        <f>#N/A</f>
        <v>#N/A</v>
      </c>
      <c r="K49" s="125" t="e">
        <f>#N/A</f>
        <v>#N/A</v>
      </c>
      <c r="L49" s="125" t="e">
        <f>#N/A</f>
        <v>#N/A</v>
      </c>
      <c r="M49" s="125" t="e">
        <f>#N/A</f>
        <v>#N/A</v>
      </c>
      <c r="N49" s="127">
        <v>19.579999999999998</v>
      </c>
      <c r="O49" s="127">
        <v>25</v>
      </c>
      <c r="P49" s="127">
        <v>22.5</v>
      </c>
      <c r="Q49" s="127">
        <v>29.58</v>
      </c>
      <c r="R49" s="125" t="s">
        <v>1015</v>
      </c>
      <c r="S49" s="125" t="s">
        <v>1015</v>
      </c>
      <c r="T49" s="125" t="s">
        <v>1015</v>
      </c>
      <c r="U49" s="125" t="s">
        <v>1015</v>
      </c>
      <c r="V49" s="128">
        <v>0</v>
      </c>
      <c r="W49" s="129">
        <v>43.75</v>
      </c>
      <c r="X49" s="129">
        <v>59.5833333333333</v>
      </c>
      <c r="Y49" s="129">
        <v>52.0833333333333</v>
      </c>
      <c r="Z49" s="131">
        <v>41.25</v>
      </c>
      <c r="AA49" s="138">
        <v>0</v>
      </c>
      <c r="AB49" s="178">
        <v>52.551020408163303</v>
      </c>
      <c r="AC49" s="124">
        <v>52.551020408163303</v>
      </c>
      <c r="AD49" s="123">
        <v>66.326530612244895</v>
      </c>
      <c r="AE49" s="124">
        <v>39.7959183673469</v>
      </c>
      <c r="AF49" s="182">
        <v>0</v>
      </c>
      <c r="AG49" s="178">
        <v>103.783783783784</v>
      </c>
      <c r="AH49" s="124">
        <v>103.243243243243</v>
      </c>
      <c r="AI49" s="123">
        <v>103.783783783784</v>
      </c>
      <c r="AJ49" s="124">
        <v>95.135135135135101</v>
      </c>
      <c r="AK49" s="182">
        <v>0</v>
      </c>
    </row>
    <row r="50" spans="1:37" ht="15.75" customHeight="1">
      <c r="A50" s="125" t="s">
        <v>970</v>
      </c>
      <c r="B50" s="125" t="s">
        <v>926</v>
      </c>
      <c r="C50" s="126">
        <v>290370</v>
      </c>
      <c r="D50" s="125" t="s">
        <v>912</v>
      </c>
      <c r="E50" s="125" t="e">
        <f>#N/A</f>
        <v>#N/A</v>
      </c>
      <c r="F50" s="125" t="e">
        <f>#N/A</f>
        <v>#N/A</v>
      </c>
      <c r="G50" s="125" t="e">
        <f>#N/A</f>
        <v>#N/A</v>
      </c>
      <c r="H50" s="125" t="e">
        <f>#N/A</f>
        <v>#N/A</v>
      </c>
      <c r="I50" s="125" t="e">
        <f>#N/A</f>
        <v>#N/A</v>
      </c>
      <c r="J50" s="125" t="e">
        <f>#N/A</f>
        <v>#N/A</v>
      </c>
      <c r="K50" s="125" t="e">
        <f>#N/A</f>
        <v>#N/A</v>
      </c>
      <c r="L50" s="125" t="e">
        <f>#N/A</f>
        <v>#N/A</v>
      </c>
      <c r="M50" s="125" t="e">
        <f>#N/A</f>
        <v>#N/A</v>
      </c>
      <c r="N50" s="127">
        <v>89.87</v>
      </c>
      <c r="O50" s="127">
        <v>85.44</v>
      </c>
      <c r="P50" s="127">
        <v>91.14</v>
      </c>
      <c r="Q50" s="127">
        <v>96.84</v>
      </c>
      <c r="R50" s="125" t="s">
        <v>1015</v>
      </c>
      <c r="S50" s="125" t="s">
        <v>1015</v>
      </c>
      <c r="T50" s="125" t="s">
        <v>1015</v>
      </c>
      <c r="U50" s="125" t="s">
        <v>1015</v>
      </c>
      <c r="V50" s="128">
        <v>0.25</v>
      </c>
      <c r="W50" s="129">
        <v>103.164556962025</v>
      </c>
      <c r="X50" s="129">
        <v>101.898734177215</v>
      </c>
      <c r="Y50" s="129">
        <v>112.65822784810101</v>
      </c>
      <c r="Z50" s="129">
        <v>104.430379746835</v>
      </c>
      <c r="AA50" s="130">
        <v>1</v>
      </c>
      <c r="AB50" s="178">
        <v>107.317073170732</v>
      </c>
      <c r="AC50" s="124">
        <v>108.53658536585399</v>
      </c>
      <c r="AD50" s="123">
        <v>117.682926829268</v>
      </c>
      <c r="AE50" s="124">
        <v>96.341463414634106</v>
      </c>
      <c r="AF50" s="180">
        <v>0.75</v>
      </c>
      <c r="AG50" s="178">
        <v>81.865284974093299</v>
      </c>
      <c r="AH50" s="124">
        <v>84.4559585492228</v>
      </c>
      <c r="AI50" s="123">
        <v>86.528497409326405</v>
      </c>
      <c r="AJ50" s="124">
        <v>95.854922279792703</v>
      </c>
      <c r="AK50" s="180">
        <v>0.75</v>
      </c>
    </row>
    <row r="51" spans="1:37" ht="15.75" customHeight="1">
      <c r="A51" s="125" t="s">
        <v>984</v>
      </c>
      <c r="B51" s="125" t="s">
        <v>530</v>
      </c>
      <c r="C51" s="126">
        <v>290380</v>
      </c>
      <c r="D51" s="125" t="s">
        <v>526</v>
      </c>
      <c r="E51" s="125" t="e">
        <f>#N/A</f>
        <v>#N/A</v>
      </c>
      <c r="F51" s="125" t="e">
        <f>#N/A</f>
        <v>#N/A</v>
      </c>
      <c r="G51" s="125" t="e">
        <f>#N/A</f>
        <v>#N/A</v>
      </c>
      <c r="H51" s="125" t="e">
        <f>#N/A</f>
        <v>#N/A</v>
      </c>
      <c r="I51" s="125" t="e">
        <f>#N/A</f>
        <v>#N/A</v>
      </c>
      <c r="J51" s="125" t="e">
        <f>#N/A</f>
        <v>#N/A</v>
      </c>
      <c r="K51" s="125" t="e">
        <f>#N/A</f>
        <v>#N/A</v>
      </c>
      <c r="L51" s="125" t="e">
        <f>#N/A</f>
        <v>#N/A</v>
      </c>
      <c r="M51" s="125" t="e">
        <f>#N/A</f>
        <v>#N/A</v>
      </c>
      <c r="N51" s="127">
        <v>29.46</v>
      </c>
      <c r="O51" s="127">
        <v>34.85</v>
      </c>
      <c r="P51" s="127">
        <v>32.78</v>
      </c>
      <c r="Q51" s="127">
        <v>31.54</v>
      </c>
      <c r="R51" s="125" t="s">
        <v>1015</v>
      </c>
      <c r="S51" s="125" t="s">
        <v>1015</v>
      </c>
      <c r="T51" s="125" t="s">
        <v>1015</v>
      </c>
      <c r="U51" s="125" t="s">
        <v>1015</v>
      </c>
      <c r="V51" s="128">
        <v>0</v>
      </c>
      <c r="W51" s="129">
        <v>80.497925311203304</v>
      </c>
      <c r="X51" s="129">
        <v>95.020746887966794</v>
      </c>
      <c r="Y51" s="129">
        <v>102.074688796681</v>
      </c>
      <c r="Z51" s="129">
        <v>84.647302904564299</v>
      </c>
      <c r="AA51" s="130">
        <v>0.25</v>
      </c>
      <c r="AB51" s="178">
        <v>48.178137651821899</v>
      </c>
      <c r="AC51" s="124">
        <v>46.558704453441301</v>
      </c>
      <c r="AD51" s="123">
        <v>51.821862348178101</v>
      </c>
      <c r="AE51" s="124">
        <v>94.736842105263193</v>
      </c>
      <c r="AF51" s="180">
        <v>0</v>
      </c>
      <c r="AG51" s="178">
        <v>35.714285714285701</v>
      </c>
      <c r="AH51" s="124">
        <v>38.655462184873898</v>
      </c>
      <c r="AI51" s="123">
        <v>40.336134453781497</v>
      </c>
      <c r="AJ51" s="124">
        <v>87.394957983193294</v>
      </c>
      <c r="AK51" s="180">
        <v>0</v>
      </c>
    </row>
    <row r="52" spans="1:37" ht="15.75" customHeight="1">
      <c r="A52" s="125" t="s">
        <v>970</v>
      </c>
      <c r="B52" s="125" t="s">
        <v>791</v>
      </c>
      <c r="C52" s="126">
        <v>290390</v>
      </c>
      <c r="D52" s="125" t="s">
        <v>784</v>
      </c>
      <c r="E52" s="125" t="e">
        <f>#N/A</f>
        <v>#N/A</v>
      </c>
      <c r="F52" s="125" t="e">
        <f>#N/A</f>
        <v>#N/A</v>
      </c>
      <c r="G52" s="125" t="e">
        <f>#N/A</f>
        <v>#N/A</v>
      </c>
      <c r="H52" s="125" t="e">
        <f>#N/A</f>
        <v>#N/A</v>
      </c>
      <c r="I52" s="125" t="e">
        <f>#N/A</f>
        <v>#N/A</v>
      </c>
      <c r="J52" s="125" t="e">
        <f>#N/A</f>
        <v>#N/A</v>
      </c>
      <c r="K52" s="125" t="e">
        <f>#N/A</f>
        <v>#N/A</v>
      </c>
      <c r="L52" s="125" t="e">
        <f>#N/A</f>
        <v>#N/A</v>
      </c>
      <c r="M52" s="125" t="e">
        <f>#N/A</f>
        <v>#N/A</v>
      </c>
      <c r="N52" s="127">
        <v>79.67</v>
      </c>
      <c r="O52" s="127">
        <v>69.63</v>
      </c>
      <c r="P52" s="127">
        <v>86.09</v>
      </c>
      <c r="Q52" s="127">
        <v>86.8</v>
      </c>
      <c r="R52" s="125" t="s">
        <v>1015</v>
      </c>
      <c r="S52" s="125" t="s">
        <v>1015</v>
      </c>
      <c r="T52" s="125" t="s">
        <v>1015</v>
      </c>
      <c r="U52" s="125" t="s">
        <v>1015</v>
      </c>
      <c r="V52" s="128">
        <v>0</v>
      </c>
      <c r="W52" s="129">
        <v>75</v>
      </c>
      <c r="X52" s="129">
        <v>81.338028169014095</v>
      </c>
      <c r="Y52" s="129">
        <v>88.116197183098606</v>
      </c>
      <c r="Z52" s="131">
        <v>77.728873239436595</v>
      </c>
      <c r="AA52" s="130">
        <v>0</v>
      </c>
      <c r="AB52" s="178">
        <v>77.280701754386001</v>
      </c>
      <c r="AC52" s="124">
        <v>88.070175438596493</v>
      </c>
      <c r="AD52" s="123">
        <v>94.736842105263193</v>
      </c>
      <c r="AE52" s="124">
        <v>92.017543859649095</v>
      </c>
      <c r="AF52" s="180">
        <v>0</v>
      </c>
      <c r="AG52" s="178">
        <v>78.392394122731204</v>
      </c>
      <c r="AH52" s="124">
        <v>83.8375108038029</v>
      </c>
      <c r="AI52" s="123">
        <v>84.528954191875499</v>
      </c>
      <c r="AJ52" s="124">
        <v>85.306828003457198</v>
      </c>
      <c r="AK52" s="180">
        <v>0</v>
      </c>
    </row>
    <row r="53" spans="1:37" ht="15.75" customHeight="1">
      <c r="A53" s="125" t="s">
        <v>981</v>
      </c>
      <c r="B53" s="125" t="s">
        <v>874</v>
      </c>
      <c r="C53" s="133">
        <v>290395</v>
      </c>
      <c r="D53" s="134" t="s">
        <v>859</v>
      </c>
      <c r="E53" s="135" t="e">
        <f>#N/A</f>
        <v>#N/A</v>
      </c>
      <c r="F53" s="135" t="e">
        <f>#N/A</f>
        <v>#N/A</v>
      </c>
      <c r="G53" s="135" t="e">
        <f>#N/A</f>
        <v>#N/A</v>
      </c>
      <c r="H53" s="135" t="e">
        <f>#N/A</f>
        <v>#N/A</v>
      </c>
      <c r="I53" s="135" t="e">
        <f>#N/A</f>
        <v>#N/A</v>
      </c>
      <c r="J53" s="135" t="e">
        <f>#N/A</f>
        <v>#N/A</v>
      </c>
      <c r="K53" s="135" t="e">
        <f>#N/A</f>
        <v>#N/A</v>
      </c>
      <c r="L53" s="135" t="e">
        <f>#N/A</f>
        <v>#N/A</v>
      </c>
      <c r="M53" s="135" t="e">
        <f>#N/A</f>
        <v>#N/A</v>
      </c>
      <c r="N53" s="136">
        <v>86.89</v>
      </c>
      <c r="O53" s="136">
        <v>87.7</v>
      </c>
      <c r="P53" s="136">
        <v>124.59</v>
      </c>
      <c r="Q53" s="136">
        <v>125.41</v>
      </c>
      <c r="R53" s="135" t="s">
        <v>1015</v>
      </c>
      <c r="S53" s="135" t="s">
        <v>1015</v>
      </c>
      <c r="T53" s="135" t="s">
        <v>1015</v>
      </c>
      <c r="U53" s="135" t="s">
        <v>1015</v>
      </c>
      <c r="V53" s="137">
        <v>0.5</v>
      </c>
      <c r="W53" s="129">
        <v>103.27868852459</v>
      </c>
      <c r="X53" s="129">
        <v>104.09836065573801</v>
      </c>
      <c r="Y53" s="129">
        <v>106.55737704918</v>
      </c>
      <c r="Z53" s="129">
        <v>90.163934426229503</v>
      </c>
      <c r="AA53" s="140">
        <v>0.75</v>
      </c>
      <c r="AB53" s="178">
        <v>109.44881889763801</v>
      </c>
      <c r="AC53" s="124">
        <v>107.086614173228</v>
      </c>
      <c r="AD53" s="123">
        <v>99.212598425196802</v>
      </c>
      <c r="AE53" s="124">
        <v>101.574803149606</v>
      </c>
      <c r="AF53" s="183">
        <v>1</v>
      </c>
      <c r="AG53" s="178">
        <v>72.180451127819595</v>
      </c>
      <c r="AH53" s="124">
        <v>72.932330827067702</v>
      </c>
      <c r="AI53" s="123">
        <v>87.969924812030101</v>
      </c>
      <c r="AJ53" s="124">
        <v>100</v>
      </c>
      <c r="AK53" s="183">
        <v>1</v>
      </c>
    </row>
    <row r="54" spans="1:37" ht="15.75" customHeight="1">
      <c r="A54" s="141" t="s">
        <v>983</v>
      </c>
      <c r="B54" s="125" t="s">
        <v>549</v>
      </c>
      <c r="C54" s="126">
        <v>290400</v>
      </c>
      <c r="D54" s="125" t="s">
        <v>541</v>
      </c>
      <c r="E54" s="125" t="e">
        <f>#N/A</f>
        <v>#N/A</v>
      </c>
      <c r="F54" s="125" t="e">
        <f>#N/A</f>
        <v>#N/A</v>
      </c>
      <c r="G54" s="125" t="e">
        <f>#N/A</f>
        <v>#N/A</v>
      </c>
      <c r="H54" s="125" t="e">
        <f>#N/A</f>
        <v>#N/A</v>
      </c>
      <c r="I54" s="125" t="e">
        <f>#N/A</f>
        <v>#N/A</v>
      </c>
      <c r="J54" s="125" t="e">
        <f>#N/A</f>
        <v>#N/A</v>
      </c>
      <c r="K54" s="125" t="e">
        <f>#N/A</f>
        <v>#N/A</v>
      </c>
      <c r="L54" s="125" t="e">
        <f>#N/A</f>
        <v>#N/A</v>
      </c>
      <c r="M54" s="125" t="e">
        <f>#N/A</f>
        <v>#N/A</v>
      </c>
      <c r="N54" s="127">
        <v>88.36</v>
      </c>
      <c r="O54" s="127">
        <v>84.93</v>
      </c>
      <c r="P54" s="127">
        <v>84.93</v>
      </c>
      <c r="Q54" s="127">
        <v>70.55</v>
      </c>
      <c r="R54" s="125" t="s">
        <v>1015</v>
      </c>
      <c r="S54" s="125" t="s">
        <v>1015</v>
      </c>
      <c r="T54" s="125" t="s">
        <v>1015</v>
      </c>
      <c r="U54" s="125" t="s">
        <v>1015</v>
      </c>
      <c r="V54" s="128">
        <v>0</v>
      </c>
      <c r="W54" s="129">
        <v>91.780821917808197</v>
      </c>
      <c r="X54" s="129">
        <v>88.356164383561605</v>
      </c>
      <c r="Y54" s="129">
        <v>102.739726027397</v>
      </c>
      <c r="Z54" s="129">
        <v>80.821917808219197</v>
      </c>
      <c r="AA54" s="130">
        <v>0.25</v>
      </c>
      <c r="AB54" s="178">
        <v>103.289473684211</v>
      </c>
      <c r="AC54" s="124">
        <v>96.052631578947398</v>
      </c>
      <c r="AD54" s="123">
        <v>103.947368421053</v>
      </c>
      <c r="AE54" s="124">
        <v>92.763157894736807</v>
      </c>
      <c r="AF54" s="180">
        <v>0.5</v>
      </c>
      <c r="AG54" s="178">
        <v>74.157303370786494</v>
      </c>
      <c r="AH54" s="124">
        <v>81.460674157303401</v>
      </c>
      <c r="AI54" s="123">
        <v>87.078651685393297</v>
      </c>
      <c r="AJ54" s="124">
        <v>87.640449438202296</v>
      </c>
      <c r="AK54" s="180">
        <v>0.5</v>
      </c>
    </row>
    <row r="55" spans="1:37" ht="15.75" customHeight="1">
      <c r="A55" s="125" t="s">
        <v>970</v>
      </c>
      <c r="B55" s="125" t="s">
        <v>530</v>
      </c>
      <c r="C55" s="126">
        <v>290405</v>
      </c>
      <c r="D55" s="125" t="s">
        <v>527</v>
      </c>
      <c r="E55" s="125" t="e">
        <f>#N/A</f>
        <v>#N/A</v>
      </c>
      <c r="F55" s="125" t="e">
        <f>#N/A</f>
        <v>#N/A</v>
      </c>
      <c r="G55" s="125" t="e">
        <f>#N/A</f>
        <v>#N/A</v>
      </c>
      <c r="H55" s="125" t="e">
        <f>#N/A</f>
        <v>#N/A</v>
      </c>
      <c r="I55" s="125" t="e">
        <f>#N/A</f>
        <v>#N/A</v>
      </c>
      <c r="J55" s="125" t="e">
        <f>#N/A</f>
        <v>#N/A</v>
      </c>
      <c r="K55" s="125" t="e">
        <f>#N/A</f>
        <v>#N/A</v>
      </c>
      <c r="L55" s="125" t="e">
        <f>#N/A</f>
        <v>#N/A</v>
      </c>
      <c r="M55" s="125" t="e">
        <f>#N/A</f>
        <v>#N/A</v>
      </c>
      <c r="N55" s="127">
        <v>97.58</v>
      </c>
      <c r="O55" s="127">
        <v>95.65</v>
      </c>
      <c r="P55" s="127">
        <v>114.01</v>
      </c>
      <c r="Q55" s="127">
        <v>119.81</v>
      </c>
      <c r="R55" s="125" t="s">
        <v>1015</v>
      </c>
      <c r="S55" s="125" t="s">
        <v>1015</v>
      </c>
      <c r="T55" s="125" t="s">
        <v>1014</v>
      </c>
      <c r="U55" s="125" t="s">
        <v>1014</v>
      </c>
      <c r="V55" s="128">
        <v>1</v>
      </c>
      <c r="W55" s="129">
        <v>106.28019323671499</v>
      </c>
      <c r="X55" s="129">
        <v>104.83091787439599</v>
      </c>
      <c r="Y55" s="129">
        <v>112.07729468599</v>
      </c>
      <c r="Z55" s="129">
        <v>106.28019323671499</v>
      </c>
      <c r="AA55" s="130">
        <v>1</v>
      </c>
      <c r="AB55" s="178">
        <v>89.699570815450599</v>
      </c>
      <c r="AC55" s="124">
        <v>92.703862660944196</v>
      </c>
      <c r="AD55" s="123">
        <v>96.137339055794001</v>
      </c>
      <c r="AE55" s="124">
        <v>78.111587982832603</v>
      </c>
      <c r="AF55" s="180">
        <v>0.25</v>
      </c>
      <c r="AG55" s="178">
        <v>57.633587786259497</v>
      </c>
      <c r="AH55" s="124">
        <v>65.6488549618321</v>
      </c>
      <c r="AI55" s="123">
        <v>67.557251908396907</v>
      </c>
      <c r="AJ55" s="124">
        <v>54.961832061068698</v>
      </c>
      <c r="AK55" s="180">
        <v>0.25</v>
      </c>
    </row>
    <row r="56" spans="1:37" ht="15.75" customHeight="1">
      <c r="A56" s="125" t="s">
        <v>970</v>
      </c>
      <c r="B56" s="125" t="s">
        <v>803</v>
      </c>
      <c r="C56" s="126">
        <v>290410</v>
      </c>
      <c r="D56" s="125" t="s">
        <v>801</v>
      </c>
      <c r="E56" s="125" t="e">
        <f>#N/A</f>
        <v>#N/A</v>
      </c>
      <c r="F56" s="125" t="e">
        <f>#N/A</f>
        <v>#N/A</v>
      </c>
      <c r="G56" s="125" t="e">
        <f>#N/A</f>
        <v>#N/A</v>
      </c>
      <c r="H56" s="125" t="e">
        <f>#N/A</f>
        <v>#N/A</v>
      </c>
      <c r="I56" s="125" t="e">
        <f>#N/A</f>
        <v>#N/A</v>
      </c>
      <c r="J56" s="125" t="e">
        <f>#N/A</f>
        <v>#N/A</v>
      </c>
      <c r="K56" s="125" t="e">
        <f>#N/A</f>
        <v>#N/A</v>
      </c>
      <c r="L56" s="125" t="e">
        <f>#N/A</f>
        <v>#N/A</v>
      </c>
      <c r="M56" s="125" t="e">
        <f>#N/A</f>
        <v>#N/A</v>
      </c>
      <c r="N56" s="127">
        <v>101.98</v>
      </c>
      <c r="O56" s="127">
        <v>94.86</v>
      </c>
      <c r="P56" s="127">
        <v>105.53</v>
      </c>
      <c r="Q56" s="127">
        <v>97.63</v>
      </c>
      <c r="R56" s="125" t="s">
        <v>1014</v>
      </c>
      <c r="S56" s="125" t="s">
        <v>1015</v>
      </c>
      <c r="T56" s="125" t="s">
        <v>1014</v>
      </c>
      <c r="U56" s="125" t="s">
        <v>1015</v>
      </c>
      <c r="V56" s="128">
        <v>0.75</v>
      </c>
      <c r="W56" s="129">
        <v>105.928853754941</v>
      </c>
      <c r="X56" s="129">
        <v>104.743083003953</v>
      </c>
      <c r="Y56" s="129">
        <v>103.16205533596801</v>
      </c>
      <c r="Z56" s="129">
        <v>107.905138339921</v>
      </c>
      <c r="AA56" s="140">
        <v>1</v>
      </c>
      <c r="AB56" s="178">
        <v>100</v>
      </c>
      <c r="AC56" s="124">
        <v>98.872180451127804</v>
      </c>
      <c r="AD56" s="123">
        <v>102.631578947368</v>
      </c>
      <c r="AE56" s="124">
        <v>89.849624060150404</v>
      </c>
      <c r="AF56" s="183">
        <v>0.75</v>
      </c>
      <c r="AG56" s="178">
        <v>68.503937007874001</v>
      </c>
      <c r="AH56" s="124">
        <v>96.062992125984294</v>
      </c>
      <c r="AI56" s="123">
        <v>92.125984251968504</v>
      </c>
      <c r="AJ56" s="124">
        <v>96.062992125984294</v>
      </c>
      <c r="AK56" s="183">
        <v>0.75</v>
      </c>
    </row>
    <row r="57" spans="1:37" ht="15.75" customHeight="1">
      <c r="A57" s="125" t="s">
        <v>983</v>
      </c>
      <c r="B57" s="125" t="s">
        <v>803</v>
      </c>
      <c r="C57" s="126">
        <v>290420</v>
      </c>
      <c r="D57" s="125" t="s">
        <v>802</v>
      </c>
      <c r="E57" s="125" t="e">
        <f>#N/A</f>
        <v>#N/A</v>
      </c>
      <c r="F57" s="125" t="e">
        <f>#N/A</f>
        <v>#N/A</v>
      </c>
      <c r="G57" s="125" t="e">
        <f>#N/A</f>
        <v>#N/A</v>
      </c>
      <c r="H57" s="125" t="e">
        <f>#N/A</f>
        <v>#N/A</v>
      </c>
      <c r="I57" s="125" t="e">
        <f>#N/A</f>
        <v>#N/A</v>
      </c>
      <c r="J57" s="125" t="e">
        <f>#N/A</f>
        <v>#N/A</v>
      </c>
      <c r="K57" s="125" t="e">
        <f>#N/A</f>
        <v>#N/A</v>
      </c>
      <c r="L57" s="125" t="e">
        <f>#N/A</f>
        <v>#N/A</v>
      </c>
      <c r="M57" s="125" t="e">
        <f>#N/A</f>
        <v>#N/A</v>
      </c>
      <c r="N57" s="127">
        <v>74.36</v>
      </c>
      <c r="O57" s="127">
        <v>50.43</v>
      </c>
      <c r="P57" s="127">
        <v>66.67</v>
      </c>
      <c r="Q57" s="127">
        <v>53.85</v>
      </c>
      <c r="R57" s="125" t="s">
        <v>1015</v>
      </c>
      <c r="S57" s="125" t="s">
        <v>1015</v>
      </c>
      <c r="T57" s="125" t="s">
        <v>1015</v>
      </c>
      <c r="U57" s="125" t="s">
        <v>1015</v>
      </c>
      <c r="V57" s="128">
        <v>0</v>
      </c>
      <c r="W57" s="129">
        <v>95.726495726495699</v>
      </c>
      <c r="X57" s="129">
        <v>96.581196581196593</v>
      </c>
      <c r="Y57" s="129">
        <v>90.598290598290603</v>
      </c>
      <c r="Z57" s="129">
        <v>107.69230769230801</v>
      </c>
      <c r="AA57" s="130">
        <v>0.25</v>
      </c>
      <c r="AB57" s="178">
        <v>88.235294117647101</v>
      </c>
      <c r="AC57" s="124">
        <v>86.029411764705898</v>
      </c>
      <c r="AD57" s="123">
        <v>98.529411764705898</v>
      </c>
      <c r="AE57" s="124">
        <v>80.882352941176507</v>
      </c>
      <c r="AF57" s="180">
        <v>0.25</v>
      </c>
      <c r="AG57" s="178">
        <v>93.442622950819697</v>
      </c>
      <c r="AH57" s="124">
        <v>114.754098360656</v>
      </c>
      <c r="AI57" s="123">
        <v>120.49180327868901</v>
      </c>
      <c r="AJ57" s="124">
        <v>140.98360655737699</v>
      </c>
      <c r="AK57" s="180">
        <v>0.25</v>
      </c>
    </row>
    <row r="58" spans="1:37" ht="15.75" customHeight="1">
      <c r="A58" s="125" t="s">
        <v>983</v>
      </c>
      <c r="B58" s="125" t="s">
        <v>926</v>
      </c>
      <c r="C58" s="126">
        <v>290430</v>
      </c>
      <c r="D58" s="125" t="s">
        <v>913</v>
      </c>
      <c r="E58" s="125" t="e">
        <f>#N/A</f>
        <v>#N/A</v>
      </c>
      <c r="F58" s="125" t="e">
        <f>#N/A</f>
        <v>#N/A</v>
      </c>
      <c r="G58" s="125" t="e">
        <f>#N/A</f>
        <v>#N/A</v>
      </c>
      <c r="H58" s="125" t="e">
        <f>#N/A</f>
        <v>#N/A</v>
      </c>
      <c r="I58" s="125" t="e">
        <f>#N/A</f>
        <v>#N/A</v>
      </c>
      <c r="J58" s="125" t="e">
        <f>#N/A</f>
        <v>#N/A</v>
      </c>
      <c r="K58" s="125" t="e">
        <f>#N/A</f>
        <v>#N/A</v>
      </c>
      <c r="L58" s="125" t="e">
        <f>#N/A</f>
        <v>#N/A</v>
      </c>
      <c r="M58" s="125" t="e">
        <f>#N/A</f>
        <v>#N/A</v>
      </c>
      <c r="N58" s="127">
        <v>24.31</v>
      </c>
      <c r="O58" s="127">
        <v>7.73</v>
      </c>
      <c r="P58" s="127">
        <v>37.020000000000003</v>
      </c>
      <c r="Q58" s="127">
        <v>32.04</v>
      </c>
      <c r="R58" s="125" t="s">
        <v>1015</v>
      </c>
      <c r="S58" s="125" t="s">
        <v>1015</v>
      </c>
      <c r="T58" s="125" t="s">
        <v>1015</v>
      </c>
      <c r="U58" s="125" t="s">
        <v>1015</v>
      </c>
      <c r="V58" s="128">
        <v>0</v>
      </c>
      <c r="W58" s="129">
        <v>69.613259668508306</v>
      </c>
      <c r="X58" s="129">
        <v>64.6408839779006</v>
      </c>
      <c r="Y58" s="129">
        <v>73.480662983425404</v>
      </c>
      <c r="Z58" s="129">
        <v>62.983425414364604</v>
      </c>
      <c r="AA58" s="130">
        <v>0</v>
      </c>
      <c r="AB58" s="178">
        <v>78</v>
      </c>
      <c r="AC58" s="124">
        <v>80.6666666666667</v>
      </c>
      <c r="AD58" s="123">
        <v>87.3333333333333</v>
      </c>
      <c r="AE58" s="124">
        <v>80.6666666666667</v>
      </c>
      <c r="AF58" s="180">
        <v>1</v>
      </c>
      <c r="AG58" s="178">
        <v>61.988304093567301</v>
      </c>
      <c r="AH58" s="124">
        <v>72.514619883040893</v>
      </c>
      <c r="AI58" s="123">
        <v>81.286549707602305</v>
      </c>
      <c r="AJ58" s="124">
        <v>71.345029239766106</v>
      </c>
      <c r="AK58" s="180">
        <v>1</v>
      </c>
    </row>
    <row r="59" spans="1:37" ht="15.75" customHeight="1">
      <c r="A59" s="125" t="s">
        <v>984</v>
      </c>
      <c r="B59" s="125" t="s">
        <v>760</v>
      </c>
      <c r="C59" s="126">
        <v>290440</v>
      </c>
      <c r="D59" s="125" t="s">
        <v>761</v>
      </c>
      <c r="E59" s="125" t="e">
        <f>#N/A</f>
        <v>#N/A</v>
      </c>
      <c r="F59" s="125" t="e">
        <f>#N/A</f>
        <v>#N/A</v>
      </c>
      <c r="G59" s="125" t="e">
        <f>#N/A</f>
        <v>#N/A</v>
      </c>
      <c r="H59" s="125" t="e">
        <f>#N/A</f>
        <v>#N/A</v>
      </c>
      <c r="I59" s="125" t="e">
        <f>#N/A</f>
        <v>#N/A</v>
      </c>
      <c r="J59" s="125" t="e">
        <f>#N/A</f>
        <v>#N/A</v>
      </c>
      <c r="K59" s="125" t="e">
        <f>#N/A</f>
        <v>#N/A</v>
      </c>
      <c r="L59" s="125" t="e">
        <f>#N/A</f>
        <v>#N/A</v>
      </c>
      <c r="M59" s="125" t="e">
        <f>#N/A</f>
        <v>#N/A</v>
      </c>
      <c r="N59" s="127">
        <v>94.2</v>
      </c>
      <c r="O59" s="127">
        <v>84.06</v>
      </c>
      <c r="P59" s="127">
        <v>111.59</v>
      </c>
      <c r="Q59" s="127">
        <v>101.45</v>
      </c>
      <c r="R59" s="125" t="s">
        <v>1015</v>
      </c>
      <c r="S59" s="125" t="s">
        <v>1015</v>
      </c>
      <c r="T59" s="125" t="s">
        <v>1015</v>
      </c>
      <c r="U59" s="125" t="s">
        <v>1015</v>
      </c>
      <c r="V59" s="128">
        <v>0.5</v>
      </c>
      <c r="W59" s="129">
        <v>85.507246376811594</v>
      </c>
      <c r="X59" s="129">
        <v>85.507246376811594</v>
      </c>
      <c r="Y59" s="129">
        <v>85.507246376811594</v>
      </c>
      <c r="Z59" s="129">
        <v>110.144927536232</v>
      </c>
      <c r="AA59" s="140">
        <v>0.25</v>
      </c>
      <c r="AB59" s="178">
        <v>107.8125</v>
      </c>
      <c r="AC59" s="124">
        <v>101.5625</v>
      </c>
      <c r="AD59" s="123">
        <v>142.1875</v>
      </c>
      <c r="AE59" s="124">
        <v>78.125</v>
      </c>
      <c r="AF59" s="183">
        <v>0.5</v>
      </c>
      <c r="AG59" s="178">
        <v>121.428571428571</v>
      </c>
      <c r="AH59" s="124">
        <v>119.04761904761899</v>
      </c>
      <c r="AI59" s="123">
        <v>105.95238095238101</v>
      </c>
      <c r="AJ59" s="124">
        <v>120.238095238095</v>
      </c>
      <c r="AK59" s="183">
        <v>0.5</v>
      </c>
    </row>
    <row r="60" spans="1:37" ht="15.75" customHeight="1">
      <c r="A60" s="125" t="s">
        <v>981</v>
      </c>
      <c r="B60" s="125" t="s">
        <v>777</v>
      </c>
      <c r="C60" s="126">
        <v>290450</v>
      </c>
      <c r="D60" s="125" t="s">
        <v>775</v>
      </c>
      <c r="E60" s="125" t="e">
        <f>#N/A</f>
        <v>#N/A</v>
      </c>
      <c r="F60" s="125" t="e">
        <f>#N/A</f>
        <v>#N/A</v>
      </c>
      <c r="G60" s="125" t="e">
        <f>#N/A</f>
        <v>#N/A</v>
      </c>
      <c r="H60" s="125" t="e">
        <f>#N/A</f>
        <v>#N/A</v>
      </c>
      <c r="I60" s="125" t="e">
        <f>#N/A</f>
        <v>#N/A</v>
      </c>
      <c r="J60" s="125" t="e">
        <f>#N/A</f>
        <v>#N/A</v>
      </c>
      <c r="K60" s="125" t="e">
        <f>#N/A</f>
        <v>#N/A</v>
      </c>
      <c r="L60" s="125" t="e">
        <f>#N/A</f>
        <v>#N/A</v>
      </c>
      <c r="M60" s="125" t="e">
        <f>#N/A</f>
        <v>#N/A</v>
      </c>
      <c r="N60" s="127">
        <v>106.14</v>
      </c>
      <c r="O60" s="127">
        <v>99.12</v>
      </c>
      <c r="P60" s="127">
        <v>124.56</v>
      </c>
      <c r="Q60" s="127">
        <v>125.44</v>
      </c>
      <c r="R60" s="125" t="s">
        <v>1014</v>
      </c>
      <c r="S60" s="125" t="s">
        <v>1015</v>
      </c>
      <c r="T60" s="125" t="s">
        <v>1014</v>
      </c>
      <c r="U60" s="125" t="s">
        <v>1014</v>
      </c>
      <c r="V60" s="128">
        <v>1</v>
      </c>
      <c r="W60" s="129">
        <v>119.298245614035</v>
      </c>
      <c r="X60" s="129">
        <v>121.929824561404</v>
      </c>
      <c r="Y60" s="129">
        <v>133.333333333333</v>
      </c>
      <c r="Z60" s="129">
        <v>112.280701754386</v>
      </c>
      <c r="AA60" s="140">
        <v>1</v>
      </c>
      <c r="AB60" s="178">
        <v>119.04761904761899</v>
      </c>
      <c r="AC60" s="124">
        <v>114.28571428571399</v>
      </c>
      <c r="AD60" s="123">
        <v>121.428571428571</v>
      </c>
      <c r="AE60" s="124">
        <v>97.619047619047606</v>
      </c>
      <c r="AF60" s="183">
        <v>1</v>
      </c>
      <c r="AG60" s="178">
        <v>150</v>
      </c>
      <c r="AH60" s="124">
        <v>157.35294117647101</v>
      </c>
      <c r="AI60" s="123">
        <v>151.470588235294</v>
      </c>
      <c r="AJ60" s="124">
        <v>164.70588235294099</v>
      </c>
      <c r="AK60" s="183">
        <v>1</v>
      </c>
    </row>
    <row r="61" spans="1:37" ht="15.75" customHeight="1">
      <c r="A61" s="125" t="s">
        <v>981</v>
      </c>
      <c r="B61" s="125" t="s">
        <v>803</v>
      </c>
      <c r="C61" s="126">
        <v>290460</v>
      </c>
      <c r="D61" s="125" t="s">
        <v>803</v>
      </c>
      <c r="E61" s="125" t="e">
        <f>#N/A</f>
        <v>#N/A</v>
      </c>
      <c r="F61" s="125" t="e">
        <f>#N/A</f>
        <v>#N/A</v>
      </c>
      <c r="G61" s="125" t="e">
        <f>#N/A</f>
        <v>#N/A</v>
      </c>
      <c r="H61" s="125" t="e">
        <f>#N/A</f>
        <v>#N/A</v>
      </c>
      <c r="I61" s="125" t="e">
        <f>#N/A</f>
        <v>#N/A</v>
      </c>
      <c r="J61" s="125" t="e">
        <f>#N/A</f>
        <v>#N/A</v>
      </c>
      <c r="K61" s="125" t="e">
        <f>#N/A</f>
        <v>#N/A</v>
      </c>
      <c r="L61" s="125" t="e">
        <f>#N/A</f>
        <v>#N/A</v>
      </c>
      <c r="M61" s="125" t="e">
        <f>#N/A</f>
        <v>#N/A</v>
      </c>
      <c r="N61" s="127">
        <v>96.86</v>
      </c>
      <c r="O61" s="127">
        <v>67.97</v>
      </c>
      <c r="P61" s="127">
        <v>98.59</v>
      </c>
      <c r="Q61" s="127">
        <v>101.3</v>
      </c>
      <c r="R61" s="125" t="s">
        <v>1014</v>
      </c>
      <c r="S61" s="125" t="s">
        <v>1015</v>
      </c>
      <c r="T61" s="125" t="s">
        <v>1014</v>
      </c>
      <c r="U61" s="125" t="s">
        <v>1014</v>
      </c>
      <c r="V61" s="128">
        <v>0.75</v>
      </c>
      <c r="W61" s="129">
        <v>70.995670995671006</v>
      </c>
      <c r="X61" s="129">
        <v>74.242424242424207</v>
      </c>
      <c r="Y61" s="129">
        <v>83.441558441558399</v>
      </c>
      <c r="Z61" s="129">
        <v>78.787878787878796</v>
      </c>
      <c r="AA61" s="140">
        <v>0</v>
      </c>
      <c r="AB61" s="178">
        <v>100.824499411072</v>
      </c>
      <c r="AC61" s="124">
        <v>99.646643109540605</v>
      </c>
      <c r="AD61" s="123">
        <v>101.17785630153099</v>
      </c>
      <c r="AE61" s="124">
        <v>96.113074204946997</v>
      </c>
      <c r="AF61" s="183">
        <v>1</v>
      </c>
      <c r="AG61" s="178">
        <v>77.073732718893993</v>
      </c>
      <c r="AH61" s="124">
        <v>88.248847926267302</v>
      </c>
      <c r="AI61" s="123">
        <v>90.322580645161295</v>
      </c>
      <c r="AJ61" s="124">
        <v>100.691244239631</v>
      </c>
      <c r="AK61" s="183">
        <v>1</v>
      </c>
    </row>
    <row r="62" spans="1:37" ht="15.75" customHeight="1">
      <c r="A62" s="125" t="s">
        <v>983</v>
      </c>
      <c r="B62" s="125" t="s">
        <v>896</v>
      </c>
      <c r="C62" s="126">
        <v>290470</v>
      </c>
      <c r="D62" s="125" t="s">
        <v>889</v>
      </c>
      <c r="E62" s="125" t="e">
        <f>#N/A</f>
        <v>#N/A</v>
      </c>
      <c r="F62" s="125" t="e">
        <f>#N/A</f>
        <v>#N/A</v>
      </c>
      <c r="G62" s="125" t="e">
        <f>#N/A</f>
        <v>#N/A</v>
      </c>
      <c r="H62" s="125" t="e">
        <f>#N/A</f>
        <v>#N/A</v>
      </c>
      <c r="I62" s="125" t="e">
        <f>#N/A</f>
        <v>#N/A</v>
      </c>
      <c r="J62" s="125" t="e">
        <f>#N/A</f>
        <v>#N/A</v>
      </c>
      <c r="K62" s="125" t="e">
        <f>#N/A</f>
        <v>#N/A</v>
      </c>
      <c r="L62" s="125" t="e">
        <f>#N/A</f>
        <v>#N/A</v>
      </c>
      <c r="M62" s="125" t="e">
        <f>#N/A</f>
        <v>#N/A</v>
      </c>
      <c r="N62" s="127">
        <v>57.2</v>
      </c>
      <c r="O62" s="127">
        <v>52.67</v>
      </c>
      <c r="P62" s="127">
        <v>69.959999999999994</v>
      </c>
      <c r="Q62" s="127">
        <v>61.32</v>
      </c>
      <c r="R62" s="125" t="s">
        <v>1015</v>
      </c>
      <c r="S62" s="125" t="s">
        <v>1015</v>
      </c>
      <c r="T62" s="125" t="s">
        <v>1015</v>
      </c>
      <c r="U62" s="125" t="s">
        <v>1015</v>
      </c>
      <c r="V62" s="128">
        <v>0</v>
      </c>
      <c r="W62" s="129">
        <v>103.292181069959</v>
      </c>
      <c r="X62" s="129">
        <v>100.41152263374499</v>
      </c>
      <c r="Y62" s="129">
        <v>95.473251028806601</v>
      </c>
      <c r="Z62" s="129">
        <v>95.473251028806601</v>
      </c>
      <c r="AA62" s="130">
        <v>0</v>
      </c>
      <c r="AB62" s="178">
        <v>96.326530612244895</v>
      </c>
      <c r="AC62" s="124">
        <v>88.979591836734699</v>
      </c>
      <c r="AD62" s="123">
        <v>91.020408163265301</v>
      </c>
      <c r="AE62" s="124">
        <v>101.632653061224</v>
      </c>
      <c r="AF62" s="180">
        <v>0</v>
      </c>
      <c r="AG62" s="178">
        <v>51.528384279476001</v>
      </c>
      <c r="AH62" s="124">
        <v>59.825327510916999</v>
      </c>
      <c r="AI62" s="123">
        <v>61.572052401746703</v>
      </c>
      <c r="AJ62" s="124">
        <v>67.685589519650605</v>
      </c>
      <c r="AK62" s="180">
        <v>0</v>
      </c>
    </row>
    <row r="63" spans="1:37" ht="15.75" customHeight="1">
      <c r="A63" s="125" t="s">
        <v>984</v>
      </c>
      <c r="B63" s="125" t="s">
        <v>777</v>
      </c>
      <c r="C63" s="126">
        <v>290475</v>
      </c>
      <c r="D63" s="125" t="s">
        <v>776</v>
      </c>
      <c r="E63" s="125" t="e">
        <f>#N/A</f>
        <v>#N/A</v>
      </c>
      <c r="F63" s="125" t="e">
        <f>#N/A</f>
        <v>#N/A</v>
      </c>
      <c r="G63" s="125" t="e">
        <f>#N/A</f>
        <v>#N/A</v>
      </c>
      <c r="H63" s="125" t="e">
        <f>#N/A</f>
        <v>#N/A</v>
      </c>
      <c r="I63" s="125" t="e">
        <f>#N/A</f>
        <v>#N/A</v>
      </c>
      <c r="J63" s="125" t="e">
        <f>#N/A</f>
        <v>#N/A</v>
      </c>
      <c r="K63" s="125" t="e">
        <f>#N/A</f>
        <v>#N/A</v>
      </c>
      <c r="L63" s="125" t="e">
        <f>#N/A</f>
        <v>#N/A</v>
      </c>
      <c r="M63" s="125" t="e">
        <f>#N/A</f>
        <v>#N/A</v>
      </c>
      <c r="N63" s="127">
        <v>98.15</v>
      </c>
      <c r="O63" s="127">
        <v>94.44</v>
      </c>
      <c r="P63" s="127">
        <v>98.77</v>
      </c>
      <c r="Q63" s="127">
        <v>104.94</v>
      </c>
      <c r="R63" s="125" t="s">
        <v>1015</v>
      </c>
      <c r="S63" s="125" t="s">
        <v>1015</v>
      </c>
      <c r="T63" s="125" t="s">
        <v>1015</v>
      </c>
      <c r="U63" s="125" t="s">
        <v>1015</v>
      </c>
      <c r="V63" s="128">
        <v>0.75</v>
      </c>
      <c r="W63" s="129">
        <v>107.71604938271599</v>
      </c>
      <c r="X63" s="129">
        <v>110.49382716049401</v>
      </c>
      <c r="Y63" s="129">
        <v>116.049382716049</v>
      </c>
      <c r="Z63" s="129">
        <v>103.39506172839501</v>
      </c>
      <c r="AA63" s="140">
        <v>1</v>
      </c>
      <c r="AB63" s="178">
        <v>119.93006993007</v>
      </c>
      <c r="AC63" s="124">
        <v>121.67832167832201</v>
      </c>
      <c r="AD63" s="123">
        <v>116.783216783217</v>
      </c>
      <c r="AE63" s="124">
        <v>115.034965034965</v>
      </c>
      <c r="AF63" s="183">
        <v>1</v>
      </c>
      <c r="AG63" s="178">
        <v>83.072100313479595</v>
      </c>
      <c r="AH63" s="124">
        <v>101.253918495298</v>
      </c>
      <c r="AI63" s="123">
        <v>112.85266457680299</v>
      </c>
      <c r="AJ63" s="124">
        <v>97.8056426332288</v>
      </c>
      <c r="AK63" s="183">
        <v>1</v>
      </c>
    </row>
    <row r="64" spans="1:37" ht="15.75" customHeight="1">
      <c r="A64" s="125" t="s">
        <v>981</v>
      </c>
      <c r="B64" s="125" t="s">
        <v>848</v>
      </c>
      <c r="C64" s="126">
        <v>290480</v>
      </c>
      <c r="D64" s="125" t="s">
        <v>843</v>
      </c>
      <c r="E64" s="125" t="e">
        <f>#N/A</f>
        <v>#N/A</v>
      </c>
      <c r="F64" s="125" t="e">
        <f>#N/A</f>
        <v>#N/A</v>
      </c>
      <c r="G64" s="125" t="e">
        <f>#N/A</f>
        <v>#N/A</v>
      </c>
      <c r="H64" s="125" t="e">
        <f>#N/A</f>
        <v>#N/A</v>
      </c>
      <c r="I64" s="125" t="e">
        <f>#N/A</f>
        <v>#N/A</v>
      </c>
      <c r="J64" s="125" t="e">
        <f>#N/A</f>
        <v>#N/A</v>
      </c>
      <c r="K64" s="125" t="e">
        <f>#N/A</f>
        <v>#N/A</v>
      </c>
      <c r="L64" s="125" t="e">
        <f>#N/A</f>
        <v>#N/A</v>
      </c>
      <c r="M64" s="125" t="e">
        <f>#N/A</f>
        <v>#N/A</v>
      </c>
      <c r="N64" s="127">
        <v>84.62</v>
      </c>
      <c r="O64" s="127">
        <v>88.46</v>
      </c>
      <c r="P64" s="127">
        <v>90.38</v>
      </c>
      <c r="Q64" s="127">
        <v>129.81</v>
      </c>
      <c r="R64" s="125" t="s">
        <v>1015</v>
      </c>
      <c r="S64" s="125" t="s">
        <v>1015</v>
      </c>
      <c r="T64" s="125" t="s">
        <v>1015</v>
      </c>
      <c r="U64" s="125" t="s">
        <v>1015</v>
      </c>
      <c r="V64" s="128">
        <v>0.25</v>
      </c>
      <c r="W64" s="129">
        <v>56.730769230769198</v>
      </c>
      <c r="X64" s="129">
        <v>56.730769230769198</v>
      </c>
      <c r="Y64" s="129">
        <v>58.653846153846203</v>
      </c>
      <c r="Z64" s="129">
        <v>40.384615384615401</v>
      </c>
      <c r="AA64" s="130">
        <v>0</v>
      </c>
      <c r="AB64" s="178">
        <v>60.714285714285701</v>
      </c>
      <c r="AC64" s="124">
        <v>63.095238095238102</v>
      </c>
      <c r="AD64" s="123">
        <v>79.761904761904802</v>
      </c>
      <c r="AE64" s="124">
        <v>67.857142857142904</v>
      </c>
      <c r="AF64" s="180">
        <v>0</v>
      </c>
      <c r="AG64" s="178">
        <v>109.722222222222</v>
      </c>
      <c r="AH64" s="124">
        <v>108.333333333333</v>
      </c>
      <c r="AI64" s="123">
        <v>102.777777777778</v>
      </c>
      <c r="AJ64" s="124">
        <v>104.166666666667</v>
      </c>
      <c r="AK64" s="180">
        <v>0</v>
      </c>
    </row>
    <row r="65" spans="1:37" ht="15.75" customHeight="1">
      <c r="A65" s="125" t="s">
        <v>983</v>
      </c>
      <c r="B65" s="125" t="s">
        <v>648</v>
      </c>
      <c r="C65" s="126">
        <v>290485</v>
      </c>
      <c r="D65" s="125" t="s">
        <v>645</v>
      </c>
      <c r="E65" s="125" t="e">
        <f>#N/A</f>
        <v>#N/A</v>
      </c>
      <c r="F65" s="125" t="e">
        <f>#N/A</f>
        <v>#N/A</v>
      </c>
      <c r="G65" s="125" t="e">
        <f>#N/A</f>
        <v>#N/A</v>
      </c>
      <c r="H65" s="125" t="e">
        <f>#N/A</f>
        <v>#N/A</v>
      </c>
      <c r="I65" s="125" t="e">
        <f>#N/A</f>
        <v>#N/A</v>
      </c>
      <c r="J65" s="125" t="e">
        <f>#N/A</f>
        <v>#N/A</v>
      </c>
      <c r="K65" s="125" t="e">
        <f>#N/A</f>
        <v>#N/A</v>
      </c>
      <c r="L65" s="125" t="e">
        <f>#N/A</f>
        <v>#N/A</v>
      </c>
      <c r="M65" s="125" t="e">
        <f>#N/A</f>
        <v>#N/A</v>
      </c>
      <c r="N65" s="127">
        <v>104.17</v>
      </c>
      <c r="O65" s="127">
        <v>90.28</v>
      </c>
      <c r="P65" s="127">
        <v>110.65</v>
      </c>
      <c r="Q65" s="127">
        <v>103.7</v>
      </c>
      <c r="R65" s="125" t="s">
        <v>1014</v>
      </c>
      <c r="S65" s="125" t="s">
        <v>1015</v>
      </c>
      <c r="T65" s="125" t="s">
        <v>1014</v>
      </c>
      <c r="U65" s="125" t="s">
        <v>1014</v>
      </c>
      <c r="V65" s="128">
        <v>0.75</v>
      </c>
      <c r="W65" s="129">
        <v>67.129629629629605</v>
      </c>
      <c r="X65" s="129">
        <v>75</v>
      </c>
      <c r="Y65" s="129">
        <v>91.6666666666667</v>
      </c>
      <c r="Z65" s="129">
        <v>77.314814814814795</v>
      </c>
      <c r="AA65" s="130">
        <v>0</v>
      </c>
      <c r="AB65" s="178">
        <v>81.779661016949106</v>
      </c>
      <c r="AC65" s="124">
        <v>88.135593220339004</v>
      </c>
      <c r="AD65" s="123">
        <v>92.796610169491501</v>
      </c>
      <c r="AE65" s="124">
        <v>84.322033898305094</v>
      </c>
      <c r="AF65" s="180">
        <v>0</v>
      </c>
      <c r="AG65" s="178">
        <v>67.2</v>
      </c>
      <c r="AH65" s="124">
        <v>73.2</v>
      </c>
      <c r="AI65" s="123">
        <v>80.400000000000006</v>
      </c>
      <c r="AJ65" s="124">
        <v>88.4</v>
      </c>
      <c r="AK65" s="180">
        <v>0</v>
      </c>
    </row>
    <row r="66" spans="1:37" ht="15.75" customHeight="1">
      <c r="A66" s="125" t="s">
        <v>976</v>
      </c>
      <c r="B66" s="125" t="s">
        <v>648</v>
      </c>
      <c r="C66" s="126">
        <v>290490</v>
      </c>
      <c r="D66" s="125" t="s">
        <v>646</v>
      </c>
      <c r="E66" s="125" t="e">
        <f>#N/A</f>
        <v>#N/A</v>
      </c>
      <c r="F66" s="125" t="e">
        <f>#N/A</f>
        <v>#N/A</v>
      </c>
      <c r="G66" s="125" t="e">
        <f>#N/A</f>
        <v>#N/A</v>
      </c>
      <c r="H66" s="125" t="e">
        <f>#N/A</f>
        <v>#N/A</v>
      </c>
      <c r="I66" s="125" t="e">
        <f>#N/A</f>
        <v>#N/A</v>
      </c>
      <c r="J66" s="125" t="e">
        <f>#N/A</f>
        <v>#N/A</v>
      </c>
      <c r="K66" s="125" t="e">
        <f>#N/A</f>
        <v>#N/A</v>
      </c>
      <c r="L66" s="125" t="e">
        <f>#N/A</f>
        <v>#N/A</v>
      </c>
      <c r="M66" s="125" t="e">
        <f>#N/A</f>
        <v>#N/A</v>
      </c>
      <c r="N66" s="127">
        <v>72.849999999999994</v>
      </c>
      <c r="O66" s="127">
        <v>62.67</v>
      </c>
      <c r="P66" s="127">
        <v>81.900000000000006</v>
      </c>
      <c r="Q66" s="127">
        <v>63.12</v>
      </c>
      <c r="R66" s="125" t="s">
        <v>1015</v>
      </c>
      <c r="S66" s="125" t="s">
        <v>1015</v>
      </c>
      <c r="T66" s="125" t="s">
        <v>1015</v>
      </c>
      <c r="U66" s="125" t="s">
        <v>1015</v>
      </c>
      <c r="V66" s="128">
        <v>0</v>
      </c>
      <c r="W66" s="129">
        <v>54.977375565610899</v>
      </c>
      <c r="X66" s="129">
        <v>61.764705882352899</v>
      </c>
      <c r="Y66" s="129">
        <v>70.588235294117695</v>
      </c>
      <c r="Z66" s="129">
        <v>60.1809954751131</v>
      </c>
      <c r="AA66" s="130">
        <v>0</v>
      </c>
      <c r="AB66" s="178">
        <v>61.556603773584897</v>
      </c>
      <c r="AC66" s="124">
        <v>70.047169811320799</v>
      </c>
      <c r="AD66" s="123">
        <v>76.415094339622598</v>
      </c>
      <c r="AE66" s="124">
        <v>78.537735849056602</v>
      </c>
      <c r="AF66" s="180">
        <v>0</v>
      </c>
      <c r="AG66" s="178">
        <v>71.717171717171695</v>
      </c>
      <c r="AH66" s="124">
        <v>76.010101010100996</v>
      </c>
      <c r="AI66" s="123">
        <v>79.040404040403999</v>
      </c>
      <c r="AJ66" s="124">
        <v>77.272727272727295</v>
      </c>
      <c r="AK66" s="180">
        <v>0</v>
      </c>
    </row>
    <row r="67" spans="1:37" ht="15.75" customHeight="1">
      <c r="A67" s="125" t="s">
        <v>976</v>
      </c>
      <c r="B67" s="125" t="s">
        <v>825</v>
      </c>
      <c r="C67" s="126">
        <v>290500</v>
      </c>
      <c r="D67" s="125" t="s">
        <v>821</v>
      </c>
      <c r="E67" s="125" t="e">
        <f>#N/A</f>
        <v>#N/A</v>
      </c>
      <c r="F67" s="125" t="e">
        <f>#N/A</f>
        <v>#N/A</v>
      </c>
      <c r="G67" s="125" t="e">
        <f>#N/A</f>
        <v>#N/A</v>
      </c>
      <c r="H67" s="125" t="e">
        <f>#N/A</f>
        <v>#N/A</v>
      </c>
      <c r="I67" s="125" t="e">
        <f>#N/A</f>
        <v>#N/A</v>
      </c>
      <c r="J67" s="125" t="e">
        <f>#N/A</f>
        <v>#N/A</v>
      </c>
      <c r="K67" s="125" t="e">
        <f>#N/A</f>
        <v>#N/A</v>
      </c>
      <c r="L67" s="125" t="e">
        <f>#N/A</f>
        <v>#N/A</v>
      </c>
      <c r="M67" s="125" t="e">
        <f>#N/A</f>
        <v>#N/A</v>
      </c>
      <c r="N67" s="127">
        <v>105.92</v>
      </c>
      <c r="O67" s="127">
        <v>105.59</v>
      </c>
      <c r="P67" s="127">
        <v>103.95</v>
      </c>
      <c r="Q67" s="127">
        <v>88.82</v>
      </c>
      <c r="R67" s="125" t="s">
        <v>1015</v>
      </c>
      <c r="S67" s="125" t="s">
        <v>1015</v>
      </c>
      <c r="T67" s="125" t="s">
        <v>1015</v>
      </c>
      <c r="U67" s="125" t="s">
        <v>1015</v>
      </c>
      <c r="V67" s="128">
        <v>0.75</v>
      </c>
      <c r="W67" s="129">
        <v>86.184210526315795</v>
      </c>
      <c r="X67" s="129">
        <v>89.802631578947398</v>
      </c>
      <c r="Y67" s="129">
        <v>94.407894736842096</v>
      </c>
      <c r="Z67" s="129">
        <v>87.171052631578902</v>
      </c>
      <c r="AA67" s="140">
        <v>0</v>
      </c>
      <c r="AB67" s="178">
        <v>94.059405940594104</v>
      </c>
      <c r="AC67" s="124">
        <v>89.438943894389396</v>
      </c>
      <c r="AD67" s="123">
        <v>83.4983498349835</v>
      </c>
      <c r="AE67" s="124">
        <v>99.669966996699699</v>
      </c>
      <c r="AF67" s="183">
        <v>0.25</v>
      </c>
      <c r="AG67" s="178">
        <v>101.119402985075</v>
      </c>
      <c r="AH67" s="124">
        <v>102.98507462686599</v>
      </c>
      <c r="AI67" s="123">
        <v>104.10447761194</v>
      </c>
      <c r="AJ67" s="124">
        <v>99.253731343283604</v>
      </c>
      <c r="AK67" s="183">
        <v>0.25</v>
      </c>
    </row>
    <row r="68" spans="1:37" ht="15.75" customHeight="1">
      <c r="A68" s="125" t="s">
        <v>983</v>
      </c>
      <c r="B68" s="125" t="s">
        <v>596</v>
      </c>
      <c r="C68" s="126">
        <v>290510</v>
      </c>
      <c r="D68" s="125" t="s">
        <v>593</v>
      </c>
      <c r="E68" s="125" t="e">
        <f>#N/A</f>
        <v>#N/A</v>
      </c>
      <c r="F68" s="125" t="e">
        <f>#N/A</f>
        <v>#N/A</v>
      </c>
      <c r="G68" s="125" t="e">
        <f>#N/A</f>
        <v>#N/A</v>
      </c>
      <c r="H68" s="125" t="e">
        <f>#N/A</f>
        <v>#N/A</v>
      </c>
      <c r="I68" s="125" t="e">
        <f>#N/A</f>
        <v>#N/A</v>
      </c>
      <c r="J68" s="125" t="e">
        <f>#N/A</f>
        <v>#N/A</v>
      </c>
      <c r="K68" s="125" t="e">
        <f>#N/A</f>
        <v>#N/A</v>
      </c>
      <c r="L68" s="125" t="e">
        <f>#N/A</f>
        <v>#N/A</v>
      </c>
      <c r="M68" s="125" t="e">
        <f>#N/A</f>
        <v>#N/A</v>
      </c>
      <c r="N68" s="127">
        <v>67.19</v>
      </c>
      <c r="O68" s="127">
        <v>60.16</v>
      </c>
      <c r="P68" s="127">
        <v>63.28</v>
      </c>
      <c r="Q68" s="127">
        <v>58.59</v>
      </c>
      <c r="R68" s="125" t="s">
        <v>1015</v>
      </c>
      <c r="S68" s="125" t="s">
        <v>1015</v>
      </c>
      <c r="T68" s="125" t="s">
        <v>1015</v>
      </c>
      <c r="U68" s="125" t="s">
        <v>1015</v>
      </c>
      <c r="V68" s="128">
        <v>0</v>
      </c>
      <c r="W68" s="129">
        <v>72.65625</v>
      </c>
      <c r="X68" s="129">
        <v>75.78125</v>
      </c>
      <c r="Y68" s="129">
        <v>101.5625</v>
      </c>
      <c r="Z68" s="129">
        <v>76.5625</v>
      </c>
      <c r="AA68" s="140">
        <v>0.25</v>
      </c>
      <c r="AB68" s="178">
        <v>106.837606837607</v>
      </c>
      <c r="AC68" s="124">
        <v>101.709401709402</v>
      </c>
      <c r="AD68" s="123">
        <v>104.273504273504</v>
      </c>
      <c r="AE68" s="124">
        <v>101.709401709402</v>
      </c>
      <c r="AF68" s="183">
        <v>1</v>
      </c>
      <c r="AG68" s="178">
        <v>57.142857142857103</v>
      </c>
      <c r="AH68" s="124">
        <v>66.4596273291925</v>
      </c>
      <c r="AI68" s="123">
        <v>70.186335403726702</v>
      </c>
      <c r="AJ68" s="124">
        <v>63.354037267080699</v>
      </c>
      <c r="AK68" s="183">
        <v>1</v>
      </c>
    </row>
    <row r="69" spans="1:37" ht="15.75" customHeight="1">
      <c r="A69" s="125" t="s">
        <v>974</v>
      </c>
      <c r="B69" s="125" t="s">
        <v>874</v>
      </c>
      <c r="C69" s="133">
        <v>290515</v>
      </c>
      <c r="D69" s="134" t="s">
        <v>860</v>
      </c>
      <c r="E69" s="135" t="e">
        <f>#N/A</f>
        <v>#N/A</v>
      </c>
      <c r="F69" s="135" t="e">
        <f>#N/A</f>
        <v>#N/A</v>
      </c>
      <c r="G69" s="135" t="e">
        <f>#N/A</f>
        <v>#N/A</v>
      </c>
      <c r="H69" s="135" t="e">
        <f>#N/A</f>
        <v>#N/A</v>
      </c>
      <c r="I69" s="135" t="e">
        <f>#N/A</f>
        <v>#N/A</v>
      </c>
      <c r="J69" s="135" t="e">
        <f>#N/A</f>
        <v>#N/A</v>
      </c>
      <c r="K69" s="135" t="e">
        <f>#N/A</f>
        <v>#N/A</v>
      </c>
      <c r="L69" s="135" t="e">
        <f>#N/A</f>
        <v>#N/A</v>
      </c>
      <c r="M69" s="135" t="e">
        <f>#N/A</f>
        <v>#N/A</v>
      </c>
      <c r="N69" s="136">
        <v>96.5</v>
      </c>
      <c r="O69" s="136">
        <v>114.69</v>
      </c>
      <c r="P69" s="136">
        <v>97.2</v>
      </c>
      <c r="Q69" s="136">
        <v>110.49</v>
      </c>
      <c r="R69" s="135" t="s">
        <v>1014</v>
      </c>
      <c r="S69" s="135" t="b">
        <f>TRUE</f>
        <v>1</v>
      </c>
      <c r="T69" s="135" t="s">
        <v>1014</v>
      </c>
      <c r="U69" s="135" t="s">
        <v>1014</v>
      </c>
      <c r="V69" s="137">
        <v>1</v>
      </c>
      <c r="W69" s="129">
        <v>77.622377622377599</v>
      </c>
      <c r="X69" s="129">
        <v>75.524475524475505</v>
      </c>
      <c r="Y69" s="129">
        <v>67.132867132867105</v>
      </c>
      <c r="Z69" s="129">
        <v>80.419580419580399</v>
      </c>
      <c r="AA69" s="130">
        <v>0</v>
      </c>
      <c r="AB69" s="178">
        <v>73.484848484848499</v>
      </c>
      <c r="AC69" s="124">
        <v>74.242424242424207</v>
      </c>
      <c r="AD69" s="123">
        <v>82.575757575757606</v>
      </c>
      <c r="AE69" s="124">
        <v>81.818181818181799</v>
      </c>
      <c r="AF69" s="180">
        <v>0</v>
      </c>
      <c r="AG69" s="178">
        <v>97.345132743362797</v>
      </c>
      <c r="AH69" s="124">
        <v>97.345132743362797</v>
      </c>
      <c r="AI69" s="123">
        <v>105.30973451327399</v>
      </c>
      <c r="AJ69" s="124">
        <v>115.92920353982301</v>
      </c>
      <c r="AK69" s="180">
        <v>0</v>
      </c>
    </row>
    <row r="70" spans="1:37" ht="15.75" customHeight="1">
      <c r="A70" s="141" t="s">
        <v>983</v>
      </c>
      <c r="B70" s="125" t="s">
        <v>825</v>
      </c>
      <c r="C70" s="126">
        <v>290520</v>
      </c>
      <c r="D70" s="125" t="s">
        <v>822</v>
      </c>
      <c r="E70" s="125" t="e">
        <f>#N/A</f>
        <v>#N/A</v>
      </c>
      <c r="F70" s="125" t="e">
        <f>#N/A</f>
        <v>#N/A</v>
      </c>
      <c r="G70" s="125" t="e">
        <f>#N/A</f>
        <v>#N/A</v>
      </c>
      <c r="H70" s="125" t="e">
        <f>#N/A</f>
        <v>#N/A</v>
      </c>
      <c r="I70" s="125" t="e">
        <f>#N/A</f>
        <v>#N/A</v>
      </c>
      <c r="J70" s="125" t="e">
        <f>#N/A</f>
        <v>#N/A</v>
      </c>
      <c r="K70" s="125" t="e">
        <f>#N/A</f>
        <v>#N/A</v>
      </c>
      <c r="L70" s="125" t="e">
        <f>#N/A</f>
        <v>#N/A</v>
      </c>
      <c r="M70" s="125" t="e">
        <f>#N/A</f>
        <v>#N/A</v>
      </c>
      <c r="N70" s="127">
        <v>91.34</v>
      </c>
      <c r="O70" s="127">
        <v>109.24</v>
      </c>
      <c r="P70" s="127">
        <v>102.31</v>
      </c>
      <c r="Q70" s="127">
        <v>98.7</v>
      </c>
      <c r="R70" s="125" t="s">
        <v>1015</v>
      </c>
      <c r="S70" s="125" t="b">
        <f>TRUE</f>
        <v>1</v>
      </c>
      <c r="T70" s="125" t="s">
        <v>1014</v>
      </c>
      <c r="U70" s="125" t="s">
        <v>1014</v>
      </c>
      <c r="V70" s="128">
        <v>0.75</v>
      </c>
      <c r="W70" s="129">
        <v>77.056277056277096</v>
      </c>
      <c r="X70" s="129">
        <v>77.056277056277096</v>
      </c>
      <c r="Y70" s="129">
        <v>84.415584415584405</v>
      </c>
      <c r="Z70" s="129">
        <v>85.425685425685401</v>
      </c>
      <c r="AA70" s="140">
        <v>0</v>
      </c>
      <c r="AB70" s="178">
        <v>45.193687230990001</v>
      </c>
      <c r="AC70" s="124">
        <v>45.337159253945501</v>
      </c>
      <c r="AD70" s="123">
        <v>47.632711621233902</v>
      </c>
      <c r="AE70" s="124">
        <v>47.489239598278303</v>
      </c>
      <c r="AF70" s="183">
        <v>0</v>
      </c>
      <c r="AG70" s="178">
        <v>63.872832369942202</v>
      </c>
      <c r="AH70" s="124">
        <v>66.907514450867097</v>
      </c>
      <c r="AI70" s="123">
        <v>68.063583815028906</v>
      </c>
      <c r="AJ70" s="124">
        <v>76.589595375722496</v>
      </c>
      <c r="AK70" s="183">
        <v>0</v>
      </c>
    </row>
    <row r="71" spans="1:37" ht="15.75" customHeight="1">
      <c r="A71" s="125" t="s">
        <v>983</v>
      </c>
      <c r="B71" s="125" t="s">
        <v>582</v>
      </c>
      <c r="C71" s="126">
        <v>290530</v>
      </c>
      <c r="D71" s="125" t="s">
        <v>576</v>
      </c>
      <c r="E71" s="125" t="e">
        <f>#N/A</f>
        <v>#N/A</v>
      </c>
      <c r="F71" s="125" t="e">
        <f>#N/A</f>
        <v>#N/A</v>
      </c>
      <c r="G71" s="125" t="e">
        <f>#N/A</f>
        <v>#N/A</v>
      </c>
      <c r="H71" s="125" t="e">
        <f>#N/A</f>
        <v>#N/A</v>
      </c>
      <c r="I71" s="125" t="e">
        <f>#N/A</f>
        <v>#N/A</v>
      </c>
      <c r="J71" s="125" t="e">
        <f>#N/A</f>
        <v>#N/A</v>
      </c>
      <c r="K71" s="125" t="e">
        <f>#N/A</f>
        <v>#N/A</v>
      </c>
      <c r="L71" s="125" t="e">
        <f>#N/A</f>
        <v>#N/A</v>
      </c>
      <c r="M71" s="125" t="e">
        <f>#N/A</f>
        <v>#N/A</v>
      </c>
      <c r="N71" s="127">
        <v>71.099999999999994</v>
      </c>
      <c r="O71" s="127">
        <v>69.77</v>
      </c>
      <c r="P71" s="127">
        <v>76.41</v>
      </c>
      <c r="Q71" s="127">
        <v>80.400000000000006</v>
      </c>
      <c r="R71" s="125" t="s">
        <v>1015</v>
      </c>
      <c r="S71" s="125" t="s">
        <v>1015</v>
      </c>
      <c r="T71" s="125" t="s">
        <v>1015</v>
      </c>
      <c r="U71" s="125" t="s">
        <v>1015</v>
      </c>
      <c r="V71" s="128">
        <v>0</v>
      </c>
      <c r="W71" s="129">
        <v>77.076411960132901</v>
      </c>
      <c r="X71" s="129">
        <v>79.069767441860506</v>
      </c>
      <c r="Y71" s="129">
        <v>77.740863787375403</v>
      </c>
      <c r="Z71" s="129">
        <v>63.787375415282398</v>
      </c>
      <c r="AA71" s="130">
        <v>0</v>
      </c>
      <c r="AB71" s="178">
        <v>108.02919708029199</v>
      </c>
      <c r="AC71" s="124">
        <v>106.93430656934299</v>
      </c>
      <c r="AD71" s="123">
        <v>118.248175182482</v>
      </c>
      <c r="AE71" s="124">
        <v>102.55474452554699</v>
      </c>
      <c r="AF71" s="180">
        <v>1</v>
      </c>
      <c r="AG71" s="178">
        <v>92.198581560283699</v>
      </c>
      <c r="AH71" s="124">
        <v>93.617021276595807</v>
      </c>
      <c r="AI71" s="123">
        <v>93.971631205673802</v>
      </c>
      <c r="AJ71" s="124">
        <v>89.361702127659598</v>
      </c>
      <c r="AK71" s="180">
        <v>1</v>
      </c>
    </row>
    <row r="72" spans="1:37" ht="15.75" customHeight="1">
      <c r="A72" s="125" t="s">
        <v>974</v>
      </c>
      <c r="B72" s="125" t="s">
        <v>946</v>
      </c>
      <c r="C72" s="133">
        <v>290540</v>
      </c>
      <c r="D72" s="134" t="s">
        <v>936</v>
      </c>
      <c r="E72" s="135" t="e">
        <f>#N/A</f>
        <v>#N/A</v>
      </c>
      <c r="F72" s="135" t="e">
        <f>#N/A</f>
        <v>#N/A</v>
      </c>
      <c r="G72" s="135" t="e">
        <f>#N/A</f>
        <v>#N/A</v>
      </c>
      <c r="H72" s="135" t="e">
        <f>#N/A</f>
        <v>#N/A</v>
      </c>
      <c r="I72" s="135" t="e">
        <f>#N/A</f>
        <v>#N/A</v>
      </c>
      <c r="J72" s="135" t="e">
        <f>#N/A</f>
        <v>#N/A</v>
      </c>
      <c r="K72" s="135" t="e">
        <f>#N/A</f>
        <v>#N/A</v>
      </c>
      <c r="L72" s="135" t="e">
        <f>#N/A</f>
        <v>#N/A</v>
      </c>
      <c r="M72" s="135" t="e">
        <f>#N/A</f>
        <v>#N/A</v>
      </c>
      <c r="N72" s="136">
        <v>80</v>
      </c>
      <c r="O72" s="136">
        <v>64.489999999999995</v>
      </c>
      <c r="P72" s="136">
        <v>98.37</v>
      </c>
      <c r="Q72" s="136">
        <v>68.569999999999993</v>
      </c>
      <c r="R72" s="135" t="s">
        <v>1015</v>
      </c>
      <c r="S72" s="135" t="s">
        <v>1015</v>
      </c>
      <c r="T72" s="135" t="s">
        <v>1015</v>
      </c>
      <c r="U72" s="135" t="s">
        <v>1015</v>
      </c>
      <c r="V72" s="137">
        <v>0.25</v>
      </c>
      <c r="W72" s="129">
        <v>75.918367346938794</v>
      </c>
      <c r="X72" s="129">
        <v>80.408163265306101</v>
      </c>
      <c r="Y72" s="129">
        <v>93.061224489795904</v>
      </c>
      <c r="Z72" s="129">
        <v>69.7959183673469</v>
      </c>
      <c r="AA72" s="130">
        <v>0</v>
      </c>
      <c r="AB72" s="178">
        <v>56.711409395973199</v>
      </c>
      <c r="AC72" s="124">
        <v>61.0738255033557</v>
      </c>
      <c r="AD72" s="123">
        <v>68.456375838926206</v>
      </c>
      <c r="AE72" s="124">
        <v>54.026845637583897</v>
      </c>
      <c r="AF72" s="180">
        <v>0</v>
      </c>
      <c r="AG72" s="178">
        <v>43.0555555555556</v>
      </c>
      <c r="AH72" s="124">
        <v>57.9861111111111</v>
      </c>
      <c r="AI72" s="123">
        <v>65.2777777777778</v>
      </c>
      <c r="AJ72" s="124">
        <v>67.3611111111111</v>
      </c>
      <c r="AK72" s="180">
        <v>0</v>
      </c>
    </row>
    <row r="73" spans="1:37" ht="15.75" customHeight="1">
      <c r="A73" s="141" t="s">
        <v>984</v>
      </c>
      <c r="B73" s="125" t="s">
        <v>596</v>
      </c>
      <c r="C73" s="126">
        <v>290550</v>
      </c>
      <c r="D73" s="125" t="s">
        <v>594</v>
      </c>
      <c r="E73" s="125" t="e">
        <f>#N/A</f>
        <v>#N/A</v>
      </c>
      <c r="F73" s="125" t="e">
        <f>#N/A</f>
        <v>#N/A</v>
      </c>
      <c r="G73" s="125" t="e">
        <f>#N/A</f>
        <v>#N/A</v>
      </c>
      <c r="H73" s="125" t="e">
        <f>#N/A</f>
        <v>#N/A</v>
      </c>
      <c r="I73" s="125" t="e">
        <f>#N/A</f>
        <v>#N/A</v>
      </c>
      <c r="J73" s="125" t="e">
        <f>#N/A</f>
        <v>#N/A</v>
      </c>
      <c r="K73" s="125" t="e">
        <f>#N/A</f>
        <v>#N/A</v>
      </c>
      <c r="L73" s="125" t="e">
        <f>#N/A</f>
        <v>#N/A</v>
      </c>
      <c r="M73" s="125" t="e">
        <f>#N/A</f>
        <v>#N/A</v>
      </c>
      <c r="N73" s="127">
        <v>91.98</v>
      </c>
      <c r="O73" s="127">
        <v>90.12</v>
      </c>
      <c r="P73" s="127">
        <v>111.73</v>
      </c>
      <c r="Q73" s="127">
        <v>98.15</v>
      </c>
      <c r="R73" s="125" t="s">
        <v>1015</v>
      </c>
      <c r="S73" s="125" t="s">
        <v>1015</v>
      </c>
      <c r="T73" s="125" t="s">
        <v>1014</v>
      </c>
      <c r="U73" s="125" t="s">
        <v>1014</v>
      </c>
      <c r="V73" s="128">
        <v>0.5</v>
      </c>
      <c r="W73" s="129">
        <v>121.60493827160499</v>
      </c>
      <c r="X73" s="129">
        <v>117.28395061728401</v>
      </c>
      <c r="Y73" s="129">
        <v>132.71604938271599</v>
      </c>
      <c r="Z73" s="129">
        <v>116.049382716049</v>
      </c>
      <c r="AA73" s="130">
        <v>1</v>
      </c>
      <c r="AB73" s="178">
        <v>121.428571428571</v>
      </c>
      <c r="AC73" s="124">
        <v>118.131868131868</v>
      </c>
      <c r="AD73" s="123">
        <v>108.24175824175801</v>
      </c>
      <c r="AE73" s="124">
        <v>124.725274725275</v>
      </c>
      <c r="AF73" s="180">
        <v>1</v>
      </c>
      <c r="AG73" s="178">
        <v>82.038834951456295</v>
      </c>
      <c r="AH73" s="124">
        <v>100.97087378640801</v>
      </c>
      <c r="AI73" s="123">
        <v>109.708737864078</v>
      </c>
      <c r="AJ73" s="124">
        <v>116.01941747572801</v>
      </c>
      <c r="AK73" s="180">
        <v>1</v>
      </c>
    </row>
    <row r="74" spans="1:37" ht="15.75" customHeight="1">
      <c r="A74" s="125" t="s">
        <v>974</v>
      </c>
      <c r="B74" s="125" t="s">
        <v>896</v>
      </c>
      <c r="C74" s="126">
        <v>290560</v>
      </c>
      <c r="D74" s="125" t="s">
        <v>890</v>
      </c>
      <c r="E74" s="125" t="e">
        <f>#N/A</f>
        <v>#N/A</v>
      </c>
      <c r="F74" s="125" t="e">
        <f>#N/A</f>
        <v>#N/A</v>
      </c>
      <c r="G74" s="125" t="e">
        <f>#N/A</f>
        <v>#N/A</v>
      </c>
      <c r="H74" s="125" t="e">
        <f>#N/A</f>
        <v>#N/A</v>
      </c>
      <c r="I74" s="125" t="e">
        <f>#N/A</f>
        <v>#N/A</v>
      </c>
      <c r="J74" s="125" t="e">
        <f>#N/A</f>
        <v>#N/A</v>
      </c>
      <c r="K74" s="125" t="e">
        <f>#N/A</f>
        <v>#N/A</v>
      </c>
      <c r="L74" s="125" t="e">
        <f>#N/A</f>
        <v>#N/A</v>
      </c>
      <c r="M74" s="125" t="e">
        <f>#N/A</f>
        <v>#N/A</v>
      </c>
      <c r="N74" s="127">
        <v>80.540000000000006</v>
      </c>
      <c r="O74" s="127">
        <v>65.02</v>
      </c>
      <c r="P74" s="127">
        <v>81.77</v>
      </c>
      <c r="Q74" s="127">
        <v>75.12</v>
      </c>
      <c r="R74" s="125" t="s">
        <v>1015</v>
      </c>
      <c r="S74" s="125" t="s">
        <v>1015</v>
      </c>
      <c r="T74" s="125" t="s">
        <v>1015</v>
      </c>
      <c r="U74" s="125" t="s">
        <v>1015</v>
      </c>
      <c r="V74" s="128">
        <v>0</v>
      </c>
      <c r="W74" s="129">
        <v>148.76847290640401</v>
      </c>
      <c r="X74" s="129">
        <v>153.20197044335001</v>
      </c>
      <c r="Y74" s="129">
        <v>162.068965517241</v>
      </c>
      <c r="Z74" s="129">
        <v>144.827586206897</v>
      </c>
      <c r="AA74" s="130">
        <v>0</v>
      </c>
      <c r="AB74" s="178">
        <v>101.31578947368401</v>
      </c>
      <c r="AC74" s="124">
        <v>99.736842105263193</v>
      </c>
      <c r="AD74" s="123">
        <v>110.789473684211</v>
      </c>
      <c r="AE74" s="124">
        <v>99.210526315789494</v>
      </c>
      <c r="AF74" s="180">
        <v>0</v>
      </c>
      <c r="AG74" s="178">
        <v>81.182795698924707</v>
      </c>
      <c r="AH74" s="124">
        <v>94.892473118279597</v>
      </c>
      <c r="AI74" s="123">
        <v>102.68817204301099</v>
      </c>
      <c r="AJ74" s="124">
        <v>111.559139784946</v>
      </c>
      <c r="AK74" s="180">
        <v>0</v>
      </c>
    </row>
    <row r="75" spans="1:37" ht="15.75" customHeight="1">
      <c r="A75" s="125" t="s">
        <v>984</v>
      </c>
      <c r="B75" s="125" t="s">
        <v>638</v>
      </c>
      <c r="C75" s="126">
        <v>290570</v>
      </c>
      <c r="D75" s="125" t="s">
        <v>638</v>
      </c>
      <c r="E75" s="125" t="e">
        <f>#N/A</f>
        <v>#N/A</v>
      </c>
      <c r="F75" s="125" t="e">
        <f>#N/A</f>
        <v>#N/A</v>
      </c>
      <c r="G75" s="125" t="e">
        <f>#N/A</f>
        <v>#N/A</v>
      </c>
      <c r="H75" s="125" t="e">
        <f>#N/A</f>
        <v>#N/A</v>
      </c>
      <c r="I75" s="125" t="e">
        <f>#N/A</f>
        <v>#N/A</v>
      </c>
      <c r="J75" s="125" t="e">
        <f>#N/A</f>
        <v>#N/A</v>
      </c>
      <c r="K75" s="125" t="e">
        <f>#N/A</f>
        <v>#N/A</v>
      </c>
      <c r="L75" s="125" t="e">
        <f>#N/A</f>
        <v>#N/A</v>
      </c>
      <c r="M75" s="125" t="e">
        <f>#N/A</f>
        <v>#N/A</v>
      </c>
      <c r="N75" s="127">
        <v>72.98</v>
      </c>
      <c r="O75" s="127">
        <v>70.55</v>
      </c>
      <c r="P75" s="127">
        <v>80.150000000000006</v>
      </c>
      <c r="Q75" s="127">
        <v>93.24</v>
      </c>
      <c r="R75" s="125" t="s">
        <v>1015</v>
      </c>
      <c r="S75" s="125" t="s">
        <v>1015</v>
      </c>
      <c r="T75" s="125" t="s">
        <v>1015</v>
      </c>
      <c r="U75" s="125" t="s">
        <v>1015</v>
      </c>
      <c r="V75" s="128">
        <v>0</v>
      </c>
      <c r="W75" s="129">
        <v>88.5469689958353</v>
      </c>
      <c r="X75" s="129">
        <v>86.742248958815395</v>
      </c>
      <c r="Y75" s="129">
        <v>100.555298472929</v>
      </c>
      <c r="Z75" s="129">
        <v>90.212864414622899</v>
      </c>
      <c r="AA75" s="130">
        <v>0.5</v>
      </c>
      <c r="AB75" s="178">
        <v>73.071462375769002</v>
      </c>
      <c r="AC75" s="124">
        <v>72.787505915759596</v>
      </c>
      <c r="AD75" s="123">
        <v>79.626123994320906</v>
      </c>
      <c r="AE75" s="124">
        <v>74.349266445811594</v>
      </c>
      <c r="AF75" s="180">
        <v>0</v>
      </c>
      <c r="AG75" s="178">
        <v>54.099109385704502</v>
      </c>
      <c r="AH75" s="124">
        <v>67.481160082210593</v>
      </c>
      <c r="AI75" s="123">
        <v>72.870518383192504</v>
      </c>
      <c r="AJ75" s="124">
        <v>74.902945878054396</v>
      </c>
      <c r="AK75" s="180">
        <v>0</v>
      </c>
    </row>
    <row r="76" spans="1:37" ht="15.75" customHeight="1">
      <c r="A76" s="125" t="s">
        <v>976</v>
      </c>
      <c r="B76" s="125" t="s">
        <v>946</v>
      </c>
      <c r="C76" s="133">
        <v>290580</v>
      </c>
      <c r="D76" s="134" t="s">
        <v>937</v>
      </c>
      <c r="E76" s="135" t="e">
        <f>#N/A</f>
        <v>#N/A</v>
      </c>
      <c r="F76" s="135" t="e">
        <f>#N/A</f>
        <v>#N/A</v>
      </c>
      <c r="G76" s="135" t="e">
        <f>#N/A</f>
        <v>#N/A</v>
      </c>
      <c r="H76" s="135" t="e">
        <f>#N/A</f>
        <v>#N/A</v>
      </c>
      <c r="I76" s="135" t="e">
        <f>#N/A</f>
        <v>#N/A</v>
      </c>
      <c r="J76" s="135" t="e">
        <f>#N/A</f>
        <v>#N/A</v>
      </c>
      <c r="K76" s="135" t="e">
        <f>#N/A</f>
        <v>#N/A</v>
      </c>
      <c r="L76" s="135" t="e">
        <f>#N/A</f>
        <v>#N/A</v>
      </c>
      <c r="M76" s="135" t="e">
        <f>#N/A</f>
        <v>#N/A</v>
      </c>
      <c r="N76" s="136">
        <v>103.23</v>
      </c>
      <c r="O76" s="136">
        <v>107.37</v>
      </c>
      <c r="P76" s="136">
        <v>124.19</v>
      </c>
      <c r="Q76" s="136">
        <v>134.1</v>
      </c>
      <c r="R76" s="135" t="s">
        <v>1014</v>
      </c>
      <c r="S76" s="135" t="b">
        <f>TRUE</f>
        <v>1</v>
      </c>
      <c r="T76" s="135" t="s">
        <v>1014</v>
      </c>
      <c r="U76" s="135" t="s">
        <v>1014</v>
      </c>
      <c r="V76" s="137">
        <v>1</v>
      </c>
      <c r="W76" s="129">
        <v>76.267281105990804</v>
      </c>
      <c r="X76" s="129">
        <v>94.930875576036897</v>
      </c>
      <c r="Y76" s="129">
        <v>112.672811059908</v>
      </c>
      <c r="Z76" s="129">
        <v>96.082949308755801</v>
      </c>
      <c r="AA76" s="140">
        <v>0.5</v>
      </c>
      <c r="AB76" s="178">
        <v>61.663652802893303</v>
      </c>
      <c r="AC76" s="124">
        <v>90.596745027124797</v>
      </c>
      <c r="AD76" s="123">
        <v>101.989150090416</v>
      </c>
      <c r="AE76" s="124">
        <v>100</v>
      </c>
      <c r="AF76" s="183">
        <v>0.5</v>
      </c>
      <c r="AG76" s="178">
        <v>56.515580736543903</v>
      </c>
      <c r="AH76" s="124">
        <v>66.005665722379604</v>
      </c>
      <c r="AI76" s="123">
        <v>74.787535410764903</v>
      </c>
      <c r="AJ76" s="124">
        <v>74.079320113314495</v>
      </c>
      <c r="AK76" s="183">
        <v>0.5</v>
      </c>
    </row>
    <row r="77" spans="1:37" ht="15.75" customHeight="1">
      <c r="A77" s="141" t="s">
        <v>984</v>
      </c>
      <c r="B77" s="125" t="s">
        <v>730</v>
      </c>
      <c r="C77" s="126">
        <v>290590</v>
      </c>
      <c r="D77" s="125" t="s">
        <v>726</v>
      </c>
      <c r="E77" s="125" t="e">
        <f>#N/A</f>
        <v>#N/A</v>
      </c>
      <c r="F77" s="125" t="e">
        <f>#N/A</f>
        <v>#N/A</v>
      </c>
      <c r="G77" s="125" t="e">
        <f>#N/A</f>
        <v>#N/A</v>
      </c>
      <c r="H77" s="125" t="e">
        <f>#N/A</f>
        <v>#N/A</v>
      </c>
      <c r="I77" s="125" t="e">
        <f>#N/A</f>
        <v>#N/A</v>
      </c>
      <c r="J77" s="125" t="e">
        <f>#N/A</f>
        <v>#N/A</v>
      </c>
      <c r="K77" s="125" t="e">
        <f>#N/A</f>
        <v>#N/A</v>
      </c>
      <c r="L77" s="125" t="e">
        <f>#N/A</f>
        <v>#N/A</v>
      </c>
      <c r="M77" s="125" t="e">
        <f>#N/A</f>
        <v>#N/A</v>
      </c>
      <c r="N77" s="127">
        <v>77.319999999999993</v>
      </c>
      <c r="O77" s="127">
        <v>74.64</v>
      </c>
      <c r="P77" s="127">
        <v>80.819999999999993</v>
      </c>
      <c r="Q77" s="127">
        <v>109.48</v>
      </c>
      <c r="R77" s="125" t="s">
        <v>1015</v>
      </c>
      <c r="S77" s="125" t="s">
        <v>1015</v>
      </c>
      <c r="T77" s="125" t="s">
        <v>1015</v>
      </c>
      <c r="U77" s="125" t="s">
        <v>1014</v>
      </c>
      <c r="V77" s="128">
        <v>0.25</v>
      </c>
      <c r="W77" s="129">
        <v>67.422680412371093</v>
      </c>
      <c r="X77" s="129">
        <v>73.814432989690701</v>
      </c>
      <c r="Y77" s="129">
        <v>76.288659793814404</v>
      </c>
      <c r="Z77" s="129">
        <v>78.556701030927798</v>
      </c>
      <c r="AA77" s="140">
        <v>0.5</v>
      </c>
      <c r="AB77" s="178">
        <v>90.2222222222222</v>
      </c>
      <c r="AC77" s="124">
        <v>88.6666666666667</v>
      </c>
      <c r="AD77" s="123">
        <v>96</v>
      </c>
      <c r="AE77" s="124">
        <v>85.5555555555556</v>
      </c>
      <c r="AF77" s="183">
        <v>0</v>
      </c>
      <c r="AG77" s="178">
        <v>73.651452282157706</v>
      </c>
      <c r="AH77" s="124">
        <v>79.668049792531093</v>
      </c>
      <c r="AI77" s="123">
        <v>86.099585062240706</v>
      </c>
      <c r="AJ77" s="124">
        <v>92.946058091286304</v>
      </c>
      <c r="AK77" s="183">
        <v>0</v>
      </c>
    </row>
    <row r="78" spans="1:37" ht="15.75" customHeight="1">
      <c r="A78" s="125" t="s">
        <v>979</v>
      </c>
      <c r="B78" s="125" t="s">
        <v>755</v>
      </c>
      <c r="C78" s="126">
        <v>290600</v>
      </c>
      <c r="D78" s="125" t="s">
        <v>749</v>
      </c>
      <c r="E78" s="125" t="e">
        <f>#N/A</f>
        <v>#N/A</v>
      </c>
      <c r="F78" s="125" t="e">
        <f>#N/A</f>
        <v>#N/A</v>
      </c>
      <c r="G78" s="125" t="e">
        <f>#N/A</f>
        <v>#N/A</v>
      </c>
      <c r="H78" s="125" t="e">
        <f>#N/A</f>
        <v>#N/A</v>
      </c>
      <c r="I78" s="125" t="e">
        <f>#N/A</f>
        <v>#N/A</v>
      </c>
      <c r="J78" s="125" t="e">
        <f>#N/A</f>
        <v>#N/A</v>
      </c>
      <c r="K78" s="125" t="e">
        <f>#N/A</f>
        <v>#N/A</v>
      </c>
      <c r="L78" s="125" t="e">
        <f>#N/A</f>
        <v>#N/A</v>
      </c>
      <c r="M78" s="125" t="e">
        <f>#N/A</f>
        <v>#N/A</v>
      </c>
      <c r="N78" s="127">
        <v>58.12</v>
      </c>
      <c r="O78" s="127">
        <v>48.1</v>
      </c>
      <c r="P78" s="127">
        <v>60.54</v>
      </c>
      <c r="Q78" s="127">
        <v>67.87</v>
      </c>
      <c r="R78" s="125" t="s">
        <v>1015</v>
      </c>
      <c r="S78" s="125" t="s">
        <v>1015</v>
      </c>
      <c r="T78" s="125" t="s">
        <v>1015</v>
      </c>
      <c r="U78" s="125" t="s">
        <v>1015</v>
      </c>
      <c r="V78" s="128">
        <v>0</v>
      </c>
      <c r="W78" s="129">
        <v>48.096564531104903</v>
      </c>
      <c r="X78" s="129">
        <v>53.389043639740002</v>
      </c>
      <c r="Y78" s="129">
        <v>78.180129990714903</v>
      </c>
      <c r="Z78" s="129">
        <v>71.030640668523702</v>
      </c>
      <c r="AA78" s="130">
        <v>0</v>
      </c>
      <c r="AB78" s="178">
        <v>30.635335073977402</v>
      </c>
      <c r="AC78" s="124">
        <v>63.185378590078301</v>
      </c>
      <c r="AD78" s="123">
        <v>84.943429068755407</v>
      </c>
      <c r="AE78" s="124">
        <v>71.627502175805006</v>
      </c>
      <c r="AF78" s="180">
        <v>0</v>
      </c>
      <c r="AG78" s="178">
        <v>86.229205175600697</v>
      </c>
      <c r="AH78" s="124">
        <v>79.112754158964904</v>
      </c>
      <c r="AI78" s="123">
        <v>97.412199630314205</v>
      </c>
      <c r="AJ78" s="124">
        <v>97.597042513863201</v>
      </c>
      <c r="AK78" s="180">
        <v>0</v>
      </c>
    </row>
    <row r="79" spans="1:37" ht="15.75" customHeight="1">
      <c r="A79" s="125" t="s">
        <v>979</v>
      </c>
      <c r="B79" s="125" t="s">
        <v>791</v>
      </c>
      <c r="C79" s="126">
        <v>290610</v>
      </c>
      <c r="D79" s="125" t="s">
        <v>785</v>
      </c>
      <c r="E79" s="125" t="e">
        <f>#N/A</f>
        <v>#N/A</v>
      </c>
      <c r="F79" s="125" t="e">
        <f>#N/A</f>
        <v>#N/A</v>
      </c>
      <c r="G79" s="125" t="e">
        <f>#N/A</f>
        <v>#N/A</v>
      </c>
      <c r="H79" s="125" t="e">
        <f>#N/A</f>
        <v>#N/A</v>
      </c>
      <c r="I79" s="125" t="e">
        <f>#N/A</f>
        <v>#N/A</v>
      </c>
      <c r="J79" s="125" t="e">
        <f>#N/A</f>
        <v>#N/A</v>
      </c>
      <c r="K79" s="125" t="e">
        <f>#N/A</f>
        <v>#N/A</v>
      </c>
      <c r="L79" s="125" t="e">
        <f>#N/A</f>
        <v>#N/A</v>
      </c>
      <c r="M79" s="125" t="e">
        <f>#N/A</f>
        <v>#N/A</v>
      </c>
      <c r="N79" s="127">
        <v>78.319999999999993</v>
      </c>
      <c r="O79" s="127">
        <v>68.53</v>
      </c>
      <c r="P79" s="127">
        <v>89.51</v>
      </c>
      <c r="Q79" s="127">
        <v>102.1</v>
      </c>
      <c r="R79" s="125" t="s">
        <v>1015</v>
      </c>
      <c r="S79" s="125" t="s">
        <v>1015</v>
      </c>
      <c r="T79" s="125" t="s">
        <v>1015</v>
      </c>
      <c r="U79" s="125" t="s">
        <v>1014</v>
      </c>
      <c r="V79" s="128">
        <v>0.25</v>
      </c>
      <c r="W79" s="129">
        <v>104.195804195804</v>
      </c>
      <c r="X79" s="129">
        <v>107.69230769230801</v>
      </c>
      <c r="Y79" s="129">
        <v>130.769230769231</v>
      </c>
      <c r="Z79" s="131">
        <v>85.314685314685306</v>
      </c>
      <c r="AA79" s="140">
        <v>0.75</v>
      </c>
      <c r="AB79" s="178">
        <v>115.037593984962</v>
      </c>
      <c r="AC79" s="124">
        <v>103.007518796992</v>
      </c>
      <c r="AD79" s="123">
        <v>104.511278195489</v>
      </c>
      <c r="AE79" s="124">
        <v>121.80451127819499</v>
      </c>
      <c r="AF79" s="183">
        <v>0.75</v>
      </c>
      <c r="AG79" s="178">
        <v>83.3333333333333</v>
      </c>
      <c r="AH79" s="124">
        <v>90</v>
      </c>
      <c r="AI79" s="123">
        <v>102</v>
      </c>
      <c r="AJ79" s="124">
        <v>85.3333333333333</v>
      </c>
      <c r="AK79" s="183">
        <v>0.75</v>
      </c>
    </row>
    <row r="80" spans="1:37" ht="15.75" customHeight="1">
      <c r="A80" s="125" t="s">
        <v>981</v>
      </c>
      <c r="B80" s="125" t="s">
        <v>582</v>
      </c>
      <c r="C80" s="126">
        <v>290620</v>
      </c>
      <c r="D80" s="125" t="s">
        <v>577</v>
      </c>
      <c r="E80" s="125" t="e">
        <f>#N/A</f>
        <v>#N/A</v>
      </c>
      <c r="F80" s="125" t="e">
        <f>#N/A</f>
        <v>#N/A</v>
      </c>
      <c r="G80" s="125" t="e">
        <f>#N/A</f>
        <v>#N/A</v>
      </c>
      <c r="H80" s="125" t="e">
        <f>#N/A</f>
        <v>#N/A</v>
      </c>
      <c r="I80" s="125" t="e">
        <f>#N/A</f>
        <v>#N/A</v>
      </c>
      <c r="J80" s="125" t="e">
        <f>#N/A</f>
        <v>#N/A</v>
      </c>
      <c r="K80" s="125" t="e">
        <f>#N/A</f>
        <v>#N/A</v>
      </c>
      <c r="L80" s="125" t="e">
        <f>#N/A</f>
        <v>#N/A</v>
      </c>
      <c r="M80" s="125" t="e">
        <f>#N/A</f>
        <v>#N/A</v>
      </c>
      <c r="N80" s="127">
        <v>74.400000000000006</v>
      </c>
      <c r="O80" s="127">
        <v>72.02</v>
      </c>
      <c r="P80" s="127">
        <v>78.87</v>
      </c>
      <c r="Q80" s="127">
        <v>91.67</v>
      </c>
      <c r="R80" s="125" t="s">
        <v>1015</v>
      </c>
      <c r="S80" s="125" t="s">
        <v>1015</v>
      </c>
      <c r="T80" s="125" t="s">
        <v>1015</v>
      </c>
      <c r="U80" s="125" t="s">
        <v>1015</v>
      </c>
      <c r="V80" s="128">
        <v>0</v>
      </c>
      <c r="W80" s="129">
        <v>109.22619047619</v>
      </c>
      <c r="X80" s="129">
        <v>104.46428571428601</v>
      </c>
      <c r="Y80" s="129">
        <v>108.630952380952</v>
      </c>
      <c r="Z80" s="129">
        <v>100</v>
      </c>
      <c r="AA80" s="130">
        <v>1</v>
      </c>
      <c r="AB80" s="178">
        <v>94.677871148459403</v>
      </c>
      <c r="AC80" s="124">
        <v>96.358543417366903</v>
      </c>
      <c r="AD80" s="123">
        <v>102.80112044817901</v>
      </c>
      <c r="AE80" s="124">
        <v>104.761904761905</v>
      </c>
      <c r="AF80" s="180">
        <v>0.75</v>
      </c>
      <c r="AG80" s="178">
        <v>88.770053475935796</v>
      </c>
      <c r="AH80" s="124">
        <v>85.828877005347593</v>
      </c>
      <c r="AI80" s="123">
        <v>91.978609625668497</v>
      </c>
      <c r="AJ80" s="124">
        <v>94.652406417112303</v>
      </c>
      <c r="AK80" s="180">
        <v>0.75</v>
      </c>
    </row>
    <row r="81" spans="1:37">
      <c r="A81" s="125" t="s">
        <v>974</v>
      </c>
      <c r="B81" s="125" t="s">
        <v>879</v>
      </c>
      <c r="C81" s="126">
        <v>290630</v>
      </c>
      <c r="D81" s="125" t="s">
        <v>878</v>
      </c>
      <c r="E81" s="125" t="e">
        <f>#N/A</f>
        <v>#N/A</v>
      </c>
      <c r="F81" s="125" t="e">
        <f>#N/A</f>
        <v>#N/A</v>
      </c>
      <c r="G81" s="125" t="e">
        <f>#N/A</f>
        <v>#N/A</v>
      </c>
      <c r="H81" s="125" t="e">
        <f>#N/A</f>
        <v>#N/A</v>
      </c>
      <c r="I81" s="125" t="e">
        <f>#N/A</f>
        <v>#N/A</v>
      </c>
      <c r="J81" s="125" t="e">
        <f>#N/A</f>
        <v>#N/A</v>
      </c>
      <c r="K81" s="125" t="e">
        <f>#N/A</f>
        <v>#N/A</v>
      </c>
      <c r="L81" s="125" t="e">
        <f>#N/A</f>
        <v>#N/A</v>
      </c>
      <c r="M81" s="125" t="e">
        <f>#N/A</f>
        <v>#N/A</v>
      </c>
      <c r="N81" s="127">
        <v>27.55</v>
      </c>
      <c r="O81" s="127">
        <v>25.81</v>
      </c>
      <c r="P81" s="127">
        <v>29.72</v>
      </c>
      <c r="Q81" s="127">
        <v>20.39</v>
      </c>
      <c r="R81" s="125" t="s">
        <v>1015</v>
      </c>
      <c r="S81" s="125" t="s">
        <v>1015</v>
      </c>
      <c r="T81" s="125" t="s">
        <v>1015</v>
      </c>
      <c r="U81" s="125" t="s">
        <v>1015</v>
      </c>
      <c r="V81" s="128">
        <v>0</v>
      </c>
      <c r="W81" s="129">
        <v>57.4837310195228</v>
      </c>
      <c r="X81" s="129">
        <v>66.811279826464201</v>
      </c>
      <c r="Y81" s="129">
        <v>83.297180043383904</v>
      </c>
      <c r="Z81" s="129">
        <v>75.921908893709301</v>
      </c>
      <c r="AA81" s="130">
        <v>0</v>
      </c>
      <c r="AB81" s="178">
        <v>64.112903225806406</v>
      </c>
      <c r="AC81" s="124">
        <v>63.306451612903203</v>
      </c>
      <c r="AD81" s="123">
        <v>69.354838709677395</v>
      </c>
      <c r="AE81" s="124">
        <v>71.169354838709694</v>
      </c>
      <c r="AF81" s="180">
        <v>0</v>
      </c>
      <c r="AG81" s="178">
        <v>59.006211180124197</v>
      </c>
      <c r="AH81" s="124">
        <v>70.600414078674902</v>
      </c>
      <c r="AI81" s="123">
        <v>74.327122153209103</v>
      </c>
      <c r="AJ81" s="124">
        <v>84.472049689440993</v>
      </c>
      <c r="AK81" s="180">
        <v>0</v>
      </c>
    </row>
    <row r="82" spans="1:37" ht="15.75" customHeight="1">
      <c r="A82" s="125" t="s">
        <v>984</v>
      </c>
      <c r="B82" s="125" t="s">
        <v>504</v>
      </c>
      <c r="C82" s="126">
        <v>290640</v>
      </c>
      <c r="D82" s="125" t="s">
        <v>500</v>
      </c>
      <c r="E82" s="125" t="e">
        <f>#N/A</f>
        <v>#N/A</v>
      </c>
      <c r="F82" s="125" t="e">
        <f>#N/A</f>
        <v>#N/A</v>
      </c>
      <c r="G82" s="125" t="e">
        <f>#N/A</f>
        <v>#N/A</v>
      </c>
      <c r="H82" s="125" t="e">
        <f>#N/A</f>
        <v>#N/A</v>
      </c>
      <c r="I82" s="125" t="e">
        <f>#N/A</f>
        <v>#N/A</v>
      </c>
      <c r="J82" s="125" t="e">
        <f>#N/A</f>
        <v>#N/A</v>
      </c>
      <c r="K82" s="125" t="e">
        <f>#N/A</f>
        <v>#N/A</v>
      </c>
      <c r="L82" s="125" t="e">
        <f>#N/A</f>
        <v>#N/A</v>
      </c>
      <c r="M82" s="125" t="e">
        <f>#N/A</f>
        <v>#N/A</v>
      </c>
      <c r="N82" s="127">
        <v>83.52</v>
      </c>
      <c r="O82" s="127">
        <v>80.22</v>
      </c>
      <c r="P82" s="127">
        <v>106.59</v>
      </c>
      <c r="Q82" s="127">
        <v>112.09</v>
      </c>
      <c r="R82" s="125" t="s">
        <v>1015</v>
      </c>
      <c r="S82" s="125" t="s">
        <v>1015</v>
      </c>
      <c r="T82" s="125" t="s">
        <v>1014</v>
      </c>
      <c r="U82" s="125" t="s">
        <v>1014</v>
      </c>
      <c r="V82" s="128">
        <v>0.5</v>
      </c>
      <c r="W82" s="129">
        <v>100</v>
      </c>
      <c r="X82" s="129">
        <v>101.111111111111</v>
      </c>
      <c r="Y82" s="129">
        <v>110</v>
      </c>
      <c r="Z82" s="129">
        <v>95.5555555555556</v>
      </c>
      <c r="AA82" s="140">
        <v>1</v>
      </c>
      <c r="AB82" s="178">
        <v>96.938775510204096</v>
      </c>
      <c r="AC82" s="124">
        <v>100</v>
      </c>
      <c r="AD82" s="123">
        <v>107.142857142857</v>
      </c>
      <c r="AE82" s="124">
        <v>105.102040816327</v>
      </c>
      <c r="AF82" s="183">
        <v>1</v>
      </c>
      <c r="AG82" s="178">
        <v>86.363636363636402</v>
      </c>
      <c r="AH82" s="124">
        <v>88.181818181818201</v>
      </c>
      <c r="AI82" s="123">
        <v>95.454545454545496</v>
      </c>
      <c r="AJ82" s="124">
        <v>93.636363636363598</v>
      </c>
      <c r="AK82" s="183">
        <v>1</v>
      </c>
    </row>
    <row r="83" spans="1:37" ht="15.75" customHeight="1">
      <c r="A83" s="125" t="s">
        <v>970</v>
      </c>
      <c r="B83" s="125" t="s">
        <v>659</v>
      </c>
      <c r="C83" s="126">
        <v>290650</v>
      </c>
      <c r="D83" s="125" t="s">
        <v>655</v>
      </c>
      <c r="E83" s="125" t="e">
        <f>#N/A</f>
        <v>#N/A</v>
      </c>
      <c r="F83" s="125" t="e">
        <f>#N/A</f>
        <v>#N/A</v>
      </c>
      <c r="G83" s="125" t="e">
        <f>#N/A</f>
        <v>#N/A</v>
      </c>
      <c r="H83" s="125" t="e">
        <f>#N/A</f>
        <v>#N/A</v>
      </c>
      <c r="I83" s="125" t="e">
        <f>#N/A</f>
        <v>#N/A</v>
      </c>
      <c r="J83" s="125" t="e">
        <f>#N/A</f>
        <v>#N/A</v>
      </c>
      <c r="K83" s="125" t="e">
        <f>#N/A</f>
        <v>#N/A</v>
      </c>
      <c r="L83" s="125" t="e">
        <f>#N/A</f>
        <v>#N/A</v>
      </c>
      <c r="M83" s="125" t="e">
        <f>#N/A</f>
        <v>#N/A</v>
      </c>
      <c r="N83" s="127">
        <v>132.91999999999999</v>
      </c>
      <c r="O83" s="127">
        <v>128.36000000000001</v>
      </c>
      <c r="P83" s="127">
        <v>140.74</v>
      </c>
      <c r="Q83" s="127">
        <v>117.56</v>
      </c>
      <c r="R83" s="125" t="s">
        <v>1014</v>
      </c>
      <c r="S83" s="125" t="b">
        <f>TRUE</f>
        <v>1</v>
      </c>
      <c r="T83" s="125" t="s">
        <v>1014</v>
      </c>
      <c r="U83" s="125" t="s">
        <v>1014</v>
      </c>
      <c r="V83" s="128">
        <v>1</v>
      </c>
      <c r="W83" s="129">
        <v>145.56628621597901</v>
      </c>
      <c r="X83" s="129">
        <v>144.68832309043</v>
      </c>
      <c r="Y83" s="129">
        <v>149.165935030729</v>
      </c>
      <c r="Z83" s="131">
        <v>159.964881474978</v>
      </c>
      <c r="AA83" s="140">
        <v>1</v>
      </c>
      <c r="AB83" s="178">
        <v>82.202556538839701</v>
      </c>
      <c r="AC83" s="124">
        <v>79.646017699115006</v>
      </c>
      <c r="AD83" s="123">
        <v>90.560471976401203</v>
      </c>
      <c r="AE83" s="124">
        <v>75.909537856440494</v>
      </c>
      <c r="AF83" s="183">
        <v>0</v>
      </c>
      <c r="AG83" s="178">
        <v>61.729622266401599</v>
      </c>
      <c r="AH83" s="124">
        <v>66.103379721669995</v>
      </c>
      <c r="AI83" s="123">
        <v>78.727634194830998</v>
      </c>
      <c r="AJ83" s="124">
        <v>76.143141153081501</v>
      </c>
      <c r="AK83" s="183">
        <v>0</v>
      </c>
    </row>
    <row r="84" spans="1:37" ht="15.75" customHeight="1">
      <c r="A84" s="125" t="s">
        <v>976</v>
      </c>
      <c r="B84" s="125" t="s">
        <v>825</v>
      </c>
      <c r="C84" s="126">
        <v>290660</v>
      </c>
      <c r="D84" s="125" t="s">
        <v>823</v>
      </c>
      <c r="E84" s="125" t="e">
        <f>#N/A</f>
        <v>#N/A</v>
      </c>
      <c r="F84" s="125" t="e">
        <f>#N/A</f>
        <v>#N/A</v>
      </c>
      <c r="G84" s="125" t="e">
        <f>#N/A</f>
        <v>#N/A</v>
      </c>
      <c r="H84" s="125" t="e">
        <f>#N/A</f>
        <v>#N/A</v>
      </c>
      <c r="I84" s="125" t="e">
        <f>#N/A</f>
        <v>#N/A</v>
      </c>
      <c r="J84" s="125" t="e">
        <f>#N/A</f>
        <v>#N/A</v>
      </c>
      <c r="K84" s="125" t="e">
        <f>#N/A</f>
        <v>#N/A</v>
      </c>
      <c r="L84" s="125" t="e">
        <f>#N/A</f>
        <v>#N/A</v>
      </c>
      <c r="M84" s="125" t="e">
        <f>#N/A</f>
        <v>#N/A</v>
      </c>
      <c r="N84" s="127">
        <v>109.52</v>
      </c>
      <c r="O84" s="127">
        <v>106.12</v>
      </c>
      <c r="P84" s="127">
        <v>108.84</v>
      </c>
      <c r="Q84" s="127">
        <v>129.25</v>
      </c>
      <c r="R84" s="125" t="s">
        <v>1014</v>
      </c>
      <c r="S84" s="125" t="b">
        <f>TRUE</f>
        <v>1</v>
      </c>
      <c r="T84" s="125" t="s">
        <v>1014</v>
      </c>
      <c r="U84" s="125" t="s">
        <v>1014</v>
      </c>
      <c r="V84" s="128">
        <v>1</v>
      </c>
      <c r="W84" s="129">
        <v>100</v>
      </c>
      <c r="X84" s="129">
        <v>100.68027210884399</v>
      </c>
      <c r="Y84" s="129">
        <v>114.965986394558</v>
      </c>
      <c r="Z84" s="129">
        <v>99.319727891156504</v>
      </c>
      <c r="AA84" s="130">
        <v>1</v>
      </c>
      <c r="AB84" s="178">
        <v>114.598540145985</v>
      </c>
      <c r="AC84" s="124">
        <v>113.138686131387</v>
      </c>
      <c r="AD84" s="123">
        <v>107.299270072993</v>
      </c>
      <c r="AE84" s="124">
        <v>114.598540145985</v>
      </c>
      <c r="AF84" s="180">
        <v>1</v>
      </c>
      <c r="AG84" s="178">
        <v>71.165644171779107</v>
      </c>
      <c r="AH84" s="124">
        <v>73.006134969325203</v>
      </c>
      <c r="AI84" s="123">
        <v>75.460122699386503</v>
      </c>
      <c r="AJ84" s="124">
        <v>85.276073619631902</v>
      </c>
      <c r="AK84" s="180">
        <v>1</v>
      </c>
    </row>
    <row r="85" spans="1:37" ht="15.75" customHeight="1">
      <c r="A85" s="125" t="s">
        <v>983</v>
      </c>
      <c r="B85" s="125" t="s">
        <v>874</v>
      </c>
      <c r="C85" s="133">
        <v>290670</v>
      </c>
      <c r="D85" s="134" t="s">
        <v>861</v>
      </c>
      <c r="E85" s="135" t="e">
        <f>#N/A</f>
        <v>#N/A</v>
      </c>
      <c r="F85" s="135" t="e">
        <f>#N/A</f>
        <v>#N/A</v>
      </c>
      <c r="G85" s="135" t="e">
        <f>#N/A</f>
        <v>#N/A</v>
      </c>
      <c r="H85" s="135" t="e">
        <f>#N/A</f>
        <v>#N/A</v>
      </c>
      <c r="I85" s="135" t="e">
        <f>#N/A</f>
        <v>#N/A</v>
      </c>
      <c r="J85" s="135" t="e">
        <f>#N/A</f>
        <v>#N/A</v>
      </c>
      <c r="K85" s="135" t="e">
        <f>#N/A</f>
        <v>#N/A</v>
      </c>
      <c r="L85" s="135" t="e">
        <f>#N/A</f>
        <v>#N/A</v>
      </c>
      <c r="M85" s="135" t="e">
        <f>#N/A</f>
        <v>#N/A</v>
      </c>
      <c r="N85" s="136">
        <v>93.26</v>
      </c>
      <c r="O85" s="136">
        <v>93.54</v>
      </c>
      <c r="P85" s="136">
        <v>99.72</v>
      </c>
      <c r="Q85" s="136">
        <v>103.65</v>
      </c>
      <c r="R85" s="135" t="s">
        <v>1015</v>
      </c>
      <c r="S85" s="135" t="s">
        <v>1015</v>
      </c>
      <c r="T85" s="135" t="s">
        <v>1014</v>
      </c>
      <c r="U85" s="135" t="s">
        <v>1014</v>
      </c>
      <c r="V85" s="137">
        <v>0.5</v>
      </c>
      <c r="W85" s="129">
        <v>85.393258426966298</v>
      </c>
      <c r="X85" s="129">
        <v>84.550561797752806</v>
      </c>
      <c r="Y85" s="129">
        <v>91.8539325842697</v>
      </c>
      <c r="Z85" s="129">
        <v>99.157303370786494</v>
      </c>
      <c r="AA85" s="140">
        <v>0.25</v>
      </c>
      <c r="AB85" s="178">
        <v>82.5</v>
      </c>
      <c r="AC85" s="124">
        <v>83.3333333333333</v>
      </c>
      <c r="AD85" s="123">
        <v>85.8333333333333</v>
      </c>
      <c r="AE85" s="124">
        <v>91.9444444444444</v>
      </c>
      <c r="AF85" s="183">
        <v>0</v>
      </c>
      <c r="AG85" s="178">
        <v>70.087976539589405</v>
      </c>
      <c r="AH85" s="124">
        <v>71.847507331378296</v>
      </c>
      <c r="AI85" s="123">
        <v>74.780058651026394</v>
      </c>
      <c r="AJ85" s="124">
        <v>81.524926686217</v>
      </c>
      <c r="AK85" s="183">
        <v>0</v>
      </c>
    </row>
    <row r="86" spans="1:37" ht="15.75" customHeight="1">
      <c r="A86" s="141" t="s">
        <v>983</v>
      </c>
      <c r="B86" s="125" t="s">
        <v>567</v>
      </c>
      <c r="C86" s="126">
        <v>290680</v>
      </c>
      <c r="D86" s="125" t="s">
        <v>556</v>
      </c>
      <c r="E86" s="125" t="e">
        <f>#N/A</f>
        <v>#N/A</v>
      </c>
      <c r="F86" s="125" t="e">
        <f>#N/A</f>
        <v>#N/A</v>
      </c>
      <c r="G86" s="125" t="e">
        <f>#N/A</f>
        <v>#N/A</v>
      </c>
      <c r="H86" s="125" t="e">
        <f>#N/A</f>
        <v>#N/A</v>
      </c>
      <c r="I86" s="125" t="e">
        <f>#N/A</f>
        <v>#N/A</v>
      </c>
      <c r="J86" s="125" t="e">
        <f>#N/A</f>
        <v>#N/A</v>
      </c>
      <c r="K86" s="125" t="e">
        <f>#N/A</f>
        <v>#N/A</v>
      </c>
      <c r="L86" s="125" t="e">
        <f>#N/A</f>
        <v>#N/A</v>
      </c>
      <c r="M86" s="125" t="e">
        <f>#N/A</f>
        <v>#N/A</v>
      </c>
      <c r="N86" s="127">
        <v>118.71</v>
      </c>
      <c r="O86" s="127">
        <v>115.38</v>
      </c>
      <c r="P86" s="127">
        <v>126.4</v>
      </c>
      <c r="Q86" s="127">
        <v>146.99</v>
      </c>
      <c r="R86" s="125" t="s">
        <v>1014</v>
      </c>
      <c r="S86" s="125" t="b">
        <f>TRUE</f>
        <v>1</v>
      </c>
      <c r="T86" s="125" t="s">
        <v>1014</v>
      </c>
      <c r="U86" s="125" t="s">
        <v>1014</v>
      </c>
      <c r="V86" s="128">
        <v>1</v>
      </c>
      <c r="W86" s="129">
        <v>80.8731808731809</v>
      </c>
      <c r="X86" s="129">
        <v>82.536382536382504</v>
      </c>
      <c r="Y86" s="129">
        <v>90.436590436590393</v>
      </c>
      <c r="Z86" s="131">
        <v>79.209979209979196</v>
      </c>
      <c r="AA86" s="138">
        <v>0</v>
      </c>
      <c r="AB86" s="178">
        <v>77.941176470588204</v>
      </c>
      <c r="AC86" s="124">
        <v>88.865546218487395</v>
      </c>
      <c r="AD86" s="123">
        <v>93.907563025210095</v>
      </c>
      <c r="AE86" s="124">
        <v>92.436974789915993</v>
      </c>
      <c r="AF86" s="182">
        <v>0</v>
      </c>
      <c r="AG86" s="178">
        <v>45.617529880478102</v>
      </c>
      <c r="AH86" s="124">
        <v>53.386454183266899</v>
      </c>
      <c r="AI86" s="123">
        <v>58.167330677290799</v>
      </c>
      <c r="AJ86" s="124">
        <v>56.175298804780901</v>
      </c>
      <c r="AK86" s="182">
        <v>0</v>
      </c>
    </row>
    <row r="87" spans="1:37">
      <c r="A87" s="125" t="s">
        <v>970</v>
      </c>
      <c r="B87" s="125" t="s">
        <v>730</v>
      </c>
      <c r="C87" s="126">
        <v>290682</v>
      </c>
      <c r="D87" s="125" t="s">
        <v>727</v>
      </c>
      <c r="E87" s="125" t="e">
        <f>#N/A</f>
        <v>#N/A</v>
      </c>
      <c r="F87" s="125" t="e">
        <f>#N/A</f>
        <v>#N/A</v>
      </c>
      <c r="G87" s="125" t="e">
        <f>#N/A</f>
        <v>#N/A</v>
      </c>
      <c r="H87" s="125" t="e">
        <f>#N/A</f>
        <v>#N/A</v>
      </c>
      <c r="I87" s="125" t="e">
        <f>#N/A</f>
        <v>#N/A</v>
      </c>
      <c r="J87" s="125" t="e">
        <f>#N/A</f>
        <v>#N/A</v>
      </c>
      <c r="K87" s="125" t="e">
        <f>#N/A</f>
        <v>#N/A</v>
      </c>
      <c r="L87" s="125" t="e">
        <f>#N/A</f>
        <v>#N/A</v>
      </c>
      <c r="M87" s="125" t="e">
        <f>#N/A</f>
        <v>#N/A</v>
      </c>
      <c r="N87" s="127">
        <v>61.13</v>
      </c>
      <c r="O87" s="127">
        <v>2.4300000000000002</v>
      </c>
      <c r="P87" s="127">
        <v>72.06</v>
      </c>
      <c r="Q87" s="127">
        <v>74.900000000000006</v>
      </c>
      <c r="R87" s="125" t="s">
        <v>1015</v>
      </c>
      <c r="S87" s="125" t="s">
        <v>1015</v>
      </c>
      <c r="T87" s="125" t="s">
        <v>1015</v>
      </c>
      <c r="U87" s="125" t="s">
        <v>1015</v>
      </c>
      <c r="V87" s="128">
        <v>0</v>
      </c>
      <c r="W87" s="129">
        <v>65.587044534412996</v>
      </c>
      <c r="X87" s="129">
        <v>71.255060728744894</v>
      </c>
      <c r="Y87" s="129">
        <v>75.708502024291505</v>
      </c>
      <c r="Z87" s="129">
        <v>76.5182186234818</v>
      </c>
      <c r="AA87" s="130">
        <v>0</v>
      </c>
      <c r="AB87" s="178">
        <v>90.430622009569404</v>
      </c>
      <c r="AC87" s="124">
        <v>92.344497607655498</v>
      </c>
      <c r="AD87" s="123">
        <v>99.043062200956896</v>
      </c>
      <c r="AE87" s="124">
        <v>91.866028708133996</v>
      </c>
      <c r="AF87" s="180">
        <v>0</v>
      </c>
      <c r="AG87" s="178">
        <v>74.568965517241395</v>
      </c>
      <c r="AH87" s="124">
        <v>81.896551724137893</v>
      </c>
      <c r="AI87" s="123">
        <v>95.258620689655203</v>
      </c>
      <c r="AJ87" s="124">
        <v>93.534482758620697</v>
      </c>
      <c r="AK87" s="180">
        <v>0</v>
      </c>
    </row>
    <row r="88" spans="1:37" ht="15.75" customHeight="1">
      <c r="A88" s="125" t="s">
        <v>979</v>
      </c>
      <c r="B88" s="125" t="s">
        <v>504</v>
      </c>
      <c r="C88" s="126">
        <v>290685</v>
      </c>
      <c r="D88" s="125" t="s">
        <v>501</v>
      </c>
      <c r="E88" s="125" t="e">
        <f>#N/A</f>
        <v>#N/A</v>
      </c>
      <c r="F88" s="125" t="e">
        <f>#N/A</f>
        <v>#N/A</v>
      </c>
      <c r="G88" s="125" t="e">
        <f>#N/A</f>
        <v>#N/A</v>
      </c>
      <c r="H88" s="125" t="e">
        <f>#N/A</f>
        <v>#N/A</v>
      </c>
      <c r="I88" s="125" t="e">
        <f>#N/A</f>
        <v>#N/A</v>
      </c>
      <c r="J88" s="125" t="e">
        <f>#N/A</f>
        <v>#N/A</v>
      </c>
      <c r="K88" s="125" t="e">
        <f>#N/A</f>
        <v>#N/A</v>
      </c>
      <c r="L88" s="125" t="e">
        <f>#N/A</f>
        <v>#N/A</v>
      </c>
      <c r="M88" s="125" t="e">
        <f>#N/A</f>
        <v>#N/A</v>
      </c>
      <c r="N88" s="127">
        <v>84.69</v>
      </c>
      <c r="O88" s="127">
        <v>78.569999999999993</v>
      </c>
      <c r="P88" s="127">
        <v>81.63</v>
      </c>
      <c r="Q88" s="127">
        <v>91.84</v>
      </c>
      <c r="R88" s="125" t="s">
        <v>1015</v>
      </c>
      <c r="S88" s="125" t="s">
        <v>1015</v>
      </c>
      <c r="T88" s="125" t="s">
        <v>1015</v>
      </c>
      <c r="U88" s="125" t="s">
        <v>1015</v>
      </c>
      <c r="V88" s="128">
        <v>0</v>
      </c>
      <c r="W88" s="129">
        <v>80.612244897959201</v>
      </c>
      <c r="X88" s="129">
        <v>72.448979591836704</v>
      </c>
      <c r="Y88" s="129">
        <v>77.551020408163296</v>
      </c>
      <c r="Z88" s="129">
        <v>79.591836734693899</v>
      </c>
      <c r="AA88" s="130">
        <v>0</v>
      </c>
      <c r="AB88" s="178">
        <v>85.4166666666667</v>
      </c>
      <c r="AC88" s="124">
        <v>78.125</v>
      </c>
      <c r="AD88" s="123">
        <v>95.8333333333333</v>
      </c>
      <c r="AE88" s="124">
        <v>91.6666666666667</v>
      </c>
      <c r="AF88" s="180">
        <v>0</v>
      </c>
      <c r="AG88" s="178">
        <v>77.570093457943898</v>
      </c>
      <c r="AH88" s="124">
        <v>79.439252336448604</v>
      </c>
      <c r="AI88" s="123">
        <v>83.177570093457902</v>
      </c>
      <c r="AJ88" s="124">
        <v>101.869158878505</v>
      </c>
      <c r="AK88" s="180">
        <v>0</v>
      </c>
    </row>
    <row r="89" spans="1:37" ht="15.75" customHeight="1">
      <c r="A89" s="125" t="s">
        <v>970</v>
      </c>
      <c r="B89" s="125" t="s">
        <v>596</v>
      </c>
      <c r="C89" s="126">
        <v>290687</v>
      </c>
      <c r="D89" s="125" t="s">
        <v>595</v>
      </c>
      <c r="E89" s="125" t="e">
        <f>#N/A</f>
        <v>#N/A</v>
      </c>
      <c r="F89" s="125" t="e">
        <f>#N/A</f>
        <v>#N/A</v>
      </c>
      <c r="G89" s="125" t="e">
        <f>#N/A</f>
        <v>#N/A</v>
      </c>
      <c r="H89" s="125" t="e">
        <f>#N/A</f>
        <v>#N/A</v>
      </c>
      <c r="I89" s="125" t="e">
        <f>#N/A</f>
        <v>#N/A</v>
      </c>
      <c r="J89" s="125" t="e">
        <f>#N/A</f>
        <v>#N/A</v>
      </c>
      <c r="K89" s="125" t="e">
        <f>#N/A</f>
        <v>#N/A</v>
      </c>
      <c r="L89" s="125" t="e">
        <f>#N/A</f>
        <v>#N/A</v>
      </c>
      <c r="M89" s="125" t="e">
        <f>#N/A</f>
        <v>#N/A</v>
      </c>
      <c r="N89" s="127">
        <v>83.15</v>
      </c>
      <c r="O89" s="127">
        <v>77.16</v>
      </c>
      <c r="P89" s="127">
        <v>94.01</v>
      </c>
      <c r="Q89" s="127">
        <v>74.28</v>
      </c>
      <c r="R89" s="125" t="s">
        <v>1015</v>
      </c>
      <c r="S89" s="125" t="s">
        <v>1015</v>
      </c>
      <c r="T89" s="125" t="s">
        <v>1015</v>
      </c>
      <c r="U89" s="125" t="s">
        <v>1015</v>
      </c>
      <c r="V89" s="128">
        <v>0</v>
      </c>
      <c r="W89" s="129">
        <v>82.926829268292707</v>
      </c>
      <c r="X89" s="129">
        <v>83.148558758314906</v>
      </c>
      <c r="Y89" s="129">
        <v>96.452328159645205</v>
      </c>
      <c r="Z89" s="129">
        <v>90.465631929046594</v>
      </c>
      <c r="AA89" s="130">
        <v>0.25</v>
      </c>
      <c r="AB89" s="178">
        <v>74.847870182555795</v>
      </c>
      <c r="AC89" s="124">
        <v>79.918864097363098</v>
      </c>
      <c r="AD89" s="123">
        <v>84.178498985801198</v>
      </c>
      <c r="AE89" s="124">
        <v>67.139959432048698</v>
      </c>
      <c r="AF89" s="180">
        <v>0</v>
      </c>
      <c r="AG89" s="178">
        <v>68.226120857699797</v>
      </c>
      <c r="AH89" s="124">
        <v>76.023391812865498</v>
      </c>
      <c r="AI89" s="123">
        <v>85.5750487329435</v>
      </c>
      <c r="AJ89" s="124">
        <v>88.693957115009795</v>
      </c>
      <c r="AK89" s="180">
        <v>0</v>
      </c>
    </row>
    <row r="90" spans="1:37" ht="15.75" customHeight="1">
      <c r="A90" s="125" t="s">
        <v>974</v>
      </c>
      <c r="B90" s="125" t="s">
        <v>874</v>
      </c>
      <c r="C90" s="133">
        <v>290689</v>
      </c>
      <c r="D90" s="134" t="s">
        <v>862</v>
      </c>
      <c r="E90" s="135" t="e">
        <f>#N/A</f>
        <v>#N/A</v>
      </c>
      <c r="F90" s="135" t="e">
        <f>#N/A</f>
        <v>#N/A</v>
      </c>
      <c r="G90" s="135" t="e">
        <f>#N/A</f>
        <v>#N/A</v>
      </c>
      <c r="H90" s="135" t="e">
        <f>#N/A</f>
        <v>#N/A</v>
      </c>
      <c r="I90" s="135" t="e">
        <f>#N/A</f>
        <v>#N/A</v>
      </c>
      <c r="J90" s="135" t="e">
        <f>#N/A</f>
        <v>#N/A</v>
      </c>
      <c r="K90" s="135" t="e">
        <f>#N/A</f>
        <v>#N/A</v>
      </c>
      <c r="L90" s="135" t="e">
        <f>#N/A</f>
        <v>#N/A</v>
      </c>
      <c r="M90" s="135" t="e">
        <f>#N/A</f>
        <v>#N/A</v>
      </c>
      <c r="N90" s="136">
        <v>38.61</v>
      </c>
      <c r="O90" s="136">
        <v>37.619999999999997</v>
      </c>
      <c r="P90" s="136">
        <v>48.51</v>
      </c>
      <c r="Q90" s="136">
        <v>56.44</v>
      </c>
      <c r="R90" s="135" t="s">
        <v>1015</v>
      </c>
      <c r="S90" s="135" t="s">
        <v>1015</v>
      </c>
      <c r="T90" s="135" t="s">
        <v>1015</v>
      </c>
      <c r="U90" s="135" t="s">
        <v>1015</v>
      </c>
      <c r="V90" s="137">
        <v>0</v>
      </c>
      <c r="W90" s="129">
        <v>61.386138613861398</v>
      </c>
      <c r="X90" s="129">
        <v>59.405940594059402</v>
      </c>
      <c r="Y90" s="129">
        <v>77.227722772277204</v>
      </c>
      <c r="Z90" s="129">
        <v>75.247524752475201</v>
      </c>
      <c r="AA90" s="130">
        <v>0</v>
      </c>
      <c r="AB90" s="178">
        <v>75.510204081632693</v>
      </c>
      <c r="AC90" s="124">
        <v>71.428571428571402</v>
      </c>
      <c r="AD90" s="123">
        <v>63.265306122448997</v>
      </c>
      <c r="AE90" s="124">
        <v>84.693877551020407</v>
      </c>
      <c r="AF90" s="180">
        <v>0</v>
      </c>
      <c r="AG90" s="178">
        <v>86.407766990291293</v>
      </c>
      <c r="AH90" s="124">
        <v>90.291262135922295</v>
      </c>
      <c r="AI90" s="123">
        <v>75.728155339805795</v>
      </c>
      <c r="AJ90" s="124">
        <v>107.766990291262</v>
      </c>
      <c r="AK90" s="180">
        <v>0</v>
      </c>
    </row>
    <row r="91" spans="1:37" ht="15.75" customHeight="1">
      <c r="A91" s="141" t="s">
        <v>983</v>
      </c>
      <c r="B91" s="125" t="s">
        <v>634</v>
      </c>
      <c r="C91" s="133">
        <v>290690</v>
      </c>
      <c r="D91" s="134" t="s">
        <v>624</v>
      </c>
      <c r="E91" s="135" t="e">
        <f>#N/A</f>
        <v>#N/A</v>
      </c>
      <c r="F91" s="135" t="e">
        <f>#N/A</f>
        <v>#N/A</v>
      </c>
      <c r="G91" s="135" t="e">
        <f>#N/A</f>
        <v>#N/A</v>
      </c>
      <c r="H91" s="135" t="e">
        <f>#N/A</f>
        <v>#N/A</v>
      </c>
      <c r="I91" s="135" t="e">
        <f>#N/A</f>
        <v>#N/A</v>
      </c>
      <c r="J91" s="135" t="e">
        <f>#N/A</f>
        <v>#N/A</v>
      </c>
      <c r="K91" s="135" t="e">
        <f>#N/A</f>
        <v>#N/A</v>
      </c>
      <c r="L91" s="135" t="e">
        <f>#N/A</f>
        <v>#N/A</v>
      </c>
      <c r="M91" s="135" t="e">
        <f>#N/A</f>
        <v>#N/A</v>
      </c>
      <c r="N91" s="136">
        <v>52.94</v>
      </c>
      <c r="O91" s="136">
        <v>46.22</v>
      </c>
      <c r="P91" s="136">
        <v>61.76</v>
      </c>
      <c r="Q91" s="136">
        <v>65.55</v>
      </c>
      <c r="R91" s="135" t="s">
        <v>1015</v>
      </c>
      <c r="S91" s="135" t="s">
        <v>1015</v>
      </c>
      <c r="T91" s="135" t="s">
        <v>1015</v>
      </c>
      <c r="U91" s="135" t="s">
        <v>1015</v>
      </c>
      <c r="V91" s="137">
        <v>0</v>
      </c>
      <c r="W91" s="131">
        <v>86.554621848739501</v>
      </c>
      <c r="X91" s="131">
        <v>78.991596638655494</v>
      </c>
      <c r="Y91" s="131">
        <v>83.613445378151297</v>
      </c>
      <c r="Z91" s="131">
        <v>67.226890756302495</v>
      </c>
      <c r="AA91" s="138">
        <v>0</v>
      </c>
      <c r="AB91" s="178">
        <v>103.956834532374</v>
      </c>
      <c r="AC91" s="124">
        <v>103.956834532374</v>
      </c>
      <c r="AD91" s="123">
        <v>111.151079136691</v>
      </c>
      <c r="AE91" s="124">
        <v>105.035971223022</v>
      </c>
      <c r="AF91" s="182">
        <v>1</v>
      </c>
      <c r="AG91" s="178">
        <v>81.153846153846203</v>
      </c>
      <c r="AH91" s="124">
        <v>96.153846153846203</v>
      </c>
      <c r="AI91" s="123">
        <v>104.230769230769</v>
      </c>
      <c r="AJ91" s="124">
        <v>109.615384615385</v>
      </c>
      <c r="AK91" s="182">
        <v>1</v>
      </c>
    </row>
    <row r="92" spans="1:37" ht="15.75" customHeight="1">
      <c r="A92" s="139" t="s">
        <v>1016</v>
      </c>
      <c r="B92" s="125" t="s">
        <v>691</v>
      </c>
      <c r="C92" s="126">
        <v>290700</v>
      </c>
      <c r="D92" s="125" t="s">
        <v>695</v>
      </c>
      <c r="E92" s="125" t="e">
        <f>#N/A</f>
        <v>#N/A</v>
      </c>
      <c r="F92" s="125" t="e">
        <f>#N/A</f>
        <v>#N/A</v>
      </c>
      <c r="G92" s="125" t="e">
        <f>#N/A</f>
        <v>#N/A</v>
      </c>
      <c r="H92" s="125" t="e">
        <f>#N/A</f>
        <v>#N/A</v>
      </c>
      <c r="I92" s="125" t="e">
        <f>#N/A</f>
        <v>#N/A</v>
      </c>
      <c r="J92" s="125" t="e">
        <f>#N/A</f>
        <v>#N/A</v>
      </c>
      <c r="K92" s="125" t="e">
        <f>#N/A</f>
        <v>#N/A</v>
      </c>
      <c r="L92" s="125" t="e">
        <f>#N/A</f>
        <v>#N/A</v>
      </c>
      <c r="M92" s="125" t="e">
        <f>#N/A</f>
        <v>#N/A</v>
      </c>
      <c r="N92" s="127">
        <v>37.01</v>
      </c>
      <c r="O92" s="127">
        <v>23.62</v>
      </c>
      <c r="P92" s="127">
        <v>40.94</v>
      </c>
      <c r="Q92" s="127">
        <v>45.67</v>
      </c>
      <c r="R92" s="125" t="s">
        <v>1015</v>
      </c>
      <c r="S92" s="125" t="s">
        <v>1015</v>
      </c>
      <c r="T92" s="125" t="s">
        <v>1015</v>
      </c>
      <c r="U92" s="125" t="s">
        <v>1015</v>
      </c>
      <c r="V92" s="128">
        <v>0</v>
      </c>
      <c r="W92" s="129">
        <v>67.716535433070902</v>
      </c>
      <c r="X92" s="129">
        <v>78.740157480315006</v>
      </c>
      <c r="Y92" s="129">
        <v>98.425196850393704</v>
      </c>
      <c r="Z92" s="129">
        <v>73.228346456692904</v>
      </c>
      <c r="AA92" s="130">
        <v>0.25</v>
      </c>
      <c r="AB92" s="178">
        <v>87.288135593220304</v>
      </c>
      <c r="AC92" s="124">
        <v>81.355932203389798</v>
      </c>
      <c r="AD92" s="123">
        <v>99.152542372881399</v>
      </c>
      <c r="AE92" s="124">
        <v>107.62711864406801</v>
      </c>
      <c r="AF92" s="180">
        <v>0.5</v>
      </c>
      <c r="AG92" s="178">
        <v>41.085271317829502</v>
      </c>
      <c r="AH92" s="124">
        <v>39.534883720930203</v>
      </c>
      <c r="AI92" s="123">
        <v>41.085271317829502</v>
      </c>
      <c r="AJ92" s="124">
        <v>50.387596899224803</v>
      </c>
      <c r="AK92" s="180">
        <v>0.5</v>
      </c>
    </row>
    <row r="93" spans="1:37" ht="15.75" customHeight="1">
      <c r="A93" s="125" t="s">
        <v>978</v>
      </c>
      <c r="B93" s="125" t="s">
        <v>825</v>
      </c>
      <c r="C93" s="126">
        <v>290710</v>
      </c>
      <c r="D93" s="125" t="s">
        <v>824</v>
      </c>
      <c r="E93" s="125" t="e">
        <f>#N/A</f>
        <v>#N/A</v>
      </c>
      <c r="F93" s="125" t="e">
        <f>#N/A</f>
        <v>#N/A</v>
      </c>
      <c r="G93" s="125" t="e">
        <f>#N/A</f>
        <v>#N/A</v>
      </c>
      <c r="H93" s="125" t="e">
        <f>#N/A</f>
        <v>#N/A</v>
      </c>
      <c r="I93" s="125" t="e">
        <f>#N/A</f>
        <v>#N/A</v>
      </c>
      <c r="J93" s="125" t="e">
        <f>#N/A</f>
        <v>#N/A</v>
      </c>
      <c r="K93" s="125" t="e">
        <f>#N/A</f>
        <v>#N/A</v>
      </c>
      <c r="L93" s="125" t="e">
        <f>#N/A</f>
        <v>#N/A</v>
      </c>
      <c r="M93" s="125" t="e">
        <f>#N/A</f>
        <v>#N/A</v>
      </c>
      <c r="N93" s="127">
        <v>93.14</v>
      </c>
      <c r="O93" s="127">
        <v>83.58</v>
      </c>
      <c r="P93" s="127">
        <v>100.83</v>
      </c>
      <c r="Q93" s="127">
        <v>97.92</v>
      </c>
      <c r="R93" s="125" t="s">
        <v>1015</v>
      </c>
      <c r="S93" s="125" t="s">
        <v>1015</v>
      </c>
      <c r="T93" s="125" t="s">
        <v>1014</v>
      </c>
      <c r="U93" s="125" t="s">
        <v>1015</v>
      </c>
      <c r="V93" s="128">
        <v>0.5</v>
      </c>
      <c r="W93" s="129">
        <v>77.338877338877296</v>
      </c>
      <c r="X93" s="129">
        <v>76.715176715176696</v>
      </c>
      <c r="Y93" s="129">
        <v>79.417879417879405</v>
      </c>
      <c r="Z93" s="129">
        <v>88.149688149688103</v>
      </c>
      <c r="AA93" s="130">
        <v>0</v>
      </c>
      <c r="AB93" s="178">
        <v>94.866071428571402</v>
      </c>
      <c r="AC93" s="124">
        <v>93.080357142857096</v>
      </c>
      <c r="AD93" s="123">
        <v>105.580357142857</v>
      </c>
      <c r="AE93" s="124">
        <v>86.607142857142904</v>
      </c>
      <c r="AF93" s="180">
        <v>0.25</v>
      </c>
      <c r="AG93" s="178">
        <v>72.985781990521303</v>
      </c>
      <c r="AH93" s="124">
        <v>93.364928909952596</v>
      </c>
      <c r="AI93" s="123">
        <v>97.867298578199097</v>
      </c>
      <c r="AJ93" s="124">
        <v>104.739336492891</v>
      </c>
      <c r="AK93" s="180">
        <v>0.25</v>
      </c>
    </row>
    <row r="94" spans="1:37" ht="15.75" customHeight="1">
      <c r="A94" s="125" t="s">
        <v>983</v>
      </c>
      <c r="B94" s="125" t="s">
        <v>730</v>
      </c>
      <c r="C94" s="126">
        <v>290720</v>
      </c>
      <c r="D94" s="125" t="s">
        <v>728</v>
      </c>
      <c r="E94" s="125" t="e">
        <f>#N/A</f>
        <v>#N/A</v>
      </c>
      <c r="F94" s="125" t="e">
        <f>#N/A</f>
        <v>#N/A</v>
      </c>
      <c r="G94" s="125" t="e">
        <f>#N/A</f>
        <v>#N/A</v>
      </c>
      <c r="H94" s="125" t="e">
        <f>#N/A</f>
        <v>#N/A</v>
      </c>
      <c r="I94" s="125" t="e">
        <f>#N/A</f>
        <v>#N/A</v>
      </c>
      <c r="J94" s="125" t="e">
        <f>#N/A</f>
        <v>#N/A</v>
      </c>
      <c r="K94" s="125" t="e">
        <f>#N/A</f>
        <v>#N/A</v>
      </c>
      <c r="L94" s="125" t="e">
        <f>#N/A</f>
        <v>#N/A</v>
      </c>
      <c r="M94" s="125" t="e">
        <f>#N/A</f>
        <v>#N/A</v>
      </c>
      <c r="N94" s="127">
        <v>98.35</v>
      </c>
      <c r="O94" s="127">
        <v>88.55</v>
      </c>
      <c r="P94" s="127">
        <v>96.7</v>
      </c>
      <c r="Q94" s="127">
        <v>104.3</v>
      </c>
      <c r="R94" s="125" t="s">
        <v>1014</v>
      </c>
      <c r="S94" s="125" t="s">
        <v>1015</v>
      </c>
      <c r="T94" s="125" t="s">
        <v>1014</v>
      </c>
      <c r="U94" s="125" t="s">
        <v>1014</v>
      </c>
      <c r="V94" s="128">
        <v>0.75</v>
      </c>
      <c r="W94" s="129">
        <v>44.3223443223443</v>
      </c>
      <c r="X94" s="129">
        <v>61.538461538461497</v>
      </c>
      <c r="Y94" s="129">
        <v>63.6446886446886</v>
      </c>
      <c r="Z94" s="129">
        <v>50.274725274725299</v>
      </c>
      <c r="AA94" s="130">
        <v>0</v>
      </c>
      <c r="AB94" s="178">
        <v>52.008032128514103</v>
      </c>
      <c r="AC94" s="124">
        <v>56.224899598393598</v>
      </c>
      <c r="AD94" s="123">
        <v>68.172690763052202</v>
      </c>
      <c r="AE94" s="124">
        <v>63.554216867469897</v>
      </c>
      <c r="AF94" s="180">
        <v>1</v>
      </c>
      <c r="AG94" s="178">
        <v>51.241950321987098</v>
      </c>
      <c r="AH94" s="124">
        <v>55.2897884084637</v>
      </c>
      <c r="AI94" s="123">
        <v>57.865685372585098</v>
      </c>
      <c r="AJ94" s="124">
        <v>65.225390984360601</v>
      </c>
      <c r="AK94" s="180">
        <v>1</v>
      </c>
    </row>
    <row r="95" spans="1:37" ht="15.75" customHeight="1">
      <c r="A95" s="125" t="s">
        <v>979</v>
      </c>
      <c r="B95" s="125" t="s">
        <v>683</v>
      </c>
      <c r="C95" s="126">
        <v>290730</v>
      </c>
      <c r="D95" s="125" t="s">
        <v>668</v>
      </c>
      <c r="E95" s="125" t="e">
        <f>#N/A</f>
        <v>#N/A</v>
      </c>
      <c r="F95" s="125" t="e">
        <f>#N/A</f>
        <v>#N/A</v>
      </c>
      <c r="G95" s="125" t="e">
        <f>#N/A</f>
        <v>#N/A</v>
      </c>
      <c r="H95" s="125" t="e">
        <f>#N/A</f>
        <v>#N/A</v>
      </c>
      <c r="I95" s="125" t="e">
        <f>#N/A</f>
        <v>#N/A</v>
      </c>
      <c r="J95" s="125" t="e">
        <f>#N/A</f>
        <v>#N/A</v>
      </c>
      <c r="K95" s="125" t="e">
        <f>#N/A</f>
        <v>#N/A</v>
      </c>
      <c r="L95" s="125" t="e">
        <f>#N/A</f>
        <v>#N/A</v>
      </c>
      <c r="M95" s="125" t="e">
        <f>#N/A</f>
        <v>#N/A</v>
      </c>
      <c r="N95" s="127">
        <v>16.54</v>
      </c>
      <c r="O95" s="127">
        <v>15.77</v>
      </c>
      <c r="P95" s="127">
        <v>11.15</v>
      </c>
      <c r="Q95" s="127">
        <v>17.309999999999999</v>
      </c>
      <c r="R95" s="125" t="s">
        <v>1015</v>
      </c>
      <c r="S95" s="125" t="s">
        <v>1015</v>
      </c>
      <c r="T95" s="125" t="s">
        <v>1015</v>
      </c>
      <c r="U95" s="125" t="s">
        <v>1015</v>
      </c>
      <c r="V95" s="128">
        <v>0</v>
      </c>
      <c r="W95" s="129">
        <v>84.615384615384599</v>
      </c>
      <c r="X95" s="129">
        <v>78.076923076923094</v>
      </c>
      <c r="Y95" s="129">
        <v>86.153846153846203</v>
      </c>
      <c r="Z95" s="131">
        <v>86.153846153846203</v>
      </c>
      <c r="AA95" s="130">
        <v>0</v>
      </c>
      <c r="AB95" s="178">
        <v>66.037735849056602</v>
      </c>
      <c r="AC95" s="124">
        <v>65.723270440251596</v>
      </c>
      <c r="AD95" s="123">
        <v>57.861635220125798</v>
      </c>
      <c r="AE95" s="124">
        <v>61.949685534591197</v>
      </c>
      <c r="AF95" s="180">
        <v>0</v>
      </c>
      <c r="AG95" s="178">
        <v>35.875706214689302</v>
      </c>
      <c r="AH95" s="124">
        <v>44.350282485875702</v>
      </c>
      <c r="AI95" s="123">
        <v>42.937853107344601</v>
      </c>
      <c r="AJ95" s="124">
        <v>50.2824858757062</v>
      </c>
      <c r="AK95" s="180">
        <v>0</v>
      </c>
    </row>
    <row r="96" spans="1:37" ht="15.75" customHeight="1">
      <c r="A96" s="125" t="s">
        <v>976</v>
      </c>
      <c r="B96" s="125" t="s">
        <v>760</v>
      </c>
      <c r="C96" s="126">
        <v>290740</v>
      </c>
      <c r="D96" s="125" t="s">
        <v>762</v>
      </c>
      <c r="E96" s="125" t="e">
        <f>#N/A</f>
        <v>#N/A</v>
      </c>
      <c r="F96" s="125" t="e">
        <f>#N/A</f>
        <v>#N/A</v>
      </c>
      <c r="G96" s="125" t="e">
        <f>#N/A</f>
        <v>#N/A</v>
      </c>
      <c r="H96" s="125" t="e">
        <f>#N/A</f>
        <v>#N/A</v>
      </c>
      <c r="I96" s="125" t="e">
        <f>#N/A</f>
        <v>#N/A</v>
      </c>
      <c r="J96" s="125" t="e">
        <f>#N/A</f>
        <v>#N/A</v>
      </c>
      <c r="K96" s="125" t="e">
        <f>#N/A</f>
        <v>#N/A</v>
      </c>
      <c r="L96" s="125" t="e">
        <f>#N/A</f>
        <v>#N/A</v>
      </c>
      <c r="M96" s="125" t="e">
        <f>#N/A</f>
        <v>#N/A</v>
      </c>
      <c r="N96" s="127">
        <v>106.12</v>
      </c>
      <c r="O96" s="127">
        <v>104.08</v>
      </c>
      <c r="P96" s="127">
        <v>93.88</v>
      </c>
      <c r="Q96" s="127">
        <v>118.37</v>
      </c>
      <c r="R96" s="125" t="s">
        <v>1014</v>
      </c>
      <c r="S96" s="125" t="b">
        <f>TRUE</f>
        <v>1</v>
      </c>
      <c r="T96" s="125" t="s">
        <v>1015</v>
      </c>
      <c r="U96" s="125" t="s">
        <v>1014</v>
      </c>
      <c r="V96" s="128">
        <v>0.75</v>
      </c>
      <c r="W96" s="129">
        <v>95.8333333333333</v>
      </c>
      <c r="X96" s="129">
        <v>102.083333333333</v>
      </c>
      <c r="Y96" s="129">
        <v>100</v>
      </c>
      <c r="Z96" s="129">
        <v>100</v>
      </c>
      <c r="AA96" s="140">
        <v>0.25</v>
      </c>
      <c r="AB96" s="178">
        <v>97.7777777777778</v>
      </c>
      <c r="AC96" s="124">
        <v>95.5555555555556</v>
      </c>
      <c r="AD96" s="123">
        <v>95.5555555555556</v>
      </c>
      <c r="AE96" s="124">
        <v>115.555555555556</v>
      </c>
      <c r="AF96" s="183">
        <v>0.1</v>
      </c>
      <c r="AG96" s="178">
        <v>81.355932203389798</v>
      </c>
      <c r="AH96" s="124">
        <v>77.966101694915295</v>
      </c>
      <c r="AI96" s="123">
        <v>79.661016949152497</v>
      </c>
      <c r="AJ96" s="124">
        <v>101.694915254237</v>
      </c>
      <c r="AK96" s="183">
        <v>0.1</v>
      </c>
    </row>
    <row r="97" spans="1:37" ht="15.75" customHeight="1">
      <c r="A97" s="125" t="s">
        <v>981</v>
      </c>
      <c r="B97" s="125" t="s">
        <v>691</v>
      </c>
      <c r="C97" s="126">
        <v>290750</v>
      </c>
      <c r="D97" s="125" t="s">
        <v>696</v>
      </c>
      <c r="E97" s="125" t="e">
        <f>#N/A</f>
        <v>#N/A</v>
      </c>
      <c r="F97" s="125" t="e">
        <f>#N/A</f>
        <v>#N/A</v>
      </c>
      <c r="G97" s="125" t="e">
        <f>#N/A</f>
        <v>#N/A</v>
      </c>
      <c r="H97" s="125" t="e">
        <f>#N/A</f>
        <v>#N/A</v>
      </c>
      <c r="I97" s="125" t="e">
        <f>#N/A</f>
        <v>#N/A</v>
      </c>
      <c r="J97" s="125" t="e">
        <f>#N/A</f>
        <v>#N/A</v>
      </c>
      <c r="K97" s="125" t="e">
        <f>#N/A</f>
        <v>#N/A</v>
      </c>
      <c r="L97" s="125" t="e">
        <f>#N/A</f>
        <v>#N/A</v>
      </c>
      <c r="M97" s="125" t="e">
        <f>#N/A</f>
        <v>#N/A</v>
      </c>
      <c r="N97" s="127">
        <v>95.19</v>
      </c>
      <c r="O97" s="127">
        <v>90.52</v>
      </c>
      <c r="P97" s="127">
        <v>97.23</v>
      </c>
      <c r="Q97" s="127">
        <v>120.26</v>
      </c>
      <c r="R97" s="125" t="s">
        <v>1015</v>
      </c>
      <c r="S97" s="125" t="s">
        <v>1015</v>
      </c>
      <c r="T97" s="125" t="s">
        <v>1015</v>
      </c>
      <c r="U97" s="125" t="s">
        <v>1014</v>
      </c>
      <c r="V97" s="128">
        <v>0.75</v>
      </c>
      <c r="W97" s="129">
        <v>85.568513119533506</v>
      </c>
      <c r="X97" s="129">
        <v>86.588921282798793</v>
      </c>
      <c r="Y97" s="129">
        <v>88.775510204081598</v>
      </c>
      <c r="Z97" s="129">
        <v>86.1516034985423</v>
      </c>
      <c r="AA97" s="130">
        <v>0</v>
      </c>
      <c r="AB97" s="178">
        <v>87.058823529411796</v>
      </c>
      <c r="AC97" s="124">
        <v>84.369747899159705</v>
      </c>
      <c r="AD97" s="123">
        <v>88.907563025210095</v>
      </c>
      <c r="AE97" s="124">
        <v>103.025210084034</v>
      </c>
      <c r="AF97" s="180">
        <v>0.25</v>
      </c>
      <c r="AG97" s="178">
        <v>90.586145648312595</v>
      </c>
      <c r="AH97" s="124">
        <v>96.092362344582597</v>
      </c>
      <c r="AI97" s="123">
        <v>94.671403197158099</v>
      </c>
      <c r="AJ97" s="124">
        <v>103.90763765541701</v>
      </c>
      <c r="AK97" s="180">
        <v>0.25</v>
      </c>
    </row>
    <row r="98" spans="1:37" ht="15.75" customHeight="1">
      <c r="A98" s="125" t="s">
        <v>978</v>
      </c>
      <c r="B98" s="125" t="s">
        <v>803</v>
      </c>
      <c r="C98" s="126">
        <v>290755</v>
      </c>
      <c r="D98" s="125" t="s">
        <v>804</v>
      </c>
      <c r="E98" s="125" t="e">
        <f>#N/A</f>
        <v>#N/A</v>
      </c>
      <c r="F98" s="125" t="e">
        <f>#N/A</f>
        <v>#N/A</v>
      </c>
      <c r="G98" s="125" t="e">
        <f>#N/A</f>
        <v>#N/A</v>
      </c>
      <c r="H98" s="125" t="e">
        <f>#N/A</f>
        <v>#N/A</v>
      </c>
      <c r="I98" s="125" t="e">
        <f>#N/A</f>
        <v>#N/A</v>
      </c>
      <c r="J98" s="125" t="e">
        <f>#N/A</f>
        <v>#N/A</v>
      </c>
      <c r="K98" s="125" t="e">
        <f>#N/A</f>
        <v>#N/A</v>
      </c>
      <c r="L98" s="125" t="e">
        <f>#N/A</f>
        <v>#N/A</v>
      </c>
      <c r="M98" s="125" t="e">
        <f>#N/A</f>
        <v>#N/A</v>
      </c>
      <c r="N98" s="127">
        <v>110.81</v>
      </c>
      <c r="O98" s="127">
        <v>121.62</v>
      </c>
      <c r="P98" s="127">
        <v>137.84</v>
      </c>
      <c r="Q98" s="127">
        <v>110.81</v>
      </c>
      <c r="R98" s="125" t="s">
        <v>1014</v>
      </c>
      <c r="S98" s="125" t="b">
        <f>TRUE</f>
        <v>1</v>
      </c>
      <c r="T98" s="125" t="s">
        <v>1014</v>
      </c>
      <c r="U98" s="125" t="s">
        <v>1014</v>
      </c>
      <c r="V98" s="128">
        <v>1</v>
      </c>
      <c r="W98" s="129">
        <v>132.43243243243199</v>
      </c>
      <c r="X98" s="129">
        <v>125.675675675676</v>
      </c>
      <c r="Y98" s="129">
        <v>114.864864864865</v>
      </c>
      <c r="Z98" s="129">
        <v>120.27027027027</v>
      </c>
      <c r="AA98" s="130">
        <v>1</v>
      </c>
      <c r="AB98" s="178">
        <v>71.681415929203496</v>
      </c>
      <c r="AC98" s="124">
        <v>69.911504424778798</v>
      </c>
      <c r="AD98" s="123">
        <v>84.070796460176993</v>
      </c>
      <c r="AE98" s="124">
        <v>74.336283185840699</v>
      </c>
      <c r="AF98" s="180">
        <v>0</v>
      </c>
      <c r="AG98" s="178">
        <v>97.468354430379705</v>
      </c>
      <c r="AH98" s="124">
        <v>108.860759493671</v>
      </c>
      <c r="AI98" s="123">
        <v>112.65822784810101</v>
      </c>
      <c r="AJ98" s="124">
        <v>113.924050632911</v>
      </c>
      <c r="AK98" s="180">
        <v>0</v>
      </c>
    </row>
    <row r="99" spans="1:37" ht="15.75" customHeight="1">
      <c r="A99" s="125" t="s">
        <v>983</v>
      </c>
      <c r="B99" s="125" t="s">
        <v>582</v>
      </c>
      <c r="C99" s="126">
        <v>290760</v>
      </c>
      <c r="D99" s="125" t="s">
        <v>578</v>
      </c>
      <c r="E99" s="125" t="e">
        <f>#N/A</f>
        <v>#N/A</v>
      </c>
      <c r="F99" s="125" t="e">
        <f>#N/A</f>
        <v>#N/A</v>
      </c>
      <c r="G99" s="125" t="e">
        <f>#N/A</f>
        <v>#N/A</v>
      </c>
      <c r="H99" s="125" t="e">
        <f>#N/A</f>
        <v>#N/A</v>
      </c>
      <c r="I99" s="125" t="e">
        <f>#N/A</f>
        <v>#N/A</v>
      </c>
      <c r="J99" s="125" t="e">
        <f>#N/A</f>
        <v>#N/A</v>
      </c>
      <c r="K99" s="125" t="e">
        <f>#N/A</f>
        <v>#N/A</v>
      </c>
      <c r="L99" s="125" t="e">
        <f>#N/A</f>
        <v>#N/A</v>
      </c>
      <c r="M99" s="125" t="e">
        <f>#N/A</f>
        <v>#N/A</v>
      </c>
      <c r="N99" s="127">
        <v>59.52</v>
      </c>
      <c r="O99" s="127">
        <v>57.94</v>
      </c>
      <c r="P99" s="127">
        <v>58.73</v>
      </c>
      <c r="Q99" s="127">
        <v>86.51</v>
      </c>
      <c r="R99" s="125" t="s">
        <v>1015</v>
      </c>
      <c r="S99" s="125" t="s">
        <v>1015</v>
      </c>
      <c r="T99" s="125" t="s">
        <v>1015</v>
      </c>
      <c r="U99" s="125" t="s">
        <v>1015</v>
      </c>
      <c r="V99" s="128">
        <v>0</v>
      </c>
      <c r="W99" s="129">
        <v>34.523809523809497</v>
      </c>
      <c r="X99" s="129">
        <v>36.904761904761898</v>
      </c>
      <c r="Y99" s="129">
        <v>45.634920634920597</v>
      </c>
      <c r="Z99" s="129">
        <v>57.142857142857103</v>
      </c>
      <c r="AA99" s="140">
        <v>0</v>
      </c>
      <c r="AB99" s="178">
        <v>83.490566037735803</v>
      </c>
      <c r="AC99" s="124">
        <v>89.150943396226396</v>
      </c>
      <c r="AD99" s="123">
        <v>111.320754716981</v>
      </c>
      <c r="AE99" s="124">
        <v>109.905660377358</v>
      </c>
      <c r="AF99" s="183">
        <v>0.25</v>
      </c>
      <c r="AG99" s="178">
        <v>75.4166666666667</v>
      </c>
      <c r="AH99" s="124">
        <v>76.6666666666667</v>
      </c>
      <c r="AI99" s="123">
        <v>77.5</v>
      </c>
      <c r="AJ99" s="124">
        <v>89.1666666666667</v>
      </c>
      <c r="AK99" s="183">
        <v>0.25</v>
      </c>
    </row>
    <row r="100" spans="1:37" ht="15.75" customHeight="1">
      <c r="A100" s="125" t="s">
        <v>974</v>
      </c>
      <c r="B100" s="125" t="s">
        <v>742</v>
      </c>
      <c r="C100" s="126">
        <v>290770</v>
      </c>
      <c r="D100" s="125" t="s">
        <v>738</v>
      </c>
      <c r="E100" s="125" t="e">
        <f>#N/A</f>
        <v>#N/A</v>
      </c>
      <c r="F100" s="125" t="e">
        <f>#N/A</f>
        <v>#N/A</v>
      </c>
      <c r="G100" s="125" t="e">
        <f>#N/A</f>
        <v>#N/A</v>
      </c>
      <c r="H100" s="125" t="e">
        <f>#N/A</f>
        <v>#N/A</v>
      </c>
      <c r="I100" s="125" t="e">
        <f>#N/A</f>
        <v>#N/A</v>
      </c>
      <c r="J100" s="125" t="e">
        <f>#N/A</f>
        <v>#N/A</v>
      </c>
      <c r="K100" s="125" t="e">
        <f>#N/A</f>
        <v>#N/A</v>
      </c>
      <c r="L100" s="125" t="e">
        <f>#N/A</f>
        <v>#N/A</v>
      </c>
      <c r="M100" s="125" t="e">
        <f>#N/A</f>
        <v>#N/A</v>
      </c>
      <c r="N100" s="127">
        <v>91.41</v>
      </c>
      <c r="O100" s="127">
        <v>93.87</v>
      </c>
      <c r="P100" s="127">
        <v>101.23</v>
      </c>
      <c r="Q100" s="127">
        <v>126.38</v>
      </c>
      <c r="R100" s="125" t="s">
        <v>1015</v>
      </c>
      <c r="S100" s="125" t="s">
        <v>1015</v>
      </c>
      <c r="T100" s="125" t="s">
        <v>1014</v>
      </c>
      <c r="U100" s="125" t="s">
        <v>1014</v>
      </c>
      <c r="V100" s="128">
        <v>0.5</v>
      </c>
      <c r="W100" s="129">
        <v>44.171779141104302</v>
      </c>
      <c r="X100" s="129">
        <v>44.785276073619599</v>
      </c>
      <c r="Y100" s="129">
        <v>42.331288343558299</v>
      </c>
      <c r="Z100" s="129">
        <v>42.944785276073603</v>
      </c>
      <c r="AA100" s="130">
        <v>0</v>
      </c>
      <c r="AB100" s="178">
        <v>39.354838709677402</v>
      </c>
      <c r="AC100" s="124">
        <v>41.935483870967701</v>
      </c>
      <c r="AD100" s="123">
        <v>38.064516129032299</v>
      </c>
      <c r="AE100" s="124">
        <v>55.4838709677419</v>
      </c>
      <c r="AF100" s="180">
        <v>0</v>
      </c>
      <c r="AG100" s="178">
        <v>64.6408839779006</v>
      </c>
      <c r="AH100" s="124">
        <v>62.4309392265193</v>
      </c>
      <c r="AI100" s="123">
        <v>70.165745856353595</v>
      </c>
      <c r="AJ100" s="124">
        <v>94.475138121547005</v>
      </c>
      <c r="AK100" s="180">
        <v>0</v>
      </c>
    </row>
    <row r="101" spans="1:37" ht="15.75" customHeight="1">
      <c r="A101" s="125" t="s">
        <v>979</v>
      </c>
      <c r="B101" s="125" t="s">
        <v>722</v>
      </c>
      <c r="C101" s="126">
        <v>290780</v>
      </c>
      <c r="D101" s="125" t="s">
        <v>712</v>
      </c>
      <c r="E101" s="125" t="e">
        <f>#N/A</f>
        <v>#N/A</v>
      </c>
      <c r="F101" s="125" t="e">
        <f>#N/A</f>
        <v>#N/A</v>
      </c>
      <c r="G101" s="125" t="e">
        <f>#N/A</f>
        <v>#N/A</v>
      </c>
      <c r="H101" s="125" t="e">
        <f>#N/A</f>
        <v>#N/A</v>
      </c>
      <c r="I101" s="125" t="e">
        <f>#N/A</f>
        <v>#N/A</v>
      </c>
      <c r="J101" s="125" t="e">
        <f>#N/A</f>
        <v>#N/A</v>
      </c>
      <c r="K101" s="125" t="e">
        <f>#N/A</f>
        <v>#N/A</v>
      </c>
      <c r="L101" s="125" t="e">
        <f>#N/A</f>
        <v>#N/A</v>
      </c>
      <c r="M101" s="125" t="e">
        <f>#N/A</f>
        <v>#N/A</v>
      </c>
      <c r="N101" s="127">
        <v>35.869999999999997</v>
      </c>
      <c r="O101" s="127">
        <v>34.04</v>
      </c>
      <c r="P101" s="127">
        <v>38.6</v>
      </c>
      <c r="Q101" s="127">
        <v>46.5</v>
      </c>
      <c r="R101" s="125" t="s">
        <v>1015</v>
      </c>
      <c r="S101" s="125" t="s">
        <v>1015</v>
      </c>
      <c r="T101" s="125" t="s">
        <v>1015</v>
      </c>
      <c r="U101" s="125" t="s">
        <v>1015</v>
      </c>
      <c r="V101" s="128">
        <v>0</v>
      </c>
      <c r="W101" s="129">
        <v>66.565349544072902</v>
      </c>
      <c r="X101" s="129">
        <v>67.477203647416403</v>
      </c>
      <c r="Y101" s="129">
        <v>67.477203647416403</v>
      </c>
      <c r="Z101" s="129">
        <v>83.890577507598806</v>
      </c>
      <c r="AA101" s="130">
        <v>0</v>
      </c>
      <c r="AB101" s="178">
        <v>89.189189189189193</v>
      </c>
      <c r="AC101" s="124">
        <v>89.4894894894895</v>
      </c>
      <c r="AD101" s="123">
        <v>87.987987987988006</v>
      </c>
      <c r="AE101" s="124">
        <v>84.684684684684697</v>
      </c>
      <c r="AF101" s="180">
        <v>0</v>
      </c>
      <c r="AG101" s="178">
        <v>81.564245810055894</v>
      </c>
      <c r="AH101" s="124">
        <v>85.754189944134097</v>
      </c>
      <c r="AI101" s="123">
        <v>87.150837988826794</v>
      </c>
      <c r="AJ101" s="124">
        <v>83.240223463687101</v>
      </c>
      <c r="AK101" s="180">
        <v>0</v>
      </c>
    </row>
    <row r="102" spans="1:37" ht="15.75" customHeight="1">
      <c r="A102" s="125" t="s">
        <v>978</v>
      </c>
      <c r="B102" s="125" t="s">
        <v>722</v>
      </c>
      <c r="C102" s="126">
        <v>290790</v>
      </c>
      <c r="D102" s="125" t="s">
        <v>713</v>
      </c>
      <c r="E102" s="125" t="e">
        <f>#N/A</f>
        <v>#N/A</v>
      </c>
      <c r="F102" s="125" t="e">
        <f>#N/A</f>
        <v>#N/A</v>
      </c>
      <c r="G102" s="125" t="e">
        <f>#N/A</f>
        <v>#N/A</v>
      </c>
      <c r="H102" s="125" t="e">
        <f>#N/A</f>
        <v>#N/A</v>
      </c>
      <c r="I102" s="125" t="e">
        <f>#N/A</f>
        <v>#N/A</v>
      </c>
      <c r="J102" s="125" t="e">
        <f>#N/A</f>
        <v>#N/A</v>
      </c>
      <c r="K102" s="125" t="e">
        <f>#N/A</f>
        <v>#N/A</v>
      </c>
      <c r="L102" s="125" t="e">
        <f>#N/A</f>
        <v>#N/A</v>
      </c>
      <c r="M102" s="125" t="e">
        <f>#N/A</f>
        <v>#N/A</v>
      </c>
      <c r="N102" s="127">
        <v>45.91</v>
      </c>
      <c r="O102" s="127">
        <v>35.450000000000003</v>
      </c>
      <c r="P102" s="127">
        <v>38.18</v>
      </c>
      <c r="Q102" s="127">
        <v>40</v>
      </c>
      <c r="R102" s="125" t="s">
        <v>1015</v>
      </c>
      <c r="S102" s="125" t="s">
        <v>1015</v>
      </c>
      <c r="T102" s="125" t="s">
        <v>1015</v>
      </c>
      <c r="U102" s="125" t="s">
        <v>1015</v>
      </c>
      <c r="V102" s="128">
        <v>0</v>
      </c>
      <c r="W102" s="129">
        <v>92.272727272727295</v>
      </c>
      <c r="X102" s="129">
        <v>95</v>
      </c>
      <c r="Y102" s="129">
        <v>115.454545454545</v>
      </c>
      <c r="Z102" s="129">
        <v>80</v>
      </c>
      <c r="AA102" s="130">
        <v>0.25</v>
      </c>
      <c r="AB102" s="178">
        <v>87.132352941176507</v>
      </c>
      <c r="AC102" s="124">
        <v>85.661764705882305</v>
      </c>
      <c r="AD102" s="123">
        <v>94.485294117647101</v>
      </c>
      <c r="AE102" s="124">
        <v>93.014705882352899</v>
      </c>
      <c r="AF102" s="180">
        <v>0</v>
      </c>
      <c r="AG102" s="178">
        <v>68.350168350168303</v>
      </c>
      <c r="AH102" s="124">
        <v>86.531986531986504</v>
      </c>
      <c r="AI102" s="123">
        <v>89.898989898989896</v>
      </c>
      <c r="AJ102" s="124">
        <v>82.828282828282795</v>
      </c>
      <c r="AK102" s="180">
        <v>0</v>
      </c>
    </row>
    <row r="103" spans="1:37" ht="15.75" customHeight="1">
      <c r="A103" s="125" t="s">
        <v>978</v>
      </c>
      <c r="B103" s="125" t="s">
        <v>896</v>
      </c>
      <c r="C103" s="126">
        <v>290800</v>
      </c>
      <c r="D103" s="125" t="s">
        <v>891</v>
      </c>
      <c r="E103" s="125" t="e">
        <f>#N/A</f>
        <v>#N/A</v>
      </c>
      <c r="F103" s="125" t="e">
        <f>#N/A</f>
        <v>#N/A</v>
      </c>
      <c r="G103" s="125" t="e">
        <f>#N/A</f>
        <v>#N/A</v>
      </c>
      <c r="H103" s="125" t="e">
        <f>#N/A</f>
        <v>#N/A</v>
      </c>
      <c r="I103" s="125" t="e">
        <f>#N/A</f>
        <v>#N/A</v>
      </c>
      <c r="J103" s="125" t="e">
        <f>#N/A</f>
        <v>#N/A</v>
      </c>
      <c r="K103" s="125" t="e">
        <f>#N/A</f>
        <v>#N/A</v>
      </c>
      <c r="L103" s="125" t="e">
        <f>#N/A</f>
        <v>#N/A</v>
      </c>
      <c r="M103" s="125" t="e">
        <f>#N/A</f>
        <v>#N/A</v>
      </c>
      <c r="N103" s="127">
        <v>91.35</v>
      </c>
      <c r="O103" s="127">
        <v>81.58</v>
      </c>
      <c r="P103" s="127">
        <v>97.37</v>
      </c>
      <c r="Q103" s="127">
        <v>96.24</v>
      </c>
      <c r="R103" s="125" t="s">
        <v>1015</v>
      </c>
      <c r="S103" s="125" t="s">
        <v>1015</v>
      </c>
      <c r="T103" s="125" t="s">
        <v>1014</v>
      </c>
      <c r="U103" s="125" t="s">
        <v>1014</v>
      </c>
      <c r="V103" s="128">
        <v>0.5</v>
      </c>
      <c r="W103" s="129">
        <v>93.984962406015001</v>
      </c>
      <c r="X103" s="129">
        <v>90.601503759398497</v>
      </c>
      <c r="Y103" s="129">
        <v>114.661654135338</v>
      </c>
      <c r="Z103" s="129">
        <v>93.609022556390997</v>
      </c>
      <c r="AA103" s="130">
        <v>0</v>
      </c>
      <c r="AB103" s="178">
        <v>126.274509803922</v>
      </c>
      <c r="AC103" s="124">
        <v>121.56862745098</v>
      </c>
      <c r="AD103" s="123">
        <v>127.843137254902</v>
      </c>
      <c r="AE103" s="124">
        <v>140.392156862745</v>
      </c>
      <c r="AF103" s="180">
        <v>0.75</v>
      </c>
      <c r="AG103" s="178">
        <v>79.323308270676705</v>
      </c>
      <c r="AH103" s="124">
        <v>79.699248120300794</v>
      </c>
      <c r="AI103" s="123">
        <v>80.075187969924798</v>
      </c>
      <c r="AJ103" s="124">
        <v>97.744360902255593</v>
      </c>
      <c r="AK103" s="180">
        <v>0.75</v>
      </c>
    </row>
    <row r="104" spans="1:37" ht="15.75" customHeight="1">
      <c r="A104" s="125" t="s">
        <v>984</v>
      </c>
      <c r="B104" s="125" t="s">
        <v>791</v>
      </c>
      <c r="C104" s="126">
        <v>290810</v>
      </c>
      <c r="D104" s="125" t="s">
        <v>786</v>
      </c>
      <c r="E104" s="125" t="e">
        <f>#N/A</f>
        <v>#N/A</v>
      </c>
      <c r="F104" s="125" t="e">
        <f>#N/A</f>
        <v>#N/A</v>
      </c>
      <c r="G104" s="125" t="e">
        <f>#N/A</f>
        <v>#N/A</v>
      </c>
      <c r="H104" s="125" t="e">
        <f>#N/A</f>
        <v>#N/A</v>
      </c>
      <c r="I104" s="125" t="e">
        <f>#N/A</f>
        <v>#N/A</v>
      </c>
      <c r="J104" s="125" t="e">
        <f>#N/A</f>
        <v>#N/A</v>
      </c>
      <c r="K104" s="125" t="e">
        <f>#N/A</f>
        <v>#N/A</v>
      </c>
      <c r="L104" s="125" t="e">
        <f>#N/A</f>
        <v>#N/A</v>
      </c>
      <c r="M104" s="125" t="e">
        <f>#N/A</f>
        <v>#N/A</v>
      </c>
      <c r="N104" s="127">
        <v>46.83</v>
      </c>
      <c r="O104" s="127">
        <v>45.07</v>
      </c>
      <c r="P104" s="127">
        <v>51.76</v>
      </c>
      <c r="Q104" s="127">
        <v>60.21</v>
      </c>
      <c r="R104" s="125" t="s">
        <v>1015</v>
      </c>
      <c r="S104" s="125" t="s">
        <v>1015</v>
      </c>
      <c r="T104" s="125" t="s">
        <v>1015</v>
      </c>
      <c r="U104" s="125" t="s">
        <v>1015</v>
      </c>
      <c r="V104" s="128">
        <v>0</v>
      </c>
      <c r="W104" s="129">
        <v>60.2112676056338</v>
      </c>
      <c r="X104" s="129">
        <v>63.732394366197198</v>
      </c>
      <c r="Y104" s="129">
        <v>87.676056338028204</v>
      </c>
      <c r="Z104" s="131">
        <v>56.338028169014102</v>
      </c>
      <c r="AA104" s="130">
        <v>0</v>
      </c>
      <c r="AB104" s="178">
        <v>90.909090909090907</v>
      </c>
      <c r="AC104" s="124">
        <v>90.909090909090907</v>
      </c>
      <c r="AD104" s="123">
        <v>91.341991341991303</v>
      </c>
      <c r="AE104" s="124">
        <v>77.489177489177493</v>
      </c>
      <c r="AF104" s="180">
        <v>0</v>
      </c>
      <c r="AG104" s="178">
        <v>66.788321167883197</v>
      </c>
      <c r="AH104" s="124">
        <v>68.613138686131407</v>
      </c>
      <c r="AI104" s="123">
        <v>75.182481751824795</v>
      </c>
      <c r="AJ104" s="124">
        <v>73.722627737226304</v>
      </c>
      <c r="AK104" s="180">
        <v>0</v>
      </c>
    </row>
    <row r="105" spans="1:37" ht="15.75" customHeight="1">
      <c r="A105" s="125" t="s">
        <v>981</v>
      </c>
      <c r="B105" s="125" t="s">
        <v>648</v>
      </c>
      <c r="C105" s="126">
        <v>290820</v>
      </c>
      <c r="D105" s="125" t="s">
        <v>647</v>
      </c>
      <c r="E105" s="125" t="e">
        <f>#N/A</f>
        <v>#N/A</v>
      </c>
      <c r="F105" s="125" t="e">
        <f>#N/A</f>
        <v>#N/A</v>
      </c>
      <c r="G105" s="125" t="e">
        <f>#N/A</f>
        <v>#N/A</v>
      </c>
      <c r="H105" s="125" t="e">
        <f>#N/A</f>
        <v>#N/A</v>
      </c>
      <c r="I105" s="125" t="e">
        <f>#N/A</f>
        <v>#N/A</v>
      </c>
      <c r="J105" s="125" t="e">
        <f>#N/A</f>
        <v>#N/A</v>
      </c>
      <c r="K105" s="125" t="e">
        <f>#N/A</f>
        <v>#N/A</v>
      </c>
      <c r="L105" s="125" t="e">
        <f>#N/A</f>
        <v>#N/A</v>
      </c>
      <c r="M105" s="125" t="e">
        <f>#N/A</f>
        <v>#N/A</v>
      </c>
      <c r="N105" s="127">
        <v>83.48</v>
      </c>
      <c r="O105" s="127">
        <v>60.71</v>
      </c>
      <c r="P105" s="127">
        <v>96.88</v>
      </c>
      <c r="Q105" s="127">
        <v>95.98</v>
      </c>
      <c r="R105" s="125" t="s">
        <v>1015</v>
      </c>
      <c r="S105" s="125" t="s">
        <v>1015</v>
      </c>
      <c r="T105" s="125" t="s">
        <v>1015</v>
      </c>
      <c r="U105" s="125" t="s">
        <v>1014</v>
      </c>
      <c r="V105" s="128">
        <v>0.5</v>
      </c>
      <c r="W105" s="129">
        <v>76.339285714285694</v>
      </c>
      <c r="X105" s="129">
        <v>73.214285714285694</v>
      </c>
      <c r="Y105" s="129">
        <v>79.017857142857096</v>
      </c>
      <c r="Z105" s="129">
        <v>69.642857142857096</v>
      </c>
      <c r="AA105" s="130">
        <v>0</v>
      </c>
      <c r="AB105" s="178">
        <v>82.608695652173907</v>
      </c>
      <c r="AC105" s="124">
        <v>81.642512077294697</v>
      </c>
      <c r="AD105" s="123">
        <v>95.652173913043498</v>
      </c>
      <c r="AE105" s="124">
        <v>86.956521739130395</v>
      </c>
      <c r="AF105" s="180">
        <v>0</v>
      </c>
      <c r="AG105" s="178">
        <v>80.269058295964101</v>
      </c>
      <c r="AH105" s="124">
        <v>87.892376681614394</v>
      </c>
      <c r="AI105" s="123">
        <v>84.753363228699598</v>
      </c>
      <c r="AJ105" s="124">
        <v>86.995515695067297</v>
      </c>
      <c r="AK105" s="180">
        <v>0</v>
      </c>
    </row>
    <row r="106" spans="1:37" ht="15.75" customHeight="1">
      <c r="A106" s="125" t="s">
        <v>976</v>
      </c>
      <c r="B106" s="125" t="s">
        <v>683</v>
      </c>
      <c r="C106" s="126">
        <v>290830</v>
      </c>
      <c r="D106" s="125" t="s">
        <v>669</v>
      </c>
      <c r="E106" s="125" t="e">
        <f>#N/A</f>
        <v>#N/A</v>
      </c>
      <c r="F106" s="125" t="e">
        <f>#N/A</f>
        <v>#N/A</v>
      </c>
      <c r="G106" s="125" t="e">
        <f>#N/A</f>
        <v>#N/A</v>
      </c>
      <c r="H106" s="125" t="e">
        <f>#N/A</f>
        <v>#N/A</v>
      </c>
      <c r="I106" s="125" t="e">
        <f>#N/A</f>
        <v>#N/A</v>
      </c>
      <c r="J106" s="125" t="e">
        <f>#N/A</f>
        <v>#N/A</v>
      </c>
      <c r="K106" s="125" t="e">
        <f>#N/A</f>
        <v>#N/A</v>
      </c>
      <c r="L106" s="125" t="e">
        <f>#N/A</f>
        <v>#N/A</v>
      </c>
      <c r="M106" s="125" t="e">
        <f>#N/A</f>
        <v>#N/A</v>
      </c>
      <c r="N106" s="127">
        <v>76.03</v>
      </c>
      <c r="O106" s="127">
        <v>77.400000000000006</v>
      </c>
      <c r="P106" s="127">
        <v>85.62</v>
      </c>
      <c r="Q106" s="127">
        <v>78.08</v>
      </c>
      <c r="R106" s="125" t="s">
        <v>1015</v>
      </c>
      <c r="S106" s="125" t="s">
        <v>1015</v>
      </c>
      <c r="T106" s="125" t="s">
        <v>1015</v>
      </c>
      <c r="U106" s="125" t="s">
        <v>1015</v>
      </c>
      <c r="V106" s="128">
        <v>0</v>
      </c>
      <c r="W106" s="129">
        <v>106.849315068493</v>
      </c>
      <c r="X106" s="129">
        <v>95.205479452054803</v>
      </c>
      <c r="Y106" s="129">
        <v>110.27397260274</v>
      </c>
      <c r="Z106" s="131">
        <v>100.684931506849</v>
      </c>
      <c r="AA106" s="130">
        <v>0.75</v>
      </c>
      <c r="AB106" s="178">
        <v>102.222222222222</v>
      </c>
      <c r="AC106" s="124">
        <v>97.7777777777778</v>
      </c>
      <c r="AD106" s="123">
        <v>98.8888888888889</v>
      </c>
      <c r="AE106" s="124">
        <v>108.333333333333</v>
      </c>
      <c r="AF106" s="180">
        <v>0.75</v>
      </c>
      <c r="AG106" s="178">
        <v>100.653594771242</v>
      </c>
      <c r="AH106" s="124">
        <v>103.267973856209</v>
      </c>
      <c r="AI106" s="123">
        <v>113.725490196078</v>
      </c>
      <c r="AJ106" s="124">
        <v>131.37254901960799</v>
      </c>
      <c r="AK106" s="180">
        <v>0.75</v>
      </c>
    </row>
    <row r="107" spans="1:37">
      <c r="A107" s="125" t="s">
        <v>976</v>
      </c>
      <c r="B107" s="125" t="s">
        <v>567</v>
      </c>
      <c r="C107" s="126">
        <v>290840</v>
      </c>
      <c r="D107" s="125" t="s">
        <v>557</v>
      </c>
      <c r="E107" s="125" t="e">
        <f>#N/A</f>
        <v>#N/A</v>
      </c>
      <c r="F107" s="125" t="e">
        <f>#N/A</f>
        <v>#N/A</v>
      </c>
      <c r="G107" s="125" t="e">
        <f>#N/A</f>
        <v>#N/A</v>
      </c>
      <c r="H107" s="125" t="e">
        <f>#N/A</f>
        <v>#N/A</v>
      </c>
      <c r="I107" s="125" t="e">
        <f>#N/A</f>
        <v>#N/A</v>
      </c>
      <c r="J107" s="125" t="e">
        <f>#N/A</f>
        <v>#N/A</v>
      </c>
      <c r="K107" s="125" t="e">
        <f>#N/A</f>
        <v>#N/A</v>
      </c>
      <c r="L107" s="125" t="e">
        <f>#N/A</f>
        <v>#N/A</v>
      </c>
      <c r="M107" s="125" t="e">
        <f>#N/A</f>
        <v>#N/A</v>
      </c>
      <c r="N107" s="127">
        <v>62.78</v>
      </c>
      <c r="O107" s="127">
        <v>69.400000000000006</v>
      </c>
      <c r="P107" s="127">
        <v>80.88</v>
      </c>
      <c r="Q107" s="127">
        <v>77.239999999999995</v>
      </c>
      <c r="R107" s="125" t="s">
        <v>1015</v>
      </c>
      <c r="S107" s="125" t="s">
        <v>1015</v>
      </c>
      <c r="T107" s="125" t="s">
        <v>1015</v>
      </c>
      <c r="U107" s="125" t="s">
        <v>1015</v>
      </c>
      <c r="V107" s="128">
        <v>0</v>
      </c>
      <c r="W107" s="129">
        <v>73.973880597014897</v>
      </c>
      <c r="X107" s="129">
        <v>74.906716417910403</v>
      </c>
      <c r="Y107" s="129">
        <v>77.611940298507506</v>
      </c>
      <c r="Z107" s="131">
        <v>76.305970149253696</v>
      </c>
      <c r="AA107" s="138">
        <v>0</v>
      </c>
      <c r="AB107" s="178">
        <v>69.370229007633597</v>
      </c>
      <c r="AC107" s="124">
        <v>74.618320610686993</v>
      </c>
      <c r="AD107" s="123">
        <v>82.538167938931295</v>
      </c>
      <c r="AE107" s="124">
        <v>84.3511450381679</v>
      </c>
      <c r="AF107" s="182">
        <v>0</v>
      </c>
      <c r="AG107" s="178">
        <v>71.694599627560507</v>
      </c>
      <c r="AH107" s="124">
        <v>72.811918063314707</v>
      </c>
      <c r="AI107" s="123">
        <v>76.163873370577306</v>
      </c>
      <c r="AJ107" s="124">
        <v>77.001862197392896</v>
      </c>
      <c r="AK107" s="182">
        <v>0</v>
      </c>
    </row>
    <row r="108" spans="1:37" ht="15.75" customHeight="1">
      <c r="A108" s="125" t="s">
        <v>970</v>
      </c>
      <c r="B108" s="125" t="s">
        <v>504</v>
      </c>
      <c r="C108" s="126">
        <v>290850</v>
      </c>
      <c r="D108" s="125" t="s">
        <v>502</v>
      </c>
      <c r="E108" s="125" t="e">
        <f>#N/A</f>
        <v>#N/A</v>
      </c>
      <c r="F108" s="125" t="e">
        <f>#N/A</f>
        <v>#N/A</v>
      </c>
      <c r="G108" s="125" t="e">
        <f>#N/A</f>
        <v>#N/A</v>
      </c>
      <c r="H108" s="125" t="e">
        <f>#N/A</f>
        <v>#N/A</v>
      </c>
      <c r="I108" s="125" t="e">
        <f>#N/A</f>
        <v>#N/A</v>
      </c>
      <c r="J108" s="125" t="e">
        <f>#N/A</f>
        <v>#N/A</v>
      </c>
      <c r="K108" s="125" t="e">
        <f>#N/A</f>
        <v>#N/A</v>
      </c>
      <c r="L108" s="125" t="e">
        <f>#N/A</f>
        <v>#N/A</v>
      </c>
      <c r="M108" s="125" t="e">
        <f>#N/A</f>
        <v>#N/A</v>
      </c>
      <c r="N108" s="127">
        <v>74.94</v>
      </c>
      <c r="O108" s="127">
        <v>61.81</v>
      </c>
      <c r="P108" s="127">
        <v>86.87</v>
      </c>
      <c r="Q108" s="127">
        <v>85.92</v>
      </c>
      <c r="R108" s="125" t="s">
        <v>1015</v>
      </c>
      <c r="S108" s="125" t="s">
        <v>1015</v>
      </c>
      <c r="T108" s="125" t="s">
        <v>1015</v>
      </c>
      <c r="U108" s="125" t="s">
        <v>1015</v>
      </c>
      <c r="V108" s="128">
        <v>0</v>
      </c>
      <c r="W108" s="129">
        <v>70.6443914081146</v>
      </c>
      <c r="X108" s="129">
        <v>68.019093078758999</v>
      </c>
      <c r="Y108" s="129">
        <v>78.042959427207606</v>
      </c>
      <c r="Z108" s="129">
        <v>66.825775656324595</v>
      </c>
      <c r="AA108" s="130">
        <v>0</v>
      </c>
      <c r="AB108" s="178">
        <v>104.05405405405401</v>
      </c>
      <c r="AC108" s="124">
        <v>104.864864864865</v>
      </c>
      <c r="AD108" s="123">
        <v>110</v>
      </c>
      <c r="AE108" s="124">
        <v>102.972972972973</v>
      </c>
      <c r="AF108" s="180">
        <v>1</v>
      </c>
      <c r="AG108" s="178">
        <v>81.818181818181799</v>
      </c>
      <c r="AH108" s="124">
        <v>95.316804407713505</v>
      </c>
      <c r="AI108" s="123">
        <v>103.030303030303</v>
      </c>
      <c r="AJ108" s="124">
        <v>114.325068870523</v>
      </c>
      <c r="AK108" s="180">
        <v>1</v>
      </c>
    </row>
    <row r="109" spans="1:37" ht="15.75" customHeight="1">
      <c r="A109" s="125" t="s">
        <v>970</v>
      </c>
      <c r="B109" s="125" t="s">
        <v>638</v>
      </c>
      <c r="C109" s="126">
        <v>290860</v>
      </c>
      <c r="D109" s="125" t="s">
        <v>639</v>
      </c>
      <c r="E109" s="125" t="e">
        <f>#N/A</f>
        <v>#N/A</v>
      </c>
      <c r="F109" s="125" t="e">
        <f>#N/A</f>
        <v>#N/A</v>
      </c>
      <c r="G109" s="125" t="e">
        <f>#N/A</f>
        <v>#N/A</v>
      </c>
      <c r="H109" s="125" t="e">
        <f>#N/A</f>
        <v>#N/A</v>
      </c>
      <c r="I109" s="125" t="e">
        <f>#N/A</f>
        <v>#N/A</v>
      </c>
      <c r="J109" s="125" t="e">
        <f>#N/A</f>
        <v>#N/A</v>
      </c>
      <c r="K109" s="125" t="e">
        <f>#N/A</f>
        <v>#N/A</v>
      </c>
      <c r="L109" s="125" t="e">
        <f>#N/A</f>
        <v>#N/A</v>
      </c>
      <c r="M109" s="125" t="e">
        <f>#N/A</f>
        <v>#N/A</v>
      </c>
      <c r="N109" s="127">
        <v>106.18</v>
      </c>
      <c r="O109" s="127">
        <v>94.1</v>
      </c>
      <c r="P109" s="127">
        <v>145.22</v>
      </c>
      <c r="Q109" s="127">
        <v>110.39</v>
      </c>
      <c r="R109" s="125" t="s">
        <v>1014</v>
      </c>
      <c r="S109" s="125" t="s">
        <v>1015</v>
      </c>
      <c r="T109" s="125" t="s">
        <v>1014</v>
      </c>
      <c r="U109" s="125" t="s">
        <v>1014</v>
      </c>
      <c r="V109" s="128">
        <v>0.75</v>
      </c>
      <c r="W109" s="129">
        <v>63.764044943820203</v>
      </c>
      <c r="X109" s="129">
        <v>72.471910112359595</v>
      </c>
      <c r="Y109" s="129">
        <v>77.247191011235998</v>
      </c>
      <c r="Z109" s="129">
        <v>62.640449438202197</v>
      </c>
      <c r="AA109" s="130">
        <v>0</v>
      </c>
      <c r="AB109" s="178">
        <v>56.289308176100597</v>
      </c>
      <c r="AC109" s="124">
        <v>67.295597484276698</v>
      </c>
      <c r="AD109" s="123">
        <v>74.2138364779874</v>
      </c>
      <c r="AE109" s="124">
        <v>75.157232704402503</v>
      </c>
      <c r="AF109" s="180">
        <v>0</v>
      </c>
      <c r="AG109" s="178">
        <v>58.563535911602202</v>
      </c>
      <c r="AH109" s="124">
        <v>63.259668508287298</v>
      </c>
      <c r="AI109" s="123">
        <v>61.878453038674003</v>
      </c>
      <c r="AJ109" s="124">
        <v>66.574585635359099</v>
      </c>
      <c r="AK109" s="180">
        <v>0</v>
      </c>
    </row>
    <row r="110" spans="1:37" ht="15.75" customHeight="1">
      <c r="A110" s="125" t="s">
        <v>976</v>
      </c>
      <c r="B110" s="125" t="s">
        <v>874</v>
      </c>
      <c r="C110" s="133">
        <v>290870</v>
      </c>
      <c r="D110" s="134" t="s">
        <v>863</v>
      </c>
      <c r="E110" s="135" t="e">
        <f>#N/A</f>
        <v>#N/A</v>
      </c>
      <c r="F110" s="135" t="e">
        <f>#N/A</f>
        <v>#N/A</v>
      </c>
      <c r="G110" s="135" t="e">
        <f>#N/A</f>
        <v>#N/A</v>
      </c>
      <c r="H110" s="135" t="e">
        <f>#N/A</f>
        <v>#N/A</v>
      </c>
      <c r="I110" s="135" t="e">
        <f>#N/A</f>
        <v>#N/A</v>
      </c>
      <c r="J110" s="135" t="e">
        <f>#N/A</f>
        <v>#N/A</v>
      </c>
      <c r="K110" s="135" t="e">
        <f>#N/A</f>
        <v>#N/A</v>
      </c>
      <c r="L110" s="135" t="e">
        <f>#N/A</f>
        <v>#N/A</v>
      </c>
      <c r="M110" s="135" t="e">
        <f>#N/A</f>
        <v>#N/A</v>
      </c>
      <c r="N110" s="136">
        <v>107.65</v>
      </c>
      <c r="O110" s="136">
        <v>108.16</v>
      </c>
      <c r="P110" s="136">
        <v>105.1</v>
      </c>
      <c r="Q110" s="136">
        <v>122.96</v>
      </c>
      <c r="R110" s="135" t="s">
        <v>1014</v>
      </c>
      <c r="S110" s="135" t="b">
        <f>TRUE</f>
        <v>1</v>
      </c>
      <c r="T110" s="135" t="s">
        <v>1014</v>
      </c>
      <c r="U110" s="135" t="s">
        <v>1014</v>
      </c>
      <c r="V110" s="137">
        <v>1</v>
      </c>
      <c r="W110" s="129">
        <v>105.612244897959</v>
      </c>
      <c r="X110" s="129">
        <v>105.102040816327</v>
      </c>
      <c r="Y110" s="129">
        <v>99.489795918367307</v>
      </c>
      <c r="Z110" s="129">
        <v>105.102040816327</v>
      </c>
      <c r="AA110" s="140">
        <v>1</v>
      </c>
      <c r="AB110" s="178">
        <v>87.735849056603797</v>
      </c>
      <c r="AC110" s="124">
        <v>88.207547169811306</v>
      </c>
      <c r="AD110" s="123">
        <v>89.150943396226396</v>
      </c>
      <c r="AE110" s="124">
        <v>87.264150943396203</v>
      </c>
      <c r="AF110" s="183">
        <v>0</v>
      </c>
      <c r="AG110" s="178">
        <v>106.14525139664801</v>
      </c>
      <c r="AH110" s="124">
        <v>106.703910614525</v>
      </c>
      <c r="AI110" s="123">
        <v>110.055865921788</v>
      </c>
      <c r="AJ110" s="124">
        <v>112.84916201117299</v>
      </c>
      <c r="AK110" s="183">
        <v>0</v>
      </c>
    </row>
    <row r="111" spans="1:37">
      <c r="A111" s="141" t="s">
        <v>983</v>
      </c>
      <c r="B111" s="125" t="s">
        <v>803</v>
      </c>
      <c r="C111" s="126">
        <v>290880</v>
      </c>
      <c r="D111" s="125" t="s">
        <v>805</v>
      </c>
      <c r="E111" s="125" t="e">
        <f>#N/A</f>
        <v>#N/A</v>
      </c>
      <c r="F111" s="125" t="e">
        <f>#N/A</f>
        <v>#N/A</v>
      </c>
      <c r="G111" s="125" t="e">
        <f>#N/A</f>
        <v>#N/A</v>
      </c>
      <c r="H111" s="125" t="e">
        <f>#N/A</f>
        <v>#N/A</v>
      </c>
      <c r="I111" s="125" t="e">
        <f>#N/A</f>
        <v>#N/A</v>
      </c>
      <c r="J111" s="125" t="e">
        <f>#N/A</f>
        <v>#N/A</v>
      </c>
      <c r="K111" s="125" t="e">
        <f>#N/A</f>
        <v>#N/A</v>
      </c>
      <c r="L111" s="125" t="e">
        <f>#N/A</f>
        <v>#N/A</v>
      </c>
      <c r="M111" s="125" t="e">
        <f>#N/A</f>
        <v>#N/A</v>
      </c>
      <c r="N111" s="127">
        <v>74.55</v>
      </c>
      <c r="O111" s="127">
        <v>70.91</v>
      </c>
      <c r="P111" s="127">
        <v>83.64</v>
      </c>
      <c r="Q111" s="127">
        <v>76.36</v>
      </c>
      <c r="R111" s="125" t="s">
        <v>1015</v>
      </c>
      <c r="S111" s="125" t="s">
        <v>1015</v>
      </c>
      <c r="T111" s="125" t="s">
        <v>1015</v>
      </c>
      <c r="U111" s="125" t="s">
        <v>1015</v>
      </c>
      <c r="V111" s="128">
        <v>0</v>
      </c>
      <c r="W111" s="129">
        <v>68.518518518518505</v>
      </c>
      <c r="X111" s="129">
        <v>70.370370370370395</v>
      </c>
      <c r="Y111" s="129">
        <v>46.296296296296298</v>
      </c>
      <c r="Z111" s="129">
        <v>70.370370370370395</v>
      </c>
      <c r="AA111" s="140">
        <v>0</v>
      </c>
      <c r="AB111" s="178">
        <v>113.157894736842</v>
      </c>
      <c r="AC111" s="124">
        <v>115.789473684211</v>
      </c>
      <c r="AD111" s="123">
        <v>121.052631578947</v>
      </c>
      <c r="AE111" s="124">
        <v>84.210526315789494</v>
      </c>
      <c r="AF111" s="183">
        <v>0.75</v>
      </c>
      <c r="AG111" s="178">
        <v>70.588235294117695</v>
      </c>
      <c r="AH111" s="124">
        <v>123.529411764706</v>
      </c>
      <c r="AI111" s="123">
        <v>132.35294117647101</v>
      </c>
      <c r="AJ111" s="124">
        <v>117.64705882352899</v>
      </c>
      <c r="AK111" s="183">
        <v>0.75</v>
      </c>
    </row>
    <row r="112" spans="1:37" ht="15.75" customHeight="1">
      <c r="A112" s="125" t="s">
        <v>983</v>
      </c>
      <c r="B112" s="125" t="s">
        <v>504</v>
      </c>
      <c r="C112" s="126">
        <v>290890</v>
      </c>
      <c r="D112" s="125" t="s">
        <v>503</v>
      </c>
      <c r="E112" s="125" t="e">
        <f>#N/A</f>
        <v>#N/A</v>
      </c>
      <c r="F112" s="125" t="e">
        <f>#N/A</f>
        <v>#N/A</v>
      </c>
      <c r="G112" s="125" t="e">
        <f>#N/A</f>
        <v>#N/A</v>
      </c>
      <c r="H112" s="125" t="e">
        <f>#N/A</f>
        <v>#N/A</v>
      </c>
      <c r="I112" s="125" t="e">
        <f>#N/A</f>
        <v>#N/A</v>
      </c>
      <c r="J112" s="125" t="e">
        <f>#N/A</f>
        <v>#N/A</v>
      </c>
      <c r="K112" s="125" t="e">
        <f>#N/A</f>
        <v>#N/A</v>
      </c>
      <c r="L112" s="125" t="e">
        <f>#N/A</f>
        <v>#N/A</v>
      </c>
      <c r="M112" s="125" t="e">
        <f>#N/A</f>
        <v>#N/A</v>
      </c>
      <c r="N112" s="127">
        <v>79.430000000000007</v>
      </c>
      <c r="O112" s="127">
        <v>76.95</v>
      </c>
      <c r="P112" s="127">
        <v>85.11</v>
      </c>
      <c r="Q112" s="127">
        <v>95.74</v>
      </c>
      <c r="R112" s="125" t="s">
        <v>1015</v>
      </c>
      <c r="S112" s="125" t="s">
        <v>1015</v>
      </c>
      <c r="T112" s="125" t="s">
        <v>1015</v>
      </c>
      <c r="U112" s="125" t="s">
        <v>1015</v>
      </c>
      <c r="V112" s="128">
        <v>0.25</v>
      </c>
      <c r="W112" s="129">
        <v>106.38297872340399</v>
      </c>
      <c r="X112" s="129">
        <v>106.38297872340399</v>
      </c>
      <c r="Y112" s="129">
        <v>114.893617021277</v>
      </c>
      <c r="Z112" s="129">
        <v>101.41843971631199</v>
      </c>
      <c r="AA112" s="140">
        <v>1</v>
      </c>
      <c r="AB112" s="178">
        <v>109.57854406130301</v>
      </c>
      <c r="AC112" s="124">
        <v>113.026819923372</v>
      </c>
      <c r="AD112" s="123">
        <v>113.793103448276</v>
      </c>
      <c r="AE112" s="124">
        <v>109.19540229885099</v>
      </c>
      <c r="AF112" s="183">
        <v>1</v>
      </c>
      <c r="AG112" s="178">
        <v>32.462686567164198</v>
      </c>
      <c r="AH112" s="124">
        <v>38.805970149253703</v>
      </c>
      <c r="AI112" s="123">
        <v>36.194029850746297</v>
      </c>
      <c r="AJ112" s="124">
        <v>46.641791044776099</v>
      </c>
      <c r="AK112" s="183">
        <v>1</v>
      </c>
    </row>
    <row r="113" spans="1:37" ht="15.75" customHeight="1">
      <c r="A113" s="125" t="s">
        <v>970</v>
      </c>
      <c r="B113" s="125" t="s">
        <v>874</v>
      </c>
      <c r="C113" s="133">
        <v>290900</v>
      </c>
      <c r="D113" s="134" t="s">
        <v>864</v>
      </c>
      <c r="E113" s="135" t="e">
        <f>#N/A</f>
        <v>#N/A</v>
      </c>
      <c r="F113" s="135" t="e">
        <f>#N/A</f>
        <v>#N/A</v>
      </c>
      <c r="G113" s="135" t="e">
        <f>#N/A</f>
        <v>#N/A</v>
      </c>
      <c r="H113" s="135" t="e">
        <f>#N/A</f>
        <v>#N/A</v>
      </c>
      <c r="I113" s="135" t="e">
        <f>#N/A</f>
        <v>#N/A</v>
      </c>
      <c r="J113" s="135" t="e">
        <f>#N/A</f>
        <v>#N/A</v>
      </c>
      <c r="K113" s="135" t="e">
        <f>#N/A</f>
        <v>#N/A</v>
      </c>
      <c r="L113" s="135" t="e">
        <f>#N/A</f>
        <v>#N/A</v>
      </c>
      <c r="M113" s="135" t="e">
        <f>#N/A</f>
        <v>#N/A</v>
      </c>
      <c r="N113" s="136">
        <v>68.06</v>
      </c>
      <c r="O113" s="136">
        <v>58.33</v>
      </c>
      <c r="P113" s="136">
        <v>87.5</v>
      </c>
      <c r="Q113" s="136">
        <v>91.67</v>
      </c>
      <c r="R113" s="135" t="s">
        <v>1015</v>
      </c>
      <c r="S113" s="135" t="s">
        <v>1015</v>
      </c>
      <c r="T113" s="135" t="s">
        <v>1015</v>
      </c>
      <c r="U113" s="135" t="s">
        <v>1015</v>
      </c>
      <c r="V113" s="137">
        <v>0</v>
      </c>
      <c r="W113" s="129">
        <v>84.7222222222222</v>
      </c>
      <c r="X113" s="129">
        <v>84.7222222222222</v>
      </c>
      <c r="Y113" s="129">
        <v>88.8888888888889</v>
      </c>
      <c r="Z113" s="129">
        <v>97.2222222222222</v>
      </c>
      <c r="AA113" s="140">
        <v>0.25</v>
      </c>
      <c r="AB113" s="178">
        <v>110.344827586207</v>
      </c>
      <c r="AC113" s="124">
        <v>108.045977011494</v>
      </c>
      <c r="AD113" s="123">
        <v>118.39080459770101</v>
      </c>
      <c r="AE113" s="124">
        <v>94.252873563218401</v>
      </c>
      <c r="AF113" s="183">
        <v>0.75</v>
      </c>
      <c r="AG113" s="178">
        <v>111.25</v>
      </c>
      <c r="AH113" s="124">
        <v>110</v>
      </c>
      <c r="AI113" s="123">
        <v>108.75</v>
      </c>
      <c r="AJ113" s="124">
        <v>105</v>
      </c>
      <c r="AK113" s="183">
        <v>0.75</v>
      </c>
    </row>
    <row r="114" spans="1:37" ht="15.75" customHeight="1">
      <c r="A114" s="141" t="s">
        <v>983</v>
      </c>
      <c r="B114" s="125" t="s">
        <v>791</v>
      </c>
      <c r="C114" s="126">
        <v>290910</v>
      </c>
      <c r="D114" s="125" t="s">
        <v>787</v>
      </c>
      <c r="E114" s="125" t="e">
        <f>#N/A</f>
        <v>#N/A</v>
      </c>
      <c r="F114" s="125" t="e">
        <f>#N/A</f>
        <v>#N/A</v>
      </c>
      <c r="G114" s="125" t="e">
        <f>#N/A</f>
        <v>#N/A</v>
      </c>
      <c r="H114" s="125" t="e">
        <f>#N/A</f>
        <v>#N/A</v>
      </c>
      <c r="I114" s="125" t="e">
        <f>#N/A</f>
        <v>#N/A</v>
      </c>
      <c r="J114" s="125" t="e">
        <f>#N/A</f>
        <v>#N/A</v>
      </c>
      <c r="K114" s="125" t="e">
        <f>#N/A</f>
        <v>#N/A</v>
      </c>
      <c r="L114" s="125" t="e">
        <f>#N/A</f>
        <v>#N/A</v>
      </c>
      <c r="M114" s="125" t="e">
        <f>#N/A</f>
        <v>#N/A</v>
      </c>
      <c r="N114" s="127">
        <v>95.85</v>
      </c>
      <c r="O114" s="127">
        <v>88.08</v>
      </c>
      <c r="P114" s="127">
        <v>110.36</v>
      </c>
      <c r="Q114" s="127">
        <v>113.47</v>
      </c>
      <c r="R114" s="125" t="s">
        <v>1015</v>
      </c>
      <c r="S114" s="125" t="s">
        <v>1015</v>
      </c>
      <c r="T114" s="125" t="s">
        <v>1014</v>
      </c>
      <c r="U114" s="125" t="s">
        <v>1014</v>
      </c>
      <c r="V114" s="128">
        <v>0.75</v>
      </c>
      <c r="W114" s="129">
        <v>88.082901554404103</v>
      </c>
      <c r="X114" s="129">
        <v>88.601036269430097</v>
      </c>
      <c r="Y114" s="129">
        <v>89.119170984456005</v>
      </c>
      <c r="Z114" s="131">
        <v>87.564766839378194</v>
      </c>
      <c r="AA114" s="130">
        <v>0.25</v>
      </c>
      <c r="AB114" s="178">
        <v>88.764044943820195</v>
      </c>
      <c r="AC114" s="124">
        <v>85.955056179775298</v>
      </c>
      <c r="AD114" s="123">
        <v>98.876404494382001</v>
      </c>
      <c r="AE114" s="124">
        <v>70.224719101123597</v>
      </c>
      <c r="AF114" s="180">
        <v>0</v>
      </c>
      <c r="AG114" s="178">
        <v>119.642857142857</v>
      </c>
      <c r="AH114" s="124">
        <v>122.619047619048</v>
      </c>
      <c r="AI114" s="123">
        <v>120.238095238095</v>
      </c>
      <c r="AJ114" s="124">
        <v>134.52380952381</v>
      </c>
      <c r="AK114" s="180">
        <v>0</v>
      </c>
    </row>
    <row r="115" spans="1:37" ht="15.75" customHeight="1">
      <c r="A115" s="125" t="s">
        <v>981</v>
      </c>
      <c r="B115" s="125" t="s">
        <v>722</v>
      </c>
      <c r="C115" s="126">
        <v>290920</v>
      </c>
      <c r="D115" s="125" t="s">
        <v>714</v>
      </c>
      <c r="E115" s="125" t="e">
        <f>#N/A</f>
        <v>#N/A</v>
      </c>
      <c r="F115" s="125" t="e">
        <f>#N/A</f>
        <v>#N/A</v>
      </c>
      <c r="G115" s="125" t="e">
        <f>#N/A</f>
        <v>#N/A</v>
      </c>
      <c r="H115" s="125" t="e">
        <f>#N/A</f>
        <v>#N/A</v>
      </c>
      <c r="I115" s="125" t="e">
        <f>#N/A</f>
        <v>#N/A</v>
      </c>
      <c r="J115" s="125" t="e">
        <f>#N/A</f>
        <v>#N/A</v>
      </c>
      <c r="K115" s="125" t="e">
        <f>#N/A</f>
        <v>#N/A</v>
      </c>
      <c r="L115" s="125" t="e">
        <f>#N/A</f>
        <v>#N/A</v>
      </c>
      <c r="M115" s="125" t="e">
        <f>#N/A</f>
        <v>#N/A</v>
      </c>
      <c r="N115" s="127">
        <v>103.83</v>
      </c>
      <c r="O115" s="127">
        <v>106.01</v>
      </c>
      <c r="P115" s="127">
        <v>98.91</v>
      </c>
      <c r="Q115" s="127">
        <v>114.21</v>
      </c>
      <c r="R115" s="125" t="s">
        <v>1014</v>
      </c>
      <c r="S115" s="125" t="b">
        <f>TRUE</f>
        <v>1</v>
      </c>
      <c r="T115" s="125" t="s">
        <v>1014</v>
      </c>
      <c r="U115" s="125" t="s">
        <v>1014</v>
      </c>
      <c r="V115" s="128">
        <v>1</v>
      </c>
      <c r="W115" s="129">
        <v>62.841530054644799</v>
      </c>
      <c r="X115" s="129">
        <v>63.934426229508198</v>
      </c>
      <c r="Y115" s="129">
        <v>68.852459016393396</v>
      </c>
      <c r="Z115" s="129">
        <v>88.524590163934405</v>
      </c>
      <c r="AA115" s="130">
        <v>0.25</v>
      </c>
      <c r="AB115" s="178">
        <v>88.481675392670198</v>
      </c>
      <c r="AC115" s="124">
        <v>87.958115183246093</v>
      </c>
      <c r="AD115" s="123">
        <v>116.230366492147</v>
      </c>
      <c r="AE115" s="124">
        <v>83.246073298429295</v>
      </c>
      <c r="AF115" s="180">
        <v>0.25</v>
      </c>
      <c r="AG115" s="178">
        <v>79.1666666666667</v>
      </c>
      <c r="AH115" s="124">
        <v>98.9583333333333</v>
      </c>
      <c r="AI115" s="123">
        <v>97.9166666666667</v>
      </c>
      <c r="AJ115" s="124">
        <v>129.6875</v>
      </c>
      <c r="AK115" s="180">
        <v>0.25</v>
      </c>
    </row>
    <row r="116" spans="1:37" ht="15.75" customHeight="1">
      <c r="A116" s="125" t="s">
        <v>978</v>
      </c>
      <c r="B116" s="125" t="s">
        <v>791</v>
      </c>
      <c r="C116" s="126">
        <v>290930</v>
      </c>
      <c r="D116" s="125" t="s">
        <v>788</v>
      </c>
      <c r="E116" s="125" t="e">
        <f>#N/A</f>
        <v>#N/A</v>
      </c>
      <c r="F116" s="125" t="e">
        <f>#N/A</f>
        <v>#N/A</v>
      </c>
      <c r="G116" s="125" t="e">
        <f>#N/A</f>
        <v>#N/A</v>
      </c>
      <c r="H116" s="125" t="e">
        <f>#N/A</f>
        <v>#N/A</v>
      </c>
      <c r="I116" s="125" t="e">
        <f>#N/A</f>
        <v>#N/A</v>
      </c>
      <c r="J116" s="125" t="e">
        <f>#N/A</f>
        <v>#N/A</v>
      </c>
      <c r="K116" s="125" t="e">
        <f>#N/A</f>
        <v>#N/A</v>
      </c>
      <c r="L116" s="125" t="e">
        <f>#N/A</f>
        <v>#N/A</v>
      </c>
      <c r="M116" s="125" t="e">
        <f>#N/A</f>
        <v>#N/A</v>
      </c>
      <c r="N116" s="127">
        <v>103.09</v>
      </c>
      <c r="O116" s="127">
        <v>101.66</v>
      </c>
      <c r="P116" s="127">
        <v>120.9</v>
      </c>
      <c r="Q116" s="127">
        <v>115.44</v>
      </c>
      <c r="R116" s="125" t="s">
        <v>1015</v>
      </c>
      <c r="S116" s="125" t="s">
        <v>1015</v>
      </c>
      <c r="T116" s="125" t="s">
        <v>1015</v>
      </c>
      <c r="U116" s="125" t="s">
        <v>1014</v>
      </c>
      <c r="V116" s="128">
        <v>1</v>
      </c>
      <c r="W116" s="129">
        <v>87.885985748218502</v>
      </c>
      <c r="X116" s="129">
        <v>110.21377672209</v>
      </c>
      <c r="Y116" s="129">
        <v>111.638954869359</v>
      </c>
      <c r="Z116" s="131">
        <v>107.83847980997599</v>
      </c>
      <c r="AA116" s="140">
        <v>0.75</v>
      </c>
      <c r="AB116" s="178">
        <v>107.888631090487</v>
      </c>
      <c r="AC116" s="124">
        <v>97.911832946635698</v>
      </c>
      <c r="AD116" s="123">
        <v>110.672853828306</v>
      </c>
      <c r="AE116" s="124">
        <v>105.33642691415299</v>
      </c>
      <c r="AF116" s="183">
        <v>1</v>
      </c>
      <c r="AG116" s="178">
        <v>85.781990521327003</v>
      </c>
      <c r="AH116" s="124">
        <v>102.60663507109</v>
      </c>
      <c r="AI116" s="123">
        <v>96.445497630331801</v>
      </c>
      <c r="AJ116" s="124">
        <v>103.554502369668</v>
      </c>
      <c r="AK116" s="183">
        <v>1</v>
      </c>
    </row>
    <row r="117" spans="1:37" ht="15.75" customHeight="1">
      <c r="A117" s="125" t="s">
        <v>981</v>
      </c>
      <c r="B117" s="125" t="s">
        <v>760</v>
      </c>
      <c r="C117" s="126">
        <v>290940</v>
      </c>
      <c r="D117" s="125" t="s">
        <v>763</v>
      </c>
      <c r="E117" s="125" t="e">
        <f>#N/A</f>
        <v>#N/A</v>
      </c>
      <c r="F117" s="125" t="e">
        <f>#N/A</f>
        <v>#N/A</v>
      </c>
      <c r="G117" s="125" t="e">
        <f>#N/A</f>
        <v>#N/A</v>
      </c>
      <c r="H117" s="125" t="e">
        <f>#N/A</f>
        <v>#N/A</v>
      </c>
      <c r="I117" s="125" t="e">
        <f>#N/A</f>
        <v>#N/A</v>
      </c>
      <c r="J117" s="125" t="e">
        <f>#N/A</f>
        <v>#N/A</v>
      </c>
      <c r="K117" s="125" t="e">
        <f>#N/A</f>
        <v>#N/A</v>
      </c>
      <c r="L117" s="125" t="e">
        <f>#N/A</f>
        <v>#N/A</v>
      </c>
      <c r="M117" s="125" t="e">
        <f>#N/A</f>
        <v>#N/A</v>
      </c>
      <c r="N117" s="127">
        <v>83.62</v>
      </c>
      <c r="O117" s="127">
        <v>80.790000000000006</v>
      </c>
      <c r="P117" s="127">
        <v>90.4</v>
      </c>
      <c r="Q117" s="127">
        <v>85.88</v>
      </c>
      <c r="R117" s="125" t="s">
        <v>1015</v>
      </c>
      <c r="S117" s="125" t="s">
        <v>1015</v>
      </c>
      <c r="T117" s="125" t="s">
        <v>1015</v>
      </c>
      <c r="U117" s="125" t="s">
        <v>1015</v>
      </c>
      <c r="V117" s="128">
        <v>0</v>
      </c>
      <c r="W117" s="129">
        <v>80.790960451977398</v>
      </c>
      <c r="X117" s="129">
        <v>100.564971751412</v>
      </c>
      <c r="Y117" s="129">
        <v>97.175141242937897</v>
      </c>
      <c r="Z117" s="129">
        <v>92.090395480225993</v>
      </c>
      <c r="AA117" s="130">
        <v>0.75</v>
      </c>
      <c r="AB117" s="178">
        <v>131.85185185185199</v>
      </c>
      <c r="AC117" s="124">
        <v>121.481481481481</v>
      </c>
      <c r="AD117" s="123">
        <v>122.962962962963</v>
      </c>
      <c r="AE117" s="124">
        <v>114.81481481481499</v>
      </c>
      <c r="AF117" s="180">
        <v>1</v>
      </c>
      <c r="AG117" s="178">
        <v>101.290322580645</v>
      </c>
      <c r="AH117" s="124">
        <v>103.870967741935</v>
      </c>
      <c r="AI117" s="123">
        <v>98.709677419354804</v>
      </c>
      <c r="AJ117" s="124">
        <v>106.45161290322601</v>
      </c>
      <c r="AK117" s="180">
        <v>1</v>
      </c>
    </row>
    <row r="118" spans="1:37" ht="15.75" customHeight="1">
      <c r="A118" s="125" t="s">
        <v>981</v>
      </c>
      <c r="B118" s="125" t="s">
        <v>926</v>
      </c>
      <c r="C118" s="126">
        <v>290950</v>
      </c>
      <c r="D118" s="125" t="s">
        <v>914</v>
      </c>
      <c r="E118" s="125" t="e">
        <f>#N/A</f>
        <v>#N/A</v>
      </c>
      <c r="F118" s="125" t="e">
        <f>#N/A</f>
        <v>#N/A</v>
      </c>
      <c r="G118" s="125" t="e">
        <f>#N/A</f>
        <v>#N/A</v>
      </c>
      <c r="H118" s="125" t="e">
        <f>#N/A</f>
        <v>#N/A</v>
      </c>
      <c r="I118" s="125" t="e">
        <f>#N/A</f>
        <v>#N/A</v>
      </c>
      <c r="J118" s="125" t="e">
        <f>#N/A</f>
        <v>#N/A</v>
      </c>
      <c r="K118" s="125" t="e">
        <f>#N/A</f>
        <v>#N/A</v>
      </c>
      <c r="L118" s="125" t="e">
        <f>#N/A</f>
        <v>#N/A</v>
      </c>
      <c r="M118" s="125" t="e">
        <f>#N/A</f>
        <v>#N/A</v>
      </c>
      <c r="N118" s="127">
        <v>101.79</v>
      </c>
      <c r="O118" s="127">
        <v>107.14</v>
      </c>
      <c r="P118" s="127">
        <v>123.21</v>
      </c>
      <c r="Q118" s="127">
        <v>150</v>
      </c>
      <c r="R118" s="125" t="s">
        <v>1014</v>
      </c>
      <c r="S118" s="125" t="b">
        <f>TRUE</f>
        <v>1</v>
      </c>
      <c r="T118" s="125" t="s">
        <v>1014</v>
      </c>
      <c r="U118" s="125" t="s">
        <v>1014</v>
      </c>
      <c r="V118" s="128">
        <v>1</v>
      </c>
      <c r="W118" s="129">
        <v>89.285714285714306</v>
      </c>
      <c r="X118" s="129">
        <v>96.428571428571402</v>
      </c>
      <c r="Y118" s="129">
        <v>125</v>
      </c>
      <c r="Z118" s="129">
        <v>105.357142857143</v>
      </c>
      <c r="AA118" s="140">
        <v>0.75</v>
      </c>
      <c r="AB118" s="178">
        <v>77.611940298507506</v>
      </c>
      <c r="AC118" s="124">
        <v>83.582089552238799</v>
      </c>
      <c r="AD118" s="123">
        <v>83.582089552238799</v>
      </c>
      <c r="AE118" s="124">
        <v>77.611940298507506</v>
      </c>
      <c r="AF118" s="183">
        <v>0</v>
      </c>
      <c r="AG118" s="178">
        <v>44.7368421052632</v>
      </c>
      <c r="AH118" s="124">
        <v>44.7368421052632</v>
      </c>
      <c r="AI118" s="123">
        <v>59.210526315789501</v>
      </c>
      <c r="AJ118" s="124">
        <v>61.842105263157897</v>
      </c>
      <c r="AK118" s="183">
        <v>0</v>
      </c>
    </row>
    <row r="119" spans="1:37" ht="15.75" customHeight="1">
      <c r="A119" s="125" t="s">
        <v>984</v>
      </c>
      <c r="B119" s="125" t="s">
        <v>691</v>
      </c>
      <c r="C119" s="126">
        <v>290960</v>
      </c>
      <c r="D119" s="125" t="s">
        <v>697</v>
      </c>
      <c r="E119" s="125" t="e">
        <f>#N/A</f>
        <v>#N/A</v>
      </c>
      <c r="F119" s="125" t="e">
        <f>#N/A</f>
        <v>#N/A</v>
      </c>
      <c r="G119" s="125" t="e">
        <f>#N/A</f>
        <v>#N/A</v>
      </c>
      <c r="H119" s="125" t="e">
        <f>#N/A</f>
        <v>#N/A</v>
      </c>
      <c r="I119" s="125" t="e">
        <f>#N/A</f>
        <v>#N/A</v>
      </c>
      <c r="J119" s="125" t="e">
        <f>#N/A</f>
        <v>#N/A</v>
      </c>
      <c r="K119" s="125" t="e">
        <f>#N/A</f>
        <v>#N/A</v>
      </c>
      <c r="L119" s="125" t="e">
        <f>#N/A</f>
        <v>#N/A</v>
      </c>
      <c r="M119" s="125" t="e">
        <f>#N/A</f>
        <v>#N/A</v>
      </c>
      <c r="N119" s="127">
        <v>98.81</v>
      </c>
      <c r="O119" s="127">
        <v>83.79</v>
      </c>
      <c r="P119" s="127">
        <v>102.37</v>
      </c>
      <c r="Q119" s="127">
        <v>111.07</v>
      </c>
      <c r="R119" s="125" t="s">
        <v>1014</v>
      </c>
      <c r="S119" s="125" t="s">
        <v>1015</v>
      </c>
      <c r="T119" s="125" t="s">
        <v>1014</v>
      </c>
      <c r="U119" s="125" t="s">
        <v>1014</v>
      </c>
      <c r="V119" s="128">
        <v>0.75</v>
      </c>
      <c r="W119" s="129">
        <v>75.889328063241095</v>
      </c>
      <c r="X119" s="129">
        <v>73.122529644268795</v>
      </c>
      <c r="Y119" s="129">
        <v>69.960474308300405</v>
      </c>
      <c r="Z119" s="129">
        <v>68.379446640316203</v>
      </c>
      <c r="AA119" s="130">
        <v>0</v>
      </c>
      <c r="AB119" s="178">
        <v>59.489051094890499</v>
      </c>
      <c r="AC119" s="124">
        <v>58.029197080292001</v>
      </c>
      <c r="AD119" s="123">
        <v>59.489051094890499</v>
      </c>
      <c r="AE119" s="124">
        <v>65.693430656934297</v>
      </c>
      <c r="AF119" s="180">
        <v>0</v>
      </c>
      <c r="AG119" s="178">
        <v>51.320754716981099</v>
      </c>
      <c r="AH119" s="124">
        <v>50.188679245282998</v>
      </c>
      <c r="AI119" s="123">
        <v>49.811320754717002</v>
      </c>
      <c r="AJ119" s="124">
        <v>54.339622641509401</v>
      </c>
      <c r="AK119" s="180">
        <v>0</v>
      </c>
    </row>
    <row r="120" spans="1:37" ht="15.75" customHeight="1">
      <c r="A120" s="125" t="s">
        <v>978</v>
      </c>
      <c r="B120" s="125" t="s">
        <v>760</v>
      </c>
      <c r="C120" s="126">
        <v>290970</v>
      </c>
      <c r="D120" s="125" t="s">
        <v>764</v>
      </c>
      <c r="E120" s="125" t="e">
        <f>#N/A</f>
        <v>#N/A</v>
      </c>
      <c r="F120" s="125" t="e">
        <f>#N/A</f>
        <v>#N/A</v>
      </c>
      <c r="G120" s="125" t="e">
        <f>#N/A</f>
        <v>#N/A</v>
      </c>
      <c r="H120" s="125" t="e">
        <f>#N/A</f>
        <v>#N/A</v>
      </c>
      <c r="I120" s="125" t="e">
        <f>#N/A</f>
        <v>#N/A</v>
      </c>
      <c r="J120" s="125" t="e">
        <f>#N/A</f>
        <v>#N/A</v>
      </c>
      <c r="K120" s="125" t="e">
        <f>#N/A</f>
        <v>#N/A</v>
      </c>
      <c r="L120" s="125" t="e">
        <f>#N/A</f>
        <v>#N/A</v>
      </c>
      <c r="M120" s="125" t="e">
        <f>#N/A</f>
        <v>#N/A</v>
      </c>
      <c r="N120" s="127">
        <v>90.61</v>
      </c>
      <c r="O120" s="127">
        <v>86.19</v>
      </c>
      <c r="P120" s="127">
        <v>97.24</v>
      </c>
      <c r="Q120" s="127">
        <v>96.69</v>
      </c>
      <c r="R120" s="125" t="s">
        <v>1015</v>
      </c>
      <c r="S120" s="125" t="s">
        <v>1015</v>
      </c>
      <c r="T120" s="125" t="s">
        <v>1014</v>
      </c>
      <c r="U120" s="125" t="s">
        <v>1014</v>
      </c>
      <c r="V120" s="128">
        <v>0.5</v>
      </c>
      <c r="W120" s="129">
        <v>88.397790055248606</v>
      </c>
      <c r="X120" s="129">
        <v>91.160220994475097</v>
      </c>
      <c r="Y120" s="129">
        <v>87.845303867403302</v>
      </c>
      <c r="Z120" s="129">
        <v>88.397790055248606</v>
      </c>
      <c r="AA120" s="130">
        <v>0.25</v>
      </c>
      <c r="AB120" s="178">
        <v>125.675675675676</v>
      </c>
      <c r="AC120" s="124">
        <v>120.27027027027</v>
      </c>
      <c r="AD120" s="123">
        <v>122.972972972973</v>
      </c>
      <c r="AE120" s="124">
        <v>116.891891891892</v>
      </c>
      <c r="AF120" s="180">
        <v>1</v>
      </c>
      <c r="AG120" s="178">
        <v>97.058823529411796</v>
      </c>
      <c r="AH120" s="124">
        <v>100.58823529411799</v>
      </c>
      <c r="AI120" s="123">
        <v>108.235294117647</v>
      </c>
      <c r="AJ120" s="124">
        <v>96.470588235294102</v>
      </c>
      <c r="AK120" s="180">
        <v>1</v>
      </c>
    </row>
    <row r="121" spans="1:37" ht="15.75" customHeight="1">
      <c r="A121" s="125" t="s">
        <v>981</v>
      </c>
      <c r="B121" s="125" t="s">
        <v>648</v>
      </c>
      <c r="C121" s="126">
        <v>290980</v>
      </c>
      <c r="D121" s="125" t="s">
        <v>648</v>
      </c>
      <c r="E121" s="125" t="e">
        <f>#N/A</f>
        <v>#N/A</v>
      </c>
      <c r="F121" s="125" t="e">
        <f>#N/A</f>
        <v>#N/A</v>
      </c>
      <c r="G121" s="125" t="e">
        <f>#N/A</f>
        <v>#N/A</v>
      </c>
      <c r="H121" s="125" t="e">
        <f>#N/A</f>
        <v>#N/A</v>
      </c>
      <c r="I121" s="125" t="e">
        <f>#N/A</f>
        <v>#N/A</v>
      </c>
      <c r="J121" s="125" t="e">
        <f>#N/A</f>
        <v>#N/A</v>
      </c>
      <c r="K121" s="125" t="e">
        <f>#N/A</f>
        <v>#N/A</v>
      </c>
      <c r="L121" s="125" t="e">
        <f>#N/A</f>
        <v>#N/A</v>
      </c>
      <c r="M121" s="125" t="e">
        <f>#N/A</f>
        <v>#N/A</v>
      </c>
      <c r="N121" s="127">
        <v>66.8</v>
      </c>
      <c r="O121" s="127">
        <v>36.86</v>
      </c>
      <c r="P121" s="127">
        <v>69.930000000000007</v>
      </c>
      <c r="Q121" s="127">
        <v>78.430000000000007</v>
      </c>
      <c r="R121" s="125" t="s">
        <v>1015</v>
      </c>
      <c r="S121" s="125" t="s">
        <v>1015</v>
      </c>
      <c r="T121" s="125" t="s">
        <v>1015</v>
      </c>
      <c r="U121" s="125" t="s">
        <v>1015</v>
      </c>
      <c r="V121" s="128">
        <v>0</v>
      </c>
      <c r="W121" s="129">
        <v>69.150326797385603</v>
      </c>
      <c r="X121" s="129">
        <v>85.098039215686299</v>
      </c>
      <c r="Y121" s="129">
        <v>93.856209150326805</v>
      </c>
      <c r="Z121" s="129">
        <v>92.810457516339895</v>
      </c>
      <c r="AA121" s="130">
        <v>0.25</v>
      </c>
      <c r="AB121" s="178">
        <v>57.089084065244698</v>
      </c>
      <c r="AC121" s="124">
        <v>82.057716436637406</v>
      </c>
      <c r="AD121" s="123">
        <v>90.213299874529497</v>
      </c>
      <c r="AE121" s="124">
        <v>90.338770388958594</v>
      </c>
      <c r="AF121" s="180">
        <v>0</v>
      </c>
      <c r="AG121" s="178">
        <v>69.632265717674997</v>
      </c>
      <c r="AH121" s="124">
        <v>73.546856465005902</v>
      </c>
      <c r="AI121" s="123">
        <v>74.021352313167299</v>
      </c>
      <c r="AJ121" s="124">
        <v>85.765124555160099</v>
      </c>
      <c r="AK121" s="180">
        <v>0</v>
      </c>
    </row>
    <row r="122" spans="1:37" ht="15.75" customHeight="1">
      <c r="A122" s="125" t="s">
        <v>976</v>
      </c>
      <c r="B122" s="125" t="s">
        <v>730</v>
      </c>
      <c r="C122" s="126">
        <v>290990</v>
      </c>
      <c r="D122" s="125" t="s">
        <v>729</v>
      </c>
      <c r="E122" s="125" t="e">
        <f>#N/A</f>
        <v>#N/A</v>
      </c>
      <c r="F122" s="125" t="e">
        <f>#N/A</f>
        <v>#N/A</v>
      </c>
      <c r="G122" s="125" t="e">
        <f>#N/A</f>
        <v>#N/A</v>
      </c>
      <c r="H122" s="125" t="e">
        <f>#N/A</f>
        <v>#N/A</v>
      </c>
      <c r="I122" s="125" t="e">
        <f>#N/A</f>
        <v>#N/A</v>
      </c>
      <c r="J122" s="125" t="e">
        <f>#N/A</f>
        <v>#N/A</v>
      </c>
      <c r="K122" s="125" t="e">
        <f>#N/A</f>
        <v>#N/A</v>
      </c>
      <c r="L122" s="125" t="e">
        <f>#N/A</f>
        <v>#N/A</v>
      </c>
      <c r="M122" s="125" t="e">
        <f>#N/A</f>
        <v>#N/A</v>
      </c>
      <c r="N122" s="127">
        <v>102.86</v>
      </c>
      <c r="O122" s="127">
        <v>27.29</v>
      </c>
      <c r="P122" s="127">
        <v>110.31</v>
      </c>
      <c r="Q122" s="127">
        <v>103.63</v>
      </c>
      <c r="R122" s="125" t="s">
        <v>1014</v>
      </c>
      <c r="S122" s="125" t="s">
        <v>1015</v>
      </c>
      <c r="T122" s="125" t="s">
        <v>1014</v>
      </c>
      <c r="U122" s="125" t="s">
        <v>1014</v>
      </c>
      <c r="V122" s="128">
        <v>0.75</v>
      </c>
      <c r="W122" s="129">
        <v>81.297709923664101</v>
      </c>
      <c r="X122" s="129">
        <v>88.740458015267194</v>
      </c>
      <c r="Y122" s="129">
        <v>100</v>
      </c>
      <c r="Z122" s="129">
        <v>92.366412213740503</v>
      </c>
      <c r="AA122" s="130">
        <v>0.25</v>
      </c>
      <c r="AB122" s="178">
        <v>116.317991631799</v>
      </c>
      <c r="AC122" s="124">
        <v>113.598326359833</v>
      </c>
      <c r="AD122" s="123">
        <v>112.13389121338901</v>
      </c>
      <c r="AE122" s="124">
        <v>115.062761506276</v>
      </c>
      <c r="AF122" s="180">
        <v>1</v>
      </c>
      <c r="AG122" s="178">
        <v>100.881834215168</v>
      </c>
      <c r="AH122" s="124">
        <v>101.94003527336901</v>
      </c>
      <c r="AI122" s="123">
        <v>106.17283950617301</v>
      </c>
      <c r="AJ122" s="124">
        <v>100.705467372134</v>
      </c>
      <c r="AK122" s="180">
        <v>1</v>
      </c>
    </row>
    <row r="123" spans="1:37" ht="15.75" customHeight="1">
      <c r="A123" s="125" t="s">
        <v>979</v>
      </c>
      <c r="B123" s="125" t="s">
        <v>926</v>
      </c>
      <c r="C123" s="126">
        <v>291000</v>
      </c>
      <c r="D123" s="125" t="s">
        <v>915</v>
      </c>
      <c r="E123" s="125" t="e">
        <f>#N/A</f>
        <v>#N/A</v>
      </c>
      <c r="F123" s="125" t="e">
        <f>#N/A</f>
        <v>#N/A</v>
      </c>
      <c r="G123" s="125" t="e">
        <f>#N/A</f>
        <v>#N/A</v>
      </c>
      <c r="H123" s="125" t="e">
        <f>#N/A</f>
        <v>#N/A</v>
      </c>
      <c r="I123" s="125" t="e">
        <f>#N/A</f>
        <v>#N/A</v>
      </c>
      <c r="J123" s="125" t="e">
        <f>#N/A</f>
        <v>#N/A</v>
      </c>
      <c r="K123" s="125" t="e">
        <f>#N/A</f>
        <v>#N/A</v>
      </c>
      <c r="L123" s="125" t="e">
        <f>#N/A</f>
        <v>#N/A</v>
      </c>
      <c r="M123" s="125" t="e">
        <f>#N/A</f>
        <v>#N/A</v>
      </c>
      <c r="N123" s="127">
        <v>14.62</v>
      </c>
      <c r="O123" s="127">
        <v>10.77</v>
      </c>
      <c r="P123" s="127">
        <v>5.38</v>
      </c>
      <c r="Q123" s="127">
        <v>20.77</v>
      </c>
      <c r="R123" s="125" t="s">
        <v>1015</v>
      </c>
      <c r="S123" s="125" t="s">
        <v>1015</v>
      </c>
      <c r="T123" s="125" t="s">
        <v>1015</v>
      </c>
      <c r="U123" s="125" t="s">
        <v>1015</v>
      </c>
      <c r="V123" s="128">
        <v>0</v>
      </c>
      <c r="W123" s="129">
        <v>66.153846153846203</v>
      </c>
      <c r="X123" s="129">
        <v>52.307692307692299</v>
      </c>
      <c r="Y123" s="129">
        <v>107.69230769230801</v>
      </c>
      <c r="Z123" s="129">
        <v>65.384615384615401</v>
      </c>
      <c r="AA123" s="130">
        <v>0</v>
      </c>
      <c r="AB123" s="178">
        <v>76.331360946745605</v>
      </c>
      <c r="AC123" s="124">
        <v>76.331360946745605</v>
      </c>
      <c r="AD123" s="123">
        <v>104.733727810651</v>
      </c>
      <c r="AE123" s="124">
        <v>100.591715976331</v>
      </c>
      <c r="AF123" s="180">
        <v>0</v>
      </c>
      <c r="AG123" s="178">
        <v>73.372781065088802</v>
      </c>
      <c r="AH123" s="124">
        <v>74.556213017751503</v>
      </c>
      <c r="AI123" s="123">
        <v>84.615384615384599</v>
      </c>
      <c r="AJ123" s="124">
        <v>79.289940828402393</v>
      </c>
      <c r="AK123" s="180">
        <v>0</v>
      </c>
    </row>
    <row r="124" spans="1:37" ht="15.75" customHeight="1">
      <c r="A124" s="125" t="s">
        <v>984</v>
      </c>
      <c r="B124" s="125" t="s">
        <v>638</v>
      </c>
      <c r="C124" s="126">
        <v>291005</v>
      </c>
      <c r="D124" s="125" t="s">
        <v>640</v>
      </c>
      <c r="E124" s="125" t="e">
        <f>#N/A</f>
        <v>#N/A</v>
      </c>
      <c r="F124" s="125" t="e">
        <f>#N/A</f>
        <v>#N/A</v>
      </c>
      <c r="G124" s="125" t="e">
        <f>#N/A</f>
        <v>#N/A</v>
      </c>
      <c r="H124" s="125" t="e">
        <f>#N/A</f>
        <v>#N/A</v>
      </c>
      <c r="I124" s="125" t="e">
        <f>#N/A</f>
        <v>#N/A</v>
      </c>
      <c r="J124" s="125" t="e">
        <f>#N/A</f>
        <v>#N/A</v>
      </c>
      <c r="K124" s="125" t="e">
        <f>#N/A</f>
        <v>#N/A</v>
      </c>
      <c r="L124" s="125" t="e">
        <f>#N/A</f>
        <v>#N/A</v>
      </c>
      <c r="M124" s="125" t="e">
        <f>#N/A</f>
        <v>#N/A</v>
      </c>
      <c r="N124" s="127">
        <v>55.07</v>
      </c>
      <c r="O124" s="127">
        <v>30.77</v>
      </c>
      <c r="P124" s="127">
        <v>55.82</v>
      </c>
      <c r="Q124" s="127">
        <v>64.069999999999993</v>
      </c>
      <c r="R124" s="125" t="s">
        <v>1015</v>
      </c>
      <c r="S124" s="125" t="s">
        <v>1015</v>
      </c>
      <c r="T124" s="125" t="s">
        <v>1015</v>
      </c>
      <c r="U124" s="125" t="s">
        <v>1015</v>
      </c>
      <c r="V124" s="128">
        <v>0</v>
      </c>
      <c r="W124" s="129">
        <v>65.384615384615401</v>
      </c>
      <c r="X124" s="129">
        <v>65.572232645403403</v>
      </c>
      <c r="Y124" s="129">
        <v>68.855534709193293</v>
      </c>
      <c r="Z124" s="129">
        <v>59.756097560975597</v>
      </c>
      <c r="AA124" s="130">
        <v>0</v>
      </c>
      <c r="AB124" s="178">
        <v>65.939597315436203</v>
      </c>
      <c r="AC124" s="124">
        <v>72.147651006711399</v>
      </c>
      <c r="AD124" s="123">
        <v>71.728187919463096</v>
      </c>
      <c r="AE124" s="124">
        <v>73.070469798657697</v>
      </c>
      <c r="AF124" s="180">
        <v>0</v>
      </c>
      <c r="AG124" s="178">
        <v>66.1577608142494</v>
      </c>
      <c r="AH124" s="124">
        <v>71.670907548770103</v>
      </c>
      <c r="AI124" s="123">
        <v>70.992366412213698</v>
      </c>
      <c r="AJ124" s="124">
        <v>72.603901611535207</v>
      </c>
      <c r="AK124" s="180">
        <v>0</v>
      </c>
    </row>
    <row r="125" spans="1:37" ht="15.75" customHeight="1">
      <c r="A125" s="125" t="s">
        <v>976</v>
      </c>
      <c r="B125" s="125" t="s">
        <v>803</v>
      </c>
      <c r="C125" s="126">
        <v>291010</v>
      </c>
      <c r="D125" s="125" t="s">
        <v>806</v>
      </c>
      <c r="E125" s="125" t="e">
        <f>#N/A</f>
        <v>#N/A</v>
      </c>
      <c r="F125" s="125" t="e">
        <f>#N/A</f>
        <v>#N/A</v>
      </c>
      <c r="G125" s="125" t="e">
        <f>#N/A</f>
        <v>#N/A</v>
      </c>
      <c r="H125" s="125" t="e">
        <f>#N/A</f>
        <v>#N/A</v>
      </c>
      <c r="I125" s="125" t="e">
        <f>#N/A</f>
        <v>#N/A</v>
      </c>
      <c r="J125" s="125" t="e">
        <f>#N/A</f>
        <v>#N/A</v>
      </c>
      <c r="K125" s="125" t="e">
        <f>#N/A</f>
        <v>#N/A</v>
      </c>
      <c r="L125" s="125" t="e">
        <f>#N/A</f>
        <v>#N/A</v>
      </c>
      <c r="M125" s="125" t="e">
        <f>#N/A</f>
        <v>#N/A</v>
      </c>
      <c r="N125" s="127">
        <v>104.8</v>
      </c>
      <c r="O125" s="127">
        <v>102.4</v>
      </c>
      <c r="P125" s="127">
        <v>99.2</v>
      </c>
      <c r="Q125" s="127">
        <v>88.8</v>
      </c>
      <c r="R125" s="125" t="s">
        <v>1014</v>
      </c>
      <c r="S125" s="125" t="b">
        <f>TRUE</f>
        <v>1</v>
      </c>
      <c r="T125" s="125" t="s">
        <v>1015</v>
      </c>
      <c r="U125" s="125" t="s">
        <v>1015</v>
      </c>
      <c r="V125" s="128">
        <v>0.75</v>
      </c>
      <c r="W125" s="129">
        <v>101.6</v>
      </c>
      <c r="X125" s="129">
        <v>108.8</v>
      </c>
      <c r="Y125" s="129">
        <v>132</v>
      </c>
      <c r="Z125" s="129">
        <v>111.2</v>
      </c>
      <c r="AA125" s="140">
        <v>1</v>
      </c>
      <c r="AB125" s="178">
        <v>137.87878787878799</v>
      </c>
      <c r="AC125" s="124">
        <v>139.39393939393901</v>
      </c>
      <c r="AD125" s="123">
        <v>124.24242424242399</v>
      </c>
      <c r="AE125" s="124">
        <v>134.09090909090901</v>
      </c>
      <c r="AF125" s="183">
        <v>1</v>
      </c>
      <c r="AG125" s="178">
        <v>77.108433734939794</v>
      </c>
      <c r="AH125" s="124">
        <v>80.722891566265105</v>
      </c>
      <c r="AI125" s="123">
        <v>88.554216867469904</v>
      </c>
      <c r="AJ125" s="124">
        <v>79.518072289156606</v>
      </c>
      <c r="AK125" s="183">
        <v>1</v>
      </c>
    </row>
    <row r="126" spans="1:37" ht="15.75" customHeight="1">
      <c r="A126" s="125" t="s">
        <v>983</v>
      </c>
      <c r="B126" s="125" t="s">
        <v>683</v>
      </c>
      <c r="C126" s="126">
        <v>291020</v>
      </c>
      <c r="D126" s="125" t="s">
        <v>670</v>
      </c>
      <c r="E126" s="125" t="e">
        <f>#N/A</f>
        <v>#N/A</v>
      </c>
      <c r="F126" s="125" t="e">
        <f>#N/A</f>
        <v>#N/A</v>
      </c>
      <c r="G126" s="125" t="e">
        <f>#N/A</f>
        <v>#N/A</v>
      </c>
      <c r="H126" s="125" t="e">
        <f>#N/A</f>
        <v>#N/A</v>
      </c>
      <c r="I126" s="125" t="e">
        <f>#N/A</f>
        <v>#N/A</v>
      </c>
      <c r="J126" s="125" t="e">
        <f>#N/A</f>
        <v>#N/A</v>
      </c>
      <c r="K126" s="125" t="e">
        <f>#N/A</f>
        <v>#N/A</v>
      </c>
      <c r="L126" s="125" t="e">
        <f>#N/A</f>
        <v>#N/A</v>
      </c>
      <c r="M126" s="125" t="e">
        <f>#N/A</f>
        <v>#N/A</v>
      </c>
      <c r="N126" s="127">
        <v>105.26</v>
      </c>
      <c r="O126" s="127">
        <v>105.26</v>
      </c>
      <c r="P126" s="127">
        <v>121.05</v>
      </c>
      <c r="Q126" s="127">
        <v>97.37</v>
      </c>
      <c r="R126" s="125" t="s">
        <v>1014</v>
      </c>
      <c r="S126" s="125" t="b">
        <f>TRUE</f>
        <v>1</v>
      </c>
      <c r="T126" s="125" t="s">
        <v>1014</v>
      </c>
      <c r="U126" s="125" t="s">
        <v>1014</v>
      </c>
      <c r="V126" s="128">
        <v>1</v>
      </c>
      <c r="W126" s="129">
        <v>128.947368421053</v>
      </c>
      <c r="X126" s="129">
        <v>115.789473684211</v>
      </c>
      <c r="Y126" s="129">
        <v>136.842105263158</v>
      </c>
      <c r="Z126" s="131">
        <v>118.421052631579</v>
      </c>
      <c r="AA126" s="140">
        <v>1</v>
      </c>
      <c r="AB126" s="178">
        <v>1.72413793103448</v>
      </c>
      <c r="AC126" s="124">
        <v>93.103448275862107</v>
      </c>
      <c r="AD126" s="123">
        <v>1.72413793103448</v>
      </c>
      <c r="AE126" s="124">
        <v>89.655172413793096</v>
      </c>
      <c r="AF126" s="183">
        <v>0</v>
      </c>
      <c r="AG126" s="178">
        <v>5.1724137931034502</v>
      </c>
      <c r="AH126" s="124">
        <v>75.862068965517196</v>
      </c>
      <c r="AI126" s="123">
        <v>10.3448275862069</v>
      </c>
      <c r="AJ126" s="124">
        <v>68.965517241379303</v>
      </c>
      <c r="AK126" s="183">
        <v>0</v>
      </c>
    </row>
    <row r="127" spans="1:37" ht="15.75" customHeight="1">
      <c r="A127" s="125" t="s">
        <v>976</v>
      </c>
      <c r="B127" s="125" t="s">
        <v>683</v>
      </c>
      <c r="C127" s="126">
        <v>291030</v>
      </c>
      <c r="D127" s="125" t="s">
        <v>671</v>
      </c>
      <c r="E127" s="125" t="e">
        <f>#N/A</f>
        <v>#N/A</v>
      </c>
      <c r="F127" s="125" t="e">
        <f>#N/A</f>
        <v>#N/A</v>
      </c>
      <c r="G127" s="125" t="e">
        <f>#N/A</f>
        <v>#N/A</v>
      </c>
      <c r="H127" s="125" t="e">
        <f>#N/A</f>
        <v>#N/A</v>
      </c>
      <c r="I127" s="125" t="e">
        <f>#N/A</f>
        <v>#N/A</v>
      </c>
      <c r="J127" s="125" t="e">
        <f>#N/A</f>
        <v>#N/A</v>
      </c>
      <c r="K127" s="125" t="e">
        <f>#N/A</f>
        <v>#N/A</v>
      </c>
      <c r="L127" s="125" t="e">
        <f>#N/A</f>
        <v>#N/A</v>
      </c>
      <c r="M127" s="125" t="e">
        <f>#N/A</f>
        <v>#N/A</v>
      </c>
      <c r="N127" s="127">
        <v>129.51</v>
      </c>
      <c r="O127" s="127">
        <v>86.89</v>
      </c>
      <c r="P127" s="127">
        <v>126.23</v>
      </c>
      <c r="Q127" s="127">
        <v>124.59</v>
      </c>
      <c r="R127" s="125" t="s">
        <v>1014</v>
      </c>
      <c r="S127" s="125" t="s">
        <v>1015</v>
      </c>
      <c r="T127" s="125" t="s">
        <v>1014</v>
      </c>
      <c r="U127" s="125" t="s">
        <v>1014</v>
      </c>
      <c r="V127" s="128">
        <v>0.75</v>
      </c>
      <c r="W127" s="129">
        <v>145</v>
      </c>
      <c r="X127" s="129">
        <v>143.333333333333</v>
      </c>
      <c r="Y127" s="129">
        <v>153.333333333333</v>
      </c>
      <c r="Z127" s="131">
        <v>125</v>
      </c>
      <c r="AA127" s="140">
        <v>1</v>
      </c>
      <c r="AB127" s="178">
        <v>108.955223880597</v>
      </c>
      <c r="AC127" s="124">
        <v>114.925373134328</v>
      </c>
      <c r="AD127" s="123">
        <v>110.44776119402999</v>
      </c>
      <c r="AE127" s="124">
        <v>132.83582089552201</v>
      </c>
      <c r="AF127" s="183">
        <v>1</v>
      </c>
      <c r="AG127" s="178">
        <v>84.8101265822785</v>
      </c>
      <c r="AH127" s="124">
        <v>91.139240506329102</v>
      </c>
      <c r="AI127" s="123">
        <v>107.594936708861</v>
      </c>
      <c r="AJ127" s="124">
        <v>100</v>
      </c>
      <c r="AK127" s="183">
        <v>1</v>
      </c>
    </row>
    <row r="128" spans="1:37" ht="15.75" customHeight="1">
      <c r="A128" s="125" t="s">
        <v>976</v>
      </c>
      <c r="B128" s="125" t="s">
        <v>874</v>
      </c>
      <c r="C128" s="133">
        <v>291040</v>
      </c>
      <c r="D128" s="134" t="s">
        <v>865</v>
      </c>
      <c r="E128" s="135" t="e">
        <f>#N/A</f>
        <v>#N/A</v>
      </c>
      <c r="F128" s="135" t="e">
        <f>#N/A</f>
        <v>#N/A</v>
      </c>
      <c r="G128" s="135" t="e">
        <f>#N/A</f>
        <v>#N/A</v>
      </c>
      <c r="H128" s="135" t="e">
        <f>#N/A</f>
        <v>#N/A</v>
      </c>
      <c r="I128" s="135" t="e">
        <f>#N/A</f>
        <v>#N/A</v>
      </c>
      <c r="J128" s="135" t="e">
        <f>#N/A</f>
        <v>#N/A</v>
      </c>
      <c r="K128" s="135" t="e">
        <f>#N/A</f>
        <v>#N/A</v>
      </c>
      <c r="L128" s="135" t="e">
        <f>#N/A</f>
        <v>#N/A</v>
      </c>
      <c r="M128" s="135" t="e">
        <f>#N/A</f>
        <v>#N/A</v>
      </c>
      <c r="N128" s="136">
        <v>143.93</v>
      </c>
      <c r="O128" s="136">
        <v>135.97999999999999</v>
      </c>
      <c r="P128" s="136">
        <v>128.87</v>
      </c>
      <c r="Q128" s="136">
        <v>134.72999999999999</v>
      </c>
      <c r="R128" s="135" t="s">
        <v>1014</v>
      </c>
      <c r="S128" s="135" t="b">
        <f>TRUE</f>
        <v>1</v>
      </c>
      <c r="T128" s="135" t="s">
        <v>1014</v>
      </c>
      <c r="U128" s="135" t="s">
        <v>1014</v>
      </c>
      <c r="V128" s="137">
        <v>1</v>
      </c>
      <c r="W128" s="129">
        <v>112.97071129707101</v>
      </c>
      <c r="X128" s="129">
        <v>109.62343096234299</v>
      </c>
      <c r="Y128" s="129">
        <v>112.55230125523001</v>
      </c>
      <c r="Z128" s="129">
        <v>113.80753138075301</v>
      </c>
      <c r="AA128" s="140">
        <v>1</v>
      </c>
      <c r="AB128" s="178">
        <v>88.363636363636402</v>
      </c>
      <c r="AC128" s="124">
        <v>89.090909090909093</v>
      </c>
      <c r="AD128" s="123">
        <v>95.272727272727295</v>
      </c>
      <c r="AE128" s="124">
        <v>92.363636363636402</v>
      </c>
      <c r="AF128" s="183">
        <v>0</v>
      </c>
      <c r="AG128" s="178">
        <v>101.19047619047601</v>
      </c>
      <c r="AH128" s="124">
        <v>108.730158730159</v>
      </c>
      <c r="AI128" s="123">
        <v>100.39682539682499</v>
      </c>
      <c r="AJ128" s="124">
        <v>116.666666666667</v>
      </c>
      <c r="AK128" s="183">
        <v>0</v>
      </c>
    </row>
    <row r="129" spans="1:37" ht="15.75" customHeight="1">
      <c r="A129" s="141" t="s">
        <v>983</v>
      </c>
      <c r="B129" s="125" t="s">
        <v>691</v>
      </c>
      <c r="C129" s="126">
        <v>291050</v>
      </c>
      <c r="D129" s="125" t="s">
        <v>698</v>
      </c>
      <c r="E129" s="125" t="e">
        <f>#N/A</f>
        <v>#N/A</v>
      </c>
      <c r="F129" s="125" t="e">
        <f>#N/A</f>
        <v>#N/A</v>
      </c>
      <c r="G129" s="125" t="e">
        <f>#N/A</f>
        <v>#N/A</v>
      </c>
      <c r="H129" s="125" t="e">
        <f>#N/A</f>
        <v>#N/A</v>
      </c>
      <c r="I129" s="125" t="e">
        <f>#N/A</f>
        <v>#N/A</v>
      </c>
      <c r="J129" s="125" t="e">
        <f>#N/A</f>
        <v>#N/A</v>
      </c>
      <c r="K129" s="125" t="e">
        <f>#N/A</f>
        <v>#N/A</v>
      </c>
      <c r="L129" s="125" t="e">
        <f>#N/A</f>
        <v>#N/A</v>
      </c>
      <c r="M129" s="125" t="e">
        <f>#N/A</f>
        <v>#N/A</v>
      </c>
      <c r="N129" s="127">
        <v>106.05</v>
      </c>
      <c r="O129" s="127">
        <v>95.09</v>
      </c>
      <c r="P129" s="127">
        <v>108.51</v>
      </c>
      <c r="Q129" s="127">
        <v>105.86</v>
      </c>
      <c r="R129" s="125" t="s">
        <v>1014</v>
      </c>
      <c r="S129" s="125" t="b">
        <f>TRUE</f>
        <v>1</v>
      </c>
      <c r="T129" s="125" t="s">
        <v>1014</v>
      </c>
      <c r="U129" s="125" t="s">
        <v>1014</v>
      </c>
      <c r="V129" s="128">
        <v>1</v>
      </c>
      <c r="W129" s="129">
        <v>104.15879017013199</v>
      </c>
      <c r="X129" s="129">
        <v>101.51228733459401</v>
      </c>
      <c r="Y129" s="129">
        <v>115.689981096408</v>
      </c>
      <c r="Z129" s="129">
        <v>107.93950850661599</v>
      </c>
      <c r="AA129" s="140">
        <v>1</v>
      </c>
      <c r="AB129" s="178">
        <v>95.691202872531406</v>
      </c>
      <c r="AC129" s="124">
        <v>94.075403949730699</v>
      </c>
      <c r="AD129" s="123">
        <v>98.563734290843797</v>
      </c>
      <c r="AE129" s="124">
        <v>99.640933572710907</v>
      </c>
      <c r="AF129" s="183">
        <v>0.5</v>
      </c>
      <c r="AG129" s="178">
        <v>86.909090909090907</v>
      </c>
      <c r="AH129" s="124">
        <v>90.545454545454504</v>
      </c>
      <c r="AI129" s="123">
        <v>90.727272727272705</v>
      </c>
      <c r="AJ129" s="124">
        <v>87.818181818181799</v>
      </c>
      <c r="AK129" s="183">
        <v>0.5</v>
      </c>
    </row>
    <row r="130" spans="1:37" ht="15.75" customHeight="1">
      <c r="A130" s="125" t="s">
        <v>978</v>
      </c>
      <c r="B130" s="125" t="s">
        <v>803</v>
      </c>
      <c r="C130" s="126">
        <v>290050</v>
      </c>
      <c r="D130" s="125" t="s">
        <v>807</v>
      </c>
      <c r="E130" s="125" t="e">
        <f>#N/A</f>
        <v>#N/A</v>
      </c>
      <c r="F130" s="125" t="e">
        <f>#N/A</f>
        <v>#N/A</v>
      </c>
      <c r="G130" s="125" t="e">
        <f>#N/A</f>
        <v>#N/A</v>
      </c>
      <c r="H130" s="125" t="e">
        <f>#N/A</f>
        <v>#N/A</v>
      </c>
      <c r="I130" s="125" t="e">
        <f>#N/A</f>
        <v>#N/A</v>
      </c>
      <c r="J130" s="125" t="e">
        <f>#N/A</f>
        <v>#N/A</v>
      </c>
      <c r="K130" s="125" t="e">
        <f>#N/A</f>
        <v>#N/A</v>
      </c>
      <c r="L130" s="125" t="e">
        <f>#N/A</f>
        <v>#N/A</v>
      </c>
      <c r="M130" s="125" t="e">
        <f>#N/A</f>
        <v>#N/A</v>
      </c>
      <c r="N130" s="127">
        <v>88.99</v>
      </c>
      <c r="O130" s="127">
        <v>75.23</v>
      </c>
      <c r="P130" s="127">
        <v>93.58</v>
      </c>
      <c r="Q130" s="127">
        <v>66.97</v>
      </c>
      <c r="R130" s="125" t="s">
        <v>1015</v>
      </c>
      <c r="S130" s="125" t="s">
        <v>1015</v>
      </c>
      <c r="T130" s="125" t="s">
        <v>1015</v>
      </c>
      <c r="U130" s="125" t="s">
        <v>1015</v>
      </c>
      <c r="V130" s="128">
        <v>0</v>
      </c>
      <c r="W130" s="129">
        <v>111.009174311927</v>
      </c>
      <c r="X130" s="129">
        <v>108.256880733945</v>
      </c>
      <c r="Y130" s="129">
        <v>109.174311926605</v>
      </c>
      <c r="Z130" s="129">
        <v>122.935779816514</v>
      </c>
      <c r="AA130" s="130">
        <v>1</v>
      </c>
      <c r="AB130" s="178">
        <v>90.677966101694906</v>
      </c>
      <c r="AC130" s="124">
        <v>87.288135593220304</v>
      </c>
      <c r="AD130" s="123">
        <v>83.8983050847458</v>
      </c>
      <c r="AE130" s="124">
        <v>104.237288135593</v>
      </c>
      <c r="AF130" s="180">
        <v>0.25</v>
      </c>
      <c r="AG130" s="178">
        <v>116.666666666667</v>
      </c>
      <c r="AH130" s="124">
        <v>118.518518518519</v>
      </c>
      <c r="AI130" s="123">
        <v>143.51851851851899</v>
      </c>
      <c r="AJ130" s="124">
        <v>96.296296296296305</v>
      </c>
      <c r="AK130" s="180">
        <v>0.25</v>
      </c>
    </row>
    <row r="131" spans="1:37" ht="15.75" customHeight="1">
      <c r="A131" s="125" t="s">
        <v>978</v>
      </c>
      <c r="B131" s="125" t="s">
        <v>691</v>
      </c>
      <c r="C131" s="126">
        <v>291060</v>
      </c>
      <c r="D131" s="125" t="s">
        <v>699</v>
      </c>
      <c r="E131" s="125" t="e">
        <f>#N/A</f>
        <v>#N/A</v>
      </c>
      <c r="F131" s="125" t="e">
        <f>#N/A</f>
        <v>#N/A</v>
      </c>
      <c r="G131" s="125" t="e">
        <f>#N/A</f>
        <v>#N/A</v>
      </c>
      <c r="H131" s="125" t="e">
        <f>#N/A</f>
        <v>#N/A</v>
      </c>
      <c r="I131" s="125" t="e">
        <f>#N/A</f>
        <v>#N/A</v>
      </c>
      <c r="J131" s="125" t="e">
        <f>#N/A</f>
        <v>#N/A</v>
      </c>
      <c r="K131" s="125" t="e">
        <f>#N/A</f>
        <v>#N/A</v>
      </c>
      <c r="L131" s="125" t="e">
        <f>#N/A</f>
        <v>#N/A</v>
      </c>
      <c r="M131" s="125" t="e">
        <f>#N/A</f>
        <v>#N/A</v>
      </c>
      <c r="N131" s="127">
        <v>58</v>
      </c>
      <c r="O131" s="127">
        <v>58.89</v>
      </c>
      <c r="P131" s="127">
        <v>64</v>
      </c>
      <c r="Q131" s="127">
        <v>49.56</v>
      </c>
      <c r="R131" s="125" t="s">
        <v>1015</v>
      </c>
      <c r="S131" s="125" t="s">
        <v>1015</v>
      </c>
      <c r="T131" s="125" t="s">
        <v>1015</v>
      </c>
      <c r="U131" s="125" t="s">
        <v>1015</v>
      </c>
      <c r="V131" s="128">
        <v>0</v>
      </c>
      <c r="W131" s="129">
        <v>72.4444444444444</v>
      </c>
      <c r="X131" s="129">
        <v>74</v>
      </c>
      <c r="Y131" s="129">
        <v>77.1111111111111</v>
      </c>
      <c r="Z131" s="129">
        <v>71.7777777777778</v>
      </c>
      <c r="AA131" s="130">
        <v>0</v>
      </c>
      <c r="AB131" s="178">
        <v>83.369803063457297</v>
      </c>
      <c r="AC131" s="124">
        <v>82.932166301969403</v>
      </c>
      <c r="AD131" s="123">
        <v>91.247264770240704</v>
      </c>
      <c r="AE131" s="124">
        <v>94.7483588621444</v>
      </c>
      <c r="AF131" s="180">
        <v>0</v>
      </c>
      <c r="AG131" s="178">
        <v>83.3333333333333</v>
      </c>
      <c r="AH131" s="124">
        <v>90.625</v>
      </c>
      <c r="AI131" s="123">
        <v>91.6666666666667</v>
      </c>
      <c r="AJ131" s="124">
        <v>93.75</v>
      </c>
      <c r="AK131" s="180">
        <v>0</v>
      </c>
    </row>
    <row r="132" spans="1:37" ht="15.75" customHeight="1">
      <c r="A132" s="125" t="s">
        <v>970</v>
      </c>
      <c r="B132" s="125" t="s">
        <v>567</v>
      </c>
      <c r="C132" s="126">
        <v>291070</v>
      </c>
      <c r="D132" s="125" t="s">
        <v>558</v>
      </c>
      <c r="E132" s="125" t="e">
        <f>#N/A</f>
        <v>#N/A</v>
      </c>
      <c r="F132" s="125" t="e">
        <f>#N/A</f>
        <v>#N/A</v>
      </c>
      <c r="G132" s="125" t="e">
        <f>#N/A</f>
        <v>#N/A</v>
      </c>
      <c r="H132" s="125" t="e">
        <f>#N/A</f>
        <v>#N/A</v>
      </c>
      <c r="I132" s="125" t="e">
        <f>#N/A</f>
        <v>#N/A</v>
      </c>
      <c r="J132" s="125" t="e">
        <f>#N/A</f>
        <v>#N/A</v>
      </c>
      <c r="K132" s="125" t="e">
        <f>#N/A</f>
        <v>#N/A</v>
      </c>
      <c r="L132" s="125" t="e">
        <f>#N/A</f>
        <v>#N/A</v>
      </c>
      <c r="M132" s="125" t="e">
        <f>#N/A</f>
        <v>#N/A</v>
      </c>
      <c r="N132" s="127">
        <v>96.85</v>
      </c>
      <c r="O132" s="127">
        <v>99.21</v>
      </c>
      <c r="P132" s="127">
        <v>110.22</v>
      </c>
      <c r="Q132" s="127">
        <v>135.52000000000001</v>
      </c>
      <c r="R132" s="125" t="s">
        <v>1015</v>
      </c>
      <c r="S132" s="125" t="s">
        <v>1015</v>
      </c>
      <c r="T132" s="125" t="s">
        <v>1014</v>
      </c>
      <c r="U132" s="125" t="s">
        <v>1014</v>
      </c>
      <c r="V132" s="128">
        <v>1</v>
      </c>
      <c r="W132" s="129">
        <v>92.791612057667095</v>
      </c>
      <c r="X132" s="129">
        <v>93.709043250327696</v>
      </c>
      <c r="Y132" s="129">
        <v>93.577981651376106</v>
      </c>
      <c r="Z132" s="131">
        <v>93.315858453473098</v>
      </c>
      <c r="AA132" s="132">
        <v>0.25</v>
      </c>
      <c r="AB132" s="178">
        <v>90.8724832214765</v>
      </c>
      <c r="AC132" s="124">
        <v>95.570469798657697</v>
      </c>
      <c r="AD132" s="123">
        <v>101.744966442953</v>
      </c>
      <c r="AE132" s="124">
        <v>94.496644295302005</v>
      </c>
      <c r="AF132" s="181">
        <v>0.25</v>
      </c>
      <c r="AG132" s="178">
        <v>81.170483460559794</v>
      </c>
      <c r="AH132" s="124">
        <v>82.697201017811693</v>
      </c>
      <c r="AI132" s="123">
        <v>83.3333333333333</v>
      </c>
      <c r="AJ132" s="124">
        <v>99.109414758269693</v>
      </c>
      <c r="AK132" s="181">
        <v>0.25</v>
      </c>
    </row>
    <row r="133" spans="1:37" ht="15.75" customHeight="1">
      <c r="A133" s="125" t="s">
        <v>1016</v>
      </c>
      <c r="B133" s="125" t="s">
        <v>620</v>
      </c>
      <c r="C133" s="126">
        <v>291072</v>
      </c>
      <c r="D133" s="125" t="s">
        <v>615</v>
      </c>
      <c r="E133" s="125" t="e">
        <f>#N/A</f>
        <v>#N/A</v>
      </c>
      <c r="F133" s="125" t="e">
        <f>#N/A</f>
        <v>#N/A</v>
      </c>
      <c r="G133" s="125" t="e">
        <f>#N/A</f>
        <v>#N/A</v>
      </c>
      <c r="H133" s="125" t="e">
        <f>#N/A</f>
        <v>#N/A</v>
      </c>
      <c r="I133" s="125" t="e">
        <f>#N/A</f>
        <v>#N/A</v>
      </c>
      <c r="J133" s="125" t="e">
        <f>#N/A</f>
        <v>#N/A</v>
      </c>
      <c r="K133" s="125" t="e">
        <f>#N/A</f>
        <v>#N/A</v>
      </c>
      <c r="L133" s="125" t="e">
        <f>#N/A</f>
        <v>#N/A</v>
      </c>
      <c r="M133" s="125" t="e">
        <f>#N/A</f>
        <v>#N/A</v>
      </c>
      <c r="N133" s="127">
        <v>104.51</v>
      </c>
      <c r="O133" s="127">
        <v>108.54</v>
      </c>
      <c r="P133" s="127">
        <v>106.44</v>
      </c>
      <c r="Q133" s="127">
        <v>105.62</v>
      </c>
      <c r="R133" s="125" t="s">
        <v>1014</v>
      </c>
      <c r="S133" s="125" t="b">
        <f>TRUE</f>
        <v>1</v>
      </c>
      <c r="T133" s="125" t="s">
        <v>1014</v>
      </c>
      <c r="U133" s="125" t="s">
        <v>1014</v>
      </c>
      <c r="V133" s="128">
        <v>1</v>
      </c>
      <c r="W133" s="129">
        <v>90.754827384435302</v>
      </c>
      <c r="X133" s="129">
        <v>91.691047396138103</v>
      </c>
      <c r="Y133" s="129">
        <v>103.569338794617</v>
      </c>
      <c r="Z133" s="129">
        <v>86.834406085430103</v>
      </c>
      <c r="AA133" s="130">
        <v>0.5</v>
      </c>
      <c r="AB133" s="178">
        <v>91.851851851851805</v>
      </c>
      <c r="AC133" s="124">
        <v>87.407407407407405</v>
      </c>
      <c r="AD133" s="123">
        <v>94.358974358974393</v>
      </c>
      <c r="AE133" s="124">
        <v>92.079772079772098</v>
      </c>
      <c r="AF133" s="180">
        <v>0</v>
      </c>
      <c r="AG133" s="178">
        <v>70.478284771852699</v>
      </c>
      <c r="AH133" s="124">
        <v>89.774601429356807</v>
      </c>
      <c r="AI133" s="123">
        <v>99.230346344145104</v>
      </c>
      <c r="AJ133" s="124">
        <v>96.866410115448005</v>
      </c>
      <c r="AK133" s="180">
        <v>0</v>
      </c>
    </row>
    <row r="134" spans="1:37" ht="15.75" customHeight="1">
      <c r="A134" s="125" t="s">
        <v>978</v>
      </c>
      <c r="B134" s="125" t="s">
        <v>722</v>
      </c>
      <c r="C134" s="126">
        <v>291075</v>
      </c>
      <c r="D134" s="125" t="s">
        <v>715</v>
      </c>
      <c r="E134" s="125" t="e">
        <f>#N/A</f>
        <v>#N/A</v>
      </c>
      <c r="F134" s="125" t="e">
        <f>#N/A</f>
        <v>#N/A</v>
      </c>
      <c r="G134" s="125" t="e">
        <f>#N/A</f>
        <v>#N/A</v>
      </c>
      <c r="H134" s="125" t="e">
        <f>#N/A</f>
        <v>#N/A</v>
      </c>
      <c r="I134" s="125" t="e">
        <f>#N/A</f>
        <v>#N/A</v>
      </c>
      <c r="J134" s="125" t="e">
        <f>#N/A</f>
        <v>#N/A</v>
      </c>
      <c r="K134" s="125" t="e">
        <f>#N/A</f>
        <v>#N/A</v>
      </c>
      <c r="L134" s="125" t="e">
        <f>#N/A</f>
        <v>#N/A</v>
      </c>
      <c r="M134" s="125" t="e">
        <f>#N/A</f>
        <v>#N/A</v>
      </c>
      <c r="N134" s="127">
        <v>88.32</v>
      </c>
      <c r="O134" s="127">
        <v>77.16</v>
      </c>
      <c r="P134" s="127">
        <v>92.89</v>
      </c>
      <c r="Q134" s="127">
        <v>98.48</v>
      </c>
      <c r="R134" s="125" t="s">
        <v>1015</v>
      </c>
      <c r="S134" s="125" t="s">
        <v>1015</v>
      </c>
      <c r="T134" s="125" t="s">
        <v>1015</v>
      </c>
      <c r="U134" s="125" t="s">
        <v>1014</v>
      </c>
      <c r="V134" s="128">
        <v>0.25</v>
      </c>
      <c r="W134" s="129">
        <v>75.634517766497495</v>
      </c>
      <c r="X134" s="129">
        <v>76.649746192893403</v>
      </c>
      <c r="Y134" s="129">
        <v>80.710659898477203</v>
      </c>
      <c r="Z134" s="129">
        <v>86.802030456852805</v>
      </c>
      <c r="AA134" s="140">
        <v>0</v>
      </c>
      <c r="AB134" s="178">
        <v>101.570680628272</v>
      </c>
      <c r="AC134" s="124">
        <v>100</v>
      </c>
      <c r="AD134" s="123">
        <v>109.424083769634</v>
      </c>
      <c r="AE134" s="124">
        <v>81.151832460733004</v>
      </c>
      <c r="AF134" s="183">
        <v>0.75</v>
      </c>
      <c r="AG134" s="178">
        <v>69.633507853403103</v>
      </c>
      <c r="AH134" s="124">
        <v>82.198952879581199</v>
      </c>
      <c r="AI134" s="123">
        <v>90.052356020942398</v>
      </c>
      <c r="AJ134" s="124">
        <v>102.61780104712</v>
      </c>
      <c r="AK134" s="183">
        <v>0.75</v>
      </c>
    </row>
    <row r="135" spans="1:37" ht="15.75" customHeight="1">
      <c r="A135" s="125" t="s">
        <v>983</v>
      </c>
      <c r="B135" s="125" t="s">
        <v>825</v>
      </c>
      <c r="C135" s="126">
        <v>291077</v>
      </c>
      <c r="D135" s="125" t="s">
        <v>789</v>
      </c>
      <c r="E135" s="125" t="e">
        <f>#N/A</f>
        <v>#N/A</v>
      </c>
      <c r="F135" s="125" t="e">
        <f>#N/A</f>
        <v>#N/A</v>
      </c>
      <c r="G135" s="125" t="e">
        <f>#N/A</f>
        <v>#N/A</v>
      </c>
      <c r="H135" s="125" t="e">
        <f>#N/A</f>
        <v>#N/A</v>
      </c>
      <c r="I135" s="125" t="e">
        <f>#N/A</f>
        <v>#N/A</v>
      </c>
      <c r="J135" s="125" t="e">
        <f>#N/A</f>
        <v>#N/A</v>
      </c>
      <c r="K135" s="125" t="e">
        <f>#N/A</f>
        <v>#N/A</v>
      </c>
      <c r="L135" s="125" t="e">
        <f>#N/A</f>
        <v>#N/A</v>
      </c>
      <c r="M135" s="125" t="e">
        <f>#N/A</f>
        <v>#N/A</v>
      </c>
      <c r="N135" s="127">
        <v>37.5</v>
      </c>
      <c r="O135" s="127">
        <v>27.08</v>
      </c>
      <c r="P135" s="127">
        <v>33.33</v>
      </c>
      <c r="Q135" s="127">
        <v>18.75</v>
      </c>
      <c r="R135" s="125" t="s">
        <v>1015</v>
      </c>
      <c r="S135" s="125" t="s">
        <v>1015</v>
      </c>
      <c r="T135" s="125" t="s">
        <v>1015</v>
      </c>
      <c r="U135" s="125" t="s">
        <v>1015</v>
      </c>
      <c r="V135" s="128">
        <v>0</v>
      </c>
      <c r="W135" s="129">
        <v>156.25</v>
      </c>
      <c r="X135" s="129">
        <v>156.25</v>
      </c>
      <c r="Y135" s="129">
        <v>179.166666666667</v>
      </c>
      <c r="Z135" s="131">
        <v>145.833333333333</v>
      </c>
      <c r="AA135" s="140">
        <v>1</v>
      </c>
      <c r="AB135" s="178">
        <v>135.29411764705901</v>
      </c>
      <c r="AC135" s="124">
        <v>135.29411764705901</v>
      </c>
      <c r="AD135" s="123">
        <v>147.058823529412</v>
      </c>
      <c r="AE135" s="124">
        <v>154.90196078431401</v>
      </c>
      <c r="AF135" s="183">
        <v>1</v>
      </c>
      <c r="AG135" s="178">
        <v>244.444444444444</v>
      </c>
      <c r="AH135" s="124">
        <v>250</v>
      </c>
      <c r="AI135" s="123">
        <v>255.555555555556</v>
      </c>
      <c r="AJ135" s="124">
        <v>269.444444444444</v>
      </c>
      <c r="AK135" s="183">
        <v>1</v>
      </c>
    </row>
    <row r="136" spans="1:37">
      <c r="A136" s="125" t="s">
        <v>970</v>
      </c>
      <c r="B136" s="125" t="s">
        <v>504</v>
      </c>
      <c r="C136" s="126">
        <v>291080</v>
      </c>
      <c r="D136" s="125" t="s">
        <v>504</v>
      </c>
      <c r="E136" s="125" t="e">
        <f>#N/A</f>
        <v>#N/A</v>
      </c>
      <c r="F136" s="125" t="e">
        <f>#N/A</f>
        <v>#N/A</v>
      </c>
      <c r="G136" s="125" t="e">
        <f>#N/A</f>
        <v>#N/A</v>
      </c>
      <c r="H136" s="125" t="e">
        <f>#N/A</f>
        <v>#N/A</v>
      </c>
      <c r="I136" s="125" t="e">
        <f>#N/A</f>
        <v>#N/A</v>
      </c>
      <c r="J136" s="125" t="e">
        <f>#N/A</f>
        <v>#N/A</v>
      </c>
      <c r="K136" s="125" t="e">
        <f>#N/A</f>
        <v>#N/A</v>
      </c>
      <c r="L136" s="125" t="e">
        <f>#N/A</f>
        <v>#N/A</v>
      </c>
      <c r="M136" s="125" t="e">
        <f>#N/A</f>
        <v>#N/A</v>
      </c>
      <c r="N136" s="127">
        <v>111.08</v>
      </c>
      <c r="O136" s="127">
        <v>106.02</v>
      </c>
      <c r="P136" s="127">
        <v>101.87</v>
      </c>
      <c r="Q136" s="127">
        <v>114.7</v>
      </c>
      <c r="R136" s="125" t="s">
        <v>1014</v>
      </c>
      <c r="S136" s="125" t="s">
        <v>1015</v>
      </c>
      <c r="T136" s="125" t="s">
        <v>1014</v>
      </c>
      <c r="U136" s="125" t="s">
        <v>1014</v>
      </c>
      <c r="V136" s="128">
        <v>1</v>
      </c>
      <c r="W136" s="129">
        <v>70.646663217796203</v>
      </c>
      <c r="X136" s="129">
        <v>71.733057423693694</v>
      </c>
      <c r="Y136" s="129">
        <v>80.475944128297996</v>
      </c>
      <c r="Z136" s="129">
        <v>81.231246766683896</v>
      </c>
      <c r="AA136" s="130">
        <v>0</v>
      </c>
      <c r="AB136" s="178">
        <v>56.182743103110901</v>
      </c>
      <c r="AC136" s="124">
        <v>55.810995891215001</v>
      </c>
      <c r="AD136" s="123">
        <v>65.779690862844802</v>
      </c>
      <c r="AE136" s="124">
        <v>59.538250831539798</v>
      </c>
      <c r="AF136" s="180">
        <v>0</v>
      </c>
      <c r="AG136" s="178">
        <v>49.980571206528097</v>
      </c>
      <c r="AH136" s="124">
        <v>60.073829415193302</v>
      </c>
      <c r="AI136" s="123">
        <v>66.475616864192702</v>
      </c>
      <c r="AJ136" s="124">
        <v>73.537983291237595</v>
      </c>
      <c r="AK136" s="180">
        <v>0</v>
      </c>
    </row>
    <row r="137" spans="1:37" ht="15.75" customHeight="1">
      <c r="A137" s="125" t="s">
        <v>979</v>
      </c>
      <c r="B137" s="125" t="s">
        <v>755</v>
      </c>
      <c r="C137" s="126">
        <v>291085</v>
      </c>
      <c r="D137" s="125" t="s">
        <v>750</v>
      </c>
      <c r="E137" s="125" t="e">
        <f>#N/A</f>
        <v>#N/A</v>
      </c>
      <c r="F137" s="125" t="e">
        <f>#N/A</f>
        <v>#N/A</v>
      </c>
      <c r="G137" s="125" t="e">
        <f>#N/A</f>
        <v>#N/A</v>
      </c>
      <c r="H137" s="125" t="e">
        <f>#N/A</f>
        <v>#N/A</v>
      </c>
      <c r="I137" s="125" t="e">
        <f>#N/A</f>
        <v>#N/A</v>
      </c>
      <c r="J137" s="125" t="e">
        <f>#N/A</f>
        <v>#N/A</v>
      </c>
      <c r="K137" s="125" t="e">
        <f>#N/A</f>
        <v>#N/A</v>
      </c>
      <c r="L137" s="125" t="e">
        <f>#N/A</f>
        <v>#N/A</v>
      </c>
      <c r="M137" s="125" t="e">
        <f>#N/A</f>
        <v>#N/A</v>
      </c>
      <c r="N137" s="127">
        <v>44.66</v>
      </c>
      <c r="O137" s="127">
        <v>41.22</v>
      </c>
      <c r="P137" s="127">
        <v>34.729999999999997</v>
      </c>
      <c r="Q137" s="127">
        <v>25.95</v>
      </c>
      <c r="R137" s="125" t="s">
        <v>1015</v>
      </c>
      <c r="S137" s="125" t="s">
        <v>1015</v>
      </c>
      <c r="T137" s="125" t="s">
        <v>1015</v>
      </c>
      <c r="U137" s="125" t="s">
        <v>1015</v>
      </c>
      <c r="V137" s="128">
        <v>0</v>
      </c>
      <c r="W137" s="129">
        <v>64.122137404580201</v>
      </c>
      <c r="X137" s="129">
        <v>74.045801526717597</v>
      </c>
      <c r="Y137" s="129">
        <v>91.603053435114504</v>
      </c>
      <c r="Z137" s="129">
        <v>79.007633587786302</v>
      </c>
      <c r="AA137" s="130">
        <v>0</v>
      </c>
      <c r="AB137" s="178">
        <v>51.792828685259003</v>
      </c>
      <c r="AC137" s="124">
        <v>97.211155378486097</v>
      </c>
      <c r="AD137" s="123">
        <v>124.302788844622</v>
      </c>
      <c r="AE137" s="124">
        <v>110.75697211155401</v>
      </c>
      <c r="AF137" s="180">
        <v>0.25</v>
      </c>
      <c r="AG137" s="178">
        <v>101.945525291829</v>
      </c>
      <c r="AH137" s="124">
        <v>99.221789883268499</v>
      </c>
      <c r="AI137" s="123">
        <v>98.443579766536999</v>
      </c>
      <c r="AJ137" s="124">
        <v>104.669260700389</v>
      </c>
      <c r="AK137" s="180">
        <v>0.25</v>
      </c>
    </row>
    <row r="138" spans="1:37" ht="15.75" customHeight="1">
      <c r="A138" s="125" t="s">
        <v>983</v>
      </c>
      <c r="B138" s="125" t="s">
        <v>848</v>
      </c>
      <c r="C138" s="126">
        <v>291090</v>
      </c>
      <c r="D138" s="125" t="s">
        <v>844</v>
      </c>
      <c r="E138" s="125" t="e">
        <f>#N/A</f>
        <v>#N/A</v>
      </c>
      <c r="F138" s="125" t="e">
        <f>#N/A</f>
        <v>#N/A</v>
      </c>
      <c r="G138" s="125" t="e">
        <f>#N/A</f>
        <v>#N/A</v>
      </c>
      <c r="H138" s="125" t="e">
        <f>#N/A</f>
        <v>#N/A</v>
      </c>
      <c r="I138" s="125" t="e">
        <f>#N/A</f>
        <v>#N/A</v>
      </c>
      <c r="J138" s="125" t="e">
        <f>#N/A</f>
        <v>#N/A</v>
      </c>
      <c r="K138" s="125" t="e">
        <f>#N/A</f>
        <v>#N/A</v>
      </c>
      <c r="L138" s="125" t="e">
        <f>#N/A</f>
        <v>#N/A</v>
      </c>
      <c r="M138" s="125" t="e">
        <f>#N/A</f>
        <v>#N/A</v>
      </c>
      <c r="N138" s="127">
        <v>111.32</v>
      </c>
      <c r="O138" s="127">
        <v>105.66</v>
      </c>
      <c r="P138" s="127">
        <v>111.32</v>
      </c>
      <c r="Q138" s="127">
        <v>156.6</v>
      </c>
      <c r="R138" s="125" t="s">
        <v>1015</v>
      </c>
      <c r="S138" s="125" t="s">
        <v>1015</v>
      </c>
      <c r="T138" s="125" t="s">
        <v>1015</v>
      </c>
      <c r="U138" s="125" t="s">
        <v>1015</v>
      </c>
      <c r="V138" s="128">
        <v>1</v>
      </c>
      <c r="W138" s="129">
        <v>81.132075471698101</v>
      </c>
      <c r="X138" s="129">
        <v>39.622641509433997</v>
      </c>
      <c r="Y138" s="129">
        <v>113.20754716981099</v>
      </c>
      <c r="Z138" s="129">
        <v>56.603773584905703</v>
      </c>
      <c r="AA138" s="130">
        <v>0.25</v>
      </c>
      <c r="AB138" s="178">
        <v>68.253968253968296</v>
      </c>
      <c r="AC138" s="124">
        <v>60.317460317460302</v>
      </c>
      <c r="AD138" s="123">
        <v>80.952380952380906</v>
      </c>
      <c r="AE138" s="124">
        <v>88.8888888888889</v>
      </c>
      <c r="AF138" s="180">
        <v>0</v>
      </c>
      <c r="AG138" s="178">
        <v>68.181818181818201</v>
      </c>
      <c r="AH138" s="124">
        <v>72.727272727272705</v>
      </c>
      <c r="AI138" s="123">
        <v>86.363636363636402</v>
      </c>
      <c r="AJ138" s="124">
        <v>118.181818181818</v>
      </c>
      <c r="AK138" s="180">
        <v>0</v>
      </c>
    </row>
    <row r="139" spans="1:37" ht="15.75" customHeight="1">
      <c r="A139" s="125" t="s">
        <v>984</v>
      </c>
      <c r="B139" s="125" t="s">
        <v>896</v>
      </c>
      <c r="C139" s="126">
        <v>291100</v>
      </c>
      <c r="D139" s="125" t="s">
        <v>892</v>
      </c>
      <c r="E139" s="125" t="e">
        <f>#N/A</f>
        <v>#N/A</v>
      </c>
      <c r="F139" s="125" t="e">
        <f>#N/A</f>
        <v>#N/A</v>
      </c>
      <c r="G139" s="125" t="e">
        <f>#N/A</f>
        <v>#N/A</v>
      </c>
      <c r="H139" s="125" t="e">
        <f>#N/A</f>
        <v>#N/A</v>
      </c>
      <c r="I139" s="125" t="e">
        <f>#N/A</f>
        <v>#N/A</v>
      </c>
      <c r="J139" s="125" t="e">
        <f>#N/A</f>
        <v>#N/A</v>
      </c>
      <c r="K139" s="125" t="e">
        <f>#N/A</f>
        <v>#N/A</v>
      </c>
      <c r="L139" s="125" t="e">
        <f>#N/A</f>
        <v>#N/A</v>
      </c>
      <c r="M139" s="125" t="e">
        <f>#N/A</f>
        <v>#N/A</v>
      </c>
      <c r="N139" s="127">
        <v>35.54</v>
      </c>
      <c r="O139" s="127">
        <v>33.06</v>
      </c>
      <c r="P139" s="127">
        <v>41.32</v>
      </c>
      <c r="Q139" s="127">
        <v>24.79</v>
      </c>
      <c r="R139" s="125" t="s">
        <v>1015</v>
      </c>
      <c r="S139" s="125" t="s">
        <v>1015</v>
      </c>
      <c r="T139" s="125" t="s">
        <v>1015</v>
      </c>
      <c r="U139" s="125" t="s">
        <v>1015</v>
      </c>
      <c r="V139" s="128">
        <v>0</v>
      </c>
      <c r="W139" s="129">
        <v>70.247933884297495</v>
      </c>
      <c r="X139" s="129">
        <v>71.074380165289298</v>
      </c>
      <c r="Y139" s="129">
        <v>81.818181818181799</v>
      </c>
      <c r="Z139" s="129">
        <v>80.165289256198307</v>
      </c>
      <c r="AA139" s="130">
        <v>0</v>
      </c>
      <c r="AB139" s="178">
        <v>66.923076923076906</v>
      </c>
      <c r="AC139" s="124">
        <v>66.153846153846203</v>
      </c>
      <c r="AD139" s="123">
        <v>64.615384615384599</v>
      </c>
      <c r="AE139" s="124">
        <v>78.461538461538495</v>
      </c>
      <c r="AF139" s="180">
        <v>0</v>
      </c>
      <c r="AG139" s="178">
        <v>72.2222222222222</v>
      </c>
      <c r="AH139" s="124">
        <v>76.851851851851805</v>
      </c>
      <c r="AI139" s="123">
        <v>99.074074074074105</v>
      </c>
      <c r="AJ139" s="124">
        <v>73.148148148148195</v>
      </c>
      <c r="AK139" s="180">
        <v>0</v>
      </c>
    </row>
    <row r="140" spans="1:37" ht="15.75" customHeight="1">
      <c r="A140" s="125" t="s">
        <v>981</v>
      </c>
      <c r="B140" s="125" t="s">
        <v>760</v>
      </c>
      <c r="C140" s="126">
        <v>291110</v>
      </c>
      <c r="D140" s="125" t="s">
        <v>765</v>
      </c>
      <c r="E140" s="125" t="e">
        <f>#N/A</f>
        <v>#N/A</v>
      </c>
      <c r="F140" s="125" t="e">
        <f>#N/A</f>
        <v>#N/A</v>
      </c>
      <c r="G140" s="125" t="e">
        <f>#N/A</f>
        <v>#N/A</v>
      </c>
      <c r="H140" s="125" t="e">
        <f>#N/A</f>
        <v>#N/A</v>
      </c>
      <c r="I140" s="125" t="e">
        <f>#N/A</f>
        <v>#N/A</v>
      </c>
      <c r="J140" s="125" t="e">
        <f>#N/A</f>
        <v>#N/A</v>
      </c>
      <c r="K140" s="125" t="e">
        <f>#N/A</f>
        <v>#N/A</v>
      </c>
      <c r="L140" s="125" t="e">
        <f>#N/A</f>
        <v>#N/A</v>
      </c>
      <c r="M140" s="125" t="e">
        <f>#N/A</f>
        <v>#N/A</v>
      </c>
      <c r="N140" s="127">
        <v>101.03</v>
      </c>
      <c r="O140" s="127">
        <v>87.44</v>
      </c>
      <c r="P140" s="127">
        <v>113.85</v>
      </c>
      <c r="Q140" s="127">
        <v>107.95</v>
      </c>
      <c r="R140" s="125" t="s">
        <v>1014</v>
      </c>
      <c r="S140" s="125" t="s">
        <v>1015</v>
      </c>
      <c r="T140" s="125" t="s">
        <v>1014</v>
      </c>
      <c r="U140" s="125" t="s">
        <v>1014</v>
      </c>
      <c r="V140" s="128">
        <v>0.75</v>
      </c>
      <c r="W140" s="129">
        <v>90.512820512820497</v>
      </c>
      <c r="X140" s="129">
        <v>88.717948717948701</v>
      </c>
      <c r="Y140" s="129">
        <v>88.461538461538495</v>
      </c>
      <c r="Z140" s="129">
        <v>83.3333333333333</v>
      </c>
      <c r="AA140" s="130">
        <v>0</v>
      </c>
      <c r="AB140" s="178">
        <v>130.601092896175</v>
      </c>
      <c r="AC140" s="124">
        <v>134.972677595628</v>
      </c>
      <c r="AD140" s="123">
        <v>150.273224043716</v>
      </c>
      <c r="AE140" s="124">
        <v>124.043715846995</v>
      </c>
      <c r="AF140" s="180">
        <v>1</v>
      </c>
      <c r="AG140" s="178">
        <v>74.430379746835399</v>
      </c>
      <c r="AH140" s="124">
        <v>72.658227848101305</v>
      </c>
      <c r="AI140" s="123">
        <v>81.518987341772103</v>
      </c>
      <c r="AJ140" s="124">
        <v>68.607594936708907</v>
      </c>
      <c r="AK140" s="180">
        <v>1</v>
      </c>
    </row>
    <row r="141" spans="1:37" ht="15.75" customHeight="1">
      <c r="A141" s="141" t="s">
        <v>984</v>
      </c>
      <c r="B141" s="125" t="s">
        <v>946</v>
      </c>
      <c r="C141" s="133">
        <v>291120</v>
      </c>
      <c r="D141" s="134" t="s">
        <v>938</v>
      </c>
      <c r="E141" s="135" t="e">
        <f>#N/A</f>
        <v>#N/A</v>
      </c>
      <c r="F141" s="135" t="e">
        <f>#N/A</f>
        <v>#N/A</v>
      </c>
      <c r="G141" s="135" t="e">
        <f>#N/A</f>
        <v>#N/A</v>
      </c>
      <c r="H141" s="135" t="e">
        <f>#N/A</f>
        <v>#N/A</v>
      </c>
      <c r="I141" s="135" t="e">
        <f>#N/A</f>
        <v>#N/A</v>
      </c>
      <c r="J141" s="135" t="e">
        <f>#N/A</f>
        <v>#N/A</v>
      </c>
      <c r="K141" s="135" t="e">
        <f>#N/A</f>
        <v>#N/A</v>
      </c>
      <c r="L141" s="135" t="e">
        <f>#N/A</f>
        <v>#N/A</v>
      </c>
      <c r="M141" s="135" t="e">
        <f>#N/A</f>
        <v>#N/A</v>
      </c>
      <c r="N141" s="136">
        <v>28.54</v>
      </c>
      <c r="O141" s="136">
        <v>26.29</v>
      </c>
      <c r="P141" s="136">
        <v>33.71</v>
      </c>
      <c r="Q141" s="136">
        <v>28.54</v>
      </c>
      <c r="R141" s="135" t="s">
        <v>1015</v>
      </c>
      <c r="S141" s="135" t="s">
        <v>1015</v>
      </c>
      <c r="T141" s="135" t="s">
        <v>1015</v>
      </c>
      <c r="U141" s="135" t="s">
        <v>1015</v>
      </c>
      <c r="V141" s="137">
        <v>0</v>
      </c>
      <c r="W141" s="129">
        <v>62.696629213483099</v>
      </c>
      <c r="X141" s="129">
        <v>63.595505617977501</v>
      </c>
      <c r="Y141" s="129">
        <v>74.157303370786494</v>
      </c>
      <c r="Z141" s="129">
        <v>63.370786516853897</v>
      </c>
      <c r="AA141" s="130">
        <v>0</v>
      </c>
      <c r="AB141" s="178">
        <v>58.4444444444444</v>
      </c>
      <c r="AC141" s="124">
        <v>64.6666666666667</v>
      </c>
      <c r="AD141" s="123">
        <v>69.1111111111111</v>
      </c>
      <c r="AE141" s="124">
        <v>74.8888888888889</v>
      </c>
      <c r="AF141" s="180">
        <v>0</v>
      </c>
      <c r="AG141" s="178">
        <v>43.956043956043999</v>
      </c>
      <c r="AH141" s="124">
        <v>52.307692307692299</v>
      </c>
      <c r="AI141" s="123">
        <v>59.3406593406593</v>
      </c>
      <c r="AJ141" s="124">
        <v>59.560439560439598</v>
      </c>
      <c r="AK141" s="180">
        <v>0</v>
      </c>
    </row>
    <row r="142" spans="1:37">
      <c r="A142" s="125" t="s">
        <v>970</v>
      </c>
      <c r="B142" s="125" t="s">
        <v>504</v>
      </c>
      <c r="C142" s="126">
        <v>291125</v>
      </c>
      <c r="D142" s="125" t="s">
        <v>505</v>
      </c>
      <c r="E142" s="125" t="e">
        <f>#N/A</f>
        <v>#N/A</v>
      </c>
      <c r="F142" s="125" t="e">
        <f>#N/A</f>
        <v>#N/A</v>
      </c>
      <c r="G142" s="125" t="e">
        <f>#N/A</f>
        <v>#N/A</v>
      </c>
      <c r="H142" s="125" t="e">
        <f>#N/A</f>
        <v>#N/A</v>
      </c>
      <c r="I142" s="125" t="e">
        <f>#N/A</f>
        <v>#N/A</v>
      </c>
      <c r="J142" s="125" t="e">
        <f>#N/A</f>
        <v>#N/A</v>
      </c>
      <c r="K142" s="125" t="e">
        <f>#N/A</f>
        <v>#N/A</v>
      </c>
      <c r="L142" s="125" t="e">
        <f>#N/A</f>
        <v>#N/A</v>
      </c>
      <c r="M142" s="125" t="e">
        <f>#N/A</f>
        <v>#N/A</v>
      </c>
      <c r="N142" s="127">
        <v>100</v>
      </c>
      <c r="O142" s="127">
        <v>88.89</v>
      </c>
      <c r="P142" s="127">
        <v>104.44</v>
      </c>
      <c r="Q142" s="127">
        <v>102.22</v>
      </c>
      <c r="R142" s="125" t="s">
        <v>1014</v>
      </c>
      <c r="S142" s="125" t="s">
        <v>1015</v>
      </c>
      <c r="T142" s="125" t="s">
        <v>1014</v>
      </c>
      <c r="U142" s="125" t="s">
        <v>1014</v>
      </c>
      <c r="V142" s="128">
        <v>0.75</v>
      </c>
      <c r="W142" s="129">
        <v>97.7777777777778</v>
      </c>
      <c r="X142" s="129">
        <v>126.666666666667</v>
      </c>
      <c r="Y142" s="129">
        <v>131.111111111111</v>
      </c>
      <c r="Z142" s="129">
        <v>82.2222222222222</v>
      </c>
      <c r="AA142" s="130">
        <v>0.75</v>
      </c>
      <c r="AB142" s="178">
        <v>108.888888888889</v>
      </c>
      <c r="AC142" s="124">
        <v>95.5555555555556</v>
      </c>
      <c r="AD142" s="123">
        <v>111.111111111111</v>
      </c>
      <c r="AE142" s="124">
        <v>122.222222222222</v>
      </c>
      <c r="AF142" s="180">
        <v>1</v>
      </c>
      <c r="AG142" s="178">
        <v>160</v>
      </c>
      <c r="AH142" s="124">
        <v>162</v>
      </c>
      <c r="AI142" s="123">
        <v>156</v>
      </c>
      <c r="AJ142" s="124">
        <v>164</v>
      </c>
      <c r="AK142" s="180">
        <v>1</v>
      </c>
    </row>
    <row r="143" spans="1:37" ht="15.75" customHeight="1">
      <c r="A143" s="125" t="s">
        <v>974</v>
      </c>
      <c r="B143" s="125" t="s">
        <v>582</v>
      </c>
      <c r="C143" s="126">
        <v>291130</v>
      </c>
      <c r="D143" s="125" t="s">
        <v>579</v>
      </c>
      <c r="E143" s="125" t="e">
        <f>#N/A</f>
        <v>#N/A</v>
      </c>
      <c r="F143" s="125" t="e">
        <f>#N/A</f>
        <v>#N/A</v>
      </c>
      <c r="G143" s="125" t="e">
        <f>#N/A</f>
        <v>#N/A</v>
      </c>
      <c r="H143" s="125" t="e">
        <f>#N/A</f>
        <v>#N/A</v>
      </c>
      <c r="I143" s="125" t="e">
        <f>#N/A</f>
        <v>#N/A</v>
      </c>
      <c r="J143" s="125" t="e">
        <f>#N/A</f>
        <v>#N/A</v>
      </c>
      <c r="K143" s="125" t="e">
        <f>#N/A</f>
        <v>#N/A</v>
      </c>
      <c r="L143" s="125" t="e">
        <f>#N/A</f>
        <v>#N/A</v>
      </c>
      <c r="M143" s="125" t="e">
        <f>#N/A</f>
        <v>#N/A</v>
      </c>
      <c r="N143" s="127">
        <v>10.199999999999999</v>
      </c>
      <c r="O143" s="127">
        <v>6.12</v>
      </c>
      <c r="P143" s="127">
        <v>10.199999999999999</v>
      </c>
      <c r="Q143" s="127">
        <v>21.77</v>
      </c>
      <c r="R143" s="125" t="s">
        <v>1015</v>
      </c>
      <c r="S143" s="125" t="s">
        <v>1015</v>
      </c>
      <c r="T143" s="125" t="s">
        <v>1015</v>
      </c>
      <c r="U143" s="125" t="s">
        <v>1015</v>
      </c>
      <c r="V143" s="128">
        <v>0</v>
      </c>
      <c r="W143" s="129">
        <v>57.823129251700699</v>
      </c>
      <c r="X143" s="129">
        <v>68.027210884353707</v>
      </c>
      <c r="Y143" s="129">
        <v>60.544217687074799</v>
      </c>
      <c r="Z143" s="129">
        <v>44.217687074829897</v>
      </c>
      <c r="AA143" s="140">
        <v>0</v>
      </c>
      <c r="AB143" s="178">
        <v>86.991869918699194</v>
      </c>
      <c r="AC143" s="124">
        <v>87.804878048780495</v>
      </c>
      <c r="AD143" s="123">
        <v>86.991869918699194</v>
      </c>
      <c r="AE143" s="124">
        <v>85.365853658536594</v>
      </c>
      <c r="AF143" s="183">
        <v>0</v>
      </c>
      <c r="AG143" s="178">
        <v>74.590163934426201</v>
      </c>
      <c r="AH143" s="124">
        <v>77.868852459016395</v>
      </c>
      <c r="AI143" s="123">
        <v>80.327868852459005</v>
      </c>
      <c r="AJ143" s="124">
        <v>92.622950819672099</v>
      </c>
      <c r="AK143" s="183">
        <v>0</v>
      </c>
    </row>
    <row r="144" spans="1:37" ht="15.75" customHeight="1">
      <c r="A144" s="125" t="s">
        <v>979</v>
      </c>
      <c r="B144" s="125" t="s">
        <v>742</v>
      </c>
      <c r="C144" s="126">
        <v>291140</v>
      </c>
      <c r="D144" s="125" t="s">
        <v>739</v>
      </c>
      <c r="E144" s="125" t="e">
        <f>#N/A</f>
        <v>#N/A</v>
      </c>
      <c r="F144" s="125" t="e">
        <f>#N/A</f>
        <v>#N/A</v>
      </c>
      <c r="G144" s="125" t="e">
        <f>#N/A</f>
        <v>#N/A</v>
      </c>
      <c r="H144" s="125" t="e">
        <f>#N/A</f>
        <v>#N/A</v>
      </c>
      <c r="I144" s="125" t="e">
        <f>#N/A</f>
        <v>#N/A</v>
      </c>
      <c r="J144" s="125" t="e">
        <f>#N/A</f>
        <v>#N/A</v>
      </c>
      <c r="K144" s="125" t="e">
        <f>#N/A</f>
        <v>#N/A</v>
      </c>
      <c r="L144" s="125" t="e">
        <f>#N/A</f>
        <v>#N/A</v>
      </c>
      <c r="M144" s="125" t="e">
        <f>#N/A</f>
        <v>#N/A</v>
      </c>
      <c r="N144" s="127">
        <v>59.49</v>
      </c>
      <c r="O144" s="127">
        <v>58.03</v>
      </c>
      <c r="P144" s="127">
        <v>53.28</v>
      </c>
      <c r="Q144" s="127">
        <v>74.45</v>
      </c>
      <c r="R144" s="125" t="s">
        <v>1015</v>
      </c>
      <c r="S144" s="125" t="s">
        <v>1015</v>
      </c>
      <c r="T144" s="125" t="s">
        <v>1015</v>
      </c>
      <c r="U144" s="125" t="s">
        <v>1015</v>
      </c>
      <c r="V144" s="128">
        <v>0</v>
      </c>
      <c r="W144" s="129">
        <v>80.656934306569298</v>
      </c>
      <c r="X144" s="129">
        <v>79.197080291970806</v>
      </c>
      <c r="Y144" s="129">
        <v>88.686131386861305</v>
      </c>
      <c r="Z144" s="129">
        <v>77.007299270073005</v>
      </c>
      <c r="AA144" s="140">
        <v>0</v>
      </c>
      <c r="AB144" s="178">
        <v>86.086956521739097</v>
      </c>
      <c r="AC144" s="124">
        <v>74.347826086956502</v>
      </c>
      <c r="AD144" s="123">
        <v>89.130434782608702</v>
      </c>
      <c r="AE144" s="124">
        <v>88.260869565217405</v>
      </c>
      <c r="AF144" s="183">
        <v>0</v>
      </c>
      <c r="AG144" s="178">
        <v>45.081967213114801</v>
      </c>
      <c r="AH144" s="124">
        <v>41.8032786885246</v>
      </c>
      <c r="AI144" s="123">
        <v>45.081967213114801</v>
      </c>
      <c r="AJ144" s="124">
        <v>49.180327868852501</v>
      </c>
      <c r="AK144" s="183">
        <v>0</v>
      </c>
    </row>
    <row r="145" spans="1:37" ht="15.75" customHeight="1">
      <c r="A145" s="125" t="s">
        <v>984</v>
      </c>
      <c r="B145" s="125" t="s">
        <v>896</v>
      </c>
      <c r="C145" s="126">
        <v>291150</v>
      </c>
      <c r="D145" s="125" t="s">
        <v>893</v>
      </c>
      <c r="E145" s="125" t="e">
        <f>#N/A</f>
        <v>#N/A</v>
      </c>
      <c r="F145" s="125" t="e">
        <f>#N/A</f>
        <v>#N/A</v>
      </c>
      <c r="G145" s="125" t="e">
        <f>#N/A</f>
        <v>#N/A</v>
      </c>
      <c r="H145" s="125" t="e">
        <f>#N/A</f>
        <v>#N/A</v>
      </c>
      <c r="I145" s="125" t="e">
        <f>#N/A</f>
        <v>#N/A</v>
      </c>
      <c r="J145" s="125" t="e">
        <f>#N/A</f>
        <v>#N/A</v>
      </c>
      <c r="K145" s="125" t="e">
        <f>#N/A</f>
        <v>#N/A</v>
      </c>
      <c r="L145" s="125" t="e">
        <f>#N/A</f>
        <v>#N/A</v>
      </c>
      <c r="M145" s="125" t="e">
        <f>#N/A</f>
        <v>#N/A</v>
      </c>
      <c r="N145" s="127">
        <v>10.42</v>
      </c>
      <c r="O145" s="127">
        <v>10.42</v>
      </c>
      <c r="P145" s="127">
        <v>10.42</v>
      </c>
      <c r="Q145" s="127">
        <v>7.29</v>
      </c>
      <c r="R145" s="125" t="b">
        <f>FALSE</f>
        <v>0</v>
      </c>
      <c r="S145" s="125" t="s">
        <v>1015</v>
      </c>
      <c r="T145" s="125" t="b">
        <f>FALSE</f>
        <v>0</v>
      </c>
      <c r="U145" s="125" t="s">
        <v>1015</v>
      </c>
      <c r="V145" s="128">
        <v>0</v>
      </c>
      <c r="W145" s="129">
        <v>66.6666666666667</v>
      </c>
      <c r="X145" s="129">
        <v>64.5833333333333</v>
      </c>
      <c r="Y145" s="129">
        <v>93.75</v>
      </c>
      <c r="Z145" s="129">
        <v>105.208333333333</v>
      </c>
      <c r="AA145" s="130">
        <v>0.25</v>
      </c>
      <c r="AB145" s="178">
        <v>89.887640449438194</v>
      </c>
      <c r="AC145" s="124">
        <v>87.640449438202296</v>
      </c>
      <c r="AD145" s="123">
        <v>106.74157303370799</v>
      </c>
      <c r="AE145" s="124">
        <v>106.74157303370799</v>
      </c>
      <c r="AF145" s="180">
        <v>0.5</v>
      </c>
      <c r="AG145" s="178">
        <v>73.529411764705898</v>
      </c>
      <c r="AH145" s="124">
        <v>79.411764705882305</v>
      </c>
      <c r="AI145" s="123">
        <v>79.411764705882305</v>
      </c>
      <c r="AJ145" s="124">
        <v>67.647058823529406</v>
      </c>
      <c r="AK145" s="180">
        <v>0.5</v>
      </c>
    </row>
    <row r="146" spans="1:37" ht="15.75" customHeight="1">
      <c r="A146" s="125" t="s">
        <v>976</v>
      </c>
      <c r="B146" s="125" t="s">
        <v>648</v>
      </c>
      <c r="C146" s="126">
        <v>291160</v>
      </c>
      <c r="D146" s="125" t="s">
        <v>649</v>
      </c>
      <c r="E146" s="125" t="e">
        <f>#N/A</f>
        <v>#N/A</v>
      </c>
      <c r="F146" s="125" t="e">
        <f>#N/A</f>
        <v>#N/A</v>
      </c>
      <c r="G146" s="125" t="e">
        <f>#N/A</f>
        <v>#N/A</v>
      </c>
      <c r="H146" s="125" t="e">
        <f>#N/A</f>
        <v>#N/A</v>
      </c>
      <c r="I146" s="125" t="e">
        <f>#N/A</f>
        <v>#N/A</v>
      </c>
      <c r="J146" s="125" t="e">
        <f>#N/A</f>
        <v>#N/A</v>
      </c>
      <c r="K146" s="125" t="e">
        <f>#N/A</f>
        <v>#N/A</v>
      </c>
      <c r="L146" s="125" t="e">
        <f>#N/A</f>
        <v>#N/A</v>
      </c>
      <c r="M146" s="125" t="e">
        <f>#N/A</f>
        <v>#N/A</v>
      </c>
      <c r="N146" s="127">
        <v>94.98</v>
      </c>
      <c r="O146" s="127">
        <v>85.66</v>
      </c>
      <c r="P146" s="127">
        <v>109.68</v>
      </c>
      <c r="Q146" s="127">
        <v>105.38</v>
      </c>
      <c r="R146" s="125" t="s">
        <v>1015</v>
      </c>
      <c r="S146" s="125" t="s">
        <v>1015</v>
      </c>
      <c r="T146" s="125" t="s">
        <v>1014</v>
      </c>
      <c r="U146" s="125" t="s">
        <v>1014</v>
      </c>
      <c r="V146" s="128">
        <v>0.5</v>
      </c>
      <c r="W146" s="129">
        <v>73.835125448028705</v>
      </c>
      <c r="X146" s="129">
        <v>78.494623655913998</v>
      </c>
      <c r="Y146" s="129">
        <v>81.003584229390697</v>
      </c>
      <c r="Z146" s="129">
        <v>93.548387096774206</v>
      </c>
      <c r="AA146" s="130">
        <v>0</v>
      </c>
      <c r="AB146" s="178">
        <v>89.430894308943095</v>
      </c>
      <c r="AC146" s="124">
        <v>92.276422764227604</v>
      </c>
      <c r="AD146" s="123">
        <v>104.878048780488</v>
      </c>
      <c r="AE146" s="124">
        <v>79.268292682926798</v>
      </c>
      <c r="AF146" s="180">
        <v>0.25</v>
      </c>
      <c r="AG146" s="178">
        <v>88.796680497925294</v>
      </c>
      <c r="AH146" s="124">
        <v>99.170124481327804</v>
      </c>
      <c r="AI146" s="123">
        <v>105.39419087136901</v>
      </c>
      <c r="AJ146" s="124">
        <v>98.340248962655593</v>
      </c>
      <c r="AK146" s="180">
        <v>0.25</v>
      </c>
    </row>
    <row r="147" spans="1:37" ht="15.75" customHeight="1">
      <c r="A147" s="125" t="s">
        <v>983</v>
      </c>
      <c r="B147" s="125" t="s">
        <v>803</v>
      </c>
      <c r="C147" s="126">
        <v>291165</v>
      </c>
      <c r="D147" s="125" t="s">
        <v>808</v>
      </c>
      <c r="E147" s="125" t="e">
        <f>#N/A</f>
        <v>#N/A</v>
      </c>
      <c r="F147" s="125" t="e">
        <f>#N/A</f>
        <v>#N/A</v>
      </c>
      <c r="G147" s="125" t="e">
        <f>#N/A</f>
        <v>#N/A</v>
      </c>
      <c r="H147" s="125" t="e">
        <f>#N/A</f>
        <v>#N/A</v>
      </c>
      <c r="I147" s="125" t="e">
        <f>#N/A</f>
        <v>#N/A</v>
      </c>
      <c r="J147" s="125" t="e">
        <f>#N/A</f>
        <v>#N/A</v>
      </c>
      <c r="K147" s="125" t="e">
        <f>#N/A</f>
        <v>#N/A</v>
      </c>
      <c r="L147" s="125" t="e">
        <f>#N/A</f>
        <v>#N/A</v>
      </c>
      <c r="M147" s="125" t="e">
        <f>#N/A</f>
        <v>#N/A</v>
      </c>
      <c r="N147" s="127">
        <v>93.75</v>
      </c>
      <c r="O147" s="127">
        <v>92.5</v>
      </c>
      <c r="P147" s="127">
        <v>105</v>
      </c>
      <c r="Q147" s="127">
        <v>101.25</v>
      </c>
      <c r="R147" s="125" t="s">
        <v>1015</v>
      </c>
      <c r="S147" s="125" t="s">
        <v>1015</v>
      </c>
      <c r="T147" s="125" t="s">
        <v>1014</v>
      </c>
      <c r="U147" s="125" t="s">
        <v>1014</v>
      </c>
      <c r="V147" s="128">
        <v>0.5</v>
      </c>
      <c r="W147" s="129">
        <v>91.25</v>
      </c>
      <c r="X147" s="129">
        <v>90</v>
      </c>
      <c r="Y147" s="129">
        <v>97.5</v>
      </c>
      <c r="Z147" s="129">
        <v>108.75</v>
      </c>
      <c r="AA147" s="140">
        <v>0.5</v>
      </c>
      <c r="AB147" s="178">
        <v>92.134831460674206</v>
      </c>
      <c r="AC147" s="124">
        <v>87.640449438202296</v>
      </c>
      <c r="AD147" s="123">
        <v>98.876404494382001</v>
      </c>
      <c r="AE147" s="124">
        <v>87.640449438202296</v>
      </c>
      <c r="AF147" s="183">
        <v>0.25</v>
      </c>
      <c r="AG147" s="178">
        <v>94.117647058823493</v>
      </c>
      <c r="AH147" s="124">
        <v>121.17647058823501</v>
      </c>
      <c r="AI147" s="123">
        <v>114.11764705882401</v>
      </c>
      <c r="AJ147" s="124">
        <v>143.529411764706</v>
      </c>
      <c r="AK147" s="183">
        <v>0.25</v>
      </c>
    </row>
    <row r="148" spans="1:37" ht="15.75" customHeight="1">
      <c r="A148" s="125" t="s">
        <v>983</v>
      </c>
      <c r="B148" s="125" t="s">
        <v>825</v>
      </c>
      <c r="C148" s="126">
        <v>291170</v>
      </c>
      <c r="D148" s="125" t="s">
        <v>825</v>
      </c>
      <c r="E148" s="125" t="e">
        <f>#N/A</f>
        <v>#N/A</v>
      </c>
      <c r="F148" s="125" t="e">
        <f>#N/A</f>
        <v>#N/A</v>
      </c>
      <c r="G148" s="125" t="e">
        <f>#N/A</f>
        <v>#N/A</v>
      </c>
      <c r="H148" s="125" t="e">
        <f>#N/A</f>
        <v>#N/A</v>
      </c>
      <c r="I148" s="125" t="e">
        <f>#N/A</f>
        <v>#N/A</v>
      </c>
      <c r="J148" s="125" t="e">
        <f>#N/A</f>
        <v>#N/A</v>
      </c>
      <c r="K148" s="125" t="e">
        <f>#N/A</f>
        <v>#N/A</v>
      </c>
      <c r="L148" s="125" t="e">
        <f>#N/A</f>
        <v>#N/A</v>
      </c>
      <c r="M148" s="125" t="e">
        <f>#N/A</f>
        <v>#N/A</v>
      </c>
      <c r="N148" s="127">
        <v>88.23</v>
      </c>
      <c r="O148" s="127">
        <v>83.53</v>
      </c>
      <c r="P148" s="127">
        <v>91.81</v>
      </c>
      <c r="Q148" s="127">
        <v>95.78</v>
      </c>
      <c r="R148" s="125" t="s">
        <v>1015</v>
      </c>
      <c r="S148" s="125" t="s">
        <v>1015</v>
      </c>
      <c r="T148" s="125" t="s">
        <v>1015</v>
      </c>
      <c r="U148" s="125" t="s">
        <v>1014</v>
      </c>
      <c r="V148" s="128">
        <v>0.25</v>
      </c>
      <c r="W148" s="129">
        <v>81.145584725537006</v>
      </c>
      <c r="X148" s="129">
        <v>80.668257756563193</v>
      </c>
      <c r="Y148" s="129">
        <v>88.703261734288006</v>
      </c>
      <c r="Z148" s="129">
        <v>80.190930787589494</v>
      </c>
      <c r="AA148" s="140">
        <v>0</v>
      </c>
      <c r="AB148" s="178">
        <v>91.016949152542395</v>
      </c>
      <c r="AC148" s="124">
        <v>90</v>
      </c>
      <c r="AD148" s="123">
        <v>95.593220338983002</v>
      </c>
      <c r="AE148" s="124">
        <v>92.118644067796595</v>
      </c>
      <c r="AF148" s="183">
        <v>0.25</v>
      </c>
      <c r="AG148" s="178">
        <v>84.104289318755306</v>
      </c>
      <c r="AH148" s="124">
        <v>92.935239697224603</v>
      </c>
      <c r="AI148" s="123">
        <v>96.047098402018506</v>
      </c>
      <c r="AJ148" s="124">
        <v>100.25231286795599</v>
      </c>
      <c r="AK148" s="183">
        <v>0.25</v>
      </c>
    </row>
    <row r="149" spans="1:37" ht="15.75" customHeight="1">
      <c r="A149" s="125" t="s">
        <v>1016</v>
      </c>
      <c r="B149" s="125" t="s">
        <v>620</v>
      </c>
      <c r="C149" s="126">
        <v>291180</v>
      </c>
      <c r="D149" s="125" t="s">
        <v>616</v>
      </c>
      <c r="E149" s="125" t="e">
        <f>#N/A</f>
        <v>#N/A</v>
      </c>
      <c r="F149" s="125" t="e">
        <f>#N/A</f>
        <v>#N/A</v>
      </c>
      <c r="G149" s="125" t="e">
        <f>#N/A</f>
        <v>#N/A</v>
      </c>
      <c r="H149" s="125" t="e">
        <f>#N/A</f>
        <v>#N/A</v>
      </c>
      <c r="I149" s="125" t="e">
        <f>#N/A</f>
        <v>#N/A</v>
      </c>
      <c r="J149" s="125" t="e">
        <f>#N/A</f>
        <v>#N/A</v>
      </c>
      <c r="K149" s="125" t="e">
        <f>#N/A</f>
        <v>#N/A</v>
      </c>
      <c r="L149" s="125" t="e">
        <f>#N/A</f>
        <v>#N/A</v>
      </c>
      <c r="M149" s="125" t="e">
        <f>#N/A</f>
        <v>#N/A</v>
      </c>
      <c r="N149" s="127">
        <v>1.92</v>
      </c>
      <c r="O149" s="127">
        <v>1.1499999999999999</v>
      </c>
      <c r="P149" s="127">
        <v>1.1499999999999999</v>
      </c>
      <c r="Q149" s="127">
        <v>4.62</v>
      </c>
      <c r="R149" s="125" t="s">
        <v>1015</v>
      </c>
      <c r="S149" s="125" t="s">
        <v>1015</v>
      </c>
      <c r="T149" s="125" t="s">
        <v>1015</v>
      </c>
      <c r="U149" s="125" t="s">
        <v>1015</v>
      </c>
      <c r="V149" s="128">
        <v>0</v>
      </c>
      <c r="W149" s="129">
        <v>72.307692307692307</v>
      </c>
      <c r="X149" s="129">
        <v>75.384615384615401</v>
      </c>
      <c r="Y149" s="129">
        <v>61.153846153846203</v>
      </c>
      <c r="Z149" s="129">
        <v>54.615384615384599</v>
      </c>
      <c r="AA149" s="130">
        <v>0</v>
      </c>
      <c r="AB149" s="178">
        <v>67.326732673267301</v>
      </c>
      <c r="AC149" s="124">
        <v>61.386138613861398</v>
      </c>
      <c r="AD149" s="123">
        <v>77.722772277227705</v>
      </c>
      <c r="AE149" s="124">
        <v>68.316831683168303</v>
      </c>
      <c r="AF149" s="180">
        <v>0</v>
      </c>
      <c r="AG149" s="178">
        <v>26.492537313432798</v>
      </c>
      <c r="AH149" s="124">
        <v>42.537313432835802</v>
      </c>
      <c r="AI149" s="123">
        <v>58.208955223880601</v>
      </c>
      <c r="AJ149" s="124">
        <v>51.492537313432798</v>
      </c>
      <c r="AK149" s="180">
        <v>0</v>
      </c>
    </row>
    <row r="150" spans="1:37" ht="15.75" customHeight="1">
      <c r="A150" s="125" t="s">
        <v>978</v>
      </c>
      <c r="B150" s="125" t="s">
        <v>722</v>
      </c>
      <c r="C150" s="126">
        <v>291185</v>
      </c>
      <c r="D150" s="125" t="s">
        <v>716</v>
      </c>
      <c r="E150" s="125" t="e">
        <f>#N/A</f>
        <v>#N/A</v>
      </c>
      <c r="F150" s="125" t="e">
        <f>#N/A</f>
        <v>#N/A</v>
      </c>
      <c r="G150" s="125" t="e">
        <f>#N/A</f>
        <v>#N/A</v>
      </c>
      <c r="H150" s="125" t="e">
        <f>#N/A</f>
        <v>#N/A</v>
      </c>
      <c r="I150" s="125" t="e">
        <f>#N/A</f>
        <v>#N/A</v>
      </c>
      <c r="J150" s="125" t="e">
        <f>#N/A</f>
        <v>#N/A</v>
      </c>
      <c r="K150" s="125" t="e">
        <f>#N/A</f>
        <v>#N/A</v>
      </c>
      <c r="L150" s="125" t="e">
        <f>#N/A</f>
        <v>#N/A</v>
      </c>
      <c r="M150" s="125" t="e">
        <f>#N/A</f>
        <v>#N/A</v>
      </c>
      <c r="N150" s="127">
        <v>13.71</v>
      </c>
      <c r="O150" s="127">
        <v>13.71</v>
      </c>
      <c r="P150" s="127">
        <v>12.9</v>
      </c>
      <c r="Q150" s="127">
        <v>17.739999999999998</v>
      </c>
      <c r="R150" s="125" t="s">
        <v>1015</v>
      </c>
      <c r="S150" s="125" t="s">
        <v>1015</v>
      </c>
      <c r="T150" s="125" t="s">
        <v>1015</v>
      </c>
      <c r="U150" s="125" t="s">
        <v>1015</v>
      </c>
      <c r="V150" s="128">
        <v>0</v>
      </c>
      <c r="W150" s="129">
        <v>66.935483870967701</v>
      </c>
      <c r="X150" s="129">
        <v>63.709677419354797</v>
      </c>
      <c r="Y150" s="129">
        <v>68.548387096774206</v>
      </c>
      <c r="Z150" s="129">
        <v>61.290322580645203</v>
      </c>
      <c r="AA150" s="130">
        <v>0</v>
      </c>
      <c r="AB150" s="178">
        <v>99.099099099099107</v>
      </c>
      <c r="AC150" s="124">
        <v>97.297297297297305</v>
      </c>
      <c r="AD150" s="123">
        <v>115.315315315315</v>
      </c>
      <c r="AE150" s="124">
        <v>99.099099099099107</v>
      </c>
      <c r="AF150" s="180">
        <v>1</v>
      </c>
      <c r="AG150" s="178">
        <v>74.264705882352899</v>
      </c>
      <c r="AH150" s="124">
        <v>86.764705882352899</v>
      </c>
      <c r="AI150" s="123">
        <v>94.852941176470594</v>
      </c>
      <c r="AJ150" s="124">
        <v>89.705882352941202</v>
      </c>
      <c r="AK150" s="180">
        <v>1</v>
      </c>
    </row>
    <row r="151" spans="1:37" ht="15.75" customHeight="1">
      <c r="A151" s="125" t="s">
        <v>970</v>
      </c>
      <c r="B151" s="125" t="s">
        <v>530</v>
      </c>
      <c r="C151" s="126">
        <v>291190</v>
      </c>
      <c r="D151" s="125" t="s">
        <v>528</v>
      </c>
      <c r="E151" s="125" t="e">
        <f>#N/A</f>
        <v>#N/A</v>
      </c>
      <c r="F151" s="125" t="e">
        <f>#N/A</f>
        <v>#N/A</v>
      </c>
      <c r="G151" s="125" t="e">
        <f>#N/A</f>
        <v>#N/A</v>
      </c>
      <c r="H151" s="125" t="e">
        <f>#N/A</f>
        <v>#N/A</v>
      </c>
      <c r="I151" s="125" t="e">
        <f>#N/A</f>
        <v>#N/A</v>
      </c>
      <c r="J151" s="125" t="e">
        <f>#N/A</f>
        <v>#N/A</v>
      </c>
      <c r="K151" s="125" t="e">
        <f>#N/A</f>
        <v>#N/A</v>
      </c>
      <c r="L151" s="125" t="e">
        <f>#N/A</f>
        <v>#N/A</v>
      </c>
      <c r="M151" s="125" t="e">
        <f>#N/A</f>
        <v>#N/A</v>
      </c>
      <c r="N151" s="127">
        <v>39.090000000000003</v>
      </c>
      <c r="O151" s="127">
        <v>26.86</v>
      </c>
      <c r="P151" s="127">
        <v>46.28</v>
      </c>
      <c r="Q151" s="127">
        <v>47</v>
      </c>
      <c r="R151" s="125" t="s">
        <v>1015</v>
      </c>
      <c r="S151" s="125" t="s">
        <v>1015</v>
      </c>
      <c r="T151" s="125" t="s">
        <v>1015</v>
      </c>
      <c r="U151" s="125" t="s">
        <v>1015</v>
      </c>
      <c r="V151" s="128">
        <v>0</v>
      </c>
      <c r="W151" s="129">
        <v>69.7841726618705</v>
      </c>
      <c r="X151" s="129">
        <v>71.942446043165504</v>
      </c>
      <c r="Y151" s="129">
        <v>80.095923261390894</v>
      </c>
      <c r="Z151" s="129">
        <v>72.901678657074299</v>
      </c>
      <c r="AA151" s="140">
        <v>0</v>
      </c>
      <c r="AB151" s="178">
        <v>97.625329815303402</v>
      </c>
      <c r="AC151" s="124">
        <v>94.986807387862797</v>
      </c>
      <c r="AD151" s="123">
        <v>117.41424802110799</v>
      </c>
      <c r="AE151" s="124">
        <v>99.208443271767806</v>
      </c>
      <c r="AF151" s="183">
        <v>1</v>
      </c>
      <c r="AG151" s="178">
        <v>119.184652278177</v>
      </c>
      <c r="AH151" s="124">
        <v>121.342925659472</v>
      </c>
      <c r="AI151" s="123">
        <v>116.30695443645099</v>
      </c>
      <c r="AJ151" s="124">
        <v>146.52278177458001</v>
      </c>
      <c r="AK151" s="183">
        <v>1</v>
      </c>
    </row>
    <row r="152" spans="1:37" ht="15.75" customHeight="1">
      <c r="A152" s="125" t="s">
        <v>983</v>
      </c>
      <c r="B152" s="125" t="s">
        <v>825</v>
      </c>
      <c r="C152" s="126">
        <v>291200</v>
      </c>
      <c r="D152" s="125" t="s">
        <v>826</v>
      </c>
      <c r="E152" s="125" t="e">
        <f>#N/A</f>
        <v>#N/A</v>
      </c>
      <c r="F152" s="125" t="e">
        <f>#N/A</f>
        <v>#N/A</v>
      </c>
      <c r="G152" s="125" t="e">
        <f>#N/A</f>
        <v>#N/A</v>
      </c>
      <c r="H152" s="125" t="e">
        <f>#N/A</f>
        <v>#N/A</v>
      </c>
      <c r="I152" s="125" t="e">
        <f>#N/A</f>
        <v>#N/A</v>
      </c>
      <c r="J152" s="125" t="e">
        <f>#N/A</f>
        <v>#N/A</v>
      </c>
      <c r="K152" s="125" t="e">
        <f>#N/A</f>
        <v>#N/A</v>
      </c>
      <c r="L152" s="125" t="e">
        <f>#N/A</f>
        <v>#N/A</v>
      </c>
      <c r="M152" s="125" t="e">
        <f>#N/A</f>
        <v>#N/A</v>
      </c>
      <c r="N152" s="127">
        <v>128.28</v>
      </c>
      <c r="O152" s="127">
        <v>134.34</v>
      </c>
      <c r="P152" s="127">
        <v>138.38</v>
      </c>
      <c r="Q152" s="127">
        <v>147.47</v>
      </c>
      <c r="R152" s="125" t="s">
        <v>1014</v>
      </c>
      <c r="S152" s="125" t="b">
        <f>TRUE</f>
        <v>1</v>
      </c>
      <c r="T152" s="125" t="s">
        <v>1014</v>
      </c>
      <c r="U152" s="125" t="s">
        <v>1014</v>
      </c>
      <c r="V152" s="128">
        <v>1</v>
      </c>
      <c r="W152" s="129">
        <v>106.06060606060601</v>
      </c>
      <c r="X152" s="129">
        <v>114.141414141414</v>
      </c>
      <c r="Y152" s="129">
        <v>105.050505050505</v>
      </c>
      <c r="Z152" s="129">
        <v>109.09090909090899</v>
      </c>
      <c r="AA152" s="130">
        <v>1</v>
      </c>
      <c r="AB152" s="178">
        <v>100</v>
      </c>
      <c r="AC152" s="124">
        <v>94.736842105263193</v>
      </c>
      <c r="AD152" s="123">
        <v>105.26315789473701</v>
      </c>
      <c r="AE152" s="124">
        <v>104.210526315789</v>
      </c>
      <c r="AF152" s="180">
        <v>0.75</v>
      </c>
      <c r="AG152" s="178">
        <v>95.145631067961205</v>
      </c>
      <c r="AH152" s="124">
        <v>95.145631067961205</v>
      </c>
      <c r="AI152" s="123">
        <v>88.349514563106794</v>
      </c>
      <c r="AJ152" s="124">
        <v>95.145631067961205</v>
      </c>
      <c r="AK152" s="180">
        <v>0.75</v>
      </c>
    </row>
    <row r="153" spans="1:37" ht="15.75" customHeight="1">
      <c r="A153" s="125" t="s">
        <v>984</v>
      </c>
      <c r="B153" s="125" t="s">
        <v>896</v>
      </c>
      <c r="C153" s="126">
        <v>291210</v>
      </c>
      <c r="D153" s="125" t="s">
        <v>894</v>
      </c>
      <c r="E153" s="125" t="e">
        <f>#N/A</f>
        <v>#N/A</v>
      </c>
      <c r="F153" s="125" t="e">
        <f>#N/A</f>
        <v>#N/A</v>
      </c>
      <c r="G153" s="125" t="e">
        <f>#N/A</f>
        <v>#N/A</v>
      </c>
      <c r="H153" s="125" t="e">
        <f>#N/A</f>
        <v>#N/A</v>
      </c>
      <c r="I153" s="125" t="e">
        <f>#N/A</f>
        <v>#N/A</v>
      </c>
      <c r="J153" s="125" t="e">
        <f>#N/A</f>
        <v>#N/A</v>
      </c>
      <c r="K153" s="125" t="e">
        <f>#N/A</f>
        <v>#N/A</v>
      </c>
      <c r="L153" s="125" t="e">
        <f>#N/A</f>
        <v>#N/A</v>
      </c>
      <c r="M153" s="125" t="e">
        <f>#N/A</f>
        <v>#N/A</v>
      </c>
      <c r="N153" s="127">
        <v>70.39</v>
      </c>
      <c r="O153" s="127">
        <v>55.26</v>
      </c>
      <c r="P153" s="127">
        <v>81.58</v>
      </c>
      <c r="Q153" s="127">
        <v>73.36</v>
      </c>
      <c r="R153" s="125" t="s">
        <v>1015</v>
      </c>
      <c r="S153" s="125" t="s">
        <v>1015</v>
      </c>
      <c r="T153" s="125" t="s">
        <v>1015</v>
      </c>
      <c r="U153" s="125" t="s">
        <v>1015</v>
      </c>
      <c r="V153" s="128">
        <v>0</v>
      </c>
      <c r="W153" s="129">
        <v>103.947368421053</v>
      </c>
      <c r="X153" s="129">
        <v>78.618421052631604</v>
      </c>
      <c r="Y153" s="129">
        <v>86.842105263157904</v>
      </c>
      <c r="Z153" s="129">
        <v>86.513157894736807</v>
      </c>
      <c r="AA153" s="130">
        <v>0</v>
      </c>
      <c r="AB153" s="178">
        <v>85.823754789272002</v>
      </c>
      <c r="AC153" s="124">
        <v>83.141762452107301</v>
      </c>
      <c r="AD153" s="123">
        <v>86.973180076628395</v>
      </c>
      <c r="AE153" s="124">
        <v>88.122605363984704</v>
      </c>
      <c r="AF153" s="180">
        <v>0</v>
      </c>
      <c r="AG153" s="178">
        <v>69.964664310954106</v>
      </c>
      <c r="AH153" s="124">
        <v>74.911660777385194</v>
      </c>
      <c r="AI153" s="123">
        <v>89.045936395759696</v>
      </c>
      <c r="AJ153" s="124">
        <v>78.445229681978802</v>
      </c>
      <c r="AK153" s="180">
        <v>0</v>
      </c>
    </row>
    <row r="154" spans="1:37" ht="15.75" customHeight="1">
      <c r="A154" s="125" t="s">
        <v>983</v>
      </c>
      <c r="B154" s="125" t="s">
        <v>803</v>
      </c>
      <c r="C154" s="126">
        <v>291220</v>
      </c>
      <c r="D154" s="125" t="s">
        <v>809</v>
      </c>
      <c r="E154" s="125" t="e">
        <f>#N/A</f>
        <v>#N/A</v>
      </c>
      <c r="F154" s="125" t="e">
        <f>#N/A</f>
        <v>#N/A</v>
      </c>
      <c r="G154" s="125" t="e">
        <f>#N/A</f>
        <v>#N/A</v>
      </c>
      <c r="H154" s="125" t="e">
        <f>#N/A</f>
        <v>#N/A</v>
      </c>
      <c r="I154" s="125" t="e">
        <f>#N/A</f>
        <v>#N/A</v>
      </c>
      <c r="J154" s="125" t="e">
        <f>#N/A</f>
        <v>#N/A</v>
      </c>
      <c r="K154" s="125" t="e">
        <f>#N/A</f>
        <v>#N/A</v>
      </c>
      <c r="L154" s="125" t="e">
        <f>#N/A</f>
        <v>#N/A</v>
      </c>
      <c r="M154" s="125" t="e">
        <f>#N/A</f>
        <v>#N/A</v>
      </c>
      <c r="N154" s="127">
        <v>84.78</v>
      </c>
      <c r="O154" s="127">
        <v>75.430000000000007</v>
      </c>
      <c r="P154" s="127">
        <v>95.16</v>
      </c>
      <c r="Q154" s="127">
        <v>109.69</v>
      </c>
      <c r="R154" s="125" t="s">
        <v>1015</v>
      </c>
      <c r="S154" s="125" t="s">
        <v>1015</v>
      </c>
      <c r="T154" s="125" t="s">
        <v>1015</v>
      </c>
      <c r="U154" s="125" t="s">
        <v>1014</v>
      </c>
      <c r="V154" s="128">
        <v>0.5</v>
      </c>
      <c r="W154" s="129">
        <v>104.498269896194</v>
      </c>
      <c r="X154" s="129">
        <v>103.460207612457</v>
      </c>
      <c r="Y154" s="129">
        <v>119.377162629758</v>
      </c>
      <c r="Z154" s="129">
        <v>104.15224913494799</v>
      </c>
      <c r="AA154" s="140">
        <v>1</v>
      </c>
      <c r="AB154" s="178">
        <v>127.741935483871</v>
      </c>
      <c r="AC154" s="124">
        <v>122.58064516128999</v>
      </c>
      <c r="AD154" s="123">
        <v>127.741935483871</v>
      </c>
      <c r="AE154" s="124">
        <v>122.903225806452</v>
      </c>
      <c r="AF154" s="183">
        <v>1</v>
      </c>
      <c r="AG154" s="178">
        <v>115.895953757225</v>
      </c>
      <c r="AH154" s="124">
        <v>123.121387283237</v>
      </c>
      <c r="AI154" s="123">
        <v>128.32369942196499</v>
      </c>
      <c r="AJ154" s="124">
        <v>136.12716763005801</v>
      </c>
      <c r="AK154" s="183">
        <v>1</v>
      </c>
    </row>
    <row r="155" spans="1:37" ht="15.75" customHeight="1">
      <c r="A155" s="125" t="s">
        <v>983</v>
      </c>
      <c r="B155" s="125" t="s">
        <v>848</v>
      </c>
      <c r="C155" s="126">
        <v>291230</v>
      </c>
      <c r="D155" s="125" t="s">
        <v>845</v>
      </c>
      <c r="E155" s="125" t="e">
        <f>#N/A</f>
        <v>#N/A</v>
      </c>
      <c r="F155" s="125" t="e">
        <f>#N/A</f>
        <v>#N/A</v>
      </c>
      <c r="G155" s="125" t="e">
        <f>#N/A</f>
        <v>#N/A</v>
      </c>
      <c r="H155" s="125" t="e">
        <f>#N/A</f>
        <v>#N/A</v>
      </c>
      <c r="I155" s="125" t="e">
        <f>#N/A</f>
        <v>#N/A</v>
      </c>
      <c r="J155" s="125" t="e">
        <f>#N/A</f>
        <v>#N/A</v>
      </c>
      <c r="K155" s="125" t="e">
        <f>#N/A</f>
        <v>#N/A</v>
      </c>
      <c r="L155" s="125" t="e">
        <f>#N/A</f>
        <v>#N/A</v>
      </c>
      <c r="M155" s="125" t="e">
        <f>#N/A</f>
        <v>#N/A</v>
      </c>
      <c r="N155" s="127">
        <v>11.59</v>
      </c>
      <c r="O155" s="127">
        <v>8.5399999999999991</v>
      </c>
      <c r="P155" s="127">
        <v>7.93</v>
      </c>
      <c r="Q155" s="127">
        <v>12.2</v>
      </c>
      <c r="R155" s="125" t="b">
        <f>FALSE</f>
        <v>0</v>
      </c>
      <c r="S155" s="125" t="s">
        <v>1015</v>
      </c>
      <c r="T155" s="125" t="s">
        <v>1015</v>
      </c>
      <c r="U155" s="125" t="b">
        <f>FALSE</f>
        <v>0</v>
      </c>
      <c r="V155" s="128">
        <v>0</v>
      </c>
      <c r="W155" s="129">
        <v>13.4146341463415</v>
      </c>
      <c r="X155" s="129">
        <v>57.317073170731703</v>
      </c>
      <c r="Y155" s="129">
        <v>11.5853658536585</v>
      </c>
      <c r="Z155" s="129">
        <v>3.0487804878048799</v>
      </c>
      <c r="AA155" s="130">
        <v>0</v>
      </c>
      <c r="AB155" s="178">
        <v>73.548387096774206</v>
      </c>
      <c r="AC155" s="124">
        <v>95.483870967741893</v>
      </c>
      <c r="AD155" s="123">
        <v>81.290322580645196</v>
      </c>
      <c r="AE155" s="124">
        <v>70.9677419354839</v>
      </c>
      <c r="AF155" s="180">
        <v>0</v>
      </c>
      <c r="AG155" s="178">
        <v>75.657894736842096</v>
      </c>
      <c r="AH155" s="124">
        <v>67.105263157894697</v>
      </c>
      <c r="AI155" s="123">
        <v>81.578947368421098</v>
      </c>
      <c r="AJ155" s="124">
        <v>94.078947368421098</v>
      </c>
      <c r="AK155" s="180">
        <v>0</v>
      </c>
    </row>
    <row r="156" spans="1:37" ht="15.75" customHeight="1">
      <c r="A156" s="125" t="s">
        <v>974</v>
      </c>
      <c r="B156" s="125" t="s">
        <v>582</v>
      </c>
      <c r="C156" s="126">
        <v>291240</v>
      </c>
      <c r="D156" s="125" t="s">
        <v>580</v>
      </c>
      <c r="E156" s="125" t="e">
        <f>#N/A</f>
        <v>#N/A</v>
      </c>
      <c r="F156" s="125" t="e">
        <f>#N/A</f>
        <v>#N/A</v>
      </c>
      <c r="G156" s="125" t="e">
        <f>#N/A</f>
        <v>#N/A</v>
      </c>
      <c r="H156" s="125" t="e">
        <f>#N/A</f>
        <v>#N/A</v>
      </c>
      <c r="I156" s="125" t="e">
        <f>#N/A</f>
        <v>#N/A</v>
      </c>
      <c r="J156" s="125" t="e">
        <f>#N/A</f>
        <v>#N/A</v>
      </c>
      <c r="K156" s="125" t="e">
        <f>#N/A</f>
        <v>#N/A</v>
      </c>
      <c r="L156" s="125" t="e">
        <f>#N/A</f>
        <v>#N/A</v>
      </c>
      <c r="M156" s="125" t="e">
        <f>#N/A</f>
        <v>#N/A</v>
      </c>
      <c r="N156" s="127">
        <v>90.82</v>
      </c>
      <c r="O156" s="127">
        <v>94.69</v>
      </c>
      <c r="P156" s="127">
        <v>97.58</v>
      </c>
      <c r="Q156" s="127">
        <v>91.79</v>
      </c>
      <c r="R156" s="125" t="s">
        <v>1015</v>
      </c>
      <c r="S156" s="125" t="s">
        <v>1015</v>
      </c>
      <c r="T156" s="125" t="s">
        <v>1015</v>
      </c>
      <c r="U156" s="125" t="s">
        <v>1015</v>
      </c>
      <c r="V156" s="128">
        <v>0.25</v>
      </c>
      <c r="W156" s="129">
        <v>103.864734299517</v>
      </c>
      <c r="X156" s="129">
        <v>104.347826086957</v>
      </c>
      <c r="Y156" s="129">
        <v>109.17874396135301</v>
      </c>
      <c r="Z156" s="129">
        <v>94.685990338164203</v>
      </c>
      <c r="AA156" s="130">
        <v>1</v>
      </c>
      <c r="AB156" s="178">
        <v>80.751173708920206</v>
      </c>
      <c r="AC156" s="124">
        <v>79.812206572769995</v>
      </c>
      <c r="AD156" s="123">
        <v>86.854460093896705</v>
      </c>
      <c r="AE156" s="124">
        <v>77.464788732394396</v>
      </c>
      <c r="AF156" s="180">
        <v>0</v>
      </c>
      <c r="AG156" s="178">
        <v>81.865284974093299</v>
      </c>
      <c r="AH156" s="124">
        <v>82.901554404145102</v>
      </c>
      <c r="AI156" s="123">
        <v>72.538860103626902</v>
      </c>
      <c r="AJ156" s="124">
        <v>91.191709844559597</v>
      </c>
      <c r="AK156" s="180">
        <v>0</v>
      </c>
    </row>
    <row r="157" spans="1:37" ht="15.75" customHeight="1">
      <c r="A157" s="125" t="s">
        <v>983</v>
      </c>
      <c r="B157" s="125" t="s">
        <v>803</v>
      </c>
      <c r="C157" s="126">
        <v>291250</v>
      </c>
      <c r="D157" s="125" t="s">
        <v>810</v>
      </c>
      <c r="E157" s="125" t="e">
        <f>#N/A</f>
        <v>#N/A</v>
      </c>
      <c r="F157" s="125" t="e">
        <f>#N/A</f>
        <v>#N/A</v>
      </c>
      <c r="G157" s="125" t="e">
        <f>#N/A</f>
        <v>#N/A</v>
      </c>
      <c r="H157" s="125" t="e">
        <f>#N/A</f>
        <v>#N/A</v>
      </c>
      <c r="I157" s="125" t="e">
        <f>#N/A</f>
        <v>#N/A</v>
      </c>
      <c r="J157" s="125" t="e">
        <f>#N/A</f>
        <v>#N/A</v>
      </c>
      <c r="K157" s="125" t="e">
        <f>#N/A</f>
        <v>#N/A</v>
      </c>
      <c r="L157" s="125" t="e">
        <f>#N/A</f>
        <v>#N/A</v>
      </c>
      <c r="M157" s="125" t="e">
        <f>#N/A</f>
        <v>#N/A</v>
      </c>
      <c r="N157" s="127">
        <v>85.63</v>
      </c>
      <c r="O157" s="127">
        <v>70.69</v>
      </c>
      <c r="P157" s="127">
        <v>91.95</v>
      </c>
      <c r="Q157" s="127">
        <v>79.31</v>
      </c>
      <c r="R157" s="125" t="s">
        <v>1015</v>
      </c>
      <c r="S157" s="125" t="s">
        <v>1015</v>
      </c>
      <c r="T157" s="125" t="s">
        <v>1015</v>
      </c>
      <c r="U157" s="125" t="s">
        <v>1015</v>
      </c>
      <c r="V157" s="128">
        <v>0</v>
      </c>
      <c r="W157" s="129">
        <v>85.632183908046002</v>
      </c>
      <c r="X157" s="129">
        <v>82.758620689655203</v>
      </c>
      <c r="Y157" s="129">
        <v>87.931034482758605</v>
      </c>
      <c r="Z157" s="129">
        <v>78.735632183908095</v>
      </c>
      <c r="AA157" s="130">
        <v>0</v>
      </c>
      <c r="AB157" s="178">
        <v>77.7777777777778</v>
      </c>
      <c r="AC157" s="124">
        <v>75.925925925925895</v>
      </c>
      <c r="AD157" s="123">
        <v>73.456790123456798</v>
      </c>
      <c r="AE157" s="124">
        <v>85.802469135802497</v>
      </c>
      <c r="AF157" s="180">
        <v>0</v>
      </c>
      <c r="AG157" s="178">
        <v>70.748299319727906</v>
      </c>
      <c r="AH157" s="124">
        <v>87.074829931972801</v>
      </c>
      <c r="AI157" s="123">
        <v>87.755102040816297</v>
      </c>
      <c r="AJ157" s="124">
        <v>79.591836734693899</v>
      </c>
      <c r="AK157" s="180">
        <v>0</v>
      </c>
    </row>
    <row r="158" spans="1:37" ht="15.75" customHeight="1">
      <c r="A158" s="125" t="s">
        <v>970</v>
      </c>
      <c r="B158" s="125" t="s">
        <v>530</v>
      </c>
      <c r="C158" s="126">
        <v>291260</v>
      </c>
      <c r="D158" s="125" t="s">
        <v>529</v>
      </c>
      <c r="E158" s="125" t="e">
        <f>#N/A</f>
        <v>#N/A</v>
      </c>
      <c r="F158" s="125" t="e">
        <f>#N/A</f>
        <v>#N/A</v>
      </c>
      <c r="G158" s="125" t="e">
        <f>#N/A</f>
        <v>#N/A</v>
      </c>
      <c r="H158" s="125" t="e">
        <f>#N/A</f>
        <v>#N/A</v>
      </c>
      <c r="I158" s="125" t="e">
        <f>#N/A</f>
        <v>#N/A</v>
      </c>
      <c r="J158" s="125" t="e">
        <f>#N/A</f>
        <v>#N/A</v>
      </c>
      <c r="K158" s="125" t="e">
        <f>#N/A</f>
        <v>#N/A</v>
      </c>
      <c r="L158" s="125" t="e">
        <f>#N/A</f>
        <v>#N/A</v>
      </c>
      <c r="M158" s="125" t="e">
        <f>#N/A</f>
        <v>#N/A</v>
      </c>
      <c r="N158" s="127">
        <v>115.09</v>
      </c>
      <c r="O158" s="127">
        <v>111.32</v>
      </c>
      <c r="P158" s="127">
        <v>118.87</v>
      </c>
      <c r="Q158" s="127">
        <v>101.89</v>
      </c>
      <c r="R158" s="125" t="s">
        <v>1015</v>
      </c>
      <c r="S158" s="125" t="s">
        <v>1015</v>
      </c>
      <c r="T158" s="125" t="s">
        <v>1014</v>
      </c>
      <c r="U158" s="125" t="s">
        <v>1015</v>
      </c>
      <c r="V158" s="128">
        <v>1</v>
      </c>
      <c r="W158" s="129">
        <v>73.584905660377402</v>
      </c>
      <c r="X158" s="129">
        <v>84.905660377358501</v>
      </c>
      <c r="Y158" s="129">
        <v>86.792452830188694</v>
      </c>
      <c r="Z158" s="129">
        <v>103.77358490566</v>
      </c>
      <c r="AA158" s="140">
        <v>0.25</v>
      </c>
      <c r="AB158" s="178">
        <v>53.968253968253997</v>
      </c>
      <c r="AC158" s="124">
        <v>55.5555555555556</v>
      </c>
      <c r="AD158" s="123">
        <v>68.253968253968296</v>
      </c>
      <c r="AE158" s="124">
        <v>76.190476190476204</v>
      </c>
      <c r="AF158" s="183">
        <v>0</v>
      </c>
      <c r="AG158" s="178">
        <v>77.7777777777778</v>
      </c>
      <c r="AH158" s="124">
        <v>88.8888888888889</v>
      </c>
      <c r="AI158" s="123">
        <v>100</v>
      </c>
      <c r="AJ158" s="124">
        <v>80</v>
      </c>
      <c r="AK158" s="183">
        <v>0</v>
      </c>
    </row>
    <row r="159" spans="1:37" ht="15.75" customHeight="1">
      <c r="A159" s="125" t="s">
        <v>984</v>
      </c>
      <c r="B159" s="125" t="s">
        <v>896</v>
      </c>
      <c r="C159" s="126">
        <v>291270</v>
      </c>
      <c r="D159" s="125" t="s">
        <v>895</v>
      </c>
      <c r="E159" s="125" t="e">
        <f>#N/A</f>
        <v>#N/A</v>
      </c>
      <c r="F159" s="125" t="e">
        <f>#N/A</f>
        <v>#N/A</v>
      </c>
      <c r="G159" s="125" t="e">
        <f>#N/A</f>
        <v>#N/A</v>
      </c>
      <c r="H159" s="125" t="e">
        <f>#N/A</f>
        <v>#N/A</v>
      </c>
      <c r="I159" s="125" t="e">
        <f>#N/A</f>
        <v>#N/A</v>
      </c>
      <c r="J159" s="125" t="e">
        <f>#N/A</f>
        <v>#N/A</v>
      </c>
      <c r="K159" s="125" t="e">
        <f>#N/A</f>
        <v>#N/A</v>
      </c>
      <c r="L159" s="125" t="e">
        <f>#N/A</f>
        <v>#N/A</v>
      </c>
      <c r="M159" s="125" t="e">
        <f>#N/A</f>
        <v>#N/A</v>
      </c>
      <c r="N159" s="127">
        <v>96.89</v>
      </c>
      <c r="O159" s="127">
        <v>91.24</v>
      </c>
      <c r="P159" s="127">
        <v>105.93</v>
      </c>
      <c r="Q159" s="127">
        <v>95.2</v>
      </c>
      <c r="R159" s="125" t="s">
        <v>1015</v>
      </c>
      <c r="S159" s="125" t="s">
        <v>1015</v>
      </c>
      <c r="T159" s="125" t="s">
        <v>1014</v>
      </c>
      <c r="U159" s="125" t="s">
        <v>1015</v>
      </c>
      <c r="V159" s="128">
        <v>0.75</v>
      </c>
      <c r="W159" s="129">
        <v>74.011299435028207</v>
      </c>
      <c r="X159" s="129">
        <v>73.163841807909606</v>
      </c>
      <c r="Y159" s="129">
        <v>77.401129943502795</v>
      </c>
      <c r="Z159" s="129">
        <v>79.096045197740096</v>
      </c>
      <c r="AA159" s="130">
        <v>0</v>
      </c>
      <c r="AB159" s="178">
        <v>57.326478149100303</v>
      </c>
      <c r="AC159" s="124">
        <v>56.041131105398499</v>
      </c>
      <c r="AD159" s="123">
        <v>61.439588688946003</v>
      </c>
      <c r="AE159" s="124">
        <v>62.724935732647801</v>
      </c>
      <c r="AF159" s="180">
        <v>0</v>
      </c>
      <c r="AG159" s="178">
        <v>70.441988950276198</v>
      </c>
      <c r="AH159" s="124">
        <v>68.7845303867403</v>
      </c>
      <c r="AI159" s="123">
        <v>78.729281767955797</v>
      </c>
      <c r="AJ159" s="124">
        <v>72.9281767955801</v>
      </c>
      <c r="AK159" s="180">
        <v>0</v>
      </c>
    </row>
    <row r="160" spans="1:37" ht="15.75" customHeight="1">
      <c r="A160" s="139" t="s">
        <v>1016</v>
      </c>
      <c r="B160" s="125" t="s">
        <v>634</v>
      </c>
      <c r="C160" s="133">
        <v>291280</v>
      </c>
      <c r="D160" s="134" t="s">
        <v>625</v>
      </c>
      <c r="E160" s="135" t="e">
        <f>#N/A</f>
        <v>#N/A</v>
      </c>
      <c r="F160" s="135" t="e">
        <f>#N/A</f>
        <v>#N/A</v>
      </c>
      <c r="G160" s="135" t="e">
        <f>#N/A</f>
        <v>#N/A</v>
      </c>
      <c r="H160" s="135" t="e">
        <f>#N/A</f>
        <v>#N/A</v>
      </c>
      <c r="I160" s="135" t="e">
        <f>#N/A</f>
        <v>#N/A</v>
      </c>
      <c r="J160" s="135" t="e">
        <f>#N/A</f>
        <v>#N/A</v>
      </c>
      <c r="K160" s="135" t="e">
        <f>#N/A</f>
        <v>#N/A</v>
      </c>
      <c r="L160" s="135" t="e">
        <f>#N/A</f>
        <v>#N/A</v>
      </c>
      <c r="M160" s="135" t="e">
        <f>#N/A</f>
        <v>#N/A</v>
      </c>
      <c r="N160" s="136">
        <v>72.64</v>
      </c>
      <c r="O160" s="136">
        <v>59.43</v>
      </c>
      <c r="P160" s="136">
        <v>84.91</v>
      </c>
      <c r="Q160" s="136">
        <v>83.02</v>
      </c>
      <c r="R160" s="135" t="s">
        <v>1015</v>
      </c>
      <c r="S160" s="135" t="s">
        <v>1015</v>
      </c>
      <c r="T160" s="135" t="s">
        <v>1015</v>
      </c>
      <c r="U160" s="135" t="s">
        <v>1015</v>
      </c>
      <c r="V160" s="137">
        <v>0</v>
      </c>
      <c r="W160" s="131">
        <v>69.811320754717002</v>
      </c>
      <c r="X160" s="131">
        <v>66.981132075471706</v>
      </c>
      <c r="Y160" s="131">
        <v>83.962264150943398</v>
      </c>
      <c r="Z160" s="131">
        <v>55.660377358490599</v>
      </c>
      <c r="AA160" s="138">
        <v>0</v>
      </c>
      <c r="AB160" s="178">
        <v>61.832061068702302</v>
      </c>
      <c r="AC160" s="124">
        <v>59.541984732824403</v>
      </c>
      <c r="AD160" s="123">
        <v>45.038167938931302</v>
      </c>
      <c r="AE160" s="124">
        <v>54.198473282442698</v>
      </c>
      <c r="AF160" s="182">
        <v>0</v>
      </c>
      <c r="AG160" s="178">
        <v>35.772357723577201</v>
      </c>
      <c r="AH160" s="124">
        <v>39.837398373983703</v>
      </c>
      <c r="AI160" s="123">
        <v>47.967479674796699</v>
      </c>
      <c r="AJ160" s="124">
        <v>66.6666666666667</v>
      </c>
      <c r="AK160" s="182">
        <v>0</v>
      </c>
    </row>
    <row r="161" spans="1:37" ht="15.75" customHeight="1">
      <c r="A161" s="125" t="s">
        <v>984</v>
      </c>
      <c r="B161" s="125" t="s">
        <v>926</v>
      </c>
      <c r="C161" s="126">
        <v>291290</v>
      </c>
      <c r="D161" s="125" t="s">
        <v>916</v>
      </c>
      <c r="E161" s="125" t="e">
        <f>#N/A</f>
        <v>#N/A</v>
      </c>
      <c r="F161" s="125" t="e">
        <f>#N/A</f>
        <v>#N/A</v>
      </c>
      <c r="G161" s="125" t="e">
        <f>#N/A</f>
        <v>#N/A</v>
      </c>
      <c r="H161" s="125" t="e">
        <f>#N/A</f>
        <v>#N/A</v>
      </c>
      <c r="I161" s="125" t="e">
        <f>#N/A</f>
        <v>#N/A</v>
      </c>
      <c r="J161" s="125" t="e">
        <f>#N/A</f>
        <v>#N/A</v>
      </c>
      <c r="K161" s="125" t="e">
        <f>#N/A</f>
        <v>#N/A</v>
      </c>
      <c r="L161" s="125" t="e">
        <f>#N/A</f>
        <v>#N/A</v>
      </c>
      <c r="M161" s="125" t="e">
        <f>#N/A</f>
        <v>#N/A</v>
      </c>
      <c r="N161" s="127">
        <v>92.96</v>
      </c>
      <c r="O161" s="127">
        <v>76.41</v>
      </c>
      <c r="P161" s="127">
        <v>102.11</v>
      </c>
      <c r="Q161" s="127">
        <v>96.13</v>
      </c>
      <c r="R161" s="125" t="s">
        <v>1015</v>
      </c>
      <c r="S161" s="125" t="s">
        <v>1015</v>
      </c>
      <c r="T161" s="125" t="s">
        <v>1014</v>
      </c>
      <c r="U161" s="125" t="s">
        <v>1014</v>
      </c>
      <c r="V161" s="128">
        <v>0.5</v>
      </c>
      <c r="W161" s="129">
        <v>60.2112676056338</v>
      </c>
      <c r="X161" s="129">
        <v>68.661971830985905</v>
      </c>
      <c r="Y161" s="129">
        <v>81.338028169014095</v>
      </c>
      <c r="Z161" s="129">
        <v>84.154929577464799</v>
      </c>
      <c r="AA161" s="140">
        <v>0</v>
      </c>
      <c r="AB161" s="178">
        <v>85.079365079365104</v>
      </c>
      <c r="AC161" s="124">
        <v>79.682539682539698</v>
      </c>
      <c r="AD161" s="123">
        <v>86.031746031745996</v>
      </c>
      <c r="AE161" s="124">
        <v>86.349206349206398</v>
      </c>
      <c r="AF161" s="183">
        <v>0</v>
      </c>
      <c r="AG161" s="178">
        <v>70.662460567823302</v>
      </c>
      <c r="AH161" s="124">
        <v>80.441640378548897</v>
      </c>
      <c r="AI161" s="123">
        <v>77.917981072555193</v>
      </c>
      <c r="AJ161" s="124">
        <v>82.649842271293394</v>
      </c>
      <c r="AK161" s="183">
        <v>0</v>
      </c>
    </row>
    <row r="162" spans="1:37" ht="15.75" customHeight="1">
      <c r="A162" s="125" t="s">
        <v>970</v>
      </c>
      <c r="B162" s="125" t="s">
        <v>549</v>
      </c>
      <c r="C162" s="126">
        <v>291300</v>
      </c>
      <c r="D162" s="125" t="s">
        <v>542</v>
      </c>
      <c r="E162" s="125" t="e">
        <f>#N/A</f>
        <v>#N/A</v>
      </c>
      <c r="F162" s="125" t="e">
        <f>#N/A</f>
        <v>#N/A</v>
      </c>
      <c r="G162" s="125" t="e">
        <f>#N/A</f>
        <v>#N/A</v>
      </c>
      <c r="H162" s="125" t="e">
        <f>#N/A</f>
        <v>#N/A</v>
      </c>
      <c r="I162" s="125" t="e">
        <f>#N/A</f>
        <v>#N/A</v>
      </c>
      <c r="J162" s="125" t="e">
        <f>#N/A</f>
        <v>#N/A</v>
      </c>
      <c r="K162" s="125" t="e">
        <f>#N/A</f>
        <v>#N/A</v>
      </c>
      <c r="L162" s="125" t="e">
        <f>#N/A</f>
        <v>#N/A</v>
      </c>
      <c r="M162" s="125" t="e">
        <f>#N/A</f>
        <v>#N/A</v>
      </c>
      <c r="N162" s="127">
        <v>8.6999999999999993</v>
      </c>
      <c r="O162" s="127">
        <v>7.07</v>
      </c>
      <c r="P162" s="127">
        <v>9.24</v>
      </c>
      <c r="Q162" s="127">
        <v>19.02</v>
      </c>
      <c r="R162" s="125" t="s">
        <v>1015</v>
      </c>
      <c r="S162" s="125" t="s">
        <v>1015</v>
      </c>
      <c r="T162" s="125" t="s">
        <v>1015</v>
      </c>
      <c r="U162" s="125" t="s">
        <v>1015</v>
      </c>
      <c r="V162" s="128">
        <v>0</v>
      </c>
      <c r="W162" s="129">
        <v>57.065217391304401</v>
      </c>
      <c r="X162" s="129">
        <v>62.5</v>
      </c>
      <c r="Y162" s="129">
        <v>80.978260869565204</v>
      </c>
      <c r="Z162" s="129">
        <v>65.2173913043478</v>
      </c>
      <c r="AA162" s="130">
        <v>0</v>
      </c>
      <c r="AB162" s="178">
        <v>75</v>
      </c>
      <c r="AC162" s="124">
        <v>76.704545454545496</v>
      </c>
      <c r="AD162" s="123">
        <v>83.522727272727295</v>
      </c>
      <c r="AE162" s="124">
        <v>80.113636363636402</v>
      </c>
      <c r="AF162" s="180">
        <v>0</v>
      </c>
      <c r="AG162" s="178">
        <v>67.065868263473007</v>
      </c>
      <c r="AH162" s="124">
        <v>74.850299401197603</v>
      </c>
      <c r="AI162" s="123">
        <v>80.239520958083801</v>
      </c>
      <c r="AJ162" s="124">
        <v>94.610778443113801</v>
      </c>
      <c r="AK162" s="180">
        <v>0</v>
      </c>
    </row>
    <row r="163" spans="1:37" ht="15.75" customHeight="1">
      <c r="A163" s="125" t="s">
        <v>974</v>
      </c>
      <c r="B163" s="125" t="s">
        <v>582</v>
      </c>
      <c r="C163" s="126">
        <v>291310</v>
      </c>
      <c r="D163" s="125" t="s">
        <v>581</v>
      </c>
      <c r="E163" s="125" t="e">
        <f>#N/A</f>
        <v>#N/A</v>
      </c>
      <c r="F163" s="125" t="e">
        <f>#N/A</f>
        <v>#N/A</v>
      </c>
      <c r="G163" s="125" t="e">
        <f>#N/A</f>
        <v>#N/A</v>
      </c>
      <c r="H163" s="125" t="e">
        <f>#N/A</f>
        <v>#N/A</v>
      </c>
      <c r="I163" s="125" t="e">
        <f>#N/A</f>
        <v>#N/A</v>
      </c>
      <c r="J163" s="125" t="e">
        <f>#N/A</f>
        <v>#N/A</v>
      </c>
      <c r="K163" s="125" t="e">
        <f>#N/A</f>
        <v>#N/A</v>
      </c>
      <c r="L163" s="125" t="e">
        <f>#N/A</f>
        <v>#N/A</v>
      </c>
      <c r="M163" s="125" t="e">
        <f>#N/A</f>
        <v>#N/A</v>
      </c>
      <c r="N163" s="127">
        <v>25.93</v>
      </c>
      <c r="O163" s="127">
        <v>26.75</v>
      </c>
      <c r="P163" s="127">
        <v>34.57</v>
      </c>
      <c r="Q163" s="127">
        <v>18.52</v>
      </c>
      <c r="R163" s="125" t="s">
        <v>1015</v>
      </c>
      <c r="S163" s="125" t="s">
        <v>1015</v>
      </c>
      <c r="T163" s="125" t="s">
        <v>1015</v>
      </c>
      <c r="U163" s="125" t="s">
        <v>1015</v>
      </c>
      <c r="V163" s="128">
        <v>0</v>
      </c>
      <c r="W163" s="129">
        <v>78.600823045267504</v>
      </c>
      <c r="X163" s="129">
        <v>81.893004115226304</v>
      </c>
      <c r="Y163" s="129">
        <v>78.189300411522595</v>
      </c>
      <c r="Z163" s="129">
        <v>57.201646090535</v>
      </c>
      <c r="AA163" s="140">
        <v>0</v>
      </c>
      <c r="AB163" s="178">
        <v>88.461538461538495</v>
      </c>
      <c r="AC163" s="124">
        <v>88.034188034188006</v>
      </c>
      <c r="AD163" s="123">
        <v>85.897435897435898</v>
      </c>
      <c r="AE163" s="124">
        <v>79.059829059829099</v>
      </c>
      <c r="AF163" s="183">
        <v>0</v>
      </c>
      <c r="AG163" s="178">
        <v>76.7772511848341</v>
      </c>
      <c r="AH163" s="124">
        <v>76.7772511848341</v>
      </c>
      <c r="AI163" s="123">
        <v>81.990521327014207</v>
      </c>
      <c r="AJ163" s="124">
        <v>94.312796208530798</v>
      </c>
      <c r="AK163" s="183">
        <v>0</v>
      </c>
    </row>
    <row r="164" spans="1:37" ht="15.75" customHeight="1">
      <c r="A164" s="125" t="s">
        <v>981</v>
      </c>
      <c r="B164" s="125" t="s">
        <v>777</v>
      </c>
      <c r="C164" s="126">
        <v>291320</v>
      </c>
      <c r="D164" s="125" t="s">
        <v>777</v>
      </c>
      <c r="E164" s="125" t="e">
        <f>#N/A</f>
        <v>#N/A</v>
      </c>
      <c r="F164" s="125" t="e">
        <f>#N/A</f>
        <v>#N/A</v>
      </c>
      <c r="G164" s="125" t="e">
        <f>#N/A</f>
        <v>#N/A</v>
      </c>
      <c r="H164" s="125" t="e">
        <f>#N/A</f>
        <v>#N/A</v>
      </c>
      <c r="I164" s="125" t="e">
        <f>#N/A</f>
        <v>#N/A</v>
      </c>
      <c r="J164" s="125" t="e">
        <f>#N/A</f>
        <v>#N/A</v>
      </c>
      <c r="K164" s="125" t="e">
        <f>#N/A</f>
        <v>#N/A</v>
      </c>
      <c r="L164" s="125" t="e">
        <f>#N/A</f>
        <v>#N/A</v>
      </c>
      <c r="M164" s="125" t="e">
        <f>#N/A</f>
        <v>#N/A</v>
      </c>
      <c r="N164" s="127">
        <v>112.71</v>
      </c>
      <c r="O164" s="127">
        <v>103.67</v>
      </c>
      <c r="P164" s="127">
        <v>114.91</v>
      </c>
      <c r="Q164" s="127">
        <v>114.18</v>
      </c>
      <c r="R164" s="125" t="s">
        <v>1014</v>
      </c>
      <c r="S164" s="125" t="b">
        <f>TRUE</f>
        <v>1</v>
      </c>
      <c r="T164" s="125" t="s">
        <v>1014</v>
      </c>
      <c r="U164" s="125" t="s">
        <v>1014</v>
      </c>
      <c r="V164" s="128">
        <v>1</v>
      </c>
      <c r="W164" s="129">
        <v>103.91198044009801</v>
      </c>
      <c r="X164" s="129">
        <v>106.84596577017101</v>
      </c>
      <c r="Y164" s="129">
        <v>110.26894865525701</v>
      </c>
      <c r="Z164" s="129">
        <v>105.623471882641</v>
      </c>
      <c r="AA164" s="140">
        <v>1</v>
      </c>
      <c r="AB164" s="178">
        <v>96.933962264150907</v>
      </c>
      <c r="AC164" s="124">
        <v>94.575471698113205</v>
      </c>
      <c r="AD164" s="123">
        <v>103.301886792453</v>
      </c>
      <c r="AE164" s="124">
        <v>96.2264150943396</v>
      </c>
      <c r="AF164" s="183">
        <v>1</v>
      </c>
      <c r="AG164" s="178">
        <v>93.643031784841099</v>
      </c>
      <c r="AH164" s="124">
        <v>107.334963325183</v>
      </c>
      <c r="AI164" s="123">
        <v>114.669926650367</v>
      </c>
      <c r="AJ164" s="124">
        <v>105.86797066014699</v>
      </c>
      <c r="AK164" s="183">
        <v>1</v>
      </c>
    </row>
    <row r="165" spans="1:37">
      <c r="A165" s="125" t="s">
        <v>970</v>
      </c>
      <c r="B165" s="125" t="s">
        <v>504</v>
      </c>
      <c r="C165" s="126">
        <v>291330</v>
      </c>
      <c r="D165" s="125" t="s">
        <v>506</v>
      </c>
      <c r="E165" s="125" t="e">
        <f>#N/A</f>
        <v>#N/A</v>
      </c>
      <c r="F165" s="125" t="e">
        <f>#N/A</f>
        <v>#N/A</v>
      </c>
      <c r="G165" s="125" t="e">
        <f>#N/A</f>
        <v>#N/A</v>
      </c>
      <c r="H165" s="125" t="e">
        <f>#N/A</f>
        <v>#N/A</v>
      </c>
      <c r="I165" s="125" t="e">
        <f>#N/A</f>
        <v>#N/A</v>
      </c>
      <c r="J165" s="125" t="e">
        <f>#N/A</f>
        <v>#N/A</v>
      </c>
      <c r="K165" s="125" t="e">
        <f>#N/A</f>
        <v>#N/A</v>
      </c>
      <c r="L165" s="125" t="e">
        <f>#N/A</f>
        <v>#N/A</v>
      </c>
      <c r="M165" s="125" t="e">
        <f>#N/A</f>
        <v>#N/A</v>
      </c>
      <c r="N165" s="127">
        <v>315.52</v>
      </c>
      <c r="O165" s="127">
        <v>277.58999999999997</v>
      </c>
      <c r="P165" s="127">
        <v>300</v>
      </c>
      <c r="Q165" s="127">
        <v>334.48</v>
      </c>
      <c r="R165" s="125" t="s">
        <v>1014</v>
      </c>
      <c r="S165" s="125" t="b">
        <f>TRUE</f>
        <v>1</v>
      </c>
      <c r="T165" s="125" t="s">
        <v>1014</v>
      </c>
      <c r="U165" s="125" t="s">
        <v>1014</v>
      </c>
      <c r="V165" s="128">
        <v>1</v>
      </c>
      <c r="W165" s="129">
        <v>131.57894736842101</v>
      </c>
      <c r="X165" s="129">
        <v>131.57894736842101</v>
      </c>
      <c r="Y165" s="129">
        <v>156.14035087719299</v>
      </c>
      <c r="Z165" s="129">
        <v>108.771929824561</v>
      </c>
      <c r="AA165" s="140">
        <v>1</v>
      </c>
      <c r="AB165" s="178">
        <v>122.5</v>
      </c>
      <c r="AC165" s="124">
        <v>125</v>
      </c>
      <c r="AD165" s="123">
        <v>137.5</v>
      </c>
      <c r="AE165" s="124">
        <v>155</v>
      </c>
      <c r="AF165" s="183">
        <v>1</v>
      </c>
      <c r="AG165" s="178">
        <v>164.51612903225799</v>
      </c>
      <c r="AH165" s="124">
        <v>196.77419354838699</v>
      </c>
      <c r="AI165" s="123">
        <v>183.870967741935</v>
      </c>
      <c r="AJ165" s="124">
        <v>206.45161290322599</v>
      </c>
      <c r="AK165" s="183">
        <v>1</v>
      </c>
    </row>
    <row r="166" spans="1:37" ht="15.75" customHeight="1">
      <c r="A166" s="125" t="s">
        <v>983</v>
      </c>
      <c r="B166" s="125" t="s">
        <v>825</v>
      </c>
      <c r="C166" s="126">
        <v>291340</v>
      </c>
      <c r="D166" s="125" t="s">
        <v>827</v>
      </c>
      <c r="E166" s="125" t="e">
        <f>#N/A</f>
        <v>#N/A</v>
      </c>
      <c r="F166" s="125" t="e">
        <f>#N/A</f>
        <v>#N/A</v>
      </c>
      <c r="G166" s="125" t="e">
        <f>#N/A</f>
        <v>#N/A</v>
      </c>
      <c r="H166" s="125" t="e">
        <f>#N/A</f>
        <v>#N/A</v>
      </c>
      <c r="I166" s="125" t="e">
        <f>#N/A</f>
        <v>#N/A</v>
      </c>
      <c r="J166" s="125" t="e">
        <f>#N/A</f>
        <v>#N/A</v>
      </c>
      <c r="K166" s="125" t="e">
        <f>#N/A</f>
        <v>#N/A</v>
      </c>
      <c r="L166" s="125" t="e">
        <f>#N/A</f>
        <v>#N/A</v>
      </c>
      <c r="M166" s="125" t="e">
        <f>#N/A</f>
        <v>#N/A</v>
      </c>
      <c r="N166" s="127">
        <v>90.75</v>
      </c>
      <c r="O166" s="127">
        <v>64.739999999999995</v>
      </c>
      <c r="P166" s="127">
        <v>90.75</v>
      </c>
      <c r="Q166" s="127">
        <v>104.05</v>
      </c>
      <c r="R166" s="125" t="s">
        <v>1015</v>
      </c>
      <c r="S166" s="125" t="s">
        <v>1015</v>
      </c>
      <c r="T166" s="125" t="s">
        <v>1015</v>
      </c>
      <c r="U166" s="125" t="s">
        <v>1014</v>
      </c>
      <c r="V166" s="128">
        <v>0.25</v>
      </c>
      <c r="W166" s="129">
        <v>69.942196531791893</v>
      </c>
      <c r="X166" s="129">
        <v>63.005780346820799</v>
      </c>
      <c r="Y166" s="129">
        <v>73.410404624277504</v>
      </c>
      <c r="Z166" s="129">
        <v>75.144508670520196</v>
      </c>
      <c r="AA166" s="130">
        <v>0</v>
      </c>
      <c r="AB166" s="178">
        <v>89.142857142857096</v>
      </c>
      <c r="AC166" s="124">
        <v>85.714285714285694</v>
      </c>
      <c r="AD166" s="123">
        <v>96</v>
      </c>
      <c r="AE166" s="124">
        <v>92</v>
      </c>
      <c r="AF166" s="180">
        <v>0.25</v>
      </c>
      <c r="AG166" s="178">
        <v>92.982456140350905</v>
      </c>
      <c r="AH166" s="124">
        <v>88.304093567251499</v>
      </c>
      <c r="AI166" s="123">
        <v>94.152046783625707</v>
      </c>
      <c r="AJ166" s="124">
        <v>112.865497076023</v>
      </c>
      <c r="AK166" s="180">
        <v>0.25</v>
      </c>
    </row>
    <row r="167" spans="1:37" ht="15.75" customHeight="1">
      <c r="A167" s="141" t="s">
        <v>984</v>
      </c>
      <c r="B167" s="125" t="s">
        <v>946</v>
      </c>
      <c r="C167" s="133">
        <v>291345</v>
      </c>
      <c r="D167" s="134" t="s">
        <v>939</v>
      </c>
      <c r="E167" s="135" t="e">
        <f>#N/A</f>
        <v>#N/A</v>
      </c>
      <c r="F167" s="135" t="e">
        <f>#N/A</f>
        <v>#N/A</v>
      </c>
      <c r="G167" s="135" t="e">
        <f>#N/A</f>
        <v>#N/A</v>
      </c>
      <c r="H167" s="135" t="e">
        <f>#N/A</f>
        <v>#N/A</v>
      </c>
      <c r="I167" s="135" t="e">
        <f>#N/A</f>
        <v>#N/A</v>
      </c>
      <c r="J167" s="135" t="e">
        <f>#N/A</f>
        <v>#N/A</v>
      </c>
      <c r="K167" s="135" t="e">
        <f>#N/A</f>
        <v>#N/A</v>
      </c>
      <c r="L167" s="135" t="e">
        <f>#N/A</f>
        <v>#N/A</v>
      </c>
      <c r="M167" s="135" t="e">
        <f>#N/A</f>
        <v>#N/A</v>
      </c>
      <c r="N167" s="136">
        <v>56.02</v>
      </c>
      <c r="O167" s="136">
        <v>50.6</v>
      </c>
      <c r="P167" s="136">
        <v>51.81</v>
      </c>
      <c r="Q167" s="136">
        <v>62.05</v>
      </c>
      <c r="R167" s="135" t="s">
        <v>1015</v>
      </c>
      <c r="S167" s="135" t="s">
        <v>1015</v>
      </c>
      <c r="T167" s="135" t="s">
        <v>1015</v>
      </c>
      <c r="U167" s="135" t="s">
        <v>1015</v>
      </c>
      <c r="V167" s="137">
        <v>0</v>
      </c>
      <c r="W167" s="129">
        <v>101.204819277108</v>
      </c>
      <c r="X167" s="129">
        <v>98.795180722891601</v>
      </c>
      <c r="Y167" s="129">
        <v>110.843373493976</v>
      </c>
      <c r="Z167" s="129">
        <v>83.132530120481903</v>
      </c>
      <c r="AA167" s="130">
        <v>0.75</v>
      </c>
      <c r="AB167" s="178">
        <v>85.576923076923094</v>
      </c>
      <c r="AC167" s="124">
        <v>86.538461538461505</v>
      </c>
      <c r="AD167" s="123">
        <v>87.980769230769198</v>
      </c>
      <c r="AE167" s="124">
        <v>86.057692307692307</v>
      </c>
      <c r="AF167" s="180">
        <v>0</v>
      </c>
      <c r="AG167" s="178">
        <v>70.652173913043498</v>
      </c>
      <c r="AH167" s="124">
        <v>78.804347826086996</v>
      </c>
      <c r="AI167" s="123">
        <v>99.456521739130395</v>
      </c>
      <c r="AJ167" s="124">
        <v>85.326086956521706</v>
      </c>
      <c r="AK167" s="180">
        <v>0</v>
      </c>
    </row>
    <row r="168" spans="1:37" ht="15.75" customHeight="1">
      <c r="A168" s="125" t="s">
        <v>983</v>
      </c>
      <c r="B168" s="125" t="s">
        <v>848</v>
      </c>
      <c r="C168" s="126">
        <v>291350</v>
      </c>
      <c r="D168" s="125" t="s">
        <v>846</v>
      </c>
      <c r="E168" s="125" t="e">
        <f>#N/A</f>
        <v>#N/A</v>
      </c>
      <c r="F168" s="125" t="e">
        <f>#N/A</f>
        <v>#N/A</v>
      </c>
      <c r="G168" s="125" t="e">
        <f>#N/A</f>
        <v>#N/A</v>
      </c>
      <c r="H168" s="125" t="e">
        <f>#N/A</f>
        <v>#N/A</v>
      </c>
      <c r="I168" s="125" t="e">
        <f>#N/A</f>
        <v>#N/A</v>
      </c>
      <c r="J168" s="125" t="e">
        <f>#N/A</f>
        <v>#N/A</v>
      </c>
      <c r="K168" s="125" t="e">
        <f>#N/A</f>
        <v>#N/A</v>
      </c>
      <c r="L168" s="125" t="e">
        <f>#N/A</f>
        <v>#N/A</v>
      </c>
      <c r="M168" s="125" t="e">
        <f>#N/A</f>
        <v>#N/A</v>
      </c>
      <c r="N168" s="127">
        <v>59.12</v>
      </c>
      <c r="O168" s="127">
        <v>48.74</v>
      </c>
      <c r="P168" s="127">
        <v>63.84</v>
      </c>
      <c r="Q168" s="127">
        <v>83.02</v>
      </c>
      <c r="R168" s="125" t="s">
        <v>1015</v>
      </c>
      <c r="S168" s="125" t="s">
        <v>1015</v>
      </c>
      <c r="T168" s="125" t="s">
        <v>1015</v>
      </c>
      <c r="U168" s="125" t="s">
        <v>1015</v>
      </c>
      <c r="V168" s="128">
        <v>0</v>
      </c>
      <c r="W168" s="129">
        <v>18.867924528301899</v>
      </c>
      <c r="X168" s="129">
        <v>29.874213836477999</v>
      </c>
      <c r="Y168" s="129">
        <v>22.012578616352201</v>
      </c>
      <c r="Z168" s="129">
        <v>21.698113207547198</v>
      </c>
      <c r="AA168" s="130">
        <v>0</v>
      </c>
      <c r="AB168" s="178">
        <v>60.869565217391298</v>
      </c>
      <c r="AC168" s="124">
        <v>68.322981366459601</v>
      </c>
      <c r="AD168" s="123">
        <v>66.770186335403693</v>
      </c>
      <c r="AE168" s="124">
        <v>61.801242236024798</v>
      </c>
      <c r="AF168" s="180">
        <v>0</v>
      </c>
      <c r="AG168" s="178">
        <v>42.204301075268802</v>
      </c>
      <c r="AH168" s="124">
        <v>50.806451612903203</v>
      </c>
      <c r="AI168" s="123">
        <v>58.064516129032299</v>
      </c>
      <c r="AJ168" s="124">
        <v>63.978494623655898</v>
      </c>
      <c r="AK168" s="180">
        <v>0</v>
      </c>
    </row>
    <row r="169" spans="1:37" ht="15.75" customHeight="1">
      <c r="A169" s="125" t="s">
        <v>984</v>
      </c>
      <c r="B169" s="125" t="s">
        <v>879</v>
      </c>
      <c r="C169" s="126">
        <v>291360</v>
      </c>
      <c r="D169" s="125" t="s">
        <v>879</v>
      </c>
      <c r="E169" s="125" t="e">
        <f>#N/A</f>
        <v>#N/A</v>
      </c>
      <c r="F169" s="125" t="e">
        <f>#N/A</f>
        <v>#N/A</v>
      </c>
      <c r="G169" s="125" t="e">
        <f>#N/A</f>
        <v>#N/A</v>
      </c>
      <c r="H169" s="125" t="e">
        <f>#N/A</f>
        <v>#N/A</v>
      </c>
      <c r="I169" s="125" t="e">
        <f>#N/A</f>
        <v>#N/A</v>
      </c>
      <c r="J169" s="125" t="e">
        <f>#N/A</f>
        <v>#N/A</v>
      </c>
      <c r="K169" s="125" t="e">
        <f>#N/A</f>
        <v>#N/A</v>
      </c>
      <c r="L169" s="125" t="e">
        <f>#N/A</f>
        <v>#N/A</v>
      </c>
      <c r="M169" s="125" t="e">
        <f>#N/A</f>
        <v>#N/A</v>
      </c>
      <c r="N169" s="127">
        <v>44.21</v>
      </c>
      <c r="O169" s="127">
        <v>42.09</v>
      </c>
      <c r="P169" s="127">
        <v>49.92</v>
      </c>
      <c r="Q169" s="127">
        <v>57.56</v>
      </c>
      <c r="R169" s="125" t="s">
        <v>1015</v>
      </c>
      <c r="S169" s="125" t="s">
        <v>1015</v>
      </c>
      <c r="T169" s="125" t="s">
        <v>1015</v>
      </c>
      <c r="U169" s="125" t="s">
        <v>1015</v>
      </c>
      <c r="V169" s="128">
        <v>0</v>
      </c>
      <c r="W169" s="129">
        <v>20.866141732283499</v>
      </c>
      <c r="X169" s="129">
        <v>22.244094488188999</v>
      </c>
      <c r="Y169" s="129">
        <v>31.456692913385801</v>
      </c>
      <c r="Z169" s="129">
        <v>19.055118110236201</v>
      </c>
      <c r="AA169" s="130">
        <v>0</v>
      </c>
      <c r="AB169" s="178">
        <v>34.393305439330497</v>
      </c>
      <c r="AC169" s="124">
        <v>36.066945606694603</v>
      </c>
      <c r="AD169" s="123">
        <v>43.765690376568998</v>
      </c>
      <c r="AE169" s="124">
        <v>37.824267782426801</v>
      </c>
      <c r="AF169" s="180">
        <v>0</v>
      </c>
      <c r="AG169" s="178">
        <v>21.0546875</v>
      </c>
      <c r="AH169" s="124">
        <v>25.78125</v>
      </c>
      <c r="AI169" s="123">
        <v>26.1328125</v>
      </c>
      <c r="AJ169" s="124">
        <v>31.015625</v>
      </c>
      <c r="AK169" s="180">
        <v>0</v>
      </c>
    </row>
    <row r="170" spans="1:37" ht="15.75" customHeight="1">
      <c r="A170" s="125" t="s">
        <v>978</v>
      </c>
      <c r="B170" s="125" t="s">
        <v>691</v>
      </c>
      <c r="C170" s="126">
        <v>291370</v>
      </c>
      <c r="D170" s="125" t="s">
        <v>700</v>
      </c>
      <c r="E170" s="125" t="e">
        <f>#N/A</f>
        <v>#N/A</v>
      </c>
      <c r="F170" s="125" t="e">
        <f>#N/A</f>
        <v>#N/A</v>
      </c>
      <c r="G170" s="125" t="e">
        <f>#N/A</f>
        <v>#N/A</v>
      </c>
      <c r="H170" s="125" t="e">
        <f>#N/A</f>
        <v>#N/A</v>
      </c>
      <c r="I170" s="125" t="e">
        <f>#N/A</f>
        <v>#N/A</v>
      </c>
      <c r="J170" s="125" t="e">
        <f>#N/A</f>
        <v>#N/A</v>
      </c>
      <c r="K170" s="125" t="e">
        <f>#N/A</f>
        <v>#N/A</v>
      </c>
      <c r="L170" s="125" t="e">
        <f>#N/A</f>
        <v>#N/A</v>
      </c>
      <c r="M170" s="125" t="e">
        <f>#N/A</f>
        <v>#N/A</v>
      </c>
      <c r="N170" s="127">
        <v>55.92</v>
      </c>
      <c r="O170" s="127">
        <v>48.61</v>
      </c>
      <c r="P170" s="127">
        <v>68.260000000000005</v>
      </c>
      <c r="Q170" s="127">
        <v>51.13</v>
      </c>
      <c r="R170" s="125" t="s">
        <v>1015</v>
      </c>
      <c r="S170" s="125" t="s">
        <v>1015</v>
      </c>
      <c r="T170" s="125" t="s">
        <v>1015</v>
      </c>
      <c r="U170" s="125" t="s">
        <v>1015</v>
      </c>
      <c r="V170" s="128">
        <v>0</v>
      </c>
      <c r="W170" s="129">
        <v>105.289672544081</v>
      </c>
      <c r="X170" s="129">
        <v>101.259445843829</v>
      </c>
      <c r="Y170" s="129">
        <v>113.60201511335001</v>
      </c>
      <c r="Z170" s="129">
        <v>102.518891687657</v>
      </c>
      <c r="AA170" s="140">
        <v>1</v>
      </c>
      <c r="AB170" s="178">
        <v>92.920353982300895</v>
      </c>
      <c r="AC170" s="124">
        <v>91.592920353982294</v>
      </c>
      <c r="AD170" s="123">
        <v>89.601769911504405</v>
      </c>
      <c r="AE170" s="124">
        <v>93.584070796460196</v>
      </c>
      <c r="AF170" s="183">
        <v>0</v>
      </c>
      <c r="AG170" s="178">
        <v>74.944071588366896</v>
      </c>
      <c r="AH170" s="124">
        <v>82.326621923937395</v>
      </c>
      <c r="AI170" s="123">
        <v>87.6957494407159</v>
      </c>
      <c r="AJ170" s="124">
        <v>102.684563758389</v>
      </c>
      <c r="AK170" s="183">
        <v>0</v>
      </c>
    </row>
    <row r="171" spans="1:37">
      <c r="A171" s="125" t="s">
        <v>970</v>
      </c>
      <c r="B171" s="125" t="s">
        <v>504</v>
      </c>
      <c r="C171" s="126">
        <v>291380</v>
      </c>
      <c r="D171" s="125" t="s">
        <v>507</v>
      </c>
      <c r="E171" s="125" t="e">
        <f>#N/A</f>
        <v>#N/A</v>
      </c>
      <c r="F171" s="125" t="e">
        <f>#N/A</f>
        <v>#N/A</v>
      </c>
      <c r="G171" s="125" t="e">
        <f>#N/A</f>
        <v>#N/A</v>
      </c>
      <c r="H171" s="125" t="e">
        <f>#N/A</f>
        <v>#N/A</v>
      </c>
      <c r="I171" s="125" t="e">
        <f>#N/A</f>
        <v>#N/A</v>
      </c>
      <c r="J171" s="125" t="e">
        <f>#N/A</f>
        <v>#N/A</v>
      </c>
      <c r="K171" s="125" t="e">
        <f>#N/A</f>
        <v>#N/A</v>
      </c>
      <c r="L171" s="125" t="e">
        <f>#N/A</f>
        <v>#N/A</v>
      </c>
      <c r="M171" s="125" t="e">
        <f>#N/A</f>
        <v>#N/A</v>
      </c>
      <c r="N171" s="127">
        <v>71.08</v>
      </c>
      <c r="O171" s="127">
        <v>71.08</v>
      </c>
      <c r="P171" s="127">
        <v>72.290000000000006</v>
      </c>
      <c r="Q171" s="127">
        <v>66.27</v>
      </c>
      <c r="R171" s="125" t="s">
        <v>1015</v>
      </c>
      <c r="S171" s="125" t="s">
        <v>1015</v>
      </c>
      <c r="T171" s="125" t="s">
        <v>1015</v>
      </c>
      <c r="U171" s="125" t="s">
        <v>1015</v>
      </c>
      <c r="V171" s="128">
        <v>0</v>
      </c>
      <c r="W171" s="129">
        <v>93.3734939759036</v>
      </c>
      <c r="X171" s="129">
        <v>95.783132530120497</v>
      </c>
      <c r="Y171" s="129">
        <v>104.81927710843399</v>
      </c>
      <c r="Z171" s="129">
        <v>92.168674698795201</v>
      </c>
      <c r="AA171" s="130">
        <v>0.75</v>
      </c>
      <c r="AB171" s="178">
        <v>85.119047619047606</v>
      </c>
      <c r="AC171" s="124">
        <v>77.380952380952394</v>
      </c>
      <c r="AD171" s="123">
        <v>70.238095238095198</v>
      </c>
      <c r="AE171" s="124">
        <v>76.785714285714306</v>
      </c>
      <c r="AF171" s="180">
        <v>0</v>
      </c>
      <c r="AG171" s="178">
        <v>72.297297297297305</v>
      </c>
      <c r="AH171" s="124">
        <v>81.756756756756801</v>
      </c>
      <c r="AI171" s="123">
        <v>112.16216216216201</v>
      </c>
      <c r="AJ171" s="124">
        <v>87.837837837837796</v>
      </c>
      <c r="AK171" s="180">
        <v>0</v>
      </c>
    </row>
    <row r="172" spans="1:37" ht="15.75" customHeight="1">
      <c r="A172" s="125" t="s">
        <v>984</v>
      </c>
      <c r="B172" s="125" t="s">
        <v>926</v>
      </c>
      <c r="C172" s="126">
        <v>291390</v>
      </c>
      <c r="D172" s="125" t="s">
        <v>917</v>
      </c>
      <c r="E172" s="125" t="e">
        <f>#N/A</f>
        <v>#N/A</v>
      </c>
      <c r="F172" s="125" t="e">
        <f>#N/A</f>
        <v>#N/A</v>
      </c>
      <c r="G172" s="125" t="e">
        <f>#N/A</f>
        <v>#N/A</v>
      </c>
      <c r="H172" s="125" t="e">
        <f>#N/A</f>
        <v>#N/A</v>
      </c>
      <c r="I172" s="125" t="e">
        <f>#N/A</f>
        <v>#N/A</v>
      </c>
      <c r="J172" s="125" t="e">
        <f>#N/A</f>
        <v>#N/A</v>
      </c>
      <c r="K172" s="125" t="e">
        <f>#N/A</f>
        <v>#N/A</v>
      </c>
      <c r="L172" s="125" t="e">
        <f>#N/A</f>
        <v>#N/A</v>
      </c>
      <c r="M172" s="125" t="e">
        <f>#N/A</f>
        <v>#N/A</v>
      </c>
      <c r="N172" s="127">
        <v>3.42</v>
      </c>
      <c r="O172" s="127">
        <v>1.86</v>
      </c>
      <c r="P172" s="127">
        <v>1.86</v>
      </c>
      <c r="Q172" s="127">
        <v>4.8099999999999996</v>
      </c>
      <c r="R172" s="125" t="s">
        <v>1015</v>
      </c>
      <c r="S172" s="125" t="s">
        <v>1015</v>
      </c>
      <c r="T172" s="125" t="s">
        <v>1015</v>
      </c>
      <c r="U172" s="125" t="s">
        <v>1015</v>
      </c>
      <c r="V172" s="128">
        <v>0</v>
      </c>
      <c r="W172" s="129">
        <v>41.7701863354037</v>
      </c>
      <c r="X172" s="129">
        <v>44.254658385093201</v>
      </c>
      <c r="Y172" s="129">
        <v>57.453416149068303</v>
      </c>
      <c r="Z172" s="129">
        <v>41.925465838509297</v>
      </c>
      <c r="AA172" s="130">
        <v>0</v>
      </c>
      <c r="AB172" s="178">
        <v>76.758409785932699</v>
      </c>
      <c r="AC172" s="124">
        <v>75.993883792048905</v>
      </c>
      <c r="AD172" s="123">
        <v>88.532110091743107</v>
      </c>
      <c r="AE172" s="124">
        <v>73.853211009174302</v>
      </c>
      <c r="AF172" s="180">
        <v>0</v>
      </c>
      <c r="AG172" s="178">
        <v>52.252252252252298</v>
      </c>
      <c r="AH172" s="124">
        <v>62.912912912912901</v>
      </c>
      <c r="AI172" s="123">
        <v>68.618618618618598</v>
      </c>
      <c r="AJ172" s="124">
        <v>72.522522522522493</v>
      </c>
      <c r="AK172" s="180">
        <v>0</v>
      </c>
    </row>
    <row r="173" spans="1:37">
      <c r="A173" s="125" t="s">
        <v>970</v>
      </c>
      <c r="B173" s="125" t="s">
        <v>504</v>
      </c>
      <c r="C173" s="126">
        <v>291400</v>
      </c>
      <c r="D173" s="125" t="s">
        <v>508</v>
      </c>
      <c r="E173" s="125" t="e">
        <f>#N/A</f>
        <v>#N/A</v>
      </c>
      <c r="F173" s="125" t="e">
        <f>#N/A</f>
        <v>#N/A</v>
      </c>
      <c r="G173" s="125" t="e">
        <f>#N/A</f>
        <v>#N/A</v>
      </c>
      <c r="H173" s="125" t="e">
        <f>#N/A</f>
        <v>#N/A</v>
      </c>
      <c r="I173" s="125" t="e">
        <f>#N/A</f>
        <v>#N/A</v>
      </c>
      <c r="J173" s="125" t="e">
        <f>#N/A</f>
        <v>#N/A</v>
      </c>
      <c r="K173" s="125" t="e">
        <f>#N/A</f>
        <v>#N/A</v>
      </c>
      <c r="L173" s="125" t="e">
        <f>#N/A</f>
        <v>#N/A</v>
      </c>
      <c r="M173" s="125" t="e">
        <f>#N/A</f>
        <v>#N/A</v>
      </c>
      <c r="N173" s="127">
        <v>44.15</v>
      </c>
      <c r="O173" s="127">
        <v>37</v>
      </c>
      <c r="P173" s="127">
        <v>55.5</v>
      </c>
      <c r="Q173" s="127">
        <v>31.97</v>
      </c>
      <c r="R173" s="125" t="s">
        <v>1015</v>
      </c>
      <c r="S173" s="125" t="s">
        <v>1015</v>
      </c>
      <c r="T173" s="125" t="s">
        <v>1015</v>
      </c>
      <c r="U173" s="125" t="s">
        <v>1015</v>
      </c>
      <c r="V173" s="128">
        <v>0</v>
      </c>
      <c r="W173" s="129">
        <v>63.231850117096002</v>
      </c>
      <c r="X173" s="129">
        <v>61.826697892271703</v>
      </c>
      <c r="Y173" s="129">
        <v>66.159250585480095</v>
      </c>
      <c r="Z173" s="129">
        <v>65.339578454332596</v>
      </c>
      <c r="AA173" s="130">
        <v>0</v>
      </c>
      <c r="AB173" s="178">
        <v>57.4550128534704</v>
      </c>
      <c r="AC173" s="124">
        <v>57.583547557840603</v>
      </c>
      <c r="AD173" s="123">
        <v>61.182519280205703</v>
      </c>
      <c r="AE173" s="124">
        <v>58.611825192802101</v>
      </c>
      <c r="AF173" s="180">
        <v>0</v>
      </c>
      <c r="AG173" s="178">
        <v>42.321644498186203</v>
      </c>
      <c r="AH173" s="124">
        <v>59.008464328899599</v>
      </c>
      <c r="AI173" s="123">
        <v>58.403869407496998</v>
      </c>
      <c r="AJ173" s="124">
        <v>58.645707376057999</v>
      </c>
      <c r="AK173" s="180">
        <v>0</v>
      </c>
    </row>
    <row r="174" spans="1:37" ht="15.75" customHeight="1">
      <c r="A174" s="125" t="s">
        <v>981</v>
      </c>
      <c r="B174" s="125" t="s">
        <v>777</v>
      </c>
      <c r="C174" s="126">
        <v>291410</v>
      </c>
      <c r="D174" s="125" t="s">
        <v>778</v>
      </c>
      <c r="E174" s="125" t="e">
        <f>#N/A</f>
        <v>#N/A</v>
      </c>
      <c r="F174" s="125" t="e">
        <f>#N/A</f>
        <v>#N/A</v>
      </c>
      <c r="G174" s="125" t="e">
        <f>#N/A</f>
        <v>#N/A</v>
      </c>
      <c r="H174" s="125" t="e">
        <f>#N/A</f>
        <v>#N/A</v>
      </c>
      <c r="I174" s="125" t="e">
        <f>#N/A</f>
        <v>#N/A</v>
      </c>
      <c r="J174" s="125" t="e">
        <f>#N/A</f>
        <v>#N/A</v>
      </c>
      <c r="K174" s="125" t="e">
        <f>#N/A</f>
        <v>#N/A</v>
      </c>
      <c r="L174" s="125" t="e">
        <f>#N/A</f>
        <v>#N/A</v>
      </c>
      <c r="M174" s="125" t="e">
        <f>#N/A</f>
        <v>#N/A</v>
      </c>
      <c r="N174" s="127">
        <v>123.53</v>
      </c>
      <c r="O174" s="127">
        <v>122.55</v>
      </c>
      <c r="P174" s="127">
        <v>124.51</v>
      </c>
      <c r="Q174" s="127">
        <v>131.37</v>
      </c>
      <c r="R174" s="125" t="s">
        <v>1014</v>
      </c>
      <c r="S174" s="125" t="b">
        <f>TRUE</f>
        <v>1</v>
      </c>
      <c r="T174" s="125" t="s">
        <v>1014</v>
      </c>
      <c r="U174" s="125" t="s">
        <v>1014</v>
      </c>
      <c r="V174" s="128">
        <v>1</v>
      </c>
      <c r="W174" s="129">
        <v>105.88235294117599</v>
      </c>
      <c r="X174" s="129">
        <v>99.019607843137294</v>
      </c>
      <c r="Y174" s="129">
        <v>110.78431372548999</v>
      </c>
      <c r="Z174" s="129">
        <v>106.862745098039</v>
      </c>
      <c r="AA174" s="140">
        <v>1</v>
      </c>
      <c r="AB174" s="178">
        <v>113.636363636364</v>
      </c>
      <c r="AC174" s="124">
        <v>109.09090909090899</v>
      </c>
      <c r="AD174" s="123">
        <v>125</v>
      </c>
      <c r="AE174" s="124">
        <v>111.363636363636</v>
      </c>
      <c r="AF174" s="183">
        <v>1</v>
      </c>
      <c r="AG174" s="178">
        <v>88.785046728972006</v>
      </c>
      <c r="AH174" s="124">
        <v>109.345794392523</v>
      </c>
      <c r="AI174" s="123">
        <v>102.803738317757</v>
      </c>
      <c r="AJ174" s="124">
        <v>121.495327102804</v>
      </c>
      <c r="AK174" s="183">
        <v>1</v>
      </c>
    </row>
    <row r="175" spans="1:37" ht="15.75" customHeight="1">
      <c r="A175" s="125" t="s">
        <v>984</v>
      </c>
      <c r="B175" s="125" t="s">
        <v>926</v>
      </c>
      <c r="C175" s="126">
        <v>291420</v>
      </c>
      <c r="D175" s="125" t="s">
        <v>918</v>
      </c>
      <c r="E175" s="125" t="e">
        <f>#N/A</f>
        <v>#N/A</v>
      </c>
      <c r="F175" s="125" t="e">
        <f>#N/A</f>
        <v>#N/A</v>
      </c>
      <c r="G175" s="125" t="e">
        <f>#N/A</f>
        <v>#N/A</v>
      </c>
      <c r="H175" s="125" t="e">
        <f>#N/A</f>
        <v>#N/A</v>
      </c>
      <c r="I175" s="125" t="e">
        <f>#N/A</f>
        <v>#N/A</v>
      </c>
      <c r="J175" s="125" t="e">
        <f>#N/A</f>
        <v>#N/A</v>
      </c>
      <c r="K175" s="125" t="e">
        <f>#N/A</f>
        <v>#N/A</v>
      </c>
      <c r="L175" s="125" t="e">
        <f>#N/A</f>
        <v>#N/A</v>
      </c>
      <c r="M175" s="125" t="e">
        <f>#N/A</f>
        <v>#N/A</v>
      </c>
      <c r="N175" s="127">
        <v>66.28</v>
      </c>
      <c r="O175" s="127">
        <v>81.400000000000006</v>
      </c>
      <c r="P175" s="127">
        <v>84.88</v>
      </c>
      <c r="Q175" s="127">
        <v>63.95</v>
      </c>
      <c r="R175" s="125" t="s">
        <v>1015</v>
      </c>
      <c r="S175" s="125" t="s">
        <v>1015</v>
      </c>
      <c r="T175" s="125" t="s">
        <v>1015</v>
      </c>
      <c r="U175" s="125" t="s">
        <v>1015</v>
      </c>
      <c r="V175" s="128">
        <v>0</v>
      </c>
      <c r="W175" s="129">
        <v>88.3720930232558</v>
      </c>
      <c r="X175" s="129">
        <v>66.279069767441896</v>
      </c>
      <c r="Y175" s="129">
        <v>89.534883720930196</v>
      </c>
      <c r="Z175" s="129">
        <v>158.13953488372101</v>
      </c>
      <c r="AA175" s="130">
        <v>0.25</v>
      </c>
      <c r="AB175" s="178">
        <v>96.341463414634106</v>
      </c>
      <c r="AC175" s="124">
        <v>69.512195121951194</v>
      </c>
      <c r="AD175" s="123">
        <v>120.731707317073</v>
      </c>
      <c r="AE175" s="124">
        <v>101.21951219512199</v>
      </c>
      <c r="AF175" s="180">
        <v>0.25</v>
      </c>
      <c r="AG175" s="178">
        <v>45.762711864406803</v>
      </c>
      <c r="AH175" s="124">
        <v>47.457627118644098</v>
      </c>
      <c r="AI175" s="123">
        <v>49.152542372881399</v>
      </c>
      <c r="AJ175" s="124">
        <v>52.542372881355902</v>
      </c>
      <c r="AK175" s="180">
        <v>0.25</v>
      </c>
    </row>
    <row r="176" spans="1:37" ht="15.75" customHeight="1">
      <c r="A176" s="125" t="s">
        <v>984</v>
      </c>
      <c r="B176" s="125" t="s">
        <v>926</v>
      </c>
      <c r="C176" s="126">
        <v>291430</v>
      </c>
      <c r="D176" s="125" t="s">
        <v>919</v>
      </c>
      <c r="E176" s="125" t="e">
        <f>#N/A</f>
        <v>#N/A</v>
      </c>
      <c r="F176" s="125" t="e">
        <f>#N/A</f>
        <v>#N/A</v>
      </c>
      <c r="G176" s="125" t="e">
        <f>#N/A</f>
        <v>#N/A</v>
      </c>
      <c r="H176" s="125" t="e">
        <f>#N/A</f>
        <v>#N/A</v>
      </c>
      <c r="I176" s="125" t="e">
        <f>#N/A</f>
        <v>#N/A</v>
      </c>
      <c r="J176" s="125" t="e">
        <f>#N/A</f>
        <v>#N/A</v>
      </c>
      <c r="K176" s="125" t="e">
        <f>#N/A</f>
        <v>#N/A</v>
      </c>
      <c r="L176" s="125" t="e">
        <f>#N/A</f>
        <v>#N/A</v>
      </c>
      <c r="M176" s="125" t="e">
        <f>#N/A</f>
        <v>#N/A</v>
      </c>
      <c r="N176" s="127">
        <v>77.97</v>
      </c>
      <c r="O176" s="127">
        <v>66.099999999999994</v>
      </c>
      <c r="P176" s="127">
        <v>91.53</v>
      </c>
      <c r="Q176" s="127">
        <v>87.29</v>
      </c>
      <c r="R176" s="125" t="s">
        <v>1015</v>
      </c>
      <c r="S176" s="125" t="s">
        <v>1015</v>
      </c>
      <c r="T176" s="125" t="s">
        <v>1015</v>
      </c>
      <c r="U176" s="125" t="s">
        <v>1015</v>
      </c>
      <c r="V176" s="128">
        <v>0</v>
      </c>
      <c r="W176" s="129">
        <v>77.118644067796595</v>
      </c>
      <c r="X176" s="129">
        <v>77.966101694915295</v>
      </c>
      <c r="Y176" s="129">
        <v>88.983050847457605</v>
      </c>
      <c r="Z176" s="129">
        <v>80.508474576271198</v>
      </c>
      <c r="AA176" s="130">
        <v>0</v>
      </c>
      <c r="AB176" s="178">
        <v>123.65591397849499</v>
      </c>
      <c r="AC176" s="124">
        <v>122.58064516128999</v>
      </c>
      <c r="AD176" s="123">
        <v>130.10752688171999</v>
      </c>
      <c r="AE176" s="124">
        <v>118.27956989247301</v>
      </c>
      <c r="AF176" s="180">
        <v>1</v>
      </c>
      <c r="AG176" s="178">
        <v>81.818181818181799</v>
      </c>
      <c r="AH176" s="124">
        <v>74.545454545454504</v>
      </c>
      <c r="AI176" s="123">
        <v>81.818181818181799</v>
      </c>
      <c r="AJ176" s="124">
        <v>109.09090909090899</v>
      </c>
      <c r="AK176" s="180">
        <v>1</v>
      </c>
    </row>
    <row r="177" spans="1:37" ht="15.75" customHeight="1">
      <c r="A177" s="125" t="s">
        <v>970</v>
      </c>
      <c r="B177" s="125" t="s">
        <v>549</v>
      </c>
      <c r="C177" s="126">
        <v>291440</v>
      </c>
      <c r="D177" s="125" t="s">
        <v>543</v>
      </c>
      <c r="E177" s="125" t="e">
        <f>#N/A</f>
        <v>#N/A</v>
      </c>
      <c r="F177" s="125" t="e">
        <f>#N/A</f>
        <v>#N/A</v>
      </c>
      <c r="G177" s="125" t="e">
        <f>#N/A</f>
        <v>#N/A</v>
      </c>
      <c r="H177" s="125" t="e">
        <f>#N/A</f>
        <v>#N/A</v>
      </c>
      <c r="I177" s="125" t="e">
        <f>#N/A</f>
        <v>#N/A</v>
      </c>
      <c r="J177" s="125" t="e">
        <f>#N/A</f>
        <v>#N/A</v>
      </c>
      <c r="K177" s="125" t="e">
        <f>#N/A</f>
        <v>#N/A</v>
      </c>
      <c r="L177" s="125" t="e">
        <f>#N/A</f>
        <v>#N/A</v>
      </c>
      <c r="M177" s="125" t="e">
        <f>#N/A</f>
        <v>#N/A</v>
      </c>
      <c r="N177" s="127">
        <v>52.97</v>
      </c>
      <c r="O177" s="127">
        <v>46.74</v>
      </c>
      <c r="P177" s="127">
        <v>67.989999999999995</v>
      </c>
      <c r="Q177" s="127">
        <v>53.26</v>
      </c>
      <c r="R177" s="125" t="s">
        <v>1015</v>
      </c>
      <c r="S177" s="125" t="s">
        <v>1015</v>
      </c>
      <c r="T177" s="125" t="s">
        <v>1015</v>
      </c>
      <c r="U177" s="125" t="s">
        <v>1015</v>
      </c>
      <c r="V177" s="128">
        <v>0</v>
      </c>
      <c r="W177" s="129">
        <v>90.9348441926346</v>
      </c>
      <c r="X177" s="129">
        <v>86.685552407931993</v>
      </c>
      <c r="Y177" s="129">
        <v>97.450424929178496</v>
      </c>
      <c r="Z177" s="129">
        <v>81.8696883852691</v>
      </c>
      <c r="AA177" s="130">
        <v>0.25</v>
      </c>
      <c r="AB177" s="178">
        <v>82.305630026809695</v>
      </c>
      <c r="AC177" s="124">
        <v>79.356568364611306</v>
      </c>
      <c r="AD177" s="123">
        <v>90.6166219839142</v>
      </c>
      <c r="AE177" s="124">
        <v>100.268096514745</v>
      </c>
      <c r="AF177" s="180">
        <v>0</v>
      </c>
      <c r="AG177" s="178">
        <v>67.828418230563003</v>
      </c>
      <c r="AH177" s="124">
        <v>79.624664879356601</v>
      </c>
      <c r="AI177" s="123">
        <v>88.739946380697006</v>
      </c>
      <c r="AJ177" s="124">
        <v>83.914209115281494</v>
      </c>
      <c r="AK177" s="180">
        <v>0</v>
      </c>
    </row>
    <row r="178" spans="1:37">
      <c r="A178" s="125" t="s">
        <v>970</v>
      </c>
      <c r="B178" s="125" t="s">
        <v>504</v>
      </c>
      <c r="C178" s="126">
        <v>291450</v>
      </c>
      <c r="D178" s="125" t="s">
        <v>509</v>
      </c>
      <c r="E178" s="125" t="e">
        <f>#N/A</f>
        <v>#N/A</v>
      </c>
      <c r="F178" s="125" t="e">
        <f>#N/A</f>
        <v>#N/A</v>
      </c>
      <c r="G178" s="125" t="e">
        <f>#N/A</f>
        <v>#N/A</v>
      </c>
      <c r="H178" s="125" t="e">
        <f>#N/A</f>
        <v>#N/A</v>
      </c>
      <c r="I178" s="125" t="e">
        <f>#N/A</f>
        <v>#N/A</v>
      </c>
      <c r="J178" s="125" t="e">
        <f>#N/A</f>
        <v>#N/A</v>
      </c>
      <c r="K178" s="125" t="e">
        <f>#N/A</f>
        <v>#N/A</v>
      </c>
      <c r="L178" s="125" t="e">
        <f>#N/A</f>
        <v>#N/A</v>
      </c>
      <c r="M178" s="125" t="e">
        <f>#N/A</f>
        <v>#N/A</v>
      </c>
      <c r="N178" s="127">
        <v>92</v>
      </c>
      <c r="O178" s="127">
        <v>89.43</v>
      </c>
      <c r="P178" s="127">
        <v>89.71</v>
      </c>
      <c r="Q178" s="127">
        <v>86.57</v>
      </c>
      <c r="R178" s="125" t="s">
        <v>1015</v>
      </c>
      <c r="S178" s="125" t="s">
        <v>1015</v>
      </c>
      <c r="T178" s="125" t="s">
        <v>1015</v>
      </c>
      <c r="U178" s="125" t="s">
        <v>1015</v>
      </c>
      <c r="V178" s="128">
        <v>0</v>
      </c>
      <c r="W178" s="129">
        <v>83.142857142857096</v>
      </c>
      <c r="X178" s="129">
        <v>82.285714285714306</v>
      </c>
      <c r="Y178" s="129">
        <v>90</v>
      </c>
      <c r="Z178" s="129">
        <v>92.571428571428598</v>
      </c>
      <c r="AA178" s="130">
        <v>0.25</v>
      </c>
      <c r="AB178" s="178">
        <v>87.5</v>
      </c>
      <c r="AC178" s="124">
        <v>88.6111111111111</v>
      </c>
      <c r="AD178" s="123">
        <v>93.0555555555556</v>
      </c>
      <c r="AE178" s="124">
        <v>95.5555555555556</v>
      </c>
      <c r="AF178" s="180">
        <v>0.25</v>
      </c>
      <c r="AG178" s="178">
        <v>76.7371601208459</v>
      </c>
      <c r="AH178" s="124">
        <v>91.842900302114799</v>
      </c>
      <c r="AI178" s="123">
        <v>95.468277945619306</v>
      </c>
      <c r="AJ178" s="124">
        <v>93.655589123867102</v>
      </c>
      <c r="AK178" s="180">
        <v>0.25</v>
      </c>
    </row>
    <row r="179" spans="1:37" ht="15.75" customHeight="1">
      <c r="A179" s="125" t="s">
        <v>974</v>
      </c>
      <c r="B179" s="125" t="s">
        <v>582</v>
      </c>
      <c r="C179" s="126">
        <v>291460</v>
      </c>
      <c r="D179" s="125" t="s">
        <v>582</v>
      </c>
      <c r="E179" s="125" t="e">
        <f>#N/A</f>
        <v>#N/A</v>
      </c>
      <c r="F179" s="125" t="e">
        <f>#N/A</f>
        <v>#N/A</v>
      </c>
      <c r="G179" s="125" t="e">
        <f>#N/A</f>
        <v>#N/A</v>
      </c>
      <c r="H179" s="125" t="e">
        <f>#N/A</f>
        <v>#N/A</v>
      </c>
      <c r="I179" s="125" t="e">
        <f>#N/A</f>
        <v>#N/A</v>
      </c>
      <c r="J179" s="125" t="e">
        <f>#N/A</f>
        <v>#N/A</v>
      </c>
      <c r="K179" s="125" t="e">
        <f>#N/A</f>
        <v>#N/A</v>
      </c>
      <c r="L179" s="125" t="e">
        <f>#N/A</f>
        <v>#N/A</v>
      </c>
      <c r="M179" s="125" t="e">
        <f>#N/A</f>
        <v>#N/A</v>
      </c>
      <c r="N179" s="127">
        <v>15.09</v>
      </c>
      <c r="O179" s="127">
        <v>15.35</v>
      </c>
      <c r="P179" s="127">
        <v>16.36</v>
      </c>
      <c r="Q179" s="127">
        <v>17.71</v>
      </c>
      <c r="R179" s="125" t="s">
        <v>1015</v>
      </c>
      <c r="S179" s="125" t="s">
        <v>1015</v>
      </c>
      <c r="T179" s="125" t="s">
        <v>1015</v>
      </c>
      <c r="U179" s="125" t="s">
        <v>1015</v>
      </c>
      <c r="V179" s="128">
        <v>0</v>
      </c>
      <c r="W179" s="129">
        <v>114.165261382799</v>
      </c>
      <c r="X179" s="129">
        <v>104.72175379426599</v>
      </c>
      <c r="Y179" s="129">
        <v>121.41652613828001</v>
      </c>
      <c r="Z179" s="129">
        <v>116.86340640809399</v>
      </c>
      <c r="AA179" s="130">
        <v>1</v>
      </c>
      <c r="AB179" s="178">
        <v>63.1949882537197</v>
      </c>
      <c r="AC179" s="124">
        <v>62.881754111198099</v>
      </c>
      <c r="AD179" s="123">
        <v>70.242756460454203</v>
      </c>
      <c r="AE179" s="124">
        <v>64.056382145653899</v>
      </c>
      <c r="AF179" s="180">
        <v>0</v>
      </c>
      <c r="AG179" s="178">
        <v>67.555217060167493</v>
      </c>
      <c r="AH179" s="124">
        <v>66.1843107387662</v>
      </c>
      <c r="AI179" s="123">
        <v>66.1843107387662</v>
      </c>
      <c r="AJ179" s="124">
        <v>78.446306169078397</v>
      </c>
      <c r="AK179" s="180">
        <v>0</v>
      </c>
    </row>
    <row r="180" spans="1:37" ht="15.75" customHeight="1">
      <c r="A180" s="125" t="s">
        <v>1016</v>
      </c>
      <c r="B180" s="125" t="s">
        <v>620</v>
      </c>
      <c r="C180" s="126">
        <v>291465</v>
      </c>
      <c r="D180" s="125" t="s">
        <v>617</v>
      </c>
      <c r="E180" s="125" t="e">
        <f>#N/A</f>
        <v>#N/A</v>
      </c>
      <c r="F180" s="125" t="e">
        <f>#N/A</f>
        <v>#N/A</v>
      </c>
      <c r="G180" s="125" t="e">
        <f>#N/A</f>
        <v>#N/A</v>
      </c>
      <c r="H180" s="125" t="e">
        <f>#N/A</f>
        <v>#N/A</v>
      </c>
      <c r="I180" s="125" t="e">
        <f>#N/A</f>
        <v>#N/A</v>
      </c>
      <c r="J180" s="125" t="e">
        <f>#N/A</f>
        <v>#N/A</v>
      </c>
      <c r="K180" s="125" t="e">
        <f>#N/A</f>
        <v>#N/A</v>
      </c>
      <c r="L180" s="125" t="e">
        <f>#N/A</f>
        <v>#N/A</v>
      </c>
      <c r="M180" s="125" t="e">
        <f>#N/A</f>
        <v>#N/A</v>
      </c>
      <c r="N180" s="127">
        <v>72.64</v>
      </c>
      <c r="O180" s="127">
        <v>70.98</v>
      </c>
      <c r="P180" s="127">
        <v>87.8</v>
      </c>
      <c r="Q180" s="127">
        <v>94.82</v>
      </c>
      <c r="R180" s="125" t="s">
        <v>1015</v>
      </c>
      <c r="S180" s="125" t="s">
        <v>1015</v>
      </c>
      <c r="T180" s="125" t="s">
        <v>1015</v>
      </c>
      <c r="U180" s="125" t="s">
        <v>1015</v>
      </c>
      <c r="V180" s="128">
        <v>0</v>
      </c>
      <c r="W180" s="129">
        <v>79.482439926062895</v>
      </c>
      <c r="X180" s="129">
        <v>74.121996303142296</v>
      </c>
      <c r="Y180" s="129">
        <v>85.951940850277296</v>
      </c>
      <c r="Z180" s="129">
        <v>65.434380776340106</v>
      </c>
      <c r="AA180" s="130">
        <v>0</v>
      </c>
      <c r="AB180" s="178">
        <v>88.319672131147499</v>
      </c>
      <c r="AC180" s="124">
        <v>88.114754098360606</v>
      </c>
      <c r="AD180" s="123">
        <v>91.393442622950801</v>
      </c>
      <c r="AE180" s="124">
        <v>90.573770491803302</v>
      </c>
      <c r="AF180" s="180">
        <v>0</v>
      </c>
      <c r="AG180" s="178">
        <v>79.019607843137294</v>
      </c>
      <c r="AH180" s="124">
        <v>85.882352941176507</v>
      </c>
      <c r="AI180" s="123">
        <v>99.803921568627402</v>
      </c>
      <c r="AJ180" s="124">
        <v>87.058823529411796</v>
      </c>
      <c r="AK180" s="180">
        <v>0</v>
      </c>
    </row>
    <row r="181" spans="1:37" ht="15.75" customHeight="1">
      <c r="A181" s="125" t="s">
        <v>970</v>
      </c>
      <c r="B181" s="125" t="s">
        <v>530</v>
      </c>
      <c r="C181" s="126">
        <v>291470</v>
      </c>
      <c r="D181" s="125" t="s">
        <v>530</v>
      </c>
      <c r="E181" s="125" t="e">
        <f>#N/A</f>
        <v>#N/A</v>
      </c>
      <c r="F181" s="125" t="e">
        <f>#N/A</f>
        <v>#N/A</v>
      </c>
      <c r="G181" s="125" t="e">
        <f>#N/A</f>
        <v>#N/A</v>
      </c>
      <c r="H181" s="125" t="e">
        <f>#N/A</f>
        <v>#N/A</v>
      </c>
      <c r="I181" s="125" t="e">
        <f>#N/A</f>
        <v>#N/A</v>
      </c>
      <c r="J181" s="125" t="e">
        <f>#N/A</f>
        <v>#N/A</v>
      </c>
      <c r="K181" s="125" t="e">
        <f>#N/A</f>
        <v>#N/A</v>
      </c>
      <c r="L181" s="125" t="e">
        <f>#N/A</f>
        <v>#N/A</v>
      </c>
      <c r="M181" s="125" t="e">
        <f>#N/A</f>
        <v>#N/A</v>
      </c>
      <c r="N181" s="127">
        <v>81.650000000000006</v>
      </c>
      <c r="O181" s="127">
        <v>85.78</v>
      </c>
      <c r="P181" s="127">
        <v>73.290000000000006</v>
      </c>
      <c r="Q181" s="127">
        <v>102.17</v>
      </c>
      <c r="R181" s="125" t="s">
        <v>1015</v>
      </c>
      <c r="S181" s="125" t="s">
        <v>1015</v>
      </c>
      <c r="T181" s="125" t="s">
        <v>1015</v>
      </c>
      <c r="U181" s="125" t="s">
        <v>1015</v>
      </c>
      <c r="V181" s="128">
        <v>0.25</v>
      </c>
      <c r="W181" s="129">
        <v>56.134636264929398</v>
      </c>
      <c r="X181" s="129">
        <v>58.197611292073802</v>
      </c>
      <c r="Y181" s="129">
        <v>55.266015200868601</v>
      </c>
      <c r="Z181" s="129">
        <v>53.745928338762198</v>
      </c>
      <c r="AA181" s="140">
        <v>0</v>
      </c>
      <c r="AB181" s="178">
        <v>60.175054704595198</v>
      </c>
      <c r="AC181" s="124">
        <v>60.175054704595198</v>
      </c>
      <c r="AD181" s="123">
        <v>64.660831509846801</v>
      </c>
      <c r="AE181" s="124">
        <v>62.691466083150999</v>
      </c>
      <c r="AF181" s="183">
        <v>0</v>
      </c>
      <c r="AG181" s="178">
        <v>50.1722158438576</v>
      </c>
      <c r="AH181" s="124">
        <v>60.045924225028699</v>
      </c>
      <c r="AI181" s="123">
        <v>72.789896670493704</v>
      </c>
      <c r="AJ181" s="124">
        <v>76.578645235361606</v>
      </c>
      <c r="AK181" s="183">
        <v>0</v>
      </c>
    </row>
    <row r="182" spans="1:37" ht="15.75" customHeight="1">
      <c r="A182" s="125" t="s">
        <v>984</v>
      </c>
      <c r="B182" s="125" t="s">
        <v>896</v>
      </c>
      <c r="C182" s="126">
        <v>291480</v>
      </c>
      <c r="D182" s="125" t="s">
        <v>896</v>
      </c>
      <c r="E182" s="125" t="e">
        <f>#N/A</f>
        <v>#N/A</v>
      </c>
      <c r="F182" s="125" t="e">
        <f>#N/A</f>
        <v>#N/A</v>
      </c>
      <c r="G182" s="125" t="e">
        <f>#N/A</f>
        <v>#N/A</v>
      </c>
      <c r="H182" s="125" t="e">
        <f>#N/A</f>
        <v>#N/A</v>
      </c>
      <c r="I182" s="125" t="e">
        <f>#N/A</f>
        <v>#N/A</v>
      </c>
      <c r="J182" s="125" t="e">
        <f>#N/A</f>
        <v>#N/A</v>
      </c>
      <c r="K182" s="125" t="e">
        <f>#N/A</f>
        <v>#N/A</v>
      </c>
      <c r="L182" s="125" t="e">
        <f>#N/A</f>
        <v>#N/A</v>
      </c>
      <c r="M182" s="125" t="e">
        <f>#N/A</f>
        <v>#N/A</v>
      </c>
      <c r="N182" s="127">
        <v>37.770000000000003</v>
      </c>
      <c r="O182" s="127">
        <v>34.24</v>
      </c>
      <c r="P182" s="127">
        <v>34.28</v>
      </c>
      <c r="Q182" s="127">
        <v>51.32</v>
      </c>
      <c r="R182" s="125" t="s">
        <v>1015</v>
      </c>
      <c r="S182" s="125" t="s">
        <v>1015</v>
      </c>
      <c r="T182" s="125" t="s">
        <v>1015</v>
      </c>
      <c r="U182" s="125" t="s">
        <v>1015</v>
      </c>
      <c r="V182" s="128">
        <v>0</v>
      </c>
      <c r="W182" s="129">
        <v>61.132315521628499</v>
      </c>
      <c r="X182" s="129">
        <v>61.959287531806602</v>
      </c>
      <c r="Y182" s="129">
        <v>70.388040712468197</v>
      </c>
      <c r="Z182" s="129">
        <v>70.101781170483505</v>
      </c>
      <c r="AA182" s="130">
        <v>0</v>
      </c>
      <c r="AB182" s="178">
        <v>74.560787069571305</v>
      </c>
      <c r="AC182" s="124">
        <v>74.244553759662693</v>
      </c>
      <c r="AD182" s="123">
        <v>83.380182712579099</v>
      </c>
      <c r="AE182" s="124">
        <v>74.033731553056896</v>
      </c>
      <c r="AF182" s="180">
        <v>0</v>
      </c>
      <c r="AG182" s="178">
        <v>68.027210884353707</v>
      </c>
      <c r="AH182" s="124">
        <v>68.945578231292501</v>
      </c>
      <c r="AI182" s="123">
        <v>73.265306122449005</v>
      </c>
      <c r="AJ182" s="124">
        <v>78.299319727891202</v>
      </c>
      <c r="AK182" s="180">
        <v>0</v>
      </c>
    </row>
    <row r="183" spans="1:37" ht="15.75" customHeight="1">
      <c r="A183" s="125" t="s">
        <v>984</v>
      </c>
      <c r="B183" s="125" t="s">
        <v>879</v>
      </c>
      <c r="C183" s="126">
        <v>291490</v>
      </c>
      <c r="D183" s="125" t="s">
        <v>880</v>
      </c>
      <c r="E183" s="125" t="e">
        <f>#N/A</f>
        <v>#N/A</v>
      </c>
      <c r="F183" s="125" t="e">
        <f>#N/A</f>
        <v>#N/A</v>
      </c>
      <c r="G183" s="125" t="e">
        <f>#N/A</f>
        <v>#N/A</v>
      </c>
      <c r="H183" s="125" t="e">
        <f>#N/A</f>
        <v>#N/A</v>
      </c>
      <c r="I183" s="125" t="e">
        <f>#N/A</f>
        <v>#N/A</v>
      </c>
      <c r="J183" s="125" t="e">
        <f>#N/A</f>
        <v>#N/A</v>
      </c>
      <c r="K183" s="125" t="e">
        <f>#N/A</f>
        <v>#N/A</v>
      </c>
      <c r="L183" s="125" t="e">
        <f>#N/A</f>
        <v>#N/A</v>
      </c>
      <c r="M183" s="125" t="e">
        <f>#N/A</f>
        <v>#N/A</v>
      </c>
      <c r="N183" s="127">
        <v>59.42</v>
      </c>
      <c r="O183" s="127">
        <v>44.41</v>
      </c>
      <c r="P183" s="127">
        <v>80.83</v>
      </c>
      <c r="Q183" s="127">
        <v>54.95</v>
      </c>
      <c r="R183" s="125" t="s">
        <v>1015</v>
      </c>
      <c r="S183" s="125" t="s">
        <v>1015</v>
      </c>
      <c r="T183" s="125" t="s">
        <v>1015</v>
      </c>
      <c r="U183" s="125" t="s">
        <v>1015</v>
      </c>
      <c r="V183" s="128">
        <v>0</v>
      </c>
      <c r="W183" s="129">
        <v>54.632587859424902</v>
      </c>
      <c r="X183" s="129">
        <v>56.230031948881802</v>
      </c>
      <c r="Y183" s="129">
        <v>66.453674121405797</v>
      </c>
      <c r="Z183" s="129">
        <v>36.741214057508003</v>
      </c>
      <c r="AA183" s="130">
        <v>0</v>
      </c>
      <c r="AB183" s="178">
        <v>78.048780487804905</v>
      </c>
      <c r="AC183" s="124">
        <v>85.365853658536594</v>
      </c>
      <c r="AD183" s="123">
        <v>95.731707317073202</v>
      </c>
      <c r="AE183" s="124">
        <v>82.012195121951194</v>
      </c>
      <c r="AF183" s="180">
        <v>0.25</v>
      </c>
      <c r="AG183" s="178">
        <v>57.058823529411796</v>
      </c>
      <c r="AH183" s="124">
        <v>69.411764705882305</v>
      </c>
      <c r="AI183" s="123">
        <v>82.941176470588204</v>
      </c>
      <c r="AJ183" s="124">
        <v>92.352941176470594</v>
      </c>
      <c r="AK183" s="180">
        <v>0.25</v>
      </c>
    </row>
    <row r="184" spans="1:37" ht="15.75" customHeight="1">
      <c r="A184" s="125" t="s">
        <v>970</v>
      </c>
      <c r="B184" s="125" t="s">
        <v>530</v>
      </c>
      <c r="C184" s="126">
        <v>291500</v>
      </c>
      <c r="D184" s="125" t="s">
        <v>531</v>
      </c>
      <c r="E184" s="125" t="e">
        <f>#N/A</f>
        <v>#N/A</v>
      </c>
      <c r="F184" s="125" t="e">
        <f>#N/A</f>
        <v>#N/A</v>
      </c>
      <c r="G184" s="125" t="e">
        <f>#N/A</f>
        <v>#N/A</v>
      </c>
      <c r="H184" s="125" t="e">
        <f>#N/A</f>
        <v>#N/A</v>
      </c>
      <c r="I184" s="125" t="e">
        <f>#N/A</f>
        <v>#N/A</v>
      </c>
      <c r="J184" s="125" t="e">
        <f>#N/A</f>
        <v>#N/A</v>
      </c>
      <c r="K184" s="125" t="e">
        <f>#N/A</f>
        <v>#N/A</v>
      </c>
      <c r="L184" s="125" t="e">
        <f>#N/A</f>
        <v>#N/A</v>
      </c>
      <c r="M184" s="125" t="e">
        <f>#N/A</f>
        <v>#N/A</v>
      </c>
      <c r="N184" s="127">
        <v>28.05</v>
      </c>
      <c r="O184" s="127">
        <v>28.05</v>
      </c>
      <c r="P184" s="127">
        <v>29.86</v>
      </c>
      <c r="Q184" s="127">
        <v>41.18</v>
      </c>
      <c r="R184" s="125" t="s">
        <v>1015</v>
      </c>
      <c r="S184" s="125" t="s">
        <v>1015</v>
      </c>
      <c r="T184" s="125" t="s">
        <v>1015</v>
      </c>
      <c r="U184" s="125" t="s">
        <v>1015</v>
      </c>
      <c r="V184" s="128">
        <v>0</v>
      </c>
      <c r="W184" s="129">
        <v>50.678733031674199</v>
      </c>
      <c r="X184" s="129">
        <v>58.823529411764703</v>
      </c>
      <c r="Y184" s="129">
        <v>71.040723981900499</v>
      </c>
      <c r="Z184" s="129">
        <v>46.153846153846203</v>
      </c>
      <c r="AA184" s="130">
        <v>0</v>
      </c>
      <c r="AB184" s="178">
        <v>59.2964824120603</v>
      </c>
      <c r="AC184" s="124">
        <v>63.316582914572898</v>
      </c>
      <c r="AD184" s="123">
        <v>76.884422110552805</v>
      </c>
      <c r="AE184" s="124">
        <v>68.844221105527595</v>
      </c>
      <c r="AF184" s="180">
        <v>0</v>
      </c>
      <c r="AG184" s="178">
        <v>32.568807339449499</v>
      </c>
      <c r="AH184" s="124">
        <v>47.247706422018297</v>
      </c>
      <c r="AI184" s="123">
        <v>43.119266055045898</v>
      </c>
      <c r="AJ184" s="124">
        <v>50.917431192660601</v>
      </c>
      <c r="AK184" s="180">
        <v>0</v>
      </c>
    </row>
    <row r="185" spans="1:37" ht="15.75" customHeight="1">
      <c r="A185" s="125" t="s">
        <v>984</v>
      </c>
      <c r="B185" s="125" t="s">
        <v>926</v>
      </c>
      <c r="C185" s="126">
        <v>291510</v>
      </c>
      <c r="D185" s="125" t="s">
        <v>920</v>
      </c>
      <c r="E185" s="125" t="e">
        <f>#N/A</f>
        <v>#N/A</v>
      </c>
      <c r="F185" s="125" t="e">
        <f>#N/A</f>
        <v>#N/A</v>
      </c>
      <c r="G185" s="125" t="e">
        <f>#N/A</f>
        <v>#N/A</v>
      </c>
      <c r="H185" s="125" t="e">
        <f>#N/A</f>
        <v>#N/A</v>
      </c>
      <c r="I185" s="125" t="e">
        <f>#N/A</f>
        <v>#N/A</v>
      </c>
      <c r="J185" s="125" t="e">
        <f>#N/A</f>
        <v>#N/A</v>
      </c>
      <c r="K185" s="125" t="e">
        <f>#N/A</f>
        <v>#N/A</v>
      </c>
      <c r="L185" s="125" t="e">
        <f>#N/A</f>
        <v>#N/A</v>
      </c>
      <c r="M185" s="125" t="e">
        <f>#N/A</f>
        <v>#N/A</v>
      </c>
      <c r="N185" s="127">
        <v>104.57</v>
      </c>
      <c r="O185" s="127">
        <v>97.71</v>
      </c>
      <c r="P185" s="127">
        <v>106.29</v>
      </c>
      <c r="Q185" s="127">
        <v>105.14</v>
      </c>
      <c r="R185" s="125" t="s">
        <v>1015</v>
      </c>
      <c r="S185" s="125" t="s">
        <v>1015</v>
      </c>
      <c r="T185" s="125" t="s">
        <v>1015</v>
      </c>
      <c r="U185" s="125" t="s">
        <v>1015</v>
      </c>
      <c r="V185" s="128">
        <v>1</v>
      </c>
      <c r="W185" s="129">
        <v>94.285714285714306</v>
      </c>
      <c r="X185" s="129">
        <v>92.571428571428598</v>
      </c>
      <c r="Y185" s="129">
        <v>100</v>
      </c>
      <c r="Z185" s="129">
        <v>99.428571428571402</v>
      </c>
      <c r="AA185" s="130">
        <v>0.5</v>
      </c>
      <c r="AB185" s="178">
        <v>89.0625</v>
      </c>
      <c r="AC185" s="124">
        <v>89.5833333333333</v>
      </c>
      <c r="AD185" s="123">
        <v>94.2708333333333</v>
      </c>
      <c r="AE185" s="124">
        <v>89.5833333333333</v>
      </c>
      <c r="AF185" s="180">
        <v>0</v>
      </c>
      <c r="AG185" s="178">
        <v>105.780346820809</v>
      </c>
      <c r="AH185" s="124">
        <v>107.51445086705201</v>
      </c>
      <c r="AI185" s="123">
        <v>105.780346820809</v>
      </c>
      <c r="AJ185" s="124">
        <v>108.670520231214</v>
      </c>
      <c r="AK185" s="180">
        <v>0</v>
      </c>
    </row>
    <row r="186" spans="1:37" ht="15.75" customHeight="1">
      <c r="A186" s="125" t="s">
        <v>984</v>
      </c>
      <c r="B186" s="125" t="s">
        <v>926</v>
      </c>
      <c r="C186" s="126">
        <v>291520</v>
      </c>
      <c r="D186" s="125" t="s">
        <v>921</v>
      </c>
      <c r="E186" s="125" t="e">
        <f>#N/A</f>
        <v>#N/A</v>
      </c>
      <c r="F186" s="125" t="e">
        <f>#N/A</f>
        <v>#N/A</v>
      </c>
      <c r="G186" s="125" t="e">
        <f>#N/A</f>
        <v>#N/A</v>
      </c>
      <c r="H186" s="125" t="e">
        <f>#N/A</f>
        <v>#N/A</v>
      </c>
      <c r="I186" s="125" t="e">
        <f>#N/A</f>
        <v>#N/A</v>
      </c>
      <c r="J186" s="125" t="e">
        <f>#N/A</f>
        <v>#N/A</v>
      </c>
      <c r="K186" s="125" t="e">
        <f>#N/A</f>
        <v>#N/A</v>
      </c>
      <c r="L186" s="125" t="e">
        <f>#N/A</f>
        <v>#N/A</v>
      </c>
      <c r="M186" s="125" t="e">
        <f>#N/A</f>
        <v>#N/A</v>
      </c>
      <c r="N186" s="127">
        <v>11.22</v>
      </c>
      <c r="O186" s="127">
        <v>6.83</v>
      </c>
      <c r="P186" s="127">
        <v>17.07</v>
      </c>
      <c r="Q186" s="127">
        <v>4.88</v>
      </c>
      <c r="R186" s="125" t="s">
        <v>1015</v>
      </c>
      <c r="S186" s="125" t="s">
        <v>1015</v>
      </c>
      <c r="T186" s="125" t="s">
        <v>1015</v>
      </c>
      <c r="U186" s="125" t="s">
        <v>1015</v>
      </c>
      <c r="V186" s="128">
        <v>0</v>
      </c>
      <c r="W186" s="129">
        <v>69.268292682926798</v>
      </c>
      <c r="X186" s="129">
        <v>71.707317073170699</v>
      </c>
      <c r="Y186" s="129">
        <v>77.073170731707293</v>
      </c>
      <c r="Z186" s="129">
        <v>75.121951219512198</v>
      </c>
      <c r="AA186" s="130">
        <v>0</v>
      </c>
      <c r="AB186" s="178">
        <v>62.631578947368403</v>
      </c>
      <c r="AC186" s="124">
        <v>59.473684210526301</v>
      </c>
      <c r="AD186" s="123">
        <v>64.210526315789494</v>
      </c>
      <c r="AE186" s="124">
        <v>75.263157894736807</v>
      </c>
      <c r="AF186" s="180">
        <v>0</v>
      </c>
      <c r="AG186" s="178">
        <v>41.237113402061901</v>
      </c>
      <c r="AH186" s="124">
        <v>51.5463917525773</v>
      </c>
      <c r="AI186" s="123">
        <v>59.278350515463899</v>
      </c>
      <c r="AJ186" s="124">
        <v>54.639175257731999</v>
      </c>
      <c r="AK186" s="180">
        <v>0</v>
      </c>
    </row>
    <row r="187" spans="1:37" ht="15.75" customHeight="1">
      <c r="A187" s="125" t="s">
        <v>1016</v>
      </c>
      <c r="B187" s="125" t="s">
        <v>620</v>
      </c>
      <c r="C187" s="126">
        <v>291530</v>
      </c>
      <c r="D187" s="125" t="s">
        <v>618</v>
      </c>
      <c r="E187" s="125" t="e">
        <f>#N/A</f>
        <v>#N/A</v>
      </c>
      <c r="F187" s="125" t="e">
        <f>#N/A</f>
        <v>#N/A</v>
      </c>
      <c r="G187" s="125" t="e">
        <f>#N/A</f>
        <v>#N/A</v>
      </c>
      <c r="H187" s="125" t="e">
        <f>#N/A</f>
        <v>#N/A</v>
      </c>
      <c r="I187" s="125" t="e">
        <f>#N/A</f>
        <v>#N/A</v>
      </c>
      <c r="J187" s="125" t="e">
        <f>#N/A</f>
        <v>#N/A</v>
      </c>
      <c r="K187" s="125" t="e">
        <f>#N/A</f>
        <v>#N/A</v>
      </c>
      <c r="L187" s="125" t="e">
        <f>#N/A</f>
        <v>#N/A</v>
      </c>
      <c r="M187" s="125" t="e">
        <f>#N/A</f>
        <v>#N/A</v>
      </c>
      <c r="N187" s="127">
        <v>4.8099999999999996</v>
      </c>
      <c r="O187" s="127">
        <v>4.8099999999999996</v>
      </c>
      <c r="P187" s="127">
        <v>5.77</v>
      </c>
      <c r="Q187" s="127">
        <v>10.58</v>
      </c>
      <c r="R187" s="125" t="s">
        <v>1015</v>
      </c>
      <c r="S187" s="125" t="s">
        <v>1015</v>
      </c>
      <c r="T187" s="125" t="s">
        <v>1015</v>
      </c>
      <c r="U187" s="125" t="s">
        <v>1015</v>
      </c>
      <c r="V187" s="128">
        <v>0</v>
      </c>
      <c r="W187" s="129">
        <v>42.307692307692299</v>
      </c>
      <c r="X187" s="129">
        <v>101.92307692307701</v>
      </c>
      <c r="Y187" s="129">
        <v>50.961538461538503</v>
      </c>
      <c r="Z187" s="129">
        <v>34.615384615384599</v>
      </c>
      <c r="AA187" s="130">
        <v>0.25</v>
      </c>
      <c r="AB187" s="178">
        <v>38.961038961039002</v>
      </c>
      <c r="AC187" s="124">
        <v>37.662337662337698</v>
      </c>
      <c r="AD187" s="123">
        <v>31.168831168831201</v>
      </c>
      <c r="AE187" s="124">
        <v>42.857142857142897</v>
      </c>
      <c r="AF187" s="180">
        <v>0</v>
      </c>
      <c r="AG187" s="178">
        <v>82.089552238805993</v>
      </c>
      <c r="AH187" s="124">
        <v>79.104477611940297</v>
      </c>
      <c r="AI187" s="123">
        <v>91.044776119402997</v>
      </c>
      <c r="AJ187" s="124">
        <v>70.149253731343293</v>
      </c>
      <c r="AK187" s="180">
        <v>0</v>
      </c>
    </row>
    <row r="188" spans="1:37" ht="15.75" customHeight="1">
      <c r="A188" s="125" t="s">
        <v>974</v>
      </c>
      <c r="B188" s="125" t="s">
        <v>582</v>
      </c>
      <c r="C188" s="126">
        <v>291535</v>
      </c>
      <c r="D188" s="125" t="s">
        <v>583</v>
      </c>
      <c r="E188" s="125" t="e">
        <f>#N/A</f>
        <v>#N/A</v>
      </c>
      <c r="F188" s="125" t="e">
        <f>#N/A</f>
        <v>#N/A</v>
      </c>
      <c r="G188" s="125" t="e">
        <f>#N/A</f>
        <v>#N/A</v>
      </c>
      <c r="H188" s="125" t="e">
        <f>#N/A</f>
        <v>#N/A</v>
      </c>
      <c r="I188" s="125" t="e">
        <f>#N/A</f>
        <v>#N/A</v>
      </c>
      <c r="J188" s="125" t="e">
        <f>#N/A</f>
        <v>#N/A</v>
      </c>
      <c r="K188" s="125" t="e">
        <f>#N/A</f>
        <v>#N/A</v>
      </c>
      <c r="L188" s="125" t="e">
        <f>#N/A</f>
        <v>#N/A</v>
      </c>
      <c r="M188" s="125" t="e">
        <f>#N/A</f>
        <v>#N/A</v>
      </c>
      <c r="N188" s="127">
        <v>27.78</v>
      </c>
      <c r="O188" s="127">
        <v>25.93</v>
      </c>
      <c r="P188" s="127">
        <v>32.72</v>
      </c>
      <c r="Q188" s="127">
        <v>29.63</v>
      </c>
      <c r="R188" s="125" t="s">
        <v>1015</v>
      </c>
      <c r="S188" s="125" t="s">
        <v>1015</v>
      </c>
      <c r="T188" s="125" t="s">
        <v>1015</v>
      </c>
      <c r="U188" s="125" t="s">
        <v>1015</v>
      </c>
      <c r="V188" s="128">
        <v>0</v>
      </c>
      <c r="W188" s="129">
        <v>75.308641975308603</v>
      </c>
      <c r="X188" s="129">
        <v>72.2222222222222</v>
      </c>
      <c r="Y188" s="129">
        <v>79.012345679012299</v>
      </c>
      <c r="Z188" s="129">
        <v>27.7777777777778</v>
      </c>
      <c r="AA188" s="130">
        <v>0</v>
      </c>
      <c r="AB188" s="178">
        <v>67.213114754098399</v>
      </c>
      <c r="AC188" s="124">
        <v>61.202185792349702</v>
      </c>
      <c r="AD188" s="123">
        <v>85.245901639344297</v>
      </c>
      <c r="AE188" s="124">
        <v>59.016393442622899</v>
      </c>
      <c r="AF188" s="180">
        <v>0</v>
      </c>
      <c r="AG188" s="178">
        <v>73.262032085561501</v>
      </c>
      <c r="AH188" s="124">
        <v>75.401069518716596</v>
      </c>
      <c r="AI188" s="123">
        <v>78.074866310160402</v>
      </c>
      <c r="AJ188" s="124">
        <v>85.0267379679144</v>
      </c>
      <c r="AK188" s="180">
        <v>0</v>
      </c>
    </row>
    <row r="189" spans="1:37" ht="15.75" customHeight="1">
      <c r="A189" s="125" t="s">
        <v>984</v>
      </c>
      <c r="B189" s="125" t="s">
        <v>896</v>
      </c>
      <c r="C189" s="126">
        <v>291540</v>
      </c>
      <c r="D189" s="125" t="s">
        <v>897</v>
      </c>
      <c r="E189" s="125" t="e">
        <f>#N/A</f>
        <v>#N/A</v>
      </c>
      <c r="F189" s="125" t="e">
        <f>#N/A</f>
        <v>#N/A</v>
      </c>
      <c r="G189" s="125" t="e">
        <f>#N/A</f>
        <v>#N/A</v>
      </c>
      <c r="H189" s="125" t="e">
        <f>#N/A</f>
        <v>#N/A</v>
      </c>
      <c r="I189" s="125" t="e">
        <f>#N/A</f>
        <v>#N/A</v>
      </c>
      <c r="J189" s="125" t="e">
        <f>#N/A</f>
        <v>#N/A</v>
      </c>
      <c r="K189" s="125" t="e">
        <f>#N/A</f>
        <v>#N/A</v>
      </c>
      <c r="L189" s="125" t="e">
        <f>#N/A</f>
        <v>#N/A</v>
      </c>
      <c r="M189" s="125" t="e">
        <f>#N/A</f>
        <v>#N/A</v>
      </c>
      <c r="N189" s="127">
        <v>54.88</v>
      </c>
      <c r="O189" s="127">
        <v>52.44</v>
      </c>
      <c r="P189" s="127">
        <v>78.05</v>
      </c>
      <c r="Q189" s="127">
        <v>80.489999999999995</v>
      </c>
      <c r="R189" s="125" t="s">
        <v>1015</v>
      </c>
      <c r="S189" s="125" t="s">
        <v>1015</v>
      </c>
      <c r="T189" s="125" t="s">
        <v>1015</v>
      </c>
      <c r="U189" s="125" t="s">
        <v>1015</v>
      </c>
      <c r="V189" s="128">
        <v>0</v>
      </c>
      <c r="W189" s="129">
        <v>129.62962962962999</v>
      </c>
      <c r="X189" s="129">
        <v>127.16049382716</v>
      </c>
      <c r="Y189" s="129">
        <v>138.27160493827199</v>
      </c>
      <c r="Z189" s="129">
        <v>114.81481481481499</v>
      </c>
      <c r="AA189" s="140">
        <v>1</v>
      </c>
      <c r="AB189" s="178">
        <v>85.714285714285694</v>
      </c>
      <c r="AC189" s="124">
        <v>73.809523809523796</v>
      </c>
      <c r="AD189" s="123">
        <v>83.3333333333333</v>
      </c>
      <c r="AE189" s="124">
        <v>101.19047619047601</v>
      </c>
      <c r="AF189" s="183">
        <v>0</v>
      </c>
      <c r="AG189" s="178">
        <v>59.595959595959599</v>
      </c>
      <c r="AH189" s="124">
        <v>60.606060606060602</v>
      </c>
      <c r="AI189" s="123">
        <v>63.636363636363598</v>
      </c>
      <c r="AJ189" s="124">
        <v>56.565656565656603</v>
      </c>
      <c r="AK189" s="183">
        <v>0</v>
      </c>
    </row>
    <row r="190" spans="1:37" ht="15.75" customHeight="1">
      <c r="A190" s="125" t="s">
        <v>984</v>
      </c>
      <c r="B190" s="125" t="s">
        <v>896</v>
      </c>
      <c r="C190" s="126">
        <v>291550</v>
      </c>
      <c r="D190" s="125" t="s">
        <v>898</v>
      </c>
      <c r="E190" s="125" t="e">
        <f>#N/A</f>
        <v>#N/A</v>
      </c>
      <c r="F190" s="125" t="e">
        <f>#N/A</f>
        <v>#N/A</v>
      </c>
      <c r="G190" s="125" t="e">
        <f>#N/A</f>
        <v>#N/A</v>
      </c>
      <c r="H190" s="125" t="e">
        <f>#N/A</f>
        <v>#N/A</v>
      </c>
      <c r="I190" s="125" t="e">
        <f>#N/A</f>
        <v>#N/A</v>
      </c>
      <c r="J190" s="125" t="e">
        <f>#N/A</f>
        <v>#N/A</v>
      </c>
      <c r="K190" s="125" t="e">
        <f>#N/A</f>
        <v>#N/A</v>
      </c>
      <c r="L190" s="125" t="e">
        <f>#N/A</f>
        <v>#N/A</v>
      </c>
      <c r="M190" s="125" t="e">
        <f>#N/A</f>
        <v>#N/A</v>
      </c>
      <c r="N190" s="127">
        <v>50.92</v>
      </c>
      <c r="O190" s="127">
        <v>53.85</v>
      </c>
      <c r="P190" s="127">
        <v>58.61</v>
      </c>
      <c r="Q190" s="127">
        <v>47.25</v>
      </c>
      <c r="R190" s="125" t="s">
        <v>1015</v>
      </c>
      <c r="S190" s="125" t="s">
        <v>1015</v>
      </c>
      <c r="T190" s="125" t="s">
        <v>1015</v>
      </c>
      <c r="U190" s="125" t="s">
        <v>1015</v>
      </c>
      <c r="V190" s="128">
        <v>0</v>
      </c>
      <c r="W190" s="129">
        <v>86.080586080586102</v>
      </c>
      <c r="X190" s="129">
        <v>83.882783882783897</v>
      </c>
      <c r="Y190" s="129">
        <v>91.575091575091605</v>
      </c>
      <c r="Z190" s="129">
        <v>78.754578754578802</v>
      </c>
      <c r="AA190" s="130">
        <v>0</v>
      </c>
      <c r="AB190" s="178">
        <v>102.45901639344299</v>
      </c>
      <c r="AC190" s="124">
        <v>103.27868852459</v>
      </c>
      <c r="AD190" s="123">
        <v>115.16393442623</v>
      </c>
      <c r="AE190" s="124">
        <v>88.524590163934405</v>
      </c>
      <c r="AF190" s="180">
        <v>0.25</v>
      </c>
      <c r="AG190" s="178">
        <v>66.192170818505303</v>
      </c>
      <c r="AH190" s="124">
        <v>65.480427046263301</v>
      </c>
      <c r="AI190" s="123">
        <v>66.548042704626297</v>
      </c>
      <c r="AJ190" s="124">
        <v>61.209964412811402</v>
      </c>
      <c r="AK190" s="180">
        <v>0.25</v>
      </c>
    </row>
    <row r="191" spans="1:37" ht="15.75" customHeight="1">
      <c r="A191" s="139" t="s">
        <v>1016</v>
      </c>
      <c r="B191" s="125" t="s">
        <v>634</v>
      </c>
      <c r="C191" s="133">
        <v>291560</v>
      </c>
      <c r="D191" s="134" t="s">
        <v>626</v>
      </c>
      <c r="E191" s="135" t="e">
        <f>#N/A</f>
        <v>#N/A</v>
      </c>
      <c r="F191" s="135" t="e">
        <f>#N/A</f>
        <v>#N/A</v>
      </c>
      <c r="G191" s="135" t="e">
        <f>#N/A</f>
        <v>#N/A</v>
      </c>
      <c r="H191" s="135" t="e">
        <f>#N/A</f>
        <v>#N/A</v>
      </c>
      <c r="I191" s="135" t="e">
        <f>#N/A</f>
        <v>#N/A</v>
      </c>
      <c r="J191" s="135" t="e">
        <f>#N/A</f>
        <v>#N/A</v>
      </c>
      <c r="K191" s="135" t="e">
        <f>#N/A</f>
        <v>#N/A</v>
      </c>
      <c r="L191" s="135" t="e">
        <f>#N/A</f>
        <v>#N/A</v>
      </c>
      <c r="M191" s="135" t="e">
        <f>#N/A</f>
        <v>#N/A</v>
      </c>
      <c r="N191" s="136">
        <v>91.49</v>
      </c>
      <c r="O191" s="136">
        <v>92.41</v>
      </c>
      <c r="P191" s="136">
        <v>100.83</v>
      </c>
      <c r="Q191" s="136">
        <v>86.49</v>
      </c>
      <c r="R191" s="135" t="s">
        <v>1015</v>
      </c>
      <c r="S191" s="135" t="s">
        <v>1015</v>
      </c>
      <c r="T191" s="135" t="s">
        <v>1014</v>
      </c>
      <c r="U191" s="135" t="s">
        <v>1015</v>
      </c>
      <c r="V191" s="137">
        <v>0.25</v>
      </c>
      <c r="W191" s="131">
        <v>84.2738205365402</v>
      </c>
      <c r="X191" s="131">
        <v>85.846438482886199</v>
      </c>
      <c r="Y191" s="131">
        <v>90.286771507863094</v>
      </c>
      <c r="Z191" s="131">
        <v>76.503237742830706</v>
      </c>
      <c r="AA191" s="138">
        <v>0</v>
      </c>
      <c r="AB191" s="178">
        <v>75.563909774436098</v>
      </c>
      <c r="AC191" s="124">
        <v>76.033834586466199</v>
      </c>
      <c r="AD191" s="123">
        <v>82.9887218045113</v>
      </c>
      <c r="AE191" s="124">
        <v>82.518796992481199</v>
      </c>
      <c r="AF191" s="182">
        <v>0</v>
      </c>
      <c r="AG191" s="178">
        <v>73.570019723865897</v>
      </c>
      <c r="AH191" s="124">
        <v>81.952662721893503</v>
      </c>
      <c r="AI191" s="123">
        <v>89.349112426035504</v>
      </c>
      <c r="AJ191" s="124">
        <v>86.291913214990103</v>
      </c>
      <c r="AK191" s="182">
        <v>0</v>
      </c>
    </row>
    <row r="192" spans="1:37" ht="15.75" customHeight="1">
      <c r="A192" s="125" t="s">
        <v>984</v>
      </c>
      <c r="B192" s="125" t="s">
        <v>926</v>
      </c>
      <c r="C192" s="126">
        <v>291570</v>
      </c>
      <c r="D192" s="125" t="s">
        <v>922</v>
      </c>
      <c r="E192" s="125" t="e">
        <f>#N/A</f>
        <v>#N/A</v>
      </c>
      <c r="F192" s="125" t="e">
        <f>#N/A</f>
        <v>#N/A</v>
      </c>
      <c r="G192" s="125" t="e">
        <f>#N/A</f>
        <v>#N/A</v>
      </c>
      <c r="H192" s="125" t="e">
        <f>#N/A</f>
        <v>#N/A</v>
      </c>
      <c r="I192" s="125" t="e">
        <f>#N/A</f>
        <v>#N/A</v>
      </c>
      <c r="J192" s="125" t="e">
        <f>#N/A</f>
        <v>#N/A</v>
      </c>
      <c r="K192" s="125" t="e">
        <f>#N/A</f>
        <v>#N/A</v>
      </c>
      <c r="L192" s="125" t="e">
        <f>#N/A</f>
        <v>#N/A</v>
      </c>
      <c r="M192" s="125" t="e">
        <f>#N/A</f>
        <v>#N/A</v>
      </c>
      <c r="N192" s="127">
        <v>16.46</v>
      </c>
      <c r="O192" s="127">
        <v>7.59</v>
      </c>
      <c r="P192" s="127">
        <v>12.66</v>
      </c>
      <c r="Q192" s="127">
        <v>20.25</v>
      </c>
      <c r="R192" s="125" t="s">
        <v>1015</v>
      </c>
      <c r="S192" s="125" t="s">
        <v>1015</v>
      </c>
      <c r="T192" s="125" t="s">
        <v>1015</v>
      </c>
      <c r="U192" s="125" t="s">
        <v>1015</v>
      </c>
      <c r="V192" s="128">
        <v>0</v>
      </c>
      <c r="W192" s="129">
        <v>28.205128205128201</v>
      </c>
      <c r="X192" s="129">
        <v>41.025641025641001</v>
      </c>
      <c r="Y192" s="129">
        <v>75.641025641025607</v>
      </c>
      <c r="Z192" s="129">
        <v>50</v>
      </c>
      <c r="AA192" s="130">
        <v>0</v>
      </c>
      <c r="AB192" s="178">
        <v>78.021978021978001</v>
      </c>
      <c r="AC192" s="124">
        <v>64.835164835164804</v>
      </c>
      <c r="AD192" s="123">
        <v>69.230769230769198</v>
      </c>
      <c r="AE192" s="124">
        <v>56.043956043956001</v>
      </c>
      <c r="AF192" s="180">
        <v>0</v>
      </c>
      <c r="AG192" s="178">
        <v>41.818181818181799</v>
      </c>
      <c r="AH192" s="124">
        <v>47.272727272727302</v>
      </c>
      <c r="AI192" s="123">
        <v>47.272727272727302</v>
      </c>
      <c r="AJ192" s="124">
        <v>57.272727272727302</v>
      </c>
      <c r="AK192" s="180">
        <v>0</v>
      </c>
    </row>
    <row r="193" spans="1:37" ht="15.75" customHeight="1">
      <c r="A193" s="125" t="s">
        <v>983</v>
      </c>
      <c r="B193" s="125" t="s">
        <v>848</v>
      </c>
      <c r="C193" s="126">
        <v>291580</v>
      </c>
      <c r="D193" s="125" t="s">
        <v>847</v>
      </c>
      <c r="E193" s="125" t="e">
        <f>#N/A</f>
        <v>#N/A</v>
      </c>
      <c r="F193" s="125" t="e">
        <f>#N/A</f>
        <v>#N/A</v>
      </c>
      <c r="G193" s="125" t="e">
        <f>#N/A</f>
        <v>#N/A</v>
      </c>
      <c r="H193" s="125" t="e">
        <f>#N/A</f>
        <v>#N/A</v>
      </c>
      <c r="I193" s="125" t="e">
        <f>#N/A</f>
        <v>#N/A</v>
      </c>
      <c r="J193" s="125" t="e">
        <f>#N/A</f>
        <v>#N/A</v>
      </c>
      <c r="K193" s="125" t="e">
        <f>#N/A</f>
        <v>#N/A</v>
      </c>
      <c r="L193" s="125" t="e">
        <f>#N/A</f>
        <v>#N/A</v>
      </c>
      <c r="M193" s="125" t="e">
        <f>#N/A</f>
        <v>#N/A</v>
      </c>
      <c r="N193" s="127">
        <v>0</v>
      </c>
      <c r="O193" s="127" t="s">
        <v>476</v>
      </c>
      <c r="P193" s="127">
        <v>9.82</v>
      </c>
      <c r="Q193" s="127" t="s">
        <v>476</v>
      </c>
      <c r="R193" s="125" t="s">
        <v>1015</v>
      </c>
      <c r="S193" s="125" t="s">
        <v>1015</v>
      </c>
      <c r="T193" s="125" t="s">
        <v>1015</v>
      </c>
      <c r="U193" s="125" t="s">
        <v>1015</v>
      </c>
      <c r="V193" s="128">
        <v>0</v>
      </c>
      <c r="W193" s="129">
        <v>115.272727272727</v>
      </c>
      <c r="X193" s="129">
        <v>67.272727272727295</v>
      </c>
      <c r="Y193" s="129">
        <v>114.181818181818</v>
      </c>
      <c r="Z193" s="129">
        <v>106.545454545455</v>
      </c>
      <c r="AA193" s="130">
        <v>0.75</v>
      </c>
      <c r="AB193" s="178">
        <v>130.4</v>
      </c>
      <c r="AC193" s="124">
        <v>102.8</v>
      </c>
      <c r="AD193" s="123">
        <v>136</v>
      </c>
      <c r="AE193" s="124">
        <v>127.6</v>
      </c>
      <c r="AF193" s="180">
        <v>1</v>
      </c>
      <c r="AG193" s="178">
        <v>64.015151515151501</v>
      </c>
      <c r="AH193" s="124">
        <v>70.8333333333333</v>
      </c>
      <c r="AI193" s="123">
        <v>75.378787878787904</v>
      </c>
      <c r="AJ193" s="124">
        <v>74.621212121212096</v>
      </c>
      <c r="AK193" s="180">
        <v>1</v>
      </c>
    </row>
    <row r="194" spans="1:37" ht="15.75" customHeight="1">
      <c r="A194" s="125" t="s">
        <v>978</v>
      </c>
      <c r="B194" s="125" t="s">
        <v>691</v>
      </c>
      <c r="C194" s="126">
        <v>291590</v>
      </c>
      <c r="D194" s="125" t="s">
        <v>701</v>
      </c>
      <c r="E194" s="125" t="e">
        <f>#N/A</f>
        <v>#N/A</v>
      </c>
      <c r="F194" s="125" t="e">
        <f>#N/A</f>
        <v>#N/A</v>
      </c>
      <c r="G194" s="125" t="e">
        <f>#N/A</f>
        <v>#N/A</v>
      </c>
      <c r="H194" s="125" t="e">
        <f>#N/A</f>
        <v>#N/A</v>
      </c>
      <c r="I194" s="125" t="e">
        <f>#N/A</f>
        <v>#N/A</v>
      </c>
      <c r="J194" s="125" t="e">
        <f>#N/A</f>
        <v>#N/A</v>
      </c>
      <c r="K194" s="125" t="e">
        <f>#N/A</f>
        <v>#N/A</v>
      </c>
      <c r="L194" s="125" t="e">
        <f>#N/A</f>
        <v>#N/A</v>
      </c>
      <c r="M194" s="125" t="e">
        <f>#N/A</f>
        <v>#N/A</v>
      </c>
      <c r="N194" s="127">
        <v>81.819999999999993</v>
      </c>
      <c r="O194" s="127">
        <v>64.77</v>
      </c>
      <c r="P194" s="127">
        <v>86.36</v>
      </c>
      <c r="Q194" s="127">
        <v>82.95</v>
      </c>
      <c r="R194" s="125" t="s">
        <v>1015</v>
      </c>
      <c r="S194" s="125" t="s">
        <v>1015</v>
      </c>
      <c r="T194" s="125" t="s">
        <v>1015</v>
      </c>
      <c r="U194" s="125" t="s">
        <v>1015</v>
      </c>
      <c r="V194" s="128">
        <v>0</v>
      </c>
      <c r="W194" s="129">
        <v>102.298850574713</v>
      </c>
      <c r="X194" s="129">
        <v>93.103448275862107</v>
      </c>
      <c r="Y194" s="129">
        <v>118.39080459770101</v>
      </c>
      <c r="Z194" s="129">
        <v>120.68965517241401</v>
      </c>
      <c r="AA194" s="140">
        <v>0.75</v>
      </c>
      <c r="AB194" s="178">
        <v>124.358974358974</v>
      </c>
      <c r="AC194" s="124">
        <v>120.51282051282099</v>
      </c>
      <c r="AD194" s="123">
        <v>111.538461538462</v>
      </c>
      <c r="AE194" s="124">
        <v>117.948717948718</v>
      </c>
      <c r="AF194" s="183">
        <v>1</v>
      </c>
      <c r="AG194" s="178">
        <v>104.878048780488</v>
      </c>
      <c r="AH194" s="124">
        <v>106.09756097560999</v>
      </c>
      <c r="AI194" s="123">
        <v>134.14634146341501</v>
      </c>
      <c r="AJ194" s="124">
        <v>103.65853658536599</v>
      </c>
      <c r="AK194" s="183">
        <v>1</v>
      </c>
    </row>
    <row r="195" spans="1:37" ht="15.75" customHeight="1">
      <c r="A195" s="139" t="s">
        <v>1016</v>
      </c>
      <c r="B195" s="125" t="s">
        <v>634</v>
      </c>
      <c r="C195" s="133">
        <v>291600</v>
      </c>
      <c r="D195" s="134" t="s">
        <v>627</v>
      </c>
      <c r="E195" s="135" t="e">
        <f>#N/A</f>
        <v>#N/A</v>
      </c>
      <c r="F195" s="135" t="e">
        <f>#N/A</f>
        <v>#N/A</v>
      </c>
      <c r="G195" s="135" t="e">
        <f>#N/A</f>
        <v>#N/A</v>
      </c>
      <c r="H195" s="135" t="e">
        <f>#N/A</f>
        <v>#N/A</v>
      </c>
      <c r="I195" s="135" t="e">
        <f>#N/A</f>
        <v>#N/A</v>
      </c>
      <c r="J195" s="135" t="e">
        <f>#N/A</f>
        <v>#N/A</v>
      </c>
      <c r="K195" s="135" t="e">
        <f>#N/A</f>
        <v>#N/A</v>
      </c>
      <c r="L195" s="135" t="e">
        <f>#N/A</f>
        <v>#N/A</v>
      </c>
      <c r="M195" s="135" t="e">
        <f>#N/A</f>
        <v>#N/A</v>
      </c>
      <c r="N195" s="136">
        <v>96.6</v>
      </c>
      <c r="O195" s="136">
        <v>165.11</v>
      </c>
      <c r="P195" s="136">
        <v>101.28</v>
      </c>
      <c r="Q195" s="136">
        <v>96.6</v>
      </c>
      <c r="R195" s="135" t="s">
        <v>1014</v>
      </c>
      <c r="S195" s="135" t="b">
        <f>TRUE</f>
        <v>1</v>
      </c>
      <c r="T195" s="135" t="s">
        <v>1014</v>
      </c>
      <c r="U195" s="135" t="s">
        <v>1014</v>
      </c>
      <c r="V195" s="137">
        <v>1</v>
      </c>
      <c r="W195" s="131">
        <v>82.553191489361694</v>
      </c>
      <c r="X195" s="131">
        <v>82.978723404255305</v>
      </c>
      <c r="Y195" s="131">
        <v>89.787234042553195</v>
      </c>
      <c r="Z195" s="131">
        <v>96.170212765957402</v>
      </c>
      <c r="AA195" s="138">
        <v>0.25</v>
      </c>
      <c r="AB195" s="178">
        <v>93.877551020408205</v>
      </c>
      <c r="AC195" s="124">
        <v>93.877551020408205</v>
      </c>
      <c r="AD195" s="123">
        <v>93.367346938775498</v>
      </c>
      <c r="AE195" s="124">
        <v>100</v>
      </c>
      <c r="AF195" s="182">
        <v>0.25</v>
      </c>
      <c r="AG195" s="178">
        <v>82.513661202185801</v>
      </c>
      <c r="AH195" s="124">
        <v>80.874316939890704</v>
      </c>
      <c r="AI195" s="123">
        <v>103.82513661202201</v>
      </c>
      <c r="AJ195" s="124">
        <v>97.267759562841505</v>
      </c>
      <c r="AK195" s="182">
        <v>0.25</v>
      </c>
    </row>
    <row r="196" spans="1:37" ht="15.75" customHeight="1">
      <c r="A196" s="125" t="s">
        <v>976</v>
      </c>
      <c r="B196" s="125" t="s">
        <v>659</v>
      </c>
      <c r="C196" s="126">
        <v>291610</v>
      </c>
      <c r="D196" s="125" t="s">
        <v>656</v>
      </c>
      <c r="E196" s="125" t="e">
        <f>#N/A</f>
        <v>#N/A</v>
      </c>
      <c r="F196" s="125" t="e">
        <f>#N/A</f>
        <v>#N/A</v>
      </c>
      <c r="G196" s="125" t="e">
        <f>#N/A</f>
        <v>#N/A</v>
      </c>
      <c r="H196" s="125" t="e">
        <f>#N/A</f>
        <v>#N/A</v>
      </c>
      <c r="I196" s="125" t="e">
        <f>#N/A</f>
        <v>#N/A</v>
      </c>
      <c r="J196" s="125" t="e">
        <f>#N/A</f>
        <v>#N/A</v>
      </c>
      <c r="K196" s="125" t="e">
        <f>#N/A</f>
        <v>#N/A</v>
      </c>
      <c r="L196" s="125" t="e">
        <f>#N/A</f>
        <v>#N/A</v>
      </c>
      <c r="M196" s="125" t="e">
        <f>#N/A</f>
        <v>#N/A</v>
      </c>
      <c r="N196" s="127">
        <v>112.15</v>
      </c>
      <c r="O196" s="127">
        <v>86.23</v>
      </c>
      <c r="P196" s="127">
        <v>120.65</v>
      </c>
      <c r="Q196" s="127">
        <v>119.03</v>
      </c>
      <c r="R196" s="125" t="s">
        <v>1014</v>
      </c>
      <c r="S196" s="125" t="s">
        <v>1015</v>
      </c>
      <c r="T196" s="125" t="s">
        <v>1014</v>
      </c>
      <c r="U196" s="125" t="s">
        <v>1014</v>
      </c>
      <c r="V196" s="128">
        <v>0.75</v>
      </c>
      <c r="W196" s="129">
        <v>38.056680161943298</v>
      </c>
      <c r="X196" s="129">
        <v>53.036437246963601</v>
      </c>
      <c r="Y196" s="129">
        <v>40.080971659919001</v>
      </c>
      <c r="Z196" s="131">
        <v>21.4574898785425</v>
      </c>
      <c r="AA196" s="130">
        <v>0</v>
      </c>
      <c r="AB196" s="178">
        <v>8.1180811808118101</v>
      </c>
      <c r="AC196" s="124">
        <v>8.4870848708487099</v>
      </c>
      <c r="AD196" s="123">
        <v>6.6420664206642099</v>
      </c>
      <c r="AE196" s="124">
        <v>7.0110701107011097</v>
      </c>
      <c r="AF196" s="180">
        <v>0</v>
      </c>
      <c r="AG196" s="178">
        <v>18.025751072961398</v>
      </c>
      <c r="AH196" s="124">
        <v>19.742489270386301</v>
      </c>
      <c r="AI196" s="123">
        <v>24.463519313304701</v>
      </c>
      <c r="AJ196" s="124">
        <v>33.4763948497854</v>
      </c>
      <c r="AK196" s="180">
        <v>0</v>
      </c>
    </row>
    <row r="197" spans="1:37" ht="15.75" customHeight="1">
      <c r="A197" s="125" t="s">
        <v>984</v>
      </c>
      <c r="B197" s="125" t="s">
        <v>896</v>
      </c>
      <c r="C197" s="126">
        <v>291620</v>
      </c>
      <c r="D197" s="125" t="s">
        <v>899</v>
      </c>
      <c r="E197" s="125" t="e">
        <f>#N/A</f>
        <v>#N/A</v>
      </c>
      <c r="F197" s="125" t="e">
        <f>#N/A</f>
        <v>#N/A</v>
      </c>
      <c r="G197" s="125" t="e">
        <f>#N/A</f>
        <v>#N/A</v>
      </c>
      <c r="H197" s="125" t="e">
        <f>#N/A</f>
        <v>#N/A</v>
      </c>
      <c r="I197" s="125" t="e">
        <f>#N/A</f>
        <v>#N/A</v>
      </c>
      <c r="J197" s="125" t="e">
        <f>#N/A</f>
        <v>#N/A</v>
      </c>
      <c r="K197" s="125" t="e">
        <f>#N/A</f>
        <v>#N/A</v>
      </c>
      <c r="L197" s="125" t="e">
        <f>#N/A</f>
        <v>#N/A</v>
      </c>
      <c r="M197" s="125" t="e">
        <f>#N/A</f>
        <v>#N/A</v>
      </c>
      <c r="N197" s="127">
        <v>92.13</v>
      </c>
      <c r="O197" s="127">
        <v>87.4</v>
      </c>
      <c r="P197" s="127">
        <v>84.25</v>
      </c>
      <c r="Q197" s="127">
        <v>151.97</v>
      </c>
      <c r="R197" s="125" t="s">
        <v>1015</v>
      </c>
      <c r="S197" s="125" t="s">
        <v>1015</v>
      </c>
      <c r="T197" s="125" t="s">
        <v>1015</v>
      </c>
      <c r="U197" s="125" t="s">
        <v>1014</v>
      </c>
      <c r="V197" s="128">
        <v>0.25</v>
      </c>
      <c r="W197" s="129">
        <v>105.511811023622</v>
      </c>
      <c r="X197" s="129">
        <v>105.511811023622</v>
      </c>
      <c r="Y197" s="129">
        <v>112.59842519685</v>
      </c>
      <c r="Z197" s="129">
        <v>90.551181102362193</v>
      </c>
      <c r="AA197" s="130">
        <v>1</v>
      </c>
      <c r="AB197" s="178">
        <v>135.57692307692301</v>
      </c>
      <c r="AC197" s="124">
        <v>136.538461538462</v>
      </c>
      <c r="AD197" s="123">
        <v>132.69230769230799</v>
      </c>
      <c r="AE197" s="124">
        <v>127.884615384615</v>
      </c>
      <c r="AF197" s="180">
        <v>1</v>
      </c>
      <c r="AG197" s="178">
        <v>79.674796747967505</v>
      </c>
      <c r="AH197" s="124">
        <v>80.487804878048806</v>
      </c>
      <c r="AI197" s="123">
        <v>79.674796747967505</v>
      </c>
      <c r="AJ197" s="124">
        <v>95.934959349593498</v>
      </c>
      <c r="AK197" s="180">
        <v>1</v>
      </c>
    </row>
    <row r="198" spans="1:37" ht="15.75" customHeight="1">
      <c r="A198" s="125" t="s">
        <v>1016</v>
      </c>
      <c r="B198" s="125" t="s">
        <v>620</v>
      </c>
      <c r="C198" s="126">
        <v>291630</v>
      </c>
      <c r="D198" s="125" t="s">
        <v>619</v>
      </c>
      <c r="E198" s="125" t="e">
        <f>#N/A</f>
        <v>#N/A</v>
      </c>
      <c r="F198" s="125" t="e">
        <f>#N/A</f>
        <v>#N/A</v>
      </c>
      <c r="G198" s="125" t="e">
        <f>#N/A</f>
        <v>#N/A</v>
      </c>
      <c r="H198" s="125" t="e">
        <f>#N/A</f>
        <v>#N/A</v>
      </c>
      <c r="I198" s="125" t="e">
        <f>#N/A</f>
        <v>#N/A</v>
      </c>
      <c r="J198" s="125" t="e">
        <f>#N/A</f>
        <v>#N/A</v>
      </c>
      <c r="K198" s="125" t="e">
        <f>#N/A</f>
        <v>#N/A</v>
      </c>
      <c r="L198" s="125" t="e">
        <f>#N/A</f>
        <v>#N/A</v>
      </c>
      <c r="M198" s="125" t="e">
        <f>#N/A</f>
        <v>#N/A</v>
      </c>
      <c r="N198" s="127">
        <v>18.600000000000001</v>
      </c>
      <c r="O198" s="127">
        <v>11.63</v>
      </c>
      <c r="P198" s="127">
        <v>31.78</v>
      </c>
      <c r="Q198" s="127">
        <v>22.48</v>
      </c>
      <c r="R198" s="125" t="s">
        <v>1015</v>
      </c>
      <c r="S198" s="125" t="s">
        <v>1015</v>
      </c>
      <c r="T198" s="125" t="s">
        <v>1015</v>
      </c>
      <c r="U198" s="125" t="b">
        <f>FALSE</f>
        <v>0</v>
      </c>
      <c r="V198" s="128">
        <v>0</v>
      </c>
      <c r="W198" s="129">
        <v>42.635658914728701</v>
      </c>
      <c r="X198" s="129">
        <v>49.612403100775197</v>
      </c>
      <c r="Y198" s="129">
        <v>57.364341085271299</v>
      </c>
      <c r="Z198" s="129">
        <v>50.387596899224803</v>
      </c>
      <c r="AA198" s="140">
        <v>0</v>
      </c>
      <c r="AB198" s="178">
        <v>22.2222222222222</v>
      </c>
      <c r="AC198" s="124">
        <v>24.8366013071895</v>
      </c>
      <c r="AD198" s="123">
        <v>27.4509803921569</v>
      </c>
      <c r="AE198" s="124">
        <v>40.522875816993498</v>
      </c>
      <c r="AF198" s="183">
        <v>0</v>
      </c>
      <c r="AG198" s="178">
        <v>17.647058823529399</v>
      </c>
      <c r="AH198" s="124">
        <v>37.5</v>
      </c>
      <c r="AI198" s="123">
        <v>37.5</v>
      </c>
      <c r="AJ198" s="124">
        <v>39.705882352941202</v>
      </c>
      <c r="AK198" s="183">
        <v>0</v>
      </c>
    </row>
    <row r="199" spans="1:37" ht="15.75" customHeight="1">
      <c r="A199" s="125" t="s">
        <v>983</v>
      </c>
      <c r="B199" s="125" t="s">
        <v>848</v>
      </c>
      <c r="C199" s="126">
        <v>291640</v>
      </c>
      <c r="D199" s="125" t="s">
        <v>848</v>
      </c>
      <c r="E199" s="125" t="e">
        <f>#N/A</f>
        <v>#N/A</v>
      </c>
      <c r="F199" s="125" t="e">
        <f>#N/A</f>
        <v>#N/A</v>
      </c>
      <c r="G199" s="125" t="e">
        <f>#N/A</f>
        <v>#N/A</v>
      </c>
      <c r="H199" s="125" t="e">
        <f>#N/A</f>
        <v>#N/A</v>
      </c>
      <c r="I199" s="125" t="e">
        <f>#N/A</f>
        <v>#N/A</v>
      </c>
      <c r="J199" s="125" t="e">
        <f>#N/A</f>
        <v>#N/A</v>
      </c>
      <c r="K199" s="125" t="e">
        <f>#N/A</f>
        <v>#N/A</v>
      </c>
      <c r="L199" s="125" t="e">
        <f>#N/A</f>
        <v>#N/A</v>
      </c>
      <c r="M199" s="125" t="e">
        <f>#N/A</f>
        <v>#N/A</v>
      </c>
      <c r="N199" s="127">
        <v>107.71</v>
      </c>
      <c r="O199" s="127">
        <v>93.12</v>
      </c>
      <c r="P199" s="127">
        <v>133.66999999999999</v>
      </c>
      <c r="Q199" s="127">
        <v>150.72999999999999</v>
      </c>
      <c r="R199" s="125" t="s">
        <v>1015</v>
      </c>
      <c r="S199" s="125" t="s">
        <v>1015</v>
      </c>
      <c r="T199" s="125" t="s">
        <v>1015</v>
      </c>
      <c r="U199" s="125" t="s">
        <v>1015</v>
      </c>
      <c r="V199" s="128">
        <v>0.75</v>
      </c>
      <c r="W199" s="129">
        <v>51.4678899082569</v>
      </c>
      <c r="X199" s="129">
        <v>50.642201834862398</v>
      </c>
      <c r="Y199" s="129">
        <v>58.9908256880734</v>
      </c>
      <c r="Z199" s="129">
        <v>45.229357798165097</v>
      </c>
      <c r="AA199" s="130">
        <v>0</v>
      </c>
      <c r="AB199" s="178">
        <v>64.252116650987801</v>
      </c>
      <c r="AC199" s="124">
        <v>62.182502351834401</v>
      </c>
      <c r="AD199" s="123">
        <v>76.105362182502304</v>
      </c>
      <c r="AE199" s="124">
        <v>68.203198494825997</v>
      </c>
      <c r="AF199" s="180">
        <v>0</v>
      </c>
      <c r="AG199" s="178">
        <v>42.226680040120399</v>
      </c>
      <c r="AH199" s="124">
        <v>46.238716148445299</v>
      </c>
      <c r="AI199" s="123">
        <v>50.852557673019099</v>
      </c>
      <c r="AJ199" s="124">
        <v>54.363089267803403</v>
      </c>
      <c r="AK199" s="180">
        <v>0</v>
      </c>
    </row>
    <row r="200" spans="1:37" ht="15.75" customHeight="1">
      <c r="A200" s="125" t="s">
        <v>978</v>
      </c>
      <c r="B200" s="125" t="s">
        <v>691</v>
      </c>
      <c r="C200" s="126">
        <v>291650</v>
      </c>
      <c r="D200" s="125" t="s">
        <v>702</v>
      </c>
      <c r="E200" s="125" t="e">
        <f>#N/A</f>
        <v>#N/A</v>
      </c>
      <c r="F200" s="125" t="e">
        <f>#N/A</f>
        <v>#N/A</v>
      </c>
      <c r="G200" s="125" t="e">
        <f>#N/A</f>
        <v>#N/A</v>
      </c>
      <c r="H200" s="125" t="e">
        <f>#N/A</f>
        <v>#N/A</v>
      </c>
      <c r="I200" s="125" t="e">
        <f>#N/A</f>
        <v>#N/A</v>
      </c>
      <c r="J200" s="125" t="e">
        <f>#N/A</f>
        <v>#N/A</v>
      </c>
      <c r="K200" s="125" t="e">
        <f>#N/A</f>
        <v>#N/A</v>
      </c>
      <c r="L200" s="125" t="e">
        <f>#N/A</f>
        <v>#N/A</v>
      </c>
      <c r="M200" s="125" t="e">
        <f>#N/A</f>
        <v>#N/A</v>
      </c>
      <c r="N200" s="127">
        <v>137.35</v>
      </c>
      <c r="O200" s="127">
        <v>148.4</v>
      </c>
      <c r="P200" s="127">
        <v>140.29</v>
      </c>
      <c r="Q200" s="127">
        <v>155.04</v>
      </c>
      <c r="R200" s="125" t="s">
        <v>1014</v>
      </c>
      <c r="S200" s="125" t="b">
        <f>TRUE</f>
        <v>1</v>
      </c>
      <c r="T200" s="125" t="s">
        <v>1014</v>
      </c>
      <c r="U200" s="125" t="s">
        <v>1014</v>
      </c>
      <c r="V200" s="128">
        <v>1</v>
      </c>
      <c r="W200" s="129">
        <v>77.395577395577405</v>
      </c>
      <c r="X200" s="129">
        <v>77.886977886977903</v>
      </c>
      <c r="Y200" s="129">
        <v>91.154791154791198</v>
      </c>
      <c r="Z200" s="129">
        <v>87.223587223587202</v>
      </c>
      <c r="AA200" s="140">
        <v>0.25</v>
      </c>
      <c r="AB200" s="178">
        <v>104.696132596685</v>
      </c>
      <c r="AC200" s="124">
        <v>103.867403314917</v>
      </c>
      <c r="AD200" s="123">
        <v>111.878453038674</v>
      </c>
      <c r="AE200" s="124">
        <v>117.12707182320401</v>
      </c>
      <c r="AF200" s="183">
        <v>1</v>
      </c>
      <c r="AG200" s="178">
        <v>92.553191489361694</v>
      </c>
      <c r="AH200" s="124">
        <v>110.372340425532</v>
      </c>
      <c r="AI200" s="123">
        <v>112.765957446809</v>
      </c>
      <c r="AJ200" s="124">
        <v>112.765957446809</v>
      </c>
      <c r="AK200" s="183">
        <v>1</v>
      </c>
    </row>
    <row r="201" spans="1:37" ht="15.75" customHeight="1">
      <c r="A201" s="125" t="s">
        <v>984</v>
      </c>
      <c r="B201" s="125" t="s">
        <v>896</v>
      </c>
      <c r="C201" s="126">
        <v>291660</v>
      </c>
      <c r="D201" s="125" t="s">
        <v>900</v>
      </c>
      <c r="E201" s="125" t="e">
        <f>#N/A</f>
        <v>#N/A</v>
      </c>
      <c r="F201" s="125" t="e">
        <f>#N/A</f>
        <v>#N/A</v>
      </c>
      <c r="G201" s="125" t="e">
        <f>#N/A</f>
        <v>#N/A</v>
      </c>
      <c r="H201" s="125" t="e">
        <f>#N/A</f>
        <v>#N/A</v>
      </c>
      <c r="I201" s="125" t="e">
        <f>#N/A</f>
        <v>#N/A</v>
      </c>
      <c r="J201" s="125" t="e">
        <f>#N/A</f>
        <v>#N/A</v>
      </c>
      <c r="K201" s="125" t="e">
        <f>#N/A</f>
        <v>#N/A</v>
      </c>
      <c r="L201" s="125" t="e">
        <f>#N/A</f>
        <v>#N/A</v>
      </c>
      <c r="M201" s="125" t="e">
        <f>#N/A</f>
        <v>#N/A</v>
      </c>
      <c r="N201" s="127">
        <v>35.79</v>
      </c>
      <c r="O201" s="127">
        <v>38.950000000000003</v>
      </c>
      <c r="P201" s="127">
        <v>46.32</v>
      </c>
      <c r="Q201" s="127">
        <v>44.21</v>
      </c>
      <c r="R201" s="125" t="s">
        <v>1015</v>
      </c>
      <c r="S201" s="125" t="s">
        <v>1015</v>
      </c>
      <c r="T201" s="125" t="s">
        <v>1015</v>
      </c>
      <c r="U201" s="125" t="s">
        <v>1015</v>
      </c>
      <c r="V201" s="128">
        <v>0</v>
      </c>
      <c r="W201" s="129">
        <v>62.105263157894697</v>
      </c>
      <c r="X201" s="129">
        <v>61.052631578947398</v>
      </c>
      <c r="Y201" s="129">
        <v>72.631578947368396</v>
      </c>
      <c r="Z201" s="129">
        <v>54.7368421052632</v>
      </c>
      <c r="AA201" s="130">
        <v>0</v>
      </c>
      <c r="AB201" s="178">
        <v>71.794871794871796</v>
      </c>
      <c r="AC201" s="124">
        <v>73.504273504273499</v>
      </c>
      <c r="AD201" s="123">
        <v>106.837606837607</v>
      </c>
      <c r="AE201" s="124">
        <v>59.829059829059801</v>
      </c>
      <c r="AF201" s="180">
        <v>0.25</v>
      </c>
      <c r="AG201" s="178">
        <v>113.04347826087</v>
      </c>
      <c r="AH201" s="124">
        <v>117.39130434782599</v>
      </c>
      <c r="AI201" s="123">
        <v>109.782608695652</v>
      </c>
      <c r="AJ201" s="124">
        <v>139.130434782609</v>
      </c>
      <c r="AK201" s="180">
        <v>0.25</v>
      </c>
    </row>
    <row r="202" spans="1:37" ht="15.75" customHeight="1">
      <c r="A202" s="125" t="s">
        <v>984</v>
      </c>
      <c r="B202" s="125" t="s">
        <v>926</v>
      </c>
      <c r="C202" s="126">
        <v>291670</v>
      </c>
      <c r="D202" s="125" t="s">
        <v>923</v>
      </c>
      <c r="E202" s="125" t="e">
        <f>#N/A</f>
        <v>#N/A</v>
      </c>
      <c r="F202" s="125" t="e">
        <f>#N/A</f>
        <v>#N/A</v>
      </c>
      <c r="G202" s="125" t="e">
        <f>#N/A</f>
        <v>#N/A</v>
      </c>
      <c r="H202" s="125" t="e">
        <f>#N/A</f>
        <v>#N/A</v>
      </c>
      <c r="I202" s="125" t="e">
        <f>#N/A</f>
        <v>#N/A</v>
      </c>
      <c r="J202" s="125" t="e">
        <f>#N/A</f>
        <v>#N/A</v>
      </c>
      <c r="K202" s="125" t="e">
        <f>#N/A</f>
        <v>#N/A</v>
      </c>
      <c r="L202" s="125" t="e">
        <f>#N/A</f>
        <v>#N/A</v>
      </c>
      <c r="M202" s="125" t="e">
        <f>#N/A</f>
        <v>#N/A</v>
      </c>
      <c r="N202" s="127">
        <v>13.73</v>
      </c>
      <c r="O202" s="127">
        <v>15.69</v>
      </c>
      <c r="P202" s="127">
        <v>16.670000000000002</v>
      </c>
      <c r="Q202" s="127">
        <v>7.84</v>
      </c>
      <c r="R202" s="125" t="s">
        <v>1015</v>
      </c>
      <c r="S202" s="125" t="s">
        <v>1015</v>
      </c>
      <c r="T202" s="125" t="s">
        <v>1015</v>
      </c>
      <c r="U202" s="125" t="s">
        <v>1015</v>
      </c>
      <c r="V202" s="128">
        <v>0</v>
      </c>
      <c r="W202" s="129">
        <v>54.901960784313701</v>
      </c>
      <c r="X202" s="129">
        <v>32.352941176470601</v>
      </c>
      <c r="Y202" s="129">
        <v>60.7843137254902</v>
      </c>
      <c r="Z202" s="142">
        <v>55.882352941176499</v>
      </c>
      <c r="AA202" s="140">
        <v>0</v>
      </c>
      <c r="AB202" s="178">
        <v>63.366336633663401</v>
      </c>
      <c r="AC202" s="124">
        <v>60.396039603960403</v>
      </c>
      <c r="AD202" s="123">
        <v>76.237623762376202</v>
      </c>
      <c r="AE202" s="124">
        <v>73.267326732673297</v>
      </c>
      <c r="AF202" s="183">
        <v>0</v>
      </c>
      <c r="AG202" s="178">
        <v>44</v>
      </c>
      <c r="AH202" s="124">
        <v>60</v>
      </c>
      <c r="AI202" s="123">
        <v>77</v>
      </c>
      <c r="AJ202" s="124">
        <v>74</v>
      </c>
      <c r="AK202" s="183">
        <v>0</v>
      </c>
    </row>
    <row r="203" spans="1:37" ht="15.75" customHeight="1">
      <c r="A203" s="125" t="s">
        <v>983</v>
      </c>
      <c r="B203" s="125" t="s">
        <v>848</v>
      </c>
      <c r="C203" s="126">
        <v>291680</v>
      </c>
      <c r="D203" s="125" t="s">
        <v>849</v>
      </c>
      <c r="E203" s="125" t="e">
        <f>#N/A</f>
        <v>#N/A</v>
      </c>
      <c r="F203" s="125" t="e">
        <f>#N/A</f>
        <v>#N/A</v>
      </c>
      <c r="G203" s="125" t="e">
        <f>#N/A</f>
        <v>#N/A</v>
      </c>
      <c r="H203" s="125" t="e">
        <f>#N/A</f>
        <v>#N/A</v>
      </c>
      <c r="I203" s="125" t="e">
        <f>#N/A</f>
        <v>#N/A</v>
      </c>
      <c r="J203" s="125" t="e">
        <f>#N/A</f>
        <v>#N/A</v>
      </c>
      <c r="K203" s="125" t="e">
        <f>#N/A</f>
        <v>#N/A</v>
      </c>
      <c r="L203" s="125" t="e">
        <f>#N/A</f>
        <v>#N/A</v>
      </c>
      <c r="M203" s="125" t="e">
        <f>#N/A</f>
        <v>#N/A</v>
      </c>
      <c r="N203" s="127">
        <v>15.66</v>
      </c>
      <c r="O203" s="127">
        <v>10.84</v>
      </c>
      <c r="P203" s="127">
        <v>13.65</v>
      </c>
      <c r="Q203" s="127">
        <v>21.69</v>
      </c>
      <c r="R203" s="125" t="s">
        <v>1015</v>
      </c>
      <c r="S203" s="125" t="s">
        <v>1015</v>
      </c>
      <c r="T203" s="125" t="s">
        <v>1015</v>
      </c>
      <c r="U203" s="125" t="s">
        <v>1015</v>
      </c>
      <c r="V203" s="128">
        <v>0</v>
      </c>
      <c r="W203" s="129">
        <v>39.357429718875501</v>
      </c>
      <c r="X203" s="129">
        <v>43.775100401606402</v>
      </c>
      <c r="Y203" s="129">
        <v>45.381526104417702</v>
      </c>
      <c r="Z203" s="129">
        <v>33.734939759036102</v>
      </c>
      <c r="AA203" s="130">
        <v>0</v>
      </c>
      <c r="AB203" s="178">
        <v>83.809523809523796</v>
      </c>
      <c r="AC203" s="124">
        <v>89.523809523809504</v>
      </c>
      <c r="AD203" s="123">
        <v>88.571428571428598</v>
      </c>
      <c r="AE203" s="124">
        <v>88.095238095238102</v>
      </c>
      <c r="AF203" s="180">
        <v>0</v>
      </c>
      <c r="AG203" s="178">
        <v>73.364485981308405</v>
      </c>
      <c r="AH203" s="124">
        <v>77.570093457943898</v>
      </c>
      <c r="AI203" s="123">
        <v>82.242990654205599</v>
      </c>
      <c r="AJ203" s="124">
        <v>94.392523364485996</v>
      </c>
      <c r="AK203" s="180">
        <v>0</v>
      </c>
    </row>
    <row r="204" spans="1:37" ht="15.75" customHeight="1">
      <c r="A204" s="125" t="s">
        <v>976</v>
      </c>
      <c r="B204" s="125" t="s">
        <v>683</v>
      </c>
      <c r="C204" s="126">
        <v>291685</v>
      </c>
      <c r="D204" s="125" t="s">
        <v>672</v>
      </c>
      <c r="E204" s="125" t="e">
        <f>#N/A</f>
        <v>#N/A</v>
      </c>
      <c r="F204" s="125" t="e">
        <f>#N/A</f>
        <v>#N/A</v>
      </c>
      <c r="G204" s="125" t="e">
        <f>#N/A</f>
        <v>#N/A</v>
      </c>
      <c r="H204" s="125" t="e">
        <f>#N/A</f>
        <v>#N/A</v>
      </c>
      <c r="I204" s="125" t="e">
        <f>#N/A</f>
        <v>#N/A</v>
      </c>
      <c r="J204" s="125" t="e">
        <f>#N/A</f>
        <v>#N/A</v>
      </c>
      <c r="K204" s="125" t="e">
        <f>#N/A</f>
        <v>#N/A</v>
      </c>
      <c r="L204" s="125" t="e">
        <f>#N/A</f>
        <v>#N/A</v>
      </c>
      <c r="M204" s="125" t="e">
        <f>#N/A</f>
        <v>#N/A</v>
      </c>
      <c r="N204" s="127">
        <v>135.18</v>
      </c>
      <c r="O204" s="127">
        <v>128.63999999999999</v>
      </c>
      <c r="P204" s="127">
        <v>137.19</v>
      </c>
      <c r="Q204" s="127">
        <v>141.71</v>
      </c>
      <c r="R204" s="125" t="s">
        <v>1014</v>
      </c>
      <c r="S204" s="125" t="b">
        <f>TRUE</f>
        <v>1</v>
      </c>
      <c r="T204" s="125" t="s">
        <v>1014</v>
      </c>
      <c r="U204" s="125" t="s">
        <v>1014</v>
      </c>
      <c r="V204" s="128">
        <v>1</v>
      </c>
      <c r="W204" s="129">
        <v>116.08040201004999</v>
      </c>
      <c r="X204" s="129">
        <v>118.09045226130699</v>
      </c>
      <c r="Y204" s="129">
        <v>125.12562814070399</v>
      </c>
      <c r="Z204" s="131">
        <v>116.08040201004999</v>
      </c>
      <c r="AA204" s="140">
        <v>1</v>
      </c>
      <c r="AB204" s="178">
        <v>90.821256038647306</v>
      </c>
      <c r="AC204" s="124">
        <v>91.304347826086996</v>
      </c>
      <c r="AD204" s="123">
        <v>94.685990338164203</v>
      </c>
      <c r="AE204" s="124">
        <v>110.628019323671</v>
      </c>
      <c r="AF204" s="183">
        <v>0.25</v>
      </c>
      <c r="AG204" s="178">
        <v>136.723163841808</v>
      </c>
      <c r="AH204" s="124">
        <v>137.28813559322001</v>
      </c>
      <c r="AI204" s="123">
        <v>140.67796610169501</v>
      </c>
      <c r="AJ204" s="124">
        <v>172.88135593220301</v>
      </c>
      <c r="AK204" s="183">
        <v>0.25</v>
      </c>
    </row>
    <row r="205" spans="1:37" ht="15.75" customHeight="1">
      <c r="A205" s="125" t="s">
        <v>984</v>
      </c>
      <c r="B205" s="125" t="s">
        <v>926</v>
      </c>
      <c r="C205" s="126">
        <v>291690</v>
      </c>
      <c r="D205" s="125" t="s">
        <v>924</v>
      </c>
      <c r="E205" s="125" t="e">
        <f>#N/A</f>
        <v>#N/A</v>
      </c>
      <c r="F205" s="125" t="e">
        <f>#N/A</f>
        <v>#N/A</v>
      </c>
      <c r="G205" s="125" t="e">
        <f>#N/A</f>
        <v>#N/A</v>
      </c>
      <c r="H205" s="125" t="e">
        <f>#N/A</f>
        <v>#N/A</v>
      </c>
      <c r="I205" s="125" t="e">
        <f>#N/A</f>
        <v>#N/A</v>
      </c>
      <c r="J205" s="125" t="e">
        <f>#N/A</f>
        <v>#N/A</v>
      </c>
      <c r="K205" s="125" t="e">
        <f>#N/A</f>
        <v>#N/A</v>
      </c>
      <c r="L205" s="125" t="e">
        <f>#N/A</f>
        <v>#N/A</v>
      </c>
      <c r="M205" s="125" t="e">
        <f>#N/A</f>
        <v>#N/A</v>
      </c>
      <c r="N205" s="127">
        <v>2.08</v>
      </c>
      <c r="O205" s="127">
        <v>2.08</v>
      </c>
      <c r="P205" s="127">
        <v>8.33</v>
      </c>
      <c r="Q205" s="127">
        <v>9.7200000000000006</v>
      </c>
      <c r="R205" s="125" t="s">
        <v>1015</v>
      </c>
      <c r="S205" s="125" t="s">
        <v>1015</v>
      </c>
      <c r="T205" s="125" t="s">
        <v>1015</v>
      </c>
      <c r="U205" s="125" t="s">
        <v>1015</v>
      </c>
      <c r="V205" s="128">
        <v>0</v>
      </c>
      <c r="W205" s="129">
        <v>86.1111111111111</v>
      </c>
      <c r="X205" s="129">
        <v>89.5833333333333</v>
      </c>
      <c r="Y205" s="129">
        <v>96.5277777777778</v>
      </c>
      <c r="Z205" s="129">
        <v>102.777777777778</v>
      </c>
      <c r="AA205" s="130">
        <v>0.25</v>
      </c>
      <c r="AB205" s="178">
        <v>109.62962962963</v>
      </c>
      <c r="AC205" s="124">
        <v>109.62962962963</v>
      </c>
      <c r="AD205" s="123">
        <v>97.7777777777778</v>
      </c>
      <c r="AE205" s="124">
        <v>105.92592592592599</v>
      </c>
      <c r="AF205" s="180">
        <v>1</v>
      </c>
      <c r="AG205" s="178">
        <v>117.5</v>
      </c>
      <c r="AH205" s="124">
        <v>115.833333333333</v>
      </c>
      <c r="AI205" s="123">
        <v>116.666666666667</v>
      </c>
      <c r="AJ205" s="124">
        <v>127.5</v>
      </c>
      <c r="AK205" s="180">
        <v>1</v>
      </c>
    </row>
    <row r="206" spans="1:37" ht="15.75" customHeight="1">
      <c r="A206" s="125" t="s">
        <v>979</v>
      </c>
      <c r="B206" s="125" t="s">
        <v>755</v>
      </c>
      <c r="C206" s="126">
        <v>291700</v>
      </c>
      <c r="D206" s="125" t="s">
        <v>751</v>
      </c>
      <c r="E206" s="125" t="e">
        <f>#N/A</f>
        <v>#N/A</v>
      </c>
      <c r="F206" s="125" t="e">
        <f>#N/A</f>
        <v>#N/A</v>
      </c>
      <c r="G206" s="125" t="e">
        <f>#N/A</f>
        <v>#N/A</v>
      </c>
      <c r="H206" s="125" t="e">
        <f>#N/A</f>
        <v>#N/A</v>
      </c>
      <c r="I206" s="125" t="e">
        <f>#N/A</f>
        <v>#N/A</v>
      </c>
      <c r="J206" s="125" t="e">
        <f>#N/A</f>
        <v>#N/A</v>
      </c>
      <c r="K206" s="125" t="e">
        <f>#N/A</f>
        <v>#N/A</v>
      </c>
      <c r="L206" s="125" t="e">
        <f>#N/A</f>
        <v>#N/A</v>
      </c>
      <c r="M206" s="125" t="e">
        <f>#N/A</f>
        <v>#N/A</v>
      </c>
      <c r="N206" s="127">
        <v>38.909999999999997</v>
      </c>
      <c r="O206" s="127">
        <v>24.6</v>
      </c>
      <c r="P206" s="127">
        <v>40.93</v>
      </c>
      <c r="Q206" s="127">
        <v>40.119999999999997</v>
      </c>
      <c r="R206" s="125" t="s">
        <v>1015</v>
      </c>
      <c r="S206" s="125" t="s">
        <v>1015</v>
      </c>
      <c r="T206" s="125" t="s">
        <v>1015</v>
      </c>
      <c r="U206" s="125" t="s">
        <v>1015</v>
      </c>
      <c r="V206" s="128">
        <v>0</v>
      </c>
      <c r="W206" s="129">
        <v>68.145161290322605</v>
      </c>
      <c r="X206" s="129">
        <v>85.080645161290306</v>
      </c>
      <c r="Y206" s="129">
        <v>103.225806451613</v>
      </c>
      <c r="Z206" s="129">
        <v>85.2822580645161</v>
      </c>
      <c r="AA206" s="140">
        <v>0.25</v>
      </c>
      <c r="AB206" s="178">
        <v>55.730337078651701</v>
      </c>
      <c r="AC206" s="124">
        <v>97.078651685393297</v>
      </c>
      <c r="AD206" s="123">
        <v>119.325842696629</v>
      </c>
      <c r="AE206" s="124">
        <v>102.247191011236</v>
      </c>
      <c r="AF206" s="183">
        <v>0.25</v>
      </c>
      <c r="AG206" s="178">
        <v>90.573770491803302</v>
      </c>
      <c r="AH206" s="124">
        <v>87.090163934426201</v>
      </c>
      <c r="AI206" s="123">
        <v>85.860655737704903</v>
      </c>
      <c r="AJ206" s="124">
        <v>79.713114754098399</v>
      </c>
      <c r="AK206" s="183">
        <v>0.25</v>
      </c>
    </row>
    <row r="207" spans="1:37" ht="15.75" customHeight="1">
      <c r="A207" s="125" t="s">
        <v>983</v>
      </c>
      <c r="B207" s="125" t="s">
        <v>848</v>
      </c>
      <c r="C207" s="126">
        <v>291710</v>
      </c>
      <c r="D207" s="125" t="s">
        <v>850</v>
      </c>
      <c r="E207" s="125" t="e">
        <f>#N/A</f>
        <v>#N/A</v>
      </c>
      <c r="F207" s="125" t="e">
        <f>#N/A</f>
        <v>#N/A</v>
      </c>
      <c r="G207" s="125" t="e">
        <f>#N/A</f>
        <v>#N/A</v>
      </c>
      <c r="H207" s="125" t="e">
        <f>#N/A</f>
        <v>#N/A</v>
      </c>
      <c r="I207" s="125" t="e">
        <f>#N/A</f>
        <v>#N/A</v>
      </c>
      <c r="J207" s="125" t="e">
        <f>#N/A</f>
        <v>#N/A</v>
      </c>
      <c r="K207" s="125" t="e">
        <f>#N/A</f>
        <v>#N/A</v>
      </c>
      <c r="L207" s="125" t="e">
        <f>#N/A</f>
        <v>#N/A</v>
      </c>
      <c r="M207" s="125" t="e">
        <f>#N/A</f>
        <v>#N/A</v>
      </c>
      <c r="N207" s="127">
        <v>55.9</v>
      </c>
      <c r="O207" s="127">
        <v>50.26</v>
      </c>
      <c r="P207" s="127">
        <v>59.49</v>
      </c>
      <c r="Q207" s="127">
        <v>67.69</v>
      </c>
      <c r="R207" s="125" t="s">
        <v>1015</v>
      </c>
      <c r="S207" s="125" t="s">
        <v>1015</v>
      </c>
      <c r="T207" s="125" t="s">
        <v>1015</v>
      </c>
      <c r="U207" s="125" t="s">
        <v>1015</v>
      </c>
      <c r="V207" s="128">
        <v>0</v>
      </c>
      <c r="W207" s="129">
        <v>61.025641025641001</v>
      </c>
      <c r="X207" s="129">
        <v>60</v>
      </c>
      <c r="Y207" s="129">
        <v>84.102564102564102</v>
      </c>
      <c r="Z207" s="129">
        <v>79.487179487179503</v>
      </c>
      <c r="AA207" s="130">
        <v>0</v>
      </c>
      <c r="AB207" s="178">
        <v>158.59375</v>
      </c>
      <c r="AC207" s="124">
        <v>152.34375</v>
      </c>
      <c r="AD207" s="123">
        <v>171.09375</v>
      </c>
      <c r="AE207" s="124">
        <v>137.5</v>
      </c>
      <c r="AF207" s="180">
        <v>1</v>
      </c>
      <c r="AG207" s="178">
        <v>114.880952380952</v>
      </c>
      <c r="AH207" s="124">
        <v>129.166666666667</v>
      </c>
      <c r="AI207" s="123">
        <v>154.166666666667</v>
      </c>
      <c r="AJ207" s="124">
        <v>138.69047619047601</v>
      </c>
      <c r="AK207" s="180">
        <v>1</v>
      </c>
    </row>
    <row r="208" spans="1:37" ht="15.75" customHeight="1">
      <c r="A208" s="125" t="s">
        <v>983</v>
      </c>
      <c r="B208" s="125" t="s">
        <v>803</v>
      </c>
      <c r="C208" s="126">
        <v>291720</v>
      </c>
      <c r="D208" s="125" t="s">
        <v>811</v>
      </c>
      <c r="E208" s="125" t="e">
        <f>#N/A</f>
        <v>#N/A</v>
      </c>
      <c r="F208" s="125" t="e">
        <f>#N/A</f>
        <v>#N/A</v>
      </c>
      <c r="G208" s="125" t="e">
        <f>#N/A</f>
        <v>#N/A</v>
      </c>
      <c r="H208" s="125" t="e">
        <f>#N/A</f>
        <v>#N/A</v>
      </c>
      <c r="I208" s="125" t="e">
        <f>#N/A</f>
        <v>#N/A</v>
      </c>
      <c r="J208" s="125" t="e">
        <f>#N/A</f>
        <v>#N/A</v>
      </c>
      <c r="K208" s="125" t="e">
        <f>#N/A</f>
        <v>#N/A</v>
      </c>
      <c r="L208" s="125" t="e">
        <f>#N/A</f>
        <v>#N/A</v>
      </c>
      <c r="M208" s="125" t="e">
        <f>#N/A</f>
        <v>#N/A</v>
      </c>
      <c r="N208" s="127">
        <v>79.47</v>
      </c>
      <c r="O208" s="127">
        <v>63.88</v>
      </c>
      <c r="P208" s="127">
        <v>86.69</v>
      </c>
      <c r="Q208" s="127">
        <v>94.68</v>
      </c>
      <c r="R208" s="125" t="s">
        <v>1015</v>
      </c>
      <c r="S208" s="125" t="s">
        <v>1015</v>
      </c>
      <c r="T208" s="125" t="s">
        <v>1015</v>
      </c>
      <c r="U208" s="125" t="s">
        <v>1015</v>
      </c>
      <c r="V208" s="128">
        <v>0</v>
      </c>
      <c r="W208" s="129">
        <v>85.5513307984791</v>
      </c>
      <c r="X208" s="129">
        <v>80.988593155893497</v>
      </c>
      <c r="Y208" s="129">
        <v>84.790874524714795</v>
      </c>
      <c r="Z208" s="129">
        <v>72.2433460076046</v>
      </c>
      <c r="AA208" s="130">
        <v>0</v>
      </c>
      <c r="AB208" s="178">
        <v>92.531120331950206</v>
      </c>
      <c r="AC208" s="124">
        <v>91.286307053941897</v>
      </c>
      <c r="AD208" s="123">
        <v>90.456431535269701</v>
      </c>
      <c r="AE208" s="124">
        <v>97.510373443983397</v>
      </c>
      <c r="AF208" s="180">
        <v>0</v>
      </c>
      <c r="AG208" s="178">
        <v>56.224899598393598</v>
      </c>
      <c r="AH208" s="124">
        <v>77.510040160642603</v>
      </c>
      <c r="AI208" s="123">
        <v>79.919678714859401</v>
      </c>
      <c r="AJ208" s="124">
        <v>94.779116465863495</v>
      </c>
      <c r="AK208" s="180">
        <v>0</v>
      </c>
    </row>
    <row r="209" spans="1:37" ht="15.75" customHeight="1">
      <c r="A209" s="141" t="s">
        <v>984</v>
      </c>
      <c r="B209" s="125" t="s">
        <v>946</v>
      </c>
      <c r="C209" s="133">
        <v>291730</v>
      </c>
      <c r="D209" s="134" t="s">
        <v>940</v>
      </c>
      <c r="E209" s="135" t="e">
        <f>#N/A</f>
        <v>#N/A</v>
      </c>
      <c r="F209" s="135" t="e">
        <f>#N/A</f>
        <v>#N/A</v>
      </c>
      <c r="G209" s="135" t="e">
        <f>#N/A</f>
        <v>#N/A</v>
      </c>
      <c r="H209" s="135" t="e">
        <f>#N/A</f>
        <v>#N/A</v>
      </c>
      <c r="I209" s="135" t="e">
        <f>#N/A</f>
        <v>#N/A</v>
      </c>
      <c r="J209" s="135" t="e">
        <f>#N/A</f>
        <v>#N/A</v>
      </c>
      <c r="K209" s="135" t="e">
        <f>#N/A</f>
        <v>#N/A</v>
      </c>
      <c r="L209" s="135" t="e">
        <f>#N/A</f>
        <v>#N/A</v>
      </c>
      <c r="M209" s="135" t="e">
        <f>#N/A</f>
        <v>#N/A</v>
      </c>
      <c r="N209" s="136">
        <v>87.85</v>
      </c>
      <c r="O209" s="136">
        <v>91.53</v>
      </c>
      <c r="P209" s="136">
        <v>93.79</v>
      </c>
      <c r="Q209" s="136">
        <v>84.46</v>
      </c>
      <c r="R209" s="135" t="s">
        <v>1015</v>
      </c>
      <c r="S209" s="135" t="s">
        <v>1015</v>
      </c>
      <c r="T209" s="135" t="s">
        <v>1015</v>
      </c>
      <c r="U209" s="135" t="s">
        <v>1015</v>
      </c>
      <c r="V209" s="137">
        <v>0</v>
      </c>
      <c r="W209" s="129">
        <v>74.576271186440707</v>
      </c>
      <c r="X209" s="129">
        <v>76.271186440677994</v>
      </c>
      <c r="Y209" s="129">
        <v>76.271186440677994</v>
      </c>
      <c r="Z209" s="129">
        <v>77.401129943502795</v>
      </c>
      <c r="AA209" s="130">
        <v>0</v>
      </c>
      <c r="AB209" s="178">
        <v>85.9375</v>
      </c>
      <c r="AC209" s="124">
        <v>85.625</v>
      </c>
      <c r="AD209" s="123">
        <v>99.0625</v>
      </c>
      <c r="AE209" s="124">
        <v>91.25</v>
      </c>
      <c r="AF209" s="180">
        <v>0.25</v>
      </c>
      <c r="AG209" s="178">
        <v>57.344632768361599</v>
      </c>
      <c r="AH209" s="124">
        <v>77.683615819208995</v>
      </c>
      <c r="AI209" s="123">
        <v>75.988700564971793</v>
      </c>
      <c r="AJ209" s="124">
        <v>84.745762711864401</v>
      </c>
      <c r="AK209" s="180">
        <v>0.25</v>
      </c>
    </row>
    <row r="210" spans="1:37" ht="15.75" customHeight="1">
      <c r="A210" s="125" t="s">
        <v>983</v>
      </c>
      <c r="B210" s="125" t="s">
        <v>825</v>
      </c>
      <c r="C210" s="126">
        <v>291733</v>
      </c>
      <c r="D210" s="125" t="s">
        <v>828</v>
      </c>
      <c r="E210" s="125" t="e">
        <f>#N/A</f>
        <v>#N/A</v>
      </c>
      <c r="F210" s="125" t="e">
        <f>#N/A</f>
        <v>#N/A</v>
      </c>
      <c r="G210" s="125" t="e">
        <f>#N/A</f>
        <v>#N/A</v>
      </c>
      <c r="H210" s="125" t="e">
        <f>#N/A</f>
        <v>#N/A</v>
      </c>
      <c r="I210" s="125" t="e">
        <f>#N/A</f>
        <v>#N/A</v>
      </c>
      <c r="J210" s="125" t="e">
        <f>#N/A</f>
        <v>#N/A</v>
      </c>
      <c r="K210" s="125" t="e">
        <f>#N/A</f>
        <v>#N/A</v>
      </c>
      <c r="L210" s="125" t="e">
        <f>#N/A</f>
        <v>#N/A</v>
      </c>
      <c r="M210" s="125" t="e">
        <f>#N/A</f>
        <v>#N/A</v>
      </c>
      <c r="N210" s="127">
        <v>92.2</v>
      </c>
      <c r="O210" s="127">
        <v>79.430000000000007</v>
      </c>
      <c r="P210" s="127">
        <v>94.33</v>
      </c>
      <c r="Q210" s="127">
        <v>96.45</v>
      </c>
      <c r="R210" s="125" t="s">
        <v>1015</v>
      </c>
      <c r="S210" s="125" t="s">
        <v>1015</v>
      </c>
      <c r="T210" s="125" t="s">
        <v>1015</v>
      </c>
      <c r="U210" s="125" t="s">
        <v>1014</v>
      </c>
      <c r="V210" s="128">
        <v>0.25</v>
      </c>
      <c r="W210" s="129">
        <v>73.758865248226996</v>
      </c>
      <c r="X210" s="129">
        <v>75.886524822694994</v>
      </c>
      <c r="Y210" s="129">
        <v>91.489361702127695</v>
      </c>
      <c r="Z210" s="129">
        <v>82.269503546099301</v>
      </c>
      <c r="AA210" s="140">
        <v>0</v>
      </c>
      <c r="AB210" s="178">
        <v>104.46428571428601</v>
      </c>
      <c r="AC210" s="124">
        <v>101.78571428571399</v>
      </c>
      <c r="AD210" s="123">
        <v>98.214285714285694</v>
      </c>
      <c r="AE210" s="124">
        <v>95.535714285714306</v>
      </c>
      <c r="AF210" s="183">
        <v>1</v>
      </c>
      <c r="AG210" s="178">
        <v>89.473684210526301</v>
      </c>
      <c r="AH210" s="124">
        <v>118.421052631579</v>
      </c>
      <c r="AI210" s="123">
        <v>131.57894736842101</v>
      </c>
      <c r="AJ210" s="124">
        <v>143.85964912280701</v>
      </c>
      <c r="AK210" s="183">
        <v>1</v>
      </c>
    </row>
    <row r="211" spans="1:37" ht="15.75" customHeight="1">
      <c r="A211" s="125" t="s">
        <v>981</v>
      </c>
      <c r="B211" s="125" t="s">
        <v>791</v>
      </c>
      <c r="C211" s="126">
        <v>291735</v>
      </c>
      <c r="D211" s="125" t="s">
        <v>790</v>
      </c>
      <c r="E211" s="125" t="e">
        <f>#N/A</f>
        <v>#N/A</v>
      </c>
      <c r="F211" s="125" t="e">
        <f>#N/A</f>
        <v>#N/A</v>
      </c>
      <c r="G211" s="125" t="e">
        <f>#N/A</f>
        <v>#N/A</v>
      </c>
      <c r="H211" s="125" t="e">
        <f>#N/A</f>
        <v>#N/A</v>
      </c>
      <c r="I211" s="125" t="e">
        <f>#N/A</f>
        <v>#N/A</v>
      </c>
      <c r="J211" s="125" t="e">
        <f>#N/A</f>
        <v>#N/A</v>
      </c>
      <c r="K211" s="125" t="e">
        <f>#N/A</f>
        <v>#N/A</v>
      </c>
      <c r="L211" s="125" t="e">
        <f>#N/A</f>
        <v>#N/A</v>
      </c>
      <c r="M211" s="125" t="e">
        <f>#N/A</f>
        <v>#N/A</v>
      </c>
      <c r="N211" s="127">
        <v>70.23</v>
      </c>
      <c r="O211" s="127">
        <v>52.67</v>
      </c>
      <c r="P211" s="127">
        <v>72.52</v>
      </c>
      <c r="Q211" s="127">
        <v>81.680000000000007</v>
      </c>
      <c r="R211" s="125" t="s">
        <v>1015</v>
      </c>
      <c r="S211" s="125" t="s">
        <v>1015</v>
      </c>
      <c r="T211" s="125" t="s">
        <v>1015</v>
      </c>
      <c r="U211" s="125" t="s">
        <v>1015</v>
      </c>
      <c r="V211" s="128">
        <v>0</v>
      </c>
      <c r="W211" s="129">
        <v>83.206106870228993</v>
      </c>
      <c r="X211" s="129">
        <v>73.282442748091597</v>
      </c>
      <c r="Y211" s="129">
        <v>78.625954198473295</v>
      </c>
      <c r="Z211" s="131">
        <v>75.572519083969496</v>
      </c>
      <c r="AA211" s="130">
        <v>0</v>
      </c>
      <c r="AB211" s="178">
        <v>81.25</v>
      </c>
      <c r="AC211" s="124">
        <v>79.6875</v>
      </c>
      <c r="AD211" s="123">
        <v>76.5625</v>
      </c>
      <c r="AE211" s="124">
        <v>63.28125</v>
      </c>
      <c r="AF211" s="180">
        <v>0</v>
      </c>
      <c r="AG211" s="178">
        <v>112.78195488721801</v>
      </c>
      <c r="AH211" s="124">
        <v>117.293233082707</v>
      </c>
      <c r="AI211" s="123">
        <v>130.075187969925</v>
      </c>
      <c r="AJ211" s="124">
        <v>119.548872180451</v>
      </c>
      <c r="AK211" s="180">
        <v>0</v>
      </c>
    </row>
    <row r="212" spans="1:37" ht="15.75" customHeight="1">
      <c r="A212" s="125" t="s">
        <v>983</v>
      </c>
      <c r="B212" s="125" t="s">
        <v>825</v>
      </c>
      <c r="C212" s="126">
        <v>291740</v>
      </c>
      <c r="D212" s="125" t="s">
        <v>829</v>
      </c>
      <c r="E212" s="125" t="e">
        <f>#N/A</f>
        <v>#N/A</v>
      </c>
      <c r="F212" s="125" t="e">
        <f>#N/A</f>
        <v>#N/A</v>
      </c>
      <c r="G212" s="125" t="e">
        <f>#N/A</f>
        <v>#N/A</v>
      </c>
      <c r="H212" s="125" t="e">
        <f>#N/A</f>
        <v>#N/A</v>
      </c>
      <c r="I212" s="125" t="e">
        <f>#N/A</f>
        <v>#N/A</v>
      </c>
      <c r="J212" s="125" t="e">
        <f>#N/A</f>
        <v>#N/A</v>
      </c>
      <c r="K212" s="125" t="e">
        <f>#N/A</f>
        <v>#N/A</v>
      </c>
      <c r="L212" s="125" t="e">
        <f>#N/A</f>
        <v>#N/A</v>
      </c>
      <c r="M212" s="125" t="e">
        <f>#N/A</f>
        <v>#N/A</v>
      </c>
      <c r="N212" s="127">
        <v>78.36</v>
      </c>
      <c r="O212" s="127">
        <v>79.099999999999994</v>
      </c>
      <c r="P212" s="127">
        <v>83.58</v>
      </c>
      <c r="Q212" s="127">
        <v>75.37</v>
      </c>
      <c r="R212" s="125" t="s">
        <v>1015</v>
      </c>
      <c r="S212" s="125" t="s">
        <v>1015</v>
      </c>
      <c r="T212" s="125" t="s">
        <v>1015</v>
      </c>
      <c r="U212" s="125" t="s">
        <v>1015</v>
      </c>
      <c r="V212" s="128">
        <v>0</v>
      </c>
      <c r="W212" s="129">
        <v>84.328358208955194</v>
      </c>
      <c r="X212" s="129">
        <v>85.820895522388099</v>
      </c>
      <c r="Y212" s="129">
        <v>83.582089552238799</v>
      </c>
      <c r="Z212" s="129">
        <v>73.880597014925399</v>
      </c>
      <c r="AA212" s="130">
        <v>0</v>
      </c>
      <c r="AB212" s="178">
        <v>84.496124031007795</v>
      </c>
      <c r="AC212" s="124">
        <v>82.945736434108497</v>
      </c>
      <c r="AD212" s="123">
        <v>96.899224806201502</v>
      </c>
      <c r="AE212" s="124">
        <v>88.3720930232558</v>
      </c>
      <c r="AF212" s="180">
        <v>0.25</v>
      </c>
      <c r="AG212" s="178">
        <v>60</v>
      </c>
      <c r="AH212" s="124">
        <v>60.645161290322598</v>
      </c>
      <c r="AI212" s="123">
        <v>60</v>
      </c>
      <c r="AJ212" s="124">
        <v>56.774193548387103</v>
      </c>
      <c r="AK212" s="180">
        <v>0.25</v>
      </c>
    </row>
    <row r="213" spans="1:37" ht="15.75" customHeight="1">
      <c r="A213" s="125" t="s">
        <v>974</v>
      </c>
      <c r="B213" s="125" t="s">
        <v>596</v>
      </c>
      <c r="C213" s="126">
        <v>291750</v>
      </c>
      <c r="D213" s="125" t="s">
        <v>596</v>
      </c>
      <c r="E213" s="125" t="e">
        <f>#N/A</f>
        <v>#N/A</v>
      </c>
      <c r="F213" s="125" t="e">
        <f>#N/A</f>
        <v>#N/A</v>
      </c>
      <c r="G213" s="125" t="e">
        <f>#N/A</f>
        <v>#N/A</v>
      </c>
      <c r="H213" s="125" t="e">
        <f>#N/A</f>
        <v>#N/A</v>
      </c>
      <c r="I213" s="125" t="e">
        <f>#N/A</f>
        <v>#N/A</v>
      </c>
      <c r="J213" s="125" t="e">
        <f>#N/A</f>
        <v>#N/A</v>
      </c>
      <c r="K213" s="125" t="e">
        <f>#N/A</f>
        <v>#N/A</v>
      </c>
      <c r="L213" s="125" t="e">
        <f>#N/A</f>
        <v>#N/A</v>
      </c>
      <c r="M213" s="125" t="e">
        <f>#N/A</f>
        <v>#N/A</v>
      </c>
      <c r="N213" s="127">
        <v>81.52</v>
      </c>
      <c r="O213" s="127">
        <v>65.78</v>
      </c>
      <c r="P213" s="127">
        <v>90.17</v>
      </c>
      <c r="Q213" s="127">
        <v>85.93</v>
      </c>
      <c r="R213" s="125" t="s">
        <v>1015</v>
      </c>
      <c r="S213" s="125" t="s">
        <v>1015</v>
      </c>
      <c r="T213" s="125" t="s">
        <v>1015</v>
      </c>
      <c r="U213" s="125" t="s">
        <v>1015</v>
      </c>
      <c r="V213" s="128">
        <v>0</v>
      </c>
      <c r="W213" s="129">
        <v>92.5833333333333</v>
      </c>
      <c r="X213" s="129">
        <v>95.25</v>
      </c>
      <c r="Y213" s="129">
        <v>99.3333333333333</v>
      </c>
      <c r="Z213" s="129">
        <v>94.5</v>
      </c>
      <c r="AA213" s="140">
        <v>0.5</v>
      </c>
      <c r="AB213" s="178">
        <v>95.981087470449197</v>
      </c>
      <c r="AC213" s="124">
        <v>96.611505122143399</v>
      </c>
      <c r="AD213" s="123">
        <v>102.20646178093</v>
      </c>
      <c r="AE213" s="124">
        <v>87.549251379038594</v>
      </c>
      <c r="AF213" s="183">
        <v>0.75</v>
      </c>
      <c r="AG213" s="178">
        <v>71.735791090629803</v>
      </c>
      <c r="AH213" s="124">
        <v>83.102918586789599</v>
      </c>
      <c r="AI213" s="123">
        <v>90.092165898617495</v>
      </c>
      <c r="AJ213" s="124">
        <v>101.152073732719</v>
      </c>
      <c r="AK213" s="183">
        <v>0.75</v>
      </c>
    </row>
    <row r="214" spans="1:37" ht="15.75" customHeight="1">
      <c r="A214" s="125" t="s">
        <v>984</v>
      </c>
      <c r="B214" s="125" t="s">
        <v>926</v>
      </c>
      <c r="C214" s="126">
        <v>291760</v>
      </c>
      <c r="D214" s="125" t="s">
        <v>925</v>
      </c>
      <c r="E214" s="125" t="e">
        <f>#N/A</f>
        <v>#N/A</v>
      </c>
      <c r="F214" s="125" t="e">
        <f>#N/A</f>
        <v>#N/A</v>
      </c>
      <c r="G214" s="125" t="e">
        <f>#N/A</f>
        <v>#N/A</v>
      </c>
      <c r="H214" s="125" t="e">
        <f>#N/A</f>
        <v>#N/A</v>
      </c>
      <c r="I214" s="125" t="e">
        <f>#N/A</f>
        <v>#N/A</v>
      </c>
      <c r="J214" s="125" t="e">
        <f>#N/A</f>
        <v>#N/A</v>
      </c>
      <c r="K214" s="125" t="e">
        <f>#N/A</f>
        <v>#N/A</v>
      </c>
      <c r="L214" s="125" t="e">
        <f>#N/A</f>
        <v>#N/A</v>
      </c>
      <c r="M214" s="125" t="e">
        <f>#N/A</f>
        <v>#N/A</v>
      </c>
      <c r="N214" s="127">
        <v>66.709999999999994</v>
      </c>
      <c r="O214" s="127">
        <v>61.78</v>
      </c>
      <c r="P214" s="127">
        <v>78.77</v>
      </c>
      <c r="Q214" s="127">
        <v>82.6</v>
      </c>
      <c r="R214" s="125" t="s">
        <v>1015</v>
      </c>
      <c r="S214" s="125" t="s">
        <v>1015</v>
      </c>
      <c r="T214" s="125" t="s">
        <v>1015</v>
      </c>
      <c r="U214" s="125" t="s">
        <v>1015</v>
      </c>
      <c r="V214" s="128">
        <v>0</v>
      </c>
      <c r="W214" s="129">
        <v>56.849315068493098</v>
      </c>
      <c r="X214" s="129">
        <v>61.095890410958901</v>
      </c>
      <c r="Y214" s="129">
        <v>69.452054794520507</v>
      </c>
      <c r="Z214" s="129">
        <v>59.041095890411</v>
      </c>
      <c r="AA214" s="130">
        <v>0</v>
      </c>
      <c r="AB214" s="178">
        <v>88.936170212766001</v>
      </c>
      <c r="AC214" s="124">
        <v>85.673758865248203</v>
      </c>
      <c r="AD214" s="123">
        <v>88.368794326241101</v>
      </c>
      <c r="AE214" s="124">
        <v>81.985815602836894</v>
      </c>
      <c r="AF214" s="180">
        <v>0</v>
      </c>
      <c r="AG214" s="178">
        <v>65.177398160315406</v>
      </c>
      <c r="AH214" s="124">
        <v>74.507227332457305</v>
      </c>
      <c r="AI214" s="123">
        <v>81.077529566360099</v>
      </c>
      <c r="AJ214" s="124">
        <v>84.888304862023702</v>
      </c>
      <c r="AK214" s="180">
        <v>0</v>
      </c>
    </row>
    <row r="215" spans="1:37" ht="15.75" customHeight="1">
      <c r="A215" s="125" t="s">
        <v>979</v>
      </c>
      <c r="B215" s="125" t="s">
        <v>755</v>
      </c>
      <c r="C215" s="126">
        <v>291770</v>
      </c>
      <c r="D215" s="125" t="s">
        <v>752</v>
      </c>
      <c r="E215" s="125" t="e">
        <f>#N/A</f>
        <v>#N/A</v>
      </c>
      <c r="F215" s="125" t="e">
        <f>#N/A</f>
        <v>#N/A</v>
      </c>
      <c r="G215" s="125" t="e">
        <f>#N/A</f>
        <v>#N/A</v>
      </c>
      <c r="H215" s="125" t="e">
        <f>#N/A</f>
        <v>#N/A</v>
      </c>
      <c r="I215" s="125" t="e">
        <f>#N/A</f>
        <v>#N/A</v>
      </c>
      <c r="J215" s="125" t="e">
        <f>#N/A</f>
        <v>#N/A</v>
      </c>
      <c r="K215" s="125" t="e">
        <f>#N/A</f>
        <v>#N/A</v>
      </c>
      <c r="L215" s="125" t="e">
        <f>#N/A</f>
        <v>#N/A</v>
      </c>
      <c r="M215" s="125" t="e">
        <f>#N/A</f>
        <v>#N/A</v>
      </c>
      <c r="N215" s="127">
        <v>93.29</v>
      </c>
      <c r="O215" s="127">
        <v>92.57</v>
      </c>
      <c r="P215" s="127">
        <v>94.96</v>
      </c>
      <c r="Q215" s="127">
        <v>108.15</v>
      </c>
      <c r="R215" s="125" t="s">
        <v>1015</v>
      </c>
      <c r="S215" s="125" t="s">
        <v>1015</v>
      </c>
      <c r="T215" s="125" t="s">
        <v>1015</v>
      </c>
      <c r="U215" s="125" t="s">
        <v>1015</v>
      </c>
      <c r="V215" s="128">
        <v>0.25</v>
      </c>
      <c r="W215" s="129">
        <v>66.426858513189401</v>
      </c>
      <c r="X215" s="129">
        <v>83.213429256594694</v>
      </c>
      <c r="Y215" s="129">
        <v>102.637889688249</v>
      </c>
      <c r="Z215" s="129">
        <v>96.402877697841703</v>
      </c>
      <c r="AA215" s="130">
        <v>0.5</v>
      </c>
      <c r="AB215" s="178">
        <v>44.7867298578199</v>
      </c>
      <c r="AC215" s="124">
        <v>99.052132701421797</v>
      </c>
      <c r="AD215" s="123">
        <v>101.65876777251199</v>
      </c>
      <c r="AE215" s="124">
        <v>100.23696682464499</v>
      </c>
      <c r="AF215" s="180">
        <v>0.75</v>
      </c>
      <c r="AG215" s="178">
        <v>98.561151079136707</v>
      </c>
      <c r="AH215" s="124">
        <v>92.326139088728993</v>
      </c>
      <c r="AI215" s="123">
        <v>97.122302158273399</v>
      </c>
      <c r="AJ215" s="124">
        <v>103.117505995204</v>
      </c>
      <c r="AK215" s="180">
        <v>0.75</v>
      </c>
    </row>
    <row r="216" spans="1:37" ht="15.75" customHeight="1">
      <c r="A216" s="125" t="s">
        <v>976</v>
      </c>
      <c r="B216" s="125" t="s">
        <v>683</v>
      </c>
      <c r="C216" s="126">
        <v>291780</v>
      </c>
      <c r="D216" s="125" t="s">
        <v>673</v>
      </c>
      <c r="E216" s="125" t="e">
        <f>#N/A</f>
        <v>#N/A</v>
      </c>
      <c r="F216" s="125" t="e">
        <f>#N/A</f>
        <v>#N/A</v>
      </c>
      <c r="G216" s="125" t="e">
        <f>#N/A</f>
        <v>#N/A</v>
      </c>
      <c r="H216" s="125" t="e">
        <f>#N/A</f>
        <v>#N/A</v>
      </c>
      <c r="I216" s="125" t="e">
        <f>#N/A</f>
        <v>#N/A</v>
      </c>
      <c r="J216" s="125" t="e">
        <f>#N/A</f>
        <v>#N/A</v>
      </c>
      <c r="K216" s="125" t="e">
        <f>#N/A</f>
        <v>#N/A</v>
      </c>
      <c r="L216" s="125" t="e">
        <f>#N/A</f>
        <v>#N/A</v>
      </c>
      <c r="M216" s="125" t="e">
        <f>#N/A</f>
        <v>#N/A</v>
      </c>
      <c r="N216" s="127">
        <v>86.34</v>
      </c>
      <c r="O216" s="127">
        <v>81.99</v>
      </c>
      <c r="P216" s="127">
        <v>109.94</v>
      </c>
      <c r="Q216" s="127">
        <v>91.3</v>
      </c>
      <c r="R216" s="125" t="s">
        <v>1015</v>
      </c>
      <c r="S216" s="125" t="s">
        <v>1015</v>
      </c>
      <c r="T216" s="125" t="s">
        <v>1014</v>
      </c>
      <c r="U216" s="125" t="s">
        <v>1015</v>
      </c>
      <c r="V216" s="128">
        <v>0.25</v>
      </c>
      <c r="W216" s="129">
        <v>104.347826086957</v>
      </c>
      <c r="X216" s="129">
        <v>98.136645962732899</v>
      </c>
      <c r="Y216" s="129">
        <v>103.726708074534</v>
      </c>
      <c r="Z216" s="131">
        <v>106.211180124224</v>
      </c>
      <c r="AA216" s="140">
        <v>1</v>
      </c>
      <c r="AB216" s="178">
        <v>80.693069306930695</v>
      </c>
      <c r="AC216" s="124">
        <v>78.217821782178206</v>
      </c>
      <c r="AD216" s="123">
        <v>80.198019801980195</v>
      </c>
      <c r="AE216" s="124">
        <v>91.089108910891099</v>
      </c>
      <c r="AF216" s="183">
        <v>0</v>
      </c>
      <c r="AG216" s="178">
        <v>58.6854460093897</v>
      </c>
      <c r="AH216" s="124">
        <v>76.5258215962441</v>
      </c>
      <c r="AI216" s="123">
        <v>84.976525821596198</v>
      </c>
      <c r="AJ216" s="124">
        <v>79.812206572769995</v>
      </c>
      <c r="AK216" s="183">
        <v>0</v>
      </c>
    </row>
    <row r="217" spans="1:37" ht="15.75" customHeight="1">
      <c r="A217" s="125" t="s">
        <v>978</v>
      </c>
      <c r="B217" s="125" t="s">
        <v>691</v>
      </c>
      <c r="C217" s="126">
        <v>291790</v>
      </c>
      <c r="D217" s="125" t="s">
        <v>703</v>
      </c>
      <c r="E217" s="125" t="e">
        <f>#N/A</f>
        <v>#N/A</v>
      </c>
      <c r="F217" s="125" t="e">
        <f>#N/A</f>
        <v>#N/A</v>
      </c>
      <c r="G217" s="125" t="e">
        <f>#N/A</f>
        <v>#N/A</v>
      </c>
      <c r="H217" s="125" t="e">
        <f>#N/A</f>
        <v>#N/A</v>
      </c>
      <c r="I217" s="125" t="e">
        <f>#N/A</f>
        <v>#N/A</v>
      </c>
      <c r="J217" s="125" t="e">
        <f>#N/A</f>
        <v>#N/A</v>
      </c>
      <c r="K217" s="125" t="e">
        <f>#N/A</f>
        <v>#N/A</v>
      </c>
      <c r="L217" s="125" t="e">
        <f>#N/A</f>
        <v>#N/A</v>
      </c>
      <c r="M217" s="125" t="e">
        <f>#N/A</f>
        <v>#N/A</v>
      </c>
      <c r="N217" s="127">
        <v>42.86</v>
      </c>
      <c r="O217" s="127">
        <v>25</v>
      </c>
      <c r="P217" s="127">
        <v>50.6</v>
      </c>
      <c r="Q217" s="127">
        <v>48.81</v>
      </c>
      <c r="R217" s="125" t="s">
        <v>1015</v>
      </c>
      <c r="S217" s="125" t="s">
        <v>1015</v>
      </c>
      <c r="T217" s="125" t="s">
        <v>1015</v>
      </c>
      <c r="U217" s="125" t="s">
        <v>1015</v>
      </c>
      <c r="V217" s="128">
        <v>0</v>
      </c>
      <c r="W217" s="129">
        <v>70.8333333333333</v>
      </c>
      <c r="X217" s="129">
        <v>69.642857142857096</v>
      </c>
      <c r="Y217" s="129">
        <v>75.595238095238102</v>
      </c>
      <c r="Z217" s="129">
        <v>60.714285714285701</v>
      </c>
      <c r="AA217" s="130">
        <v>0</v>
      </c>
      <c r="AB217" s="178">
        <v>67.153284671532802</v>
      </c>
      <c r="AC217" s="124">
        <v>65.693430656934297</v>
      </c>
      <c r="AD217" s="123">
        <v>70.072992700729898</v>
      </c>
      <c r="AE217" s="124">
        <v>86.131386861313899</v>
      </c>
      <c r="AF217" s="180">
        <v>0</v>
      </c>
      <c r="AG217" s="178">
        <v>63.448275862069003</v>
      </c>
      <c r="AH217" s="124">
        <v>63.448275862069003</v>
      </c>
      <c r="AI217" s="123">
        <v>80</v>
      </c>
      <c r="AJ217" s="124">
        <v>82.758620689655203</v>
      </c>
      <c r="AK217" s="180">
        <v>0</v>
      </c>
    </row>
    <row r="218" spans="1:37" ht="15.75" customHeight="1">
      <c r="A218" s="125" t="s">
        <v>984</v>
      </c>
      <c r="B218" s="125" t="s">
        <v>926</v>
      </c>
      <c r="C218" s="126">
        <v>291800</v>
      </c>
      <c r="D218" s="125" t="s">
        <v>926</v>
      </c>
      <c r="E218" s="125" t="e">
        <f>#N/A</f>
        <v>#N/A</v>
      </c>
      <c r="F218" s="125" t="e">
        <f>#N/A</f>
        <v>#N/A</v>
      </c>
      <c r="G218" s="125" t="e">
        <f>#N/A</f>
        <v>#N/A</v>
      </c>
      <c r="H218" s="125" t="e">
        <f>#N/A</f>
        <v>#N/A</v>
      </c>
      <c r="I218" s="125" t="e">
        <f>#N/A</f>
        <v>#N/A</v>
      </c>
      <c r="J218" s="125" t="e">
        <f>#N/A</f>
        <v>#N/A</v>
      </c>
      <c r="K218" s="125" t="e">
        <f>#N/A</f>
        <v>#N/A</v>
      </c>
      <c r="L218" s="125" t="e">
        <f>#N/A</f>
        <v>#N/A</v>
      </c>
      <c r="M218" s="125" t="e">
        <f>#N/A</f>
        <v>#N/A</v>
      </c>
      <c r="N218" s="127">
        <v>67.52</v>
      </c>
      <c r="O218" s="127">
        <v>61.42</v>
      </c>
      <c r="P218" s="127">
        <v>76.430000000000007</v>
      </c>
      <c r="Q218" s="127">
        <v>81.459999999999994</v>
      </c>
      <c r="R218" s="125" t="s">
        <v>1015</v>
      </c>
      <c r="S218" s="125" t="s">
        <v>1015</v>
      </c>
      <c r="T218" s="125" t="s">
        <v>1015</v>
      </c>
      <c r="U218" s="125" t="s">
        <v>1015</v>
      </c>
      <c r="V218" s="128">
        <v>0</v>
      </c>
      <c r="W218" s="129">
        <v>70.852534562212</v>
      </c>
      <c r="X218" s="129">
        <v>70.8909370199693</v>
      </c>
      <c r="Y218" s="129">
        <v>79.646697388632901</v>
      </c>
      <c r="Z218" s="129">
        <v>73.655913978494596</v>
      </c>
      <c r="AA218" s="140">
        <v>0.25</v>
      </c>
      <c r="AB218" s="178">
        <v>83.3193277310924</v>
      </c>
      <c r="AC218" s="124">
        <v>83.3193277310924</v>
      </c>
      <c r="AD218" s="123">
        <v>91.176470588235304</v>
      </c>
      <c r="AE218" s="124">
        <v>84.663865546218503</v>
      </c>
      <c r="AF218" s="183">
        <v>0</v>
      </c>
      <c r="AG218" s="178">
        <v>63.487515349979503</v>
      </c>
      <c r="AH218" s="124">
        <v>78.714695047073306</v>
      </c>
      <c r="AI218" s="123">
        <v>84.158821121571805</v>
      </c>
      <c r="AJ218" s="124">
        <v>89.602947196070403</v>
      </c>
      <c r="AK218" s="183">
        <v>0</v>
      </c>
    </row>
    <row r="219" spans="1:37" ht="15.75" customHeight="1">
      <c r="A219" s="125" t="s">
        <v>979</v>
      </c>
      <c r="B219" s="125" t="s">
        <v>742</v>
      </c>
      <c r="C219" s="126">
        <v>291810</v>
      </c>
      <c r="D219" s="125" t="s">
        <v>740</v>
      </c>
      <c r="E219" s="125" t="e">
        <f>#N/A</f>
        <v>#N/A</v>
      </c>
      <c r="F219" s="125" t="e">
        <f>#N/A</f>
        <v>#N/A</v>
      </c>
      <c r="G219" s="125" t="e">
        <f>#N/A</f>
        <v>#N/A</v>
      </c>
      <c r="H219" s="125" t="e">
        <f>#N/A</f>
        <v>#N/A</v>
      </c>
      <c r="I219" s="125" t="e">
        <f>#N/A</f>
        <v>#N/A</v>
      </c>
      <c r="J219" s="125" t="e">
        <f>#N/A</f>
        <v>#N/A</v>
      </c>
      <c r="K219" s="125" t="e">
        <f>#N/A</f>
        <v>#N/A</v>
      </c>
      <c r="L219" s="125" t="e">
        <f>#N/A</f>
        <v>#N/A</v>
      </c>
      <c r="M219" s="125" t="e">
        <f>#N/A</f>
        <v>#N/A</v>
      </c>
      <c r="N219" s="127">
        <v>96.28</v>
      </c>
      <c r="O219" s="127">
        <v>83.47</v>
      </c>
      <c r="P219" s="127">
        <v>90.5</v>
      </c>
      <c r="Q219" s="127">
        <v>151.44999999999999</v>
      </c>
      <c r="R219" s="125" t="s">
        <v>1014</v>
      </c>
      <c r="S219" s="125" t="s">
        <v>1015</v>
      </c>
      <c r="T219" s="125" t="s">
        <v>1015</v>
      </c>
      <c r="U219" s="125" t="s">
        <v>1014</v>
      </c>
      <c r="V219" s="128">
        <v>0.5</v>
      </c>
      <c r="W219" s="129">
        <v>40.289256198347097</v>
      </c>
      <c r="X219" s="129">
        <v>47.520661157024797</v>
      </c>
      <c r="Y219" s="129">
        <v>38.842975206611598</v>
      </c>
      <c r="Z219" s="129">
        <v>54.958677685950398</v>
      </c>
      <c r="AA219" s="130">
        <v>0</v>
      </c>
      <c r="AB219" s="178">
        <v>58.980044345898001</v>
      </c>
      <c r="AC219" s="124">
        <v>55.654101995565398</v>
      </c>
      <c r="AD219" s="123">
        <v>63.858093126385803</v>
      </c>
      <c r="AE219" s="124">
        <v>50.332594235033298</v>
      </c>
      <c r="AF219" s="180">
        <v>0</v>
      </c>
      <c r="AG219" s="178">
        <v>85.350318471337602</v>
      </c>
      <c r="AH219" s="124">
        <v>95.329087048832307</v>
      </c>
      <c r="AI219" s="123">
        <v>99.150743099787704</v>
      </c>
      <c r="AJ219" s="124">
        <v>92.1443736730361</v>
      </c>
      <c r="AK219" s="180">
        <v>0</v>
      </c>
    </row>
    <row r="220" spans="1:37" ht="15.75" customHeight="1">
      <c r="A220" s="125" t="s">
        <v>976</v>
      </c>
      <c r="B220" s="125" t="s">
        <v>683</v>
      </c>
      <c r="C220" s="126">
        <v>291820</v>
      </c>
      <c r="D220" s="125" t="s">
        <v>674</v>
      </c>
      <c r="E220" s="125" t="e">
        <f>#N/A</f>
        <v>#N/A</v>
      </c>
      <c r="F220" s="125" t="e">
        <f>#N/A</f>
        <v>#N/A</v>
      </c>
      <c r="G220" s="125" t="e">
        <f>#N/A</f>
        <v>#N/A</v>
      </c>
      <c r="H220" s="125" t="e">
        <f>#N/A</f>
        <v>#N/A</v>
      </c>
      <c r="I220" s="125" t="e">
        <f>#N/A</f>
        <v>#N/A</v>
      </c>
      <c r="J220" s="125" t="e">
        <f>#N/A</f>
        <v>#N/A</v>
      </c>
      <c r="K220" s="125" t="e">
        <f>#N/A</f>
        <v>#N/A</v>
      </c>
      <c r="L220" s="125" t="e">
        <f>#N/A</f>
        <v>#N/A</v>
      </c>
      <c r="M220" s="125" t="e">
        <f>#N/A</f>
        <v>#N/A</v>
      </c>
      <c r="N220" s="127">
        <v>57.89</v>
      </c>
      <c r="O220" s="127">
        <v>45.39</v>
      </c>
      <c r="P220" s="127">
        <v>58.55</v>
      </c>
      <c r="Q220" s="127">
        <v>64.47</v>
      </c>
      <c r="R220" s="125" t="s">
        <v>1015</v>
      </c>
      <c r="S220" s="125" t="s">
        <v>1015</v>
      </c>
      <c r="T220" s="125" t="s">
        <v>1015</v>
      </c>
      <c r="U220" s="125" t="s">
        <v>1015</v>
      </c>
      <c r="V220" s="128">
        <v>0</v>
      </c>
      <c r="W220" s="129">
        <v>82.236842105263193</v>
      </c>
      <c r="X220" s="129">
        <v>86.184210526315795</v>
      </c>
      <c r="Y220" s="129">
        <v>87.5</v>
      </c>
      <c r="Z220" s="131">
        <v>88.815789473684205</v>
      </c>
      <c r="AA220" s="130">
        <v>0</v>
      </c>
      <c r="AB220" s="178">
        <v>104.28571428571399</v>
      </c>
      <c r="AC220" s="124">
        <v>104.28571428571399</v>
      </c>
      <c r="AD220" s="123">
        <v>105</v>
      </c>
      <c r="AE220" s="124">
        <v>93.571428571428598</v>
      </c>
      <c r="AF220" s="180">
        <v>0.75</v>
      </c>
      <c r="AG220" s="178">
        <v>132.23684210526301</v>
      </c>
      <c r="AH220" s="124">
        <v>136.18421052631601</v>
      </c>
      <c r="AI220" s="123">
        <v>153.289473684211</v>
      </c>
      <c r="AJ220" s="124">
        <v>128.289473684211</v>
      </c>
      <c r="AK220" s="180">
        <v>0.75</v>
      </c>
    </row>
    <row r="221" spans="1:37" ht="15.75" customHeight="1">
      <c r="A221" s="125" t="s">
        <v>984</v>
      </c>
      <c r="B221" s="125" t="s">
        <v>926</v>
      </c>
      <c r="C221" s="126">
        <v>291830</v>
      </c>
      <c r="D221" s="125" t="s">
        <v>927</v>
      </c>
      <c r="E221" s="125" t="e">
        <f>#N/A</f>
        <v>#N/A</v>
      </c>
      <c r="F221" s="125" t="e">
        <f>#N/A</f>
        <v>#N/A</v>
      </c>
      <c r="G221" s="125" t="e">
        <f>#N/A</f>
        <v>#N/A</v>
      </c>
      <c r="H221" s="125" t="e">
        <f>#N/A</f>
        <v>#N/A</v>
      </c>
      <c r="I221" s="125" t="e">
        <f>#N/A</f>
        <v>#N/A</v>
      </c>
      <c r="J221" s="125" t="e">
        <f>#N/A</f>
        <v>#N/A</v>
      </c>
      <c r="K221" s="125" t="e">
        <f>#N/A</f>
        <v>#N/A</v>
      </c>
      <c r="L221" s="125" t="e">
        <f>#N/A</f>
        <v>#N/A</v>
      </c>
      <c r="M221" s="125" t="e">
        <f>#N/A</f>
        <v>#N/A</v>
      </c>
      <c r="N221" s="127">
        <v>82.29</v>
      </c>
      <c r="O221" s="127">
        <v>73.709999999999994</v>
      </c>
      <c r="P221" s="127">
        <v>97.71</v>
      </c>
      <c r="Q221" s="127">
        <v>84.57</v>
      </c>
      <c r="R221" s="125" t="s">
        <v>1015</v>
      </c>
      <c r="S221" s="125" t="s">
        <v>1015</v>
      </c>
      <c r="T221" s="125" t="s">
        <v>1014</v>
      </c>
      <c r="U221" s="125" t="s">
        <v>1015</v>
      </c>
      <c r="V221" s="128">
        <v>0.25</v>
      </c>
      <c r="W221" s="129">
        <v>74.857142857142904</v>
      </c>
      <c r="X221" s="129">
        <v>66.857142857142904</v>
      </c>
      <c r="Y221" s="129">
        <v>85.142857142857096</v>
      </c>
      <c r="Z221" s="129">
        <v>75.428571428571402</v>
      </c>
      <c r="AA221" s="130">
        <v>0</v>
      </c>
      <c r="AB221" s="178">
        <v>54.545454545454497</v>
      </c>
      <c r="AC221" s="124">
        <v>54.545454545454497</v>
      </c>
      <c r="AD221" s="123">
        <v>64.285714285714306</v>
      </c>
      <c r="AE221" s="124">
        <v>50.649350649350701</v>
      </c>
      <c r="AF221" s="180">
        <v>0</v>
      </c>
      <c r="AG221" s="178">
        <v>47.9166666666667</v>
      </c>
      <c r="AH221" s="124">
        <v>54.1666666666667</v>
      </c>
      <c r="AI221" s="123">
        <v>71.5277777777778</v>
      </c>
      <c r="AJ221" s="124">
        <v>51.3888888888889</v>
      </c>
      <c r="AK221" s="180">
        <v>0</v>
      </c>
    </row>
    <row r="222" spans="1:37" ht="15.75" customHeight="1">
      <c r="A222" s="125" t="s">
        <v>974</v>
      </c>
      <c r="B222" s="125" t="s">
        <v>582</v>
      </c>
      <c r="C222" s="126">
        <v>291835</v>
      </c>
      <c r="D222" s="125" t="s">
        <v>584</v>
      </c>
      <c r="E222" s="125" t="e">
        <f>#N/A</f>
        <v>#N/A</v>
      </c>
      <c r="F222" s="125" t="e">
        <f>#N/A</f>
        <v>#N/A</v>
      </c>
      <c r="G222" s="125" t="e">
        <f>#N/A</f>
        <v>#N/A</v>
      </c>
      <c r="H222" s="125" t="e">
        <f>#N/A</f>
        <v>#N/A</v>
      </c>
      <c r="I222" s="125" t="e">
        <f>#N/A</f>
        <v>#N/A</v>
      </c>
      <c r="J222" s="125" t="e">
        <f>#N/A</f>
        <v>#N/A</v>
      </c>
      <c r="K222" s="125" t="e">
        <f>#N/A</f>
        <v>#N/A</v>
      </c>
      <c r="L222" s="125" t="e">
        <f>#N/A</f>
        <v>#N/A</v>
      </c>
      <c r="M222" s="125" t="e">
        <f>#N/A</f>
        <v>#N/A</v>
      </c>
      <c r="N222" s="127">
        <v>71.75</v>
      </c>
      <c r="O222" s="127">
        <v>66.2</v>
      </c>
      <c r="P222" s="127">
        <v>86.15</v>
      </c>
      <c r="Q222" s="127">
        <v>77.84</v>
      </c>
      <c r="R222" s="125" t="s">
        <v>1015</v>
      </c>
      <c r="S222" s="125" t="s">
        <v>1015</v>
      </c>
      <c r="T222" s="125" t="s">
        <v>1015</v>
      </c>
      <c r="U222" s="125" t="s">
        <v>1015</v>
      </c>
      <c r="V222" s="128">
        <v>0</v>
      </c>
      <c r="W222" s="129">
        <v>90.581717451523502</v>
      </c>
      <c r="X222" s="129">
        <v>91.966759002770104</v>
      </c>
      <c r="Y222" s="129">
        <v>96.398891966758995</v>
      </c>
      <c r="Z222" s="129">
        <v>87.811634349030498</v>
      </c>
      <c r="AA222" s="130">
        <v>0.25</v>
      </c>
      <c r="AB222" s="178">
        <v>94.315245478036204</v>
      </c>
      <c r="AC222" s="124">
        <v>94.315245478036204</v>
      </c>
      <c r="AD222" s="123">
        <v>106.71834625323</v>
      </c>
      <c r="AE222" s="124">
        <v>94.315245478036204</v>
      </c>
      <c r="AF222" s="180">
        <v>0.25</v>
      </c>
      <c r="AG222" s="178">
        <v>74.376417233560105</v>
      </c>
      <c r="AH222" s="124">
        <v>72.789115646258495</v>
      </c>
      <c r="AI222" s="123">
        <v>83.673469387755105</v>
      </c>
      <c r="AJ222" s="124">
        <v>82.993197278911595</v>
      </c>
      <c r="AK222" s="180">
        <v>0.25</v>
      </c>
    </row>
    <row r="223" spans="1:37" ht="15.75" customHeight="1">
      <c r="A223" s="125" t="s">
        <v>979</v>
      </c>
      <c r="B223" s="125" t="s">
        <v>730</v>
      </c>
      <c r="C223" s="126">
        <v>291840</v>
      </c>
      <c r="D223" s="125" t="s">
        <v>730</v>
      </c>
      <c r="E223" s="125" t="e">
        <f>#N/A</f>
        <v>#N/A</v>
      </c>
      <c r="F223" s="125" t="e">
        <f>#N/A</f>
        <v>#N/A</v>
      </c>
      <c r="G223" s="125" t="e">
        <f>#N/A</f>
        <v>#N/A</v>
      </c>
      <c r="H223" s="125" t="e">
        <f>#N/A</f>
        <v>#N/A</v>
      </c>
      <c r="I223" s="125" t="e">
        <f>#N/A</f>
        <v>#N/A</v>
      </c>
      <c r="J223" s="125" t="e">
        <f>#N/A</f>
        <v>#N/A</v>
      </c>
      <c r="K223" s="125" t="e">
        <f>#N/A</f>
        <v>#N/A</v>
      </c>
      <c r="L223" s="125" t="e">
        <f>#N/A</f>
        <v>#N/A</v>
      </c>
      <c r="M223" s="125" t="e">
        <f>#N/A</f>
        <v>#N/A</v>
      </c>
      <c r="N223" s="127">
        <v>101.39</v>
      </c>
      <c r="O223" s="127">
        <v>95.49</v>
      </c>
      <c r="P223" s="127">
        <v>106.91</v>
      </c>
      <c r="Q223" s="127">
        <v>146.77000000000001</v>
      </c>
      <c r="R223" s="125" t="s">
        <v>1014</v>
      </c>
      <c r="S223" s="125" t="b">
        <f>TRUE</f>
        <v>1</v>
      </c>
      <c r="T223" s="125" t="s">
        <v>1014</v>
      </c>
      <c r="U223" s="125" t="s">
        <v>1014</v>
      </c>
      <c r="V223" s="128">
        <v>1</v>
      </c>
      <c r="W223" s="129">
        <v>51.505947861300903</v>
      </c>
      <c r="X223" s="129">
        <v>51.53125790939</v>
      </c>
      <c r="Y223" s="129">
        <v>56.694507719564697</v>
      </c>
      <c r="Z223" s="129">
        <v>70.007593014426703</v>
      </c>
      <c r="AA223" s="130">
        <v>0</v>
      </c>
      <c r="AB223" s="178">
        <v>9.9435305671495193</v>
      </c>
      <c r="AC223" s="124">
        <v>15.2958507242819</v>
      </c>
      <c r="AD223" s="123">
        <v>17.7510434569114</v>
      </c>
      <c r="AE223" s="124">
        <v>16.032408544070702</v>
      </c>
      <c r="AF223" s="180">
        <v>0</v>
      </c>
      <c r="AG223" s="178">
        <v>13.331824354911699</v>
      </c>
      <c r="AH223" s="124">
        <v>16.2969669533726</v>
      </c>
      <c r="AI223" s="123">
        <v>17.519239474875501</v>
      </c>
      <c r="AJ223" s="124">
        <v>25.3961068356722</v>
      </c>
      <c r="AK223" s="180">
        <v>0</v>
      </c>
    </row>
    <row r="224" spans="1:37" ht="15.75" customHeight="1">
      <c r="A224" s="139" t="s">
        <v>1016</v>
      </c>
      <c r="B224" s="125" t="s">
        <v>634</v>
      </c>
      <c r="C224" s="133">
        <v>291845</v>
      </c>
      <c r="D224" s="134" t="s">
        <v>628</v>
      </c>
      <c r="E224" s="135" t="e">
        <f>#N/A</f>
        <v>#N/A</v>
      </c>
      <c r="F224" s="135" t="e">
        <f>#N/A</f>
        <v>#N/A</v>
      </c>
      <c r="G224" s="135" t="e">
        <f>#N/A</f>
        <v>#N/A</v>
      </c>
      <c r="H224" s="135" t="e">
        <f>#N/A</f>
        <v>#N/A</v>
      </c>
      <c r="I224" s="135" t="e">
        <f>#N/A</f>
        <v>#N/A</v>
      </c>
      <c r="J224" s="135" t="e">
        <f>#N/A</f>
        <v>#N/A</v>
      </c>
      <c r="K224" s="135" t="e">
        <f>#N/A</f>
        <v>#N/A</v>
      </c>
      <c r="L224" s="135" t="e">
        <f>#N/A</f>
        <v>#N/A</v>
      </c>
      <c r="M224" s="135" t="e">
        <f>#N/A</f>
        <v>#N/A</v>
      </c>
      <c r="N224" s="136">
        <v>34.69</v>
      </c>
      <c r="O224" s="136">
        <v>23.47</v>
      </c>
      <c r="P224" s="136">
        <v>29.59</v>
      </c>
      <c r="Q224" s="143">
        <v>7.14</v>
      </c>
      <c r="R224" s="135" t="s">
        <v>1015</v>
      </c>
      <c r="S224" s="135" t="s">
        <v>1015</v>
      </c>
      <c r="T224" s="135" t="s">
        <v>1015</v>
      </c>
      <c r="U224" s="135" t="b">
        <f>FALSE</f>
        <v>0</v>
      </c>
      <c r="V224" s="137">
        <v>0</v>
      </c>
      <c r="W224" s="131">
        <v>35.714285714285701</v>
      </c>
      <c r="X224" s="131">
        <v>35.714285714285701</v>
      </c>
      <c r="Y224" s="131">
        <v>42.857142857142897</v>
      </c>
      <c r="Z224" s="131">
        <v>40.816326530612201</v>
      </c>
      <c r="AA224" s="138">
        <v>0</v>
      </c>
      <c r="AB224" s="178">
        <v>84</v>
      </c>
      <c r="AC224" s="124">
        <v>89</v>
      </c>
      <c r="AD224" s="123">
        <v>96</v>
      </c>
      <c r="AE224" s="124">
        <v>79</v>
      </c>
      <c r="AF224" s="182">
        <v>0</v>
      </c>
      <c r="AG224" s="178">
        <v>114.942528735632</v>
      </c>
      <c r="AH224" s="124">
        <v>122.988505747126</v>
      </c>
      <c r="AI224" s="123">
        <v>134.48275862068999</v>
      </c>
      <c r="AJ224" s="124">
        <v>128.735632183908</v>
      </c>
      <c r="AK224" s="182">
        <v>0</v>
      </c>
    </row>
    <row r="225" spans="1:37" ht="15.75" customHeight="1">
      <c r="A225" s="125" t="s">
        <v>974</v>
      </c>
      <c r="B225" s="125" t="s">
        <v>582</v>
      </c>
      <c r="C225" s="126">
        <v>291850</v>
      </c>
      <c r="D225" s="125" t="s">
        <v>585</v>
      </c>
      <c r="E225" s="125" t="e">
        <f>#N/A</f>
        <v>#N/A</v>
      </c>
      <c r="F225" s="125" t="e">
        <f>#N/A</f>
        <v>#N/A</v>
      </c>
      <c r="G225" s="125" t="e">
        <f>#N/A</f>
        <v>#N/A</v>
      </c>
      <c r="H225" s="125" t="e">
        <f>#N/A</f>
        <v>#N/A</v>
      </c>
      <c r="I225" s="125" t="e">
        <f>#N/A</f>
        <v>#N/A</v>
      </c>
      <c r="J225" s="125" t="e">
        <f>#N/A</f>
        <v>#N/A</v>
      </c>
      <c r="K225" s="125" t="e">
        <f>#N/A</f>
        <v>#N/A</v>
      </c>
      <c r="L225" s="125" t="e">
        <f>#N/A</f>
        <v>#N/A</v>
      </c>
      <c r="M225" s="125" t="e">
        <f>#N/A</f>
        <v>#N/A</v>
      </c>
      <c r="N225" s="127">
        <v>65.78</v>
      </c>
      <c r="O225" s="127">
        <v>64</v>
      </c>
      <c r="P225" s="127">
        <v>74.22</v>
      </c>
      <c r="Q225" s="127">
        <v>65.33</v>
      </c>
      <c r="R225" s="125" t="s">
        <v>1015</v>
      </c>
      <c r="S225" s="125" t="s">
        <v>1015</v>
      </c>
      <c r="T225" s="125" t="s">
        <v>1015</v>
      </c>
      <c r="U225" s="125" t="s">
        <v>1015</v>
      </c>
      <c r="V225" s="128">
        <v>0</v>
      </c>
      <c r="W225" s="129">
        <v>89.3333333333333</v>
      </c>
      <c r="X225" s="129">
        <v>88.8888888888889</v>
      </c>
      <c r="Y225" s="129">
        <v>104</v>
      </c>
      <c r="Z225" s="129">
        <v>88</v>
      </c>
      <c r="AA225" s="130">
        <v>0.25</v>
      </c>
      <c r="AB225" s="178">
        <v>105.853658536585</v>
      </c>
      <c r="AC225" s="124">
        <v>106.829268292683</v>
      </c>
      <c r="AD225" s="123">
        <v>107.317073170732</v>
      </c>
      <c r="AE225" s="124">
        <v>104.878048780488</v>
      </c>
      <c r="AF225" s="180">
        <v>1</v>
      </c>
      <c r="AG225" s="178">
        <v>84.313725490196106</v>
      </c>
      <c r="AH225" s="124">
        <v>84.803921568627402</v>
      </c>
      <c r="AI225" s="123">
        <v>94.607843137254903</v>
      </c>
      <c r="AJ225" s="124">
        <v>85.784313725490193</v>
      </c>
      <c r="AK225" s="180">
        <v>1</v>
      </c>
    </row>
    <row r="226" spans="1:37" ht="15.75" customHeight="1">
      <c r="A226" s="125" t="s">
        <v>984</v>
      </c>
      <c r="B226" s="125" t="s">
        <v>896</v>
      </c>
      <c r="C226" s="126">
        <v>291855</v>
      </c>
      <c r="D226" s="125" t="s">
        <v>901</v>
      </c>
      <c r="E226" s="125" t="e">
        <f>#N/A</f>
        <v>#N/A</v>
      </c>
      <c r="F226" s="125" t="e">
        <f>#N/A</f>
        <v>#N/A</v>
      </c>
      <c r="G226" s="125" t="e">
        <f>#N/A</f>
        <v>#N/A</v>
      </c>
      <c r="H226" s="125" t="e">
        <f>#N/A</f>
        <v>#N/A</v>
      </c>
      <c r="I226" s="125" t="e">
        <f>#N/A</f>
        <v>#N/A</v>
      </c>
      <c r="J226" s="125" t="e">
        <f>#N/A</f>
        <v>#N/A</v>
      </c>
      <c r="K226" s="125" t="e">
        <f>#N/A</f>
        <v>#N/A</v>
      </c>
      <c r="L226" s="125" t="e">
        <f>#N/A</f>
        <v>#N/A</v>
      </c>
      <c r="M226" s="125" t="e">
        <f>#N/A</f>
        <v>#N/A</v>
      </c>
      <c r="N226" s="127">
        <v>42.86</v>
      </c>
      <c r="O226" s="127">
        <v>43.96</v>
      </c>
      <c r="P226" s="127">
        <v>51.65</v>
      </c>
      <c r="Q226" s="127">
        <v>51.65</v>
      </c>
      <c r="R226" s="125" t="s">
        <v>1015</v>
      </c>
      <c r="S226" s="125" t="s">
        <v>1015</v>
      </c>
      <c r="T226" s="125" t="s">
        <v>1015</v>
      </c>
      <c r="U226" s="125" t="s">
        <v>1015</v>
      </c>
      <c r="V226" s="128">
        <v>0</v>
      </c>
      <c r="W226" s="129">
        <v>74.4444444444444</v>
      </c>
      <c r="X226" s="129">
        <v>81.1111111111111</v>
      </c>
      <c r="Y226" s="129">
        <v>108.888888888889</v>
      </c>
      <c r="Z226" s="129">
        <v>74.4444444444444</v>
      </c>
      <c r="AA226" s="140">
        <v>0.25</v>
      </c>
      <c r="AB226" s="178">
        <v>102.127659574468</v>
      </c>
      <c r="AC226" s="124">
        <v>96.808510638297903</v>
      </c>
      <c r="AD226" s="123">
        <v>91.489361702127695</v>
      </c>
      <c r="AE226" s="124">
        <v>115.95744680851099</v>
      </c>
      <c r="AF226" s="183">
        <v>0.5</v>
      </c>
      <c r="AG226" s="178">
        <v>71.428571428571402</v>
      </c>
      <c r="AH226" s="124">
        <v>69.387755102040799</v>
      </c>
      <c r="AI226" s="123">
        <v>62.244897959183703</v>
      </c>
      <c r="AJ226" s="124">
        <v>83.673469387755105</v>
      </c>
      <c r="AK226" s="183">
        <v>0.5</v>
      </c>
    </row>
    <row r="227" spans="1:37" ht="15.75" customHeight="1">
      <c r="A227" s="125" t="s">
        <v>983</v>
      </c>
      <c r="B227" s="125" t="s">
        <v>803</v>
      </c>
      <c r="C227" s="126">
        <v>291860</v>
      </c>
      <c r="D227" s="125" t="s">
        <v>812</v>
      </c>
      <c r="E227" s="125" t="e">
        <f>#N/A</f>
        <v>#N/A</v>
      </c>
      <c r="F227" s="125" t="e">
        <f>#N/A</f>
        <v>#N/A</v>
      </c>
      <c r="G227" s="125" t="e">
        <f>#N/A</f>
        <v>#N/A</v>
      </c>
      <c r="H227" s="125" t="e">
        <f>#N/A</f>
        <v>#N/A</v>
      </c>
      <c r="I227" s="125" t="e">
        <f>#N/A</f>
        <v>#N/A</v>
      </c>
      <c r="J227" s="125" t="e">
        <f>#N/A</f>
        <v>#N/A</v>
      </c>
      <c r="K227" s="125" t="e">
        <f>#N/A</f>
        <v>#N/A</v>
      </c>
      <c r="L227" s="125" t="e">
        <f>#N/A</f>
        <v>#N/A</v>
      </c>
      <c r="M227" s="125" t="e">
        <f>#N/A</f>
        <v>#N/A</v>
      </c>
      <c r="N227" s="127">
        <v>83.61</v>
      </c>
      <c r="O227" s="127">
        <v>77.05</v>
      </c>
      <c r="P227" s="127">
        <v>109.84</v>
      </c>
      <c r="Q227" s="127">
        <v>132.79</v>
      </c>
      <c r="R227" s="125" t="s">
        <v>1015</v>
      </c>
      <c r="S227" s="125" t="s">
        <v>1015</v>
      </c>
      <c r="T227" s="125" t="s">
        <v>1014</v>
      </c>
      <c r="U227" s="125" t="s">
        <v>1014</v>
      </c>
      <c r="V227" s="128">
        <v>0.5</v>
      </c>
      <c r="W227" s="129">
        <v>108.333333333333</v>
      </c>
      <c r="X227" s="129">
        <v>100</v>
      </c>
      <c r="Y227" s="129">
        <v>110</v>
      </c>
      <c r="Z227" s="129">
        <v>113.333333333333</v>
      </c>
      <c r="AA227" s="140">
        <v>1</v>
      </c>
      <c r="AB227" s="178">
        <v>94.117647058823493</v>
      </c>
      <c r="AC227" s="124">
        <v>86.764705882352899</v>
      </c>
      <c r="AD227" s="123">
        <v>95.588235294117695</v>
      </c>
      <c r="AE227" s="124">
        <v>91.176470588235304</v>
      </c>
      <c r="AF227" s="183">
        <v>0</v>
      </c>
      <c r="AG227" s="178">
        <v>94.805194805194802</v>
      </c>
      <c r="AH227" s="124">
        <v>96.103896103896105</v>
      </c>
      <c r="AI227" s="123">
        <v>87.012987012986997</v>
      </c>
      <c r="AJ227" s="124">
        <v>112.987012987013</v>
      </c>
      <c r="AK227" s="183">
        <v>0</v>
      </c>
    </row>
    <row r="228" spans="1:37" ht="15.75" customHeight="1">
      <c r="A228" s="125" t="s">
        <v>984</v>
      </c>
      <c r="B228" s="125" t="s">
        <v>926</v>
      </c>
      <c r="C228" s="126">
        <v>291870</v>
      </c>
      <c r="D228" s="125" t="s">
        <v>928</v>
      </c>
      <c r="E228" s="125" t="e">
        <f>#N/A</f>
        <v>#N/A</v>
      </c>
      <c r="F228" s="125" t="e">
        <f>#N/A</f>
        <v>#N/A</v>
      </c>
      <c r="G228" s="125" t="e">
        <f>#N/A</f>
        <v>#N/A</v>
      </c>
      <c r="H228" s="125" t="e">
        <f>#N/A</f>
        <v>#N/A</v>
      </c>
      <c r="I228" s="125" t="e">
        <f>#N/A</f>
        <v>#N/A</v>
      </c>
      <c r="J228" s="125" t="e">
        <f>#N/A</f>
        <v>#N/A</v>
      </c>
      <c r="K228" s="125" t="e">
        <f>#N/A</f>
        <v>#N/A</v>
      </c>
      <c r="L228" s="125" t="e">
        <f>#N/A</f>
        <v>#N/A</v>
      </c>
      <c r="M228" s="125" t="e">
        <f>#N/A</f>
        <v>#N/A</v>
      </c>
      <c r="N228" s="127">
        <v>103.23</v>
      </c>
      <c r="O228" s="127">
        <v>96.77</v>
      </c>
      <c r="P228" s="127">
        <v>129.03</v>
      </c>
      <c r="Q228" s="127">
        <v>87.1</v>
      </c>
      <c r="R228" s="125" t="s">
        <v>1015</v>
      </c>
      <c r="S228" s="125" t="s">
        <v>1015</v>
      </c>
      <c r="T228" s="125" t="s">
        <v>1015</v>
      </c>
      <c r="U228" s="125" t="s">
        <v>1015</v>
      </c>
      <c r="V228" s="128">
        <v>0.75</v>
      </c>
      <c r="W228" s="129">
        <v>90</v>
      </c>
      <c r="X228" s="129">
        <v>90</v>
      </c>
      <c r="Y228" s="129">
        <v>110</v>
      </c>
      <c r="Z228" s="129">
        <v>96.6666666666667</v>
      </c>
      <c r="AA228" s="130">
        <v>0</v>
      </c>
      <c r="AB228" s="178">
        <v>140.90909090909099</v>
      </c>
      <c r="AC228" s="124">
        <v>131.81818181818201</v>
      </c>
      <c r="AD228" s="123">
        <v>138.636363636364</v>
      </c>
      <c r="AE228" s="124">
        <v>72.727272727272705</v>
      </c>
      <c r="AF228" s="180">
        <v>0.75</v>
      </c>
      <c r="AG228" s="178">
        <v>93.181818181818201</v>
      </c>
      <c r="AH228" s="124">
        <v>88.636363636363598</v>
      </c>
      <c r="AI228" s="123">
        <v>109.09090909090899</v>
      </c>
      <c r="AJ228" s="124">
        <v>109.09090909090899</v>
      </c>
      <c r="AK228" s="180">
        <v>0.75</v>
      </c>
    </row>
    <row r="229" spans="1:37" ht="15.75" customHeight="1">
      <c r="A229" s="125" t="s">
        <v>983</v>
      </c>
      <c r="B229" s="125" t="s">
        <v>825</v>
      </c>
      <c r="C229" s="126">
        <v>291875</v>
      </c>
      <c r="D229" s="125" t="s">
        <v>830</v>
      </c>
      <c r="E229" s="125" t="e">
        <f>#N/A</f>
        <v>#N/A</v>
      </c>
      <c r="F229" s="125" t="e">
        <f>#N/A</f>
        <v>#N/A</v>
      </c>
      <c r="G229" s="125" t="e">
        <f>#N/A</f>
        <v>#N/A</v>
      </c>
      <c r="H229" s="125" t="e">
        <f>#N/A</f>
        <v>#N/A</v>
      </c>
      <c r="I229" s="125" t="e">
        <f>#N/A</f>
        <v>#N/A</v>
      </c>
      <c r="J229" s="125" t="e">
        <f>#N/A</f>
        <v>#N/A</v>
      </c>
      <c r="K229" s="125" t="e">
        <f>#N/A</f>
        <v>#N/A</v>
      </c>
      <c r="L229" s="125" t="e">
        <f>#N/A</f>
        <v>#N/A</v>
      </c>
      <c r="M229" s="125" t="e">
        <f>#N/A</f>
        <v>#N/A</v>
      </c>
      <c r="N229" s="127">
        <v>100.75</v>
      </c>
      <c r="O229" s="127">
        <v>99.25</v>
      </c>
      <c r="P229" s="127">
        <v>110.53</v>
      </c>
      <c r="Q229" s="127">
        <v>105.26</v>
      </c>
      <c r="R229" s="125" t="s">
        <v>1014</v>
      </c>
      <c r="S229" s="125" t="b">
        <f>TRUE</f>
        <v>1</v>
      </c>
      <c r="T229" s="125" t="s">
        <v>1014</v>
      </c>
      <c r="U229" s="125" t="s">
        <v>1014</v>
      </c>
      <c r="V229" s="128">
        <v>1</v>
      </c>
      <c r="W229" s="129">
        <v>84.210526315789494</v>
      </c>
      <c r="X229" s="129">
        <v>88.721804511278194</v>
      </c>
      <c r="Y229" s="129">
        <v>95.4887218045113</v>
      </c>
      <c r="Z229" s="129">
        <v>84.210526315789494</v>
      </c>
      <c r="AA229" s="130">
        <v>0</v>
      </c>
      <c r="AB229" s="178">
        <v>76.3888888888889</v>
      </c>
      <c r="AC229" s="124">
        <v>74.3055555555556</v>
      </c>
      <c r="AD229" s="123">
        <v>67.3611111111111</v>
      </c>
      <c r="AE229" s="124">
        <v>74.3055555555556</v>
      </c>
      <c r="AF229" s="180">
        <v>0</v>
      </c>
      <c r="AG229" s="178">
        <v>51.515151515151501</v>
      </c>
      <c r="AH229" s="124">
        <v>51.515151515151501</v>
      </c>
      <c r="AI229" s="123">
        <v>57.575757575757599</v>
      </c>
      <c r="AJ229" s="124">
        <v>61.212121212121197</v>
      </c>
      <c r="AK229" s="180">
        <v>0</v>
      </c>
    </row>
    <row r="230" spans="1:37" ht="15.75" customHeight="1">
      <c r="A230" s="125" t="s">
        <v>976</v>
      </c>
      <c r="B230" s="125" t="s">
        <v>683</v>
      </c>
      <c r="C230" s="126">
        <v>291880</v>
      </c>
      <c r="D230" s="125" t="s">
        <v>675</v>
      </c>
      <c r="E230" s="125" t="e">
        <f>#N/A</f>
        <v>#N/A</v>
      </c>
      <c r="F230" s="125" t="e">
        <f>#N/A</f>
        <v>#N/A</v>
      </c>
      <c r="G230" s="125" t="e">
        <f>#N/A</f>
        <v>#N/A</v>
      </c>
      <c r="H230" s="125" t="e">
        <f>#N/A</f>
        <v>#N/A</v>
      </c>
      <c r="I230" s="125" t="e">
        <f>#N/A</f>
        <v>#N/A</v>
      </c>
      <c r="J230" s="125" t="e">
        <f>#N/A</f>
        <v>#N/A</v>
      </c>
      <c r="K230" s="125" t="e">
        <f>#N/A</f>
        <v>#N/A</v>
      </c>
      <c r="L230" s="125" t="e">
        <f>#N/A</f>
        <v>#N/A</v>
      </c>
      <c r="M230" s="125" t="e">
        <f>#N/A</f>
        <v>#N/A</v>
      </c>
      <c r="N230" s="127">
        <v>71.28</v>
      </c>
      <c r="O230" s="127">
        <v>15.25</v>
      </c>
      <c r="P230" s="127">
        <v>74.11</v>
      </c>
      <c r="Q230" s="127">
        <v>90.43</v>
      </c>
      <c r="R230" s="125" t="s">
        <v>1015</v>
      </c>
      <c r="S230" s="125" t="s">
        <v>1015</v>
      </c>
      <c r="T230" s="125" t="s">
        <v>1015</v>
      </c>
      <c r="U230" s="125" t="s">
        <v>1015</v>
      </c>
      <c r="V230" s="128">
        <v>0</v>
      </c>
      <c r="W230" s="129">
        <v>88.297872340425499</v>
      </c>
      <c r="X230" s="129">
        <v>81.205673758865203</v>
      </c>
      <c r="Y230" s="129">
        <v>92.198581560283699</v>
      </c>
      <c r="Z230" s="131">
        <v>93.262411347517698</v>
      </c>
      <c r="AA230" s="140">
        <v>0.25</v>
      </c>
      <c r="AB230" s="178">
        <v>67.7083333333333</v>
      </c>
      <c r="AC230" s="124">
        <v>64.9305555555556</v>
      </c>
      <c r="AD230" s="123">
        <v>67.7083333333333</v>
      </c>
      <c r="AE230" s="124">
        <v>61.8055555555556</v>
      </c>
      <c r="AF230" s="183">
        <v>0</v>
      </c>
      <c r="AG230" s="178">
        <v>78.3783783783784</v>
      </c>
      <c r="AH230" s="124">
        <v>76.833976833976806</v>
      </c>
      <c r="AI230" s="123">
        <v>91.505791505791507</v>
      </c>
      <c r="AJ230" s="124">
        <v>79.5366795366795</v>
      </c>
      <c r="AK230" s="183">
        <v>0</v>
      </c>
    </row>
    <row r="231" spans="1:37" ht="15.75" customHeight="1">
      <c r="A231" s="139" t="s">
        <v>1016</v>
      </c>
      <c r="B231" s="125" t="s">
        <v>634</v>
      </c>
      <c r="C231" s="133">
        <v>291890</v>
      </c>
      <c r="D231" s="134" t="s">
        <v>629</v>
      </c>
      <c r="E231" s="135" t="e">
        <f>#N/A</f>
        <v>#N/A</v>
      </c>
      <c r="F231" s="135" t="e">
        <f>#N/A</f>
        <v>#N/A</v>
      </c>
      <c r="G231" s="135" t="e">
        <f>#N/A</f>
        <v>#N/A</v>
      </c>
      <c r="H231" s="135" t="e">
        <f>#N/A</f>
        <v>#N/A</v>
      </c>
      <c r="I231" s="135" t="e">
        <f>#N/A</f>
        <v>#N/A</v>
      </c>
      <c r="J231" s="135" t="e">
        <f>#N/A</f>
        <v>#N/A</v>
      </c>
      <c r="K231" s="135" t="e">
        <f>#N/A</f>
        <v>#N/A</v>
      </c>
      <c r="L231" s="135" t="e">
        <f>#N/A</f>
        <v>#N/A</v>
      </c>
      <c r="M231" s="135" t="e">
        <f>#N/A</f>
        <v>#N/A</v>
      </c>
      <c r="N231" s="136">
        <v>175.68</v>
      </c>
      <c r="O231" s="136">
        <v>143.24</v>
      </c>
      <c r="P231" s="136">
        <v>183.78</v>
      </c>
      <c r="Q231" s="136">
        <v>194.59</v>
      </c>
      <c r="R231" s="135" t="s">
        <v>1014</v>
      </c>
      <c r="S231" s="135" t="b">
        <f>TRUE</f>
        <v>1</v>
      </c>
      <c r="T231" s="135" t="s">
        <v>1014</v>
      </c>
      <c r="U231" s="135" t="s">
        <v>1014</v>
      </c>
      <c r="V231" s="137">
        <v>1</v>
      </c>
      <c r="W231" s="131">
        <v>183.333333333333</v>
      </c>
      <c r="X231" s="131">
        <v>180.555555555556</v>
      </c>
      <c r="Y231" s="131">
        <v>191.666666666667</v>
      </c>
      <c r="Z231" s="131">
        <v>150</v>
      </c>
      <c r="AA231" s="132">
        <v>1</v>
      </c>
      <c r="AB231" s="178">
        <v>100</v>
      </c>
      <c r="AC231" s="124">
        <v>103.571428571429</v>
      </c>
      <c r="AD231" s="123">
        <v>132.142857142857</v>
      </c>
      <c r="AE231" s="124">
        <v>91.071428571428598</v>
      </c>
      <c r="AF231" s="181">
        <v>0.75</v>
      </c>
      <c r="AG231" s="178">
        <v>162.96296296296299</v>
      </c>
      <c r="AH231" s="124">
        <v>161.111111111111</v>
      </c>
      <c r="AI231" s="123">
        <v>140.74074074074099</v>
      </c>
      <c r="AJ231" s="124">
        <v>196.29629629629599</v>
      </c>
      <c r="AK231" s="181">
        <v>0.75</v>
      </c>
    </row>
    <row r="232" spans="1:37" ht="15.75" customHeight="1">
      <c r="A232" s="125" t="s">
        <v>970</v>
      </c>
      <c r="B232" s="125" t="s">
        <v>530</v>
      </c>
      <c r="C232" s="126">
        <v>291900</v>
      </c>
      <c r="D232" s="125" t="s">
        <v>532</v>
      </c>
      <c r="E232" s="125" t="e">
        <f>#N/A</f>
        <v>#N/A</v>
      </c>
      <c r="F232" s="125" t="e">
        <f>#N/A</f>
        <v>#N/A</v>
      </c>
      <c r="G232" s="125" t="e">
        <f>#N/A</f>
        <v>#N/A</v>
      </c>
      <c r="H232" s="125" t="e">
        <f>#N/A</f>
        <v>#N/A</v>
      </c>
      <c r="I232" s="125" t="e">
        <f>#N/A</f>
        <v>#N/A</v>
      </c>
      <c r="J232" s="125" t="e">
        <f>#N/A</f>
        <v>#N/A</v>
      </c>
      <c r="K232" s="125" t="e">
        <f>#N/A</f>
        <v>#N/A</v>
      </c>
      <c r="L232" s="125" t="e">
        <f>#N/A</f>
        <v>#N/A</v>
      </c>
      <c r="M232" s="125" t="e">
        <f>#N/A</f>
        <v>#N/A</v>
      </c>
      <c r="N232" s="127">
        <v>122.22</v>
      </c>
      <c r="O232" s="127">
        <v>122.22</v>
      </c>
      <c r="P232" s="127">
        <v>104.44</v>
      </c>
      <c r="Q232" s="127">
        <v>102.22</v>
      </c>
      <c r="R232" s="125" t="s">
        <v>1014</v>
      </c>
      <c r="S232" s="125" t="b">
        <f>TRUE</f>
        <v>1</v>
      </c>
      <c r="T232" s="125" t="s">
        <v>1014</v>
      </c>
      <c r="U232" s="125" t="s">
        <v>1014</v>
      </c>
      <c r="V232" s="128">
        <v>1</v>
      </c>
      <c r="W232" s="129">
        <v>84.4444444444444</v>
      </c>
      <c r="X232" s="129">
        <v>97.7777777777778</v>
      </c>
      <c r="Y232" s="129">
        <v>86.6666666666667</v>
      </c>
      <c r="Z232" s="129">
        <v>66.6666666666667</v>
      </c>
      <c r="AA232" s="130">
        <v>0</v>
      </c>
      <c r="AB232" s="178">
        <v>66.6666666666667</v>
      </c>
      <c r="AC232" s="124">
        <v>69.047619047619094</v>
      </c>
      <c r="AD232" s="123">
        <v>78.571428571428598</v>
      </c>
      <c r="AE232" s="124">
        <v>90.476190476190496</v>
      </c>
      <c r="AF232" s="180">
        <v>0</v>
      </c>
      <c r="AG232" s="178">
        <v>83.3333333333333</v>
      </c>
      <c r="AH232" s="124">
        <v>100</v>
      </c>
      <c r="AI232" s="123">
        <v>111.904761904762</v>
      </c>
      <c r="AJ232" s="124">
        <v>76.190476190476204</v>
      </c>
      <c r="AK232" s="180">
        <v>0</v>
      </c>
    </row>
    <row r="233" spans="1:37" ht="15.75" customHeight="1">
      <c r="A233" s="125" t="s">
        <v>984</v>
      </c>
      <c r="B233" s="125" t="s">
        <v>926</v>
      </c>
      <c r="C233" s="126">
        <v>291905</v>
      </c>
      <c r="D233" s="125" t="s">
        <v>985</v>
      </c>
      <c r="E233" s="125" t="e">
        <f>#N/A</f>
        <v>#N/A</v>
      </c>
      <c r="F233" s="125" t="e">
        <f>#N/A</f>
        <v>#N/A</v>
      </c>
      <c r="G233" s="125" t="e">
        <f>#N/A</f>
        <v>#N/A</v>
      </c>
      <c r="H233" s="125" t="e">
        <f>#N/A</f>
        <v>#N/A</v>
      </c>
      <c r="I233" s="125" t="e">
        <f>#N/A</f>
        <v>#N/A</v>
      </c>
      <c r="J233" s="125" t="e">
        <f>#N/A</f>
        <v>#N/A</v>
      </c>
      <c r="K233" s="125" t="e">
        <f>#N/A</f>
        <v>#N/A</v>
      </c>
      <c r="L233" s="125" t="e">
        <f>#N/A</f>
        <v>#N/A</v>
      </c>
      <c r="M233" s="125" t="e">
        <f>#N/A</f>
        <v>#N/A</v>
      </c>
      <c r="N233" s="127">
        <v>42.37</v>
      </c>
      <c r="O233" s="127">
        <v>3.39</v>
      </c>
      <c r="P233" s="127">
        <v>45.76</v>
      </c>
      <c r="Q233" s="127">
        <v>33.9</v>
      </c>
      <c r="R233" s="125" t="s">
        <v>1015</v>
      </c>
      <c r="S233" s="125" t="s">
        <v>1015</v>
      </c>
      <c r="T233" s="125" t="s">
        <v>1015</v>
      </c>
      <c r="U233" s="125" t="s">
        <v>1015</v>
      </c>
      <c r="V233" s="128">
        <v>0</v>
      </c>
      <c r="W233" s="129">
        <v>88.135593220339004</v>
      </c>
      <c r="X233" s="129">
        <v>105.084745762712</v>
      </c>
      <c r="Y233" s="129">
        <v>100</v>
      </c>
      <c r="Z233" s="129">
        <v>125.42372881355899</v>
      </c>
      <c r="AA233" s="130">
        <v>0.75</v>
      </c>
      <c r="AB233" s="178">
        <v>76.530612244897995</v>
      </c>
      <c r="AC233" s="124">
        <v>80.612244897959201</v>
      </c>
      <c r="AD233" s="123">
        <v>101.020408163265</v>
      </c>
      <c r="AE233" s="124">
        <v>94.897959183673507</v>
      </c>
      <c r="AF233" s="180">
        <v>0</v>
      </c>
      <c r="AG233" s="178">
        <v>62.5</v>
      </c>
      <c r="AH233" s="124">
        <v>73.863636363636402</v>
      </c>
      <c r="AI233" s="123">
        <v>62.5</v>
      </c>
      <c r="AJ233" s="124">
        <v>89.772727272727295</v>
      </c>
      <c r="AK233" s="180">
        <v>0</v>
      </c>
    </row>
    <row r="234" spans="1:37" ht="15.75" customHeight="1">
      <c r="A234" s="125" t="s">
        <v>970</v>
      </c>
      <c r="B234" s="125" t="s">
        <v>567</v>
      </c>
      <c r="C234" s="126">
        <v>291910</v>
      </c>
      <c r="D234" s="125" t="s">
        <v>559</v>
      </c>
      <c r="E234" s="125" t="e">
        <f>#N/A</f>
        <v>#N/A</v>
      </c>
      <c r="F234" s="125" t="e">
        <f>#N/A</f>
        <v>#N/A</v>
      </c>
      <c r="G234" s="125" t="e">
        <f>#N/A</f>
        <v>#N/A</v>
      </c>
      <c r="H234" s="125" t="e">
        <f>#N/A</f>
        <v>#N/A</v>
      </c>
      <c r="I234" s="125" t="e">
        <f>#N/A</f>
        <v>#N/A</v>
      </c>
      <c r="J234" s="125" t="e">
        <f>#N/A</f>
        <v>#N/A</v>
      </c>
      <c r="K234" s="125" t="e">
        <f>#N/A</f>
        <v>#N/A</v>
      </c>
      <c r="L234" s="125" t="e">
        <f>#N/A</f>
        <v>#N/A</v>
      </c>
      <c r="M234" s="125" t="e">
        <f>#N/A</f>
        <v>#N/A</v>
      </c>
      <c r="N234" s="127">
        <v>87.61</v>
      </c>
      <c r="O234" s="127">
        <v>53.1</v>
      </c>
      <c r="P234" s="127">
        <v>93.81</v>
      </c>
      <c r="Q234" s="127">
        <v>91.15</v>
      </c>
      <c r="R234" s="125" t="s">
        <v>1015</v>
      </c>
      <c r="S234" s="125" t="s">
        <v>1015</v>
      </c>
      <c r="T234" s="125" t="s">
        <v>1015</v>
      </c>
      <c r="U234" s="125" t="s">
        <v>1015</v>
      </c>
      <c r="V234" s="128">
        <v>0</v>
      </c>
      <c r="W234" s="129">
        <v>104.424778761062</v>
      </c>
      <c r="X234" s="129">
        <v>90.265486725663706</v>
      </c>
      <c r="Y234" s="129">
        <v>112.389380530973</v>
      </c>
      <c r="Z234" s="131">
        <v>94.690265486725707</v>
      </c>
      <c r="AA234" s="138">
        <v>0.75</v>
      </c>
      <c r="AB234" s="178">
        <v>93.75</v>
      </c>
      <c r="AC234" s="124">
        <v>87.5</v>
      </c>
      <c r="AD234" s="123">
        <v>108.75</v>
      </c>
      <c r="AE234" s="124">
        <v>110</v>
      </c>
      <c r="AF234" s="182">
        <v>0.5</v>
      </c>
      <c r="AG234" s="178">
        <v>66.197183098591594</v>
      </c>
      <c r="AH234" s="124">
        <v>64.788732394366207</v>
      </c>
      <c r="AI234" s="123">
        <v>61.971830985915503</v>
      </c>
      <c r="AJ234" s="124">
        <v>64.788732394366207</v>
      </c>
      <c r="AK234" s="182">
        <v>0.5</v>
      </c>
    </row>
    <row r="235" spans="1:37" ht="15.75" customHeight="1">
      <c r="A235" s="125" t="s">
        <v>974</v>
      </c>
      <c r="B235" s="125" t="s">
        <v>582</v>
      </c>
      <c r="C235" s="126">
        <v>291915</v>
      </c>
      <c r="D235" s="125" t="s">
        <v>586</v>
      </c>
      <c r="E235" s="125" t="e">
        <f>#N/A</f>
        <v>#N/A</v>
      </c>
      <c r="F235" s="125" t="e">
        <f>#N/A</f>
        <v>#N/A</v>
      </c>
      <c r="G235" s="125" t="e">
        <f>#N/A</f>
        <v>#N/A</v>
      </c>
      <c r="H235" s="125" t="e">
        <f>#N/A</f>
        <v>#N/A</v>
      </c>
      <c r="I235" s="125" t="e">
        <f>#N/A</f>
        <v>#N/A</v>
      </c>
      <c r="J235" s="125" t="e">
        <f>#N/A</f>
        <v>#N/A</v>
      </c>
      <c r="K235" s="125" t="e">
        <f>#N/A</f>
        <v>#N/A</v>
      </c>
      <c r="L235" s="125" t="e">
        <f>#N/A</f>
        <v>#N/A</v>
      </c>
      <c r="M235" s="125" t="e">
        <f>#N/A</f>
        <v>#N/A</v>
      </c>
      <c r="N235" s="127">
        <v>39.29</v>
      </c>
      <c r="O235" s="127">
        <v>44.76</v>
      </c>
      <c r="P235" s="127">
        <v>50.71</v>
      </c>
      <c r="Q235" s="127">
        <v>41.43</v>
      </c>
      <c r="R235" s="125" t="s">
        <v>1015</v>
      </c>
      <c r="S235" s="125" t="s">
        <v>1015</v>
      </c>
      <c r="T235" s="125" t="s">
        <v>1015</v>
      </c>
      <c r="U235" s="125" t="s">
        <v>1015</v>
      </c>
      <c r="V235" s="128">
        <v>0</v>
      </c>
      <c r="W235" s="129">
        <v>67.142857142857096</v>
      </c>
      <c r="X235" s="129">
        <v>65.952380952380906</v>
      </c>
      <c r="Y235" s="129">
        <v>99.523809523809504</v>
      </c>
      <c r="Z235" s="129">
        <v>77.142857142857096</v>
      </c>
      <c r="AA235" s="130">
        <v>0.25</v>
      </c>
      <c r="AB235" s="178">
        <v>95.011876484560602</v>
      </c>
      <c r="AC235" s="124">
        <v>97.387173396674598</v>
      </c>
      <c r="AD235" s="123">
        <v>103.32541567696001</v>
      </c>
      <c r="AE235" s="124">
        <v>101.425178147268</v>
      </c>
      <c r="AF235" s="180">
        <v>0.5</v>
      </c>
      <c r="AG235" s="178">
        <v>90.160183066361597</v>
      </c>
      <c r="AH235" s="124">
        <v>91.533180778032005</v>
      </c>
      <c r="AI235" s="123">
        <v>90.846681922196794</v>
      </c>
      <c r="AJ235" s="124">
        <v>91.304347826086996</v>
      </c>
      <c r="AK235" s="180">
        <v>0.5</v>
      </c>
    </row>
    <row r="236" spans="1:37" ht="15.75" customHeight="1">
      <c r="A236" s="125" t="s">
        <v>976</v>
      </c>
      <c r="B236" s="125" t="s">
        <v>659</v>
      </c>
      <c r="C236" s="126">
        <v>291920</v>
      </c>
      <c r="D236" s="125" t="s">
        <v>657</v>
      </c>
      <c r="E236" s="125" t="e">
        <f>#N/A</f>
        <v>#N/A</v>
      </c>
      <c r="F236" s="125" t="e">
        <f>#N/A</f>
        <v>#N/A</v>
      </c>
      <c r="G236" s="125" t="e">
        <f>#N/A</f>
        <v>#N/A</v>
      </c>
      <c r="H236" s="125" t="e">
        <f>#N/A</f>
        <v>#N/A</v>
      </c>
      <c r="I236" s="125" t="e">
        <f>#N/A</f>
        <v>#N/A</v>
      </c>
      <c r="J236" s="125" t="e">
        <f>#N/A</f>
        <v>#N/A</v>
      </c>
      <c r="K236" s="125" t="e">
        <f>#N/A</f>
        <v>#N/A</v>
      </c>
      <c r="L236" s="125" t="e">
        <f>#N/A</f>
        <v>#N/A</v>
      </c>
      <c r="M236" s="125" t="e">
        <f>#N/A</f>
        <v>#N/A</v>
      </c>
      <c r="N236" s="127">
        <v>49.02</v>
      </c>
      <c r="O236" s="127">
        <v>38.53</v>
      </c>
      <c r="P236" s="127">
        <v>55</v>
      </c>
      <c r="Q236" s="127">
        <v>57.44</v>
      </c>
      <c r="R236" s="125" t="s">
        <v>1015</v>
      </c>
      <c r="S236" s="125" t="s">
        <v>1015</v>
      </c>
      <c r="T236" s="125" t="s">
        <v>1015</v>
      </c>
      <c r="U236" s="125" t="s">
        <v>1015</v>
      </c>
      <c r="V236" s="128">
        <v>0</v>
      </c>
      <c r="W236" s="129">
        <v>61.2263575350824</v>
      </c>
      <c r="X236" s="129">
        <v>61.317876754118402</v>
      </c>
      <c r="Y236" s="129">
        <v>70.073215375228799</v>
      </c>
      <c r="Z236" s="129">
        <v>63.453325198291601</v>
      </c>
      <c r="AA236" s="130">
        <v>0</v>
      </c>
      <c r="AB236" s="178">
        <v>90.372967803633998</v>
      </c>
      <c r="AC236" s="124">
        <v>89.9266815428754</v>
      </c>
      <c r="AD236" s="123">
        <v>98.087344596748494</v>
      </c>
      <c r="AE236" s="124">
        <v>88.109658909786404</v>
      </c>
      <c r="AF236" s="180">
        <v>0.25</v>
      </c>
      <c r="AG236" s="178">
        <v>45.997331554369602</v>
      </c>
      <c r="AH236" s="124">
        <v>53.602401601067399</v>
      </c>
      <c r="AI236" s="123">
        <v>65.010006671114098</v>
      </c>
      <c r="AJ236" s="124">
        <v>59.639759839893301</v>
      </c>
      <c r="AK236" s="180">
        <v>0.25</v>
      </c>
    </row>
    <row r="237" spans="1:37" ht="15.75" customHeight="1">
      <c r="A237" s="125" t="s">
        <v>970</v>
      </c>
      <c r="B237" s="125" t="s">
        <v>549</v>
      </c>
      <c r="C237" s="126">
        <v>291930</v>
      </c>
      <c r="D237" s="125" t="s">
        <v>544</v>
      </c>
      <c r="E237" s="125" t="e">
        <f>#N/A</f>
        <v>#N/A</v>
      </c>
      <c r="F237" s="125" t="e">
        <f>#N/A</f>
        <v>#N/A</v>
      </c>
      <c r="G237" s="125" t="e">
        <f>#N/A</f>
        <v>#N/A</v>
      </c>
      <c r="H237" s="125" t="e">
        <f>#N/A</f>
        <v>#N/A</v>
      </c>
      <c r="I237" s="125" t="e">
        <f>#N/A</f>
        <v>#N/A</v>
      </c>
      <c r="J237" s="125" t="e">
        <f>#N/A</f>
        <v>#N/A</v>
      </c>
      <c r="K237" s="125" t="e">
        <f>#N/A</f>
        <v>#N/A</v>
      </c>
      <c r="L237" s="125" t="e">
        <f>#N/A</f>
        <v>#N/A</v>
      </c>
      <c r="M237" s="125" t="e">
        <f>#N/A</f>
        <v>#N/A</v>
      </c>
      <c r="N237" s="127">
        <v>44.52</v>
      </c>
      <c r="O237" s="127">
        <v>37.42</v>
      </c>
      <c r="P237" s="127">
        <v>67.099999999999994</v>
      </c>
      <c r="Q237" s="127">
        <v>65.81</v>
      </c>
      <c r="R237" s="125" t="s">
        <v>1015</v>
      </c>
      <c r="S237" s="125" t="s">
        <v>1015</v>
      </c>
      <c r="T237" s="125" t="s">
        <v>1015</v>
      </c>
      <c r="U237" s="125" t="s">
        <v>1015</v>
      </c>
      <c r="V237" s="128">
        <v>0</v>
      </c>
      <c r="W237" s="129">
        <v>47.741935483871003</v>
      </c>
      <c r="X237" s="129">
        <v>52.903225806451601</v>
      </c>
      <c r="Y237" s="129">
        <v>68.387096774193594</v>
      </c>
      <c r="Z237" s="129">
        <v>56.774193548387103</v>
      </c>
      <c r="AA237" s="130">
        <v>0</v>
      </c>
      <c r="AB237" s="178">
        <v>50.344827586206897</v>
      </c>
      <c r="AC237" s="124">
        <v>58.620689655172399</v>
      </c>
      <c r="AD237" s="123">
        <v>60</v>
      </c>
      <c r="AE237" s="124">
        <v>71.724137931034505</v>
      </c>
      <c r="AF237" s="180">
        <v>0</v>
      </c>
      <c r="AG237" s="178">
        <v>99.145299145299106</v>
      </c>
      <c r="AH237" s="124">
        <v>95.726495726495699</v>
      </c>
      <c r="AI237" s="123">
        <v>94.017094017093996</v>
      </c>
      <c r="AJ237" s="124">
        <v>93.162393162393201</v>
      </c>
      <c r="AK237" s="180">
        <v>0</v>
      </c>
    </row>
    <row r="238" spans="1:37" ht="15.75" customHeight="1">
      <c r="A238" s="125" t="s">
        <v>983</v>
      </c>
      <c r="B238" s="125" t="s">
        <v>825</v>
      </c>
      <c r="C238" s="126">
        <v>291940</v>
      </c>
      <c r="D238" s="125" t="s">
        <v>831</v>
      </c>
      <c r="E238" s="125" t="e">
        <f>#N/A</f>
        <v>#N/A</v>
      </c>
      <c r="F238" s="125" t="e">
        <f>#N/A</f>
        <v>#N/A</v>
      </c>
      <c r="G238" s="125" t="e">
        <f>#N/A</f>
        <v>#N/A</v>
      </c>
      <c r="H238" s="125" t="e">
        <f>#N/A</f>
        <v>#N/A</v>
      </c>
      <c r="I238" s="125" t="e">
        <f>#N/A</f>
        <v>#N/A</v>
      </c>
      <c r="J238" s="125" t="e">
        <f>#N/A</f>
        <v>#N/A</v>
      </c>
      <c r="K238" s="125" t="e">
        <f>#N/A</f>
        <v>#N/A</v>
      </c>
      <c r="L238" s="125" t="e">
        <f>#N/A</f>
        <v>#N/A</v>
      </c>
      <c r="M238" s="125" t="e">
        <f>#N/A</f>
        <v>#N/A</v>
      </c>
      <c r="N238" s="127">
        <v>109.6</v>
      </c>
      <c r="O238" s="127">
        <v>124.8</v>
      </c>
      <c r="P238" s="127">
        <v>105.6</v>
      </c>
      <c r="Q238" s="127">
        <v>110.4</v>
      </c>
      <c r="R238" s="125" t="s">
        <v>1014</v>
      </c>
      <c r="S238" s="125" t="b">
        <f>TRUE</f>
        <v>1</v>
      </c>
      <c r="T238" s="125" t="s">
        <v>1014</v>
      </c>
      <c r="U238" s="125" t="s">
        <v>1014</v>
      </c>
      <c r="V238" s="128">
        <v>1</v>
      </c>
      <c r="W238" s="129">
        <v>96</v>
      </c>
      <c r="X238" s="129">
        <v>94.4</v>
      </c>
      <c r="Y238" s="129">
        <v>108.8</v>
      </c>
      <c r="Z238" s="129">
        <v>94.4</v>
      </c>
      <c r="AA238" s="130">
        <v>0.75</v>
      </c>
      <c r="AB238" s="178">
        <v>128.695652173913</v>
      </c>
      <c r="AC238" s="124">
        <v>128.695652173913</v>
      </c>
      <c r="AD238" s="123">
        <v>119.130434782609</v>
      </c>
      <c r="AE238" s="124">
        <v>126.086956521739</v>
      </c>
      <c r="AF238" s="180">
        <v>1</v>
      </c>
      <c r="AG238" s="178">
        <v>76.811594202898505</v>
      </c>
      <c r="AH238" s="124">
        <v>76.811594202898505</v>
      </c>
      <c r="AI238" s="123">
        <v>78.985507246376798</v>
      </c>
      <c r="AJ238" s="124">
        <v>89.130434782608702</v>
      </c>
      <c r="AK238" s="180">
        <v>1</v>
      </c>
    </row>
    <row r="239" spans="1:37" ht="15.75" customHeight="1">
      <c r="A239" s="125" t="s">
        <v>983</v>
      </c>
      <c r="B239" s="125" t="s">
        <v>803</v>
      </c>
      <c r="C239" s="126">
        <v>291950</v>
      </c>
      <c r="D239" s="125" t="s">
        <v>813</v>
      </c>
      <c r="E239" s="125" t="e">
        <f>#N/A</f>
        <v>#N/A</v>
      </c>
      <c r="F239" s="125" t="e">
        <f>#N/A</f>
        <v>#N/A</v>
      </c>
      <c r="G239" s="125" t="e">
        <f>#N/A</f>
        <v>#N/A</v>
      </c>
      <c r="H239" s="125" t="e">
        <f>#N/A</f>
        <v>#N/A</v>
      </c>
      <c r="I239" s="125" t="e">
        <f>#N/A</f>
        <v>#N/A</v>
      </c>
      <c r="J239" s="125" t="e">
        <f>#N/A</f>
        <v>#N/A</v>
      </c>
      <c r="K239" s="125" t="e">
        <f>#N/A</f>
        <v>#N/A</v>
      </c>
      <c r="L239" s="125" t="e">
        <f>#N/A</f>
        <v>#N/A</v>
      </c>
      <c r="M239" s="125" t="e">
        <f>#N/A</f>
        <v>#N/A</v>
      </c>
      <c r="N239" s="127">
        <v>113.99</v>
      </c>
      <c r="O239" s="127">
        <v>114.18</v>
      </c>
      <c r="P239" s="127">
        <v>117.54</v>
      </c>
      <c r="Q239" s="127">
        <v>117.16</v>
      </c>
      <c r="R239" s="125" t="s">
        <v>1014</v>
      </c>
      <c r="S239" s="125" t="b">
        <f>TRUE</f>
        <v>1</v>
      </c>
      <c r="T239" s="125" t="s">
        <v>1014</v>
      </c>
      <c r="U239" s="125" t="s">
        <v>1014</v>
      </c>
      <c r="V239" s="128">
        <v>1</v>
      </c>
      <c r="W239" s="129">
        <v>102.425373134328</v>
      </c>
      <c r="X239" s="129">
        <v>102.238805970149</v>
      </c>
      <c r="Y239" s="129">
        <v>112.686567164179</v>
      </c>
      <c r="Z239" s="129">
        <v>99.813432835820905</v>
      </c>
      <c r="AA239" s="140">
        <v>1</v>
      </c>
      <c r="AB239" s="178">
        <v>108.22898032200401</v>
      </c>
      <c r="AC239" s="124">
        <v>107.69230769230801</v>
      </c>
      <c r="AD239" s="123">
        <v>109.12343470483</v>
      </c>
      <c r="AE239" s="124">
        <v>104.47227191413199</v>
      </c>
      <c r="AF239" s="183">
        <v>1</v>
      </c>
      <c r="AG239" s="178">
        <v>95.897435897435898</v>
      </c>
      <c r="AH239" s="124">
        <v>99.658119658119702</v>
      </c>
      <c r="AI239" s="123">
        <v>100.85470085470099</v>
      </c>
      <c r="AJ239" s="124">
        <v>106.153846153846</v>
      </c>
      <c r="AK239" s="183">
        <v>1</v>
      </c>
    </row>
    <row r="240" spans="1:37" ht="15.75" customHeight="1">
      <c r="A240" s="125" t="s">
        <v>981</v>
      </c>
      <c r="B240" s="125" t="s">
        <v>760</v>
      </c>
      <c r="C240" s="126">
        <v>291955</v>
      </c>
      <c r="D240" s="125" t="s">
        <v>766</v>
      </c>
      <c r="E240" s="125" t="e">
        <f>#N/A</f>
        <v>#N/A</v>
      </c>
      <c r="F240" s="125" t="e">
        <f>#N/A</f>
        <v>#N/A</v>
      </c>
      <c r="G240" s="125" t="e">
        <f>#N/A</f>
        <v>#N/A</v>
      </c>
      <c r="H240" s="125" t="e">
        <f>#N/A</f>
        <v>#N/A</v>
      </c>
      <c r="I240" s="125" t="e">
        <f>#N/A</f>
        <v>#N/A</v>
      </c>
      <c r="J240" s="125" t="e">
        <f>#N/A</f>
        <v>#N/A</v>
      </c>
      <c r="K240" s="125" t="e">
        <f>#N/A</f>
        <v>#N/A</v>
      </c>
      <c r="L240" s="125" t="e">
        <f>#N/A</f>
        <v>#N/A</v>
      </c>
      <c r="M240" s="125" t="e">
        <f>#N/A</f>
        <v>#N/A</v>
      </c>
      <c r="N240" s="127">
        <v>76.959999999999994</v>
      </c>
      <c r="O240" s="127">
        <v>61.79</v>
      </c>
      <c r="P240" s="127">
        <v>82.08</v>
      </c>
      <c r="Q240" s="127">
        <v>83.21</v>
      </c>
      <c r="R240" s="125" t="s">
        <v>1015</v>
      </c>
      <c r="S240" s="125" t="s">
        <v>1015</v>
      </c>
      <c r="T240" s="125" t="s">
        <v>1015</v>
      </c>
      <c r="U240" s="125" t="s">
        <v>1015</v>
      </c>
      <c r="V240" s="128">
        <v>0</v>
      </c>
      <c r="W240" s="129">
        <v>68.988095238095198</v>
      </c>
      <c r="X240" s="129">
        <v>83.630952380952394</v>
      </c>
      <c r="Y240" s="129">
        <v>89.821428571428598</v>
      </c>
      <c r="Z240" s="129">
        <v>89.226190476190496</v>
      </c>
      <c r="AA240" s="130">
        <v>0</v>
      </c>
      <c r="AB240" s="178">
        <v>68.971631205673802</v>
      </c>
      <c r="AC240" s="124">
        <v>76.418439716312093</v>
      </c>
      <c r="AD240" s="123">
        <v>84.338061465720997</v>
      </c>
      <c r="AE240" s="124">
        <v>76.182033096926702</v>
      </c>
      <c r="AF240" s="180">
        <v>0</v>
      </c>
      <c r="AG240" s="178">
        <v>73.035613340870597</v>
      </c>
      <c r="AH240" s="124">
        <v>72.809496890898799</v>
      </c>
      <c r="AI240" s="123">
        <v>84.454494064443196</v>
      </c>
      <c r="AJ240" s="124">
        <v>85.980780101752401</v>
      </c>
      <c r="AK240" s="180">
        <v>0</v>
      </c>
    </row>
    <row r="241" spans="1:37" ht="15.75" customHeight="1">
      <c r="A241" s="125" t="s">
        <v>970</v>
      </c>
      <c r="B241" s="125" t="s">
        <v>530</v>
      </c>
      <c r="C241" s="126">
        <v>291960</v>
      </c>
      <c r="D241" s="125" t="s">
        <v>533</v>
      </c>
      <c r="E241" s="125" t="e">
        <f>#N/A</f>
        <v>#N/A</v>
      </c>
      <c r="F241" s="125" t="e">
        <f>#N/A</f>
        <v>#N/A</v>
      </c>
      <c r="G241" s="125" t="e">
        <f>#N/A</f>
        <v>#N/A</v>
      </c>
      <c r="H241" s="125" t="e">
        <f>#N/A</f>
        <v>#N/A</v>
      </c>
      <c r="I241" s="125" t="e">
        <f>#N/A</f>
        <v>#N/A</v>
      </c>
      <c r="J241" s="125" t="e">
        <f>#N/A</f>
        <v>#N/A</v>
      </c>
      <c r="K241" s="125" t="e">
        <f>#N/A</f>
        <v>#N/A</v>
      </c>
      <c r="L241" s="125" t="e">
        <f>#N/A</f>
        <v>#N/A</v>
      </c>
      <c r="M241" s="125" t="e">
        <f>#N/A</f>
        <v>#N/A</v>
      </c>
      <c r="N241" s="127">
        <v>61.81</v>
      </c>
      <c r="O241" s="127">
        <v>56.25</v>
      </c>
      <c r="P241" s="127">
        <v>69.44</v>
      </c>
      <c r="Q241" s="127">
        <v>68.75</v>
      </c>
      <c r="R241" s="125" t="s">
        <v>1015</v>
      </c>
      <c r="S241" s="125" t="s">
        <v>1015</v>
      </c>
      <c r="T241" s="125" t="s">
        <v>1015</v>
      </c>
      <c r="U241" s="125" t="s">
        <v>1015</v>
      </c>
      <c r="V241" s="128">
        <v>0</v>
      </c>
      <c r="W241" s="129">
        <v>73.6111111111111</v>
      </c>
      <c r="X241" s="129">
        <v>77.0833333333333</v>
      </c>
      <c r="Y241" s="129">
        <v>88.8888888888889</v>
      </c>
      <c r="Z241" s="129">
        <v>86.1111111111111</v>
      </c>
      <c r="AA241" s="140">
        <v>0.25</v>
      </c>
      <c r="AB241" s="178">
        <v>84.530386740331494</v>
      </c>
      <c r="AC241" s="124">
        <v>82.872928176795597</v>
      </c>
      <c r="AD241" s="123">
        <v>76.795580110497198</v>
      </c>
      <c r="AE241" s="124">
        <v>93.922651933701701</v>
      </c>
      <c r="AF241" s="183">
        <v>0</v>
      </c>
      <c r="AG241" s="178">
        <v>68.243243243243199</v>
      </c>
      <c r="AH241" s="124">
        <v>73.648648648648603</v>
      </c>
      <c r="AI241" s="123">
        <v>87.837837837837796</v>
      </c>
      <c r="AJ241" s="124">
        <v>91.891891891891902</v>
      </c>
      <c r="AK241" s="183">
        <v>0</v>
      </c>
    </row>
    <row r="242" spans="1:37" ht="15.75" customHeight="1">
      <c r="A242" s="125" t="s">
        <v>983</v>
      </c>
      <c r="B242" s="125" t="s">
        <v>848</v>
      </c>
      <c r="C242" s="126">
        <v>291970</v>
      </c>
      <c r="D242" s="125" t="s">
        <v>851</v>
      </c>
      <c r="E242" s="125" t="e">
        <f>#N/A</f>
        <v>#N/A</v>
      </c>
      <c r="F242" s="125" t="e">
        <f>#N/A</f>
        <v>#N/A</v>
      </c>
      <c r="G242" s="125" t="e">
        <f>#N/A</f>
        <v>#N/A</v>
      </c>
      <c r="H242" s="125" t="e">
        <f>#N/A</f>
        <v>#N/A</v>
      </c>
      <c r="I242" s="125" t="e">
        <f>#N/A</f>
        <v>#N/A</v>
      </c>
      <c r="J242" s="125" t="e">
        <f>#N/A</f>
        <v>#N/A</v>
      </c>
      <c r="K242" s="125" t="e">
        <f>#N/A</f>
        <v>#N/A</v>
      </c>
      <c r="L242" s="125" t="e">
        <f>#N/A</f>
        <v>#N/A</v>
      </c>
      <c r="M242" s="125" t="e">
        <f>#N/A</f>
        <v>#N/A</v>
      </c>
      <c r="N242" s="127">
        <v>117.44</v>
      </c>
      <c r="O242" s="127">
        <v>110.26</v>
      </c>
      <c r="P242" s="127">
        <v>125.64</v>
      </c>
      <c r="Q242" s="127">
        <v>150.77000000000001</v>
      </c>
      <c r="R242" s="125" t="s">
        <v>1015</v>
      </c>
      <c r="S242" s="125" t="s">
        <v>1015</v>
      </c>
      <c r="T242" s="125" t="s">
        <v>1015</v>
      </c>
      <c r="U242" s="125" t="s">
        <v>1015</v>
      </c>
      <c r="V242" s="128">
        <v>1</v>
      </c>
      <c r="W242" s="129">
        <v>34.871794871794897</v>
      </c>
      <c r="X242" s="129">
        <v>34.871794871794897</v>
      </c>
      <c r="Y242" s="129">
        <v>39.487179487179503</v>
      </c>
      <c r="Z242" s="129">
        <v>33.3333333333333</v>
      </c>
      <c r="AA242" s="130">
        <v>0</v>
      </c>
      <c r="AB242" s="178">
        <v>32.367149758454097</v>
      </c>
      <c r="AC242" s="124">
        <v>44.927536231884098</v>
      </c>
      <c r="AD242" s="123">
        <v>46.376811594202898</v>
      </c>
      <c r="AE242" s="124">
        <v>56.521739130434803</v>
      </c>
      <c r="AF242" s="180">
        <v>0</v>
      </c>
      <c r="AG242" s="178">
        <v>32.126696832579199</v>
      </c>
      <c r="AH242" s="124">
        <v>27.1493212669683</v>
      </c>
      <c r="AI242" s="123">
        <v>32.579185520362003</v>
      </c>
      <c r="AJ242" s="124">
        <v>46.153846153846203</v>
      </c>
      <c r="AK242" s="180">
        <v>0</v>
      </c>
    </row>
    <row r="243" spans="1:37" ht="15.75" customHeight="1">
      <c r="A243" s="125" t="s">
        <v>983</v>
      </c>
      <c r="B243" s="125" t="s">
        <v>803</v>
      </c>
      <c r="C243" s="126">
        <v>291980</v>
      </c>
      <c r="D243" s="125" t="s">
        <v>814</v>
      </c>
      <c r="E243" s="125" t="e">
        <f>#N/A</f>
        <v>#N/A</v>
      </c>
      <c r="F243" s="125" t="e">
        <f>#N/A</f>
        <v>#N/A</v>
      </c>
      <c r="G243" s="125" t="e">
        <f>#N/A</f>
        <v>#N/A</v>
      </c>
      <c r="H243" s="125" t="e">
        <f>#N/A</f>
        <v>#N/A</v>
      </c>
      <c r="I243" s="125" t="e">
        <f>#N/A</f>
        <v>#N/A</v>
      </c>
      <c r="J243" s="125" t="e">
        <f>#N/A</f>
        <v>#N/A</v>
      </c>
      <c r="K243" s="125" t="e">
        <f>#N/A</f>
        <v>#N/A</v>
      </c>
      <c r="L243" s="125" t="e">
        <f>#N/A</f>
        <v>#N/A</v>
      </c>
      <c r="M243" s="125" t="e">
        <f>#N/A</f>
        <v>#N/A</v>
      </c>
      <c r="N243" s="127">
        <v>23.74</v>
      </c>
      <c r="O243" s="127">
        <v>23.92</v>
      </c>
      <c r="P243" s="127">
        <v>22.53</v>
      </c>
      <c r="Q243" s="127">
        <v>23.92</v>
      </c>
      <c r="R243" s="125" t="s">
        <v>1015</v>
      </c>
      <c r="S243" s="125" t="s">
        <v>1015</v>
      </c>
      <c r="T243" s="125" t="s">
        <v>1015</v>
      </c>
      <c r="U243" s="125" t="s">
        <v>1015</v>
      </c>
      <c r="V243" s="128">
        <v>0</v>
      </c>
      <c r="W243" s="129">
        <v>31.369150779896</v>
      </c>
      <c r="X243" s="129">
        <v>42.807625649913298</v>
      </c>
      <c r="Y243" s="129">
        <v>39.688041594454099</v>
      </c>
      <c r="Z243" s="129">
        <v>16.984402079722699</v>
      </c>
      <c r="AA243" s="130">
        <v>0</v>
      </c>
      <c r="AB243" s="178">
        <v>80.082135523613999</v>
      </c>
      <c r="AC243" s="124">
        <v>85.420944558521597</v>
      </c>
      <c r="AD243" s="123">
        <v>81.314168377823407</v>
      </c>
      <c r="AE243" s="124">
        <v>79.671457905544102</v>
      </c>
      <c r="AF243" s="180">
        <v>0</v>
      </c>
      <c r="AG243" s="178">
        <v>59.963768115942003</v>
      </c>
      <c r="AH243" s="124">
        <v>78.442028985507207</v>
      </c>
      <c r="AI243" s="123">
        <v>85.869565217391298</v>
      </c>
      <c r="AJ243" s="124">
        <v>79.1666666666667</v>
      </c>
      <c r="AK243" s="180">
        <v>0</v>
      </c>
    </row>
    <row r="244" spans="1:37" ht="15.75" customHeight="1">
      <c r="A244" s="125" t="s">
        <v>979</v>
      </c>
      <c r="B244" s="125" t="s">
        <v>742</v>
      </c>
      <c r="C244" s="126">
        <v>291990</v>
      </c>
      <c r="D244" s="125" t="s">
        <v>741</v>
      </c>
      <c r="E244" s="125" t="e">
        <f>#N/A</f>
        <v>#N/A</v>
      </c>
      <c r="F244" s="125" t="e">
        <f>#N/A</f>
        <v>#N/A</v>
      </c>
      <c r="G244" s="125" t="e">
        <f>#N/A</f>
        <v>#N/A</v>
      </c>
      <c r="H244" s="125" t="e">
        <f>#N/A</f>
        <v>#N/A</v>
      </c>
      <c r="I244" s="125" t="e">
        <f>#N/A</f>
        <v>#N/A</v>
      </c>
      <c r="J244" s="125" t="e">
        <f>#N/A</f>
        <v>#N/A</v>
      </c>
      <c r="K244" s="125" t="e">
        <f>#N/A</f>
        <v>#N/A</v>
      </c>
      <c r="L244" s="125" t="e">
        <f>#N/A</f>
        <v>#N/A</v>
      </c>
      <c r="M244" s="125" t="e">
        <f>#N/A</f>
        <v>#N/A</v>
      </c>
      <c r="N244" s="127">
        <v>76.790000000000006</v>
      </c>
      <c r="O244" s="127">
        <v>67.86</v>
      </c>
      <c r="P244" s="127">
        <v>75.89</v>
      </c>
      <c r="Q244" s="127">
        <v>97.32</v>
      </c>
      <c r="R244" s="125" t="s">
        <v>1015</v>
      </c>
      <c r="S244" s="125" t="s">
        <v>1015</v>
      </c>
      <c r="T244" s="125" t="s">
        <v>1015</v>
      </c>
      <c r="U244" s="125" t="s">
        <v>1015</v>
      </c>
      <c r="V244" s="128">
        <v>0.25</v>
      </c>
      <c r="W244" s="129">
        <v>83.928571428571402</v>
      </c>
      <c r="X244" s="129">
        <v>85.714285714285694</v>
      </c>
      <c r="Y244" s="129">
        <v>102.678571428571</v>
      </c>
      <c r="Z244" s="129">
        <v>106.25</v>
      </c>
      <c r="AA244" s="130">
        <v>0.5</v>
      </c>
      <c r="AB244" s="178">
        <v>83.505154639175302</v>
      </c>
      <c r="AC244" s="124">
        <v>78.350515463917503</v>
      </c>
      <c r="AD244" s="123">
        <v>93.814432989690701</v>
      </c>
      <c r="AE244" s="124">
        <v>156.70103092783501</v>
      </c>
      <c r="AF244" s="180">
        <v>0.25</v>
      </c>
      <c r="AG244" s="178">
        <v>103.333333333333</v>
      </c>
      <c r="AH244" s="124">
        <v>98.8888888888889</v>
      </c>
      <c r="AI244" s="123">
        <v>107.777777777778</v>
      </c>
      <c r="AJ244" s="124">
        <v>116.666666666667</v>
      </c>
      <c r="AK244" s="180">
        <v>0.25</v>
      </c>
    </row>
    <row r="245" spans="1:37" ht="15.75" customHeight="1">
      <c r="A245" s="125" t="s">
        <v>976</v>
      </c>
      <c r="B245" s="125" t="s">
        <v>659</v>
      </c>
      <c r="C245" s="126">
        <v>291992</v>
      </c>
      <c r="D245" s="125" t="s">
        <v>658</v>
      </c>
      <c r="E245" s="125" t="e">
        <f>#N/A</f>
        <v>#N/A</v>
      </c>
      <c r="F245" s="125" t="e">
        <f>#N/A</f>
        <v>#N/A</v>
      </c>
      <c r="G245" s="125" t="e">
        <f>#N/A</f>
        <v>#N/A</v>
      </c>
      <c r="H245" s="125" t="e">
        <f>#N/A</f>
        <v>#N/A</v>
      </c>
      <c r="I245" s="125" t="e">
        <f>#N/A</f>
        <v>#N/A</v>
      </c>
      <c r="J245" s="125" t="e">
        <f>#N/A</f>
        <v>#N/A</v>
      </c>
      <c r="K245" s="125" t="e">
        <f>#N/A</f>
        <v>#N/A</v>
      </c>
      <c r="L245" s="125" t="e">
        <f>#N/A</f>
        <v>#N/A</v>
      </c>
      <c r="M245" s="125" t="e">
        <f>#N/A</f>
        <v>#N/A</v>
      </c>
      <c r="N245" s="127">
        <v>48.9</v>
      </c>
      <c r="O245" s="127">
        <v>48.58</v>
      </c>
      <c r="P245" s="127">
        <v>67.19</v>
      </c>
      <c r="Q245" s="127">
        <v>45.74</v>
      </c>
      <c r="R245" s="125" t="s">
        <v>1015</v>
      </c>
      <c r="S245" s="125" t="s">
        <v>1015</v>
      </c>
      <c r="T245" s="125" t="s">
        <v>1015</v>
      </c>
      <c r="U245" s="125" t="s">
        <v>1015</v>
      </c>
      <c r="V245" s="128">
        <v>0</v>
      </c>
      <c r="W245" s="129">
        <v>90.851735015772903</v>
      </c>
      <c r="X245" s="129">
        <v>92.429022082018903</v>
      </c>
      <c r="Y245" s="129">
        <v>103.785488958991</v>
      </c>
      <c r="Z245" s="129">
        <v>80.441640378548897</v>
      </c>
      <c r="AA245" s="130">
        <v>0.25</v>
      </c>
      <c r="AB245" s="178">
        <v>72.8045325779037</v>
      </c>
      <c r="AC245" s="124">
        <v>69.405099150141595</v>
      </c>
      <c r="AD245" s="123">
        <v>73.937677053824402</v>
      </c>
      <c r="AE245" s="124">
        <v>70.538243626062297</v>
      </c>
      <c r="AF245" s="180">
        <v>0</v>
      </c>
      <c r="AG245" s="178">
        <v>74.295774647887299</v>
      </c>
      <c r="AH245" s="124">
        <v>74.647887323943706</v>
      </c>
      <c r="AI245" s="123">
        <v>79.929577464788693</v>
      </c>
      <c r="AJ245" s="124">
        <v>87.323943661971796</v>
      </c>
      <c r="AK245" s="180">
        <v>0</v>
      </c>
    </row>
    <row r="246" spans="1:37" ht="15.75" customHeight="1">
      <c r="A246" s="141" t="s">
        <v>983</v>
      </c>
      <c r="B246" s="125" t="s">
        <v>874</v>
      </c>
      <c r="C246" s="133">
        <v>291995</v>
      </c>
      <c r="D246" s="134" t="s">
        <v>866</v>
      </c>
      <c r="E246" s="135" t="e">
        <f>#N/A</f>
        <v>#N/A</v>
      </c>
      <c r="F246" s="135" t="e">
        <f>#N/A</f>
        <v>#N/A</v>
      </c>
      <c r="G246" s="135" t="e">
        <f>#N/A</f>
        <v>#N/A</v>
      </c>
      <c r="H246" s="135" t="e">
        <f>#N/A</f>
        <v>#N/A</v>
      </c>
      <c r="I246" s="135" t="e">
        <f>#N/A</f>
        <v>#N/A</v>
      </c>
      <c r="J246" s="135" t="e">
        <f>#N/A</f>
        <v>#N/A</v>
      </c>
      <c r="K246" s="135" t="e">
        <f>#N/A</f>
        <v>#N/A</v>
      </c>
      <c r="L246" s="135" t="e">
        <f>#N/A</f>
        <v>#N/A</v>
      </c>
      <c r="M246" s="135" t="e">
        <f>#N/A</f>
        <v>#N/A</v>
      </c>
      <c r="N246" s="136">
        <v>37.04</v>
      </c>
      <c r="O246" s="136">
        <v>32.1</v>
      </c>
      <c r="P246" s="136">
        <v>50.62</v>
      </c>
      <c r="Q246" s="136">
        <v>35.799999999999997</v>
      </c>
      <c r="R246" s="135" t="s">
        <v>1015</v>
      </c>
      <c r="S246" s="135" t="s">
        <v>1015</v>
      </c>
      <c r="T246" s="135" t="s">
        <v>1015</v>
      </c>
      <c r="U246" s="135" t="s">
        <v>1015</v>
      </c>
      <c r="V246" s="137">
        <v>0</v>
      </c>
      <c r="W246" s="129">
        <v>96.296296296296305</v>
      </c>
      <c r="X246" s="129">
        <v>96.296296296296305</v>
      </c>
      <c r="Y246" s="129">
        <v>87.654320987654302</v>
      </c>
      <c r="Z246" s="129">
        <v>112.345679012346</v>
      </c>
      <c r="AA246" s="130">
        <v>0.75</v>
      </c>
      <c r="AB246" s="178">
        <v>72.826086956521706</v>
      </c>
      <c r="AC246" s="124">
        <v>70.652173913043498</v>
      </c>
      <c r="AD246" s="123">
        <v>75</v>
      </c>
      <c r="AE246" s="124">
        <v>91.304347826086996</v>
      </c>
      <c r="AF246" s="180">
        <v>0</v>
      </c>
      <c r="AG246" s="178">
        <v>110.144927536232</v>
      </c>
      <c r="AH246" s="124">
        <v>108.695652173913</v>
      </c>
      <c r="AI246" s="123">
        <v>123.188405797101</v>
      </c>
      <c r="AJ246" s="124">
        <v>105.797101449275</v>
      </c>
      <c r="AK246" s="180">
        <v>0</v>
      </c>
    </row>
    <row r="247" spans="1:37" ht="15.75" customHeight="1">
      <c r="A247" s="125" t="s">
        <v>983</v>
      </c>
      <c r="B247" s="125" t="s">
        <v>848</v>
      </c>
      <c r="C247" s="126">
        <v>292000</v>
      </c>
      <c r="D247" s="125" t="s">
        <v>852</v>
      </c>
      <c r="E247" s="125" t="e">
        <f>#N/A</f>
        <v>#N/A</v>
      </c>
      <c r="F247" s="125" t="e">
        <f>#N/A</f>
        <v>#N/A</v>
      </c>
      <c r="G247" s="125" t="e">
        <f>#N/A</f>
        <v>#N/A</v>
      </c>
      <c r="H247" s="125" t="e">
        <f>#N/A</f>
        <v>#N/A</v>
      </c>
      <c r="I247" s="125" t="e">
        <f>#N/A</f>
        <v>#N/A</v>
      </c>
      <c r="J247" s="125" t="e">
        <f>#N/A</f>
        <v>#N/A</v>
      </c>
      <c r="K247" s="125" t="e">
        <f>#N/A</f>
        <v>#N/A</v>
      </c>
      <c r="L247" s="125" t="e">
        <f>#N/A</f>
        <v>#N/A</v>
      </c>
      <c r="M247" s="125" t="e">
        <f>#N/A</f>
        <v>#N/A</v>
      </c>
      <c r="N247" s="127">
        <v>33.83</v>
      </c>
      <c r="O247" s="127">
        <v>9.02</v>
      </c>
      <c r="P247" s="127">
        <v>31.58</v>
      </c>
      <c r="Q247" s="127">
        <v>12.78</v>
      </c>
      <c r="R247" s="125" t="s">
        <v>1015</v>
      </c>
      <c r="S247" s="125" t="s">
        <v>1015</v>
      </c>
      <c r="T247" s="125" t="s">
        <v>1015</v>
      </c>
      <c r="U247" s="125" t="s">
        <v>1014</v>
      </c>
      <c r="V247" s="128">
        <v>0.25</v>
      </c>
      <c r="W247" s="129">
        <v>15.789473684210501</v>
      </c>
      <c r="X247" s="129">
        <v>118.79699248120301</v>
      </c>
      <c r="Y247" s="129">
        <v>17.293233082706799</v>
      </c>
      <c r="Z247" s="129">
        <v>19.548872180451099</v>
      </c>
      <c r="AA247" s="130">
        <v>0.25</v>
      </c>
      <c r="AB247" s="178">
        <v>40.196078431372499</v>
      </c>
      <c r="AC247" s="124">
        <v>40.196078431372499</v>
      </c>
      <c r="AD247" s="123">
        <v>53.921568627451002</v>
      </c>
      <c r="AE247" s="124">
        <v>55.882352941176499</v>
      </c>
      <c r="AF247" s="180">
        <v>0</v>
      </c>
      <c r="AG247" s="178">
        <v>35.643564356435597</v>
      </c>
      <c r="AH247" s="124">
        <v>35.643564356435597</v>
      </c>
      <c r="AI247" s="123">
        <v>39.603960396039597</v>
      </c>
      <c r="AJ247" s="124">
        <v>86.138613861386105</v>
      </c>
      <c r="AK247" s="180">
        <v>0</v>
      </c>
    </row>
    <row r="248" spans="1:37" ht="15.75" customHeight="1">
      <c r="A248" s="125" t="s">
        <v>974</v>
      </c>
      <c r="B248" s="125" t="s">
        <v>596</v>
      </c>
      <c r="C248" s="126">
        <v>292010</v>
      </c>
      <c r="D248" s="125" t="s">
        <v>597</v>
      </c>
      <c r="E248" s="125" t="e">
        <f>#N/A</f>
        <v>#N/A</v>
      </c>
      <c r="F248" s="125" t="e">
        <f>#N/A</f>
        <v>#N/A</v>
      </c>
      <c r="G248" s="125" t="e">
        <f>#N/A</f>
        <v>#N/A</v>
      </c>
      <c r="H248" s="125" t="e">
        <f>#N/A</f>
        <v>#N/A</v>
      </c>
      <c r="I248" s="125" t="e">
        <f>#N/A</f>
        <v>#N/A</v>
      </c>
      <c r="J248" s="125" t="e">
        <f>#N/A</f>
        <v>#N/A</v>
      </c>
      <c r="K248" s="125" t="e">
        <f>#N/A</f>
        <v>#N/A</v>
      </c>
      <c r="L248" s="125" t="e">
        <f>#N/A</f>
        <v>#N/A</v>
      </c>
      <c r="M248" s="125" t="e">
        <f>#N/A</f>
        <v>#N/A</v>
      </c>
      <c r="N248" s="127">
        <v>55.05</v>
      </c>
      <c r="O248" s="127">
        <v>46.46</v>
      </c>
      <c r="P248" s="127">
        <v>70.2</v>
      </c>
      <c r="Q248" s="127">
        <v>73.23</v>
      </c>
      <c r="R248" s="125" t="s">
        <v>1015</v>
      </c>
      <c r="S248" s="125" t="s">
        <v>1015</v>
      </c>
      <c r="T248" s="125" t="s">
        <v>1015</v>
      </c>
      <c r="U248" s="125" t="s">
        <v>1015</v>
      </c>
      <c r="V248" s="128">
        <v>0</v>
      </c>
      <c r="W248" s="129">
        <v>75.757575757575793</v>
      </c>
      <c r="X248" s="129">
        <v>67.676767676767696</v>
      </c>
      <c r="Y248" s="129">
        <v>91.919191919191903</v>
      </c>
      <c r="Z248" s="129">
        <v>70.707070707070699</v>
      </c>
      <c r="AA248" s="140">
        <v>0</v>
      </c>
      <c r="AB248" s="178">
        <v>92.857142857142904</v>
      </c>
      <c r="AC248" s="124">
        <v>95.8333333333333</v>
      </c>
      <c r="AD248" s="123">
        <v>102.97619047619</v>
      </c>
      <c r="AE248" s="124">
        <v>125</v>
      </c>
      <c r="AF248" s="183">
        <v>0.5</v>
      </c>
      <c r="AG248" s="178">
        <v>72.058823529411796</v>
      </c>
      <c r="AH248" s="124">
        <v>68.137254901960802</v>
      </c>
      <c r="AI248" s="123">
        <v>74.019607843137294</v>
      </c>
      <c r="AJ248" s="124">
        <v>92.156862745097996</v>
      </c>
      <c r="AK248" s="183">
        <v>0.5</v>
      </c>
    </row>
    <row r="249" spans="1:37" ht="15.75" customHeight="1">
      <c r="A249" s="125" t="s">
        <v>983</v>
      </c>
      <c r="B249" s="125" t="s">
        <v>825</v>
      </c>
      <c r="C249" s="126">
        <v>292020</v>
      </c>
      <c r="D249" s="125" t="s">
        <v>832</v>
      </c>
      <c r="E249" s="125" t="e">
        <f>#N/A</f>
        <v>#N/A</v>
      </c>
      <c r="F249" s="125" t="e">
        <f>#N/A</f>
        <v>#N/A</v>
      </c>
      <c r="G249" s="125" t="e">
        <f>#N/A</f>
        <v>#N/A</v>
      </c>
      <c r="H249" s="125" t="e">
        <f>#N/A</f>
        <v>#N/A</v>
      </c>
      <c r="I249" s="125" t="e">
        <f>#N/A</f>
        <v>#N/A</v>
      </c>
      <c r="J249" s="125" t="e">
        <f>#N/A</f>
        <v>#N/A</v>
      </c>
      <c r="K249" s="125" t="e">
        <f>#N/A</f>
        <v>#N/A</v>
      </c>
      <c r="L249" s="125" t="e">
        <f>#N/A</f>
        <v>#N/A</v>
      </c>
      <c r="M249" s="125" t="e">
        <f>#N/A</f>
        <v>#N/A</v>
      </c>
      <c r="N249" s="127">
        <v>90.31</v>
      </c>
      <c r="O249" s="127">
        <v>87.6</v>
      </c>
      <c r="P249" s="127">
        <v>97.67</v>
      </c>
      <c r="Q249" s="127">
        <v>87.21</v>
      </c>
      <c r="R249" s="125" t="s">
        <v>1015</v>
      </c>
      <c r="S249" s="125" t="s">
        <v>1015</v>
      </c>
      <c r="T249" s="125" t="s">
        <v>1015</v>
      </c>
      <c r="U249" s="125" t="s">
        <v>1015</v>
      </c>
      <c r="V249" s="128">
        <v>0.25</v>
      </c>
      <c r="W249" s="129">
        <v>98.449612403100801</v>
      </c>
      <c r="X249" s="129">
        <v>98.062015503875998</v>
      </c>
      <c r="Y249" s="129">
        <v>101.937984496124</v>
      </c>
      <c r="Z249" s="129">
        <v>107.751937984496</v>
      </c>
      <c r="AA249" s="130">
        <v>1</v>
      </c>
      <c r="AB249" s="178">
        <v>75.261324041811804</v>
      </c>
      <c r="AC249" s="124">
        <v>79.442508710801405</v>
      </c>
      <c r="AD249" s="123">
        <v>81.184668989547006</v>
      </c>
      <c r="AE249" s="124">
        <v>84.320557491289193</v>
      </c>
      <c r="AF249" s="180">
        <v>0</v>
      </c>
      <c r="AG249" s="178">
        <v>77.016129032258107</v>
      </c>
      <c r="AH249" s="124">
        <v>88.709677419354804</v>
      </c>
      <c r="AI249" s="123">
        <v>81.048387096774206</v>
      </c>
      <c r="AJ249" s="124">
        <v>81.854838709677395</v>
      </c>
      <c r="AK249" s="180">
        <v>0</v>
      </c>
    </row>
    <row r="250" spans="1:37" ht="15.75" customHeight="1">
      <c r="A250" s="125" t="s">
        <v>983</v>
      </c>
      <c r="B250" s="125" t="s">
        <v>803</v>
      </c>
      <c r="C250" s="126">
        <v>292030</v>
      </c>
      <c r="D250" s="125" t="s">
        <v>815</v>
      </c>
      <c r="E250" s="125" t="e">
        <f>#N/A</f>
        <v>#N/A</v>
      </c>
      <c r="F250" s="125" t="e">
        <f>#N/A</f>
        <v>#N/A</v>
      </c>
      <c r="G250" s="125" t="e">
        <f>#N/A</f>
        <v>#N/A</v>
      </c>
      <c r="H250" s="125" t="e">
        <f>#N/A</f>
        <v>#N/A</v>
      </c>
      <c r="I250" s="125" t="e">
        <f>#N/A</f>
        <v>#N/A</v>
      </c>
      <c r="J250" s="125" t="e">
        <f>#N/A</f>
        <v>#N/A</v>
      </c>
      <c r="K250" s="125" t="e">
        <f>#N/A</f>
        <v>#N/A</v>
      </c>
      <c r="L250" s="125" t="e">
        <f>#N/A</f>
        <v>#N/A</v>
      </c>
      <c r="M250" s="125" t="e">
        <f>#N/A</f>
        <v>#N/A</v>
      </c>
      <c r="N250" s="127">
        <v>102.75</v>
      </c>
      <c r="O250" s="127">
        <v>104.59</v>
      </c>
      <c r="P250" s="127">
        <v>93.58</v>
      </c>
      <c r="Q250" s="127">
        <v>106.42</v>
      </c>
      <c r="R250" s="125" t="s">
        <v>1014</v>
      </c>
      <c r="S250" s="125" t="b">
        <f>TRUE</f>
        <v>1</v>
      </c>
      <c r="T250" s="125" t="s">
        <v>1015</v>
      </c>
      <c r="U250" s="125" t="s">
        <v>1014</v>
      </c>
      <c r="V250" s="128">
        <v>0.75</v>
      </c>
      <c r="W250" s="129">
        <v>88.9908256880734</v>
      </c>
      <c r="X250" s="129">
        <v>91.743119266055004</v>
      </c>
      <c r="Y250" s="129">
        <v>108.256880733945</v>
      </c>
      <c r="Z250" s="129">
        <v>89.908256880733902</v>
      </c>
      <c r="AA250" s="130">
        <v>0.5</v>
      </c>
      <c r="AB250" s="178">
        <v>114.81481481481499</v>
      </c>
      <c r="AC250" s="124">
        <v>113.888888888889</v>
      </c>
      <c r="AD250" s="123">
        <v>102.777777777778</v>
      </c>
      <c r="AE250" s="124">
        <v>98.148148148148195</v>
      </c>
      <c r="AF250" s="180">
        <v>1</v>
      </c>
      <c r="AG250" s="178">
        <v>93.406593406593402</v>
      </c>
      <c r="AH250" s="124">
        <v>108.791208791209</v>
      </c>
      <c r="AI250" s="123">
        <v>110.98901098901101</v>
      </c>
      <c r="AJ250" s="124">
        <v>124.175824175824</v>
      </c>
      <c r="AK250" s="180">
        <v>1</v>
      </c>
    </row>
    <row r="251" spans="1:37" ht="15.75" customHeight="1">
      <c r="A251" s="125" t="s">
        <v>984</v>
      </c>
      <c r="B251" s="125" t="s">
        <v>926</v>
      </c>
      <c r="C251" s="126">
        <v>292040</v>
      </c>
      <c r="D251" s="125" t="s">
        <v>930</v>
      </c>
      <c r="E251" s="125" t="e">
        <f>#N/A</f>
        <v>#N/A</v>
      </c>
      <c r="F251" s="125" t="e">
        <f>#N/A</f>
        <v>#N/A</v>
      </c>
      <c r="G251" s="125" t="e">
        <f>#N/A</f>
        <v>#N/A</v>
      </c>
      <c r="H251" s="125" t="e">
        <f>#N/A</f>
        <v>#N/A</v>
      </c>
      <c r="I251" s="125" t="e">
        <f>#N/A</f>
        <v>#N/A</v>
      </c>
      <c r="J251" s="125" t="e">
        <f>#N/A</f>
        <v>#N/A</v>
      </c>
      <c r="K251" s="125" t="e">
        <f>#N/A</f>
        <v>#N/A</v>
      </c>
      <c r="L251" s="125" t="e">
        <f>#N/A</f>
        <v>#N/A</v>
      </c>
      <c r="M251" s="125" t="e">
        <f>#N/A</f>
        <v>#N/A</v>
      </c>
      <c r="N251" s="127">
        <v>65.17</v>
      </c>
      <c r="O251" s="127">
        <v>46.63</v>
      </c>
      <c r="P251" s="127">
        <v>69.66</v>
      </c>
      <c r="Q251" s="127">
        <v>65.73</v>
      </c>
      <c r="R251" s="125" t="s">
        <v>1015</v>
      </c>
      <c r="S251" s="125" t="s">
        <v>1015</v>
      </c>
      <c r="T251" s="125" t="s">
        <v>1015</v>
      </c>
      <c r="U251" s="125" t="s">
        <v>1015</v>
      </c>
      <c r="V251" s="128">
        <v>0</v>
      </c>
      <c r="W251" s="129">
        <v>94.943820224719104</v>
      </c>
      <c r="X251" s="129">
        <v>93.258426966292106</v>
      </c>
      <c r="Y251" s="129">
        <v>99.438202247191001</v>
      </c>
      <c r="Z251" s="129">
        <v>99.438202247191001</v>
      </c>
      <c r="AA251" s="130">
        <v>0.5</v>
      </c>
      <c r="AB251" s="178">
        <v>94.5</v>
      </c>
      <c r="AC251" s="124">
        <v>92.5</v>
      </c>
      <c r="AD251" s="123">
        <v>102</v>
      </c>
      <c r="AE251" s="124">
        <v>89</v>
      </c>
      <c r="AF251" s="180">
        <v>0.25</v>
      </c>
      <c r="AG251" s="178">
        <v>78.350515463917503</v>
      </c>
      <c r="AH251" s="124">
        <v>78.865979381443296</v>
      </c>
      <c r="AI251" s="123">
        <v>80.412371134020603</v>
      </c>
      <c r="AJ251" s="124">
        <v>100.51546391752601</v>
      </c>
      <c r="AK251" s="180">
        <v>0.25</v>
      </c>
    </row>
    <row r="252" spans="1:37" ht="15.75" customHeight="1">
      <c r="A252" s="125" t="s">
        <v>981</v>
      </c>
      <c r="B252" s="125" t="s">
        <v>760</v>
      </c>
      <c r="C252" s="126">
        <v>292045</v>
      </c>
      <c r="D252" s="125" t="s">
        <v>767</v>
      </c>
      <c r="E252" s="125" t="e">
        <f>#N/A</f>
        <v>#N/A</v>
      </c>
      <c r="F252" s="125" t="e">
        <f>#N/A</f>
        <v>#N/A</v>
      </c>
      <c r="G252" s="125" t="e">
        <f>#N/A</f>
        <v>#N/A</v>
      </c>
      <c r="H252" s="125" t="e">
        <f>#N/A</f>
        <v>#N/A</v>
      </c>
      <c r="I252" s="125" t="e">
        <f>#N/A</f>
        <v>#N/A</v>
      </c>
      <c r="J252" s="125" t="e">
        <f>#N/A</f>
        <v>#N/A</v>
      </c>
      <c r="K252" s="125" t="e">
        <f>#N/A</f>
        <v>#N/A</v>
      </c>
      <c r="L252" s="125" t="e">
        <f>#N/A</f>
        <v>#N/A</v>
      </c>
      <c r="M252" s="125" t="e">
        <f>#N/A</f>
        <v>#N/A</v>
      </c>
      <c r="N252" s="127">
        <v>282.56</v>
      </c>
      <c r="O252" s="127">
        <v>243.02</v>
      </c>
      <c r="P252" s="127">
        <v>306.98</v>
      </c>
      <c r="Q252" s="127">
        <v>222.09</v>
      </c>
      <c r="R252" s="125" t="s">
        <v>1014</v>
      </c>
      <c r="S252" s="125" t="b">
        <f>TRUE</f>
        <v>1</v>
      </c>
      <c r="T252" s="125" t="s">
        <v>1014</v>
      </c>
      <c r="U252" s="125" t="s">
        <v>1014</v>
      </c>
      <c r="V252" s="128">
        <v>1</v>
      </c>
      <c r="W252" s="129">
        <v>176.744186046512</v>
      </c>
      <c r="X252" s="129">
        <v>183.720930232558</v>
      </c>
      <c r="Y252" s="129">
        <v>210.46511627907</v>
      </c>
      <c r="Z252" s="129">
        <v>187.20930232558101</v>
      </c>
      <c r="AA252" s="140">
        <v>1</v>
      </c>
      <c r="AB252" s="178">
        <v>227.027027027027</v>
      </c>
      <c r="AC252" s="124">
        <v>240.540540540541</v>
      </c>
      <c r="AD252" s="123">
        <v>228.37837837837799</v>
      </c>
      <c r="AE252" s="124">
        <v>198.64864864864899</v>
      </c>
      <c r="AF252" s="183">
        <v>1</v>
      </c>
      <c r="AG252" s="178">
        <v>87.254901960784295</v>
      </c>
      <c r="AH252" s="124">
        <v>89.215686274509807</v>
      </c>
      <c r="AI252" s="123">
        <v>101.960784313725</v>
      </c>
      <c r="AJ252" s="124">
        <v>118.627450980392</v>
      </c>
      <c r="AK252" s="183">
        <v>1</v>
      </c>
    </row>
    <row r="253" spans="1:37" ht="15.75" customHeight="1">
      <c r="A253" s="125" t="s">
        <v>984</v>
      </c>
      <c r="B253" s="125" t="s">
        <v>926</v>
      </c>
      <c r="C253" s="126">
        <v>292050</v>
      </c>
      <c r="D253" s="125" t="s">
        <v>931</v>
      </c>
      <c r="E253" s="125" t="e">
        <f>#N/A</f>
        <v>#N/A</v>
      </c>
      <c r="F253" s="125" t="e">
        <f>#N/A</f>
        <v>#N/A</v>
      </c>
      <c r="G253" s="125" t="e">
        <f>#N/A</f>
        <v>#N/A</v>
      </c>
      <c r="H253" s="125" t="e">
        <f>#N/A</f>
        <v>#N/A</v>
      </c>
      <c r="I253" s="125" t="e">
        <f>#N/A</f>
        <v>#N/A</v>
      </c>
      <c r="J253" s="125" t="e">
        <f>#N/A</f>
        <v>#N/A</v>
      </c>
      <c r="K253" s="125" t="e">
        <f>#N/A</f>
        <v>#N/A</v>
      </c>
      <c r="L253" s="125" t="e">
        <f>#N/A</f>
        <v>#N/A</v>
      </c>
      <c r="M253" s="125" t="e">
        <f>#N/A</f>
        <v>#N/A</v>
      </c>
      <c r="N253" s="127">
        <v>93.83</v>
      </c>
      <c r="O253" s="127">
        <v>85.25</v>
      </c>
      <c r="P253" s="127">
        <v>93.57</v>
      </c>
      <c r="Q253" s="127">
        <v>105.63</v>
      </c>
      <c r="R253" s="125" t="s">
        <v>1015</v>
      </c>
      <c r="S253" s="125" t="s">
        <v>1015</v>
      </c>
      <c r="T253" s="125" t="s">
        <v>1015</v>
      </c>
      <c r="U253" s="125" t="s">
        <v>1014</v>
      </c>
      <c r="V253" s="128">
        <v>0.25</v>
      </c>
      <c r="W253" s="129">
        <v>90.348525469168905</v>
      </c>
      <c r="X253" s="129">
        <v>91.957104557640704</v>
      </c>
      <c r="Y253" s="129">
        <v>102.68096514745299</v>
      </c>
      <c r="Z253" s="129">
        <v>89.8123324396783</v>
      </c>
      <c r="AA253" s="130">
        <v>0.5</v>
      </c>
      <c r="AB253" s="178">
        <v>98.071625344352597</v>
      </c>
      <c r="AC253" s="124">
        <v>98.347107438016494</v>
      </c>
      <c r="AD253" s="123">
        <v>89.531680440771396</v>
      </c>
      <c r="AE253" s="124">
        <v>99.724517906336104</v>
      </c>
      <c r="AF253" s="180">
        <v>0.75</v>
      </c>
      <c r="AG253" s="178">
        <v>84.823848238482398</v>
      </c>
      <c r="AH253" s="124">
        <v>86.449864498644999</v>
      </c>
      <c r="AI253" s="123">
        <v>93.224932249322507</v>
      </c>
      <c r="AJ253" s="124">
        <v>86.178861788617894</v>
      </c>
      <c r="AK253" s="180">
        <v>0.75</v>
      </c>
    </row>
    <row r="254" spans="1:37" ht="15.75" customHeight="1">
      <c r="A254" s="125" t="s">
        <v>976</v>
      </c>
      <c r="B254" s="125" t="s">
        <v>648</v>
      </c>
      <c r="C254" s="126">
        <v>292060</v>
      </c>
      <c r="D254" s="125" t="s">
        <v>650</v>
      </c>
      <c r="E254" s="125" t="e">
        <f>#N/A</f>
        <v>#N/A</v>
      </c>
      <c r="F254" s="125" t="e">
        <f>#N/A</f>
        <v>#N/A</v>
      </c>
      <c r="G254" s="125" t="e">
        <f>#N/A</f>
        <v>#N/A</v>
      </c>
      <c r="H254" s="125" t="e">
        <f>#N/A</f>
        <v>#N/A</v>
      </c>
      <c r="I254" s="125" t="e">
        <f>#N/A</f>
        <v>#N/A</v>
      </c>
      <c r="J254" s="125" t="e">
        <f>#N/A</f>
        <v>#N/A</v>
      </c>
      <c r="K254" s="125" t="e">
        <f>#N/A</f>
        <v>#N/A</v>
      </c>
      <c r="L254" s="125" t="e">
        <f>#N/A</f>
        <v>#N/A</v>
      </c>
      <c r="M254" s="125" t="e">
        <f>#N/A</f>
        <v>#N/A</v>
      </c>
      <c r="N254" s="127">
        <v>84</v>
      </c>
      <c r="O254" s="127">
        <v>72.400000000000006</v>
      </c>
      <c r="P254" s="127">
        <v>86</v>
      </c>
      <c r="Q254" s="127">
        <v>89.8</v>
      </c>
      <c r="R254" s="125" t="s">
        <v>1015</v>
      </c>
      <c r="S254" s="125" t="s">
        <v>1015</v>
      </c>
      <c r="T254" s="125" t="s">
        <v>1015</v>
      </c>
      <c r="U254" s="125" t="s">
        <v>1015</v>
      </c>
      <c r="V254" s="128">
        <v>0</v>
      </c>
      <c r="W254" s="129">
        <v>72</v>
      </c>
      <c r="X254" s="129">
        <v>79</v>
      </c>
      <c r="Y254" s="129">
        <v>79.8</v>
      </c>
      <c r="Z254" s="129">
        <v>79.599999999999994</v>
      </c>
      <c r="AA254" s="130">
        <v>0</v>
      </c>
      <c r="AB254" s="178">
        <v>85.074626865671604</v>
      </c>
      <c r="AC254" s="124">
        <v>95.309168443496802</v>
      </c>
      <c r="AD254" s="123">
        <v>97.654584221748394</v>
      </c>
      <c r="AE254" s="124">
        <v>83.582089552238799</v>
      </c>
      <c r="AF254" s="180">
        <v>0</v>
      </c>
      <c r="AG254" s="178">
        <v>69.042316258351903</v>
      </c>
      <c r="AH254" s="124">
        <v>84.855233853006695</v>
      </c>
      <c r="AI254" s="123">
        <v>81.291759465478805</v>
      </c>
      <c r="AJ254" s="124">
        <v>97.104677060133596</v>
      </c>
      <c r="AK254" s="180">
        <v>0</v>
      </c>
    </row>
    <row r="255" spans="1:37" ht="15.75" customHeight="1">
      <c r="A255" s="125" t="s">
        <v>984</v>
      </c>
      <c r="B255" s="125" t="s">
        <v>896</v>
      </c>
      <c r="C255" s="126">
        <v>292070</v>
      </c>
      <c r="D255" s="125" t="s">
        <v>902</v>
      </c>
      <c r="E255" s="125" t="e">
        <f>#N/A</f>
        <v>#N/A</v>
      </c>
      <c r="F255" s="125" t="e">
        <f>#N/A</f>
        <v>#N/A</v>
      </c>
      <c r="G255" s="125" t="e">
        <f>#N/A</f>
        <v>#N/A</v>
      </c>
      <c r="H255" s="125" t="e">
        <f>#N/A</f>
        <v>#N/A</v>
      </c>
      <c r="I255" s="125" t="e">
        <f>#N/A</f>
        <v>#N/A</v>
      </c>
      <c r="J255" s="125" t="e">
        <f>#N/A</f>
        <v>#N/A</v>
      </c>
      <c r="K255" s="125" t="e">
        <f>#N/A</f>
        <v>#N/A</v>
      </c>
      <c r="L255" s="125" t="e">
        <f>#N/A</f>
        <v>#N/A</v>
      </c>
      <c r="M255" s="125" t="e">
        <f>#N/A</f>
        <v>#N/A</v>
      </c>
      <c r="N255" s="127">
        <v>78.260000000000005</v>
      </c>
      <c r="O255" s="127">
        <v>78.739999999999995</v>
      </c>
      <c r="P255" s="127">
        <v>90.82</v>
      </c>
      <c r="Q255" s="127">
        <v>76.33</v>
      </c>
      <c r="R255" s="125" t="s">
        <v>1015</v>
      </c>
      <c r="S255" s="125" t="s">
        <v>1015</v>
      </c>
      <c r="T255" s="125" t="s">
        <v>1015</v>
      </c>
      <c r="U255" s="125" t="s">
        <v>1015</v>
      </c>
      <c r="V255" s="128">
        <v>0</v>
      </c>
      <c r="W255" s="129">
        <v>137.19806763285001</v>
      </c>
      <c r="X255" s="129">
        <v>133.333333333333</v>
      </c>
      <c r="Y255" s="129">
        <v>163.285024154589</v>
      </c>
      <c r="Z255" s="129">
        <v>131.40096618357501</v>
      </c>
      <c r="AA255" s="140">
        <v>1</v>
      </c>
      <c r="AB255" s="178">
        <v>144.24778761061901</v>
      </c>
      <c r="AC255" s="124">
        <v>129.64601769911499</v>
      </c>
      <c r="AD255" s="123">
        <v>148.672566371681</v>
      </c>
      <c r="AE255" s="124">
        <v>149.55752212389399</v>
      </c>
      <c r="AF255" s="183">
        <v>1</v>
      </c>
      <c r="AG255" s="178">
        <v>88.2591093117409</v>
      </c>
      <c r="AH255" s="124">
        <v>106.072874493927</v>
      </c>
      <c r="AI255" s="123">
        <v>111.740890688259</v>
      </c>
      <c r="AJ255" s="124">
        <v>111.33603238866399</v>
      </c>
      <c r="AK255" s="183">
        <v>1</v>
      </c>
    </row>
    <row r="256" spans="1:37" ht="15.75" customHeight="1">
      <c r="A256" s="125" t="s">
        <v>970</v>
      </c>
      <c r="B256" s="125" t="s">
        <v>530</v>
      </c>
      <c r="C256" s="126">
        <v>292080</v>
      </c>
      <c r="D256" s="125" t="s">
        <v>534</v>
      </c>
      <c r="E256" s="125" t="e">
        <f>#N/A</f>
        <v>#N/A</v>
      </c>
      <c r="F256" s="125" t="e">
        <f>#N/A</f>
        <v>#N/A</v>
      </c>
      <c r="G256" s="125" t="e">
        <f>#N/A</f>
        <v>#N/A</v>
      </c>
      <c r="H256" s="125" t="e">
        <f>#N/A</f>
        <v>#N/A</v>
      </c>
      <c r="I256" s="125" t="e">
        <f>#N/A</f>
        <v>#N/A</v>
      </c>
      <c r="J256" s="125" t="e">
        <f>#N/A</f>
        <v>#N/A</v>
      </c>
      <c r="K256" s="125" t="e">
        <f>#N/A</f>
        <v>#N/A</v>
      </c>
      <c r="L256" s="125" t="e">
        <f>#N/A</f>
        <v>#N/A</v>
      </c>
      <c r="M256" s="125" t="e">
        <f>#N/A</f>
        <v>#N/A</v>
      </c>
      <c r="N256" s="127">
        <v>51.88</v>
      </c>
      <c r="O256" s="127">
        <v>88.72</v>
      </c>
      <c r="P256" s="127">
        <v>94.74</v>
      </c>
      <c r="Q256" s="127">
        <v>69.17</v>
      </c>
      <c r="R256" s="125" t="s">
        <v>1015</v>
      </c>
      <c r="S256" s="125" t="s">
        <v>1015</v>
      </c>
      <c r="T256" s="125" t="s">
        <v>1015</v>
      </c>
      <c r="U256" s="125" t="s">
        <v>1015</v>
      </c>
      <c r="V256" s="128">
        <v>0</v>
      </c>
      <c r="W256" s="129">
        <v>76.691729323308294</v>
      </c>
      <c r="X256" s="129">
        <v>71.428571428571402</v>
      </c>
      <c r="Y256" s="129">
        <v>77.443609022556402</v>
      </c>
      <c r="Z256" s="129">
        <v>62.406015037594003</v>
      </c>
      <c r="AA256" s="130">
        <v>0.25</v>
      </c>
      <c r="AB256" s="178">
        <v>100</v>
      </c>
      <c r="AC256" s="124">
        <v>95.238095238095198</v>
      </c>
      <c r="AD256" s="123">
        <v>111.428571428571</v>
      </c>
      <c r="AE256" s="124">
        <v>100.95238095238101</v>
      </c>
      <c r="AF256" s="180">
        <v>1</v>
      </c>
      <c r="AG256" s="178">
        <v>71.09375</v>
      </c>
      <c r="AH256" s="124">
        <v>77.34375</v>
      </c>
      <c r="AI256" s="123">
        <v>76.5625</v>
      </c>
      <c r="AJ256" s="124">
        <v>75.78125</v>
      </c>
      <c r="AK256" s="180">
        <v>1</v>
      </c>
    </row>
    <row r="257" spans="1:37" ht="15.75" customHeight="1">
      <c r="A257" s="125" t="s">
        <v>984</v>
      </c>
      <c r="B257" s="125" t="s">
        <v>879</v>
      </c>
      <c r="C257" s="126">
        <v>292090</v>
      </c>
      <c r="D257" s="125" t="s">
        <v>881</v>
      </c>
      <c r="E257" s="125" t="e">
        <f>#N/A</f>
        <v>#N/A</v>
      </c>
      <c r="F257" s="125" t="e">
        <f>#N/A</f>
        <v>#N/A</v>
      </c>
      <c r="G257" s="125" t="e">
        <f>#N/A</f>
        <v>#N/A</v>
      </c>
      <c r="H257" s="125" t="e">
        <f>#N/A</f>
        <v>#N/A</v>
      </c>
      <c r="I257" s="125" t="e">
        <f>#N/A</f>
        <v>#N/A</v>
      </c>
      <c r="J257" s="125" t="e">
        <f>#N/A</f>
        <v>#N/A</v>
      </c>
      <c r="K257" s="125" t="e">
        <f>#N/A</f>
        <v>#N/A</v>
      </c>
      <c r="L257" s="125" t="e">
        <f>#N/A</f>
        <v>#N/A</v>
      </c>
      <c r="M257" s="125" t="e">
        <f>#N/A</f>
        <v>#N/A</v>
      </c>
      <c r="N257" s="127">
        <v>106.86</v>
      </c>
      <c r="O257" s="127">
        <v>106.29</v>
      </c>
      <c r="P257" s="127">
        <v>94.86</v>
      </c>
      <c r="Q257" s="127">
        <v>141.71</v>
      </c>
      <c r="R257" s="125" t="s">
        <v>1014</v>
      </c>
      <c r="S257" s="125" t="b">
        <f>TRUE</f>
        <v>1</v>
      </c>
      <c r="T257" s="125" t="s">
        <v>1015</v>
      </c>
      <c r="U257" s="125" t="s">
        <v>1014</v>
      </c>
      <c r="V257" s="128">
        <v>0.75</v>
      </c>
      <c r="W257" s="129">
        <v>66.857142857142904</v>
      </c>
      <c r="X257" s="129">
        <v>61.714285714285701</v>
      </c>
      <c r="Y257" s="129">
        <v>96.571428571428598</v>
      </c>
      <c r="Z257" s="129">
        <v>69.142857142857096</v>
      </c>
      <c r="AA257" s="130">
        <v>0</v>
      </c>
      <c r="AB257" s="178">
        <v>58.620689655172399</v>
      </c>
      <c r="AC257" s="124">
        <v>59.7701149425287</v>
      </c>
      <c r="AD257" s="123">
        <v>59.7701149425287</v>
      </c>
      <c r="AE257" s="124">
        <v>62.068965517241402</v>
      </c>
      <c r="AF257" s="180">
        <v>0</v>
      </c>
      <c r="AG257" s="178">
        <v>56.8965517241379</v>
      </c>
      <c r="AH257" s="124">
        <v>64.942528735632195</v>
      </c>
      <c r="AI257" s="123">
        <v>63.218390804597703</v>
      </c>
      <c r="AJ257" s="124">
        <v>76.436781609195407</v>
      </c>
      <c r="AK257" s="180">
        <v>0</v>
      </c>
    </row>
    <row r="258" spans="1:37" ht="15.75" customHeight="1">
      <c r="A258" s="125" t="s">
        <v>976</v>
      </c>
      <c r="B258" s="125" t="s">
        <v>638</v>
      </c>
      <c r="C258" s="126">
        <v>292100</v>
      </c>
      <c r="D258" s="125" t="s">
        <v>641</v>
      </c>
      <c r="E258" s="125" t="e">
        <f>#N/A</f>
        <v>#N/A</v>
      </c>
      <c r="F258" s="125" t="e">
        <f>#N/A</f>
        <v>#N/A</v>
      </c>
      <c r="G258" s="125" t="e">
        <f>#N/A</f>
        <v>#N/A</v>
      </c>
      <c r="H258" s="125" t="e">
        <f>#N/A</f>
        <v>#N/A</v>
      </c>
      <c r="I258" s="125" t="e">
        <f>#N/A</f>
        <v>#N/A</v>
      </c>
      <c r="J258" s="125" t="e">
        <f>#N/A</f>
        <v>#N/A</v>
      </c>
      <c r="K258" s="125" t="e">
        <f>#N/A</f>
        <v>#N/A</v>
      </c>
      <c r="L258" s="125" t="e">
        <f>#N/A</f>
        <v>#N/A</v>
      </c>
      <c r="M258" s="125" t="e">
        <f>#N/A</f>
        <v>#N/A</v>
      </c>
      <c r="N258" s="127">
        <v>106.36</v>
      </c>
      <c r="O258" s="127">
        <v>95.1</v>
      </c>
      <c r="P258" s="127">
        <v>103.31</v>
      </c>
      <c r="Q258" s="127">
        <v>155.63</v>
      </c>
      <c r="R258" s="125" t="s">
        <v>1014</v>
      </c>
      <c r="S258" s="125" t="b">
        <f>TRUE</f>
        <v>1</v>
      </c>
      <c r="T258" s="125" t="s">
        <v>1014</v>
      </c>
      <c r="U258" s="125" t="s">
        <v>1014</v>
      </c>
      <c r="V258" s="128">
        <v>1</v>
      </c>
      <c r="W258" s="129">
        <v>120.264900662252</v>
      </c>
      <c r="X258" s="129">
        <v>109.139072847682</v>
      </c>
      <c r="Y258" s="129">
        <v>144.50331125827799</v>
      </c>
      <c r="Z258" s="129">
        <v>138.14569536423801</v>
      </c>
      <c r="AA258" s="140">
        <v>1</v>
      </c>
      <c r="AB258" s="178">
        <v>83.375</v>
      </c>
      <c r="AC258" s="124">
        <v>80.375</v>
      </c>
      <c r="AD258" s="123">
        <v>91.75</v>
      </c>
      <c r="AE258" s="124">
        <v>89.375</v>
      </c>
      <c r="AF258" s="183">
        <v>0</v>
      </c>
      <c r="AG258" s="178">
        <v>80.224403927068707</v>
      </c>
      <c r="AH258" s="124">
        <v>98.597475455820501</v>
      </c>
      <c r="AI258" s="123">
        <v>105.750350631136</v>
      </c>
      <c r="AJ258" s="124">
        <v>110.098176718093</v>
      </c>
      <c r="AK258" s="183">
        <v>0</v>
      </c>
    </row>
    <row r="259" spans="1:37" ht="15.75" customHeight="1">
      <c r="A259" s="125" t="s">
        <v>983</v>
      </c>
      <c r="B259" s="125" t="s">
        <v>825</v>
      </c>
      <c r="C259" s="126">
        <v>292105</v>
      </c>
      <c r="D259" s="125" t="s">
        <v>833</v>
      </c>
      <c r="E259" s="125" t="e">
        <f>#N/A</f>
        <v>#N/A</v>
      </c>
      <c r="F259" s="125" t="e">
        <f>#N/A</f>
        <v>#N/A</v>
      </c>
      <c r="G259" s="125" t="e">
        <f>#N/A</f>
        <v>#N/A</v>
      </c>
      <c r="H259" s="125" t="e">
        <f>#N/A</f>
        <v>#N/A</v>
      </c>
      <c r="I259" s="125" t="e">
        <f>#N/A</f>
        <v>#N/A</v>
      </c>
      <c r="J259" s="125" t="e">
        <f>#N/A</f>
        <v>#N/A</v>
      </c>
      <c r="K259" s="125" t="e">
        <f>#N/A</f>
        <v>#N/A</v>
      </c>
      <c r="L259" s="125" t="e">
        <f>#N/A</f>
        <v>#N/A</v>
      </c>
      <c r="M259" s="125" t="e">
        <f>#N/A</f>
        <v>#N/A</v>
      </c>
      <c r="N259" s="127">
        <v>107.38</v>
      </c>
      <c r="O259" s="127">
        <v>93.96</v>
      </c>
      <c r="P259" s="127">
        <v>104.7</v>
      </c>
      <c r="Q259" s="127">
        <v>108.72</v>
      </c>
      <c r="R259" s="125" t="s">
        <v>1014</v>
      </c>
      <c r="S259" s="125" t="s">
        <v>1015</v>
      </c>
      <c r="T259" s="125" t="s">
        <v>1015</v>
      </c>
      <c r="U259" s="125" t="s">
        <v>1014</v>
      </c>
      <c r="V259" s="128">
        <v>0.75</v>
      </c>
      <c r="W259" s="129">
        <v>98.657718120805399</v>
      </c>
      <c r="X259" s="129">
        <v>101.342281879195</v>
      </c>
      <c r="Y259" s="129">
        <v>104.026845637584</v>
      </c>
      <c r="Z259" s="129">
        <v>104.026845637584</v>
      </c>
      <c r="AA259" s="140">
        <v>1</v>
      </c>
      <c r="AB259" s="178">
        <v>63.580246913580197</v>
      </c>
      <c r="AC259" s="124">
        <v>65.432098765432102</v>
      </c>
      <c r="AD259" s="123">
        <v>74.691358024691397</v>
      </c>
      <c r="AE259" s="124">
        <v>70.987654320987701</v>
      </c>
      <c r="AF259" s="183">
        <v>0</v>
      </c>
      <c r="AG259" s="178">
        <v>83.59375</v>
      </c>
      <c r="AH259" s="124">
        <v>100.78125</v>
      </c>
      <c r="AI259" s="123">
        <v>111.71875</v>
      </c>
      <c r="AJ259" s="124">
        <v>98.4375</v>
      </c>
      <c r="AK259" s="183">
        <v>0</v>
      </c>
    </row>
    <row r="260" spans="1:37" ht="15.75" customHeight="1">
      <c r="A260" s="139" t="s">
        <v>1016</v>
      </c>
      <c r="B260" s="125" t="s">
        <v>634</v>
      </c>
      <c r="C260" s="133">
        <v>292110</v>
      </c>
      <c r="D260" s="134" t="s">
        <v>630</v>
      </c>
      <c r="E260" s="135" t="e">
        <f>#N/A</f>
        <v>#N/A</v>
      </c>
      <c r="F260" s="135" t="e">
        <f>#N/A</f>
        <v>#N/A</v>
      </c>
      <c r="G260" s="135" t="e">
        <f>#N/A</f>
        <v>#N/A</v>
      </c>
      <c r="H260" s="135" t="e">
        <f>#N/A</f>
        <v>#N/A</v>
      </c>
      <c r="I260" s="135" t="e">
        <f>#N/A</f>
        <v>#N/A</v>
      </c>
      <c r="J260" s="135" t="e">
        <f>#N/A</f>
        <v>#N/A</v>
      </c>
      <c r="K260" s="135" t="e">
        <f>#N/A</f>
        <v>#N/A</v>
      </c>
      <c r="L260" s="135" t="e">
        <f>#N/A</f>
        <v>#N/A</v>
      </c>
      <c r="M260" s="135" t="e">
        <f>#N/A</f>
        <v>#N/A</v>
      </c>
      <c r="N260" s="136">
        <v>104.88</v>
      </c>
      <c r="O260" s="136">
        <v>95.12</v>
      </c>
      <c r="P260" s="136">
        <v>112.89</v>
      </c>
      <c r="Q260" s="136">
        <v>106.97</v>
      </c>
      <c r="R260" s="135" t="s">
        <v>1014</v>
      </c>
      <c r="S260" s="135" t="s">
        <v>1015</v>
      </c>
      <c r="T260" s="135" t="s">
        <v>1014</v>
      </c>
      <c r="U260" s="135" t="s">
        <v>1014</v>
      </c>
      <c r="V260" s="137">
        <v>1</v>
      </c>
      <c r="W260" s="131">
        <v>104.878048780488</v>
      </c>
      <c r="X260" s="131">
        <v>104.529616724739</v>
      </c>
      <c r="Y260" s="131">
        <v>106.271777003484</v>
      </c>
      <c r="Z260" s="131">
        <v>113.93728222996501</v>
      </c>
      <c r="AA260" s="132">
        <v>1</v>
      </c>
      <c r="AB260" s="178">
        <v>89.285714285714306</v>
      </c>
      <c r="AC260" s="124">
        <v>86.6883116883117</v>
      </c>
      <c r="AD260" s="123">
        <v>100.64935064935101</v>
      </c>
      <c r="AE260" s="124">
        <v>91.883116883116898</v>
      </c>
      <c r="AF260" s="181">
        <v>0.25</v>
      </c>
      <c r="AG260" s="178">
        <v>100.75471698113201</v>
      </c>
      <c r="AH260" s="124">
        <v>102.641509433962</v>
      </c>
      <c r="AI260" s="123">
        <v>103.018867924528</v>
      </c>
      <c r="AJ260" s="124">
        <v>109.43396226415101</v>
      </c>
      <c r="AK260" s="181">
        <v>0.25</v>
      </c>
    </row>
    <row r="261" spans="1:37" ht="15.75" customHeight="1">
      <c r="A261" s="125" t="s">
        <v>974</v>
      </c>
      <c r="B261" s="125" t="s">
        <v>596</v>
      </c>
      <c r="C261" s="126">
        <v>292120</v>
      </c>
      <c r="D261" s="125" t="s">
        <v>598</v>
      </c>
      <c r="E261" s="125" t="e">
        <f>#N/A</f>
        <v>#N/A</v>
      </c>
      <c r="F261" s="125" t="e">
        <f>#N/A</f>
        <v>#N/A</v>
      </c>
      <c r="G261" s="125" t="e">
        <f>#N/A</f>
        <v>#N/A</v>
      </c>
      <c r="H261" s="125" t="e">
        <f>#N/A</f>
        <v>#N/A</v>
      </c>
      <c r="I261" s="125" t="e">
        <f>#N/A</f>
        <v>#N/A</v>
      </c>
      <c r="J261" s="125" t="e">
        <f>#N/A</f>
        <v>#N/A</v>
      </c>
      <c r="K261" s="125" t="e">
        <f>#N/A</f>
        <v>#N/A</v>
      </c>
      <c r="L261" s="125" t="e">
        <f>#N/A</f>
        <v>#N/A</v>
      </c>
      <c r="M261" s="125" t="e">
        <f>#N/A</f>
        <v>#N/A</v>
      </c>
      <c r="N261" s="127">
        <v>56.4</v>
      </c>
      <c r="O261" s="127">
        <v>50.74</v>
      </c>
      <c r="P261" s="127">
        <v>63.79</v>
      </c>
      <c r="Q261" s="127">
        <v>57.64</v>
      </c>
      <c r="R261" s="125" t="s">
        <v>1015</v>
      </c>
      <c r="S261" s="125" t="s">
        <v>1015</v>
      </c>
      <c r="T261" s="125" t="s">
        <v>1015</v>
      </c>
      <c r="U261" s="125" t="s">
        <v>1015</v>
      </c>
      <c r="V261" s="128">
        <v>0</v>
      </c>
      <c r="W261" s="129">
        <v>78.817733990147801</v>
      </c>
      <c r="X261" s="129">
        <v>76.354679802955701</v>
      </c>
      <c r="Y261" s="129">
        <v>77.339901477832498</v>
      </c>
      <c r="Z261" s="129">
        <v>65.517241379310306</v>
      </c>
      <c r="AA261" s="130">
        <v>0</v>
      </c>
      <c r="AB261" s="178">
        <v>91.715976331360906</v>
      </c>
      <c r="AC261" s="124">
        <v>89.644970414201197</v>
      </c>
      <c r="AD261" s="123">
        <v>96.449704142011797</v>
      </c>
      <c r="AE261" s="124">
        <v>96.153846153846203</v>
      </c>
      <c r="AF261" s="180">
        <v>0.5</v>
      </c>
      <c r="AG261" s="178">
        <v>64.361702127659598</v>
      </c>
      <c r="AH261" s="124">
        <v>72.074468085106403</v>
      </c>
      <c r="AI261" s="123">
        <v>76.063829787233999</v>
      </c>
      <c r="AJ261" s="124">
        <v>82.978723404255305</v>
      </c>
      <c r="AK261" s="180">
        <v>0.5</v>
      </c>
    </row>
    <row r="262" spans="1:37" ht="15.75" customHeight="1">
      <c r="A262" s="125" t="s">
        <v>976</v>
      </c>
      <c r="B262" s="125" t="s">
        <v>683</v>
      </c>
      <c r="C262" s="126">
        <v>292130</v>
      </c>
      <c r="D262" s="125" t="s">
        <v>676</v>
      </c>
      <c r="E262" s="125" t="e">
        <f>#N/A</f>
        <v>#N/A</v>
      </c>
      <c r="F262" s="125" t="e">
        <f>#N/A</f>
        <v>#N/A</v>
      </c>
      <c r="G262" s="125" t="e">
        <f>#N/A</f>
        <v>#N/A</v>
      </c>
      <c r="H262" s="125" t="e">
        <f>#N/A</f>
        <v>#N/A</v>
      </c>
      <c r="I262" s="125" t="e">
        <f>#N/A</f>
        <v>#N/A</v>
      </c>
      <c r="J262" s="125" t="e">
        <f>#N/A</f>
        <v>#N/A</v>
      </c>
      <c r="K262" s="125" t="e">
        <f>#N/A</f>
        <v>#N/A</v>
      </c>
      <c r="L262" s="125" t="e">
        <f>#N/A</f>
        <v>#N/A</v>
      </c>
      <c r="M262" s="125" t="e">
        <f>#N/A</f>
        <v>#N/A</v>
      </c>
      <c r="N262" s="127">
        <v>4.62</v>
      </c>
      <c r="O262" s="127">
        <v>2.31</v>
      </c>
      <c r="P262" s="127">
        <v>9.23</v>
      </c>
      <c r="Q262" s="127">
        <v>19.23</v>
      </c>
      <c r="R262" s="125" t="s">
        <v>1015</v>
      </c>
      <c r="S262" s="125" t="s">
        <v>1015</v>
      </c>
      <c r="T262" s="125" t="s">
        <v>1015</v>
      </c>
      <c r="U262" s="125" t="s">
        <v>1015</v>
      </c>
      <c r="V262" s="128">
        <v>0</v>
      </c>
      <c r="W262" s="129">
        <v>104.615384615385</v>
      </c>
      <c r="X262" s="129">
        <v>103.846153846154</v>
      </c>
      <c r="Y262" s="129">
        <v>113.07692307692299</v>
      </c>
      <c r="Z262" s="144">
        <v>108.461538461538</v>
      </c>
      <c r="AA262" s="140">
        <v>0</v>
      </c>
      <c r="AB262" s="178">
        <v>112.19512195122</v>
      </c>
      <c r="AC262" s="124">
        <v>113.008130081301</v>
      </c>
      <c r="AD262" s="123">
        <v>119.512195121951</v>
      </c>
      <c r="AE262" s="124">
        <v>114.63414634146299</v>
      </c>
      <c r="AF262" s="183">
        <v>0</v>
      </c>
      <c r="AG262" s="178">
        <v>99.280575539568304</v>
      </c>
      <c r="AH262" s="124">
        <v>98.561151079136707</v>
      </c>
      <c r="AI262" s="123">
        <v>97.841726618704996</v>
      </c>
      <c r="AJ262" s="124">
        <v>120.863309352518</v>
      </c>
      <c r="AK262" s="183">
        <v>0</v>
      </c>
    </row>
    <row r="263" spans="1:37" ht="15.75" customHeight="1">
      <c r="A263" s="125" t="s">
        <v>974</v>
      </c>
      <c r="B263" s="125" t="s">
        <v>596</v>
      </c>
      <c r="C263" s="126">
        <v>292140</v>
      </c>
      <c r="D263" s="125" t="s">
        <v>599</v>
      </c>
      <c r="E263" s="125" t="e">
        <f>#N/A</f>
        <v>#N/A</v>
      </c>
      <c r="F263" s="125" t="e">
        <f>#N/A</f>
        <v>#N/A</v>
      </c>
      <c r="G263" s="125" t="e">
        <f>#N/A</f>
        <v>#N/A</v>
      </c>
      <c r="H263" s="125" t="e">
        <f>#N/A</f>
        <v>#N/A</v>
      </c>
      <c r="I263" s="125" t="e">
        <f>#N/A</f>
        <v>#N/A</v>
      </c>
      <c r="J263" s="125" t="e">
        <f>#N/A</f>
        <v>#N/A</v>
      </c>
      <c r="K263" s="125" t="e">
        <f>#N/A</f>
        <v>#N/A</v>
      </c>
      <c r="L263" s="125" t="e">
        <f>#N/A</f>
        <v>#N/A</v>
      </c>
      <c r="M263" s="125" t="e">
        <f>#N/A</f>
        <v>#N/A</v>
      </c>
      <c r="N263" s="127">
        <v>71.290000000000006</v>
      </c>
      <c r="O263" s="127">
        <v>53.11</v>
      </c>
      <c r="P263" s="127">
        <v>80.86</v>
      </c>
      <c r="Q263" s="127">
        <v>76.56</v>
      </c>
      <c r="R263" s="125" t="s">
        <v>1015</v>
      </c>
      <c r="S263" s="125" t="s">
        <v>1015</v>
      </c>
      <c r="T263" s="125" t="s">
        <v>1015</v>
      </c>
      <c r="U263" s="125" t="s">
        <v>1015</v>
      </c>
      <c r="V263" s="128">
        <v>0</v>
      </c>
      <c r="W263" s="129">
        <v>90.909090909090907</v>
      </c>
      <c r="X263" s="129">
        <v>89.473684210526301</v>
      </c>
      <c r="Y263" s="129">
        <v>88.516746411483297</v>
      </c>
      <c r="Z263" s="129">
        <v>85.6459330143541</v>
      </c>
      <c r="AA263" s="130">
        <v>0</v>
      </c>
      <c r="AB263" s="178">
        <v>96.067415730337103</v>
      </c>
      <c r="AC263" s="124">
        <v>92.134831460674206</v>
      </c>
      <c r="AD263" s="123">
        <v>91.573033707865207</v>
      </c>
      <c r="AE263" s="124">
        <v>110.112359550562</v>
      </c>
      <c r="AF263" s="180">
        <v>0.5</v>
      </c>
      <c r="AG263" s="178">
        <v>74.146341463414601</v>
      </c>
      <c r="AH263" s="124">
        <v>75.121951219512198</v>
      </c>
      <c r="AI263" s="123">
        <v>77.560975609756099</v>
      </c>
      <c r="AJ263" s="124">
        <v>85.365853658536594</v>
      </c>
      <c r="AK263" s="180">
        <v>0.5</v>
      </c>
    </row>
    <row r="264" spans="1:37" ht="15.75" customHeight="1">
      <c r="A264" s="141" t="s">
        <v>983</v>
      </c>
      <c r="B264" s="125" t="s">
        <v>874</v>
      </c>
      <c r="C264" s="133">
        <v>292145</v>
      </c>
      <c r="D264" s="134" t="s">
        <v>867</v>
      </c>
      <c r="E264" s="135" t="e">
        <f>#N/A</f>
        <v>#N/A</v>
      </c>
      <c r="F264" s="135" t="e">
        <f>#N/A</f>
        <v>#N/A</v>
      </c>
      <c r="G264" s="135" t="e">
        <f>#N/A</f>
        <v>#N/A</v>
      </c>
      <c r="H264" s="135" t="e">
        <f>#N/A</f>
        <v>#N/A</v>
      </c>
      <c r="I264" s="135" t="e">
        <f>#N/A</f>
        <v>#N/A</v>
      </c>
      <c r="J264" s="135" t="e">
        <f>#N/A</f>
        <v>#N/A</v>
      </c>
      <c r="K264" s="135" t="e">
        <f>#N/A</f>
        <v>#N/A</v>
      </c>
      <c r="L264" s="135" t="e">
        <f>#N/A</f>
        <v>#N/A</v>
      </c>
      <c r="M264" s="135" t="e">
        <f>#N/A</f>
        <v>#N/A</v>
      </c>
      <c r="N264" s="136">
        <v>116.3</v>
      </c>
      <c r="O264" s="136">
        <v>93.48</v>
      </c>
      <c r="P264" s="136">
        <v>144.57</v>
      </c>
      <c r="Q264" s="136">
        <v>126.09</v>
      </c>
      <c r="R264" s="135" t="s">
        <v>1014</v>
      </c>
      <c r="S264" s="135" t="s">
        <v>1015</v>
      </c>
      <c r="T264" s="135" t="s">
        <v>1014</v>
      </c>
      <c r="U264" s="135" t="s">
        <v>1014</v>
      </c>
      <c r="V264" s="137">
        <v>0.75</v>
      </c>
      <c r="W264" s="129">
        <v>109.782608695652</v>
      </c>
      <c r="X264" s="129">
        <v>110.869565217391</v>
      </c>
      <c r="Y264" s="129">
        <v>113.04347826087</v>
      </c>
      <c r="Z264" s="129">
        <v>120.652173913043</v>
      </c>
      <c r="AA264" s="140">
        <v>1</v>
      </c>
      <c r="AB264" s="178">
        <v>140.697674418605</v>
      </c>
      <c r="AC264" s="124">
        <v>138.37209302325601</v>
      </c>
      <c r="AD264" s="123">
        <v>140.697674418605</v>
      </c>
      <c r="AE264" s="124">
        <v>117.44186046511599</v>
      </c>
      <c r="AF264" s="183">
        <v>1</v>
      </c>
      <c r="AG264" s="178">
        <v>167.39130434782601</v>
      </c>
      <c r="AH264" s="124">
        <v>167.39130434782601</v>
      </c>
      <c r="AI264" s="123">
        <v>155.434782608696</v>
      </c>
      <c r="AJ264" s="124">
        <v>172.826086956522</v>
      </c>
      <c r="AK264" s="183">
        <v>1</v>
      </c>
    </row>
    <row r="265" spans="1:37" ht="15.75" customHeight="1">
      <c r="A265" s="125" t="s">
        <v>970</v>
      </c>
      <c r="B265" s="125" t="s">
        <v>567</v>
      </c>
      <c r="C265" s="126">
        <v>292150</v>
      </c>
      <c r="D265" s="125" t="s">
        <v>560</v>
      </c>
      <c r="E265" s="125" t="e">
        <f>#N/A</f>
        <v>#N/A</v>
      </c>
      <c r="F265" s="125" t="e">
        <f>#N/A</f>
        <v>#N/A</v>
      </c>
      <c r="G265" s="125" t="e">
        <f>#N/A</f>
        <v>#N/A</v>
      </c>
      <c r="H265" s="125" t="e">
        <f>#N/A</f>
        <v>#N/A</v>
      </c>
      <c r="I265" s="125" t="e">
        <f>#N/A</f>
        <v>#N/A</v>
      </c>
      <c r="J265" s="125" t="e">
        <f>#N/A</f>
        <v>#N/A</v>
      </c>
      <c r="K265" s="125" t="e">
        <f>#N/A</f>
        <v>#N/A</v>
      </c>
      <c r="L265" s="125" t="e">
        <f>#N/A</f>
        <v>#N/A</v>
      </c>
      <c r="M265" s="125" t="e">
        <f>#N/A</f>
        <v>#N/A</v>
      </c>
      <c r="N265" s="127">
        <v>73.930000000000007</v>
      </c>
      <c r="O265" s="127">
        <v>78.2</v>
      </c>
      <c r="P265" s="127">
        <v>83.65</v>
      </c>
      <c r="Q265" s="127">
        <v>87.19</v>
      </c>
      <c r="R265" s="125" t="s">
        <v>1015</v>
      </c>
      <c r="S265" s="125" t="s">
        <v>1015</v>
      </c>
      <c r="T265" s="125" t="s">
        <v>1015</v>
      </c>
      <c r="U265" s="125" t="s">
        <v>1015</v>
      </c>
      <c r="V265" s="128">
        <v>0</v>
      </c>
      <c r="W265" s="129">
        <v>62.297496318114902</v>
      </c>
      <c r="X265" s="129">
        <v>67.893961708394698</v>
      </c>
      <c r="Y265" s="129">
        <v>63.770250368188499</v>
      </c>
      <c r="Z265" s="131">
        <v>67.893961708394698</v>
      </c>
      <c r="AA265" s="138">
        <v>0</v>
      </c>
      <c r="AB265" s="178">
        <v>92.438271604938294</v>
      </c>
      <c r="AC265" s="124">
        <v>90.586419753086403</v>
      </c>
      <c r="AD265" s="123">
        <v>83.641975308642003</v>
      </c>
      <c r="AE265" s="124">
        <v>93.672839506172807</v>
      </c>
      <c r="AF265" s="182">
        <v>0</v>
      </c>
      <c r="AG265" s="178">
        <v>67.496542185338896</v>
      </c>
      <c r="AH265" s="124">
        <v>71.645919778699906</v>
      </c>
      <c r="AI265" s="123">
        <v>76.901798063623801</v>
      </c>
      <c r="AJ265" s="124">
        <v>95.850622406639005</v>
      </c>
      <c r="AK265" s="182">
        <v>0</v>
      </c>
    </row>
    <row r="266" spans="1:37" ht="15.75" customHeight="1">
      <c r="A266" s="125" t="s">
        <v>981</v>
      </c>
      <c r="B266" s="125" t="s">
        <v>777</v>
      </c>
      <c r="C266" s="126">
        <v>292160</v>
      </c>
      <c r="D266" s="125" t="s">
        <v>779</v>
      </c>
      <c r="E266" s="125" t="e">
        <f>#N/A</f>
        <v>#N/A</v>
      </c>
      <c r="F266" s="125" t="e">
        <f>#N/A</f>
        <v>#N/A</v>
      </c>
      <c r="G266" s="125" t="e">
        <f>#N/A</f>
        <v>#N/A</v>
      </c>
      <c r="H266" s="125" t="e">
        <f>#N/A</f>
        <v>#N/A</v>
      </c>
      <c r="I266" s="125" t="e">
        <f>#N/A</f>
        <v>#N/A</v>
      </c>
      <c r="J266" s="125" t="e">
        <f>#N/A</f>
        <v>#N/A</v>
      </c>
      <c r="K266" s="125" t="e">
        <f>#N/A</f>
        <v>#N/A</v>
      </c>
      <c r="L266" s="125" t="e">
        <f>#N/A</f>
        <v>#N/A</v>
      </c>
      <c r="M266" s="125" t="e">
        <f>#N/A</f>
        <v>#N/A</v>
      </c>
      <c r="N266" s="127">
        <v>91.84</v>
      </c>
      <c r="O266" s="127">
        <v>94.9</v>
      </c>
      <c r="P266" s="127">
        <v>112.24</v>
      </c>
      <c r="Q266" s="127">
        <v>105.1</v>
      </c>
      <c r="R266" s="125" t="s">
        <v>1015</v>
      </c>
      <c r="S266" s="125" t="s">
        <v>1015</v>
      </c>
      <c r="T266" s="125" t="s">
        <v>1014</v>
      </c>
      <c r="U266" s="125" t="s">
        <v>1014</v>
      </c>
      <c r="V266" s="128">
        <v>0.5</v>
      </c>
      <c r="W266" s="129">
        <v>113.265306122449</v>
      </c>
      <c r="X266" s="129">
        <v>117.34693877551</v>
      </c>
      <c r="Y266" s="129">
        <v>124.48979591836699</v>
      </c>
      <c r="Z266" s="129">
        <v>96.938775510204096</v>
      </c>
      <c r="AA266" s="140">
        <v>1</v>
      </c>
      <c r="AB266" s="178">
        <v>96.363636363636402</v>
      </c>
      <c r="AC266" s="124">
        <v>100</v>
      </c>
      <c r="AD266" s="123">
        <v>92.727272727272705</v>
      </c>
      <c r="AE266" s="124">
        <v>97.272727272727295</v>
      </c>
      <c r="AF266" s="183">
        <v>1</v>
      </c>
      <c r="AG266" s="178">
        <v>75</v>
      </c>
      <c r="AH266" s="124">
        <v>80.5555555555556</v>
      </c>
      <c r="AI266" s="123">
        <v>80.5555555555556</v>
      </c>
      <c r="AJ266" s="124">
        <v>87.037037037036995</v>
      </c>
      <c r="AK266" s="183">
        <v>1</v>
      </c>
    </row>
    <row r="267" spans="1:37" ht="15.75" customHeight="1">
      <c r="A267" s="125" t="s">
        <v>974</v>
      </c>
      <c r="B267" s="125" t="s">
        <v>596</v>
      </c>
      <c r="C267" s="126">
        <v>292170</v>
      </c>
      <c r="D267" s="125" t="s">
        <v>600</v>
      </c>
      <c r="E267" s="125" t="e">
        <f>#N/A</f>
        <v>#N/A</v>
      </c>
      <c r="F267" s="125" t="e">
        <f>#N/A</f>
        <v>#N/A</v>
      </c>
      <c r="G267" s="125" t="e">
        <f>#N/A</f>
        <v>#N/A</v>
      </c>
      <c r="H267" s="125" t="e">
        <f>#N/A</f>
        <v>#N/A</v>
      </c>
      <c r="I267" s="125" t="e">
        <f>#N/A</f>
        <v>#N/A</v>
      </c>
      <c r="J267" s="125" t="e">
        <f>#N/A</f>
        <v>#N/A</v>
      </c>
      <c r="K267" s="125" t="e">
        <f>#N/A</f>
        <v>#N/A</v>
      </c>
      <c r="L267" s="125" t="e">
        <f>#N/A</f>
        <v>#N/A</v>
      </c>
      <c r="M267" s="125" t="e">
        <f>#N/A</f>
        <v>#N/A</v>
      </c>
      <c r="N267" s="127">
        <v>77.03</v>
      </c>
      <c r="O267" s="127">
        <v>71.88</v>
      </c>
      <c r="P267" s="127">
        <v>81.78</v>
      </c>
      <c r="Q267" s="127">
        <v>83.96</v>
      </c>
      <c r="R267" s="125" t="s">
        <v>1015</v>
      </c>
      <c r="S267" s="125" t="s">
        <v>1015</v>
      </c>
      <c r="T267" s="125" t="s">
        <v>1015</v>
      </c>
      <c r="U267" s="125" t="s">
        <v>1015</v>
      </c>
      <c r="V267" s="128">
        <v>0</v>
      </c>
      <c r="W267" s="129">
        <v>68.712871287128706</v>
      </c>
      <c r="X267" s="129">
        <v>70.891089108910904</v>
      </c>
      <c r="Y267" s="129">
        <v>72.277227722772295</v>
      </c>
      <c r="Z267" s="129">
        <v>71.881188118811906</v>
      </c>
      <c r="AA267" s="130">
        <v>0</v>
      </c>
      <c r="AB267" s="178">
        <v>84.732824427480907</v>
      </c>
      <c r="AC267" s="124">
        <v>83.969465648855007</v>
      </c>
      <c r="AD267" s="123">
        <v>87.977099236641195</v>
      </c>
      <c r="AE267" s="124">
        <v>84.923664122137396</v>
      </c>
      <c r="AF267" s="180">
        <v>0</v>
      </c>
      <c r="AG267" s="178">
        <v>69.202226345083503</v>
      </c>
      <c r="AH267" s="124">
        <v>72.356215213358098</v>
      </c>
      <c r="AI267" s="123">
        <v>74.582560296845998</v>
      </c>
      <c r="AJ267" s="124">
        <v>81.076066790352499</v>
      </c>
      <c r="AK267" s="180">
        <v>0</v>
      </c>
    </row>
    <row r="268" spans="1:37" ht="15.75" customHeight="1">
      <c r="A268" s="125" t="s">
        <v>983</v>
      </c>
      <c r="B268" s="125" t="s">
        <v>825</v>
      </c>
      <c r="C268" s="126">
        <v>292180</v>
      </c>
      <c r="D268" s="125" t="s">
        <v>834</v>
      </c>
      <c r="E268" s="125" t="e">
        <f>#N/A</f>
        <v>#N/A</v>
      </c>
      <c r="F268" s="125" t="e">
        <f>#N/A</f>
        <v>#N/A</v>
      </c>
      <c r="G268" s="125" t="e">
        <f>#N/A</f>
        <v>#N/A</v>
      </c>
      <c r="H268" s="125" t="e">
        <f>#N/A</f>
        <v>#N/A</v>
      </c>
      <c r="I268" s="125" t="e">
        <f>#N/A</f>
        <v>#N/A</v>
      </c>
      <c r="J268" s="125" t="e">
        <f>#N/A</f>
        <v>#N/A</v>
      </c>
      <c r="K268" s="125" t="e">
        <f>#N/A</f>
        <v>#N/A</v>
      </c>
      <c r="L268" s="125" t="e">
        <f>#N/A</f>
        <v>#N/A</v>
      </c>
      <c r="M268" s="125" t="e">
        <f>#N/A</f>
        <v>#N/A</v>
      </c>
      <c r="N268" s="127">
        <v>101</v>
      </c>
      <c r="O268" s="127">
        <v>88</v>
      </c>
      <c r="P268" s="127">
        <v>119</v>
      </c>
      <c r="Q268" s="127">
        <v>140</v>
      </c>
      <c r="R268" s="125" t="s">
        <v>1014</v>
      </c>
      <c r="S268" s="125" t="s">
        <v>1015</v>
      </c>
      <c r="T268" s="125" t="s">
        <v>1014</v>
      </c>
      <c r="U268" s="125" t="s">
        <v>1014</v>
      </c>
      <c r="V268" s="128">
        <v>0.75</v>
      </c>
      <c r="W268" s="129">
        <v>104.040404040404</v>
      </c>
      <c r="X268" s="129">
        <v>94.949494949494905</v>
      </c>
      <c r="Y268" s="129">
        <v>100</v>
      </c>
      <c r="Z268" s="129">
        <v>112.121212121212</v>
      </c>
      <c r="AA268" s="140">
        <v>0.75</v>
      </c>
      <c r="AB268" s="178">
        <v>107</v>
      </c>
      <c r="AC268" s="124">
        <v>102</v>
      </c>
      <c r="AD268" s="123">
        <v>115</v>
      </c>
      <c r="AE268" s="124">
        <v>118</v>
      </c>
      <c r="AF268" s="183">
        <v>1</v>
      </c>
      <c r="AG268" s="178">
        <v>100</v>
      </c>
      <c r="AH268" s="124">
        <v>99.193548387096797</v>
      </c>
      <c r="AI268" s="123">
        <v>100</v>
      </c>
      <c r="AJ268" s="124">
        <v>87.096774193548399</v>
      </c>
      <c r="AK268" s="183">
        <v>1</v>
      </c>
    </row>
    <row r="269" spans="1:37" ht="15.75" customHeight="1">
      <c r="A269" s="125" t="s">
        <v>970</v>
      </c>
      <c r="B269" s="125" t="s">
        <v>549</v>
      </c>
      <c r="C269" s="126">
        <v>292190</v>
      </c>
      <c r="D269" s="125" t="s">
        <v>545</v>
      </c>
      <c r="E269" s="125" t="e">
        <f>#N/A</f>
        <v>#N/A</v>
      </c>
      <c r="F269" s="125" t="e">
        <f>#N/A</f>
        <v>#N/A</v>
      </c>
      <c r="G269" s="125" t="e">
        <f>#N/A</f>
        <v>#N/A</v>
      </c>
      <c r="H269" s="125" t="e">
        <f>#N/A</f>
        <v>#N/A</v>
      </c>
      <c r="I269" s="125" t="e">
        <f>#N/A</f>
        <v>#N/A</v>
      </c>
      <c r="J269" s="125" t="e">
        <f>#N/A</f>
        <v>#N/A</v>
      </c>
      <c r="K269" s="125" t="e">
        <f>#N/A</f>
        <v>#N/A</v>
      </c>
      <c r="L269" s="125" t="e">
        <f>#N/A</f>
        <v>#N/A</v>
      </c>
      <c r="M269" s="125" t="e">
        <f>#N/A</f>
        <v>#N/A</v>
      </c>
      <c r="N269" s="127">
        <v>51.89</v>
      </c>
      <c r="O269" s="127">
        <v>41.62</v>
      </c>
      <c r="P269" s="127">
        <v>48.11</v>
      </c>
      <c r="Q269" s="127">
        <v>54.59</v>
      </c>
      <c r="R269" s="125" t="s">
        <v>1015</v>
      </c>
      <c r="S269" s="125" t="s">
        <v>1015</v>
      </c>
      <c r="T269" s="125" t="s">
        <v>1015</v>
      </c>
      <c r="U269" s="125" t="s">
        <v>1015</v>
      </c>
      <c r="V269" s="128">
        <v>0</v>
      </c>
      <c r="W269" s="129">
        <v>64.324324324324294</v>
      </c>
      <c r="X269" s="129">
        <v>66.486486486486498</v>
      </c>
      <c r="Y269" s="129">
        <v>78.3783783783784</v>
      </c>
      <c r="Z269" s="129">
        <v>68.648648648648603</v>
      </c>
      <c r="AA269" s="130">
        <v>0</v>
      </c>
      <c r="AB269" s="178">
        <v>87.179487179487197</v>
      </c>
      <c r="AC269" s="124">
        <v>87.820512820512803</v>
      </c>
      <c r="AD269" s="123">
        <v>103.20512820512801</v>
      </c>
      <c r="AE269" s="124">
        <v>112.820512820513</v>
      </c>
      <c r="AF269" s="180">
        <v>0.25</v>
      </c>
      <c r="AG269" s="178">
        <v>81.547619047619094</v>
      </c>
      <c r="AH269" s="124">
        <v>88.095238095238102</v>
      </c>
      <c r="AI269" s="123">
        <v>80.952380952380906</v>
      </c>
      <c r="AJ269" s="124">
        <v>102.380952380952</v>
      </c>
      <c r="AK269" s="180">
        <v>0.25</v>
      </c>
    </row>
    <row r="270" spans="1:37" ht="15.75" customHeight="1">
      <c r="A270" s="139" t="s">
        <v>1016</v>
      </c>
      <c r="B270" s="125" t="s">
        <v>634</v>
      </c>
      <c r="C270" s="133">
        <v>292200</v>
      </c>
      <c r="D270" s="134" t="s">
        <v>631</v>
      </c>
      <c r="E270" s="135" t="e">
        <f>#N/A</f>
        <v>#N/A</v>
      </c>
      <c r="F270" s="135" t="e">
        <f>#N/A</f>
        <v>#N/A</v>
      </c>
      <c r="G270" s="135" t="e">
        <f>#N/A</f>
        <v>#N/A</v>
      </c>
      <c r="H270" s="135" t="e">
        <f>#N/A</f>
        <v>#N/A</v>
      </c>
      <c r="I270" s="135" t="e">
        <f>#N/A</f>
        <v>#N/A</v>
      </c>
      <c r="J270" s="135" t="e">
        <f>#N/A</f>
        <v>#N/A</v>
      </c>
      <c r="K270" s="135" t="e">
        <f>#N/A</f>
        <v>#N/A</v>
      </c>
      <c r="L270" s="135" t="e">
        <f>#N/A</f>
        <v>#N/A</v>
      </c>
      <c r="M270" s="135" t="e">
        <f>#N/A</f>
        <v>#N/A</v>
      </c>
      <c r="N270" s="136">
        <v>80.81</v>
      </c>
      <c r="O270" s="136">
        <v>77.36</v>
      </c>
      <c r="P270" s="136">
        <v>83.66</v>
      </c>
      <c r="Q270" s="136">
        <v>98.65</v>
      </c>
      <c r="R270" s="135" t="s">
        <v>1015</v>
      </c>
      <c r="S270" s="135" t="s">
        <v>1015</v>
      </c>
      <c r="T270" s="135" t="s">
        <v>1015</v>
      </c>
      <c r="U270" s="135" t="s">
        <v>1014</v>
      </c>
      <c r="V270" s="137">
        <v>0.25</v>
      </c>
      <c r="W270" s="131">
        <v>91.454272863568207</v>
      </c>
      <c r="X270" s="131">
        <v>85.757121439280397</v>
      </c>
      <c r="Y270" s="131">
        <v>88.155922038980506</v>
      </c>
      <c r="Z270" s="131">
        <v>97.601199400299805</v>
      </c>
      <c r="AA270" s="138">
        <v>0.25</v>
      </c>
      <c r="AB270" s="178">
        <v>96.899224806201502</v>
      </c>
      <c r="AC270" s="124">
        <v>103.100775193798</v>
      </c>
      <c r="AD270" s="123">
        <v>108.062015503876</v>
      </c>
      <c r="AE270" s="124">
        <v>111.317829457364</v>
      </c>
      <c r="AF270" s="182">
        <v>0</v>
      </c>
      <c r="AG270" s="178">
        <v>58.470764617691202</v>
      </c>
      <c r="AH270" s="124">
        <v>69.865067466266893</v>
      </c>
      <c r="AI270" s="123">
        <v>71.064467766116906</v>
      </c>
      <c r="AJ270" s="124">
        <v>81.559220389805105</v>
      </c>
      <c r="AK270" s="182">
        <v>0</v>
      </c>
    </row>
    <row r="271" spans="1:37" ht="15.75" customHeight="1">
      <c r="A271" s="125" t="s">
        <v>974</v>
      </c>
      <c r="B271" s="125" t="s">
        <v>582</v>
      </c>
      <c r="C271" s="126">
        <v>292205</v>
      </c>
      <c r="D271" s="125" t="s">
        <v>587</v>
      </c>
      <c r="E271" s="125" t="e">
        <f>#N/A</f>
        <v>#N/A</v>
      </c>
      <c r="F271" s="125" t="e">
        <f>#N/A</f>
        <v>#N/A</v>
      </c>
      <c r="G271" s="125" t="e">
        <f>#N/A</f>
        <v>#N/A</v>
      </c>
      <c r="H271" s="125" t="e">
        <f>#N/A</f>
        <v>#N/A</v>
      </c>
      <c r="I271" s="125" t="e">
        <f>#N/A</f>
        <v>#N/A</v>
      </c>
      <c r="J271" s="125" t="e">
        <f>#N/A</f>
        <v>#N/A</v>
      </c>
      <c r="K271" s="125" t="e">
        <f>#N/A</f>
        <v>#N/A</v>
      </c>
      <c r="L271" s="125" t="e">
        <f>#N/A</f>
        <v>#N/A</v>
      </c>
      <c r="M271" s="125" t="e">
        <f>#N/A</f>
        <v>#N/A</v>
      </c>
      <c r="N271" s="127">
        <v>48.32</v>
      </c>
      <c r="O271" s="127">
        <v>35.71</v>
      </c>
      <c r="P271" s="127">
        <v>58.82</v>
      </c>
      <c r="Q271" s="127">
        <v>53.78</v>
      </c>
      <c r="R271" s="125" t="s">
        <v>1015</v>
      </c>
      <c r="S271" s="125" t="s">
        <v>1015</v>
      </c>
      <c r="T271" s="125" t="s">
        <v>1015</v>
      </c>
      <c r="U271" s="125" t="s">
        <v>1015</v>
      </c>
      <c r="V271" s="128">
        <v>0</v>
      </c>
      <c r="W271" s="129">
        <v>82.352941176470594</v>
      </c>
      <c r="X271" s="129">
        <v>78.991596638655494</v>
      </c>
      <c r="Y271" s="129">
        <v>90.336134453781497</v>
      </c>
      <c r="Z271" s="129">
        <v>76.470588235294102</v>
      </c>
      <c r="AA271" s="130">
        <v>0</v>
      </c>
      <c r="AB271" s="178">
        <v>94.472361809045196</v>
      </c>
      <c r="AC271" s="124">
        <v>91.457286432160799</v>
      </c>
      <c r="AD271" s="123">
        <v>91.457286432160799</v>
      </c>
      <c r="AE271" s="124">
        <v>79.899497487437202</v>
      </c>
      <c r="AF271" s="180">
        <v>0</v>
      </c>
      <c r="AG271" s="178">
        <v>79.601990049751194</v>
      </c>
      <c r="AH271" s="124">
        <v>88.557213930348297</v>
      </c>
      <c r="AI271" s="123">
        <v>103.48258706467701</v>
      </c>
      <c r="AJ271" s="124">
        <v>81.094527363184099</v>
      </c>
      <c r="AK271" s="180">
        <v>0</v>
      </c>
    </row>
    <row r="272" spans="1:37">
      <c r="A272" s="125" t="s">
        <v>970</v>
      </c>
      <c r="B272" s="125" t="s">
        <v>504</v>
      </c>
      <c r="C272" s="126">
        <v>292210</v>
      </c>
      <c r="D272" s="125" t="s">
        <v>510</v>
      </c>
      <c r="E272" s="125" t="e">
        <f>#N/A</f>
        <v>#N/A</v>
      </c>
      <c r="F272" s="125" t="e">
        <f>#N/A</f>
        <v>#N/A</v>
      </c>
      <c r="G272" s="125" t="e">
        <f>#N/A</f>
        <v>#N/A</v>
      </c>
      <c r="H272" s="125" t="e">
        <f>#N/A</f>
        <v>#N/A</v>
      </c>
      <c r="I272" s="125" t="e">
        <f>#N/A</f>
        <v>#N/A</v>
      </c>
      <c r="J272" s="125" t="e">
        <f>#N/A</f>
        <v>#N/A</v>
      </c>
      <c r="K272" s="125" t="e">
        <f>#N/A</f>
        <v>#N/A</v>
      </c>
      <c r="L272" s="125" t="e">
        <f>#N/A</f>
        <v>#N/A</v>
      </c>
      <c r="M272" s="125" t="e">
        <f>#N/A</f>
        <v>#N/A</v>
      </c>
      <c r="N272" s="127">
        <v>88.99</v>
      </c>
      <c r="O272" s="127">
        <v>86.24</v>
      </c>
      <c r="P272" s="127">
        <v>93.12</v>
      </c>
      <c r="Q272" s="127">
        <v>95.87</v>
      </c>
      <c r="R272" s="125" t="s">
        <v>1015</v>
      </c>
      <c r="S272" s="125" t="s">
        <v>1015</v>
      </c>
      <c r="T272" s="125" t="s">
        <v>1015</v>
      </c>
      <c r="U272" s="125" t="s">
        <v>1015</v>
      </c>
      <c r="V272" s="128">
        <v>0.25</v>
      </c>
      <c r="W272" s="129">
        <v>81.651376146789005</v>
      </c>
      <c r="X272" s="129">
        <v>89.908256880733902</v>
      </c>
      <c r="Y272" s="129">
        <v>98.623853211009205</v>
      </c>
      <c r="Z272" s="129">
        <v>79.816513761467903</v>
      </c>
      <c r="AA272" s="130">
        <v>0.25</v>
      </c>
      <c r="AB272" s="178">
        <v>110.144927536232</v>
      </c>
      <c r="AC272" s="124">
        <v>108.695652173913</v>
      </c>
      <c r="AD272" s="123">
        <v>107.246376811594</v>
      </c>
      <c r="AE272" s="124">
        <v>103.38164251207699</v>
      </c>
      <c r="AF272" s="180">
        <v>1</v>
      </c>
      <c r="AG272" s="178">
        <v>76.6666666666667</v>
      </c>
      <c r="AH272" s="124">
        <v>83.3333333333333</v>
      </c>
      <c r="AI272" s="123">
        <v>77.9166666666667</v>
      </c>
      <c r="AJ272" s="124">
        <v>81.6666666666667</v>
      </c>
      <c r="AK272" s="180">
        <v>1</v>
      </c>
    </row>
    <row r="273" spans="1:37" ht="15.75" customHeight="1">
      <c r="A273" s="125" t="s">
        <v>976</v>
      </c>
      <c r="B273" s="125" t="s">
        <v>683</v>
      </c>
      <c r="C273" s="126">
        <v>292220</v>
      </c>
      <c r="D273" s="125" t="s">
        <v>677</v>
      </c>
      <c r="E273" s="125" t="e">
        <f>#N/A</f>
        <v>#N/A</v>
      </c>
      <c r="F273" s="125" t="e">
        <f>#N/A</f>
        <v>#N/A</v>
      </c>
      <c r="G273" s="125" t="e">
        <f>#N/A</f>
        <v>#N/A</v>
      </c>
      <c r="H273" s="125" t="e">
        <f>#N/A</f>
        <v>#N/A</v>
      </c>
      <c r="I273" s="125" t="e">
        <f>#N/A</f>
        <v>#N/A</v>
      </c>
      <c r="J273" s="125" t="e">
        <f>#N/A</f>
        <v>#N/A</v>
      </c>
      <c r="K273" s="125" t="e">
        <f>#N/A</f>
        <v>#N/A</v>
      </c>
      <c r="L273" s="125" t="e">
        <f>#N/A</f>
        <v>#N/A</v>
      </c>
      <c r="M273" s="125" t="e">
        <f>#N/A</f>
        <v>#N/A</v>
      </c>
      <c r="N273" s="127">
        <v>98.53</v>
      </c>
      <c r="O273" s="127">
        <v>105.88</v>
      </c>
      <c r="P273" s="127">
        <v>107.35</v>
      </c>
      <c r="Q273" s="127">
        <v>139.71</v>
      </c>
      <c r="R273" s="125" t="s">
        <v>1014</v>
      </c>
      <c r="S273" s="125" t="b">
        <f>TRUE</f>
        <v>1</v>
      </c>
      <c r="T273" s="125" t="s">
        <v>1014</v>
      </c>
      <c r="U273" s="125" t="s">
        <v>1014</v>
      </c>
      <c r="V273" s="128">
        <v>1</v>
      </c>
      <c r="W273" s="129">
        <v>110.294117647059</v>
      </c>
      <c r="X273" s="129">
        <v>110.294117647059</v>
      </c>
      <c r="Y273" s="129">
        <v>132.35294117647101</v>
      </c>
      <c r="Z273" s="131">
        <v>114.705882352941</v>
      </c>
      <c r="AA273" s="140">
        <v>1</v>
      </c>
      <c r="AB273" s="178">
        <v>80.645161290322605</v>
      </c>
      <c r="AC273" s="124">
        <v>73.118279569892493</v>
      </c>
      <c r="AD273" s="123">
        <v>90.322580645161295</v>
      </c>
      <c r="AE273" s="124">
        <v>123.65591397849499</v>
      </c>
      <c r="AF273" s="183">
        <v>0.25</v>
      </c>
      <c r="AG273" s="178">
        <v>79.245283018867894</v>
      </c>
      <c r="AH273" s="124">
        <v>81.132075471698101</v>
      </c>
      <c r="AI273" s="123">
        <v>66.037735849056602</v>
      </c>
      <c r="AJ273" s="124">
        <v>104.71698113207501</v>
      </c>
      <c r="AK273" s="183">
        <v>0.25</v>
      </c>
    </row>
    <row r="274" spans="1:37" ht="15.75" customHeight="1">
      <c r="A274" s="125" t="s">
        <v>981</v>
      </c>
      <c r="B274" s="125" t="s">
        <v>777</v>
      </c>
      <c r="C274" s="126">
        <v>292225</v>
      </c>
      <c r="D274" s="125" t="s">
        <v>780</v>
      </c>
      <c r="E274" s="125" t="e">
        <f>#N/A</f>
        <v>#N/A</v>
      </c>
      <c r="F274" s="125" t="e">
        <f>#N/A</f>
        <v>#N/A</v>
      </c>
      <c r="G274" s="125" t="e">
        <f>#N/A</f>
        <v>#N/A</v>
      </c>
      <c r="H274" s="125" t="e">
        <f>#N/A</f>
        <v>#N/A</v>
      </c>
      <c r="I274" s="125" t="e">
        <f>#N/A</f>
        <v>#N/A</v>
      </c>
      <c r="J274" s="125" t="e">
        <f>#N/A</f>
        <v>#N/A</v>
      </c>
      <c r="K274" s="125" t="e">
        <f>#N/A</f>
        <v>#N/A</v>
      </c>
      <c r="L274" s="125" t="e">
        <f>#N/A</f>
        <v>#N/A</v>
      </c>
      <c r="M274" s="125" t="e">
        <f>#N/A</f>
        <v>#N/A</v>
      </c>
      <c r="N274" s="127">
        <v>103.49</v>
      </c>
      <c r="O274" s="127">
        <v>93.6</v>
      </c>
      <c r="P274" s="127">
        <v>113.95</v>
      </c>
      <c r="Q274" s="127">
        <v>109.88</v>
      </c>
      <c r="R274" s="125" t="s">
        <v>1014</v>
      </c>
      <c r="S274" s="125" t="s">
        <v>1015</v>
      </c>
      <c r="T274" s="125" t="s">
        <v>1014</v>
      </c>
      <c r="U274" s="125" t="s">
        <v>1014</v>
      </c>
      <c r="V274" s="128">
        <v>0.75</v>
      </c>
      <c r="W274" s="129">
        <v>101.744186046512</v>
      </c>
      <c r="X274" s="129">
        <v>104.06976744185999</v>
      </c>
      <c r="Y274" s="129">
        <v>111.627906976744</v>
      </c>
      <c r="Z274" s="129">
        <v>112.20930232558101</v>
      </c>
      <c r="AA274" s="140">
        <v>1</v>
      </c>
      <c r="AB274" s="178">
        <v>124.848484848485</v>
      </c>
      <c r="AC274" s="124">
        <v>126.06060606060601</v>
      </c>
      <c r="AD274" s="123">
        <v>130.90909090909099</v>
      </c>
      <c r="AE274" s="124">
        <v>109.69696969697</v>
      </c>
      <c r="AF274" s="183">
        <v>1</v>
      </c>
      <c r="AG274" s="178">
        <v>108.588957055215</v>
      </c>
      <c r="AH274" s="124">
        <v>117.791411042945</v>
      </c>
      <c r="AI274" s="123">
        <v>120.245398773006</v>
      </c>
      <c r="AJ274" s="124">
        <v>124.539877300613</v>
      </c>
      <c r="AK274" s="183">
        <v>1</v>
      </c>
    </row>
    <row r="275" spans="1:37" ht="15.75" customHeight="1">
      <c r="A275" s="125" t="s">
        <v>976</v>
      </c>
      <c r="B275" s="125" t="s">
        <v>648</v>
      </c>
      <c r="C275" s="126">
        <v>292230</v>
      </c>
      <c r="D275" s="125" t="s">
        <v>651</v>
      </c>
      <c r="E275" s="125" t="e">
        <f>#N/A</f>
        <v>#N/A</v>
      </c>
      <c r="F275" s="125" t="e">
        <f>#N/A</f>
        <v>#N/A</v>
      </c>
      <c r="G275" s="125" t="e">
        <f>#N/A</f>
        <v>#N/A</v>
      </c>
      <c r="H275" s="125" t="e">
        <f>#N/A</f>
        <v>#N/A</v>
      </c>
      <c r="I275" s="125" t="e">
        <f>#N/A</f>
        <v>#N/A</v>
      </c>
      <c r="J275" s="125" t="e">
        <f>#N/A</f>
        <v>#N/A</v>
      </c>
      <c r="K275" s="125" t="e">
        <f>#N/A</f>
        <v>#N/A</v>
      </c>
      <c r="L275" s="125" t="e">
        <f>#N/A</f>
        <v>#N/A</v>
      </c>
      <c r="M275" s="125" t="e">
        <f>#N/A</f>
        <v>#N/A</v>
      </c>
      <c r="N275" s="127">
        <v>105.14</v>
      </c>
      <c r="O275" s="127">
        <v>95.77</v>
      </c>
      <c r="P275" s="127">
        <v>112.39</v>
      </c>
      <c r="Q275" s="127">
        <v>111.18</v>
      </c>
      <c r="R275" s="125" t="s">
        <v>1014</v>
      </c>
      <c r="S275" s="125" t="s">
        <v>1015</v>
      </c>
      <c r="T275" s="125" t="s">
        <v>1014</v>
      </c>
      <c r="U275" s="125" t="s">
        <v>1014</v>
      </c>
      <c r="V275" s="128">
        <v>1</v>
      </c>
      <c r="W275" s="129">
        <v>104.83383685800599</v>
      </c>
      <c r="X275" s="129">
        <v>106.948640483384</v>
      </c>
      <c r="Y275" s="129">
        <v>116.918429003021</v>
      </c>
      <c r="Z275" s="129">
        <v>102.114803625378</v>
      </c>
      <c r="AA275" s="140">
        <v>1</v>
      </c>
      <c r="AB275" s="178">
        <v>86.8035190615836</v>
      </c>
      <c r="AC275" s="124">
        <v>94.7214076246334</v>
      </c>
      <c r="AD275" s="123">
        <v>104.692082111437</v>
      </c>
      <c r="AE275" s="124">
        <v>108.797653958944</v>
      </c>
      <c r="AF275" s="183">
        <v>0.5</v>
      </c>
      <c r="AG275" s="178">
        <v>75.141242937853093</v>
      </c>
      <c r="AH275" s="124">
        <v>71.468926553672304</v>
      </c>
      <c r="AI275" s="123">
        <v>73.728813559322006</v>
      </c>
      <c r="AJ275" s="124">
        <v>84.745762711864401</v>
      </c>
      <c r="AK275" s="183">
        <v>0.5</v>
      </c>
    </row>
    <row r="276" spans="1:37" ht="15.75" customHeight="1">
      <c r="A276" s="125" t="s">
        <v>976</v>
      </c>
      <c r="B276" s="125" t="s">
        <v>683</v>
      </c>
      <c r="C276" s="126">
        <v>292240</v>
      </c>
      <c r="D276" s="125" t="s">
        <v>678</v>
      </c>
      <c r="E276" s="125" t="e">
        <f>#N/A</f>
        <v>#N/A</v>
      </c>
      <c r="F276" s="125" t="e">
        <f>#N/A</f>
        <v>#N/A</v>
      </c>
      <c r="G276" s="125" t="e">
        <f>#N/A</f>
        <v>#N/A</v>
      </c>
      <c r="H276" s="125" t="e">
        <f>#N/A</f>
        <v>#N/A</v>
      </c>
      <c r="I276" s="125" t="e">
        <f>#N/A</f>
        <v>#N/A</v>
      </c>
      <c r="J276" s="125" t="e">
        <f>#N/A</f>
        <v>#N/A</v>
      </c>
      <c r="K276" s="125" t="e">
        <f>#N/A</f>
        <v>#N/A</v>
      </c>
      <c r="L276" s="125" t="e">
        <f>#N/A</f>
        <v>#N/A</v>
      </c>
      <c r="M276" s="125" t="e">
        <f>#N/A</f>
        <v>#N/A</v>
      </c>
      <c r="N276" s="127">
        <v>104.85</v>
      </c>
      <c r="O276" s="127">
        <v>83.21</v>
      </c>
      <c r="P276" s="127">
        <v>109.7</v>
      </c>
      <c r="Q276" s="127">
        <v>91.79</v>
      </c>
      <c r="R276" s="125" t="s">
        <v>1014</v>
      </c>
      <c r="S276" s="125" t="s">
        <v>1015</v>
      </c>
      <c r="T276" s="125" t="s">
        <v>1014</v>
      </c>
      <c r="U276" s="125" t="s">
        <v>1015</v>
      </c>
      <c r="V276" s="128">
        <v>0.5</v>
      </c>
      <c r="W276" s="129">
        <v>125.746268656716</v>
      </c>
      <c r="X276" s="129">
        <v>121.26865671641799</v>
      </c>
      <c r="Y276" s="129">
        <v>125.37313432835801</v>
      </c>
      <c r="Z276" s="131">
        <v>103.358208955224</v>
      </c>
      <c r="AA276" s="140">
        <v>1</v>
      </c>
      <c r="AB276" s="178">
        <v>76.8025078369906</v>
      </c>
      <c r="AC276" s="124">
        <v>78.056426332288396</v>
      </c>
      <c r="AD276" s="123">
        <v>82.445141065830697</v>
      </c>
      <c r="AE276" s="124">
        <v>88.087774294670893</v>
      </c>
      <c r="AF276" s="183">
        <v>0</v>
      </c>
      <c r="AG276" s="178">
        <v>69.536423841059602</v>
      </c>
      <c r="AH276" s="124">
        <v>69.205298013244999</v>
      </c>
      <c r="AI276" s="123">
        <v>71.192052980132402</v>
      </c>
      <c r="AJ276" s="124">
        <v>75.165562913907294</v>
      </c>
      <c r="AK276" s="183">
        <v>0</v>
      </c>
    </row>
    <row r="277" spans="1:37" ht="15.75" customHeight="1">
      <c r="A277" s="125" t="s">
        <v>976</v>
      </c>
      <c r="B277" s="125" t="s">
        <v>683</v>
      </c>
      <c r="C277" s="126">
        <v>292250</v>
      </c>
      <c r="D277" s="125" t="s">
        <v>679</v>
      </c>
      <c r="E277" s="125" t="e">
        <f>#N/A</f>
        <v>#N/A</v>
      </c>
      <c r="F277" s="125" t="e">
        <f>#N/A</f>
        <v>#N/A</v>
      </c>
      <c r="G277" s="125" t="e">
        <f>#N/A</f>
        <v>#N/A</v>
      </c>
      <c r="H277" s="125" t="e">
        <f>#N/A</f>
        <v>#N/A</v>
      </c>
      <c r="I277" s="125" t="e">
        <f>#N/A</f>
        <v>#N/A</v>
      </c>
      <c r="J277" s="125" t="e">
        <f>#N/A</f>
        <v>#N/A</v>
      </c>
      <c r="K277" s="125" t="e">
        <f>#N/A</f>
        <v>#N/A</v>
      </c>
      <c r="L277" s="125" t="e">
        <f>#N/A</f>
        <v>#N/A</v>
      </c>
      <c r="M277" s="125" t="e">
        <f>#N/A</f>
        <v>#N/A</v>
      </c>
      <c r="N277" s="127">
        <v>65.400000000000006</v>
      </c>
      <c r="O277" s="127">
        <v>63.81</v>
      </c>
      <c r="P277" s="127">
        <v>79.37</v>
      </c>
      <c r="Q277" s="127">
        <v>83.81</v>
      </c>
      <c r="R277" s="125" t="s">
        <v>1015</v>
      </c>
      <c r="S277" s="125" t="s">
        <v>1015</v>
      </c>
      <c r="T277" s="125" t="s">
        <v>1015</v>
      </c>
      <c r="U277" s="125" t="s">
        <v>1015</v>
      </c>
      <c r="V277" s="128">
        <v>0</v>
      </c>
      <c r="W277" s="129">
        <v>82.857142857142904</v>
      </c>
      <c r="X277" s="129">
        <v>84.4444444444444</v>
      </c>
      <c r="Y277" s="129">
        <v>86.6666666666667</v>
      </c>
      <c r="Z277" s="131">
        <v>95.873015873015902</v>
      </c>
      <c r="AA277" s="130">
        <v>0.25</v>
      </c>
      <c r="AB277" s="178">
        <v>77.715877437325901</v>
      </c>
      <c r="AC277" s="124">
        <v>74.373259052924794</v>
      </c>
      <c r="AD277" s="123">
        <v>84.122562674094695</v>
      </c>
      <c r="AE277" s="124">
        <v>77.437325905292496</v>
      </c>
      <c r="AF277" s="180">
        <v>0</v>
      </c>
      <c r="AG277" s="178">
        <v>62.769230769230802</v>
      </c>
      <c r="AH277" s="124">
        <v>79.384615384615401</v>
      </c>
      <c r="AI277" s="123">
        <v>85.846153846153797</v>
      </c>
      <c r="AJ277" s="124">
        <v>87.384615384615401</v>
      </c>
      <c r="AK277" s="180">
        <v>0</v>
      </c>
    </row>
    <row r="278" spans="1:37" ht="15.75" customHeight="1">
      <c r="A278" s="141" t="s">
        <v>984</v>
      </c>
      <c r="B278" s="125" t="s">
        <v>946</v>
      </c>
      <c r="C278" s="133">
        <v>292260</v>
      </c>
      <c r="D278" s="134" t="s">
        <v>941</v>
      </c>
      <c r="E278" s="135" t="e">
        <f>#N/A</f>
        <v>#N/A</v>
      </c>
      <c r="F278" s="135" t="e">
        <f>#N/A</f>
        <v>#N/A</v>
      </c>
      <c r="G278" s="135" t="e">
        <f>#N/A</f>
        <v>#N/A</v>
      </c>
      <c r="H278" s="135" t="e">
        <f>#N/A</f>
        <v>#N/A</v>
      </c>
      <c r="I278" s="135" t="e">
        <f>#N/A</f>
        <v>#N/A</v>
      </c>
      <c r="J278" s="135" t="e">
        <f>#N/A</f>
        <v>#N/A</v>
      </c>
      <c r="K278" s="135" t="e">
        <f>#N/A</f>
        <v>#N/A</v>
      </c>
      <c r="L278" s="135" t="e">
        <f>#N/A</f>
        <v>#N/A</v>
      </c>
      <c r="M278" s="135" t="e">
        <f>#N/A</f>
        <v>#N/A</v>
      </c>
      <c r="N278" s="136">
        <v>64.13</v>
      </c>
      <c r="O278" s="136">
        <v>58.7</v>
      </c>
      <c r="P278" s="136">
        <v>57.61</v>
      </c>
      <c r="Q278" s="136">
        <v>64.67</v>
      </c>
      <c r="R278" s="135" t="s">
        <v>1015</v>
      </c>
      <c r="S278" s="135" t="s">
        <v>1015</v>
      </c>
      <c r="T278" s="135" t="s">
        <v>1015</v>
      </c>
      <c r="U278" s="135" t="s">
        <v>1015</v>
      </c>
      <c r="V278" s="137">
        <v>0</v>
      </c>
      <c r="W278" s="129">
        <v>48.369565217391298</v>
      </c>
      <c r="X278" s="129">
        <v>42.3913043478261</v>
      </c>
      <c r="Y278" s="129">
        <v>48.913043478260903</v>
      </c>
      <c r="Z278" s="129">
        <v>55.434782608695599</v>
      </c>
      <c r="AA278" s="130">
        <v>0</v>
      </c>
      <c r="AB278" s="178">
        <v>69.662921348314597</v>
      </c>
      <c r="AC278" s="124">
        <v>80.898876404494402</v>
      </c>
      <c r="AD278" s="123">
        <v>97.191011235955102</v>
      </c>
      <c r="AE278" s="124">
        <v>80.898876404494402</v>
      </c>
      <c r="AF278" s="180">
        <v>0</v>
      </c>
      <c r="AG278" s="178">
        <v>56.842105263157897</v>
      </c>
      <c r="AH278" s="124">
        <v>56.842105263157897</v>
      </c>
      <c r="AI278" s="123">
        <v>72.105263157894697</v>
      </c>
      <c r="AJ278" s="124">
        <v>78.421052631578902</v>
      </c>
      <c r="AK278" s="180">
        <v>0</v>
      </c>
    </row>
    <row r="279" spans="1:37" ht="15.75" customHeight="1">
      <c r="A279" s="125" t="s">
        <v>970</v>
      </c>
      <c r="B279" s="125" t="s">
        <v>567</v>
      </c>
      <c r="C279" s="126">
        <v>292265</v>
      </c>
      <c r="D279" s="125" t="s">
        <v>561</v>
      </c>
      <c r="E279" s="125" t="e">
        <f>#N/A</f>
        <v>#N/A</v>
      </c>
      <c r="F279" s="125" t="e">
        <f>#N/A</f>
        <v>#N/A</v>
      </c>
      <c r="G279" s="125" t="e">
        <f>#N/A</f>
        <v>#N/A</v>
      </c>
      <c r="H279" s="125" t="e">
        <f>#N/A</f>
        <v>#N/A</v>
      </c>
      <c r="I279" s="125" t="e">
        <f>#N/A</f>
        <v>#N/A</v>
      </c>
      <c r="J279" s="125" t="e">
        <f>#N/A</f>
        <v>#N/A</v>
      </c>
      <c r="K279" s="125" t="e">
        <f>#N/A</f>
        <v>#N/A</v>
      </c>
      <c r="L279" s="125" t="e">
        <f>#N/A</f>
        <v>#N/A</v>
      </c>
      <c r="M279" s="125" t="e">
        <f>#N/A</f>
        <v>#N/A</v>
      </c>
      <c r="N279" s="127">
        <v>85.33</v>
      </c>
      <c r="O279" s="127">
        <v>70.67</v>
      </c>
      <c r="P279" s="127">
        <v>91.33</v>
      </c>
      <c r="Q279" s="127">
        <v>81.33</v>
      </c>
      <c r="R279" s="125" t="s">
        <v>1015</v>
      </c>
      <c r="S279" s="125" t="s">
        <v>1015</v>
      </c>
      <c r="T279" s="125" t="s">
        <v>1015</v>
      </c>
      <c r="U279" s="125" t="s">
        <v>1015</v>
      </c>
      <c r="V279" s="128">
        <v>0</v>
      </c>
      <c r="W279" s="129">
        <v>117.333333333333</v>
      </c>
      <c r="X279" s="129">
        <v>116</v>
      </c>
      <c r="Y279" s="129">
        <v>123.333333333333</v>
      </c>
      <c r="Z279" s="131">
        <v>101.333333333333</v>
      </c>
      <c r="AA279" s="132">
        <v>1</v>
      </c>
      <c r="AB279" s="178">
        <v>82.320441988950293</v>
      </c>
      <c r="AC279" s="124">
        <v>76.795580110497198</v>
      </c>
      <c r="AD279" s="123">
        <v>94.475138121547005</v>
      </c>
      <c r="AE279" s="124">
        <v>74.033149171270694</v>
      </c>
      <c r="AF279" s="181">
        <v>0</v>
      </c>
      <c r="AG279" s="178">
        <v>79.0575916230366</v>
      </c>
      <c r="AH279" s="124">
        <v>78.534031413612595</v>
      </c>
      <c r="AI279" s="123">
        <v>78.010471204188505</v>
      </c>
      <c r="AJ279" s="124">
        <v>85.340314136125698</v>
      </c>
      <c r="AK279" s="181">
        <v>0</v>
      </c>
    </row>
    <row r="280" spans="1:37" ht="15.75" customHeight="1">
      <c r="A280" s="125" t="s">
        <v>983</v>
      </c>
      <c r="B280" s="125" t="s">
        <v>848</v>
      </c>
      <c r="C280" s="126">
        <v>292270</v>
      </c>
      <c r="D280" s="125" t="s">
        <v>853</v>
      </c>
      <c r="E280" s="125" t="e">
        <f>#N/A</f>
        <v>#N/A</v>
      </c>
      <c r="F280" s="125" t="e">
        <f>#N/A</f>
        <v>#N/A</v>
      </c>
      <c r="G280" s="125" t="e">
        <f>#N/A</f>
        <v>#N/A</v>
      </c>
      <c r="H280" s="125" t="e">
        <f>#N/A</f>
        <v>#N/A</v>
      </c>
      <c r="I280" s="125" t="e">
        <f>#N/A</f>
        <v>#N/A</v>
      </c>
      <c r="J280" s="125" t="e">
        <f>#N/A</f>
        <v>#N/A</v>
      </c>
      <c r="K280" s="125" t="e">
        <f>#N/A</f>
        <v>#N/A</v>
      </c>
      <c r="L280" s="125" t="e">
        <f>#N/A</f>
        <v>#N/A</v>
      </c>
      <c r="M280" s="125" t="e">
        <f>#N/A</f>
        <v>#N/A</v>
      </c>
      <c r="N280" s="127">
        <v>18.97</v>
      </c>
      <c r="O280" s="127">
        <v>17.440000000000001</v>
      </c>
      <c r="P280" s="127">
        <v>17.95</v>
      </c>
      <c r="Q280" s="127">
        <v>28.21</v>
      </c>
      <c r="R280" s="125" t="s">
        <v>1014</v>
      </c>
      <c r="S280" s="125" t="s">
        <v>1015</v>
      </c>
      <c r="T280" s="125" t="s">
        <v>1014</v>
      </c>
      <c r="U280" s="125" t="s">
        <v>1014</v>
      </c>
      <c r="V280" s="128">
        <v>0</v>
      </c>
      <c r="W280" s="129">
        <v>61.025641025641001</v>
      </c>
      <c r="X280" s="129">
        <v>58.461538461538503</v>
      </c>
      <c r="Y280" s="129">
        <v>64.615384615384599</v>
      </c>
      <c r="Z280" s="129">
        <v>64.102564102564102</v>
      </c>
      <c r="AA280" s="130">
        <v>0</v>
      </c>
      <c r="AB280" s="178">
        <v>66.896551724137893</v>
      </c>
      <c r="AC280" s="124">
        <v>84.827586206896598</v>
      </c>
      <c r="AD280" s="123">
        <v>100</v>
      </c>
      <c r="AE280" s="124">
        <v>91.724137931034505</v>
      </c>
      <c r="AF280" s="180">
        <v>0</v>
      </c>
      <c r="AG280" s="178">
        <v>84</v>
      </c>
      <c r="AH280" s="124">
        <v>94.6666666666667</v>
      </c>
      <c r="AI280" s="123">
        <v>97.3333333333333</v>
      </c>
      <c r="AJ280" s="124">
        <v>94</v>
      </c>
      <c r="AK280" s="180">
        <v>0</v>
      </c>
    </row>
    <row r="281" spans="1:37">
      <c r="A281" s="125" t="s">
        <v>970</v>
      </c>
      <c r="B281" s="125" t="s">
        <v>504</v>
      </c>
      <c r="C281" s="126">
        <v>292273</v>
      </c>
      <c r="D281" s="125" t="s">
        <v>511</v>
      </c>
      <c r="E281" s="125" t="e">
        <f>#N/A</f>
        <v>#N/A</v>
      </c>
      <c r="F281" s="125" t="e">
        <f>#N/A</f>
        <v>#N/A</v>
      </c>
      <c r="G281" s="125" t="e">
        <f>#N/A</f>
        <v>#N/A</v>
      </c>
      <c r="H281" s="125" t="e">
        <f>#N/A</f>
        <v>#N/A</v>
      </c>
      <c r="I281" s="125" t="e">
        <f>#N/A</f>
        <v>#N/A</v>
      </c>
      <c r="J281" s="125" t="e">
        <f>#N/A</f>
        <v>#N/A</v>
      </c>
      <c r="K281" s="125" t="e">
        <f>#N/A</f>
        <v>#N/A</v>
      </c>
      <c r="L281" s="125" t="e">
        <f>#N/A</f>
        <v>#N/A</v>
      </c>
      <c r="M281" s="125" t="e">
        <f>#N/A</f>
        <v>#N/A</v>
      </c>
      <c r="N281" s="127">
        <v>80.37</v>
      </c>
      <c r="O281" s="127">
        <v>93.46</v>
      </c>
      <c r="P281" s="127">
        <v>89.72</v>
      </c>
      <c r="Q281" s="127">
        <v>114.95</v>
      </c>
      <c r="R281" s="125" t="s">
        <v>1015</v>
      </c>
      <c r="S281" s="125" t="s">
        <v>1015</v>
      </c>
      <c r="T281" s="125" t="s">
        <v>1015</v>
      </c>
      <c r="U281" s="125" t="s">
        <v>1014</v>
      </c>
      <c r="V281" s="128">
        <v>0.25</v>
      </c>
      <c r="W281" s="129">
        <v>70.093457943925202</v>
      </c>
      <c r="X281" s="129">
        <v>73.8317757009346</v>
      </c>
      <c r="Y281" s="129">
        <v>111.21495327102799</v>
      </c>
      <c r="Z281" s="129">
        <v>106.54205607476599</v>
      </c>
      <c r="AA281" s="140">
        <v>0.5</v>
      </c>
      <c r="AB281" s="178">
        <v>80</v>
      </c>
      <c r="AC281" s="124">
        <v>77.7777777777778</v>
      </c>
      <c r="AD281" s="123">
        <v>75.5555555555556</v>
      </c>
      <c r="AE281" s="124">
        <v>161.111111111111</v>
      </c>
      <c r="AF281" s="183">
        <v>0.25</v>
      </c>
      <c r="AG281" s="178">
        <v>69.014084507042298</v>
      </c>
      <c r="AH281" s="124">
        <v>87.323943661971796</v>
      </c>
      <c r="AI281" s="123">
        <v>90.1408450704225</v>
      </c>
      <c r="AJ281" s="124">
        <v>140.845070422535</v>
      </c>
      <c r="AK281" s="183">
        <v>0.25</v>
      </c>
    </row>
    <row r="282" spans="1:37" ht="15.75" customHeight="1">
      <c r="A282" s="141" t="s">
        <v>984</v>
      </c>
      <c r="B282" s="125" t="s">
        <v>946</v>
      </c>
      <c r="C282" s="133">
        <v>292275</v>
      </c>
      <c r="D282" s="134" t="s">
        <v>942</v>
      </c>
      <c r="E282" s="135" t="e">
        <f>#N/A</f>
        <v>#N/A</v>
      </c>
      <c r="F282" s="135" t="e">
        <f>#N/A</f>
        <v>#N/A</v>
      </c>
      <c r="G282" s="135" t="e">
        <f>#N/A</f>
        <v>#N/A</v>
      </c>
      <c r="H282" s="135" t="e">
        <f>#N/A</f>
        <v>#N/A</v>
      </c>
      <c r="I282" s="135" t="e">
        <f>#N/A</f>
        <v>#N/A</v>
      </c>
      <c r="J282" s="135" t="e">
        <f>#N/A</f>
        <v>#N/A</v>
      </c>
      <c r="K282" s="135" t="e">
        <f>#N/A</f>
        <v>#N/A</v>
      </c>
      <c r="L282" s="135" t="e">
        <f>#N/A</f>
        <v>#N/A</v>
      </c>
      <c r="M282" s="135" t="e">
        <f>#N/A</f>
        <v>#N/A</v>
      </c>
      <c r="N282" s="136">
        <v>89.86</v>
      </c>
      <c r="O282" s="136">
        <v>94.2</v>
      </c>
      <c r="P282" s="136">
        <v>110.14</v>
      </c>
      <c r="Q282" s="136">
        <v>88.41</v>
      </c>
      <c r="R282" s="135" t="s">
        <v>1015</v>
      </c>
      <c r="S282" s="135" t="s">
        <v>1015</v>
      </c>
      <c r="T282" s="135" t="s">
        <v>1015</v>
      </c>
      <c r="U282" s="135" t="s">
        <v>1015</v>
      </c>
      <c r="V282" s="137">
        <v>0.25</v>
      </c>
      <c r="W282" s="129">
        <v>128.98550724637701</v>
      </c>
      <c r="X282" s="129">
        <v>126.086956521739</v>
      </c>
      <c r="Y282" s="129">
        <v>149.27536231884099</v>
      </c>
      <c r="Z282" s="129">
        <v>118.84057971014499</v>
      </c>
      <c r="AA282" s="140">
        <v>1</v>
      </c>
      <c r="AB282" s="178">
        <v>128.76712328767101</v>
      </c>
      <c r="AC282" s="124">
        <v>126.027397260274</v>
      </c>
      <c r="AD282" s="123">
        <v>138.356164383562</v>
      </c>
      <c r="AE282" s="124">
        <v>143.835616438356</v>
      </c>
      <c r="AF282" s="183">
        <v>1</v>
      </c>
      <c r="AG282" s="178">
        <v>118.918918918919</v>
      </c>
      <c r="AH282" s="124">
        <v>114.864864864865</v>
      </c>
      <c r="AI282" s="123">
        <v>112.16216216216201</v>
      </c>
      <c r="AJ282" s="124">
        <v>148.64864864864899</v>
      </c>
      <c r="AK282" s="183">
        <v>1</v>
      </c>
    </row>
    <row r="283" spans="1:37" ht="15.75" customHeight="1">
      <c r="A283" s="125" t="s">
        <v>984</v>
      </c>
      <c r="B283" s="125" t="s">
        <v>926</v>
      </c>
      <c r="C283" s="126">
        <v>292280</v>
      </c>
      <c r="D283" s="125" t="s">
        <v>932</v>
      </c>
      <c r="E283" s="125" t="e">
        <f>#N/A</f>
        <v>#N/A</v>
      </c>
      <c r="F283" s="125" t="e">
        <f>#N/A</f>
        <v>#N/A</v>
      </c>
      <c r="G283" s="125" t="e">
        <f>#N/A</f>
        <v>#N/A</v>
      </c>
      <c r="H283" s="125" t="e">
        <f>#N/A</f>
        <v>#N/A</v>
      </c>
      <c r="I283" s="125" t="e">
        <f>#N/A</f>
        <v>#N/A</v>
      </c>
      <c r="J283" s="125" t="e">
        <f>#N/A</f>
        <v>#N/A</v>
      </c>
      <c r="K283" s="125" t="e">
        <f>#N/A</f>
        <v>#N/A</v>
      </c>
      <c r="L283" s="125" t="e">
        <f>#N/A</f>
        <v>#N/A</v>
      </c>
      <c r="M283" s="125" t="e">
        <f>#N/A</f>
        <v>#N/A</v>
      </c>
      <c r="N283" s="127">
        <v>82.4</v>
      </c>
      <c r="O283" s="127">
        <v>73.599999999999994</v>
      </c>
      <c r="P283" s="127">
        <v>90.4</v>
      </c>
      <c r="Q283" s="127">
        <v>89.6</v>
      </c>
      <c r="R283" s="125" t="s">
        <v>1015</v>
      </c>
      <c r="S283" s="125" t="s">
        <v>1015</v>
      </c>
      <c r="T283" s="125" t="s">
        <v>1015</v>
      </c>
      <c r="U283" s="125" t="s">
        <v>1015</v>
      </c>
      <c r="V283" s="128">
        <v>0</v>
      </c>
      <c r="W283" s="129">
        <v>92</v>
      </c>
      <c r="X283" s="129">
        <v>96</v>
      </c>
      <c r="Y283" s="129">
        <v>96.8</v>
      </c>
      <c r="Z283" s="131">
        <v>82.4</v>
      </c>
      <c r="AA283" s="130">
        <v>0.5</v>
      </c>
      <c r="AB283" s="178">
        <v>87.878787878787904</v>
      </c>
      <c r="AC283" s="124">
        <v>89.393939393939405</v>
      </c>
      <c r="AD283" s="123">
        <v>87.121212121212096</v>
      </c>
      <c r="AE283" s="124">
        <v>72.727272727272705</v>
      </c>
      <c r="AF283" s="180">
        <v>0</v>
      </c>
      <c r="AG283" s="178">
        <v>96.428571428571402</v>
      </c>
      <c r="AH283" s="124">
        <v>97.321428571428598</v>
      </c>
      <c r="AI283" s="123">
        <v>105.357142857143</v>
      </c>
      <c r="AJ283" s="124">
        <v>110.71428571428601</v>
      </c>
      <c r="AK283" s="180">
        <v>0</v>
      </c>
    </row>
    <row r="284" spans="1:37" ht="15.75" customHeight="1">
      <c r="A284" s="125" t="s">
        <v>970</v>
      </c>
      <c r="B284" s="125" t="s">
        <v>530</v>
      </c>
      <c r="C284" s="126">
        <v>292285</v>
      </c>
      <c r="D284" s="125" t="s">
        <v>535</v>
      </c>
      <c r="E284" s="125" t="e">
        <f>#N/A</f>
        <v>#N/A</v>
      </c>
      <c r="F284" s="125" t="e">
        <f>#N/A</f>
        <v>#N/A</v>
      </c>
      <c r="G284" s="125" t="e">
        <f>#N/A</f>
        <v>#N/A</v>
      </c>
      <c r="H284" s="125" t="e">
        <f>#N/A</f>
        <v>#N/A</v>
      </c>
      <c r="I284" s="125" t="e">
        <f>#N/A</f>
        <v>#N/A</v>
      </c>
      <c r="J284" s="125" t="e">
        <f>#N/A</f>
        <v>#N/A</v>
      </c>
      <c r="K284" s="125" t="e">
        <f>#N/A</f>
        <v>#N/A</v>
      </c>
      <c r="L284" s="125" t="e">
        <f>#N/A</f>
        <v>#N/A</v>
      </c>
      <c r="M284" s="125" t="e">
        <f>#N/A</f>
        <v>#N/A</v>
      </c>
      <c r="N284" s="127">
        <v>110.34</v>
      </c>
      <c r="O284" s="127">
        <v>91.95</v>
      </c>
      <c r="P284" s="127">
        <v>121.84</v>
      </c>
      <c r="Q284" s="127">
        <v>118.39</v>
      </c>
      <c r="R284" s="125" t="s">
        <v>1014</v>
      </c>
      <c r="S284" s="125" t="s">
        <v>1015</v>
      </c>
      <c r="T284" s="125" t="s">
        <v>1014</v>
      </c>
      <c r="U284" s="125" t="s">
        <v>1014</v>
      </c>
      <c r="V284" s="128">
        <v>0.75</v>
      </c>
      <c r="W284" s="129">
        <v>124.137931034483</v>
      </c>
      <c r="X284" s="129">
        <v>122.988505747126</v>
      </c>
      <c r="Y284" s="129">
        <v>127.586206896552</v>
      </c>
      <c r="Z284" s="129">
        <v>125.287356321839</v>
      </c>
      <c r="AA284" s="130">
        <v>1</v>
      </c>
      <c r="AB284" s="178">
        <v>98.039215686274503</v>
      </c>
      <c r="AC284" s="124">
        <v>99.019607843137294</v>
      </c>
      <c r="AD284" s="123">
        <v>104.901960784314</v>
      </c>
      <c r="AE284" s="124">
        <v>108.82352941176499</v>
      </c>
      <c r="AF284" s="180">
        <v>1</v>
      </c>
      <c r="AG284" s="178">
        <v>100.980392156863</v>
      </c>
      <c r="AH284" s="124">
        <v>103.92156862745099</v>
      </c>
      <c r="AI284" s="123">
        <v>98.039215686274503</v>
      </c>
      <c r="AJ284" s="124">
        <v>104.901960784314</v>
      </c>
      <c r="AK284" s="180">
        <v>1</v>
      </c>
    </row>
    <row r="285" spans="1:37" ht="15.75" customHeight="1">
      <c r="A285" s="125" t="s">
        <v>978</v>
      </c>
      <c r="B285" s="125" t="s">
        <v>722</v>
      </c>
      <c r="C285" s="126">
        <v>292290</v>
      </c>
      <c r="D285" s="125" t="s">
        <v>717</v>
      </c>
      <c r="E285" s="125" t="e">
        <f>#N/A</f>
        <v>#N/A</v>
      </c>
      <c r="F285" s="125" t="e">
        <f>#N/A</f>
        <v>#N/A</v>
      </c>
      <c r="G285" s="125" t="e">
        <f>#N/A</f>
        <v>#N/A</v>
      </c>
      <c r="H285" s="125" t="e">
        <f>#N/A</f>
        <v>#N/A</v>
      </c>
      <c r="I285" s="125" t="e">
        <f>#N/A</f>
        <v>#N/A</v>
      </c>
      <c r="J285" s="125" t="e">
        <f>#N/A</f>
        <v>#N/A</v>
      </c>
      <c r="K285" s="125" t="e">
        <f>#N/A</f>
        <v>#N/A</v>
      </c>
      <c r="L285" s="125" t="e">
        <f>#N/A</f>
        <v>#N/A</v>
      </c>
      <c r="M285" s="125" t="e">
        <f>#N/A</f>
        <v>#N/A</v>
      </c>
      <c r="N285" s="127">
        <v>50.87</v>
      </c>
      <c r="O285" s="127">
        <v>49.42</v>
      </c>
      <c r="P285" s="127">
        <v>56.94</v>
      </c>
      <c r="Q285" s="127">
        <v>64.45</v>
      </c>
      <c r="R285" s="125" t="s">
        <v>1015</v>
      </c>
      <c r="S285" s="125" t="s">
        <v>1015</v>
      </c>
      <c r="T285" s="125" t="s">
        <v>1015</v>
      </c>
      <c r="U285" s="125" t="s">
        <v>1015</v>
      </c>
      <c r="V285" s="128">
        <v>0</v>
      </c>
      <c r="W285" s="129">
        <v>86.994219653179201</v>
      </c>
      <c r="X285" s="129">
        <v>87.283236994219607</v>
      </c>
      <c r="Y285" s="129">
        <v>98.265895953757195</v>
      </c>
      <c r="Z285" s="129">
        <v>89.306358381502903</v>
      </c>
      <c r="AA285" s="130">
        <v>0.25</v>
      </c>
      <c r="AB285" s="178">
        <v>93.527508090614901</v>
      </c>
      <c r="AC285" s="124">
        <v>92.233009708737896</v>
      </c>
      <c r="AD285" s="123">
        <v>99.676375404530702</v>
      </c>
      <c r="AE285" s="124">
        <v>106.796116504854</v>
      </c>
      <c r="AF285" s="180">
        <v>0.5</v>
      </c>
      <c r="AG285" s="178">
        <v>65.074626865671604</v>
      </c>
      <c r="AH285" s="124">
        <v>85.671641791044806</v>
      </c>
      <c r="AI285" s="123">
        <v>83.283582089552198</v>
      </c>
      <c r="AJ285" s="124">
        <v>86.865671641790996</v>
      </c>
      <c r="AK285" s="180">
        <v>0.5</v>
      </c>
    </row>
    <row r="286" spans="1:37" ht="15.75" customHeight="1">
      <c r="A286" s="139" t="s">
        <v>1016</v>
      </c>
      <c r="B286" s="125" t="s">
        <v>634</v>
      </c>
      <c r="C286" s="133">
        <v>292300</v>
      </c>
      <c r="D286" s="134" t="s">
        <v>632</v>
      </c>
      <c r="E286" s="135" t="e">
        <f>#N/A</f>
        <v>#N/A</v>
      </c>
      <c r="F286" s="135" t="e">
        <f>#N/A</f>
        <v>#N/A</v>
      </c>
      <c r="G286" s="135" t="e">
        <f>#N/A</f>
        <v>#N/A</v>
      </c>
      <c r="H286" s="135" t="e">
        <f>#N/A</f>
        <v>#N/A</v>
      </c>
      <c r="I286" s="135" t="e">
        <f>#N/A</f>
        <v>#N/A</v>
      </c>
      <c r="J286" s="135" t="e">
        <f>#N/A</f>
        <v>#N/A</v>
      </c>
      <c r="K286" s="135" t="e">
        <f>#N/A</f>
        <v>#N/A</v>
      </c>
      <c r="L286" s="135" t="e">
        <f>#N/A</f>
        <v>#N/A</v>
      </c>
      <c r="M286" s="135" t="e">
        <f>#N/A</f>
        <v>#N/A</v>
      </c>
      <c r="N286" s="136">
        <v>101.81</v>
      </c>
      <c r="O286" s="136">
        <v>124.55</v>
      </c>
      <c r="P286" s="136">
        <v>123.15</v>
      </c>
      <c r="Q286" s="136">
        <v>93.72</v>
      </c>
      <c r="R286" s="135" t="s">
        <v>1015</v>
      </c>
      <c r="S286" s="135" t="s">
        <v>1015</v>
      </c>
      <c r="T286" s="135" t="s">
        <v>1015</v>
      </c>
      <c r="U286" s="135" t="s">
        <v>1015</v>
      </c>
      <c r="V286" s="137">
        <v>0.75</v>
      </c>
      <c r="W286" s="131">
        <v>61.506276150627599</v>
      </c>
      <c r="X286" s="131">
        <v>60.529986052998602</v>
      </c>
      <c r="Y286" s="131">
        <v>69.177126917712698</v>
      </c>
      <c r="Z286" s="131">
        <v>45.188284518828503</v>
      </c>
      <c r="AA286" s="138">
        <v>0</v>
      </c>
      <c r="AB286" s="178">
        <v>13.9356814701378</v>
      </c>
      <c r="AC286" s="124">
        <v>14.088820826952499</v>
      </c>
      <c r="AD286" s="123">
        <v>13.323124042879</v>
      </c>
      <c r="AE286" s="124">
        <v>16.6921898928024</v>
      </c>
      <c r="AF286" s="182">
        <v>0</v>
      </c>
      <c r="AG286" s="178">
        <v>3.0456852791878202</v>
      </c>
      <c r="AH286" s="124">
        <v>4.2301184433164103</v>
      </c>
      <c r="AI286" s="123">
        <v>3.7225042301184401</v>
      </c>
      <c r="AJ286" s="124">
        <v>4.73773265651438</v>
      </c>
      <c r="AK286" s="182">
        <v>0</v>
      </c>
    </row>
    <row r="287" spans="1:37" ht="15.75" customHeight="1">
      <c r="A287" s="125" t="s">
        <v>970</v>
      </c>
      <c r="B287" s="125" t="s">
        <v>549</v>
      </c>
      <c r="C287" s="126">
        <v>292303</v>
      </c>
      <c r="D287" s="125" t="s">
        <v>546</v>
      </c>
      <c r="E287" s="125" t="e">
        <f>#N/A</f>
        <v>#N/A</v>
      </c>
      <c r="F287" s="125" t="e">
        <f>#N/A</f>
        <v>#N/A</v>
      </c>
      <c r="G287" s="125" t="e">
        <f>#N/A</f>
        <v>#N/A</v>
      </c>
      <c r="H287" s="125" t="e">
        <f>#N/A</f>
        <v>#N/A</v>
      </c>
      <c r="I287" s="125" t="e">
        <f>#N/A</f>
        <v>#N/A</v>
      </c>
      <c r="J287" s="125" t="e">
        <f>#N/A</f>
        <v>#N/A</v>
      </c>
      <c r="K287" s="125" t="e">
        <f>#N/A</f>
        <v>#N/A</v>
      </c>
      <c r="L287" s="125" t="e">
        <f>#N/A</f>
        <v>#N/A</v>
      </c>
      <c r="M287" s="125" t="e">
        <f>#N/A</f>
        <v>#N/A</v>
      </c>
      <c r="N287" s="127">
        <v>87.31</v>
      </c>
      <c r="O287" s="127">
        <v>84.33</v>
      </c>
      <c r="P287" s="127">
        <v>102.99</v>
      </c>
      <c r="Q287" s="127">
        <v>90.3</v>
      </c>
      <c r="R287" s="125" t="s">
        <v>1015</v>
      </c>
      <c r="S287" s="125" t="s">
        <v>1015</v>
      </c>
      <c r="T287" s="125" t="s">
        <v>1014</v>
      </c>
      <c r="U287" s="125" t="s">
        <v>1015</v>
      </c>
      <c r="V287" s="128">
        <v>0.25</v>
      </c>
      <c r="W287" s="129">
        <v>80.597014925373102</v>
      </c>
      <c r="X287" s="129">
        <v>81.343283582089597</v>
      </c>
      <c r="Y287" s="129">
        <v>91.791044776119406</v>
      </c>
      <c r="Z287" s="129">
        <v>88.805970149253696</v>
      </c>
      <c r="AA287" s="130">
        <v>0.25</v>
      </c>
      <c r="AB287" s="178">
        <v>92.035398230088504</v>
      </c>
      <c r="AC287" s="124">
        <v>97.345132743362797</v>
      </c>
      <c r="AD287" s="123">
        <v>83.185840707964601</v>
      </c>
      <c r="AE287" s="124">
        <v>84.070796460176993</v>
      </c>
      <c r="AF287" s="180">
        <v>0</v>
      </c>
      <c r="AG287" s="178">
        <v>76.068376068376097</v>
      </c>
      <c r="AH287" s="124">
        <v>75.213675213675202</v>
      </c>
      <c r="AI287" s="123">
        <v>78.632478632478595</v>
      </c>
      <c r="AJ287" s="124">
        <v>67.521367521367495</v>
      </c>
      <c r="AK287" s="180">
        <v>0</v>
      </c>
    </row>
    <row r="288" spans="1:37" ht="15.75" customHeight="1">
      <c r="A288" s="125" t="s">
        <v>978</v>
      </c>
      <c r="B288" s="125" t="s">
        <v>722</v>
      </c>
      <c r="C288" s="126">
        <v>292305</v>
      </c>
      <c r="D288" s="125" t="s">
        <v>718</v>
      </c>
      <c r="E288" s="125" t="e">
        <f>#N/A</f>
        <v>#N/A</v>
      </c>
      <c r="F288" s="125" t="e">
        <f>#N/A</f>
        <v>#N/A</v>
      </c>
      <c r="G288" s="125" t="e">
        <f>#N/A</f>
        <v>#N/A</v>
      </c>
      <c r="H288" s="125" t="e">
        <f>#N/A</f>
        <v>#N/A</v>
      </c>
      <c r="I288" s="125" t="e">
        <f>#N/A</f>
        <v>#N/A</v>
      </c>
      <c r="J288" s="125" t="e">
        <f>#N/A</f>
        <v>#N/A</v>
      </c>
      <c r="K288" s="125" t="e">
        <f>#N/A</f>
        <v>#N/A</v>
      </c>
      <c r="L288" s="125" t="e">
        <f>#N/A</f>
        <v>#N/A</v>
      </c>
      <c r="M288" s="125" t="e">
        <f>#N/A</f>
        <v>#N/A</v>
      </c>
      <c r="N288" s="127">
        <v>127.17</v>
      </c>
      <c r="O288" s="127">
        <v>127.17</v>
      </c>
      <c r="P288" s="127">
        <v>152.16999999999999</v>
      </c>
      <c r="Q288" s="127">
        <v>123.91</v>
      </c>
      <c r="R288" s="125" t="s">
        <v>1014</v>
      </c>
      <c r="S288" s="125" t="b">
        <f>TRUE</f>
        <v>1</v>
      </c>
      <c r="T288" s="125" t="s">
        <v>1014</v>
      </c>
      <c r="U288" s="125" t="s">
        <v>1014</v>
      </c>
      <c r="V288" s="128">
        <v>1</v>
      </c>
      <c r="W288" s="129">
        <v>103.26086956521701</v>
      </c>
      <c r="X288" s="129">
        <v>119.565217391304</v>
      </c>
      <c r="Y288" s="129">
        <v>140.21739130434801</v>
      </c>
      <c r="Z288" s="129">
        <v>142.39130434782601</v>
      </c>
      <c r="AA288" s="130">
        <v>0.75</v>
      </c>
      <c r="AB288" s="178">
        <v>133.333333333333</v>
      </c>
      <c r="AC288" s="124">
        <v>128.70370370370401</v>
      </c>
      <c r="AD288" s="123">
        <v>132.40740740740699</v>
      </c>
      <c r="AE288" s="124">
        <v>96.296296296296305</v>
      </c>
      <c r="AF288" s="180">
        <v>0.75</v>
      </c>
      <c r="AG288" s="178">
        <v>89.156626506024097</v>
      </c>
      <c r="AH288" s="124">
        <v>108.43373493975901</v>
      </c>
      <c r="AI288" s="123">
        <v>100</v>
      </c>
      <c r="AJ288" s="124">
        <v>121.68674698795201</v>
      </c>
      <c r="AK288" s="180">
        <v>0.75</v>
      </c>
    </row>
    <row r="289" spans="1:37" ht="15.75" customHeight="1">
      <c r="A289" s="125" t="s">
        <v>978</v>
      </c>
      <c r="B289" s="125" t="s">
        <v>722</v>
      </c>
      <c r="C289" s="126">
        <v>292310</v>
      </c>
      <c r="D289" s="125" t="s">
        <v>719</v>
      </c>
      <c r="E289" s="125" t="e">
        <f>#N/A</f>
        <v>#N/A</v>
      </c>
      <c r="F289" s="125" t="e">
        <f>#N/A</f>
        <v>#N/A</v>
      </c>
      <c r="G289" s="125" t="e">
        <f>#N/A</f>
        <v>#N/A</v>
      </c>
      <c r="H289" s="125" t="e">
        <f>#N/A</f>
        <v>#N/A</v>
      </c>
      <c r="I289" s="125" t="e">
        <f>#N/A</f>
        <v>#N/A</v>
      </c>
      <c r="J289" s="125" t="e">
        <f>#N/A</f>
        <v>#N/A</v>
      </c>
      <c r="K289" s="125" t="e">
        <f>#N/A</f>
        <v>#N/A</v>
      </c>
      <c r="L289" s="125" t="e">
        <f>#N/A</f>
        <v>#N/A</v>
      </c>
      <c r="M289" s="125" t="e">
        <f>#N/A</f>
        <v>#N/A</v>
      </c>
      <c r="N289" s="127">
        <v>48.96</v>
      </c>
      <c r="O289" s="127">
        <v>46.29</v>
      </c>
      <c r="P289" s="127">
        <v>56.38</v>
      </c>
      <c r="Q289" s="127">
        <v>71.81</v>
      </c>
      <c r="R289" s="125" t="s">
        <v>1015</v>
      </c>
      <c r="S289" s="125" t="s">
        <v>1015</v>
      </c>
      <c r="T289" s="125" t="s">
        <v>1015</v>
      </c>
      <c r="U289" s="125" t="s">
        <v>1015</v>
      </c>
      <c r="V289" s="128">
        <v>0</v>
      </c>
      <c r="W289" s="129">
        <v>31.157270029673601</v>
      </c>
      <c r="X289" s="129">
        <v>44.807121661721098</v>
      </c>
      <c r="Y289" s="129">
        <v>30.563798219584601</v>
      </c>
      <c r="Z289" s="129">
        <v>29.970326409495499</v>
      </c>
      <c r="AA289" s="140">
        <v>0.25</v>
      </c>
      <c r="AB289" s="178">
        <v>58.223684210526301</v>
      </c>
      <c r="AC289" s="124">
        <v>58.881578947368403</v>
      </c>
      <c r="AD289" s="123">
        <v>65.789473684210506</v>
      </c>
      <c r="AE289" s="124">
        <v>78.618421052631604</v>
      </c>
      <c r="AF289" s="183">
        <v>0</v>
      </c>
      <c r="AG289" s="178">
        <v>43.344709897610898</v>
      </c>
      <c r="AH289" s="124">
        <v>56.655290102389102</v>
      </c>
      <c r="AI289" s="123">
        <v>63.481228668942002</v>
      </c>
      <c r="AJ289" s="124">
        <v>72.0136518771331</v>
      </c>
      <c r="AK289" s="183">
        <v>0</v>
      </c>
    </row>
    <row r="290" spans="1:37" ht="15.75" customHeight="1">
      <c r="A290" s="125" t="s">
        <v>981</v>
      </c>
      <c r="B290" s="125" t="s">
        <v>777</v>
      </c>
      <c r="C290" s="126">
        <v>292320</v>
      </c>
      <c r="D290" s="125" t="s">
        <v>781</v>
      </c>
      <c r="E290" s="125" t="e">
        <f>#N/A</f>
        <v>#N/A</v>
      </c>
      <c r="F290" s="125" t="e">
        <f>#N/A</f>
        <v>#N/A</v>
      </c>
      <c r="G290" s="125" t="e">
        <f>#N/A</f>
        <v>#N/A</v>
      </c>
      <c r="H290" s="125" t="e">
        <f>#N/A</f>
        <v>#N/A</v>
      </c>
      <c r="I290" s="125" t="e">
        <f>#N/A</f>
        <v>#N/A</v>
      </c>
      <c r="J290" s="125" t="e">
        <f>#N/A</f>
        <v>#N/A</v>
      </c>
      <c r="K290" s="125" t="e">
        <f>#N/A</f>
        <v>#N/A</v>
      </c>
      <c r="L290" s="125" t="e">
        <f>#N/A</f>
        <v>#N/A</v>
      </c>
      <c r="M290" s="125" t="e">
        <f>#N/A</f>
        <v>#N/A</v>
      </c>
      <c r="N290" s="127">
        <v>56.1</v>
      </c>
      <c r="O290" s="127">
        <v>56.5</v>
      </c>
      <c r="P290" s="127">
        <v>66.260000000000005</v>
      </c>
      <c r="Q290" s="127">
        <v>64.23</v>
      </c>
      <c r="R290" s="125" t="s">
        <v>1015</v>
      </c>
      <c r="S290" s="125" t="s">
        <v>1015</v>
      </c>
      <c r="T290" s="125" t="s">
        <v>1015</v>
      </c>
      <c r="U290" s="125" t="s">
        <v>1015</v>
      </c>
      <c r="V290" s="128">
        <v>0</v>
      </c>
      <c r="W290" s="129">
        <v>119.918699186992</v>
      </c>
      <c r="X290" s="129">
        <v>121.951219512195</v>
      </c>
      <c r="Y290" s="129">
        <v>118.69918699186999</v>
      </c>
      <c r="Z290" s="129">
        <v>121.13821138211399</v>
      </c>
      <c r="AA290" s="140">
        <v>1</v>
      </c>
      <c r="AB290" s="178">
        <v>114.96062992125999</v>
      </c>
      <c r="AC290" s="124">
        <v>114.17322834645699</v>
      </c>
      <c r="AD290" s="123">
        <v>116.141732283465</v>
      </c>
      <c r="AE290" s="124">
        <v>105.905511811024</v>
      </c>
      <c r="AF290" s="183">
        <v>1</v>
      </c>
      <c r="AG290" s="178">
        <v>78.200692041522501</v>
      </c>
      <c r="AH290" s="124">
        <v>95.501730103806196</v>
      </c>
      <c r="AI290" s="123">
        <v>91.6955017301038</v>
      </c>
      <c r="AJ290" s="124">
        <v>101.730103806228</v>
      </c>
      <c r="AK290" s="183">
        <v>1</v>
      </c>
    </row>
    <row r="291" spans="1:37" ht="15.75" customHeight="1">
      <c r="A291" s="125" t="s">
        <v>978</v>
      </c>
      <c r="B291" s="125" t="s">
        <v>691</v>
      </c>
      <c r="C291" s="126">
        <v>292330</v>
      </c>
      <c r="D291" s="125" t="s">
        <v>704</v>
      </c>
      <c r="E291" s="125" t="e">
        <f>#N/A</f>
        <v>#N/A</v>
      </c>
      <c r="F291" s="125" t="e">
        <f>#N/A</f>
        <v>#N/A</v>
      </c>
      <c r="G291" s="125" t="e">
        <f>#N/A</f>
        <v>#N/A</v>
      </c>
      <c r="H291" s="125" t="e">
        <f>#N/A</f>
        <v>#N/A</v>
      </c>
      <c r="I291" s="125" t="e">
        <f>#N/A</f>
        <v>#N/A</v>
      </c>
      <c r="J291" s="125" t="e">
        <f>#N/A</f>
        <v>#N/A</v>
      </c>
      <c r="K291" s="125" t="e">
        <f>#N/A</f>
        <v>#N/A</v>
      </c>
      <c r="L291" s="125" t="e">
        <f>#N/A</f>
        <v>#N/A</v>
      </c>
      <c r="M291" s="125" t="e">
        <f>#N/A</f>
        <v>#N/A</v>
      </c>
      <c r="N291" s="127">
        <v>89.66</v>
      </c>
      <c r="O291" s="127">
        <v>70.11</v>
      </c>
      <c r="P291" s="127">
        <v>95.4</v>
      </c>
      <c r="Q291" s="127">
        <v>73.56</v>
      </c>
      <c r="R291" s="125" t="s">
        <v>1015</v>
      </c>
      <c r="S291" s="125" t="s">
        <v>1015</v>
      </c>
      <c r="T291" s="125" t="s">
        <v>1014</v>
      </c>
      <c r="U291" s="125" t="s">
        <v>1015</v>
      </c>
      <c r="V291" s="128">
        <v>0.25</v>
      </c>
      <c r="W291" s="129">
        <v>114.942528735632</v>
      </c>
      <c r="X291" s="129">
        <v>117.241379310345</v>
      </c>
      <c r="Y291" s="129">
        <v>117.241379310345</v>
      </c>
      <c r="Z291" s="129">
        <v>111.494252873563</v>
      </c>
      <c r="AA291" s="140">
        <v>1</v>
      </c>
      <c r="AB291" s="178">
        <v>110.843373493976</v>
      </c>
      <c r="AC291" s="124">
        <v>106.02409638554199</v>
      </c>
      <c r="AD291" s="123">
        <v>107.228915662651</v>
      </c>
      <c r="AE291" s="124">
        <v>102.409638554217</v>
      </c>
      <c r="AF291" s="183">
        <v>1</v>
      </c>
      <c r="AG291" s="178">
        <v>117.72151898734199</v>
      </c>
      <c r="AH291" s="124">
        <v>117.72151898734199</v>
      </c>
      <c r="AI291" s="123">
        <v>106.329113924051</v>
      </c>
      <c r="AJ291" s="124">
        <v>135.44303797468399</v>
      </c>
      <c r="AK291" s="183">
        <v>1</v>
      </c>
    </row>
    <row r="292" spans="1:37" ht="15.75" customHeight="1">
      <c r="A292" s="125" t="s">
        <v>974</v>
      </c>
      <c r="B292" s="125" t="s">
        <v>596</v>
      </c>
      <c r="C292" s="126">
        <v>292335</v>
      </c>
      <c r="D292" s="125" t="s">
        <v>601</v>
      </c>
      <c r="E292" s="125" t="e">
        <f>#N/A</f>
        <v>#N/A</v>
      </c>
      <c r="F292" s="125" t="e">
        <f>#N/A</f>
        <v>#N/A</v>
      </c>
      <c r="G292" s="125" t="e">
        <f>#N/A</f>
        <v>#N/A</v>
      </c>
      <c r="H292" s="125" t="e">
        <f>#N/A</f>
        <v>#N/A</v>
      </c>
      <c r="I292" s="125" t="e">
        <f>#N/A</f>
        <v>#N/A</v>
      </c>
      <c r="J292" s="125" t="e">
        <f>#N/A</f>
        <v>#N/A</v>
      </c>
      <c r="K292" s="125" t="e">
        <f>#N/A</f>
        <v>#N/A</v>
      </c>
      <c r="L292" s="125" t="e">
        <f>#N/A</f>
        <v>#N/A</v>
      </c>
      <c r="M292" s="125" t="e">
        <f>#N/A</f>
        <v>#N/A</v>
      </c>
      <c r="N292" s="127">
        <v>66.67</v>
      </c>
      <c r="O292" s="127">
        <v>66.27</v>
      </c>
      <c r="P292" s="127">
        <v>92.06</v>
      </c>
      <c r="Q292" s="127">
        <v>73.81</v>
      </c>
      <c r="R292" s="125" t="s">
        <v>1015</v>
      </c>
      <c r="S292" s="125" t="s">
        <v>1015</v>
      </c>
      <c r="T292" s="125" t="s">
        <v>1015</v>
      </c>
      <c r="U292" s="125" t="s">
        <v>1015</v>
      </c>
      <c r="V292" s="128">
        <v>0</v>
      </c>
      <c r="W292" s="129">
        <v>80.952380952380906</v>
      </c>
      <c r="X292" s="129">
        <v>78.571428571428598</v>
      </c>
      <c r="Y292" s="129">
        <v>103.571428571429</v>
      </c>
      <c r="Z292" s="129">
        <v>72.619047619047606</v>
      </c>
      <c r="AA292" s="130">
        <v>0.25</v>
      </c>
      <c r="AB292" s="178">
        <v>80.933852140077803</v>
      </c>
      <c r="AC292" s="124">
        <v>96.498054474708198</v>
      </c>
      <c r="AD292" s="123">
        <v>99.6108949416342</v>
      </c>
      <c r="AE292" s="124">
        <v>94.552529182879397</v>
      </c>
      <c r="AF292" s="180">
        <v>0</v>
      </c>
      <c r="AG292" s="178">
        <v>65.259740259740298</v>
      </c>
      <c r="AH292" s="124">
        <v>71.428571428571402</v>
      </c>
      <c r="AI292" s="123">
        <v>79.870129870129901</v>
      </c>
      <c r="AJ292" s="124">
        <v>83.441558441558399</v>
      </c>
      <c r="AK292" s="180">
        <v>0</v>
      </c>
    </row>
    <row r="293" spans="1:37" ht="15.75" customHeight="1">
      <c r="A293" s="125" t="s">
        <v>983</v>
      </c>
      <c r="B293" s="125" t="s">
        <v>825</v>
      </c>
      <c r="C293" s="126">
        <v>292340</v>
      </c>
      <c r="D293" s="125" t="s">
        <v>835</v>
      </c>
      <c r="E293" s="125" t="e">
        <f>#N/A</f>
        <v>#N/A</v>
      </c>
      <c r="F293" s="125" t="e">
        <f>#N/A</f>
        <v>#N/A</v>
      </c>
      <c r="G293" s="125" t="e">
        <f>#N/A</f>
        <v>#N/A</v>
      </c>
      <c r="H293" s="125" t="e">
        <f>#N/A</f>
        <v>#N/A</v>
      </c>
      <c r="I293" s="125" t="e">
        <f>#N/A</f>
        <v>#N/A</v>
      </c>
      <c r="J293" s="125" t="e">
        <f>#N/A</f>
        <v>#N/A</v>
      </c>
      <c r="K293" s="125" t="e">
        <f>#N/A</f>
        <v>#N/A</v>
      </c>
      <c r="L293" s="125" t="e">
        <f>#N/A</f>
        <v>#N/A</v>
      </c>
      <c r="M293" s="125" t="e">
        <f>#N/A</f>
        <v>#N/A</v>
      </c>
      <c r="N293" s="127">
        <v>79.55</v>
      </c>
      <c r="O293" s="127">
        <v>75.08</v>
      </c>
      <c r="P293" s="127">
        <v>84.03</v>
      </c>
      <c r="Q293" s="127">
        <v>75.72</v>
      </c>
      <c r="R293" s="125" t="s">
        <v>1015</v>
      </c>
      <c r="S293" s="125" t="s">
        <v>1015</v>
      </c>
      <c r="T293" s="125" t="s">
        <v>1015</v>
      </c>
      <c r="U293" s="125" t="s">
        <v>1015</v>
      </c>
      <c r="V293" s="128">
        <v>0</v>
      </c>
      <c r="W293" s="129">
        <v>74.760383386581495</v>
      </c>
      <c r="X293" s="129">
        <v>77.635782747603798</v>
      </c>
      <c r="Y293" s="129">
        <v>78.274760383386607</v>
      </c>
      <c r="Z293" s="129">
        <v>76.677316293929707</v>
      </c>
      <c r="AA293" s="140">
        <v>0</v>
      </c>
      <c r="AB293" s="178">
        <v>100</v>
      </c>
      <c r="AC293" s="124">
        <v>93.725490196078397</v>
      </c>
      <c r="AD293" s="123">
        <v>97.647058823529406</v>
      </c>
      <c r="AE293" s="124">
        <v>95.686274509803894</v>
      </c>
      <c r="AF293" s="183">
        <v>0.75</v>
      </c>
      <c r="AG293" s="178">
        <v>76.744186046511601</v>
      </c>
      <c r="AH293" s="124">
        <v>83.720930232558104</v>
      </c>
      <c r="AI293" s="123">
        <v>89.922480620155</v>
      </c>
      <c r="AJ293" s="124">
        <v>110.46511627907</v>
      </c>
      <c r="AK293" s="183">
        <v>0.75</v>
      </c>
    </row>
    <row r="294" spans="1:37" ht="15.75" customHeight="1">
      <c r="A294" s="125" t="s">
        <v>970</v>
      </c>
      <c r="B294" s="125" t="s">
        <v>549</v>
      </c>
      <c r="C294" s="126">
        <v>292350</v>
      </c>
      <c r="D294" s="125" t="s">
        <v>547</v>
      </c>
      <c r="E294" s="125" t="e">
        <f>#N/A</f>
        <v>#N/A</v>
      </c>
      <c r="F294" s="125" t="e">
        <f>#N/A</f>
        <v>#N/A</v>
      </c>
      <c r="G294" s="125" t="e">
        <f>#N/A</f>
        <v>#N/A</v>
      </c>
      <c r="H294" s="125" t="e">
        <f>#N/A</f>
        <v>#N/A</v>
      </c>
      <c r="I294" s="125" t="e">
        <f>#N/A</f>
        <v>#N/A</v>
      </c>
      <c r="J294" s="125" t="e">
        <f>#N/A</f>
        <v>#N/A</v>
      </c>
      <c r="K294" s="125" t="e">
        <f>#N/A</f>
        <v>#N/A</v>
      </c>
      <c r="L294" s="125" t="e">
        <f>#N/A</f>
        <v>#N/A</v>
      </c>
      <c r="M294" s="125" t="e">
        <f>#N/A</f>
        <v>#N/A</v>
      </c>
      <c r="N294" s="127">
        <v>84.97</v>
      </c>
      <c r="O294" s="127">
        <v>66.67</v>
      </c>
      <c r="P294" s="127">
        <v>84.97</v>
      </c>
      <c r="Q294" s="127">
        <v>86.93</v>
      </c>
      <c r="R294" s="125" t="s">
        <v>1015</v>
      </c>
      <c r="S294" s="125" t="s">
        <v>1015</v>
      </c>
      <c r="T294" s="125" t="s">
        <v>1015</v>
      </c>
      <c r="U294" s="125" t="s">
        <v>1015</v>
      </c>
      <c r="V294" s="128">
        <v>0</v>
      </c>
      <c r="W294" s="129">
        <v>94.771241830065406</v>
      </c>
      <c r="X294" s="129">
        <v>93.464052287581694</v>
      </c>
      <c r="Y294" s="129">
        <v>96.078431372549005</v>
      </c>
      <c r="Z294" s="129">
        <v>70.588235294117695</v>
      </c>
      <c r="AA294" s="130">
        <v>0.25</v>
      </c>
      <c r="AB294" s="178">
        <v>82</v>
      </c>
      <c r="AC294" s="124">
        <v>78</v>
      </c>
      <c r="AD294" s="123">
        <v>100.666666666667</v>
      </c>
      <c r="AE294" s="124">
        <v>99.3333333333333</v>
      </c>
      <c r="AF294" s="180">
        <v>0.5</v>
      </c>
      <c r="AG294" s="178">
        <v>51.497005988024</v>
      </c>
      <c r="AH294" s="124">
        <v>61.077844311377198</v>
      </c>
      <c r="AI294" s="123">
        <v>67.664670658682596</v>
      </c>
      <c r="AJ294" s="124">
        <v>88.023952095808397</v>
      </c>
      <c r="AK294" s="180">
        <v>0.5</v>
      </c>
    </row>
    <row r="295" spans="1:37" ht="15.75" customHeight="1">
      <c r="A295" s="125" t="s">
        <v>983</v>
      </c>
      <c r="B295" s="125" t="s">
        <v>803</v>
      </c>
      <c r="C295" s="126">
        <v>292360</v>
      </c>
      <c r="D295" s="125" t="s">
        <v>816</v>
      </c>
      <c r="E295" s="125" t="e">
        <f>#N/A</f>
        <v>#N/A</v>
      </c>
      <c r="F295" s="125" t="e">
        <f>#N/A</f>
        <v>#N/A</v>
      </c>
      <c r="G295" s="125" t="e">
        <f>#N/A</f>
        <v>#N/A</v>
      </c>
      <c r="H295" s="125" t="e">
        <f>#N/A</f>
        <v>#N/A</v>
      </c>
      <c r="I295" s="125" t="e">
        <f>#N/A</f>
        <v>#N/A</v>
      </c>
      <c r="J295" s="125" t="e">
        <f>#N/A</f>
        <v>#N/A</v>
      </c>
      <c r="K295" s="125" t="e">
        <f>#N/A</f>
        <v>#N/A</v>
      </c>
      <c r="L295" s="125" t="e">
        <f>#N/A</f>
        <v>#N/A</v>
      </c>
      <c r="M295" s="125" t="e">
        <f>#N/A</f>
        <v>#N/A</v>
      </c>
      <c r="N295" s="127">
        <v>33.07</v>
      </c>
      <c r="O295" s="127">
        <v>29.08</v>
      </c>
      <c r="P295" s="127">
        <v>34.659999999999997</v>
      </c>
      <c r="Q295" s="127">
        <v>45.42</v>
      </c>
      <c r="R295" s="125" t="s">
        <v>1015</v>
      </c>
      <c r="S295" s="125" t="s">
        <v>1015</v>
      </c>
      <c r="T295" s="125" t="s">
        <v>1015</v>
      </c>
      <c r="U295" s="125" t="s">
        <v>1015</v>
      </c>
      <c r="V295" s="128">
        <v>0</v>
      </c>
      <c r="W295" s="129">
        <v>75.697211155378497</v>
      </c>
      <c r="X295" s="129">
        <v>73.306772908366497</v>
      </c>
      <c r="Y295" s="129">
        <v>85.258964143426297</v>
      </c>
      <c r="Z295" s="129">
        <v>64.541832669322702</v>
      </c>
      <c r="AA295" s="130">
        <v>0</v>
      </c>
      <c r="AB295" s="178">
        <v>95.609756097561004</v>
      </c>
      <c r="AC295" s="124">
        <v>95.609756097561004</v>
      </c>
      <c r="AD295" s="123">
        <v>104.878048780488</v>
      </c>
      <c r="AE295" s="124">
        <v>107.80487804878</v>
      </c>
      <c r="AF295" s="180">
        <v>0.5</v>
      </c>
      <c r="AG295" s="178">
        <v>63.478260869565197</v>
      </c>
      <c r="AH295" s="124">
        <v>78.260869565217405</v>
      </c>
      <c r="AI295" s="123">
        <v>82.608695652173907</v>
      </c>
      <c r="AJ295" s="124">
        <v>82.173913043478294</v>
      </c>
      <c r="AK295" s="180">
        <v>0.5</v>
      </c>
    </row>
    <row r="296" spans="1:37" ht="15.75" customHeight="1">
      <c r="A296" s="125" t="s">
        <v>981</v>
      </c>
      <c r="B296" s="125" t="s">
        <v>777</v>
      </c>
      <c r="C296" s="126">
        <v>292370</v>
      </c>
      <c r="D296" s="125" t="s">
        <v>782</v>
      </c>
      <c r="E296" s="125" t="e">
        <f>#N/A</f>
        <v>#N/A</v>
      </c>
      <c r="F296" s="125" t="e">
        <f>#N/A</f>
        <v>#N/A</v>
      </c>
      <c r="G296" s="125" t="e">
        <f>#N/A</f>
        <v>#N/A</v>
      </c>
      <c r="H296" s="125" t="e">
        <f>#N/A</f>
        <v>#N/A</v>
      </c>
      <c r="I296" s="125" t="e">
        <f>#N/A</f>
        <v>#N/A</v>
      </c>
      <c r="J296" s="125" t="e">
        <f>#N/A</f>
        <v>#N/A</v>
      </c>
      <c r="K296" s="125" t="e">
        <f>#N/A</f>
        <v>#N/A</v>
      </c>
      <c r="L296" s="125" t="e">
        <f>#N/A</f>
        <v>#N/A</v>
      </c>
      <c r="M296" s="125" t="e">
        <f>#N/A</f>
        <v>#N/A</v>
      </c>
      <c r="N296" s="127">
        <v>75.569999999999993</v>
      </c>
      <c r="O296" s="127">
        <v>65.760000000000005</v>
      </c>
      <c r="P296" s="127">
        <v>44.89</v>
      </c>
      <c r="Q296" s="127">
        <v>59.29</v>
      </c>
      <c r="R296" s="125" t="s">
        <v>1015</v>
      </c>
      <c r="S296" s="125" t="s">
        <v>1015</v>
      </c>
      <c r="T296" s="125" t="s">
        <v>1015</v>
      </c>
      <c r="U296" s="125" t="s">
        <v>1015</v>
      </c>
      <c r="V296" s="128">
        <v>0</v>
      </c>
      <c r="W296" s="129">
        <v>78.496868475991604</v>
      </c>
      <c r="X296" s="129">
        <v>92.066805845511496</v>
      </c>
      <c r="Y296" s="129">
        <v>98.3298538622129</v>
      </c>
      <c r="Z296" s="129">
        <v>101.25260960334001</v>
      </c>
      <c r="AA296" s="130">
        <v>0.5</v>
      </c>
      <c r="AB296" s="178">
        <v>100.43668122270699</v>
      </c>
      <c r="AC296" s="124">
        <v>93.668122270742401</v>
      </c>
      <c r="AD296" s="123">
        <v>98.908296943231406</v>
      </c>
      <c r="AE296" s="124">
        <v>92.576419213973793</v>
      </c>
      <c r="AF296" s="180">
        <v>0.5</v>
      </c>
      <c r="AG296" s="178">
        <v>90.930787589498806</v>
      </c>
      <c r="AH296" s="124">
        <v>98.568019093078803</v>
      </c>
      <c r="AI296" s="123">
        <v>100.477326968974</v>
      </c>
      <c r="AJ296" s="124">
        <v>100.715990453461</v>
      </c>
      <c r="AK296" s="180">
        <v>0.5</v>
      </c>
    </row>
    <row r="297" spans="1:37" ht="15.75" customHeight="1">
      <c r="A297" s="125" t="s">
        <v>978</v>
      </c>
      <c r="B297" s="125" t="s">
        <v>722</v>
      </c>
      <c r="C297" s="126">
        <v>292380</v>
      </c>
      <c r="D297" s="125" t="s">
        <v>720</v>
      </c>
      <c r="E297" s="125" t="e">
        <f>#N/A</f>
        <v>#N/A</v>
      </c>
      <c r="F297" s="125" t="e">
        <f>#N/A</f>
        <v>#N/A</v>
      </c>
      <c r="G297" s="125" t="e">
        <f>#N/A</f>
        <v>#N/A</v>
      </c>
      <c r="H297" s="125" t="e">
        <f>#N/A</f>
        <v>#N/A</v>
      </c>
      <c r="I297" s="125" t="e">
        <f>#N/A</f>
        <v>#N/A</v>
      </c>
      <c r="J297" s="125" t="e">
        <f>#N/A</f>
        <v>#N/A</v>
      </c>
      <c r="K297" s="125" t="e">
        <f>#N/A</f>
        <v>#N/A</v>
      </c>
      <c r="L297" s="125" t="e">
        <f>#N/A</f>
        <v>#N/A</v>
      </c>
      <c r="M297" s="125" t="e">
        <f>#N/A</f>
        <v>#N/A</v>
      </c>
      <c r="N297" s="127">
        <v>67.12</v>
      </c>
      <c r="O297" s="127">
        <v>37.26</v>
      </c>
      <c r="P297" s="127">
        <v>78.36</v>
      </c>
      <c r="Q297" s="127">
        <v>75.069999999999993</v>
      </c>
      <c r="R297" s="125" t="s">
        <v>1015</v>
      </c>
      <c r="S297" s="125" t="s">
        <v>1015</v>
      </c>
      <c r="T297" s="125" t="s">
        <v>1015</v>
      </c>
      <c r="U297" s="125" t="s">
        <v>1015</v>
      </c>
      <c r="V297" s="128">
        <v>0</v>
      </c>
      <c r="W297" s="129">
        <v>69.041095890411</v>
      </c>
      <c r="X297" s="129">
        <v>70.410958904109606</v>
      </c>
      <c r="Y297" s="129">
        <v>66.575342465753394</v>
      </c>
      <c r="Z297" s="129">
        <v>71.232876712328803</v>
      </c>
      <c r="AA297" s="130">
        <v>0</v>
      </c>
      <c r="AB297" s="178">
        <v>90.774907749077499</v>
      </c>
      <c r="AC297" s="124">
        <v>91.143911439114405</v>
      </c>
      <c r="AD297" s="123">
        <v>98.892988929889299</v>
      </c>
      <c r="AE297" s="124">
        <v>109.963099630996</v>
      </c>
      <c r="AF297" s="180">
        <v>0.5</v>
      </c>
      <c r="AG297" s="178">
        <v>77.443609022556402</v>
      </c>
      <c r="AH297" s="124">
        <v>80.451127819548901</v>
      </c>
      <c r="AI297" s="123">
        <v>79.699248120300794</v>
      </c>
      <c r="AJ297" s="124">
        <v>81.578947368421098</v>
      </c>
      <c r="AK297" s="180">
        <v>0.5</v>
      </c>
    </row>
    <row r="298" spans="1:37" ht="15.75" customHeight="1">
      <c r="A298" s="125" t="s">
        <v>984</v>
      </c>
      <c r="B298" s="125" t="s">
        <v>896</v>
      </c>
      <c r="C298" s="126">
        <v>292390</v>
      </c>
      <c r="D298" s="125" t="s">
        <v>903</v>
      </c>
      <c r="E298" s="125" t="e">
        <f>#N/A</f>
        <v>#N/A</v>
      </c>
      <c r="F298" s="125" t="e">
        <f>#N/A</f>
        <v>#N/A</v>
      </c>
      <c r="G298" s="125" t="e">
        <f>#N/A</f>
        <v>#N/A</v>
      </c>
      <c r="H298" s="125" t="e">
        <f>#N/A</f>
        <v>#N/A</v>
      </c>
      <c r="I298" s="125" t="e">
        <f>#N/A</f>
        <v>#N/A</v>
      </c>
      <c r="J298" s="125" t="e">
        <f>#N/A</f>
        <v>#N/A</v>
      </c>
      <c r="K298" s="125" t="e">
        <f>#N/A</f>
        <v>#N/A</v>
      </c>
      <c r="L298" s="125" t="e">
        <f>#N/A</f>
        <v>#N/A</v>
      </c>
      <c r="M298" s="125" t="e">
        <f>#N/A</f>
        <v>#N/A</v>
      </c>
      <c r="N298" s="127">
        <v>96</v>
      </c>
      <c r="O298" s="127">
        <v>94</v>
      </c>
      <c r="P298" s="127">
        <v>108</v>
      </c>
      <c r="Q298" s="127">
        <v>102.67</v>
      </c>
      <c r="R298" s="125" t="s">
        <v>1015</v>
      </c>
      <c r="S298" s="125" t="s">
        <v>1015</v>
      </c>
      <c r="T298" s="125" t="s">
        <v>1014</v>
      </c>
      <c r="U298" s="125" t="s">
        <v>1014</v>
      </c>
      <c r="V298" s="128">
        <v>0.75</v>
      </c>
      <c r="W298" s="129">
        <v>117.333333333333</v>
      </c>
      <c r="X298" s="129">
        <v>115.333333333333</v>
      </c>
      <c r="Y298" s="129">
        <v>122.666666666667</v>
      </c>
      <c r="Z298" s="129">
        <v>107.333333333333</v>
      </c>
      <c r="AA298" s="140">
        <v>1</v>
      </c>
      <c r="AB298" s="178">
        <v>83.422459893048099</v>
      </c>
      <c r="AC298" s="124">
        <v>85.0267379679144</v>
      </c>
      <c r="AD298" s="123">
        <v>88.235294117647101</v>
      </c>
      <c r="AE298" s="124">
        <v>87.165775401069496</v>
      </c>
      <c r="AF298" s="183">
        <v>0</v>
      </c>
      <c r="AG298" s="178">
        <v>61.988304093567301</v>
      </c>
      <c r="AH298" s="124">
        <v>79.532163742690102</v>
      </c>
      <c r="AI298" s="123">
        <v>87.134502923976598</v>
      </c>
      <c r="AJ298" s="124">
        <v>91.228070175438603</v>
      </c>
      <c r="AK298" s="183">
        <v>0</v>
      </c>
    </row>
    <row r="299" spans="1:37" ht="15.75" customHeight="1">
      <c r="A299" s="125" t="s">
        <v>979</v>
      </c>
      <c r="B299" s="125" t="s">
        <v>742</v>
      </c>
      <c r="C299" s="126">
        <v>292400</v>
      </c>
      <c r="D299" s="125" t="s">
        <v>742</v>
      </c>
      <c r="E299" s="125" t="e">
        <f>#N/A</f>
        <v>#N/A</v>
      </c>
      <c r="F299" s="125" t="e">
        <f>#N/A</f>
        <v>#N/A</v>
      </c>
      <c r="G299" s="125" t="e">
        <f>#N/A</f>
        <v>#N/A</v>
      </c>
      <c r="H299" s="125" t="e">
        <f>#N/A</f>
        <v>#N/A</v>
      </c>
      <c r="I299" s="125" t="e">
        <f>#N/A</f>
        <v>#N/A</v>
      </c>
      <c r="J299" s="125" t="e">
        <f>#N/A</f>
        <v>#N/A</v>
      </c>
      <c r="K299" s="125" t="e">
        <f>#N/A</f>
        <v>#N/A</v>
      </c>
      <c r="L299" s="125" t="e">
        <f>#N/A</f>
        <v>#N/A</v>
      </c>
      <c r="M299" s="125" t="e">
        <f>#N/A</f>
        <v>#N/A</v>
      </c>
      <c r="N299" s="127">
        <v>94.19</v>
      </c>
      <c r="O299" s="127">
        <v>90.34</v>
      </c>
      <c r="P299" s="127">
        <v>102.66</v>
      </c>
      <c r="Q299" s="127">
        <v>98.75</v>
      </c>
      <c r="R299" s="125" t="s">
        <v>1015</v>
      </c>
      <c r="S299" s="125" t="s">
        <v>1015</v>
      </c>
      <c r="T299" s="125" t="s">
        <v>1014</v>
      </c>
      <c r="U299" s="125" t="s">
        <v>1014</v>
      </c>
      <c r="V299" s="128">
        <v>0.5</v>
      </c>
      <c r="W299" s="129">
        <v>82.573289902280095</v>
      </c>
      <c r="X299" s="129">
        <v>80.401737242128107</v>
      </c>
      <c r="Y299" s="129">
        <v>87.187839305103196</v>
      </c>
      <c r="Z299" s="129">
        <v>80.510314875135705</v>
      </c>
      <c r="AA299" s="140">
        <v>0</v>
      </c>
      <c r="AB299" s="178">
        <v>80.860452289023698</v>
      </c>
      <c r="AC299" s="124">
        <v>83.507997793712093</v>
      </c>
      <c r="AD299" s="123">
        <v>89.851075565361299</v>
      </c>
      <c r="AE299" s="124">
        <v>83.783783783783804</v>
      </c>
      <c r="AF299" s="183">
        <v>0</v>
      </c>
      <c r="AG299" s="178">
        <v>75.028901734103997</v>
      </c>
      <c r="AH299" s="124">
        <v>81.849710982659005</v>
      </c>
      <c r="AI299" s="123">
        <v>87.572254335260098</v>
      </c>
      <c r="AJ299" s="124">
        <v>91.618497109826606</v>
      </c>
      <c r="AK299" s="183">
        <v>0</v>
      </c>
    </row>
    <row r="300" spans="1:37">
      <c r="A300" s="125" t="s">
        <v>970</v>
      </c>
      <c r="B300" s="125" t="s">
        <v>504</v>
      </c>
      <c r="C300" s="126">
        <v>292405</v>
      </c>
      <c r="D300" s="125" t="s">
        <v>512</v>
      </c>
      <c r="E300" s="125" t="e">
        <f>#N/A</f>
        <v>#N/A</v>
      </c>
      <c r="F300" s="125" t="e">
        <f>#N/A</f>
        <v>#N/A</v>
      </c>
      <c r="G300" s="125" t="e">
        <f>#N/A</f>
        <v>#N/A</v>
      </c>
      <c r="H300" s="125" t="e">
        <f>#N/A</f>
        <v>#N/A</v>
      </c>
      <c r="I300" s="125" t="e">
        <f>#N/A</f>
        <v>#N/A</v>
      </c>
      <c r="J300" s="125" t="e">
        <f>#N/A</f>
        <v>#N/A</v>
      </c>
      <c r="K300" s="125" t="e">
        <f>#N/A</f>
        <v>#N/A</v>
      </c>
      <c r="L300" s="125" t="e">
        <f>#N/A</f>
        <v>#N/A</v>
      </c>
      <c r="M300" s="125" t="e">
        <f>#N/A</f>
        <v>#N/A</v>
      </c>
      <c r="N300" s="127">
        <v>107.48</v>
      </c>
      <c r="O300" s="127">
        <v>91.84</v>
      </c>
      <c r="P300" s="127">
        <v>101.36</v>
      </c>
      <c r="Q300" s="127">
        <v>97.28</v>
      </c>
      <c r="R300" s="125" t="s">
        <v>1014</v>
      </c>
      <c r="S300" s="125" t="s">
        <v>1015</v>
      </c>
      <c r="T300" s="125" t="s">
        <v>1014</v>
      </c>
      <c r="U300" s="125" t="s">
        <v>1014</v>
      </c>
      <c r="V300" s="128">
        <v>0.75</v>
      </c>
      <c r="W300" s="129">
        <v>104.761904761905</v>
      </c>
      <c r="X300" s="129">
        <v>95.918367346938794</v>
      </c>
      <c r="Y300" s="129">
        <v>103.40136054421799</v>
      </c>
      <c r="Z300" s="129">
        <v>100.68027210884399</v>
      </c>
      <c r="AA300" s="140">
        <v>1</v>
      </c>
      <c r="AB300" s="178">
        <v>84.337349397590401</v>
      </c>
      <c r="AC300" s="124">
        <v>81.927710843373504</v>
      </c>
      <c r="AD300" s="123">
        <v>82.530120481927696</v>
      </c>
      <c r="AE300" s="124">
        <v>92.168674698795201</v>
      </c>
      <c r="AF300" s="183">
        <v>0</v>
      </c>
      <c r="AG300" s="178">
        <v>73.3333333333333</v>
      </c>
      <c r="AH300" s="124">
        <v>80</v>
      </c>
      <c r="AI300" s="123">
        <v>76.969696969696997</v>
      </c>
      <c r="AJ300" s="124">
        <v>88.484848484848499</v>
      </c>
      <c r="AK300" s="183">
        <v>0</v>
      </c>
    </row>
    <row r="301" spans="1:37" ht="15.75" customHeight="1">
      <c r="A301" s="125" t="s">
        <v>978</v>
      </c>
      <c r="B301" s="125" t="s">
        <v>691</v>
      </c>
      <c r="C301" s="126">
        <v>292410</v>
      </c>
      <c r="D301" s="125" t="s">
        <v>705</v>
      </c>
      <c r="E301" s="125" t="e">
        <f>#N/A</f>
        <v>#N/A</v>
      </c>
      <c r="F301" s="125" t="e">
        <f>#N/A</f>
        <v>#N/A</v>
      </c>
      <c r="G301" s="125" t="e">
        <f>#N/A</f>
        <v>#N/A</v>
      </c>
      <c r="H301" s="125" t="e">
        <f>#N/A</f>
        <v>#N/A</v>
      </c>
      <c r="I301" s="125" t="e">
        <f>#N/A</f>
        <v>#N/A</v>
      </c>
      <c r="J301" s="125" t="e">
        <f>#N/A</f>
        <v>#N/A</v>
      </c>
      <c r="K301" s="125" t="e">
        <f>#N/A</f>
        <v>#N/A</v>
      </c>
      <c r="L301" s="125" t="e">
        <f>#N/A</f>
        <v>#N/A</v>
      </c>
      <c r="M301" s="125" t="e">
        <f>#N/A</f>
        <v>#N/A</v>
      </c>
      <c r="N301" s="127">
        <v>37.880000000000003</v>
      </c>
      <c r="O301" s="127">
        <v>37.880000000000003</v>
      </c>
      <c r="P301" s="127">
        <v>33.33</v>
      </c>
      <c r="Q301" s="127">
        <v>46.97</v>
      </c>
      <c r="R301" s="125" t="s">
        <v>1015</v>
      </c>
      <c r="S301" s="125" t="s">
        <v>1015</v>
      </c>
      <c r="T301" s="125" t="s">
        <v>1015</v>
      </c>
      <c r="U301" s="125" t="s">
        <v>1015</v>
      </c>
      <c r="V301" s="128">
        <v>0</v>
      </c>
      <c r="W301" s="129">
        <v>66.6666666666667</v>
      </c>
      <c r="X301" s="129">
        <v>63.636363636363598</v>
      </c>
      <c r="Y301" s="129">
        <v>104.545454545455</v>
      </c>
      <c r="Z301" s="129">
        <v>78.787878787878796</v>
      </c>
      <c r="AA301" s="130">
        <v>0.25</v>
      </c>
      <c r="AB301" s="178">
        <v>77.922077922077904</v>
      </c>
      <c r="AC301" s="124">
        <v>81.818181818181799</v>
      </c>
      <c r="AD301" s="123">
        <v>85.714285714285694</v>
      </c>
      <c r="AE301" s="124">
        <v>97.402597402597394</v>
      </c>
      <c r="AF301" s="180">
        <v>0</v>
      </c>
      <c r="AG301" s="178">
        <v>44.827586206896598</v>
      </c>
      <c r="AH301" s="124">
        <v>42.528735632183903</v>
      </c>
      <c r="AI301" s="123">
        <v>45.977011494252899</v>
      </c>
      <c r="AJ301" s="124">
        <v>41.379310344827601</v>
      </c>
      <c r="AK301" s="180">
        <v>0</v>
      </c>
    </row>
    <row r="302" spans="1:37" ht="15.75" customHeight="1">
      <c r="A302" s="125" t="s">
        <v>979</v>
      </c>
      <c r="B302" s="125" t="s">
        <v>742</v>
      </c>
      <c r="C302" s="126">
        <v>292420</v>
      </c>
      <c r="D302" s="125" t="s">
        <v>743</v>
      </c>
      <c r="E302" s="125" t="e">
        <f>#N/A</f>
        <v>#N/A</v>
      </c>
      <c r="F302" s="125" t="e">
        <f>#N/A</f>
        <v>#N/A</v>
      </c>
      <c r="G302" s="125" t="e">
        <f>#N/A</f>
        <v>#N/A</v>
      </c>
      <c r="H302" s="125" t="e">
        <f>#N/A</f>
        <v>#N/A</v>
      </c>
      <c r="I302" s="125" t="e">
        <f>#N/A</f>
        <v>#N/A</v>
      </c>
      <c r="J302" s="125" t="e">
        <f>#N/A</f>
        <v>#N/A</v>
      </c>
      <c r="K302" s="125" t="e">
        <f>#N/A</f>
        <v>#N/A</v>
      </c>
      <c r="L302" s="125" t="e">
        <f>#N/A</f>
        <v>#N/A</v>
      </c>
      <c r="M302" s="125" t="e">
        <f>#N/A</f>
        <v>#N/A</v>
      </c>
      <c r="N302" s="127">
        <v>66.06</v>
      </c>
      <c r="O302" s="127">
        <v>84.86</v>
      </c>
      <c r="P302" s="127">
        <v>71.099999999999994</v>
      </c>
      <c r="Q302" s="127">
        <v>76.150000000000006</v>
      </c>
      <c r="R302" s="125" t="s">
        <v>1015</v>
      </c>
      <c r="S302" s="125" t="s">
        <v>1015</v>
      </c>
      <c r="T302" s="125" t="s">
        <v>1015</v>
      </c>
      <c r="U302" s="125" t="s">
        <v>1015</v>
      </c>
      <c r="V302" s="128">
        <v>0</v>
      </c>
      <c r="W302" s="129">
        <v>66.055045871559599</v>
      </c>
      <c r="X302" s="129">
        <v>98.623853211009205</v>
      </c>
      <c r="Y302" s="129">
        <v>68.348623853210995</v>
      </c>
      <c r="Z302" s="129">
        <v>59.633027522935798</v>
      </c>
      <c r="AA302" s="140">
        <v>0.25</v>
      </c>
      <c r="AB302" s="178">
        <v>58.974358974358999</v>
      </c>
      <c r="AC302" s="124">
        <v>60.512820512820497</v>
      </c>
      <c r="AD302" s="123">
        <v>91.794871794871796</v>
      </c>
      <c r="AE302" s="124">
        <v>53.846153846153797</v>
      </c>
      <c r="AF302" s="183">
        <v>0</v>
      </c>
      <c r="AG302" s="178">
        <v>57.988165680473401</v>
      </c>
      <c r="AH302" s="124">
        <v>63.313609467455599</v>
      </c>
      <c r="AI302" s="123">
        <v>74.556213017751503</v>
      </c>
      <c r="AJ302" s="124">
        <v>67.455621301775196</v>
      </c>
      <c r="AK302" s="183">
        <v>0</v>
      </c>
    </row>
    <row r="303" spans="1:37" ht="15.75" customHeight="1">
      <c r="A303" s="125" t="s">
        <v>970</v>
      </c>
      <c r="B303" s="125" t="s">
        <v>549</v>
      </c>
      <c r="C303" s="126">
        <v>292430</v>
      </c>
      <c r="D303" s="125" t="s">
        <v>548</v>
      </c>
      <c r="E303" s="125" t="e">
        <f>#N/A</f>
        <v>#N/A</v>
      </c>
      <c r="F303" s="125" t="e">
        <f>#N/A</f>
        <v>#N/A</v>
      </c>
      <c r="G303" s="125" t="e">
        <f>#N/A</f>
        <v>#N/A</v>
      </c>
      <c r="H303" s="125" t="e">
        <f>#N/A</f>
        <v>#N/A</v>
      </c>
      <c r="I303" s="125" t="e">
        <f>#N/A</f>
        <v>#N/A</v>
      </c>
      <c r="J303" s="125" t="e">
        <f>#N/A</f>
        <v>#N/A</v>
      </c>
      <c r="K303" s="125" t="e">
        <f>#N/A</f>
        <v>#N/A</v>
      </c>
      <c r="L303" s="125" t="e">
        <f>#N/A</f>
        <v>#N/A</v>
      </c>
      <c r="M303" s="125" t="e">
        <f>#N/A</f>
        <v>#N/A</v>
      </c>
      <c r="N303" s="127">
        <v>70.37</v>
      </c>
      <c r="O303" s="127">
        <v>42.76</v>
      </c>
      <c r="P303" s="127">
        <v>74.75</v>
      </c>
      <c r="Q303" s="127">
        <v>88.89</v>
      </c>
      <c r="R303" s="125" t="s">
        <v>1015</v>
      </c>
      <c r="S303" s="125" t="s">
        <v>1015</v>
      </c>
      <c r="T303" s="125" t="s">
        <v>1015</v>
      </c>
      <c r="U303" s="125" t="s">
        <v>1015</v>
      </c>
      <c r="V303" s="128">
        <v>0</v>
      </c>
      <c r="W303" s="129">
        <v>71.043771043771002</v>
      </c>
      <c r="X303" s="129">
        <v>75.420875420875404</v>
      </c>
      <c r="Y303" s="129">
        <v>73.400673400673398</v>
      </c>
      <c r="Z303" s="129">
        <v>76.094276094276097</v>
      </c>
      <c r="AA303" s="130">
        <v>0</v>
      </c>
      <c r="AB303" s="178">
        <v>75.517241379310306</v>
      </c>
      <c r="AC303" s="124">
        <v>70.689655172413794</v>
      </c>
      <c r="AD303" s="123">
        <v>77.586206896551701</v>
      </c>
      <c r="AE303" s="124">
        <v>81.379310344827601</v>
      </c>
      <c r="AF303" s="180">
        <v>0</v>
      </c>
      <c r="AG303" s="178">
        <v>78.947368421052602</v>
      </c>
      <c r="AH303" s="124">
        <v>99.595141700404895</v>
      </c>
      <c r="AI303" s="123">
        <v>106.47773279352199</v>
      </c>
      <c r="AJ303" s="124">
        <v>104.45344129554699</v>
      </c>
      <c r="AK303" s="180">
        <v>0</v>
      </c>
    </row>
    <row r="304" spans="1:37" ht="15.75" customHeight="1">
      <c r="A304" s="125" t="s">
        <v>979</v>
      </c>
      <c r="B304" s="125" t="s">
        <v>730</v>
      </c>
      <c r="C304" s="126">
        <v>292440</v>
      </c>
      <c r="D304" s="125" t="s">
        <v>731</v>
      </c>
      <c r="E304" s="125" t="e">
        <f>#N/A</f>
        <v>#N/A</v>
      </c>
      <c r="F304" s="125" t="e">
        <f>#N/A</f>
        <v>#N/A</v>
      </c>
      <c r="G304" s="125" t="e">
        <f>#N/A</f>
        <v>#N/A</v>
      </c>
      <c r="H304" s="125" t="e">
        <f>#N/A</f>
        <v>#N/A</v>
      </c>
      <c r="I304" s="125" t="e">
        <f>#N/A</f>
        <v>#N/A</v>
      </c>
      <c r="J304" s="125" t="e">
        <f>#N/A</f>
        <v>#N/A</v>
      </c>
      <c r="K304" s="125" t="e">
        <f>#N/A</f>
        <v>#N/A</v>
      </c>
      <c r="L304" s="125" t="e">
        <f>#N/A</f>
        <v>#N/A</v>
      </c>
      <c r="M304" s="125" t="e">
        <f>#N/A</f>
        <v>#N/A</v>
      </c>
      <c r="N304" s="127">
        <v>102.85</v>
      </c>
      <c r="O304" s="127">
        <v>104.28</v>
      </c>
      <c r="P304" s="127">
        <v>103.57</v>
      </c>
      <c r="Q304" s="127">
        <v>99.82</v>
      </c>
      <c r="R304" s="125" t="s">
        <v>1015</v>
      </c>
      <c r="S304" s="125" t="s">
        <v>1015</v>
      </c>
      <c r="T304" s="125" t="s">
        <v>1015</v>
      </c>
      <c r="U304" s="125" t="s">
        <v>1015</v>
      </c>
      <c r="V304" s="128">
        <v>1</v>
      </c>
      <c r="W304" s="129">
        <v>53.2976827094474</v>
      </c>
      <c r="X304" s="129">
        <v>68.270944741533</v>
      </c>
      <c r="Y304" s="129">
        <v>72.549019607843107</v>
      </c>
      <c r="Z304" s="129">
        <v>77.540106951871707</v>
      </c>
      <c r="AA304" s="130">
        <v>0</v>
      </c>
      <c r="AB304" s="178">
        <v>81.441441441441398</v>
      </c>
      <c r="AC304" s="124">
        <v>93.513513513513502</v>
      </c>
      <c r="AD304" s="123">
        <v>101.621621621622</v>
      </c>
      <c r="AE304" s="124">
        <v>89.549549549549596</v>
      </c>
      <c r="AF304" s="180">
        <v>0.25</v>
      </c>
      <c r="AG304" s="178">
        <v>69.950738916256199</v>
      </c>
      <c r="AH304" s="124">
        <v>72.577996715927796</v>
      </c>
      <c r="AI304" s="123">
        <v>78.489326765188807</v>
      </c>
      <c r="AJ304" s="124">
        <v>86.2068965517241</v>
      </c>
      <c r="AK304" s="180">
        <v>0.25</v>
      </c>
    </row>
    <row r="305" spans="1:37" ht="15.75" customHeight="1">
      <c r="A305" s="125" t="s">
        <v>983</v>
      </c>
      <c r="B305" s="125" t="s">
        <v>825</v>
      </c>
      <c r="C305" s="126">
        <v>292450</v>
      </c>
      <c r="D305" s="125" t="s">
        <v>836</v>
      </c>
      <c r="E305" s="125" t="e">
        <f>#N/A</f>
        <v>#N/A</v>
      </c>
      <c r="F305" s="125" t="e">
        <f>#N/A</f>
        <v>#N/A</v>
      </c>
      <c r="G305" s="125" t="e">
        <f>#N/A</f>
        <v>#N/A</v>
      </c>
      <c r="H305" s="125" t="e">
        <f>#N/A</f>
        <v>#N/A</v>
      </c>
      <c r="I305" s="125" t="e">
        <f>#N/A</f>
        <v>#N/A</v>
      </c>
      <c r="J305" s="125" t="e">
        <f>#N/A</f>
        <v>#N/A</v>
      </c>
      <c r="K305" s="125" t="e">
        <f>#N/A</f>
        <v>#N/A</v>
      </c>
      <c r="L305" s="125" t="e">
        <f>#N/A</f>
        <v>#N/A</v>
      </c>
      <c r="M305" s="125" t="e">
        <f>#N/A</f>
        <v>#N/A</v>
      </c>
      <c r="N305" s="127">
        <v>82.76</v>
      </c>
      <c r="O305" s="127">
        <v>76.849999999999994</v>
      </c>
      <c r="P305" s="127">
        <v>85.22</v>
      </c>
      <c r="Q305" s="127">
        <v>78.33</v>
      </c>
      <c r="R305" s="125" t="s">
        <v>1015</v>
      </c>
      <c r="S305" s="125" t="s">
        <v>1015</v>
      </c>
      <c r="T305" s="125" t="s">
        <v>1015</v>
      </c>
      <c r="U305" s="125" t="s">
        <v>1015</v>
      </c>
      <c r="V305" s="128">
        <v>0</v>
      </c>
      <c r="W305" s="129">
        <v>73.891625615763502</v>
      </c>
      <c r="X305" s="129">
        <v>75.862068965517196</v>
      </c>
      <c r="Y305" s="129">
        <v>77.339901477832498</v>
      </c>
      <c r="Z305" s="129">
        <v>79.310344827586206</v>
      </c>
      <c r="AA305" s="130">
        <v>0</v>
      </c>
      <c r="AB305" s="178">
        <v>93.939393939393895</v>
      </c>
      <c r="AC305" s="124">
        <v>93.939393939393895</v>
      </c>
      <c r="AD305" s="123">
        <v>98.181818181818201</v>
      </c>
      <c r="AE305" s="124">
        <v>90.303030303030297</v>
      </c>
      <c r="AF305" s="180">
        <v>0.25</v>
      </c>
      <c r="AG305" s="178">
        <v>66.857142857142904</v>
      </c>
      <c r="AH305" s="124">
        <v>78.285714285714306</v>
      </c>
      <c r="AI305" s="123">
        <v>94.857142857142904</v>
      </c>
      <c r="AJ305" s="124">
        <v>91.428571428571402</v>
      </c>
      <c r="AK305" s="180">
        <v>0.25</v>
      </c>
    </row>
    <row r="306" spans="1:37" ht="15.75" customHeight="1">
      <c r="A306" s="125" t="s">
        <v>979</v>
      </c>
      <c r="B306" s="125" t="s">
        <v>755</v>
      </c>
      <c r="C306" s="126">
        <v>292460</v>
      </c>
      <c r="D306" s="125" t="s">
        <v>753</v>
      </c>
      <c r="E306" s="125" t="e">
        <f>#N/A</f>
        <v>#N/A</v>
      </c>
      <c r="F306" s="125" t="e">
        <f>#N/A</f>
        <v>#N/A</v>
      </c>
      <c r="G306" s="125" t="e">
        <f>#N/A</f>
        <v>#N/A</v>
      </c>
      <c r="H306" s="125" t="e">
        <f>#N/A</f>
        <v>#N/A</v>
      </c>
      <c r="I306" s="125" t="e">
        <f>#N/A</f>
        <v>#N/A</v>
      </c>
      <c r="J306" s="125" t="e">
        <f>#N/A</f>
        <v>#N/A</v>
      </c>
      <c r="K306" s="125" t="e">
        <f>#N/A</f>
        <v>#N/A</v>
      </c>
      <c r="L306" s="125" t="e">
        <f>#N/A</f>
        <v>#N/A</v>
      </c>
      <c r="M306" s="125" t="e">
        <f>#N/A</f>
        <v>#N/A</v>
      </c>
      <c r="N306" s="127">
        <v>59.93</v>
      </c>
      <c r="O306" s="127">
        <v>50.81</v>
      </c>
      <c r="P306" s="127">
        <v>63.84</v>
      </c>
      <c r="Q306" s="127">
        <v>61.56</v>
      </c>
      <c r="R306" s="125" t="s">
        <v>1015</v>
      </c>
      <c r="S306" s="125" t="s">
        <v>1015</v>
      </c>
      <c r="T306" s="125" t="s">
        <v>1015</v>
      </c>
      <c r="U306" s="125" t="s">
        <v>1015</v>
      </c>
      <c r="V306" s="128">
        <v>0</v>
      </c>
      <c r="W306" s="129">
        <v>71.986970684039093</v>
      </c>
      <c r="X306" s="129">
        <v>69.0553745928339</v>
      </c>
      <c r="Y306" s="129">
        <v>83.061889250814303</v>
      </c>
      <c r="Z306" s="129">
        <v>77.524429967426698</v>
      </c>
      <c r="AA306" s="130">
        <v>0</v>
      </c>
      <c r="AB306" s="178">
        <v>54.804270462633497</v>
      </c>
      <c r="AC306" s="124">
        <v>73.309608540925296</v>
      </c>
      <c r="AD306" s="123">
        <v>82.562277580071196</v>
      </c>
      <c r="AE306" s="124">
        <v>83.985765124555201</v>
      </c>
      <c r="AF306" s="180">
        <v>0</v>
      </c>
      <c r="AG306" s="178">
        <v>80.970149253731293</v>
      </c>
      <c r="AH306" s="124">
        <v>77.611940298507506</v>
      </c>
      <c r="AI306" s="123">
        <v>79.850746268656707</v>
      </c>
      <c r="AJ306" s="124">
        <v>89.925373134328396</v>
      </c>
      <c r="AK306" s="180">
        <v>0</v>
      </c>
    </row>
    <row r="307" spans="1:37">
      <c r="A307" s="125" t="s">
        <v>970</v>
      </c>
      <c r="B307" s="125" t="s">
        <v>504</v>
      </c>
      <c r="C307" s="126">
        <v>292465</v>
      </c>
      <c r="D307" s="125" t="s">
        <v>513</v>
      </c>
      <c r="E307" s="125" t="e">
        <f>#N/A</f>
        <v>#N/A</v>
      </c>
      <c r="F307" s="125" t="e">
        <f>#N/A</f>
        <v>#N/A</v>
      </c>
      <c r="G307" s="125" t="e">
        <f>#N/A</f>
        <v>#N/A</v>
      </c>
      <c r="H307" s="125" t="e">
        <f>#N/A</f>
        <v>#N/A</v>
      </c>
      <c r="I307" s="125" t="e">
        <f>#N/A</f>
        <v>#N/A</v>
      </c>
      <c r="J307" s="125" t="e">
        <f>#N/A</f>
        <v>#N/A</v>
      </c>
      <c r="K307" s="125" t="e">
        <f>#N/A</f>
        <v>#N/A</v>
      </c>
      <c r="L307" s="125" t="e">
        <f>#N/A</f>
        <v>#N/A</v>
      </c>
      <c r="M307" s="125" t="e">
        <f>#N/A</f>
        <v>#N/A</v>
      </c>
      <c r="N307" s="127">
        <v>107.69</v>
      </c>
      <c r="O307" s="127">
        <v>103.3</v>
      </c>
      <c r="P307" s="127">
        <v>107.69</v>
      </c>
      <c r="Q307" s="127">
        <v>112.09</v>
      </c>
      <c r="R307" s="125" t="s">
        <v>1014</v>
      </c>
      <c r="S307" s="125" t="b">
        <f>TRUE</f>
        <v>1</v>
      </c>
      <c r="T307" s="125" t="s">
        <v>1014</v>
      </c>
      <c r="U307" s="125" t="s">
        <v>1014</v>
      </c>
      <c r="V307" s="128">
        <v>1</v>
      </c>
      <c r="W307" s="129">
        <v>101.111111111111</v>
      </c>
      <c r="X307" s="129">
        <v>100</v>
      </c>
      <c r="Y307" s="129">
        <v>101.111111111111</v>
      </c>
      <c r="Z307" s="129">
        <v>104.444444444444</v>
      </c>
      <c r="AA307" s="140">
        <v>1</v>
      </c>
      <c r="AB307" s="178">
        <v>113.265306122449</v>
      </c>
      <c r="AC307" s="124">
        <v>113.265306122449</v>
      </c>
      <c r="AD307" s="123">
        <v>117.34693877551</v>
      </c>
      <c r="AE307" s="124">
        <v>105.102040816327</v>
      </c>
      <c r="AF307" s="183">
        <v>1</v>
      </c>
      <c r="AG307" s="178">
        <v>103.448275862069</v>
      </c>
      <c r="AH307" s="124">
        <v>102.298850574713</v>
      </c>
      <c r="AI307" s="123">
        <v>108.045977011494</v>
      </c>
      <c r="AJ307" s="124">
        <v>117.241379310345</v>
      </c>
      <c r="AK307" s="183">
        <v>1</v>
      </c>
    </row>
    <row r="308" spans="1:37" ht="15.75" customHeight="1">
      <c r="A308" s="141" t="s">
        <v>984</v>
      </c>
      <c r="B308" s="125" t="s">
        <v>946</v>
      </c>
      <c r="C308" s="133">
        <v>292467</v>
      </c>
      <c r="D308" s="134" t="s">
        <v>987</v>
      </c>
      <c r="E308" s="135" t="e">
        <f>#N/A</f>
        <v>#N/A</v>
      </c>
      <c r="F308" s="135" t="e">
        <f>#N/A</f>
        <v>#N/A</v>
      </c>
      <c r="G308" s="135" t="e">
        <f>#N/A</f>
        <v>#N/A</v>
      </c>
      <c r="H308" s="135" t="e">
        <f>#N/A</f>
        <v>#N/A</v>
      </c>
      <c r="I308" s="135" t="e">
        <f>#N/A</f>
        <v>#N/A</v>
      </c>
      <c r="J308" s="135" t="e">
        <f>#N/A</f>
        <v>#N/A</v>
      </c>
      <c r="K308" s="135" t="e">
        <f>#N/A</f>
        <v>#N/A</v>
      </c>
      <c r="L308" s="135" t="e">
        <f>#N/A</f>
        <v>#N/A</v>
      </c>
      <c r="M308" s="135" t="e">
        <f>#N/A</f>
        <v>#N/A</v>
      </c>
      <c r="N308" s="136">
        <v>62.5</v>
      </c>
      <c r="O308" s="136">
        <v>65.38</v>
      </c>
      <c r="P308" s="136">
        <v>66.349999999999994</v>
      </c>
      <c r="Q308" s="136">
        <v>79.81</v>
      </c>
      <c r="R308" s="135" t="s">
        <v>1015</v>
      </c>
      <c r="S308" s="135" t="s">
        <v>1015</v>
      </c>
      <c r="T308" s="135" t="s">
        <v>1015</v>
      </c>
      <c r="U308" s="135" t="s">
        <v>1015</v>
      </c>
      <c r="V308" s="137">
        <v>0</v>
      </c>
      <c r="W308" s="129">
        <v>60.576923076923102</v>
      </c>
      <c r="X308" s="129">
        <v>53.846153846153797</v>
      </c>
      <c r="Y308" s="129">
        <v>75</v>
      </c>
      <c r="Z308" s="129">
        <v>69.230769230769198</v>
      </c>
      <c r="AA308" s="130">
        <v>0</v>
      </c>
      <c r="AB308" s="178">
        <v>67.567567567567593</v>
      </c>
      <c r="AC308" s="124">
        <v>65.765765765765806</v>
      </c>
      <c r="AD308" s="123">
        <v>78.3783783783784</v>
      </c>
      <c r="AE308" s="124">
        <v>78.3783783783784</v>
      </c>
      <c r="AF308" s="180">
        <v>0</v>
      </c>
      <c r="AG308" s="178">
        <v>46.774193548387103</v>
      </c>
      <c r="AH308" s="124">
        <v>49.193548387096797</v>
      </c>
      <c r="AI308" s="123">
        <v>48.387096774193601</v>
      </c>
      <c r="AJ308" s="124">
        <v>45.161290322580598</v>
      </c>
      <c r="AK308" s="180">
        <v>0</v>
      </c>
    </row>
    <row r="309" spans="1:37" ht="15.75" customHeight="1">
      <c r="A309" s="141" t="s">
        <v>983</v>
      </c>
      <c r="B309" s="125" t="s">
        <v>874</v>
      </c>
      <c r="C309" s="133">
        <v>292470</v>
      </c>
      <c r="D309" s="134" t="s">
        <v>868</v>
      </c>
      <c r="E309" s="135" t="e">
        <f>#N/A</f>
        <v>#N/A</v>
      </c>
      <c r="F309" s="135" t="e">
        <f>#N/A</f>
        <v>#N/A</v>
      </c>
      <c r="G309" s="135" t="e">
        <f>#N/A</f>
        <v>#N/A</v>
      </c>
      <c r="H309" s="135" t="e">
        <f>#N/A</f>
        <v>#N/A</v>
      </c>
      <c r="I309" s="135" t="e">
        <f>#N/A</f>
        <v>#N/A</v>
      </c>
      <c r="J309" s="135" t="e">
        <f>#N/A</f>
        <v>#N/A</v>
      </c>
      <c r="K309" s="135" t="e">
        <f>#N/A</f>
        <v>#N/A</v>
      </c>
      <c r="L309" s="135" t="e">
        <f>#N/A</f>
        <v>#N/A</v>
      </c>
      <c r="M309" s="135" t="e">
        <f>#N/A</f>
        <v>#N/A</v>
      </c>
      <c r="N309" s="136">
        <v>54.1</v>
      </c>
      <c r="O309" s="136">
        <v>49.18</v>
      </c>
      <c r="P309" s="136">
        <v>69.67</v>
      </c>
      <c r="Q309" s="136">
        <v>61.48</v>
      </c>
      <c r="R309" s="135" t="s">
        <v>1015</v>
      </c>
      <c r="S309" s="135" t="s">
        <v>1015</v>
      </c>
      <c r="T309" s="135" t="s">
        <v>1015</v>
      </c>
      <c r="U309" s="135" t="s">
        <v>1015</v>
      </c>
      <c r="V309" s="137">
        <v>0</v>
      </c>
      <c r="W309" s="129">
        <v>75.409836065573799</v>
      </c>
      <c r="X309" s="129">
        <v>74.590163934426201</v>
      </c>
      <c r="Y309" s="129">
        <v>86.885245901639394</v>
      </c>
      <c r="Z309" s="129">
        <v>80.327868852459005</v>
      </c>
      <c r="AA309" s="130">
        <v>0</v>
      </c>
      <c r="AB309" s="178">
        <v>98.076923076923094</v>
      </c>
      <c r="AC309" s="124">
        <v>98.076923076923094</v>
      </c>
      <c r="AD309" s="123">
        <v>100.961538461538</v>
      </c>
      <c r="AE309" s="124">
        <v>93.269230769230802</v>
      </c>
      <c r="AF309" s="180">
        <v>0.75</v>
      </c>
      <c r="AG309" s="178">
        <v>112</v>
      </c>
      <c r="AH309" s="124">
        <v>114</v>
      </c>
      <c r="AI309" s="123">
        <v>114</v>
      </c>
      <c r="AJ309" s="124">
        <v>120</v>
      </c>
      <c r="AK309" s="180">
        <v>0.75</v>
      </c>
    </row>
    <row r="310" spans="1:37" ht="15.75" customHeight="1">
      <c r="A310" s="125" t="s">
        <v>974</v>
      </c>
      <c r="B310" s="125" t="s">
        <v>596</v>
      </c>
      <c r="C310" s="126">
        <v>292480</v>
      </c>
      <c r="D310" s="125" t="s">
        <v>602</v>
      </c>
      <c r="E310" s="125" t="e">
        <f>#N/A</f>
        <v>#N/A</v>
      </c>
      <c r="F310" s="125" t="e">
        <f>#N/A</f>
        <v>#N/A</v>
      </c>
      <c r="G310" s="125" t="e">
        <f>#N/A</f>
        <v>#N/A</v>
      </c>
      <c r="H310" s="125" t="e">
        <f>#N/A</f>
        <v>#N/A</v>
      </c>
      <c r="I310" s="125" t="e">
        <f>#N/A</f>
        <v>#N/A</v>
      </c>
      <c r="J310" s="125" t="e">
        <f>#N/A</f>
        <v>#N/A</v>
      </c>
      <c r="K310" s="125" t="e">
        <f>#N/A</f>
        <v>#N/A</v>
      </c>
      <c r="L310" s="125" t="e">
        <f>#N/A</f>
        <v>#N/A</v>
      </c>
      <c r="M310" s="125" t="e">
        <f>#N/A</f>
        <v>#N/A</v>
      </c>
      <c r="N310" s="127">
        <v>95.19</v>
      </c>
      <c r="O310" s="127">
        <v>86.54</v>
      </c>
      <c r="P310" s="127">
        <v>118.27</v>
      </c>
      <c r="Q310" s="127">
        <v>111.54</v>
      </c>
      <c r="R310" s="125" t="s">
        <v>1014</v>
      </c>
      <c r="S310" s="125" t="s">
        <v>1015</v>
      </c>
      <c r="T310" s="125" t="s">
        <v>1014</v>
      </c>
      <c r="U310" s="125" t="s">
        <v>1014</v>
      </c>
      <c r="V310" s="128">
        <v>0.75</v>
      </c>
      <c r="W310" s="129">
        <v>114.903846153846</v>
      </c>
      <c r="X310" s="129">
        <v>113.461538461538</v>
      </c>
      <c r="Y310" s="129">
        <v>114.42307692307701</v>
      </c>
      <c r="Z310" s="129">
        <v>112.5</v>
      </c>
      <c r="AA310" s="130">
        <v>1</v>
      </c>
      <c r="AB310" s="178">
        <v>85.470085470085493</v>
      </c>
      <c r="AC310" s="124">
        <v>85.470085470085493</v>
      </c>
      <c r="AD310" s="123">
        <v>92.735042735042697</v>
      </c>
      <c r="AE310" s="124">
        <v>89.743589743589695</v>
      </c>
      <c r="AF310" s="180">
        <v>0</v>
      </c>
      <c r="AG310" s="178">
        <v>59.839357429718902</v>
      </c>
      <c r="AH310" s="124">
        <v>65.461847389558201</v>
      </c>
      <c r="AI310" s="123">
        <v>67.871485943775099</v>
      </c>
      <c r="AJ310" s="124">
        <v>63.855421686747</v>
      </c>
      <c r="AK310" s="180">
        <v>0</v>
      </c>
    </row>
    <row r="311" spans="1:37" ht="15.75" customHeight="1">
      <c r="A311" s="125" t="s">
        <v>984</v>
      </c>
      <c r="B311" s="125" t="s">
        <v>926</v>
      </c>
      <c r="C311" s="126">
        <v>292490</v>
      </c>
      <c r="D311" s="125" t="s">
        <v>933</v>
      </c>
      <c r="E311" s="125" t="e">
        <f>#N/A</f>
        <v>#N/A</v>
      </c>
      <c r="F311" s="125" t="e">
        <f>#N/A</f>
        <v>#N/A</v>
      </c>
      <c r="G311" s="125" t="e">
        <f>#N/A</f>
        <v>#N/A</v>
      </c>
      <c r="H311" s="125" t="e">
        <f>#N/A</f>
        <v>#N/A</v>
      </c>
      <c r="I311" s="125" t="e">
        <f>#N/A</f>
        <v>#N/A</v>
      </c>
      <c r="J311" s="125" t="e">
        <f>#N/A</f>
        <v>#N/A</v>
      </c>
      <c r="K311" s="125" t="e">
        <f>#N/A</f>
        <v>#N/A</v>
      </c>
      <c r="L311" s="125" t="e">
        <f>#N/A</f>
        <v>#N/A</v>
      </c>
      <c r="M311" s="125" t="e">
        <f>#N/A</f>
        <v>#N/A</v>
      </c>
      <c r="N311" s="127">
        <v>102.38</v>
      </c>
      <c r="O311" s="127">
        <v>86.9</v>
      </c>
      <c r="P311" s="127">
        <v>125</v>
      </c>
      <c r="Q311" s="127">
        <v>128.57</v>
      </c>
      <c r="R311" s="125" t="s">
        <v>1015</v>
      </c>
      <c r="S311" s="125" t="s">
        <v>1015</v>
      </c>
      <c r="T311" s="125" t="s">
        <v>1015</v>
      </c>
      <c r="U311" s="125" t="s">
        <v>1015</v>
      </c>
      <c r="V311" s="128">
        <v>0.75</v>
      </c>
      <c r="W311" s="129">
        <v>95.238095238095198</v>
      </c>
      <c r="X311" s="129">
        <v>95.238095238095198</v>
      </c>
      <c r="Y311" s="129">
        <v>98.809523809523796</v>
      </c>
      <c r="Z311" s="129">
        <v>103.571428571429</v>
      </c>
      <c r="AA311" s="140">
        <v>0.5</v>
      </c>
      <c r="AB311" s="178">
        <v>54.4554455445545</v>
      </c>
      <c r="AC311" s="124">
        <v>52.475247524752497</v>
      </c>
      <c r="AD311" s="123">
        <v>66.3366336633663</v>
      </c>
      <c r="AE311" s="124">
        <v>67.326732673267301</v>
      </c>
      <c r="AF311" s="183">
        <v>0</v>
      </c>
      <c r="AG311" s="178">
        <v>121.917808219178</v>
      </c>
      <c r="AH311" s="124">
        <v>115.068493150685</v>
      </c>
      <c r="AI311" s="123">
        <v>113.698630136986</v>
      </c>
      <c r="AJ311" s="124">
        <v>105.479452054795</v>
      </c>
      <c r="AK311" s="183">
        <v>0</v>
      </c>
    </row>
    <row r="312" spans="1:37" ht="15.75" customHeight="1">
      <c r="A312" s="141" t="s">
        <v>983</v>
      </c>
      <c r="B312" s="125" t="s">
        <v>874</v>
      </c>
      <c r="C312" s="133">
        <v>292500</v>
      </c>
      <c r="D312" s="134" t="s">
        <v>869</v>
      </c>
      <c r="E312" s="135" t="e">
        <f>#N/A</f>
        <v>#N/A</v>
      </c>
      <c r="F312" s="135" t="e">
        <f>#N/A</f>
        <v>#N/A</v>
      </c>
      <c r="G312" s="135" t="e">
        <f>#N/A</f>
        <v>#N/A</v>
      </c>
      <c r="H312" s="135" t="e">
        <f>#N/A</f>
        <v>#N/A</v>
      </c>
      <c r="I312" s="135" t="e">
        <f>#N/A</f>
        <v>#N/A</v>
      </c>
      <c r="J312" s="135" t="e">
        <f>#N/A</f>
        <v>#N/A</v>
      </c>
      <c r="K312" s="135" t="e">
        <f>#N/A</f>
        <v>#N/A</v>
      </c>
      <c r="L312" s="135" t="e">
        <f>#N/A</f>
        <v>#N/A</v>
      </c>
      <c r="M312" s="135" t="e">
        <f>#N/A</f>
        <v>#N/A</v>
      </c>
      <c r="N312" s="136">
        <v>23.66</v>
      </c>
      <c r="O312" s="136">
        <v>19.559999999999999</v>
      </c>
      <c r="P312" s="136">
        <v>30.28</v>
      </c>
      <c r="Q312" s="136">
        <v>36.590000000000003</v>
      </c>
      <c r="R312" s="135" t="s">
        <v>1015</v>
      </c>
      <c r="S312" s="135" t="s">
        <v>1015</v>
      </c>
      <c r="T312" s="135" t="s">
        <v>1015</v>
      </c>
      <c r="U312" s="135" t="s">
        <v>1015</v>
      </c>
      <c r="V312" s="137">
        <v>0</v>
      </c>
      <c r="W312" s="129">
        <v>35.015772870662502</v>
      </c>
      <c r="X312" s="129">
        <v>32.807570977917997</v>
      </c>
      <c r="Y312" s="129">
        <v>41.640378548895903</v>
      </c>
      <c r="Z312" s="129">
        <v>44.794952681387997</v>
      </c>
      <c r="AA312" s="130">
        <v>0</v>
      </c>
      <c r="AB312" s="178">
        <v>47.386759581881499</v>
      </c>
      <c r="AC312" s="124">
        <v>48.083623693379799</v>
      </c>
      <c r="AD312" s="123">
        <v>44.599303135888498</v>
      </c>
      <c r="AE312" s="124">
        <v>54.355400696864102</v>
      </c>
      <c r="AF312" s="180">
        <v>0</v>
      </c>
      <c r="AG312" s="178">
        <v>45.6375838926174</v>
      </c>
      <c r="AH312" s="124">
        <v>44.966442953020099</v>
      </c>
      <c r="AI312" s="123">
        <v>48.322147651006702</v>
      </c>
      <c r="AJ312" s="124">
        <v>59.731543624161098</v>
      </c>
      <c r="AK312" s="180">
        <v>0</v>
      </c>
    </row>
    <row r="313" spans="1:37" ht="15.75" customHeight="1">
      <c r="A313" s="141" t="s">
        <v>983</v>
      </c>
      <c r="B313" s="125" t="s">
        <v>874</v>
      </c>
      <c r="C313" s="133">
        <v>292510</v>
      </c>
      <c r="D313" s="134" t="s">
        <v>870</v>
      </c>
      <c r="E313" s="135" t="e">
        <f>#N/A</f>
        <v>#N/A</v>
      </c>
      <c r="F313" s="135" t="e">
        <f>#N/A</f>
        <v>#N/A</v>
      </c>
      <c r="G313" s="135" t="e">
        <f>#N/A</f>
        <v>#N/A</v>
      </c>
      <c r="H313" s="135" t="e">
        <f>#N/A</f>
        <v>#N/A</v>
      </c>
      <c r="I313" s="135" t="e">
        <f>#N/A</f>
        <v>#N/A</v>
      </c>
      <c r="J313" s="135" t="e">
        <f>#N/A</f>
        <v>#N/A</v>
      </c>
      <c r="K313" s="135" t="e">
        <f>#N/A</f>
        <v>#N/A</v>
      </c>
      <c r="L313" s="135" t="e">
        <f>#N/A</f>
        <v>#N/A</v>
      </c>
      <c r="M313" s="135" t="e">
        <f>#N/A</f>
        <v>#N/A</v>
      </c>
      <c r="N313" s="136">
        <v>65.819999999999993</v>
      </c>
      <c r="O313" s="136">
        <v>55.77</v>
      </c>
      <c r="P313" s="136">
        <v>68.22</v>
      </c>
      <c r="Q313" s="136">
        <v>78.11</v>
      </c>
      <c r="R313" s="135" t="s">
        <v>1015</v>
      </c>
      <c r="S313" s="135" t="s">
        <v>1015</v>
      </c>
      <c r="T313" s="135" t="s">
        <v>1015</v>
      </c>
      <c r="U313" s="135" t="s">
        <v>1015</v>
      </c>
      <c r="V313" s="137">
        <v>0</v>
      </c>
      <c r="W313" s="129">
        <v>79.0104947526237</v>
      </c>
      <c r="X313" s="129">
        <v>79.610194902548699</v>
      </c>
      <c r="Y313" s="129">
        <v>78.110944527736095</v>
      </c>
      <c r="Z313" s="129">
        <v>73.4632683658171</v>
      </c>
      <c r="AA313" s="130">
        <v>0</v>
      </c>
      <c r="AB313" s="178">
        <v>99.840510366826194</v>
      </c>
      <c r="AC313" s="124">
        <v>99.202551834130801</v>
      </c>
      <c r="AD313" s="123">
        <v>101.594896331738</v>
      </c>
      <c r="AE313" s="124">
        <v>97.448165869218499</v>
      </c>
      <c r="AF313" s="180">
        <v>1</v>
      </c>
      <c r="AG313" s="178">
        <v>100.46875</v>
      </c>
      <c r="AH313" s="124">
        <v>103.125</v>
      </c>
      <c r="AI313" s="123">
        <v>102.5</v>
      </c>
      <c r="AJ313" s="124">
        <v>111.875</v>
      </c>
      <c r="AK313" s="180">
        <v>1</v>
      </c>
    </row>
    <row r="314" spans="1:37" ht="15.75" customHeight="1">
      <c r="A314" s="125" t="s">
        <v>976</v>
      </c>
      <c r="B314" s="125" t="s">
        <v>638</v>
      </c>
      <c r="C314" s="126">
        <v>292520</v>
      </c>
      <c r="D314" s="125" t="s">
        <v>642</v>
      </c>
      <c r="E314" s="125" t="e">
        <f>#N/A</f>
        <v>#N/A</v>
      </c>
      <c r="F314" s="125" t="e">
        <f>#N/A</f>
        <v>#N/A</v>
      </c>
      <c r="G314" s="125" t="e">
        <f>#N/A</f>
        <v>#N/A</v>
      </c>
      <c r="H314" s="125" t="e">
        <f>#N/A</f>
        <v>#N/A</v>
      </c>
      <c r="I314" s="125" t="e">
        <f>#N/A</f>
        <v>#N/A</v>
      </c>
      <c r="J314" s="125" t="e">
        <f>#N/A</f>
        <v>#N/A</v>
      </c>
      <c r="K314" s="125" t="e">
        <f>#N/A</f>
        <v>#N/A</v>
      </c>
      <c r="L314" s="125" t="e">
        <f>#N/A</f>
        <v>#N/A</v>
      </c>
      <c r="M314" s="125" t="e">
        <f>#N/A</f>
        <v>#N/A</v>
      </c>
      <c r="N314" s="127">
        <v>86.6</v>
      </c>
      <c r="O314" s="127">
        <v>81.17</v>
      </c>
      <c r="P314" s="127">
        <v>98.45</v>
      </c>
      <c r="Q314" s="127">
        <v>92.43</v>
      </c>
      <c r="R314" s="125" t="s">
        <v>1015</v>
      </c>
      <c r="S314" s="125" t="s">
        <v>1015</v>
      </c>
      <c r="T314" s="125" t="s">
        <v>1015</v>
      </c>
      <c r="U314" s="125" t="s">
        <v>1015</v>
      </c>
      <c r="V314" s="128">
        <v>0.25</v>
      </c>
      <c r="W314" s="129">
        <v>89.126213592233</v>
      </c>
      <c r="X314" s="129">
        <v>90.097087378640794</v>
      </c>
      <c r="Y314" s="129">
        <v>91.067961165048501</v>
      </c>
      <c r="Z314" s="129">
        <v>95.533980582524293</v>
      </c>
      <c r="AA314" s="140">
        <v>0.25</v>
      </c>
      <c r="AB314" s="178">
        <v>78.368121442125201</v>
      </c>
      <c r="AC314" s="124">
        <v>76.660341555977197</v>
      </c>
      <c r="AD314" s="123">
        <v>77.039848197343503</v>
      </c>
      <c r="AE314" s="124">
        <v>78.747628083491506</v>
      </c>
      <c r="AF314" s="183">
        <v>0</v>
      </c>
      <c r="AG314" s="178">
        <v>59.560439560439598</v>
      </c>
      <c r="AH314" s="124">
        <v>82.417582417582395</v>
      </c>
      <c r="AI314" s="123">
        <v>92.307692307692307</v>
      </c>
      <c r="AJ314" s="124">
        <v>90.109890109890102</v>
      </c>
      <c r="AK314" s="183">
        <v>0</v>
      </c>
    </row>
    <row r="315" spans="1:37" ht="15.75" customHeight="1">
      <c r="A315" s="125" t="s">
        <v>979</v>
      </c>
      <c r="B315" s="125" t="s">
        <v>755</v>
      </c>
      <c r="C315" s="126">
        <v>292525</v>
      </c>
      <c r="D315" s="125" t="s">
        <v>754</v>
      </c>
      <c r="E315" s="125" t="e">
        <f>#N/A</f>
        <v>#N/A</v>
      </c>
      <c r="F315" s="125" t="e">
        <f>#N/A</f>
        <v>#N/A</v>
      </c>
      <c r="G315" s="125" t="e">
        <f>#N/A</f>
        <v>#N/A</v>
      </c>
      <c r="H315" s="125" t="e">
        <f>#N/A</f>
        <v>#N/A</v>
      </c>
      <c r="I315" s="125" t="e">
        <f>#N/A</f>
        <v>#N/A</v>
      </c>
      <c r="J315" s="125" t="e">
        <f>#N/A</f>
        <v>#N/A</v>
      </c>
      <c r="K315" s="125" t="e">
        <f>#N/A</f>
        <v>#N/A</v>
      </c>
      <c r="L315" s="125" t="e">
        <f>#N/A</f>
        <v>#N/A</v>
      </c>
      <c r="M315" s="125" t="e">
        <f>#N/A</f>
        <v>#N/A</v>
      </c>
      <c r="N315" s="127">
        <v>83.33</v>
      </c>
      <c r="O315" s="127">
        <v>73.02</v>
      </c>
      <c r="P315" s="127">
        <v>83.73</v>
      </c>
      <c r="Q315" s="127">
        <v>86.11</v>
      </c>
      <c r="R315" s="125" t="s">
        <v>1015</v>
      </c>
      <c r="S315" s="125" t="s">
        <v>1015</v>
      </c>
      <c r="T315" s="125" t="s">
        <v>1015</v>
      </c>
      <c r="U315" s="125" t="s">
        <v>1015</v>
      </c>
      <c r="V315" s="128">
        <v>0</v>
      </c>
      <c r="W315" s="129">
        <v>50.793650793650798</v>
      </c>
      <c r="X315" s="129">
        <v>77.380952380952394</v>
      </c>
      <c r="Y315" s="129">
        <v>90.873015873015902</v>
      </c>
      <c r="Z315" s="129">
        <v>83.730158730158706</v>
      </c>
      <c r="AA315" s="130">
        <v>0</v>
      </c>
      <c r="AB315" s="178">
        <v>34.146341463414601</v>
      </c>
      <c r="AC315" s="124">
        <v>85.772357723577201</v>
      </c>
      <c r="AD315" s="123">
        <v>95.121951219512198</v>
      </c>
      <c r="AE315" s="124">
        <v>100.813008130081</v>
      </c>
      <c r="AF315" s="180">
        <v>0</v>
      </c>
      <c r="AG315" s="178">
        <v>75.912408759124105</v>
      </c>
      <c r="AH315" s="124">
        <v>67.883211678832097</v>
      </c>
      <c r="AI315" s="123">
        <v>77.737226277372301</v>
      </c>
      <c r="AJ315" s="124">
        <v>79.562043795620397</v>
      </c>
      <c r="AK315" s="180">
        <v>0</v>
      </c>
    </row>
    <row r="316" spans="1:37" ht="15.75" customHeight="1">
      <c r="A316" s="125" t="s">
        <v>1016</v>
      </c>
      <c r="B316" s="125" t="s">
        <v>620</v>
      </c>
      <c r="C316" s="126">
        <v>292530</v>
      </c>
      <c r="D316" s="125" t="s">
        <v>620</v>
      </c>
      <c r="E316" s="125" t="e">
        <f>#N/A</f>
        <v>#N/A</v>
      </c>
      <c r="F316" s="125" t="e">
        <f>#N/A</f>
        <v>#N/A</v>
      </c>
      <c r="G316" s="125" t="e">
        <f>#N/A</f>
        <v>#N/A</v>
      </c>
      <c r="H316" s="125" t="e">
        <f>#N/A</f>
        <v>#N/A</v>
      </c>
      <c r="I316" s="125" t="e">
        <f>#N/A</f>
        <v>#N/A</v>
      </c>
      <c r="J316" s="125" t="e">
        <f>#N/A</f>
        <v>#N/A</v>
      </c>
      <c r="K316" s="125" t="e">
        <f>#N/A</f>
        <v>#N/A</v>
      </c>
      <c r="L316" s="125" t="e">
        <f>#N/A</f>
        <v>#N/A</v>
      </c>
      <c r="M316" s="125" t="e">
        <f>#N/A</f>
        <v>#N/A</v>
      </c>
      <c r="N316" s="127">
        <v>90.79</v>
      </c>
      <c r="O316" s="127">
        <v>86.97</v>
      </c>
      <c r="P316" s="127">
        <v>93.13</v>
      </c>
      <c r="Q316" s="127">
        <v>97.07</v>
      </c>
      <c r="R316" s="125" t="s">
        <v>1015</v>
      </c>
      <c r="S316" s="125" t="s">
        <v>1015</v>
      </c>
      <c r="T316" s="125" t="s">
        <v>1015</v>
      </c>
      <c r="U316" s="125" t="s">
        <v>1014</v>
      </c>
      <c r="V316" s="128">
        <v>0.25</v>
      </c>
      <c r="W316" s="129">
        <v>76.112412177985902</v>
      </c>
      <c r="X316" s="129">
        <v>85.441061670569894</v>
      </c>
      <c r="Y316" s="129">
        <v>98.868071818891494</v>
      </c>
      <c r="Z316" s="129">
        <v>83.255269320843098</v>
      </c>
      <c r="AA316" s="130">
        <v>0.25</v>
      </c>
      <c r="AB316" s="178">
        <v>94.204589653831206</v>
      </c>
      <c r="AC316" s="124">
        <v>91.326332166472199</v>
      </c>
      <c r="AD316" s="123">
        <v>94.710229482691602</v>
      </c>
      <c r="AE316" s="124">
        <v>92.882147024504107</v>
      </c>
      <c r="AF316" s="180">
        <v>0</v>
      </c>
      <c r="AG316" s="178">
        <v>67.269439421338106</v>
      </c>
      <c r="AH316" s="124">
        <v>80.542495479204305</v>
      </c>
      <c r="AI316" s="123">
        <v>85.895117540687195</v>
      </c>
      <c r="AJ316" s="124">
        <v>85.244122965641907</v>
      </c>
      <c r="AK316" s="180">
        <v>0</v>
      </c>
    </row>
    <row r="317" spans="1:37" ht="15.75" customHeight="1">
      <c r="A317" s="125" t="s">
        <v>983</v>
      </c>
      <c r="B317" s="125" t="s">
        <v>848</v>
      </c>
      <c r="C317" s="126">
        <v>292540</v>
      </c>
      <c r="D317" s="125" t="s">
        <v>854</v>
      </c>
      <c r="E317" s="125" t="e">
        <f>#N/A</f>
        <v>#N/A</v>
      </c>
      <c r="F317" s="125" t="e">
        <f>#N/A</f>
        <v>#N/A</v>
      </c>
      <c r="G317" s="125" t="e">
        <f>#N/A</f>
        <v>#N/A</v>
      </c>
      <c r="H317" s="125" t="e">
        <f>#N/A</f>
        <v>#N/A</v>
      </c>
      <c r="I317" s="125" t="e">
        <f>#N/A</f>
        <v>#N/A</v>
      </c>
      <c r="J317" s="125" t="e">
        <f>#N/A</f>
        <v>#N/A</v>
      </c>
      <c r="K317" s="125" t="e">
        <f>#N/A</f>
        <v>#N/A</v>
      </c>
      <c r="L317" s="125" t="e">
        <f>#N/A</f>
        <v>#N/A</v>
      </c>
      <c r="M317" s="125" t="e">
        <f>#N/A</f>
        <v>#N/A</v>
      </c>
      <c r="N317" s="127">
        <v>59.35</v>
      </c>
      <c r="O317" s="127">
        <v>54.47</v>
      </c>
      <c r="P317" s="127">
        <v>57.72</v>
      </c>
      <c r="Q317" s="127">
        <v>63.41</v>
      </c>
      <c r="R317" s="125" t="s">
        <v>1014</v>
      </c>
      <c r="S317" s="125" t="b">
        <f>TRUE</f>
        <v>1</v>
      </c>
      <c r="T317" s="125" t="s">
        <v>1014</v>
      </c>
      <c r="U317" s="125" t="s">
        <v>1014</v>
      </c>
      <c r="V317" s="128">
        <v>0</v>
      </c>
      <c r="W317" s="129">
        <v>106.50406504065</v>
      </c>
      <c r="X317" s="129">
        <v>147.967479674797</v>
      </c>
      <c r="Y317" s="129">
        <v>126.01626016260199</v>
      </c>
      <c r="Z317" s="129">
        <v>107.317073170732</v>
      </c>
      <c r="AA317" s="130">
        <v>1</v>
      </c>
      <c r="AB317" s="178">
        <v>61.818181818181799</v>
      </c>
      <c r="AC317" s="124">
        <v>200</v>
      </c>
      <c r="AD317" s="123">
        <v>117.272727272727</v>
      </c>
      <c r="AE317" s="124">
        <v>50.909090909090899</v>
      </c>
      <c r="AF317" s="180">
        <v>0.5</v>
      </c>
      <c r="AG317" s="178">
        <v>65.178571428571402</v>
      </c>
      <c r="AH317" s="124">
        <v>66.964285714285694</v>
      </c>
      <c r="AI317" s="123">
        <v>65.178571428571402</v>
      </c>
      <c r="AJ317" s="124">
        <v>81.25</v>
      </c>
      <c r="AK317" s="180">
        <v>0.5</v>
      </c>
    </row>
    <row r="318" spans="1:37" ht="15.75" customHeight="1">
      <c r="A318" s="139" t="s">
        <v>1016</v>
      </c>
      <c r="B318" s="125" t="s">
        <v>634</v>
      </c>
      <c r="C318" s="133">
        <v>292550</v>
      </c>
      <c r="D318" s="134" t="s">
        <v>633</v>
      </c>
      <c r="E318" s="135" t="e">
        <f>#N/A</f>
        <v>#N/A</v>
      </c>
      <c r="F318" s="135" t="e">
        <f>#N/A</f>
        <v>#N/A</v>
      </c>
      <c r="G318" s="135" t="e">
        <f>#N/A</f>
        <v>#N/A</v>
      </c>
      <c r="H318" s="135" t="e">
        <f>#N/A</f>
        <v>#N/A</v>
      </c>
      <c r="I318" s="135" t="e">
        <f>#N/A</f>
        <v>#N/A</v>
      </c>
      <c r="J318" s="135" t="e">
        <f>#N/A</f>
        <v>#N/A</v>
      </c>
      <c r="K318" s="135" t="e">
        <f>#N/A</f>
        <v>#N/A</v>
      </c>
      <c r="L318" s="135" t="e">
        <f>#N/A</f>
        <v>#N/A</v>
      </c>
      <c r="M318" s="135" t="e">
        <f>#N/A</f>
        <v>#N/A</v>
      </c>
      <c r="N318" s="136">
        <v>64.37</v>
      </c>
      <c r="O318" s="136">
        <v>76.900000000000006</v>
      </c>
      <c r="P318" s="136">
        <v>79.12</v>
      </c>
      <c r="Q318" s="136">
        <v>106.39</v>
      </c>
      <c r="R318" s="135" t="s">
        <v>1015</v>
      </c>
      <c r="S318" s="135" t="s">
        <v>1015</v>
      </c>
      <c r="T318" s="135" t="s">
        <v>1015</v>
      </c>
      <c r="U318" s="135" t="s">
        <v>1014</v>
      </c>
      <c r="V318" s="137">
        <v>0.25</v>
      </c>
      <c r="W318" s="131">
        <v>52.088452088452101</v>
      </c>
      <c r="X318" s="131">
        <v>52.579852579852599</v>
      </c>
      <c r="Y318" s="131">
        <v>57.739557739557704</v>
      </c>
      <c r="Z318" s="131">
        <v>51.597051597051603</v>
      </c>
      <c r="AA318" s="138">
        <v>0</v>
      </c>
      <c r="AB318" s="178">
        <v>63.571428571428598</v>
      </c>
      <c r="AC318" s="124">
        <v>64.761904761904802</v>
      </c>
      <c r="AD318" s="123">
        <v>75.238095238095198</v>
      </c>
      <c r="AE318" s="124">
        <v>60</v>
      </c>
      <c r="AF318" s="182">
        <v>0</v>
      </c>
      <c r="AG318" s="178">
        <v>43.438914027149302</v>
      </c>
      <c r="AH318" s="124">
        <v>51.809954751131201</v>
      </c>
      <c r="AI318" s="123">
        <v>63.5746606334842</v>
      </c>
      <c r="AJ318" s="124">
        <v>60.859728506787299</v>
      </c>
      <c r="AK318" s="182">
        <v>0</v>
      </c>
    </row>
    <row r="319" spans="1:37" ht="15.75" customHeight="1">
      <c r="A319" s="125" t="s">
        <v>974</v>
      </c>
      <c r="B319" s="125" t="s">
        <v>582</v>
      </c>
      <c r="C319" s="126">
        <v>292560</v>
      </c>
      <c r="D319" s="125" t="s">
        <v>588</v>
      </c>
      <c r="E319" s="125" t="e">
        <f>#N/A</f>
        <v>#N/A</v>
      </c>
      <c r="F319" s="125" t="e">
        <f>#N/A</f>
        <v>#N/A</v>
      </c>
      <c r="G319" s="125" t="e">
        <f>#N/A</f>
        <v>#N/A</v>
      </c>
      <c r="H319" s="125" t="e">
        <f>#N/A</f>
        <v>#N/A</v>
      </c>
      <c r="I319" s="125" t="e">
        <f>#N/A</f>
        <v>#N/A</v>
      </c>
      <c r="J319" s="125" t="e">
        <f>#N/A</f>
        <v>#N/A</v>
      </c>
      <c r="K319" s="125" t="e">
        <f>#N/A</f>
        <v>#N/A</v>
      </c>
      <c r="L319" s="125" t="e">
        <f>#N/A</f>
        <v>#N/A</v>
      </c>
      <c r="M319" s="125" t="e">
        <f>#N/A</f>
        <v>#N/A</v>
      </c>
      <c r="N319" s="127">
        <v>98.22</v>
      </c>
      <c r="O319" s="127">
        <v>95.86</v>
      </c>
      <c r="P319" s="127">
        <v>86.98</v>
      </c>
      <c r="Q319" s="127">
        <v>85.21</v>
      </c>
      <c r="R319" s="125" t="s">
        <v>1015</v>
      </c>
      <c r="S319" s="125" t="s">
        <v>1015</v>
      </c>
      <c r="T319" s="125" t="s">
        <v>1015</v>
      </c>
      <c r="U319" s="125" t="s">
        <v>1015</v>
      </c>
      <c r="V319" s="128">
        <v>0.5</v>
      </c>
      <c r="W319" s="129">
        <v>78.106508875739607</v>
      </c>
      <c r="X319" s="129">
        <v>78.698224852070993</v>
      </c>
      <c r="Y319" s="129">
        <v>93.491124260354994</v>
      </c>
      <c r="Z319" s="129">
        <v>75.739644970414204</v>
      </c>
      <c r="AA319" s="130">
        <v>0</v>
      </c>
      <c r="AB319" s="178">
        <v>111.04294478527601</v>
      </c>
      <c r="AC319" s="124">
        <v>112.269938650307</v>
      </c>
      <c r="AD319" s="123">
        <v>108.588957055215</v>
      </c>
      <c r="AE319" s="124">
        <v>103.68098159509201</v>
      </c>
      <c r="AF319" s="180">
        <v>1</v>
      </c>
      <c r="AG319" s="178">
        <v>67.977528089887599</v>
      </c>
      <c r="AH319" s="124">
        <v>69.662921348314597</v>
      </c>
      <c r="AI319" s="123">
        <v>75.842696629213506</v>
      </c>
      <c r="AJ319" s="124">
        <v>82.584269662921301</v>
      </c>
      <c r="AK319" s="180">
        <v>1</v>
      </c>
    </row>
    <row r="320" spans="1:37" ht="15.75" customHeight="1">
      <c r="A320" s="141" t="s">
        <v>983</v>
      </c>
      <c r="B320" s="125" t="s">
        <v>874</v>
      </c>
      <c r="C320" s="133">
        <v>292570</v>
      </c>
      <c r="D320" s="134" t="s">
        <v>871</v>
      </c>
      <c r="E320" s="135" t="e">
        <f>#N/A</f>
        <v>#N/A</v>
      </c>
      <c r="F320" s="135" t="e">
        <f>#N/A</f>
        <v>#N/A</v>
      </c>
      <c r="G320" s="135" t="e">
        <f>#N/A</f>
        <v>#N/A</v>
      </c>
      <c r="H320" s="135" t="e">
        <f>#N/A</f>
        <v>#N/A</v>
      </c>
      <c r="I320" s="135" t="e">
        <f>#N/A</f>
        <v>#N/A</v>
      </c>
      <c r="J320" s="135" t="e">
        <f>#N/A</f>
        <v>#N/A</v>
      </c>
      <c r="K320" s="135" t="e">
        <f>#N/A</f>
        <v>#N/A</v>
      </c>
      <c r="L320" s="135" t="e">
        <f>#N/A</f>
        <v>#N/A</v>
      </c>
      <c r="M320" s="135" t="e">
        <f>#N/A</f>
        <v>#N/A</v>
      </c>
      <c r="N320" s="136">
        <v>65.849999999999994</v>
      </c>
      <c r="O320" s="136">
        <v>59.35</v>
      </c>
      <c r="P320" s="136">
        <v>75.61</v>
      </c>
      <c r="Q320" s="136">
        <v>70.73</v>
      </c>
      <c r="R320" s="135" t="s">
        <v>1015</v>
      </c>
      <c r="S320" s="135" t="s">
        <v>1015</v>
      </c>
      <c r="T320" s="135" t="s">
        <v>1015</v>
      </c>
      <c r="U320" s="135" t="s">
        <v>1015</v>
      </c>
      <c r="V320" s="137">
        <v>0</v>
      </c>
      <c r="W320" s="129">
        <v>87.804878048780495</v>
      </c>
      <c r="X320" s="129">
        <v>90.243902439024396</v>
      </c>
      <c r="Y320" s="129">
        <v>86.991869918699194</v>
      </c>
      <c r="Z320" s="129">
        <v>83.739837398373993</v>
      </c>
      <c r="AA320" s="130">
        <v>0</v>
      </c>
      <c r="AB320" s="178">
        <v>84.472049689440993</v>
      </c>
      <c r="AC320" s="124">
        <v>84.472049689440993</v>
      </c>
      <c r="AD320" s="123">
        <v>78.260869565217405</v>
      </c>
      <c r="AE320" s="124">
        <v>104.347826086957</v>
      </c>
      <c r="AF320" s="180">
        <v>0.25</v>
      </c>
      <c r="AG320" s="178">
        <v>102.083333333333</v>
      </c>
      <c r="AH320" s="124">
        <v>102.777777777778</v>
      </c>
      <c r="AI320" s="123">
        <v>100</v>
      </c>
      <c r="AJ320" s="124">
        <v>111.805555555556</v>
      </c>
      <c r="AK320" s="180">
        <v>0.25</v>
      </c>
    </row>
    <row r="321" spans="1:37" ht="15.75" customHeight="1">
      <c r="A321" s="125" t="s">
        <v>976</v>
      </c>
      <c r="B321" s="125" t="s">
        <v>683</v>
      </c>
      <c r="C321" s="126">
        <v>292575</v>
      </c>
      <c r="D321" s="125" t="s">
        <v>680</v>
      </c>
      <c r="E321" s="125" t="e">
        <f>#N/A</f>
        <v>#N/A</v>
      </c>
      <c r="F321" s="125" t="e">
        <f>#N/A</f>
        <v>#N/A</v>
      </c>
      <c r="G321" s="125" t="e">
        <f>#N/A</f>
        <v>#N/A</v>
      </c>
      <c r="H321" s="125" t="e">
        <f>#N/A</f>
        <v>#N/A</v>
      </c>
      <c r="I321" s="125" t="e">
        <f>#N/A</f>
        <v>#N/A</v>
      </c>
      <c r="J321" s="125" t="e">
        <f>#N/A</f>
        <v>#N/A</v>
      </c>
      <c r="K321" s="125" t="e">
        <f>#N/A</f>
        <v>#N/A</v>
      </c>
      <c r="L321" s="125" t="e">
        <f>#N/A</f>
        <v>#N/A</v>
      </c>
      <c r="M321" s="125" t="e">
        <f>#N/A</f>
        <v>#N/A</v>
      </c>
      <c r="N321" s="127">
        <v>117.95</v>
      </c>
      <c r="O321" s="127">
        <v>107.37</v>
      </c>
      <c r="P321" s="127">
        <v>131.41</v>
      </c>
      <c r="Q321" s="127">
        <v>118.27</v>
      </c>
      <c r="R321" s="125" t="s">
        <v>1014</v>
      </c>
      <c r="S321" s="125" t="b">
        <f>TRUE</f>
        <v>1</v>
      </c>
      <c r="T321" s="125" t="s">
        <v>1014</v>
      </c>
      <c r="U321" s="125" t="s">
        <v>1014</v>
      </c>
      <c r="V321" s="128">
        <v>1</v>
      </c>
      <c r="W321" s="129">
        <v>93.910256410256395</v>
      </c>
      <c r="X321" s="129">
        <v>98.717948717948701</v>
      </c>
      <c r="Y321" s="129">
        <v>113.141025641026</v>
      </c>
      <c r="Z321" s="131">
        <v>113.461538461538</v>
      </c>
      <c r="AA321" s="140">
        <v>0.75</v>
      </c>
      <c r="AB321" s="178">
        <v>63.6591478696742</v>
      </c>
      <c r="AC321" s="124">
        <v>88.220551378446103</v>
      </c>
      <c r="AD321" s="123">
        <v>95.989974937343405</v>
      </c>
      <c r="AE321" s="124">
        <v>97.243107769423602</v>
      </c>
      <c r="AF321" s="183">
        <v>0</v>
      </c>
      <c r="AG321" s="178">
        <v>58.461538461538503</v>
      </c>
      <c r="AH321" s="124">
        <v>83.589743589743605</v>
      </c>
      <c r="AI321" s="123">
        <v>96.410256410256395</v>
      </c>
      <c r="AJ321" s="124">
        <v>101.79487179487199</v>
      </c>
      <c r="AK321" s="183">
        <v>0</v>
      </c>
    </row>
    <row r="322" spans="1:37" ht="15.75" customHeight="1">
      <c r="A322" s="125" t="s">
        <v>970</v>
      </c>
      <c r="B322" s="125" t="s">
        <v>567</v>
      </c>
      <c r="C322" s="126">
        <v>292580</v>
      </c>
      <c r="D322" s="125" t="s">
        <v>562</v>
      </c>
      <c r="E322" s="125" t="e">
        <f>#N/A</f>
        <v>#N/A</v>
      </c>
      <c r="F322" s="125" t="e">
        <f>#N/A</f>
        <v>#N/A</v>
      </c>
      <c r="G322" s="125" t="e">
        <f>#N/A</f>
        <v>#N/A</v>
      </c>
      <c r="H322" s="125" t="e">
        <f>#N/A</f>
        <v>#N/A</v>
      </c>
      <c r="I322" s="125" t="e">
        <f>#N/A</f>
        <v>#N/A</v>
      </c>
      <c r="J322" s="125" t="e">
        <f>#N/A</f>
        <v>#N/A</v>
      </c>
      <c r="K322" s="125" t="e">
        <f>#N/A</f>
        <v>#N/A</v>
      </c>
      <c r="L322" s="125" t="e">
        <f>#N/A</f>
        <v>#N/A</v>
      </c>
      <c r="M322" s="125" t="e">
        <f>#N/A</f>
        <v>#N/A</v>
      </c>
      <c r="N322" s="127">
        <v>93.52</v>
      </c>
      <c r="O322" s="127">
        <v>96.3</v>
      </c>
      <c r="P322" s="127">
        <v>92.59</v>
      </c>
      <c r="Q322" s="127">
        <v>99.38</v>
      </c>
      <c r="R322" s="125" t="s">
        <v>1015</v>
      </c>
      <c r="S322" s="125" t="s">
        <v>1015</v>
      </c>
      <c r="T322" s="125" t="s">
        <v>1015</v>
      </c>
      <c r="U322" s="125" t="s">
        <v>1014</v>
      </c>
      <c r="V322" s="128">
        <v>0.5</v>
      </c>
      <c r="W322" s="129">
        <v>80.5555555555556</v>
      </c>
      <c r="X322" s="129">
        <v>81.481481481481495</v>
      </c>
      <c r="Y322" s="129">
        <v>96.604938271604894</v>
      </c>
      <c r="Z322" s="131">
        <v>93.209876543209901</v>
      </c>
      <c r="AA322" s="138">
        <v>0.25</v>
      </c>
      <c r="AB322" s="178">
        <v>76.969696969696997</v>
      </c>
      <c r="AC322" s="124">
        <v>78.181818181818201</v>
      </c>
      <c r="AD322" s="123">
        <v>83.939393939393895</v>
      </c>
      <c r="AE322" s="124">
        <v>75.454545454545496</v>
      </c>
      <c r="AF322" s="182">
        <v>0</v>
      </c>
      <c r="AG322" s="178">
        <v>81.578947368421098</v>
      </c>
      <c r="AH322" s="124">
        <v>81.578947368421098</v>
      </c>
      <c r="AI322" s="123">
        <v>81.25</v>
      </c>
      <c r="AJ322" s="124">
        <v>88.486842105263193</v>
      </c>
      <c r="AK322" s="182">
        <v>0</v>
      </c>
    </row>
    <row r="323" spans="1:37" ht="15.75" customHeight="1">
      <c r="A323" s="125" t="s">
        <v>970</v>
      </c>
      <c r="B323" s="125" t="s">
        <v>567</v>
      </c>
      <c r="C323" s="126">
        <v>292590</v>
      </c>
      <c r="D323" s="125" t="s">
        <v>563</v>
      </c>
      <c r="E323" s="125" t="e">
        <f>#N/A</f>
        <v>#N/A</v>
      </c>
      <c r="F323" s="125" t="e">
        <f>#N/A</f>
        <v>#N/A</v>
      </c>
      <c r="G323" s="125" t="e">
        <f>#N/A</f>
        <v>#N/A</v>
      </c>
      <c r="H323" s="125" t="e">
        <f>#N/A</f>
        <v>#N/A</v>
      </c>
      <c r="I323" s="125" t="e">
        <f>#N/A</f>
        <v>#N/A</v>
      </c>
      <c r="J323" s="125" t="e">
        <f>#N/A</f>
        <v>#N/A</v>
      </c>
      <c r="K323" s="125" t="e">
        <f>#N/A</f>
        <v>#N/A</v>
      </c>
      <c r="L323" s="125" t="e">
        <f>#N/A</f>
        <v>#N/A</v>
      </c>
      <c r="M323" s="125" t="e">
        <f>#N/A</f>
        <v>#N/A</v>
      </c>
      <c r="N323" s="127">
        <v>98.37</v>
      </c>
      <c r="O323" s="127">
        <v>64.05</v>
      </c>
      <c r="P323" s="127">
        <v>95.42</v>
      </c>
      <c r="Q323" s="127">
        <v>94.12</v>
      </c>
      <c r="R323" s="125" t="s">
        <v>1015</v>
      </c>
      <c r="S323" s="125" t="s">
        <v>1015</v>
      </c>
      <c r="T323" s="125" t="s">
        <v>1015</v>
      </c>
      <c r="U323" s="125" t="s">
        <v>1015</v>
      </c>
      <c r="V323" s="128">
        <v>0.5</v>
      </c>
      <c r="W323" s="129">
        <v>80.718954248366003</v>
      </c>
      <c r="X323" s="129">
        <v>78.758169934640506</v>
      </c>
      <c r="Y323" s="129">
        <v>115.68627450980399</v>
      </c>
      <c r="Z323" s="131">
        <v>79.411764705882305</v>
      </c>
      <c r="AA323" s="138">
        <v>0.25</v>
      </c>
      <c r="AB323" s="178">
        <v>106.45161290322601</v>
      </c>
      <c r="AC323" s="124">
        <v>108.709677419355</v>
      </c>
      <c r="AD323" s="123">
        <v>113.54838709677399</v>
      </c>
      <c r="AE323" s="124">
        <v>156.77419354838699</v>
      </c>
      <c r="AF323" s="182">
        <v>1</v>
      </c>
      <c r="AG323" s="178">
        <v>88.429752066115697</v>
      </c>
      <c r="AH323" s="124">
        <v>90.909090909090907</v>
      </c>
      <c r="AI323" s="123">
        <v>89.531680440771396</v>
      </c>
      <c r="AJ323" s="124">
        <v>93.939393939393895</v>
      </c>
      <c r="AK323" s="182">
        <v>1</v>
      </c>
    </row>
    <row r="324" spans="1:37" ht="15.75" customHeight="1">
      <c r="A324" s="125" t="s">
        <v>974</v>
      </c>
      <c r="B324" s="125" t="s">
        <v>596</v>
      </c>
      <c r="C324" s="126">
        <v>292593</v>
      </c>
      <c r="D324" s="125" t="s">
        <v>603</v>
      </c>
      <c r="E324" s="125" t="e">
        <f>#N/A</f>
        <v>#N/A</v>
      </c>
      <c r="F324" s="125" t="e">
        <f>#N/A</f>
        <v>#N/A</v>
      </c>
      <c r="G324" s="125" t="e">
        <f>#N/A</f>
        <v>#N/A</v>
      </c>
      <c r="H324" s="125" t="e">
        <f>#N/A</f>
        <v>#N/A</v>
      </c>
      <c r="I324" s="125" t="e">
        <f>#N/A</f>
        <v>#N/A</v>
      </c>
      <c r="J324" s="125" t="e">
        <f>#N/A</f>
        <v>#N/A</v>
      </c>
      <c r="K324" s="125" t="e">
        <f>#N/A</f>
        <v>#N/A</v>
      </c>
      <c r="L324" s="125" t="e">
        <f>#N/A</f>
        <v>#N/A</v>
      </c>
      <c r="M324" s="125" t="e">
        <f>#N/A</f>
        <v>#N/A</v>
      </c>
      <c r="N324" s="127">
        <v>114.81</v>
      </c>
      <c r="O324" s="127">
        <v>106.48</v>
      </c>
      <c r="P324" s="127">
        <v>122.22</v>
      </c>
      <c r="Q324" s="127">
        <v>119.44</v>
      </c>
      <c r="R324" s="125" t="s">
        <v>1014</v>
      </c>
      <c r="S324" s="125" t="b">
        <f>TRUE</f>
        <v>1</v>
      </c>
      <c r="T324" s="125" t="s">
        <v>1014</v>
      </c>
      <c r="U324" s="125" t="s">
        <v>1014</v>
      </c>
      <c r="V324" s="128">
        <v>1</v>
      </c>
      <c r="W324" s="129">
        <v>76.851851851851805</v>
      </c>
      <c r="X324" s="129">
        <v>81.481481481481495</v>
      </c>
      <c r="Y324" s="129">
        <v>83.3333333333333</v>
      </c>
      <c r="Z324" s="129">
        <v>96.296296296296305</v>
      </c>
      <c r="AA324" s="130">
        <v>0.25</v>
      </c>
      <c r="AB324" s="178">
        <v>100.90090090090099</v>
      </c>
      <c r="AC324" s="124">
        <v>100</v>
      </c>
      <c r="AD324" s="123">
        <v>109.00900900900901</v>
      </c>
      <c r="AE324" s="124">
        <v>87.387387387387406</v>
      </c>
      <c r="AF324" s="180">
        <v>0.75</v>
      </c>
      <c r="AG324" s="178">
        <v>100</v>
      </c>
      <c r="AH324" s="124">
        <v>109.375</v>
      </c>
      <c r="AI324" s="123">
        <v>104.166666666667</v>
      </c>
      <c r="AJ324" s="124">
        <v>113.541666666667</v>
      </c>
      <c r="AK324" s="180">
        <v>0.75</v>
      </c>
    </row>
    <row r="325" spans="1:37">
      <c r="A325" s="125" t="s">
        <v>970</v>
      </c>
      <c r="B325" s="125" t="s">
        <v>504</v>
      </c>
      <c r="C325" s="126">
        <v>292595</v>
      </c>
      <c r="D325" s="125" t="s">
        <v>514</v>
      </c>
      <c r="E325" s="125" t="e">
        <f>#N/A</f>
        <v>#N/A</v>
      </c>
      <c r="F325" s="125" t="e">
        <f>#N/A</f>
        <v>#N/A</v>
      </c>
      <c r="G325" s="125" t="e">
        <f>#N/A</f>
        <v>#N/A</v>
      </c>
      <c r="H325" s="125" t="e">
        <f>#N/A</f>
        <v>#N/A</v>
      </c>
      <c r="I325" s="125" t="e">
        <f>#N/A</f>
        <v>#N/A</v>
      </c>
      <c r="J325" s="125" t="e">
        <f>#N/A</f>
        <v>#N/A</v>
      </c>
      <c r="K325" s="125" t="e">
        <f>#N/A</f>
        <v>#N/A</v>
      </c>
      <c r="L325" s="125" t="e">
        <f>#N/A</f>
        <v>#N/A</v>
      </c>
      <c r="M325" s="125" t="e">
        <f>#N/A</f>
        <v>#N/A</v>
      </c>
      <c r="N325" s="127">
        <v>102.56</v>
      </c>
      <c r="O325" s="127">
        <v>84.62</v>
      </c>
      <c r="P325" s="127">
        <v>114.29</v>
      </c>
      <c r="Q325" s="127">
        <v>173.26</v>
      </c>
      <c r="R325" s="125" t="s">
        <v>1015</v>
      </c>
      <c r="S325" s="125" t="s">
        <v>1015</v>
      </c>
      <c r="T325" s="125" t="s">
        <v>1014</v>
      </c>
      <c r="U325" s="125" t="s">
        <v>1014</v>
      </c>
      <c r="V325" s="128">
        <v>0.75</v>
      </c>
      <c r="W325" s="129">
        <v>109.157509157509</v>
      </c>
      <c r="X325" s="129">
        <v>106.593406593407</v>
      </c>
      <c r="Y325" s="129">
        <v>119.04761904761899</v>
      </c>
      <c r="Z325" s="129">
        <v>128.20512820512801</v>
      </c>
      <c r="AA325" s="140">
        <v>1</v>
      </c>
      <c r="AB325" s="178">
        <v>103.21428571428601</v>
      </c>
      <c r="AC325" s="124">
        <v>102.142857142857</v>
      </c>
      <c r="AD325" s="123">
        <v>100.357142857143</v>
      </c>
      <c r="AE325" s="124">
        <v>93.571428571428598</v>
      </c>
      <c r="AF325" s="183">
        <v>0.75</v>
      </c>
      <c r="AG325" s="178">
        <v>73.741007194244602</v>
      </c>
      <c r="AH325" s="124">
        <v>89.568345323740999</v>
      </c>
      <c r="AI325" s="123">
        <v>104.31654676258999</v>
      </c>
      <c r="AJ325" s="124">
        <v>108.99280575539601</v>
      </c>
      <c r="AK325" s="183">
        <v>0.75</v>
      </c>
    </row>
    <row r="326" spans="1:37" ht="15.75" customHeight="1">
      <c r="A326" s="125" t="s">
        <v>979</v>
      </c>
      <c r="B326" s="125" t="s">
        <v>730</v>
      </c>
      <c r="C326" s="126">
        <v>292600</v>
      </c>
      <c r="D326" s="125" t="s">
        <v>732</v>
      </c>
      <c r="E326" s="125" t="e">
        <f>#N/A</f>
        <v>#N/A</v>
      </c>
      <c r="F326" s="125" t="e">
        <f>#N/A</f>
        <v>#N/A</v>
      </c>
      <c r="G326" s="125" t="e">
        <f>#N/A</f>
        <v>#N/A</v>
      </c>
      <c r="H326" s="125" t="e">
        <f>#N/A</f>
        <v>#N/A</v>
      </c>
      <c r="I326" s="125" t="e">
        <f>#N/A</f>
        <v>#N/A</v>
      </c>
      <c r="J326" s="125" t="e">
        <f>#N/A</f>
        <v>#N/A</v>
      </c>
      <c r="K326" s="125" t="e">
        <f>#N/A</f>
        <v>#N/A</v>
      </c>
      <c r="L326" s="125" t="e">
        <f>#N/A</f>
        <v>#N/A</v>
      </c>
      <c r="M326" s="125" t="e">
        <f>#N/A</f>
        <v>#N/A</v>
      </c>
      <c r="N326" s="127">
        <v>27.9</v>
      </c>
      <c r="O326" s="127">
        <v>34.69</v>
      </c>
      <c r="P326" s="127">
        <v>32.28</v>
      </c>
      <c r="Q326" s="127">
        <v>33.18</v>
      </c>
      <c r="R326" s="125" t="s">
        <v>1015</v>
      </c>
      <c r="S326" s="125" t="s">
        <v>1015</v>
      </c>
      <c r="T326" s="125" t="s">
        <v>1015</v>
      </c>
      <c r="U326" s="125" t="s">
        <v>1015</v>
      </c>
      <c r="V326" s="128">
        <v>0</v>
      </c>
      <c r="W326" s="129">
        <v>61.990950226244301</v>
      </c>
      <c r="X326" s="129">
        <v>69.079939668175001</v>
      </c>
      <c r="Y326" s="129">
        <v>81.749622926093494</v>
      </c>
      <c r="Z326" s="129">
        <v>67.119155354449504</v>
      </c>
      <c r="AA326" s="130">
        <v>0</v>
      </c>
      <c r="AB326" s="178">
        <v>79.461756373937703</v>
      </c>
      <c r="AC326" s="124">
        <v>75.070821529745004</v>
      </c>
      <c r="AD326" s="123">
        <v>78.045325779036801</v>
      </c>
      <c r="AE326" s="124">
        <v>75.212464589235097</v>
      </c>
      <c r="AF326" s="180">
        <v>0</v>
      </c>
      <c r="AG326" s="178">
        <v>66.716417910447802</v>
      </c>
      <c r="AH326" s="124">
        <v>73.283582089552198</v>
      </c>
      <c r="AI326" s="123">
        <v>77.761194029850699</v>
      </c>
      <c r="AJ326" s="124">
        <v>77.910447761194007</v>
      </c>
      <c r="AK326" s="180">
        <v>0</v>
      </c>
    </row>
    <row r="327" spans="1:37" ht="15.75" customHeight="1">
      <c r="A327" s="125" t="s">
        <v>970</v>
      </c>
      <c r="B327" s="125" t="s">
        <v>567</v>
      </c>
      <c r="C327" s="126">
        <v>292610</v>
      </c>
      <c r="D327" s="125" t="s">
        <v>564</v>
      </c>
      <c r="E327" s="125" t="e">
        <f>#N/A</f>
        <v>#N/A</v>
      </c>
      <c r="F327" s="125" t="e">
        <f>#N/A</f>
        <v>#N/A</v>
      </c>
      <c r="G327" s="125" t="e">
        <f>#N/A</f>
        <v>#N/A</v>
      </c>
      <c r="H327" s="125" t="e">
        <f>#N/A</f>
        <v>#N/A</v>
      </c>
      <c r="I327" s="125" t="e">
        <f>#N/A</f>
        <v>#N/A</v>
      </c>
      <c r="J327" s="125" t="e">
        <f>#N/A</f>
        <v>#N/A</v>
      </c>
      <c r="K327" s="125" t="e">
        <f>#N/A</f>
        <v>#N/A</v>
      </c>
      <c r="L327" s="125" t="e">
        <f>#N/A</f>
        <v>#N/A</v>
      </c>
      <c r="M327" s="125" t="e">
        <f>#N/A</f>
        <v>#N/A</v>
      </c>
      <c r="N327" s="127">
        <v>65.37</v>
      </c>
      <c r="O327" s="127">
        <v>65.37</v>
      </c>
      <c r="P327" s="127">
        <v>79.510000000000005</v>
      </c>
      <c r="Q327" s="127">
        <v>67.8</v>
      </c>
      <c r="R327" s="125" t="s">
        <v>1015</v>
      </c>
      <c r="S327" s="125" t="s">
        <v>1015</v>
      </c>
      <c r="T327" s="125" t="s">
        <v>1015</v>
      </c>
      <c r="U327" s="125" t="s">
        <v>1015</v>
      </c>
      <c r="V327" s="128">
        <v>0</v>
      </c>
      <c r="W327" s="129">
        <v>86.829268292682897</v>
      </c>
      <c r="X327" s="129">
        <v>80.975609756097597</v>
      </c>
      <c r="Y327" s="129">
        <v>74.634146341463406</v>
      </c>
      <c r="Z327" s="131">
        <v>69.756097560975604</v>
      </c>
      <c r="AA327" s="138">
        <v>1</v>
      </c>
      <c r="AB327" s="178">
        <v>91.099476439790607</v>
      </c>
      <c r="AC327" s="124">
        <v>95.811518324607306</v>
      </c>
      <c r="AD327" s="123">
        <v>102.09424083769601</v>
      </c>
      <c r="AE327" s="124">
        <v>96.858638743455501</v>
      </c>
      <c r="AF327" s="182">
        <v>0</v>
      </c>
      <c r="AG327" s="178">
        <v>80.184331797235004</v>
      </c>
      <c r="AH327" s="124">
        <v>78.341013824884797</v>
      </c>
      <c r="AI327" s="123">
        <v>75.576036866359402</v>
      </c>
      <c r="AJ327" s="124">
        <v>85.714285714285694</v>
      </c>
      <c r="AK327" s="182">
        <v>0</v>
      </c>
    </row>
    <row r="328" spans="1:37" ht="15.75" customHeight="1">
      <c r="A328" s="125" t="s">
        <v>981</v>
      </c>
      <c r="B328" s="125" t="s">
        <v>760</v>
      </c>
      <c r="C328" s="126">
        <v>292620</v>
      </c>
      <c r="D328" s="125" t="s">
        <v>768</v>
      </c>
      <c r="E328" s="125" t="e">
        <f>#N/A</f>
        <v>#N/A</v>
      </c>
      <c r="F328" s="125" t="e">
        <f>#N/A</f>
        <v>#N/A</v>
      </c>
      <c r="G328" s="125" t="e">
        <f>#N/A</f>
        <v>#N/A</v>
      </c>
      <c r="H328" s="125" t="e">
        <f>#N/A</f>
        <v>#N/A</v>
      </c>
      <c r="I328" s="125" t="e">
        <f>#N/A</f>
        <v>#N/A</v>
      </c>
      <c r="J328" s="125" t="e">
        <f>#N/A</f>
        <v>#N/A</v>
      </c>
      <c r="K328" s="125" t="e">
        <f>#N/A</f>
        <v>#N/A</v>
      </c>
      <c r="L328" s="125" t="e">
        <f>#N/A</f>
        <v>#N/A</v>
      </c>
      <c r="M328" s="125" t="e">
        <f>#N/A</f>
        <v>#N/A</v>
      </c>
      <c r="N328" s="127">
        <v>105.1</v>
      </c>
      <c r="O328" s="127">
        <v>90.14</v>
      </c>
      <c r="P328" s="127">
        <v>137.07</v>
      </c>
      <c r="Q328" s="127">
        <v>162.24</v>
      </c>
      <c r="R328" s="125" t="s">
        <v>1015</v>
      </c>
      <c r="S328" s="125" t="s">
        <v>1015</v>
      </c>
      <c r="T328" s="125" t="s">
        <v>1015</v>
      </c>
      <c r="U328" s="125" t="s">
        <v>1015</v>
      </c>
      <c r="V328" s="128">
        <v>0.75</v>
      </c>
      <c r="W328" s="129">
        <v>82.312925170067999</v>
      </c>
      <c r="X328" s="129">
        <v>73.1292517006803</v>
      </c>
      <c r="Y328" s="129">
        <v>96.2585034013605</v>
      </c>
      <c r="Z328" s="129">
        <v>102.040816326531</v>
      </c>
      <c r="AA328" s="130">
        <v>0.25</v>
      </c>
      <c r="AB328" s="178">
        <v>100.4</v>
      </c>
      <c r="AC328" s="124">
        <v>100.8</v>
      </c>
      <c r="AD328" s="123">
        <v>100.4</v>
      </c>
      <c r="AE328" s="124">
        <v>105.6</v>
      </c>
      <c r="AF328" s="180">
        <v>1</v>
      </c>
      <c r="AG328" s="178">
        <v>88.474576271186393</v>
      </c>
      <c r="AH328" s="124">
        <v>88.474576271186393</v>
      </c>
      <c r="AI328" s="123">
        <v>88.813559322033896</v>
      </c>
      <c r="AJ328" s="124">
        <v>85.423728813559293</v>
      </c>
      <c r="AK328" s="180">
        <v>1</v>
      </c>
    </row>
    <row r="329" spans="1:37">
      <c r="A329" s="125" t="s">
        <v>970</v>
      </c>
      <c r="B329" s="125" t="s">
        <v>504</v>
      </c>
      <c r="C329" s="126">
        <v>292630</v>
      </c>
      <c r="D329" s="125" t="s">
        <v>515</v>
      </c>
      <c r="E329" s="125" t="e">
        <f>#N/A</f>
        <v>#N/A</v>
      </c>
      <c r="F329" s="125" t="e">
        <f>#N/A</f>
        <v>#N/A</v>
      </c>
      <c r="G329" s="125" t="e">
        <f>#N/A</f>
        <v>#N/A</v>
      </c>
      <c r="H329" s="125" t="e">
        <f>#N/A</f>
        <v>#N/A</v>
      </c>
      <c r="I329" s="125" t="e">
        <f>#N/A</f>
        <v>#N/A</v>
      </c>
      <c r="J329" s="125" t="e">
        <f>#N/A</f>
        <v>#N/A</v>
      </c>
      <c r="K329" s="125" t="e">
        <f>#N/A</f>
        <v>#N/A</v>
      </c>
      <c r="L329" s="125" t="e">
        <f>#N/A</f>
        <v>#N/A</v>
      </c>
      <c r="M329" s="125" t="e">
        <f>#N/A</f>
        <v>#N/A</v>
      </c>
      <c r="N329" s="127">
        <v>89.03</v>
      </c>
      <c r="O329" s="127">
        <v>71.680000000000007</v>
      </c>
      <c r="P329" s="127">
        <v>102.04</v>
      </c>
      <c r="Q329" s="127">
        <v>107.91</v>
      </c>
      <c r="R329" s="125" t="s">
        <v>1015</v>
      </c>
      <c r="S329" s="125" t="s">
        <v>1015</v>
      </c>
      <c r="T329" s="125" t="s">
        <v>1014</v>
      </c>
      <c r="U329" s="125" t="s">
        <v>1014</v>
      </c>
      <c r="V329" s="128">
        <v>0.5</v>
      </c>
      <c r="W329" s="129">
        <v>81.377551020408205</v>
      </c>
      <c r="X329" s="129">
        <v>77.2959183673469</v>
      </c>
      <c r="Y329" s="129">
        <v>81.377551020408205</v>
      </c>
      <c r="Z329" s="129">
        <v>83.673469387755105</v>
      </c>
      <c r="AA329" s="130">
        <v>0</v>
      </c>
      <c r="AB329" s="178">
        <v>90.176322418135996</v>
      </c>
      <c r="AC329" s="124">
        <v>90.428211586901796</v>
      </c>
      <c r="AD329" s="123">
        <v>91.939546599496197</v>
      </c>
      <c r="AE329" s="124">
        <v>93.198992443324897</v>
      </c>
      <c r="AF329" s="180">
        <v>0</v>
      </c>
      <c r="AG329" s="178">
        <v>58.949880668257798</v>
      </c>
      <c r="AH329" s="124">
        <v>70.6443914081146</v>
      </c>
      <c r="AI329" s="123">
        <v>79.236276849641996</v>
      </c>
      <c r="AJ329" s="124">
        <v>71.837708830548905</v>
      </c>
      <c r="AK329" s="180">
        <v>0</v>
      </c>
    </row>
    <row r="330" spans="1:37" ht="15.75" customHeight="1">
      <c r="A330" s="125" t="s">
        <v>983</v>
      </c>
      <c r="B330" s="125" t="s">
        <v>825</v>
      </c>
      <c r="C330" s="126">
        <v>292640</v>
      </c>
      <c r="D330" s="125" t="s">
        <v>837</v>
      </c>
      <c r="E330" s="125" t="e">
        <f>#N/A</f>
        <v>#N/A</v>
      </c>
      <c r="F330" s="125" t="e">
        <f>#N/A</f>
        <v>#N/A</v>
      </c>
      <c r="G330" s="125" t="e">
        <f>#N/A</f>
        <v>#N/A</v>
      </c>
      <c r="H330" s="125" t="e">
        <f>#N/A</f>
        <v>#N/A</v>
      </c>
      <c r="I330" s="125" t="e">
        <f>#N/A</f>
        <v>#N/A</v>
      </c>
      <c r="J330" s="125" t="e">
        <f>#N/A</f>
        <v>#N/A</v>
      </c>
      <c r="K330" s="125" t="e">
        <f>#N/A</f>
        <v>#N/A</v>
      </c>
      <c r="L330" s="125" t="e">
        <f>#N/A</f>
        <v>#N/A</v>
      </c>
      <c r="M330" s="125" t="e">
        <f>#N/A</f>
        <v>#N/A</v>
      </c>
      <c r="N330" s="127">
        <v>73.150000000000006</v>
      </c>
      <c r="O330" s="127">
        <v>54.36</v>
      </c>
      <c r="P330" s="127">
        <v>83.89</v>
      </c>
      <c r="Q330" s="127">
        <v>93.29</v>
      </c>
      <c r="R330" s="125" t="s">
        <v>1015</v>
      </c>
      <c r="S330" s="125" t="s">
        <v>1015</v>
      </c>
      <c r="T330" s="125" t="s">
        <v>1015</v>
      </c>
      <c r="U330" s="125" t="s">
        <v>1015</v>
      </c>
      <c r="V330" s="128">
        <v>0</v>
      </c>
      <c r="W330" s="129">
        <v>89.261744966442905</v>
      </c>
      <c r="X330" s="129">
        <v>85.682326621923906</v>
      </c>
      <c r="Y330" s="129">
        <v>95.749440715883694</v>
      </c>
      <c r="Z330" s="129">
        <v>97.986577181208006</v>
      </c>
      <c r="AA330" s="130">
        <v>0.5</v>
      </c>
      <c r="AB330" s="178">
        <v>68.894601542416495</v>
      </c>
      <c r="AC330" s="124">
        <v>71.208226221079698</v>
      </c>
      <c r="AD330" s="123">
        <v>67.352185089974299</v>
      </c>
      <c r="AE330" s="124">
        <v>104.11311053984601</v>
      </c>
      <c r="AF330" s="180">
        <v>0.25</v>
      </c>
      <c r="AG330" s="178">
        <v>98.408488063660499</v>
      </c>
      <c r="AH330" s="124">
        <v>80.106100795756007</v>
      </c>
      <c r="AI330" s="123">
        <v>92.042440318302397</v>
      </c>
      <c r="AJ330" s="124">
        <v>134.21750663130001</v>
      </c>
      <c r="AK330" s="180">
        <v>0.25</v>
      </c>
    </row>
    <row r="331" spans="1:37" ht="15.75" customHeight="1">
      <c r="A331" s="125" t="s">
        <v>978</v>
      </c>
      <c r="B331" s="125" t="s">
        <v>722</v>
      </c>
      <c r="C331" s="126">
        <v>292650</v>
      </c>
      <c r="D331" s="125" t="s">
        <v>721</v>
      </c>
      <c r="E331" s="125" t="e">
        <f>#N/A</f>
        <v>#N/A</v>
      </c>
      <c r="F331" s="125" t="e">
        <f>#N/A</f>
        <v>#N/A</v>
      </c>
      <c r="G331" s="125" t="e">
        <f>#N/A</f>
        <v>#N/A</v>
      </c>
      <c r="H331" s="125" t="e">
        <f>#N/A</f>
        <v>#N/A</v>
      </c>
      <c r="I331" s="125" t="e">
        <f>#N/A</f>
        <v>#N/A</v>
      </c>
      <c r="J331" s="125" t="e">
        <f>#N/A</f>
        <v>#N/A</v>
      </c>
      <c r="K331" s="125" t="e">
        <f>#N/A</f>
        <v>#N/A</v>
      </c>
      <c r="L331" s="125" t="e">
        <f>#N/A</f>
        <v>#N/A</v>
      </c>
      <c r="M331" s="125" t="e">
        <f>#N/A</f>
        <v>#N/A</v>
      </c>
      <c r="N331" s="127">
        <v>67.48</v>
      </c>
      <c r="O331" s="127">
        <v>65.53</v>
      </c>
      <c r="P331" s="127">
        <v>83.98</v>
      </c>
      <c r="Q331" s="127">
        <v>66.02</v>
      </c>
      <c r="R331" s="125" t="s">
        <v>1015</v>
      </c>
      <c r="S331" s="125" t="s">
        <v>1015</v>
      </c>
      <c r="T331" s="125" t="s">
        <v>1015</v>
      </c>
      <c r="U331" s="125" t="s">
        <v>1015</v>
      </c>
      <c r="V331" s="128">
        <v>0</v>
      </c>
      <c r="W331" s="129">
        <v>77.669902912621396</v>
      </c>
      <c r="X331" s="129">
        <v>77.184466019417499</v>
      </c>
      <c r="Y331" s="129">
        <v>80.582524271844704</v>
      </c>
      <c r="Z331" s="129">
        <v>83.980582524271796</v>
      </c>
      <c r="AA331" s="130">
        <v>0</v>
      </c>
      <c r="AB331" s="178">
        <v>90.860215053763397</v>
      </c>
      <c r="AC331" s="124">
        <v>86.021505376344095</v>
      </c>
      <c r="AD331" s="123">
        <v>97.311827956989205</v>
      </c>
      <c r="AE331" s="124">
        <v>86.559139784946197</v>
      </c>
      <c r="AF331" s="180">
        <v>0.25</v>
      </c>
      <c r="AG331" s="178">
        <v>62.5</v>
      </c>
      <c r="AH331" s="124">
        <v>65.1041666666667</v>
      </c>
      <c r="AI331" s="123">
        <v>72.9166666666667</v>
      </c>
      <c r="AJ331" s="124">
        <v>89.0625</v>
      </c>
      <c r="AK331" s="180">
        <v>0.25</v>
      </c>
    </row>
    <row r="332" spans="1:37" ht="15.75" customHeight="1">
      <c r="A332" s="125" t="s">
        <v>978</v>
      </c>
      <c r="B332" s="125" t="s">
        <v>722</v>
      </c>
      <c r="C332" s="126">
        <v>292660</v>
      </c>
      <c r="D332" s="125" t="s">
        <v>722</v>
      </c>
      <c r="E332" s="125" t="e">
        <f>#N/A</f>
        <v>#N/A</v>
      </c>
      <c r="F332" s="125" t="e">
        <f>#N/A</f>
        <v>#N/A</v>
      </c>
      <c r="G332" s="125" t="e">
        <f>#N/A</f>
        <v>#N/A</v>
      </c>
      <c r="H332" s="125" t="e">
        <f>#N/A</f>
        <v>#N/A</v>
      </c>
      <c r="I332" s="125" t="e">
        <f>#N/A</f>
        <v>#N/A</v>
      </c>
      <c r="J332" s="125" t="e">
        <f>#N/A</f>
        <v>#N/A</v>
      </c>
      <c r="K332" s="125" t="e">
        <f>#N/A</f>
        <v>#N/A</v>
      </c>
      <c r="L332" s="125" t="e">
        <f>#N/A</f>
        <v>#N/A</v>
      </c>
      <c r="M332" s="125" t="e">
        <f>#N/A</f>
        <v>#N/A</v>
      </c>
      <c r="N332" s="127">
        <v>2</v>
      </c>
      <c r="O332" s="127">
        <v>0.63</v>
      </c>
      <c r="P332" s="127">
        <v>1.5</v>
      </c>
      <c r="Q332" s="127">
        <v>2.5</v>
      </c>
      <c r="R332" s="125" t="s">
        <v>1015</v>
      </c>
      <c r="S332" s="125" t="s">
        <v>1015</v>
      </c>
      <c r="T332" s="125" t="s">
        <v>1015</v>
      </c>
      <c r="U332" s="125" t="s">
        <v>1015</v>
      </c>
      <c r="V332" s="128">
        <v>0</v>
      </c>
      <c r="W332" s="129">
        <v>77.096370463078898</v>
      </c>
      <c r="X332" s="129">
        <v>99.123904881101396</v>
      </c>
      <c r="Y332" s="129">
        <v>90.488110137672095</v>
      </c>
      <c r="Z332" s="129">
        <v>107.509386733417</v>
      </c>
      <c r="AA332" s="130">
        <v>0.5</v>
      </c>
      <c r="AB332" s="178">
        <v>71.120107962213197</v>
      </c>
      <c r="AC332" s="124">
        <v>87.989203778677506</v>
      </c>
      <c r="AD332" s="123">
        <v>71.524966261808402</v>
      </c>
      <c r="AE332" s="124">
        <v>78.137651821862306</v>
      </c>
      <c r="AF332" s="180">
        <v>0</v>
      </c>
      <c r="AG332" s="178">
        <v>66.135458167330697</v>
      </c>
      <c r="AH332" s="124">
        <v>78.4860557768924</v>
      </c>
      <c r="AI332" s="123">
        <v>81.938911022576406</v>
      </c>
      <c r="AJ332" s="124">
        <v>95.351925630810101</v>
      </c>
      <c r="AK332" s="180">
        <v>0</v>
      </c>
    </row>
    <row r="333" spans="1:37" ht="15.75" customHeight="1">
      <c r="A333" s="141" t="s">
        <v>983</v>
      </c>
      <c r="B333" s="125" t="s">
        <v>874</v>
      </c>
      <c r="C333" s="133">
        <v>292665</v>
      </c>
      <c r="D333" s="134" t="s">
        <v>872</v>
      </c>
      <c r="E333" s="135" t="e">
        <f>#N/A</f>
        <v>#N/A</v>
      </c>
      <c r="F333" s="135" t="e">
        <f>#N/A</f>
        <v>#N/A</v>
      </c>
      <c r="G333" s="135" t="e">
        <f>#N/A</f>
        <v>#N/A</v>
      </c>
      <c r="H333" s="135" t="e">
        <f>#N/A</f>
        <v>#N/A</v>
      </c>
      <c r="I333" s="135" t="e">
        <f>#N/A</f>
        <v>#N/A</v>
      </c>
      <c r="J333" s="135" t="e">
        <f>#N/A</f>
        <v>#N/A</v>
      </c>
      <c r="K333" s="135" t="e">
        <f>#N/A</f>
        <v>#N/A</v>
      </c>
      <c r="L333" s="135" t="e">
        <f>#N/A</f>
        <v>#N/A</v>
      </c>
      <c r="M333" s="135" t="e">
        <f>#N/A</f>
        <v>#N/A</v>
      </c>
      <c r="N333" s="136">
        <v>90</v>
      </c>
      <c r="O333" s="136">
        <v>58.33</v>
      </c>
      <c r="P333" s="136">
        <v>125</v>
      </c>
      <c r="Q333" s="136">
        <v>136.66999999999999</v>
      </c>
      <c r="R333" s="135" t="s">
        <v>1015</v>
      </c>
      <c r="S333" s="135" t="s">
        <v>1015</v>
      </c>
      <c r="T333" s="135" t="s">
        <v>1014</v>
      </c>
      <c r="U333" s="135" t="s">
        <v>1014</v>
      </c>
      <c r="V333" s="137">
        <v>0.5</v>
      </c>
      <c r="W333" s="129">
        <v>71.6666666666667</v>
      </c>
      <c r="X333" s="129">
        <v>70</v>
      </c>
      <c r="Y333" s="129">
        <v>86.6666666666667</v>
      </c>
      <c r="Z333" s="129">
        <v>63.3333333333333</v>
      </c>
      <c r="AA333" s="130">
        <v>0</v>
      </c>
      <c r="AB333" s="178">
        <v>63.095238095238102</v>
      </c>
      <c r="AC333" s="124">
        <v>63.095238095238102</v>
      </c>
      <c r="AD333" s="123">
        <v>84.523809523809504</v>
      </c>
      <c r="AE333" s="124">
        <v>67.857142857142904</v>
      </c>
      <c r="AF333" s="180">
        <v>0</v>
      </c>
      <c r="AG333" s="178">
        <v>110.71428571428601</v>
      </c>
      <c r="AH333" s="124">
        <v>109.52380952381</v>
      </c>
      <c r="AI333" s="123">
        <v>130.95238095238099</v>
      </c>
      <c r="AJ333" s="124">
        <v>148.80952380952399</v>
      </c>
      <c r="AK333" s="180">
        <v>0</v>
      </c>
    </row>
    <row r="334" spans="1:37" ht="15.75" customHeight="1">
      <c r="A334" s="125" t="s">
        <v>983</v>
      </c>
      <c r="B334" s="125" t="s">
        <v>803</v>
      </c>
      <c r="C334" s="126">
        <v>292670</v>
      </c>
      <c r="D334" s="125" t="s">
        <v>817</v>
      </c>
      <c r="E334" s="125" t="e">
        <f>#N/A</f>
        <v>#N/A</v>
      </c>
      <c r="F334" s="125" t="e">
        <f>#N/A</f>
        <v>#N/A</v>
      </c>
      <c r="G334" s="125" t="e">
        <f>#N/A</f>
        <v>#N/A</v>
      </c>
      <c r="H334" s="125" t="e">
        <f>#N/A</f>
        <v>#N/A</v>
      </c>
      <c r="I334" s="125" t="e">
        <f>#N/A</f>
        <v>#N/A</v>
      </c>
      <c r="J334" s="125" t="e">
        <f>#N/A</f>
        <v>#N/A</v>
      </c>
      <c r="K334" s="125" t="e">
        <f>#N/A</f>
        <v>#N/A</v>
      </c>
      <c r="L334" s="125" t="e">
        <f>#N/A</f>
        <v>#N/A</v>
      </c>
      <c r="M334" s="125" t="e">
        <f>#N/A</f>
        <v>#N/A</v>
      </c>
      <c r="N334" s="127">
        <v>78.290000000000006</v>
      </c>
      <c r="O334" s="127">
        <v>81.58</v>
      </c>
      <c r="P334" s="127">
        <v>100</v>
      </c>
      <c r="Q334" s="127">
        <v>110.53</v>
      </c>
      <c r="R334" s="125" t="s">
        <v>1015</v>
      </c>
      <c r="S334" s="125" t="s">
        <v>1015</v>
      </c>
      <c r="T334" s="125" t="s">
        <v>1014</v>
      </c>
      <c r="U334" s="125" t="s">
        <v>1014</v>
      </c>
      <c r="V334" s="128">
        <v>0.5</v>
      </c>
      <c r="W334" s="129">
        <v>88.157894736842096</v>
      </c>
      <c r="X334" s="129">
        <v>90.131578947368396</v>
      </c>
      <c r="Y334" s="129">
        <v>96.710526315789494</v>
      </c>
      <c r="Z334" s="129">
        <v>84.868421052631604</v>
      </c>
      <c r="AA334" s="130">
        <v>0</v>
      </c>
      <c r="AB334" s="178">
        <v>78.125</v>
      </c>
      <c r="AC334" s="124">
        <v>76.875</v>
      </c>
      <c r="AD334" s="123">
        <v>65</v>
      </c>
      <c r="AE334" s="124">
        <v>83.125</v>
      </c>
      <c r="AF334" s="180">
        <v>0</v>
      </c>
      <c r="AG334" s="178">
        <v>95.731707317073202</v>
      </c>
      <c r="AH334" s="124">
        <v>100</v>
      </c>
      <c r="AI334" s="123">
        <v>101.21951219512199</v>
      </c>
      <c r="AJ334" s="124">
        <v>93.292682926829301</v>
      </c>
      <c r="AK334" s="180">
        <v>0</v>
      </c>
    </row>
    <row r="335" spans="1:37" ht="15.75" customHeight="1">
      <c r="A335" s="125" t="s">
        <v>983</v>
      </c>
      <c r="B335" s="125" t="s">
        <v>825</v>
      </c>
      <c r="C335" s="126">
        <v>292680</v>
      </c>
      <c r="D335" s="125" t="s">
        <v>838</v>
      </c>
      <c r="E335" s="125" t="e">
        <f>#N/A</f>
        <v>#N/A</v>
      </c>
      <c r="F335" s="125" t="e">
        <f>#N/A</f>
        <v>#N/A</v>
      </c>
      <c r="G335" s="125" t="e">
        <f>#N/A</f>
        <v>#N/A</v>
      </c>
      <c r="H335" s="125" t="e">
        <f>#N/A</f>
        <v>#N/A</v>
      </c>
      <c r="I335" s="125" t="e">
        <f>#N/A</f>
        <v>#N/A</v>
      </c>
      <c r="J335" s="125" t="e">
        <f>#N/A</f>
        <v>#N/A</v>
      </c>
      <c r="K335" s="125" t="e">
        <f>#N/A</f>
        <v>#N/A</v>
      </c>
      <c r="L335" s="125" t="e">
        <f>#N/A</f>
        <v>#N/A</v>
      </c>
      <c r="M335" s="125" t="e">
        <f>#N/A</f>
        <v>#N/A</v>
      </c>
      <c r="N335" s="127">
        <v>90.44</v>
      </c>
      <c r="O335" s="127">
        <v>80.150000000000006</v>
      </c>
      <c r="P335" s="127">
        <v>92.65</v>
      </c>
      <c r="Q335" s="127">
        <v>62.5</v>
      </c>
      <c r="R335" s="125" t="s">
        <v>1015</v>
      </c>
      <c r="S335" s="125" t="s">
        <v>1015</v>
      </c>
      <c r="T335" s="125" t="s">
        <v>1015</v>
      </c>
      <c r="U335" s="125" t="s">
        <v>1015</v>
      </c>
      <c r="V335" s="128">
        <v>0</v>
      </c>
      <c r="W335" s="129">
        <v>88.235294117647101</v>
      </c>
      <c r="X335" s="129">
        <v>86.029411764705898</v>
      </c>
      <c r="Y335" s="129">
        <v>102.941176470588</v>
      </c>
      <c r="Z335" s="129">
        <v>93.382352941176507</v>
      </c>
      <c r="AA335" s="140">
        <v>0.5</v>
      </c>
      <c r="AB335" s="178">
        <v>90.697674418604606</v>
      </c>
      <c r="AC335" s="124">
        <v>89.922480620155</v>
      </c>
      <c r="AD335" s="123">
        <v>100.77519379845</v>
      </c>
      <c r="AE335" s="124">
        <v>89.147286821705407</v>
      </c>
      <c r="AF335" s="183">
        <v>0.25</v>
      </c>
      <c r="AG335" s="178">
        <v>83.941605839416098</v>
      </c>
      <c r="AH335" s="124">
        <v>83.211678832116803</v>
      </c>
      <c r="AI335" s="123">
        <v>84.671532846715294</v>
      </c>
      <c r="AJ335" s="124">
        <v>85.401459854014604</v>
      </c>
      <c r="AK335" s="183">
        <v>0.25</v>
      </c>
    </row>
    <row r="336" spans="1:37" ht="15.75" customHeight="1">
      <c r="A336" s="125" t="s">
        <v>983</v>
      </c>
      <c r="B336" s="125" t="s">
        <v>803</v>
      </c>
      <c r="C336" s="126">
        <v>292690</v>
      </c>
      <c r="D336" s="125" t="s">
        <v>818</v>
      </c>
      <c r="E336" s="125" t="e">
        <f>#N/A</f>
        <v>#N/A</v>
      </c>
      <c r="F336" s="125" t="e">
        <f>#N/A</f>
        <v>#N/A</v>
      </c>
      <c r="G336" s="125" t="e">
        <f>#N/A</f>
        <v>#N/A</v>
      </c>
      <c r="H336" s="125" t="e">
        <f>#N/A</f>
        <v>#N/A</v>
      </c>
      <c r="I336" s="125" t="e">
        <f>#N/A</f>
        <v>#N/A</v>
      </c>
      <c r="J336" s="125" t="e">
        <f>#N/A</f>
        <v>#N/A</v>
      </c>
      <c r="K336" s="125" t="e">
        <f>#N/A</f>
        <v>#N/A</v>
      </c>
      <c r="L336" s="125" t="e">
        <f>#N/A</f>
        <v>#N/A</v>
      </c>
      <c r="M336" s="125" t="e">
        <f>#N/A</f>
        <v>#N/A</v>
      </c>
      <c r="N336" s="127">
        <v>80.8</v>
      </c>
      <c r="O336" s="127">
        <v>79.2</v>
      </c>
      <c r="P336" s="127">
        <v>76.8</v>
      </c>
      <c r="Q336" s="127">
        <v>74.400000000000006</v>
      </c>
      <c r="R336" s="125" t="s">
        <v>1015</v>
      </c>
      <c r="S336" s="125" t="s">
        <v>1015</v>
      </c>
      <c r="T336" s="125" t="s">
        <v>1015</v>
      </c>
      <c r="U336" s="125" t="s">
        <v>1015</v>
      </c>
      <c r="V336" s="128">
        <v>0</v>
      </c>
      <c r="W336" s="129">
        <v>60</v>
      </c>
      <c r="X336" s="129">
        <v>61.6</v>
      </c>
      <c r="Y336" s="129">
        <v>74.400000000000006</v>
      </c>
      <c r="Z336" s="129">
        <v>77.599999999999994</v>
      </c>
      <c r="AA336" s="130">
        <v>0</v>
      </c>
      <c r="AB336" s="178">
        <v>74.766355140186903</v>
      </c>
      <c r="AC336" s="124">
        <v>71.962616822429894</v>
      </c>
      <c r="AD336" s="123">
        <v>72.897196261682197</v>
      </c>
      <c r="AE336" s="124">
        <v>94.392523364485996</v>
      </c>
      <c r="AF336" s="180">
        <v>0</v>
      </c>
      <c r="AG336" s="178">
        <v>83.653846153846203</v>
      </c>
      <c r="AH336" s="124">
        <v>84.615384615384599</v>
      </c>
      <c r="AI336" s="123">
        <v>91.346153846153797</v>
      </c>
      <c r="AJ336" s="124">
        <v>87.5</v>
      </c>
      <c r="AK336" s="180">
        <v>0</v>
      </c>
    </row>
    <row r="337" spans="1:37" ht="15.75" customHeight="1">
      <c r="A337" s="125" t="s">
        <v>978</v>
      </c>
      <c r="B337" s="125" t="s">
        <v>691</v>
      </c>
      <c r="C337" s="126">
        <v>292700</v>
      </c>
      <c r="D337" s="125" t="s">
        <v>706</v>
      </c>
      <c r="E337" s="125" t="e">
        <f>#N/A</f>
        <v>#N/A</v>
      </c>
      <c r="F337" s="125" t="e">
        <f>#N/A</f>
        <v>#N/A</v>
      </c>
      <c r="G337" s="125" t="e">
        <f>#N/A</f>
        <v>#N/A</v>
      </c>
      <c r="H337" s="125" t="e">
        <f>#N/A</f>
        <v>#N/A</v>
      </c>
      <c r="I337" s="125" t="e">
        <f>#N/A</f>
        <v>#N/A</v>
      </c>
      <c r="J337" s="125" t="e">
        <f>#N/A</f>
        <v>#N/A</v>
      </c>
      <c r="K337" s="125" t="e">
        <f>#N/A</f>
        <v>#N/A</v>
      </c>
      <c r="L337" s="125" t="e">
        <f>#N/A</f>
        <v>#N/A</v>
      </c>
      <c r="M337" s="125" t="e">
        <f>#N/A</f>
        <v>#N/A</v>
      </c>
      <c r="N337" s="127">
        <v>73</v>
      </c>
      <c r="O337" s="127">
        <v>71.48</v>
      </c>
      <c r="P337" s="127">
        <v>70.91</v>
      </c>
      <c r="Q337" s="127">
        <v>74.709999999999994</v>
      </c>
      <c r="R337" s="125" t="s">
        <v>1015</v>
      </c>
      <c r="S337" s="125" t="s">
        <v>1015</v>
      </c>
      <c r="T337" s="125" t="s">
        <v>1015</v>
      </c>
      <c r="U337" s="125" t="s">
        <v>1015</v>
      </c>
      <c r="V337" s="128">
        <v>0</v>
      </c>
      <c r="W337" s="129">
        <v>65.209125475285205</v>
      </c>
      <c r="X337" s="129">
        <v>63.307984790874499</v>
      </c>
      <c r="Y337" s="129">
        <v>70.152091254752804</v>
      </c>
      <c r="Z337" s="129">
        <v>74.334600760456297</v>
      </c>
      <c r="AA337" s="130">
        <v>0</v>
      </c>
      <c r="AB337" s="178">
        <v>89.069767441860506</v>
      </c>
      <c r="AC337" s="124">
        <v>89.302325581395394</v>
      </c>
      <c r="AD337" s="123">
        <v>104.18604651162801</v>
      </c>
      <c r="AE337" s="124">
        <v>87.209302325581405</v>
      </c>
      <c r="AF337" s="180">
        <v>0.25</v>
      </c>
      <c r="AG337" s="178">
        <v>75.763747454175103</v>
      </c>
      <c r="AH337" s="124">
        <v>78.615071283095702</v>
      </c>
      <c r="AI337" s="123">
        <v>83.910386965376802</v>
      </c>
      <c r="AJ337" s="124">
        <v>87.780040733197595</v>
      </c>
      <c r="AK337" s="180">
        <v>0.25</v>
      </c>
    </row>
    <row r="338" spans="1:37" ht="15.75" customHeight="1">
      <c r="A338" s="125" t="s">
        <v>979</v>
      </c>
      <c r="B338" s="125" t="s">
        <v>742</v>
      </c>
      <c r="C338" s="126">
        <v>292710</v>
      </c>
      <c r="D338" s="125" t="s">
        <v>744</v>
      </c>
      <c r="E338" s="125" t="e">
        <f>#N/A</f>
        <v>#N/A</v>
      </c>
      <c r="F338" s="125" t="e">
        <f>#N/A</f>
        <v>#N/A</v>
      </c>
      <c r="G338" s="125" t="e">
        <f>#N/A</f>
        <v>#N/A</v>
      </c>
      <c r="H338" s="125" t="e">
        <f>#N/A</f>
        <v>#N/A</v>
      </c>
      <c r="I338" s="125" t="e">
        <f>#N/A</f>
        <v>#N/A</v>
      </c>
      <c r="J338" s="125" t="e">
        <f>#N/A</f>
        <v>#N/A</v>
      </c>
      <c r="K338" s="125" t="e">
        <f>#N/A</f>
        <v>#N/A</v>
      </c>
      <c r="L338" s="125" t="e">
        <f>#N/A</f>
        <v>#N/A</v>
      </c>
      <c r="M338" s="125" t="e">
        <f>#N/A</f>
        <v>#N/A</v>
      </c>
      <c r="N338" s="127">
        <v>108.02</v>
      </c>
      <c r="O338" s="127">
        <v>101.23</v>
      </c>
      <c r="P338" s="127">
        <v>113.58</v>
      </c>
      <c r="Q338" s="127">
        <v>100.62</v>
      </c>
      <c r="R338" s="125" t="s">
        <v>1014</v>
      </c>
      <c r="S338" s="125" t="b">
        <f>TRUE</f>
        <v>1</v>
      </c>
      <c r="T338" s="125" t="s">
        <v>1014</v>
      </c>
      <c r="U338" s="125" t="s">
        <v>1014</v>
      </c>
      <c r="V338" s="128">
        <v>1</v>
      </c>
      <c r="W338" s="129">
        <v>78.395061728395106</v>
      </c>
      <c r="X338" s="129">
        <v>78.395061728395106</v>
      </c>
      <c r="Y338" s="129">
        <v>81.481481481481495</v>
      </c>
      <c r="Z338" s="129">
        <v>77.7777777777778</v>
      </c>
      <c r="AA338" s="130">
        <v>0</v>
      </c>
      <c r="AB338" s="178">
        <v>84.302325581395394</v>
      </c>
      <c r="AC338" s="124">
        <v>83.720930232558104</v>
      </c>
      <c r="AD338" s="123">
        <v>86.6279069767442</v>
      </c>
      <c r="AE338" s="124">
        <v>76.162790697674396</v>
      </c>
      <c r="AF338" s="180">
        <v>0</v>
      </c>
      <c r="AG338" s="178">
        <v>45.077720207253897</v>
      </c>
      <c r="AH338" s="124">
        <v>44.559585492228003</v>
      </c>
      <c r="AI338" s="123">
        <v>48.7046632124352</v>
      </c>
      <c r="AJ338" s="124">
        <v>64.766839378238302</v>
      </c>
      <c r="AK338" s="180">
        <v>0</v>
      </c>
    </row>
    <row r="339" spans="1:37" ht="15.75" customHeight="1">
      <c r="A339" s="125" t="s">
        <v>970</v>
      </c>
      <c r="B339" s="125" t="s">
        <v>530</v>
      </c>
      <c r="C339" s="126">
        <v>292720</v>
      </c>
      <c r="D339" s="125" t="s">
        <v>536</v>
      </c>
      <c r="E339" s="125" t="e">
        <f>#N/A</f>
        <v>#N/A</v>
      </c>
      <c r="F339" s="125" t="e">
        <f>#N/A</f>
        <v>#N/A</v>
      </c>
      <c r="G339" s="125" t="e">
        <f>#N/A</f>
        <v>#N/A</v>
      </c>
      <c r="H339" s="125" t="e">
        <f>#N/A</f>
        <v>#N/A</v>
      </c>
      <c r="I339" s="125" t="e">
        <f>#N/A</f>
        <v>#N/A</v>
      </c>
      <c r="J339" s="125" t="e">
        <f>#N/A</f>
        <v>#N/A</v>
      </c>
      <c r="K339" s="125" t="e">
        <f>#N/A</f>
        <v>#N/A</v>
      </c>
      <c r="L339" s="125" t="e">
        <f>#N/A</f>
        <v>#N/A</v>
      </c>
      <c r="M339" s="125" t="e">
        <f>#N/A</f>
        <v>#N/A</v>
      </c>
      <c r="N339" s="127">
        <v>84.04</v>
      </c>
      <c r="O339" s="127">
        <v>58.51</v>
      </c>
      <c r="P339" s="127">
        <v>85.74</v>
      </c>
      <c r="Q339" s="127">
        <v>93.83</v>
      </c>
      <c r="R339" s="125" t="s">
        <v>1015</v>
      </c>
      <c r="S339" s="125" t="s">
        <v>1015</v>
      </c>
      <c r="T339" s="125" t="s">
        <v>1015</v>
      </c>
      <c r="U339" s="125" t="s">
        <v>1015</v>
      </c>
      <c r="V339" s="128">
        <v>0</v>
      </c>
      <c r="W339" s="129">
        <v>75.319148936170194</v>
      </c>
      <c r="X339" s="129">
        <v>74.255319148936195</v>
      </c>
      <c r="Y339" s="129">
        <v>85.531914893617</v>
      </c>
      <c r="Z339" s="129">
        <v>74.680851063829806</v>
      </c>
      <c r="AA339" s="140">
        <v>0</v>
      </c>
      <c r="AB339" s="178">
        <v>100.250626566416</v>
      </c>
      <c r="AC339" s="124">
        <v>101.25313283208</v>
      </c>
      <c r="AD339" s="123">
        <v>102.25563909774399</v>
      </c>
      <c r="AE339" s="124">
        <v>101.503759398496</v>
      </c>
      <c r="AF339" s="183">
        <v>1</v>
      </c>
      <c r="AG339" s="178">
        <v>76.572668112798297</v>
      </c>
      <c r="AH339" s="124">
        <v>84.164859002169194</v>
      </c>
      <c r="AI339" s="123">
        <v>83.9479392624729</v>
      </c>
      <c r="AJ339" s="124">
        <v>81.778741865509801</v>
      </c>
      <c r="AK339" s="183">
        <v>1</v>
      </c>
    </row>
    <row r="340" spans="1:37" ht="15.75" customHeight="1">
      <c r="A340" s="125" t="s">
        <v>976</v>
      </c>
      <c r="B340" s="125" t="s">
        <v>683</v>
      </c>
      <c r="C340" s="126">
        <v>292730</v>
      </c>
      <c r="D340" s="125" t="s">
        <v>681</v>
      </c>
      <c r="E340" s="125" t="e">
        <f>#N/A</f>
        <v>#N/A</v>
      </c>
      <c r="F340" s="125" t="e">
        <f>#N/A</f>
        <v>#N/A</v>
      </c>
      <c r="G340" s="125" t="e">
        <f>#N/A</f>
        <v>#N/A</v>
      </c>
      <c r="H340" s="125" t="e">
        <f>#N/A</f>
        <v>#N/A</v>
      </c>
      <c r="I340" s="125" t="e">
        <f>#N/A</f>
        <v>#N/A</v>
      </c>
      <c r="J340" s="125" t="e">
        <f>#N/A</f>
        <v>#N/A</v>
      </c>
      <c r="K340" s="125" t="e">
        <f>#N/A</f>
        <v>#N/A</v>
      </c>
      <c r="L340" s="125" t="e">
        <f>#N/A</f>
        <v>#N/A</v>
      </c>
      <c r="M340" s="125" t="e">
        <f>#N/A</f>
        <v>#N/A</v>
      </c>
      <c r="N340" s="127">
        <v>22.05</v>
      </c>
      <c r="O340" s="127">
        <v>20</v>
      </c>
      <c r="P340" s="127">
        <v>20.51</v>
      </c>
      <c r="Q340" s="127">
        <v>24.1</v>
      </c>
      <c r="R340" s="125" t="s">
        <v>1015</v>
      </c>
      <c r="S340" s="125" t="s">
        <v>1015</v>
      </c>
      <c r="T340" s="125" t="s">
        <v>1015</v>
      </c>
      <c r="U340" s="125" t="s">
        <v>1015</v>
      </c>
      <c r="V340" s="128">
        <v>0</v>
      </c>
      <c r="W340" s="129">
        <v>34.871794871794897</v>
      </c>
      <c r="X340" s="129">
        <v>39.487179487179503</v>
      </c>
      <c r="Y340" s="129">
        <v>51.794871794871803</v>
      </c>
      <c r="Z340" s="131">
        <v>48.717948717948701</v>
      </c>
      <c r="AA340" s="130">
        <v>0</v>
      </c>
      <c r="AB340" s="178">
        <v>105.369127516779</v>
      </c>
      <c r="AC340" s="124">
        <v>110.738255033557</v>
      </c>
      <c r="AD340" s="123">
        <v>112.751677852349</v>
      </c>
      <c r="AE340" s="124">
        <v>71.140939597315395</v>
      </c>
      <c r="AF340" s="180">
        <v>1</v>
      </c>
      <c r="AG340" s="178">
        <v>63.522012578616398</v>
      </c>
      <c r="AH340" s="124">
        <v>73.584905660377402</v>
      </c>
      <c r="AI340" s="123">
        <v>88.679245283018901</v>
      </c>
      <c r="AJ340" s="124">
        <v>93.710691823899396</v>
      </c>
      <c r="AK340" s="180">
        <v>1</v>
      </c>
    </row>
    <row r="341" spans="1:37" ht="15.75" customHeight="1">
      <c r="A341" s="125" t="s">
        <v>976</v>
      </c>
      <c r="B341" s="125" t="s">
        <v>659</v>
      </c>
      <c r="C341" s="126">
        <v>292740</v>
      </c>
      <c r="D341" s="125" t="s">
        <v>659</v>
      </c>
      <c r="E341" s="125" t="e">
        <f>#N/A</f>
        <v>#N/A</v>
      </c>
      <c r="F341" s="125" t="e">
        <f>#N/A</f>
        <v>#N/A</v>
      </c>
      <c r="G341" s="125" t="e">
        <f>#N/A</f>
        <v>#N/A</v>
      </c>
      <c r="H341" s="125" t="e">
        <f>#N/A</f>
        <v>#N/A</v>
      </c>
      <c r="I341" s="125" t="e">
        <f>#N/A</f>
        <v>#N/A</v>
      </c>
      <c r="J341" s="125" t="e">
        <f>#N/A</f>
        <v>#N/A</v>
      </c>
      <c r="K341" s="125" t="e">
        <f>#N/A</f>
        <v>#N/A</v>
      </c>
      <c r="L341" s="125" t="e">
        <f>#N/A</f>
        <v>#N/A</v>
      </c>
      <c r="M341" s="125" t="e">
        <f>#N/A</f>
        <v>#N/A</v>
      </c>
      <c r="N341" s="127">
        <v>87.31</v>
      </c>
      <c r="O341" s="127">
        <v>81.66</v>
      </c>
      <c r="P341" s="127">
        <v>80.27</v>
      </c>
      <c r="Q341" s="127">
        <v>97.05</v>
      </c>
      <c r="R341" s="125" t="s">
        <v>1015</v>
      </c>
      <c r="S341" s="125" t="s">
        <v>1015</v>
      </c>
      <c r="T341" s="125" t="s">
        <v>1015</v>
      </c>
      <c r="U341" s="125" t="s">
        <v>1014</v>
      </c>
      <c r="V341" s="128">
        <v>0.25</v>
      </c>
      <c r="W341" s="129">
        <v>83.848337609870597</v>
      </c>
      <c r="X341" s="129">
        <v>82.906589507015298</v>
      </c>
      <c r="Y341" s="129">
        <v>88.576186056668703</v>
      </c>
      <c r="Z341" s="131">
        <v>78.994922749358494</v>
      </c>
      <c r="AA341" s="130">
        <v>0</v>
      </c>
      <c r="AB341" s="178">
        <v>78.148835880588507</v>
      </c>
      <c r="AC341" s="124">
        <v>76.503356663333804</v>
      </c>
      <c r="AD341" s="123">
        <v>81.028424510784205</v>
      </c>
      <c r="AE341" s="124">
        <v>87.267533209541497</v>
      </c>
      <c r="AF341" s="180">
        <v>0</v>
      </c>
      <c r="AG341" s="178">
        <v>58.862781689145301</v>
      </c>
      <c r="AH341" s="124">
        <v>69.929595385528899</v>
      </c>
      <c r="AI341" s="123">
        <v>74.685441230525598</v>
      </c>
      <c r="AJ341" s="124">
        <v>83.880453530126999</v>
      </c>
      <c r="AK341" s="180">
        <v>0</v>
      </c>
    </row>
    <row r="342" spans="1:37">
      <c r="A342" s="125" t="s">
        <v>970</v>
      </c>
      <c r="B342" s="125" t="s">
        <v>504</v>
      </c>
      <c r="C342" s="126">
        <v>292750</v>
      </c>
      <c r="D342" s="125" t="s">
        <v>516</v>
      </c>
      <c r="E342" s="125" t="e">
        <f>#N/A</f>
        <v>#N/A</v>
      </c>
      <c r="F342" s="125" t="e">
        <f>#N/A</f>
        <v>#N/A</v>
      </c>
      <c r="G342" s="125" t="e">
        <f>#N/A</f>
        <v>#N/A</v>
      </c>
      <c r="H342" s="125" t="e">
        <f>#N/A</f>
        <v>#N/A</v>
      </c>
      <c r="I342" s="125" t="e">
        <f>#N/A</f>
        <v>#N/A</v>
      </c>
      <c r="J342" s="125" t="e">
        <f>#N/A</f>
        <v>#N/A</v>
      </c>
      <c r="K342" s="125" t="e">
        <f>#N/A</f>
        <v>#N/A</v>
      </c>
      <c r="L342" s="125" t="e">
        <f>#N/A</f>
        <v>#N/A</v>
      </c>
      <c r="M342" s="125" t="e">
        <f>#N/A</f>
        <v>#N/A</v>
      </c>
      <c r="N342" s="127">
        <v>88.26</v>
      </c>
      <c r="O342" s="127">
        <v>74.02</v>
      </c>
      <c r="P342" s="127">
        <v>90.39</v>
      </c>
      <c r="Q342" s="127">
        <v>92.53</v>
      </c>
      <c r="R342" s="125" t="s">
        <v>1015</v>
      </c>
      <c r="S342" s="125" t="s">
        <v>1015</v>
      </c>
      <c r="T342" s="125" t="s">
        <v>1015</v>
      </c>
      <c r="U342" s="125" t="s">
        <v>1015</v>
      </c>
      <c r="V342" s="128">
        <v>0</v>
      </c>
      <c r="W342" s="129">
        <v>77.224199288256202</v>
      </c>
      <c r="X342" s="129">
        <v>82.562277580071196</v>
      </c>
      <c r="Y342" s="129">
        <v>81.138790035587206</v>
      </c>
      <c r="Z342" s="129">
        <v>73.665480427046305</v>
      </c>
      <c r="AA342" s="130">
        <v>0</v>
      </c>
      <c r="AB342" s="178">
        <v>114.871794871795</v>
      </c>
      <c r="AC342" s="124">
        <v>112.30769230769199</v>
      </c>
      <c r="AD342" s="123">
        <v>141.538461538462</v>
      </c>
      <c r="AE342" s="124">
        <v>114.871794871795</v>
      </c>
      <c r="AF342" s="180">
        <v>1</v>
      </c>
      <c r="AG342" s="178">
        <v>64.516129032258107</v>
      </c>
      <c r="AH342" s="124">
        <v>78.801843317972398</v>
      </c>
      <c r="AI342" s="123">
        <v>100</v>
      </c>
      <c r="AJ342" s="124">
        <v>126.72811059907799</v>
      </c>
      <c r="AK342" s="180">
        <v>1</v>
      </c>
    </row>
    <row r="343" spans="1:37" ht="15.75" customHeight="1">
      <c r="A343" s="125" t="s">
        <v>979</v>
      </c>
      <c r="B343" s="125" t="s">
        <v>742</v>
      </c>
      <c r="C343" s="126">
        <v>292760</v>
      </c>
      <c r="D343" s="125" t="s">
        <v>745</v>
      </c>
      <c r="E343" s="125" t="e">
        <f>#N/A</f>
        <v>#N/A</v>
      </c>
      <c r="F343" s="125" t="e">
        <f>#N/A</f>
        <v>#N/A</v>
      </c>
      <c r="G343" s="125" t="e">
        <f>#N/A</f>
        <v>#N/A</v>
      </c>
      <c r="H343" s="125" t="e">
        <f>#N/A</f>
        <v>#N/A</v>
      </c>
      <c r="I343" s="125" t="e">
        <f>#N/A</f>
        <v>#N/A</v>
      </c>
      <c r="J343" s="125" t="e">
        <f>#N/A</f>
        <v>#N/A</v>
      </c>
      <c r="K343" s="125" t="e">
        <f>#N/A</f>
        <v>#N/A</v>
      </c>
      <c r="L343" s="125" t="e">
        <f>#N/A</f>
        <v>#N/A</v>
      </c>
      <c r="M343" s="125" t="e">
        <f>#N/A</f>
        <v>#N/A</v>
      </c>
      <c r="N343" s="127">
        <v>84.62</v>
      </c>
      <c r="O343" s="127">
        <v>91.83</v>
      </c>
      <c r="P343" s="127">
        <v>100.96</v>
      </c>
      <c r="Q343" s="127">
        <v>94.23</v>
      </c>
      <c r="R343" s="125" t="s">
        <v>1015</v>
      </c>
      <c r="S343" s="125" t="s">
        <v>1015</v>
      </c>
      <c r="T343" s="125" t="s">
        <v>1014</v>
      </c>
      <c r="U343" s="125" t="s">
        <v>1015</v>
      </c>
      <c r="V343" s="128">
        <v>0.25</v>
      </c>
      <c r="W343" s="129">
        <v>76.442307692307693</v>
      </c>
      <c r="X343" s="129">
        <v>81.730769230769198</v>
      </c>
      <c r="Y343" s="129">
        <v>69.230769230769198</v>
      </c>
      <c r="Z343" s="129">
        <v>72.115384615384599</v>
      </c>
      <c r="AA343" s="130">
        <v>0</v>
      </c>
      <c r="AB343" s="178">
        <v>93.939393939393895</v>
      </c>
      <c r="AC343" s="124">
        <v>91.919191919191903</v>
      </c>
      <c r="AD343" s="123">
        <v>94.4444444444444</v>
      </c>
      <c r="AE343" s="124">
        <v>79.797979797979806</v>
      </c>
      <c r="AF343" s="180">
        <v>0</v>
      </c>
      <c r="AG343" s="178">
        <v>104.324324324324</v>
      </c>
      <c r="AH343" s="124">
        <v>107.56756756756801</v>
      </c>
      <c r="AI343" s="123">
        <v>121.621621621622</v>
      </c>
      <c r="AJ343" s="124">
        <v>117.29729729729701</v>
      </c>
      <c r="AK343" s="180">
        <v>0</v>
      </c>
    </row>
    <row r="344" spans="1:37" ht="15.75" customHeight="1">
      <c r="A344" s="125" t="s">
        <v>1016</v>
      </c>
      <c r="B344" s="125" t="s">
        <v>620</v>
      </c>
      <c r="C344" s="126">
        <v>292770</v>
      </c>
      <c r="D344" s="125" t="s">
        <v>621</v>
      </c>
      <c r="E344" s="125" t="e">
        <f>#N/A</f>
        <v>#N/A</v>
      </c>
      <c r="F344" s="125" t="e">
        <f>#N/A</f>
        <v>#N/A</v>
      </c>
      <c r="G344" s="125" t="e">
        <f>#N/A</f>
        <v>#N/A</v>
      </c>
      <c r="H344" s="125" t="e">
        <f>#N/A</f>
        <v>#N/A</v>
      </c>
      <c r="I344" s="125" t="e">
        <f>#N/A</f>
        <v>#N/A</v>
      </c>
      <c r="J344" s="125" t="e">
        <f>#N/A</f>
        <v>#N/A</v>
      </c>
      <c r="K344" s="125" t="e">
        <f>#N/A</f>
        <v>#N/A</v>
      </c>
      <c r="L344" s="125" t="e">
        <f>#N/A</f>
        <v>#N/A</v>
      </c>
      <c r="M344" s="125" t="e">
        <f>#N/A</f>
        <v>#N/A</v>
      </c>
      <c r="N344" s="127">
        <v>124.52</v>
      </c>
      <c r="O344" s="127">
        <v>122.84</v>
      </c>
      <c r="P344" s="127">
        <v>135.58000000000001</v>
      </c>
      <c r="Q344" s="127">
        <v>127.88</v>
      </c>
      <c r="R344" s="125" t="s">
        <v>1015</v>
      </c>
      <c r="S344" s="125" t="s">
        <v>1015</v>
      </c>
      <c r="T344" s="125" t="s">
        <v>1015</v>
      </c>
      <c r="U344" s="125" t="s">
        <v>1015</v>
      </c>
      <c r="V344" s="128">
        <v>1</v>
      </c>
      <c r="W344" s="129">
        <v>65.144230769230802</v>
      </c>
      <c r="X344" s="129">
        <v>68.028846153846203</v>
      </c>
      <c r="Y344" s="129">
        <v>79.567307692307693</v>
      </c>
      <c r="Z344" s="129">
        <v>69.951923076923094</v>
      </c>
      <c r="AA344" s="130">
        <v>0</v>
      </c>
      <c r="AB344" s="178">
        <v>58.9005235602094</v>
      </c>
      <c r="AC344" s="124">
        <v>58.1151832460733</v>
      </c>
      <c r="AD344" s="123">
        <v>66.492146596858603</v>
      </c>
      <c r="AE344" s="124">
        <v>69.895287958115205</v>
      </c>
      <c r="AF344" s="180">
        <v>0</v>
      </c>
      <c r="AG344" s="178">
        <v>54.157303370786501</v>
      </c>
      <c r="AH344" s="124">
        <v>68.314606741573002</v>
      </c>
      <c r="AI344" s="123">
        <v>66.966292134831505</v>
      </c>
      <c r="AJ344" s="124">
        <v>85.393258426966298</v>
      </c>
      <c r="AK344" s="180">
        <v>0</v>
      </c>
    </row>
    <row r="345" spans="1:37" ht="15.75" customHeight="1">
      <c r="A345" s="125" t="s">
        <v>984</v>
      </c>
      <c r="B345" s="125" t="s">
        <v>896</v>
      </c>
      <c r="C345" s="126">
        <v>292780</v>
      </c>
      <c r="D345" s="125" t="s">
        <v>988</v>
      </c>
      <c r="E345" s="125" t="e">
        <f>#N/A</f>
        <v>#N/A</v>
      </c>
      <c r="F345" s="125" t="e">
        <f>#N/A</f>
        <v>#N/A</v>
      </c>
      <c r="G345" s="125" t="e">
        <f>#N/A</f>
        <v>#N/A</v>
      </c>
      <c r="H345" s="125" t="e">
        <f>#N/A</f>
        <v>#N/A</v>
      </c>
      <c r="I345" s="125" t="e">
        <f>#N/A</f>
        <v>#N/A</v>
      </c>
      <c r="J345" s="125" t="e">
        <f>#N/A</f>
        <v>#N/A</v>
      </c>
      <c r="K345" s="125" t="e">
        <f>#N/A</f>
        <v>#N/A</v>
      </c>
      <c r="L345" s="125" t="e">
        <f>#N/A</f>
        <v>#N/A</v>
      </c>
      <c r="M345" s="125" t="e">
        <f>#N/A</f>
        <v>#N/A</v>
      </c>
      <c r="N345" s="127">
        <v>98.25</v>
      </c>
      <c r="O345" s="127">
        <v>94.74</v>
      </c>
      <c r="P345" s="127">
        <v>107.02</v>
      </c>
      <c r="Q345" s="127">
        <v>133.33000000000001</v>
      </c>
      <c r="R345" s="125" t="s">
        <v>1014</v>
      </c>
      <c r="S345" s="125" t="s">
        <v>1015</v>
      </c>
      <c r="T345" s="125" t="s">
        <v>1014</v>
      </c>
      <c r="U345" s="125" t="s">
        <v>1014</v>
      </c>
      <c r="V345" s="128">
        <v>0.75</v>
      </c>
      <c r="W345" s="129">
        <v>110.526315789474</v>
      </c>
      <c r="X345" s="129">
        <v>119.298245614035</v>
      </c>
      <c r="Y345" s="129">
        <v>119.298245614035</v>
      </c>
      <c r="Z345" s="129">
        <v>92.982456140350905</v>
      </c>
      <c r="AA345" s="140">
        <v>0.75</v>
      </c>
      <c r="AB345" s="178">
        <v>148.07692307692301</v>
      </c>
      <c r="AC345" s="124">
        <v>151.92307692307699</v>
      </c>
      <c r="AD345" s="123">
        <v>115.384615384615</v>
      </c>
      <c r="AE345" s="124">
        <v>121.153846153846</v>
      </c>
      <c r="AF345" s="183">
        <v>1</v>
      </c>
      <c r="AG345" s="178">
        <v>100</v>
      </c>
      <c r="AH345" s="124">
        <v>97.014925373134304</v>
      </c>
      <c r="AI345" s="123">
        <v>88.0597014925373</v>
      </c>
      <c r="AJ345" s="124">
        <v>100</v>
      </c>
      <c r="AK345" s="183">
        <v>1</v>
      </c>
    </row>
    <row r="346" spans="1:37" ht="15.75" customHeight="1">
      <c r="A346" s="125" t="s">
        <v>984</v>
      </c>
      <c r="B346" s="125" t="s">
        <v>926</v>
      </c>
      <c r="C346" s="126">
        <v>292790</v>
      </c>
      <c r="D346" s="125" t="s">
        <v>934</v>
      </c>
      <c r="E346" s="125" t="e">
        <f>#N/A</f>
        <v>#N/A</v>
      </c>
      <c r="F346" s="125" t="e">
        <f>#N/A</f>
        <v>#N/A</v>
      </c>
      <c r="G346" s="125" t="e">
        <f>#N/A</f>
        <v>#N/A</v>
      </c>
      <c r="H346" s="125" t="e">
        <f>#N/A</f>
        <v>#N/A</v>
      </c>
      <c r="I346" s="125" t="e">
        <f>#N/A</f>
        <v>#N/A</v>
      </c>
      <c r="J346" s="125" t="e">
        <f>#N/A</f>
        <v>#N/A</v>
      </c>
      <c r="K346" s="125" t="e">
        <f>#N/A</f>
        <v>#N/A</v>
      </c>
      <c r="L346" s="125" t="e">
        <f>#N/A</f>
        <v>#N/A</v>
      </c>
      <c r="M346" s="125" t="e">
        <f>#N/A</f>
        <v>#N/A</v>
      </c>
      <c r="N346" s="127">
        <v>56.67</v>
      </c>
      <c r="O346" s="127">
        <v>51.67</v>
      </c>
      <c r="P346" s="127">
        <v>64.17</v>
      </c>
      <c r="Q346" s="127">
        <v>83.33</v>
      </c>
      <c r="R346" s="125" t="s">
        <v>1015</v>
      </c>
      <c r="S346" s="125" t="s">
        <v>1015</v>
      </c>
      <c r="T346" s="125" t="s">
        <v>1015</v>
      </c>
      <c r="U346" s="125" t="s">
        <v>1015</v>
      </c>
      <c r="V346" s="128">
        <v>0</v>
      </c>
      <c r="W346" s="129">
        <v>74.1666666666667</v>
      </c>
      <c r="X346" s="129">
        <v>75</v>
      </c>
      <c r="Y346" s="129">
        <v>97.5</v>
      </c>
      <c r="Z346" s="129">
        <v>76.6666666666667</v>
      </c>
      <c r="AA346" s="130">
        <v>0.25</v>
      </c>
      <c r="AB346" s="178">
        <v>93.571428571428598</v>
      </c>
      <c r="AC346" s="124">
        <v>95</v>
      </c>
      <c r="AD346" s="123">
        <v>92.142857142857096</v>
      </c>
      <c r="AE346" s="124">
        <v>102.857142857143</v>
      </c>
      <c r="AF346" s="180">
        <v>0</v>
      </c>
      <c r="AG346" s="178">
        <v>47.933884297520699</v>
      </c>
      <c r="AH346" s="124">
        <v>58.677685950413199</v>
      </c>
      <c r="AI346" s="123">
        <v>69.421487603305806</v>
      </c>
      <c r="AJ346" s="124">
        <v>78.5123966942149</v>
      </c>
      <c r="AK346" s="180">
        <v>0</v>
      </c>
    </row>
    <row r="347" spans="1:37" ht="15.75" customHeight="1">
      <c r="A347" s="125" t="s">
        <v>970</v>
      </c>
      <c r="B347" s="125" t="s">
        <v>879</v>
      </c>
      <c r="C347" s="126">
        <v>292805</v>
      </c>
      <c r="D347" s="125" t="s">
        <v>882</v>
      </c>
      <c r="E347" s="125" t="e">
        <f>#N/A</f>
        <v>#N/A</v>
      </c>
      <c r="F347" s="125" t="e">
        <f>#N/A</f>
        <v>#N/A</v>
      </c>
      <c r="G347" s="125" t="e">
        <f>#N/A</f>
        <v>#N/A</v>
      </c>
      <c r="H347" s="125" t="e">
        <f>#N/A</f>
        <v>#N/A</v>
      </c>
      <c r="I347" s="125" t="e">
        <f>#N/A</f>
        <v>#N/A</v>
      </c>
      <c r="J347" s="125" t="e">
        <f>#N/A</f>
        <v>#N/A</v>
      </c>
      <c r="K347" s="125" t="e">
        <f>#N/A</f>
        <v>#N/A</v>
      </c>
      <c r="L347" s="125" t="e">
        <f>#N/A</f>
        <v>#N/A</v>
      </c>
      <c r="M347" s="125" t="e">
        <f>#N/A</f>
        <v>#N/A</v>
      </c>
      <c r="N347" s="127">
        <v>60</v>
      </c>
      <c r="O347" s="127">
        <v>42.78</v>
      </c>
      <c r="P347" s="127">
        <v>70.56</v>
      </c>
      <c r="Q347" s="127">
        <v>61.11</v>
      </c>
      <c r="R347" s="125" t="s">
        <v>1015</v>
      </c>
      <c r="S347" s="125" t="s">
        <v>1015</v>
      </c>
      <c r="T347" s="125" t="s">
        <v>1015</v>
      </c>
      <c r="U347" s="125" t="s">
        <v>1015</v>
      </c>
      <c r="V347" s="128">
        <v>0</v>
      </c>
      <c r="W347" s="129">
        <v>35.5555555555556</v>
      </c>
      <c r="X347" s="129">
        <v>47.7777777777778</v>
      </c>
      <c r="Y347" s="129">
        <v>57.7777777777778</v>
      </c>
      <c r="Z347" s="129">
        <v>62.2222222222222</v>
      </c>
      <c r="AA347" s="130">
        <v>0</v>
      </c>
      <c r="AB347" s="178">
        <v>46.231155778894497</v>
      </c>
      <c r="AC347" s="124">
        <v>48.241206030150799</v>
      </c>
      <c r="AD347" s="123">
        <v>56.281407035175903</v>
      </c>
      <c r="AE347" s="124">
        <v>43.21608040201</v>
      </c>
      <c r="AF347" s="180">
        <v>0</v>
      </c>
      <c r="AG347" s="178">
        <v>72.781065088757401</v>
      </c>
      <c r="AH347" s="124">
        <v>89.349112426035504</v>
      </c>
      <c r="AI347" s="123">
        <v>75.147928994082804</v>
      </c>
      <c r="AJ347" s="124">
        <v>93.491124260354994</v>
      </c>
      <c r="AK347" s="180">
        <v>0</v>
      </c>
    </row>
    <row r="348" spans="1:37" ht="15.75" customHeight="1">
      <c r="A348" s="125" t="s">
        <v>984</v>
      </c>
      <c r="B348" s="125" t="s">
        <v>791</v>
      </c>
      <c r="C348" s="126">
        <v>292810</v>
      </c>
      <c r="D348" s="125" t="s">
        <v>791</v>
      </c>
      <c r="E348" s="125" t="e">
        <f>#N/A</f>
        <v>#N/A</v>
      </c>
      <c r="F348" s="125" t="e">
        <f>#N/A</f>
        <v>#N/A</v>
      </c>
      <c r="G348" s="125" t="e">
        <f>#N/A</f>
        <v>#N/A</v>
      </c>
      <c r="H348" s="125" t="e">
        <f>#N/A</f>
        <v>#N/A</v>
      </c>
      <c r="I348" s="125" t="e">
        <f>#N/A</f>
        <v>#N/A</v>
      </c>
      <c r="J348" s="125" t="e">
        <f>#N/A</f>
        <v>#N/A</v>
      </c>
      <c r="K348" s="125" t="e">
        <f>#N/A</f>
        <v>#N/A</v>
      </c>
      <c r="L348" s="125" t="e">
        <f>#N/A</f>
        <v>#N/A</v>
      </c>
      <c r="M348" s="125" t="e">
        <f>#N/A</f>
        <v>#N/A</v>
      </c>
      <c r="N348" s="127">
        <v>68.760000000000005</v>
      </c>
      <c r="O348" s="127">
        <v>68.06</v>
      </c>
      <c r="P348" s="127">
        <v>77.14</v>
      </c>
      <c r="Q348" s="127">
        <v>80.099999999999994</v>
      </c>
      <c r="R348" s="125" t="s">
        <v>1015</v>
      </c>
      <c r="S348" s="125" t="s">
        <v>1015</v>
      </c>
      <c r="T348" s="125" t="s">
        <v>1015</v>
      </c>
      <c r="U348" s="125" t="s">
        <v>1015</v>
      </c>
      <c r="V348" s="128">
        <v>0</v>
      </c>
      <c r="W348" s="129">
        <v>74.869109947644006</v>
      </c>
      <c r="X348" s="129">
        <v>77.661431064572398</v>
      </c>
      <c r="Y348" s="129">
        <v>80.6282722513089</v>
      </c>
      <c r="Z348" s="131">
        <v>74.694589877835995</v>
      </c>
      <c r="AA348" s="130">
        <v>0</v>
      </c>
      <c r="AB348" s="178">
        <v>93.563218390804593</v>
      </c>
      <c r="AC348" s="124">
        <v>87.356321839080493</v>
      </c>
      <c r="AD348" s="123">
        <v>89.425287356321803</v>
      </c>
      <c r="AE348" s="124">
        <v>102.528735632184</v>
      </c>
      <c r="AF348" s="180">
        <v>0.25</v>
      </c>
      <c r="AG348" s="178">
        <v>82.328482328482295</v>
      </c>
      <c r="AH348" s="124">
        <v>86.070686070686094</v>
      </c>
      <c r="AI348" s="123">
        <v>93.139293139293102</v>
      </c>
      <c r="AJ348" s="124">
        <v>83.367983367983399</v>
      </c>
      <c r="AK348" s="180">
        <v>0.25</v>
      </c>
    </row>
    <row r="349" spans="1:37" ht="15.75" customHeight="1">
      <c r="A349" s="125" t="s">
        <v>981</v>
      </c>
      <c r="B349" s="125" t="s">
        <v>760</v>
      </c>
      <c r="C349" s="126">
        <v>292840</v>
      </c>
      <c r="D349" s="125" t="s">
        <v>769</v>
      </c>
      <c r="E349" s="125" t="e">
        <f>#N/A</f>
        <v>#N/A</v>
      </c>
      <c r="F349" s="125" t="e">
        <f>#N/A</f>
        <v>#N/A</v>
      </c>
      <c r="G349" s="125" t="e">
        <f>#N/A</f>
        <v>#N/A</v>
      </c>
      <c r="H349" s="125" t="e">
        <f>#N/A</f>
        <v>#N/A</v>
      </c>
      <c r="I349" s="125" t="e">
        <f>#N/A</f>
        <v>#N/A</v>
      </c>
      <c r="J349" s="125" t="e">
        <f>#N/A</f>
        <v>#N/A</v>
      </c>
      <c r="K349" s="125" t="e">
        <f>#N/A</f>
        <v>#N/A</v>
      </c>
      <c r="L349" s="125" t="e">
        <f>#N/A</f>
        <v>#N/A</v>
      </c>
      <c r="M349" s="125" t="e">
        <f>#N/A</f>
        <v>#N/A</v>
      </c>
      <c r="N349" s="127">
        <v>126.68</v>
      </c>
      <c r="O349" s="127">
        <v>125.75</v>
      </c>
      <c r="P349" s="127">
        <v>140.6</v>
      </c>
      <c r="Q349" s="127">
        <v>110.9</v>
      </c>
      <c r="R349" s="125" t="s">
        <v>1014</v>
      </c>
      <c r="S349" s="125" t="b">
        <f>TRUE</f>
        <v>1</v>
      </c>
      <c r="T349" s="125" t="s">
        <v>1014</v>
      </c>
      <c r="U349" s="125" t="s">
        <v>1014</v>
      </c>
      <c r="V349" s="128">
        <v>1</v>
      </c>
      <c r="W349" s="129">
        <v>83.294663573085799</v>
      </c>
      <c r="X349" s="129">
        <v>93.967517401392101</v>
      </c>
      <c r="Y349" s="129">
        <v>97.215777262181007</v>
      </c>
      <c r="Z349" s="129">
        <v>109.280742459397</v>
      </c>
      <c r="AA349" s="140">
        <v>0.5</v>
      </c>
      <c r="AB349" s="178">
        <v>169.09090909090901</v>
      </c>
      <c r="AC349" s="124">
        <v>160.727272727273</v>
      </c>
      <c r="AD349" s="123">
        <v>178.90909090909099</v>
      </c>
      <c r="AE349" s="124">
        <v>160.363636363636</v>
      </c>
      <c r="AF349" s="183">
        <v>1</v>
      </c>
      <c r="AG349" s="178">
        <v>77.386934673366795</v>
      </c>
      <c r="AH349" s="124">
        <v>104.020100502513</v>
      </c>
      <c r="AI349" s="123">
        <v>105.27638190954799</v>
      </c>
      <c r="AJ349" s="124">
        <v>107.035175879397</v>
      </c>
      <c r="AK349" s="183">
        <v>1</v>
      </c>
    </row>
    <row r="350" spans="1:37" ht="15.75" customHeight="1">
      <c r="A350" s="125" t="s">
        <v>981</v>
      </c>
      <c r="B350" s="125" t="s">
        <v>683</v>
      </c>
      <c r="C350" s="126">
        <v>292850</v>
      </c>
      <c r="D350" s="125" t="s">
        <v>682</v>
      </c>
      <c r="E350" s="125" t="e">
        <f>#N/A</f>
        <v>#N/A</v>
      </c>
      <c r="F350" s="125" t="e">
        <f>#N/A</f>
        <v>#N/A</v>
      </c>
      <c r="G350" s="125" t="e">
        <f>#N/A</f>
        <v>#N/A</v>
      </c>
      <c r="H350" s="125" t="e">
        <f>#N/A</f>
        <v>#N/A</v>
      </c>
      <c r="I350" s="125" t="e">
        <f>#N/A</f>
        <v>#N/A</v>
      </c>
      <c r="J350" s="125" t="e">
        <f>#N/A</f>
        <v>#N/A</v>
      </c>
      <c r="K350" s="125" t="e">
        <f>#N/A</f>
        <v>#N/A</v>
      </c>
      <c r="L350" s="125" t="e">
        <f>#N/A</f>
        <v>#N/A</v>
      </c>
      <c r="M350" s="125" t="e">
        <f>#N/A</f>
        <v>#N/A</v>
      </c>
      <c r="N350" s="127">
        <v>85.48</v>
      </c>
      <c r="O350" s="127">
        <v>48.39</v>
      </c>
      <c r="P350" s="127">
        <v>100</v>
      </c>
      <c r="Q350" s="127">
        <v>92.74</v>
      </c>
      <c r="R350" s="125" t="s">
        <v>1015</v>
      </c>
      <c r="S350" s="125" t="s">
        <v>1015</v>
      </c>
      <c r="T350" s="125" t="s">
        <v>1014</v>
      </c>
      <c r="U350" s="125" t="s">
        <v>1015</v>
      </c>
      <c r="V350" s="128">
        <v>0.25</v>
      </c>
      <c r="W350" s="129">
        <v>87.903225806451601</v>
      </c>
      <c r="X350" s="129">
        <v>83.064516129032299</v>
      </c>
      <c r="Y350" s="129">
        <v>74.193548387096797</v>
      </c>
      <c r="Z350" s="129">
        <v>87.096774193548399</v>
      </c>
      <c r="AA350" s="130">
        <v>0</v>
      </c>
      <c r="AB350" s="178">
        <v>112.61261261261301</v>
      </c>
      <c r="AC350" s="124">
        <v>111.711711711712</v>
      </c>
      <c r="AD350" s="123">
        <v>124.324324324324</v>
      </c>
      <c r="AE350" s="124">
        <v>92.792792792792795</v>
      </c>
      <c r="AF350" s="180">
        <v>0.75</v>
      </c>
      <c r="AG350" s="178">
        <v>103.70370370370399</v>
      </c>
      <c r="AH350" s="124">
        <v>107.40740740740701</v>
      </c>
      <c r="AI350" s="123">
        <v>112.037037037037</v>
      </c>
      <c r="AJ350" s="124">
        <v>125.92592592592599</v>
      </c>
      <c r="AK350" s="180">
        <v>0.75</v>
      </c>
    </row>
    <row r="351" spans="1:37" ht="15.75" customHeight="1">
      <c r="A351" s="125" t="s">
        <v>970</v>
      </c>
      <c r="B351" s="125" t="s">
        <v>567</v>
      </c>
      <c r="C351" s="126">
        <v>292800</v>
      </c>
      <c r="D351" s="125" t="s">
        <v>565</v>
      </c>
      <c r="E351" s="125" t="e">
        <f>#N/A</f>
        <v>#N/A</v>
      </c>
      <c r="F351" s="125" t="e">
        <f>#N/A</f>
        <v>#N/A</v>
      </c>
      <c r="G351" s="125" t="e">
        <f>#N/A</f>
        <v>#N/A</v>
      </c>
      <c r="H351" s="125" t="e">
        <f>#N/A</f>
        <v>#N/A</v>
      </c>
      <c r="I351" s="125" t="e">
        <f>#N/A</f>
        <v>#N/A</v>
      </c>
      <c r="J351" s="125" t="e">
        <f>#N/A</f>
        <v>#N/A</v>
      </c>
      <c r="K351" s="125" t="e">
        <f>#N/A</f>
        <v>#N/A</v>
      </c>
      <c r="L351" s="125" t="e">
        <f>#N/A</f>
        <v>#N/A</v>
      </c>
      <c r="M351" s="125" t="e">
        <f>#N/A</f>
        <v>#N/A</v>
      </c>
      <c r="N351" s="127">
        <v>75.290000000000006</v>
      </c>
      <c r="O351" s="127">
        <v>75.12</v>
      </c>
      <c r="P351" s="127">
        <v>82.98</v>
      </c>
      <c r="Q351" s="127">
        <v>84.29</v>
      </c>
      <c r="R351" s="125" t="s">
        <v>1015</v>
      </c>
      <c r="S351" s="125" t="s">
        <v>1015</v>
      </c>
      <c r="T351" s="125" t="s">
        <v>1015</v>
      </c>
      <c r="U351" s="125" t="s">
        <v>1015</v>
      </c>
      <c r="V351" s="128">
        <v>0</v>
      </c>
      <c r="W351" s="129">
        <v>70.376432078559702</v>
      </c>
      <c r="X351" s="129">
        <v>72.176759410802006</v>
      </c>
      <c r="Y351" s="129">
        <v>70.212765957446805</v>
      </c>
      <c r="Z351" s="131">
        <v>71.194762684124399</v>
      </c>
      <c r="AA351" s="138">
        <v>0</v>
      </c>
      <c r="AB351" s="178">
        <v>75.862068965517196</v>
      </c>
      <c r="AC351" s="124">
        <v>88.640973630831596</v>
      </c>
      <c r="AD351" s="123">
        <v>87.2210953346856</v>
      </c>
      <c r="AE351" s="124">
        <v>89.655172413793096</v>
      </c>
      <c r="AF351" s="182">
        <v>0</v>
      </c>
      <c r="AG351" s="178">
        <v>81.6700610997963</v>
      </c>
      <c r="AH351" s="124">
        <v>97.759674134419598</v>
      </c>
      <c r="AI351" s="123">
        <v>102.24032586558</v>
      </c>
      <c r="AJ351" s="124">
        <v>100.81466395112</v>
      </c>
      <c r="AK351" s="182">
        <v>0</v>
      </c>
    </row>
    <row r="352" spans="1:37" ht="15.75" customHeight="1">
      <c r="A352" s="125" t="s">
        <v>981</v>
      </c>
      <c r="B352" s="125" t="s">
        <v>791</v>
      </c>
      <c r="C352" s="126">
        <v>292820</v>
      </c>
      <c r="D352" s="125" t="s">
        <v>792</v>
      </c>
      <c r="E352" s="125" t="e">
        <f>#N/A</f>
        <v>#N/A</v>
      </c>
      <c r="F352" s="125" t="e">
        <f>#N/A</f>
        <v>#N/A</v>
      </c>
      <c r="G352" s="125" t="e">
        <f>#N/A</f>
        <v>#N/A</v>
      </c>
      <c r="H352" s="125" t="e">
        <f>#N/A</f>
        <v>#N/A</v>
      </c>
      <c r="I352" s="125" t="e">
        <f>#N/A</f>
        <v>#N/A</v>
      </c>
      <c r="J352" s="125" t="e">
        <f>#N/A</f>
        <v>#N/A</v>
      </c>
      <c r="K352" s="125" t="e">
        <f>#N/A</f>
        <v>#N/A</v>
      </c>
      <c r="L352" s="125" t="e">
        <f>#N/A</f>
        <v>#N/A</v>
      </c>
      <c r="M352" s="125" t="e">
        <f>#N/A</f>
        <v>#N/A</v>
      </c>
      <c r="N352" s="127">
        <v>85.8</v>
      </c>
      <c r="O352" s="127">
        <v>67.819999999999993</v>
      </c>
      <c r="P352" s="127">
        <v>88.33</v>
      </c>
      <c r="Q352" s="127">
        <v>80.44</v>
      </c>
      <c r="R352" s="125" t="s">
        <v>1015</v>
      </c>
      <c r="S352" s="125" t="s">
        <v>1015</v>
      </c>
      <c r="T352" s="125" t="s">
        <v>1015</v>
      </c>
      <c r="U352" s="125" t="s">
        <v>1015</v>
      </c>
      <c r="V352" s="128">
        <v>0</v>
      </c>
      <c r="W352" s="129">
        <v>77.602523659306001</v>
      </c>
      <c r="X352" s="129">
        <v>78.864353312302796</v>
      </c>
      <c r="Y352" s="129">
        <v>85.173501577287098</v>
      </c>
      <c r="Z352" s="131">
        <v>87.697160883280802</v>
      </c>
      <c r="AA352" s="130">
        <v>0</v>
      </c>
      <c r="AB352" s="178">
        <v>107.046979865772</v>
      </c>
      <c r="AC352" s="124">
        <v>107.046979865772</v>
      </c>
      <c r="AD352" s="123">
        <v>111.744966442953</v>
      </c>
      <c r="AE352" s="124">
        <v>94.966442953020106</v>
      </c>
      <c r="AF352" s="180">
        <v>0.75</v>
      </c>
      <c r="AG352" s="178">
        <v>78.75</v>
      </c>
      <c r="AH352" s="124">
        <v>94.6875</v>
      </c>
      <c r="AI352" s="123">
        <v>88.4375</v>
      </c>
      <c r="AJ352" s="124">
        <v>99.6875</v>
      </c>
      <c r="AK352" s="180">
        <v>0.75</v>
      </c>
    </row>
    <row r="353" spans="1:37">
      <c r="A353" s="125" t="s">
        <v>976</v>
      </c>
      <c r="B353" s="125" t="s">
        <v>504</v>
      </c>
      <c r="C353" s="126">
        <v>292830</v>
      </c>
      <c r="D353" s="125" t="s">
        <v>517</v>
      </c>
      <c r="E353" s="125" t="e">
        <f>#N/A</f>
        <v>#N/A</v>
      </c>
      <c r="F353" s="125" t="e">
        <f>#N/A</f>
        <v>#N/A</v>
      </c>
      <c r="G353" s="125" t="e">
        <f>#N/A</f>
        <v>#N/A</v>
      </c>
      <c r="H353" s="125" t="e">
        <f>#N/A</f>
        <v>#N/A</v>
      </c>
      <c r="I353" s="125" t="e">
        <f>#N/A</f>
        <v>#N/A</v>
      </c>
      <c r="J353" s="125" t="e">
        <f>#N/A</f>
        <v>#N/A</v>
      </c>
      <c r="K353" s="125" t="e">
        <f>#N/A</f>
        <v>#N/A</v>
      </c>
      <c r="L353" s="125" t="e">
        <f>#N/A</f>
        <v>#N/A</v>
      </c>
      <c r="M353" s="125" t="e">
        <f>#N/A</f>
        <v>#N/A</v>
      </c>
      <c r="N353" s="127">
        <v>77.92</v>
      </c>
      <c r="O353" s="127">
        <v>70.13</v>
      </c>
      <c r="P353" s="127">
        <v>79.22</v>
      </c>
      <c r="Q353" s="127">
        <v>89.61</v>
      </c>
      <c r="R353" s="125" t="s">
        <v>1015</v>
      </c>
      <c r="S353" s="125" t="s">
        <v>1015</v>
      </c>
      <c r="T353" s="125" t="s">
        <v>1015</v>
      </c>
      <c r="U353" s="125" t="s">
        <v>1015</v>
      </c>
      <c r="V353" s="128">
        <v>0</v>
      </c>
      <c r="W353" s="129">
        <v>129.87012987013</v>
      </c>
      <c r="X353" s="129">
        <v>128.57142857142901</v>
      </c>
      <c r="Y353" s="129">
        <v>137.66233766233799</v>
      </c>
      <c r="Z353" s="131">
        <v>136.363636363636</v>
      </c>
      <c r="AA353" s="140">
        <v>1</v>
      </c>
      <c r="AB353" s="178">
        <v>126.865671641791</v>
      </c>
      <c r="AC353" s="124">
        <v>119.402985074627</v>
      </c>
      <c r="AD353" s="123">
        <v>131.34328358209001</v>
      </c>
      <c r="AE353" s="124">
        <v>123.880597014925</v>
      </c>
      <c r="AF353" s="183">
        <v>1</v>
      </c>
      <c r="AG353" s="178">
        <v>118.571428571429</v>
      </c>
      <c r="AH353" s="124">
        <v>108.571428571429</v>
      </c>
      <c r="AI353" s="123">
        <v>107.142857142857</v>
      </c>
      <c r="AJ353" s="124">
        <v>131.42857142857099</v>
      </c>
      <c r="AK353" s="183">
        <v>1</v>
      </c>
    </row>
    <row r="354" spans="1:37" ht="15.75" customHeight="1">
      <c r="A354" s="125" t="s">
        <v>976</v>
      </c>
      <c r="B354" s="125" t="s">
        <v>659</v>
      </c>
      <c r="C354" s="126">
        <v>292860</v>
      </c>
      <c r="D354" s="125" t="s">
        <v>660</v>
      </c>
      <c r="E354" s="125" t="e">
        <f>#N/A</f>
        <v>#N/A</v>
      </c>
      <c r="F354" s="125" t="e">
        <f>#N/A</f>
        <v>#N/A</v>
      </c>
      <c r="G354" s="125" t="e">
        <f>#N/A</f>
        <v>#N/A</v>
      </c>
      <c r="H354" s="125" t="e">
        <f>#N/A</f>
        <v>#N/A</v>
      </c>
      <c r="I354" s="125" t="e">
        <f>#N/A</f>
        <v>#N/A</v>
      </c>
      <c r="J354" s="125" t="e">
        <f>#N/A</f>
        <v>#N/A</v>
      </c>
      <c r="K354" s="125" t="e">
        <f>#N/A</f>
        <v>#N/A</v>
      </c>
      <c r="L354" s="125" t="e">
        <f>#N/A</f>
        <v>#N/A</v>
      </c>
      <c r="M354" s="125" t="e">
        <f>#N/A</f>
        <v>#N/A</v>
      </c>
      <c r="N354" s="127">
        <v>97.42</v>
      </c>
      <c r="O354" s="127">
        <v>90.44</v>
      </c>
      <c r="P354" s="127">
        <v>80.27</v>
      </c>
      <c r="Q354" s="127">
        <v>118.21</v>
      </c>
      <c r="R354" s="125" t="s">
        <v>1015</v>
      </c>
      <c r="S354" s="125" t="s">
        <v>1015</v>
      </c>
      <c r="T354" s="125" t="s">
        <v>1015</v>
      </c>
      <c r="U354" s="125" t="s">
        <v>1015</v>
      </c>
      <c r="V354" s="128">
        <v>0.5</v>
      </c>
      <c r="W354" s="129">
        <v>77.541729893778495</v>
      </c>
      <c r="X354" s="129">
        <v>67.981790591805805</v>
      </c>
      <c r="Y354" s="129">
        <v>80.121396054628207</v>
      </c>
      <c r="Z354" s="129">
        <v>93.626707132018197</v>
      </c>
      <c r="AA354" s="140">
        <v>0.25</v>
      </c>
      <c r="AB354" s="178">
        <v>94.498381877022695</v>
      </c>
      <c r="AC354" s="124">
        <v>87.540453074433699</v>
      </c>
      <c r="AD354" s="123">
        <v>106.796116504854</v>
      </c>
      <c r="AE354" s="124">
        <v>124.59546925566301</v>
      </c>
      <c r="AF354" s="183">
        <v>0.5</v>
      </c>
      <c r="AG354" s="178">
        <v>55.505952380952401</v>
      </c>
      <c r="AH354" s="124">
        <v>46.130952380952401</v>
      </c>
      <c r="AI354" s="123">
        <v>57.2916666666667</v>
      </c>
      <c r="AJ354" s="124">
        <v>79.613095238095198</v>
      </c>
      <c r="AK354" s="183">
        <v>0.5</v>
      </c>
    </row>
    <row r="355" spans="1:37" ht="15.75" customHeight="1">
      <c r="A355" s="125" t="s">
        <v>976</v>
      </c>
      <c r="B355" s="125" t="s">
        <v>683</v>
      </c>
      <c r="C355" s="126">
        <v>292870</v>
      </c>
      <c r="D355" s="125" t="s">
        <v>683</v>
      </c>
      <c r="E355" s="125" t="e">
        <f>#N/A</f>
        <v>#N/A</v>
      </c>
      <c r="F355" s="125" t="e">
        <f>#N/A</f>
        <v>#N/A</v>
      </c>
      <c r="G355" s="125" t="e">
        <f>#N/A</f>
        <v>#N/A</v>
      </c>
      <c r="H355" s="125" t="e">
        <f>#N/A</f>
        <v>#N/A</v>
      </c>
      <c r="I355" s="125" t="e">
        <f>#N/A</f>
        <v>#N/A</v>
      </c>
      <c r="J355" s="125" t="e">
        <f>#N/A</f>
        <v>#N/A</v>
      </c>
      <c r="K355" s="125" t="e">
        <f>#N/A</f>
        <v>#N/A</v>
      </c>
      <c r="L355" s="125" t="e">
        <f>#N/A</f>
        <v>#N/A</v>
      </c>
      <c r="M355" s="125" t="e">
        <f>#N/A</f>
        <v>#N/A</v>
      </c>
      <c r="N355" s="127">
        <v>12.31</v>
      </c>
      <c r="O355" s="127">
        <v>5.03</v>
      </c>
      <c r="P355" s="127">
        <v>10.199999999999999</v>
      </c>
      <c r="Q355" s="127">
        <v>9.76</v>
      </c>
      <c r="R355" s="125" t="s">
        <v>1015</v>
      </c>
      <c r="S355" s="125" t="s">
        <v>1015</v>
      </c>
      <c r="T355" s="125" t="s">
        <v>1015</v>
      </c>
      <c r="U355" s="125" t="s">
        <v>1015</v>
      </c>
      <c r="V355" s="128">
        <v>0</v>
      </c>
      <c r="W355" s="129">
        <v>53.678077203204701</v>
      </c>
      <c r="X355" s="129">
        <v>52.367079388200999</v>
      </c>
      <c r="Y355" s="129">
        <v>54.843408594319001</v>
      </c>
      <c r="Z355" s="129">
        <v>54.115076474872502</v>
      </c>
      <c r="AA355" s="130">
        <v>0</v>
      </c>
      <c r="AB355" s="178">
        <v>64.423765211166796</v>
      </c>
      <c r="AC355" s="124">
        <v>66.213314244810306</v>
      </c>
      <c r="AD355" s="123">
        <v>67.859699355762302</v>
      </c>
      <c r="AE355" s="124">
        <v>75.304223335719399</v>
      </c>
      <c r="AF355" s="180">
        <v>0</v>
      </c>
      <c r="AG355" s="178">
        <v>53.007784854918597</v>
      </c>
      <c r="AH355" s="124">
        <v>62.632696390658197</v>
      </c>
      <c r="AI355" s="123">
        <v>68.011323425336201</v>
      </c>
      <c r="AJ355" s="124">
        <v>92.285916489738099</v>
      </c>
      <c r="AK355" s="180">
        <v>0</v>
      </c>
    </row>
    <row r="356" spans="1:37">
      <c r="A356" s="125" t="s">
        <v>970</v>
      </c>
      <c r="B356" s="125" t="s">
        <v>504</v>
      </c>
      <c r="C356" s="126">
        <v>292880</v>
      </c>
      <c r="D356" s="125" t="s">
        <v>518</v>
      </c>
      <c r="E356" s="125" t="e">
        <f>#N/A</f>
        <v>#N/A</v>
      </c>
      <c r="F356" s="125" t="e">
        <f>#N/A</f>
        <v>#N/A</v>
      </c>
      <c r="G356" s="125" t="e">
        <f>#N/A</f>
        <v>#N/A</v>
      </c>
      <c r="H356" s="125" t="e">
        <f>#N/A</f>
        <v>#N/A</v>
      </c>
      <c r="I356" s="125" t="e">
        <f>#N/A</f>
        <v>#N/A</v>
      </c>
      <c r="J356" s="125" t="e">
        <f>#N/A</f>
        <v>#N/A</v>
      </c>
      <c r="K356" s="125" t="e">
        <f>#N/A</f>
        <v>#N/A</v>
      </c>
      <c r="L356" s="125" t="e">
        <f>#N/A</f>
        <v>#N/A</v>
      </c>
      <c r="M356" s="125" t="e">
        <f>#N/A</f>
        <v>#N/A</v>
      </c>
      <c r="N356" s="127">
        <v>110.03</v>
      </c>
      <c r="O356" s="127">
        <v>109.35</v>
      </c>
      <c r="P356" s="127">
        <v>116.26</v>
      </c>
      <c r="Q356" s="127">
        <v>118.29</v>
      </c>
      <c r="R356" s="125" t="s">
        <v>1014</v>
      </c>
      <c r="S356" s="125" t="b">
        <f>TRUE</f>
        <v>1</v>
      </c>
      <c r="T356" s="125" t="s">
        <v>1014</v>
      </c>
      <c r="U356" s="125" t="s">
        <v>1014</v>
      </c>
      <c r="V356" s="128">
        <v>1</v>
      </c>
      <c r="W356" s="129">
        <v>80.894308943089399</v>
      </c>
      <c r="X356" s="129">
        <v>87.398373983739802</v>
      </c>
      <c r="Y356" s="129">
        <v>90.785907859078605</v>
      </c>
      <c r="Z356" s="129">
        <v>87.669376693766907</v>
      </c>
      <c r="AA356" s="130">
        <v>0</v>
      </c>
      <c r="AB356" s="178">
        <v>89.837398373983703</v>
      </c>
      <c r="AC356" s="124">
        <v>87.940379403793997</v>
      </c>
      <c r="AD356" s="123">
        <v>96.747967479674799</v>
      </c>
      <c r="AE356" s="124">
        <v>89.024390243902403</v>
      </c>
      <c r="AF356" s="180">
        <v>0.25</v>
      </c>
      <c r="AG356" s="178">
        <v>68.379446640316203</v>
      </c>
      <c r="AH356" s="124">
        <v>84.321475625823496</v>
      </c>
      <c r="AI356" s="123">
        <v>89.196310935441403</v>
      </c>
      <c r="AJ356" s="124">
        <v>98.418972332015798</v>
      </c>
      <c r="AK356" s="180">
        <v>0.25</v>
      </c>
    </row>
    <row r="357" spans="1:37" ht="15.75" customHeight="1">
      <c r="A357" s="125" t="s">
        <v>981</v>
      </c>
      <c r="B357" s="125" t="s">
        <v>760</v>
      </c>
      <c r="C357" s="126">
        <v>292890</v>
      </c>
      <c r="D357" s="125" t="s">
        <v>770</v>
      </c>
      <c r="E357" s="125" t="e">
        <f>#N/A</f>
        <v>#N/A</v>
      </c>
      <c r="F357" s="125" t="e">
        <f>#N/A</f>
        <v>#N/A</v>
      </c>
      <c r="G357" s="125" t="e">
        <f>#N/A</f>
        <v>#N/A</v>
      </c>
      <c r="H357" s="125" t="e">
        <f>#N/A</f>
        <v>#N/A</v>
      </c>
      <c r="I357" s="125" t="e">
        <f>#N/A</f>
        <v>#N/A</v>
      </c>
      <c r="J357" s="125" t="e">
        <f>#N/A</f>
        <v>#N/A</v>
      </c>
      <c r="K357" s="125" t="e">
        <f>#N/A</f>
        <v>#N/A</v>
      </c>
      <c r="L357" s="125" t="e">
        <f>#N/A</f>
        <v>#N/A</v>
      </c>
      <c r="M357" s="125" t="e">
        <f>#N/A</f>
        <v>#N/A</v>
      </c>
      <c r="N357" s="127">
        <v>76.06</v>
      </c>
      <c r="O357" s="127">
        <v>68.260000000000005</v>
      </c>
      <c r="P357" s="127">
        <v>87.94</v>
      </c>
      <c r="Q357" s="127">
        <v>83.87</v>
      </c>
      <c r="R357" s="125" t="s">
        <v>1015</v>
      </c>
      <c r="S357" s="125" t="s">
        <v>1015</v>
      </c>
      <c r="T357" s="125" t="s">
        <v>1015</v>
      </c>
      <c r="U357" s="125" t="s">
        <v>1015</v>
      </c>
      <c r="V357" s="128">
        <v>0</v>
      </c>
      <c r="W357" s="129">
        <v>69.503546099290801</v>
      </c>
      <c r="X357" s="129">
        <v>73.226950354609897</v>
      </c>
      <c r="Y357" s="129">
        <v>85.460992907801398</v>
      </c>
      <c r="Z357" s="129">
        <v>76.950354609929093</v>
      </c>
      <c r="AA357" s="130">
        <v>0</v>
      </c>
      <c r="AB357" s="178">
        <v>95.131845841784994</v>
      </c>
      <c r="AC357" s="124">
        <v>89.655172413793096</v>
      </c>
      <c r="AD357" s="123">
        <v>105.679513184584</v>
      </c>
      <c r="AE357" s="124">
        <v>99.594320486815406</v>
      </c>
      <c r="AF357" s="180">
        <v>0.5</v>
      </c>
      <c r="AG357" s="178">
        <v>102.16110019646401</v>
      </c>
      <c r="AH357" s="124">
        <v>104.715127701375</v>
      </c>
      <c r="AI357" s="123">
        <v>108.644400785855</v>
      </c>
      <c r="AJ357" s="124">
        <v>117.878192534381</v>
      </c>
      <c r="AK357" s="180">
        <v>0.5</v>
      </c>
    </row>
    <row r="358" spans="1:37" ht="15.75" customHeight="1">
      <c r="A358" s="125" t="s">
        <v>970</v>
      </c>
      <c r="B358" s="125" t="s">
        <v>567</v>
      </c>
      <c r="C358" s="126">
        <v>292895</v>
      </c>
      <c r="D358" s="125" t="s">
        <v>566</v>
      </c>
      <c r="E358" s="125" t="e">
        <f>#N/A</f>
        <v>#N/A</v>
      </c>
      <c r="F358" s="125" t="e">
        <f>#N/A</f>
        <v>#N/A</v>
      </c>
      <c r="G358" s="125" t="e">
        <f>#N/A</f>
        <v>#N/A</v>
      </c>
      <c r="H358" s="125" t="e">
        <f>#N/A</f>
        <v>#N/A</v>
      </c>
      <c r="I358" s="125" t="e">
        <f>#N/A</f>
        <v>#N/A</v>
      </c>
      <c r="J358" s="125" t="e">
        <f>#N/A</f>
        <v>#N/A</v>
      </c>
      <c r="K358" s="125" t="e">
        <f>#N/A</f>
        <v>#N/A</v>
      </c>
      <c r="L358" s="125" t="e">
        <f>#N/A</f>
        <v>#N/A</v>
      </c>
      <c r="M358" s="125" t="e">
        <f>#N/A</f>
        <v>#N/A</v>
      </c>
      <c r="N358" s="127">
        <v>97.47</v>
      </c>
      <c r="O358" s="127">
        <v>116.46</v>
      </c>
      <c r="P358" s="127">
        <v>127.85</v>
      </c>
      <c r="Q358" s="127">
        <v>134.18</v>
      </c>
      <c r="R358" s="125" t="s">
        <v>1014</v>
      </c>
      <c r="S358" s="125" t="b">
        <f>TRUE</f>
        <v>1</v>
      </c>
      <c r="T358" s="125" t="s">
        <v>1014</v>
      </c>
      <c r="U358" s="125" t="s">
        <v>1014</v>
      </c>
      <c r="V358" s="128">
        <v>1</v>
      </c>
      <c r="W358" s="129">
        <v>87.179487179487197</v>
      </c>
      <c r="X358" s="129">
        <v>87.179487179487197</v>
      </c>
      <c r="Y358" s="129">
        <v>91.025641025640994</v>
      </c>
      <c r="Z358" s="131">
        <v>100</v>
      </c>
      <c r="AA358" s="138">
        <v>0.25</v>
      </c>
      <c r="AB358" s="178">
        <v>73.118279569892493</v>
      </c>
      <c r="AC358" s="124">
        <v>68.817204301075293</v>
      </c>
      <c r="AD358" s="123">
        <v>74.193548387096797</v>
      </c>
      <c r="AE358" s="124">
        <v>73.118279569892493</v>
      </c>
      <c r="AF358" s="182">
        <v>0</v>
      </c>
      <c r="AG358" s="178">
        <v>73.255813953488399</v>
      </c>
      <c r="AH358" s="124">
        <v>72.093023255813904</v>
      </c>
      <c r="AI358" s="123">
        <v>75.581395348837205</v>
      </c>
      <c r="AJ358" s="124">
        <v>88.3720930232558</v>
      </c>
      <c r="AK358" s="182">
        <v>0</v>
      </c>
    </row>
    <row r="359" spans="1:37" ht="15.75" customHeight="1">
      <c r="A359" s="125" t="s">
        <v>976</v>
      </c>
      <c r="B359" s="125" t="s">
        <v>791</v>
      </c>
      <c r="C359" s="126">
        <v>292910</v>
      </c>
      <c r="D359" s="125" t="s">
        <v>684</v>
      </c>
      <c r="E359" s="125" t="e">
        <f>#N/A</f>
        <v>#N/A</v>
      </c>
      <c r="F359" s="125" t="e">
        <f>#N/A</f>
        <v>#N/A</v>
      </c>
      <c r="G359" s="125" t="e">
        <f>#N/A</f>
        <v>#N/A</v>
      </c>
      <c r="H359" s="125" t="e">
        <f>#N/A</f>
        <v>#N/A</v>
      </c>
      <c r="I359" s="125" t="e">
        <f>#N/A</f>
        <v>#N/A</v>
      </c>
      <c r="J359" s="125" t="e">
        <f>#N/A</f>
        <v>#N/A</v>
      </c>
      <c r="K359" s="125" t="e">
        <f>#N/A</f>
        <v>#N/A</v>
      </c>
      <c r="L359" s="125" t="e">
        <f>#N/A</f>
        <v>#N/A</v>
      </c>
      <c r="M359" s="125" t="e">
        <f>#N/A</f>
        <v>#N/A</v>
      </c>
      <c r="N359" s="127">
        <v>86.38</v>
      </c>
      <c r="O359" s="127">
        <v>75.12</v>
      </c>
      <c r="P359" s="127">
        <v>98.12</v>
      </c>
      <c r="Q359" s="127">
        <v>93.9</v>
      </c>
      <c r="R359" s="125" t="s">
        <v>1015</v>
      </c>
      <c r="S359" s="125" t="s">
        <v>1015</v>
      </c>
      <c r="T359" s="125" t="s">
        <v>1014</v>
      </c>
      <c r="U359" s="125" t="s">
        <v>1015</v>
      </c>
      <c r="V359" s="128">
        <v>0.25</v>
      </c>
      <c r="W359" s="129">
        <v>71.361502347417797</v>
      </c>
      <c r="X359" s="129">
        <v>65.258215962441298</v>
      </c>
      <c r="Y359" s="129">
        <v>79.812206572769995</v>
      </c>
      <c r="Z359" s="131">
        <v>68.544600938967093</v>
      </c>
      <c r="AA359" s="130">
        <v>0</v>
      </c>
      <c r="AB359" s="178">
        <v>84.313725490196106</v>
      </c>
      <c r="AC359" s="124">
        <v>78.921568627450995</v>
      </c>
      <c r="AD359" s="123">
        <v>89.705882352941202</v>
      </c>
      <c r="AE359" s="124">
        <v>78.431372549019599</v>
      </c>
      <c r="AF359" s="180">
        <v>0</v>
      </c>
      <c r="AG359" s="178">
        <v>62.441314553990601</v>
      </c>
      <c r="AH359" s="124">
        <v>69.014084507042298</v>
      </c>
      <c r="AI359" s="123">
        <v>63.849765258216003</v>
      </c>
      <c r="AJ359" s="124">
        <v>67.136150234741805</v>
      </c>
      <c r="AK359" s="180">
        <v>0</v>
      </c>
    </row>
    <row r="360" spans="1:37" ht="15.75" customHeight="1">
      <c r="A360" s="125" t="s">
        <v>976</v>
      </c>
      <c r="B360" s="125" t="s">
        <v>683</v>
      </c>
      <c r="C360" s="126">
        <v>292900</v>
      </c>
      <c r="D360" s="125" t="s">
        <v>652</v>
      </c>
      <c r="E360" s="125" t="e">
        <f>#N/A</f>
        <v>#N/A</v>
      </c>
      <c r="F360" s="125" t="e">
        <f>#N/A</f>
        <v>#N/A</v>
      </c>
      <c r="G360" s="125" t="e">
        <f>#N/A</f>
        <v>#N/A</v>
      </c>
      <c r="H360" s="125" t="e">
        <f>#N/A</f>
        <v>#N/A</v>
      </c>
      <c r="I360" s="125" t="e">
        <f>#N/A</f>
        <v>#N/A</v>
      </c>
      <c r="J360" s="125" t="e">
        <f>#N/A</f>
        <v>#N/A</v>
      </c>
      <c r="K360" s="125" t="e">
        <f>#N/A</f>
        <v>#N/A</v>
      </c>
      <c r="L360" s="125" t="e">
        <f>#N/A</f>
        <v>#N/A</v>
      </c>
      <c r="M360" s="125" t="e">
        <f>#N/A</f>
        <v>#N/A</v>
      </c>
      <c r="N360" s="127">
        <v>102.42</v>
      </c>
      <c r="O360" s="127">
        <v>86.67</v>
      </c>
      <c r="P360" s="127">
        <v>106.06</v>
      </c>
      <c r="Q360" s="127">
        <v>78.790000000000006</v>
      </c>
      <c r="R360" s="125" t="s">
        <v>1014</v>
      </c>
      <c r="S360" s="125" t="s">
        <v>1015</v>
      </c>
      <c r="T360" s="125" t="s">
        <v>1014</v>
      </c>
      <c r="U360" s="125" t="s">
        <v>1015</v>
      </c>
      <c r="V360" s="128">
        <v>0.5</v>
      </c>
      <c r="W360" s="129">
        <v>75.757575757575793</v>
      </c>
      <c r="X360" s="129">
        <v>83.636363636363598</v>
      </c>
      <c r="Y360" s="129">
        <v>85.454545454545496</v>
      </c>
      <c r="Z360" s="129">
        <v>93.939393939393895</v>
      </c>
      <c r="AA360" s="130">
        <v>0.25</v>
      </c>
      <c r="AB360" s="178">
        <v>75.418994413407802</v>
      </c>
      <c r="AC360" s="124">
        <v>75.977653631284895</v>
      </c>
      <c r="AD360" s="123">
        <v>84.357541899441301</v>
      </c>
      <c r="AE360" s="124">
        <v>72.067039106145202</v>
      </c>
      <c r="AF360" s="180">
        <v>0</v>
      </c>
      <c r="AG360" s="178">
        <v>81.212121212121204</v>
      </c>
      <c r="AH360" s="124">
        <v>80.606060606060595</v>
      </c>
      <c r="AI360" s="123">
        <v>72.727272727272705</v>
      </c>
      <c r="AJ360" s="124">
        <v>87.878787878787904</v>
      </c>
      <c r="AK360" s="180">
        <v>0</v>
      </c>
    </row>
    <row r="361" spans="1:37" ht="15.75" customHeight="1">
      <c r="A361" s="125" t="s">
        <v>981</v>
      </c>
      <c r="B361" s="125" t="s">
        <v>648</v>
      </c>
      <c r="C361" s="126">
        <v>292905</v>
      </c>
      <c r="D361" s="125" t="s">
        <v>793</v>
      </c>
      <c r="E361" s="125" t="e">
        <f>#N/A</f>
        <v>#N/A</v>
      </c>
      <c r="F361" s="125" t="e">
        <f>#N/A</f>
        <v>#N/A</v>
      </c>
      <c r="G361" s="125" t="e">
        <f>#N/A</f>
        <v>#N/A</v>
      </c>
      <c r="H361" s="125" t="e">
        <f>#N/A</f>
        <v>#N/A</v>
      </c>
      <c r="I361" s="125" t="e">
        <f>#N/A</f>
        <v>#N/A</v>
      </c>
      <c r="J361" s="125" t="e">
        <f>#N/A</f>
        <v>#N/A</v>
      </c>
      <c r="K361" s="125" t="e">
        <f>#N/A</f>
        <v>#N/A</v>
      </c>
      <c r="L361" s="125" t="e">
        <f>#N/A</f>
        <v>#N/A</v>
      </c>
      <c r="M361" s="125" t="e">
        <f>#N/A</f>
        <v>#N/A</v>
      </c>
      <c r="N361" s="127">
        <v>57.26</v>
      </c>
      <c r="O361" s="127">
        <v>55.19</v>
      </c>
      <c r="P361" s="127">
        <v>64.73</v>
      </c>
      <c r="Q361" s="127">
        <v>64.73</v>
      </c>
      <c r="R361" s="125" t="s">
        <v>1015</v>
      </c>
      <c r="S361" s="125" t="s">
        <v>1015</v>
      </c>
      <c r="T361" s="125" t="s">
        <v>1015</v>
      </c>
      <c r="U361" s="125" t="s">
        <v>1015</v>
      </c>
      <c r="V361" s="128">
        <v>0</v>
      </c>
      <c r="W361" s="129">
        <v>63.070539419087098</v>
      </c>
      <c r="X361" s="129">
        <v>67.219917012448093</v>
      </c>
      <c r="Y361" s="129">
        <v>63.485477178423203</v>
      </c>
      <c r="Z361" s="129">
        <v>58.506224066389997</v>
      </c>
      <c r="AA361" s="140">
        <v>0.25</v>
      </c>
      <c r="AB361" s="178">
        <v>62.978723404255298</v>
      </c>
      <c r="AC361" s="124">
        <v>62.127659574468098</v>
      </c>
      <c r="AD361" s="123">
        <v>55.744680851063798</v>
      </c>
      <c r="AE361" s="124">
        <v>64.680851063829806</v>
      </c>
      <c r="AF361" s="183">
        <v>0</v>
      </c>
      <c r="AG361" s="178">
        <v>82.278481012658204</v>
      </c>
      <c r="AH361" s="124">
        <v>86.497890295358602</v>
      </c>
      <c r="AI361" s="123">
        <v>86.919831223628705</v>
      </c>
      <c r="AJ361" s="124">
        <v>72.573839662447298</v>
      </c>
      <c r="AK361" s="183">
        <v>0</v>
      </c>
    </row>
    <row r="362" spans="1:37" ht="15.75" customHeight="1">
      <c r="A362" s="125" t="s">
        <v>976</v>
      </c>
      <c r="B362" s="125" t="s">
        <v>659</v>
      </c>
      <c r="C362" s="126">
        <v>292920</v>
      </c>
      <c r="D362" s="125" t="s">
        <v>661</v>
      </c>
      <c r="E362" s="125" t="e">
        <f>#N/A</f>
        <v>#N/A</v>
      </c>
      <c r="F362" s="125" t="e">
        <f>#N/A</f>
        <v>#N/A</v>
      </c>
      <c r="G362" s="125" t="e">
        <f>#N/A</f>
        <v>#N/A</v>
      </c>
      <c r="H362" s="125" t="e">
        <f>#N/A</f>
        <v>#N/A</v>
      </c>
      <c r="I362" s="125" t="e">
        <f>#N/A</f>
        <v>#N/A</v>
      </c>
      <c r="J362" s="125" t="e">
        <f>#N/A</f>
        <v>#N/A</v>
      </c>
      <c r="K362" s="125" t="e">
        <f>#N/A</f>
        <v>#N/A</v>
      </c>
      <c r="L362" s="125" t="e">
        <f>#N/A</f>
        <v>#N/A</v>
      </c>
      <c r="M362" s="125" t="e">
        <f>#N/A</f>
        <v>#N/A</v>
      </c>
      <c r="N362" s="127">
        <v>77.150000000000006</v>
      </c>
      <c r="O362" s="127">
        <v>70.739999999999995</v>
      </c>
      <c r="P362" s="127">
        <v>88.42</v>
      </c>
      <c r="Q362" s="127">
        <v>83.1</v>
      </c>
      <c r="R362" s="125" t="s">
        <v>1015</v>
      </c>
      <c r="S362" s="125" t="s">
        <v>1015</v>
      </c>
      <c r="T362" s="125" t="s">
        <v>1015</v>
      </c>
      <c r="U362" s="125" t="s">
        <v>1015</v>
      </c>
      <c r="V362" s="128">
        <v>0</v>
      </c>
      <c r="W362" s="129">
        <v>74.178403755868501</v>
      </c>
      <c r="X362" s="129">
        <v>76.5258215962441</v>
      </c>
      <c r="Y362" s="129">
        <v>79.499217527386506</v>
      </c>
      <c r="Z362" s="131">
        <v>77.621283255086098</v>
      </c>
      <c r="AA362" s="140">
        <v>0</v>
      </c>
      <c r="AB362" s="178">
        <v>81.031866464339899</v>
      </c>
      <c r="AC362" s="124">
        <v>77.996965098634305</v>
      </c>
      <c r="AD362" s="123">
        <v>81.335356600910501</v>
      </c>
      <c r="AE362" s="124">
        <v>81.183611532625207</v>
      </c>
      <c r="AF362" s="183">
        <v>0</v>
      </c>
      <c r="AG362" s="178">
        <v>76.303317535545006</v>
      </c>
      <c r="AH362" s="124">
        <v>75.987361769352304</v>
      </c>
      <c r="AI362" s="123">
        <v>77.567140600315994</v>
      </c>
      <c r="AJ362" s="124">
        <v>84.676145339652507</v>
      </c>
      <c r="AK362" s="183">
        <v>0</v>
      </c>
    </row>
    <row r="363" spans="1:37" ht="15.75" customHeight="1">
      <c r="A363" s="125" t="s">
        <v>974</v>
      </c>
      <c r="B363" s="125" t="s">
        <v>582</v>
      </c>
      <c r="C363" s="126">
        <v>292925</v>
      </c>
      <c r="D363" s="125" t="s">
        <v>589</v>
      </c>
      <c r="E363" s="125" t="e">
        <f>#N/A</f>
        <v>#N/A</v>
      </c>
      <c r="F363" s="125" t="e">
        <f>#N/A</f>
        <v>#N/A</v>
      </c>
      <c r="G363" s="125" t="e">
        <f>#N/A</f>
        <v>#N/A</v>
      </c>
      <c r="H363" s="125" t="e">
        <f>#N/A</f>
        <v>#N/A</v>
      </c>
      <c r="I363" s="125" t="e">
        <f>#N/A</f>
        <v>#N/A</v>
      </c>
      <c r="J363" s="125" t="e">
        <f>#N/A</f>
        <v>#N/A</v>
      </c>
      <c r="K363" s="125" t="e">
        <f>#N/A</f>
        <v>#N/A</v>
      </c>
      <c r="L363" s="125" t="e">
        <f>#N/A</f>
        <v>#N/A</v>
      </c>
      <c r="M363" s="125" t="e">
        <f>#N/A</f>
        <v>#N/A</v>
      </c>
      <c r="N363" s="127">
        <v>2.99</v>
      </c>
      <c r="O363" s="127">
        <v>16.04</v>
      </c>
      <c r="P363" s="127">
        <v>12.31</v>
      </c>
      <c r="Q363" s="127" t="s">
        <v>476</v>
      </c>
      <c r="R363" s="125" t="s">
        <v>1015</v>
      </c>
      <c r="S363" s="125" t="s">
        <v>1015</v>
      </c>
      <c r="T363" s="125" t="s">
        <v>1015</v>
      </c>
      <c r="U363" s="125" t="b">
        <f>FALSE</f>
        <v>0</v>
      </c>
      <c r="V363" s="128">
        <v>0</v>
      </c>
      <c r="W363" s="129">
        <v>4.4776119402985097</v>
      </c>
      <c r="X363" s="129">
        <v>2.23880597014925</v>
      </c>
      <c r="Y363" s="129">
        <v>1.8656716417910399</v>
      </c>
      <c r="Z363" s="129">
        <v>0.37313432835820898</v>
      </c>
      <c r="AA363" s="130">
        <v>0.5</v>
      </c>
      <c r="AB363" s="178">
        <v>115.56420233463</v>
      </c>
      <c r="AC363" s="124">
        <v>106.225680933852</v>
      </c>
      <c r="AD363" s="123">
        <v>87.548638132295693</v>
      </c>
      <c r="AE363" s="124">
        <v>102.334630350195</v>
      </c>
      <c r="AF363" s="180">
        <v>0.75</v>
      </c>
      <c r="AG363" s="178">
        <v>52.569169960474298</v>
      </c>
      <c r="AH363" s="124">
        <v>50.988142292490103</v>
      </c>
      <c r="AI363" s="123">
        <v>51.778656126482197</v>
      </c>
      <c r="AJ363" s="124">
        <v>56.126482213438699</v>
      </c>
      <c r="AK363" s="180">
        <v>0.75</v>
      </c>
    </row>
    <row r="364" spans="1:37">
      <c r="A364" s="125" t="s">
        <v>970</v>
      </c>
      <c r="B364" s="125" t="s">
        <v>504</v>
      </c>
      <c r="C364" s="126">
        <v>292930</v>
      </c>
      <c r="D364" s="125" t="s">
        <v>519</v>
      </c>
      <c r="E364" s="125" t="e">
        <f>#N/A</f>
        <v>#N/A</v>
      </c>
      <c r="F364" s="125" t="e">
        <f>#N/A</f>
        <v>#N/A</v>
      </c>
      <c r="G364" s="125" t="e">
        <f>#N/A</f>
        <v>#N/A</v>
      </c>
      <c r="H364" s="125" t="e">
        <f>#N/A</f>
        <v>#N/A</v>
      </c>
      <c r="I364" s="125" t="e">
        <f>#N/A</f>
        <v>#N/A</v>
      </c>
      <c r="J364" s="125" t="e">
        <f>#N/A</f>
        <v>#N/A</v>
      </c>
      <c r="K364" s="125" t="e">
        <f>#N/A</f>
        <v>#N/A</v>
      </c>
      <c r="L364" s="125" t="e">
        <f>#N/A</f>
        <v>#N/A</v>
      </c>
      <c r="M364" s="125" t="e">
        <f>#N/A</f>
        <v>#N/A</v>
      </c>
      <c r="N364" s="127">
        <v>71.06</v>
      </c>
      <c r="O364" s="127">
        <v>57.41</v>
      </c>
      <c r="P364" s="127">
        <v>79.400000000000006</v>
      </c>
      <c r="Q364" s="127">
        <v>82.41</v>
      </c>
      <c r="R364" s="125" t="s">
        <v>1015</v>
      </c>
      <c r="S364" s="125" t="s">
        <v>1015</v>
      </c>
      <c r="T364" s="125" t="s">
        <v>1015</v>
      </c>
      <c r="U364" s="125" t="s">
        <v>1015</v>
      </c>
      <c r="V364" s="128">
        <v>0</v>
      </c>
      <c r="W364" s="129">
        <v>70.1388888888889</v>
      </c>
      <c r="X364" s="129">
        <v>68.518518518518505</v>
      </c>
      <c r="Y364" s="129">
        <v>72.453703703703695</v>
      </c>
      <c r="Z364" s="129">
        <v>74.768518518518505</v>
      </c>
      <c r="AA364" s="130">
        <v>0</v>
      </c>
      <c r="AB364" s="178">
        <v>76.216216216216196</v>
      </c>
      <c r="AC364" s="124">
        <v>83.783783783783804</v>
      </c>
      <c r="AD364" s="123">
        <v>99.459459459459495</v>
      </c>
      <c r="AE364" s="124">
        <v>85.135135135135101</v>
      </c>
      <c r="AF364" s="180">
        <v>0.25</v>
      </c>
      <c r="AG364" s="178">
        <v>51.014492753623202</v>
      </c>
      <c r="AH364" s="124">
        <v>73.3333333333333</v>
      </c>
      <c r="AI364" s="123">
        <v>79.420289855072497</v>
      </c>
      <c r="AJ364" s="124">
        <v>93.043478260869605</v>
      </c>
      <c r="AK364" s="180">
        <v>0.25</v>
      </c>
    </row>
    <row r="365" spans="1:37" ht="15.75" customHeight="1">
      <c r="A365" s="125" t="s">
        <v>984</v>
      </c>
      <c r="B365" s="125" t="s">
        <v>896</v>
      </c>
      <c r="C365" s="126">
        <v>292935</v>
      </c>
      <c r="D365" s="125" t="s">
        <v>989</v>
      </c>
      <c r="E365" s="125" t="e">
        <f>#N/A</f>
        <v>#N/A</v>
      </c>
      <c r="F365" s="125" t="e">
        <f>#N/A</f>
        <v>#N/A</v>
      </c>
      <c r="G365" s="125" t="e">
        <f>#N/A</f>
        <v>#N/A</v>
      </c>
      <c r="H365" s="125" t="e">
        <f>#N/A</f>
        <v>#N/A</v>
      </c>
      <c r="I365" s="125" t="e">
        <f>#N/A</f>
        <v>#N/A</v>
      </c>
      <c r="J365" s="125" t="e">
        <f>#N/A</f>
        <v>#N/A</v>
      </c>
      <c r="K365" s="125" t="e">
        <f>#N/A</f>
        <v>#N/A</v>
      </c>
      <c r="L365" s="125" t="e">
        <f>#N/A</f>
        <v>#N/A</v>
      </c>
      <c r="M365" s="125" t="e">
        <f>#N/A</f>
        <v>#N/A</v>
      </c>
      <c r="N365" s="127">
        <v>63.74</v>
      </c>
      <c r="O365" s="127">
        <v>63.74</v>
      </c>
      <c r="P365" s="127">
        <v>85.71</v>
      </c>
      <c r="Q365" s="127">
        <v>80.22</v>
      </c>
      <c r="R365" s="125" t="s">
        <v>1015</v>
      </c>
      <c r="S365" s="125" t="s">
        <v>1015</v>
      </c>
      <c r="T365" s="125" t="s">
        <v>1015</v>
      </c>
      <c r="U365" s="125" t="s">
        <v>1015</v>
      </c>
      <c r="V365" s="128">
        <v>0</v>
      </c>
      <c r="W365" s="129">
        <v>85.5555555555556</v>
      </c>
      <c r="X365" s="129">
        <v>87.7777777777778</v>
      </c>
      <c r="Y365" s="129">
        <v>92.2222222222222</v>
      </c>
      <c r="Z365" s="129">
        <v>81.1111111111111</v>
      </c>
      <c r="AA365" s="130">
        <v>0</v>
      </c>
      <c r="AB365" s="178">
        <v>83.673469387755105</v>
      </c>
      <c r="AC365" s="124">
        <v>80.612244897959201</v>
      </c>
      <c r="AD365" s="123">
        <v>90.816326530612201</v>
      </c>
      <c r="AE365" s="124">
        <v>76.530612244897995</v>
      </c>
      <c r="AF365" s="180">
        <v>0</v>
      </c>
      <c r="AG365" s="178">
        <v>90.909090909090907</v>
      </c>
      <c r="AH365" s="124">
        <v>94.949494949494905</v>
      </c>
      <c r="AI365" s="123">
        <v>100</v>
      </c>
      <c r="AJ365" s="124">
        <v>78.787878787878796</v>
      </c>
      <c r="AK365" s="180">
        <v>0</v>
      </c>
    </row>
    <row r="366" spans="1:37" ht="15.75" customHeight="1">
      <c r="A366" s="125" t="s">
        <v>974</v>
      </c>
      <c r="B366" s="125" t="s">
        <v>596</v>
      </c>
      <c r="C366" s="126">
        <v>292937</v>
      </c>
      <c r="D366" s="125" t="s">
        <v>604</v>
      </c>
      <c r="E366" s="125" t="e">
        <f>#N/A</f>
        <v>#N/A</v>
      </c>
      <c r="F366" s="125" t="e">
        <f>#N/A</f>
        <v>#N/A</v>
      </c>
      <c r="G366" s="125" t="e">
        <f>#N/A</f>
        <v>#N/A</v>
      </c>
      <c r="H366" s="125" t="e">
        <f>#N/A</f>
        <v>#N/A</v>
      </c>
      <c r="I366" s="125" t="e">
        <f>#N/A</f>
        <v>#N/A</v>
      </c>
      <c r="J366" s="125" t="e">
        <f>#N/A</f>
        <v>#N/A</v>
      </c>
      <c r="K366" s="125" t="e">
        <f>#N/A</f>
        <v>#N/A</v>
      </c>
      <c r="L366" s="125" t="e">
        <f>#N/A</f>
        <v>#N/A</v>
      </c>
      <c r="M366" s="125" t="e">
        <f>#N/A</f>
        <v>#N/A</v>
      </c>
      <c r="N366" s="127">
        <v>106.03</v>
      </c>
      <c r="O366" s="127">
        <v>100</v>
      </c>
      <c r="P366" s="127">
        <v>95.69</v>
      </c>
      <c r="Q366" s="127">
        <v>106.03</v>
      </c>
      <c r="R366" s="125" t="s">
        <v>1014</v>
      </c>
      <c r="S366" s="125" t="b">
        <f>TRUE</f>
        <v>1</v>
      </c>
      <c r="T366" s="125" t="s">
        <v>1014</v>
      </c>
      <c r="U366" s="125" t="s">
        <v>1014</v>
      </c>
      <c r="V366" s="128">
        <v>1</v>
      </c>
      <c r="W366" s="129">
        <v>94.827586206896598</v>
      </c>
      <c r="X366" s="129">
        <v>92.241379310344797</v>
      </c>
      <c r="Y366" s="129">
        <v>106.034482758621</v>
      </c>
      <c r="Z366" s="129">
        <v>103.448275862069</v>
      </c>
      <c r="AA366" s="130">
        <v>0.5</v>
      </c>
      <c r="AB366" s="178">
        <v>90.909090909090907</v>
      </c>
      <c r="AC366" s="124">
        <v>91.818181818181799</v>
      </c>
      <c r="AD366" s="123">
        <v>96.363636363636402</v>
      </c>
      <c r="AE366" s="124">
        <v>91.818181818181799</v>
      </c>
      <c r="AF366" s="180">
        <v>0</v>
      </c>
      <c r="AG366" s="178">
        <v>85.826771653543304</v>
      </c>
      <c r="AH366" s="124">
        <v>91.338582677165306</v>
      </c>
      <c r="AI366" s="123">
        <v>96.850393700787393</v>
      </c>
      <c r="AJ366" s="124">
        <v>101.574803149606</v>
      </c>
      <c r="AK366" s="180">
        <v>0</v>
      </c>
    </row>
    <row r="367" spans="1:37" ht="15.75" customHeight="1">
      <c r="A367" s="125" t="s">
        <v>976</v>
      </c>
      <c r="B367" s="125" t="s">
        <v>683</v>
      </c>
      <c r="C367" s="126">
        <v>292940</v>
      </c>
      <c r="D367" s="125" t="s">
        <v>685</v>
      </c>
      <c r="E367" s="125" t="e">
        <f>#N/A</f>
        <v>#N/A</v>
      </c>
      <c r="F367" s="125" t="e">
        <f>#N/A</f>
        <v>#N/A</v>
      </c>
      <c r="G367" s="125" t="e">
        <f>#N/A</f>
        <v>#N/A</v>
      </c>
      <c r="H367" s="125" t="e">
        <f>#N/A</f>
        <v>#N/A</v>
      </c>
      <c r="I367" s="125" t="e">
        <f>#N/A</f>
        <v>#N/A</v>
      </c>
      <c r="J367" s="125" t="e">
        <f>#N/A</f>
        <v>#N/A</v>
      </c>
      <c r="K367" s="125" t="e">
        <f>#N/A</f>
        <v>#N/A</v>
      </c>
      <c r="L367" s="125" t="e">
        <f>#N/A</f>
        <v>#N/A</v>
      </c>
      <c r="M367" s="125" t="e">
        <f>#N/A</f>
        <v>#N/A</v>
      </c>
      <c r="N367" s="127">
        <v>101.96</v>
      </c>
      <c r="O367" s="127">
        <v>76.47</v>
      </c>
      <c r="P367" s="127">
        <v>120.59</v>
      </c>
      <c r="Q367" s="127">
        <v>92.16</v>
      </c>
      <c r="R367" s="125" t="s">
        <v>1015</v>
      </c>
      <c r="S367" s="125" t="s">
        <v>1015</v>
      </c>
      <c r="T367" s="125" t="s">
        <v>1015</v>
      </c>
      <c r="U367" s="125" t="s">
        <v>1015</v>
      </c>
      <c r="V367" s="128">
        <v>0.5</v>
      </c>
      <c r="W367" s="129">
        <v>113.725490196078</v>
      </c>
      <c r="X367" s="129">
        <v>100.980392156863</v>
      </c>
      <c r="Y367" s="129">
        <v>93.137254901960802</v>
      </c>
      <c r="Z367" s="129">
        <v>113.725490196078</v>
      </c>
      <c r="AA367" s="140">
        <v>1</v>
      </c>
      <c r="AB367" s="178">
        <v>75.572519083969496</v>
      </c>
      <c r="AC367" s="124">
        <v>74.809160305343497</v>
      </c>
      <c r="AD367" s="123">
        <v>74.809160305343497</v>
      </c>
      <c r="AE367" s="124">
        <v>67.175572519084</v>
      </c>
      <c r="AF367" s="183">
        <v>0</v>
      </c>
      <c r="AG367" s="178">
        <v>100</v>
      </c>
      <c r="AH367" s="124">
        <v>104.71698113207501</v>
      </c>
      <c r="AI367" s="123">
        <v>117.92452830188699</v>
      </c>
      <c r="AJ367" s="124">
        <v>96.2264150943396</v>
      </c>
      <c r="AK367" s="183">
        <v>0</v>
      </c>
    </row>
    <row r="368" spans="1:37" ht="15.75" customHeight="1">
      <c r="A368" s="125" t="s">
        <v>976</v>
      </c>
      <c r="B368" s="125" t="s">
        <v>659</v>
      </c>
      <c r="C368" s="126">
        <v>292950</v>
      </c>
      <c r="D368" s="125" t="s">
        <v>662</v>
      </c>
      <c r="E368" s="125" t="e">
        <f>#N/A</f>
        <v>#N/A</v>
      </c>
      <c r="F368" s="125" t="e">
        <f>#N/A</f>
        <v>#N/A</v>
      </c>
      <c r="G368" s="125" t="e">
        <f>#N/A</f>
        <v>#N/A</v>
      </c>
      <c r="H368" s="125" t="e">
        <f>#N/A</f>
        <v>#N/A</v>
      </c>
      <c r="I368" s="125" t="e">
        <f>#N/A</f>
        <v>#N/A</v>
      </c>
      <c r="J368" s="125" t="e">
        <f>#N/A</f>
        <v>#N/A</v>
      </c>
      <c r="K368" s="125" t="e">
        <f>#N/A</f>
        <v>#N/A</v>
      </c>
      <c r="L368" s="125" t="e">
        <f>#N/A</f>
        <v>#N/A</v>
      </c>
      <c r="M368" s="125" t="e">
        <f>#N/A</f>
        <v>#N/A</v>
      </c>
      <c r="N368" s="127">
        <v>111.07</v>
      </c>
      <c r="O368" s="127">
        <v>106.3</v>
      </c>
      <c r="P368" s="127">
        <v>119.47</v>
      </c>
      <c r="Q368" s="127">
        <v>118.51</v>
      </c>
      <c r="R368" s="125" t="s">
        <v>1014</v>
      </c>
      <c r="S368" s="125" t="b">
        <f>TRUE</f>
        <v>1</v>
      </c>
      <c r="T368" s="125" t="s">
        <v>1014</v>
      </c>
      <c r="U368" s="125" t="s">
        <v>1014</v>
      </c>
      <c r="V368" s="128">
        <v>1</v>
      </c>
      <c r="W368" s="129">
        <v>115.839694656489</v>
      </c>
      <c r="X368" s="129">
        <v>114.50381679389299</v>
      </c>
      <c r="Y368" s="129">
        <v>117.748091603053</v>
      </c>
      <c r="Z368" s="131">
        <v>115.648854961832</v>
      </c>
      <c r="AA368" s="130">
        <v>1</v>
      </c>
      <c r="AB368" s="178">
        <v>110.392156862745</v>
      </c>
      <c r="AC368" s="124">
        <v>109.803921568627</v>
      </c>
      <c r="AD368" s="123">
        <v>117.843137254902</v>
      </c>
      <c r="AE368" s="124">
        <v>117.254901960784</v>
      </c>
      <c r="AF368" s="180">
        <v>1</v>
      </c>
      <c r="AG368" s="178">
        <v>83.421516754850103</v>
      </c>
      <c r="AH368" s="124">
        <v>88.359788359788396</v>
      </c>
      <c r="AI368" s="123">
        <v>89.594356261022895</v>
      </c>
      <c r="AJ368" s="124">
        <v>94.708994708994695</v>
      </c>
      <c r="AK368" s="180">
        <v>1</v>
      </c>
    </row>
    <row r="369" spans="1:37" ht="15.75" customHeight="1">
      <c r="A369" s="125" t="s">
        <v>976</v>
      </c>
      <c r="B369" s="125" t="s">
        <v>1017</v>
      </c>
      <c r="C369" s="126">
        <v>292960</v>
      </c>
      <c r="D369" s="125" t="s">
        <v>653</v>
      </c>
      <c r="E369" s="125" t="e">
        <f>#N/A</f>
        <v>#N/A</v>
      </c>
      <c r="F369" s="125" t="e">
        <f>#N/A</f>
        <v>#N/A</v>
      </c>
      <c r="G369" s="125" t="e">
        <f>#N/A</f>
        <v>#N/A</v>
      </c>
      <c r="H369" s="125" t="e">
        <f>#N/A</f>
        <v>#N/A</v>
      </c>
      <c r="I369" s="125" t="e">
        <f>#N/A</f>
        <v>#N/A</v>
      </c>
      <c r="J369" s="125" t="e">
        <f>#N/A</f>
        <v>#N/A</v>
      </c>
      <c r="K369" s="125" t="e">
        <f>#N/A</f>
        <v>#N/A</v>
      </c>
      <c r="L369" s="125" t="e">
        <f>#N/A</f>
        <v>#N/A</v>
      </c>
      <c r="M369" s="125" t="e">
        <f>#N/A</f>
        <v>#N/A</v>
      </c>
      <c r="N369" s="127">
        <v>59.6</v>
      </c>
      <c r="O369" s="127">
        <v>33.6</v>
      </c>
      <c r="P369" s="127">
        <v>75.2</v>
      </c>
      <c r="Q369" s="127">
        <v>72.8</v>
      </c>
      <c r="R369" s="125" t="s">
        <v>1015</v>
      </c>
      <c r="S369" s="125" t="s">
        <v>1015</v>
      </c>
      <c r="T369" s="125" t="s">
        <v>1015</v>
      </c>
      <c r="U369" s="125" t="s">
        <v>1015</v>
      </c>
      <c r="V369" s="128">
        <v>0</v>
      </c>
      <c r="W369" s="129">
        <v>72</v>
      </c>
      <c r="X369" s="129">
        <v>72</v>
      </c>
      <c r="Y369" s="129">
        <v>70</v>
      </c>
      <c r="Z369" s="129">
        <v>69.599999999999994</v>
      </c>
      <c r="AA369" s="130">
        <v>0</v>
      </c>
      <c r="AB369" s="178">
        <v>86.561264822134405</v>
      </c>
      <c r="AC369" s="124">
        <v>86.561264822134405</v>
      </c>
      <c r="AD369" s="123">
        <v>89.723320158102794</v>
      </c>
      <c r="AE369" s="124">
        <v>71.146245059288503</v>
      </c>
      <c r="AF369" s="180">
        <v>0</v>
      </c>
      <c r="AG369" s="178">
        <v>85.5421686746988</v>
      </c>
      <c r="AH369" s="124">
        <v>90.361445783132496</v>
      </c>
      <c r="AI369" s="123">
        <v>89.959839357429701</v>
      </c>
      <c r="AJ369" s="124">
        <v>102.008032128514</v>
      </c>
      <c r="AK369" s="180">
        <v>0</v>
      </c>
    </row>
    <row r="370" spans="1:37" ht="15.75" customHeight="1">
      <c r="A370" s="125" t="s">
        <v>978</v>
      </c>
      <c r="B370" s="125" t="s">
        <v>691</v>
      </c>
      <c r="C370" s="126">
        <v>292970</v>
      </c>
      <c r="D370" s="125" t="s">
        <v>707</v>
      </c>
      <c r="E370" s="125" t="e">
        <f>#N/A</f>
        <v>#N/A</v>
      </c>
      <c r="F370" s="125" t="e">
        <f>#N/A</f>
        <v>#N/A</v>
      </c>
      <c r="G370" s="125" t="e">
        <f>#N/A</f>
        <v>#N/A</v>
      </c>
      <c r="H370" s="125" t="e">
        <f>#N/A</f>
        <v>#N/A</v>
      </c>
      <c r="I370" s="125" t="e">
        <f>#N/A</f>
        <v>#N/A</v>
      </c>
      <c r="J370" s="125" t="e">
        <f>#N/A</f>
        <v>#N/A</v>
      </c>
      <c r="K370" s="125" t="e">
        <f>#N/A</f>
        <v>#N/A</v>
      </c>
      <c r="L370" s="125" t="e">
        <f>#N/A</f>
        <v>#N/A</v>
      </c>
      <c r="M370" s="125" t="e">
        <f>#N/A</f>
        <v>#N/A</v>
      </c>
      <c r="N370" s="127">
        <v>54.45</v>
      </c>
      <c r="O370" s="127">
        <v>45.55</v>
      </c>
      <c r="P370" s="127">
        <v>71.2</v>
      </c>
      <c r="Q370" s="127">
        <v>57.59</v>
      </c>
      <c r="R370" s="125" t="s">
        <v>1015</v>
      </c>
      <c r="S370" s="125" t="s">
        <v>1015</v>
      </c>
      <c r="T370" s="125" t="s">
        <v>1015</v>
      </c>
      <c r="U370" s="125" t="s">
        <v>1015</v>
      </c>
      <c r="V370" s="128">
        <v>0</v>
      </c>
      <c r="W370" s="129">
        <v>76.439790575916206</v>
      </c>
      <c r="X370" s="129">
        <v>70.680628272251298</v>
      </c>
      <c r="Y370" s="129">
        <v>89.005235602094203</v>
      </c>
      <c r="Z370" s="129">
        <v>68.586387434554993</v>
      </c>
      <c r="AA370" s="130">
        <v>0</v>
      </c>
      <c r="AB370" s="178">
        <v>56.585365853658502</v>
      </c>
      <c r="AC370" s="124">
        <v>47.804878048780502</v>
      </c>
      <c r="AD370" s="123">
        <v>60</v>
      </c>
      <c r="AE370" s="124">
        <v>69.268292682926798</v>
      </c>
      <c r="AF370" s="180">
        <v>0</v>
      </c>
      <c r="AG370" s="178">
        <v>60.829493087557601</v>
      </c>
      <c r="AH370" s="124">
        <v>60.829493087557601</v>
      </c>
      <c r="AI370" s="123">
        <v>71.889400921659004</v>
      </c>
      <c r="AJ370" s="124">
        <v>71.889400921659004</v>
      </c>
      <c r="AK370" s="180">
        <v>0</v>
      </c>
    </row>
    <row r="371" spans="1:37" ht="15.75" customHeight="1">
      <c r="A371" s="125" t="s">
        <v>976</v>
      </c>
      <c r="B371" s="125" t="s">
        <v>659</v>
      </c>
      <c r="C371" s="126">
        <v>292975</v>
      </c>
      <c r="D371" s="125" t="s">
        <v>663</v>
      </c>
      <c r="E371" s="125" t="e">
        <f>#N/A</f>
        <v>#N/A</v>
      </c>
      <c r="F371" s="125" t="e">
        <f>#N/A</f>
        <v>#N/A</v>
      </c>
      <c r="G371" s="125" t="e">
        <f>#N/A</f>
        <v>#N/A</v>
      </c>
      <c r="H371" s="125" t="e">
        <f>#N/A</f>
        <v>#N/A</v>
      </c>
      <c r="I371" s="125" t="e">
        <f>#N/A</f>
        <v>#N/A</v>
      </c>
      <c r="J371" s="125" t="e">
        <f>#N/A</f>
        <v>#N/A</v>
      </c>
      <c r="K371" s="125" t="e">
        <f>#N/A</f>
        <v>#N/A</v>
      </c>
      <c r="L371" s="125" t="e">
        <f>#N/A</f>
        <v>#N/A</v>
      </c>
      <c r="M371" s="125" t="e">
        <f>#N/A</f>
        <v>#N/A</v>
      </c>
      <c r="N371" s="127">
        <v>2.78</v>
      </c>
      <c r="O371" s="127">
        <v>1.85</v>
      </c>
      <c r="P371" s="127">
        <v>2.78</v>
      </c>
      <c r="Q371" s="127">
        <v>5.56</v>
      </c>
      <c r="R371" s="125" t="s">
        <v>1015</v>
      </c>
      <c r="S371" s="125" t="s">
        <v>1015</v>
      </c>
      <c r="T371" s="125" t="s">
        <v>1015</v>
      </c>
      <c r="U371" s="125" t="s">
        <v>1015</v>
      </c>
      <c r="V371" s="128">
        <v>0</v>
      </c>
      <c r="W371" s="129">
        <v>88.8888888888889</v>
      </c>
      <c r="X371" s="129">
        <v>95.370370370370395</v>
      </c>
      <c r="Y371" s="129">
        <v>119.444444444444</v>
      </c>
      <c r="Z371" s="131">
        <v>93.518518518518505</v>
      </c>
      <c r="AA371" s="130">
        <v>0.5</v>
      </c>
      <c r="AB371" s="178">
        <v>119.607843137255</v>
      </c>
      <c r="AC371" s="124">
        <v>103.92156862745099</v>
      </c>
      <c r="AD371" s="123">
        <v>110.78431372548999</v>
      </c>
      <c r="AE371" s="124">
        <v>85.294117647058798</v>
      </c>
      <c r="AF371" s="180">
        <v>0.25</v>
      </c>
      <c r="AG371" s="178">
        <v>32.7102803738318</v>
      </c>
      <c r="AH371" s="124">
        <v>32.7102803738318</v>
      </c>
      <c r="AI371" s="123">
        <v>31.775700934579401</v>
      </c>
      <c r="AJ371" s="124">
        <v>86.9158878504673</v>
      </c>
      <c r="AK371" s="180">
        <v>0.25</v>
      </c>
    </row>
    <row r="372" spans="1:37" ht="15.75" customHeight="1">
      <c r="A372" s="125" t="s">
        <v>974</v>
      </c>
      <c r="B372" s="125" t="s">
        <v>596</v>
      </c>
      <c r="C372" s="126">
        <v>292980</v>
      </c>
      <c r="D372" s="125" t="s">
        <v>605</v>
      </c>
      <c r="E372" s="125" t="e">
        <f>#N/A</f>
        <v>#N/A</v>
      </c>
      <c r="F372" s="125" t="e">
        <f>#N/A</f>
        <v>#N/A</v>
      </c>
      <c r="G372" s="125" t="e">
        <f>#N/A</f>
        <v>#N/A</v>
      </c>
      <c r="H372" s="125" t="e">
        <f>#N/A</f>
        <v>#N/A</v>
      </c>
      <c r="I372" s="125" t="e">
        <f>#N/A</f>
        <v>#N/A</v>
      </c>
      <c r="J372" s="125" t="e">
        <f>#N/A</f>
        <v>#N/A</v>
      </c>
      <c r="K372" s="125" t="e">
        <f>#N/A</f>
        <v>#N/A</v>
      </c>
      <c r="L372" s="125" t="e">
        <f>#N/A</f>
        <v>#N/A</v>
      </c>
      <c r="M372" s="125" t="e">
        <f>#N/A</f>
        <v>#N/A</v>
      </c>
      <c r="N372" s="127">
        <v>111.88</v>
      </c>
      <c r="O372" s="127">
        <v>99.01</v>
      </c>
      <c r="P372" s="127">
        <v>109.9</v>
      </c>
      <c r="Q372" s="127">
        <v>145.54</v>
      </c>
      <c r="R372" s="125" t="s">
        <v>1014</v>
      </c>
      <c r="S372" s="125" t="b">
        <f>TRUE</f>
        <v>1</v>
      </c>
      <c r="T372" s="125" t="s">
        <v>1014</v>
      </c>
      <c r="U372" s="125" t="s">
        <v>1014</v>
      </c>
      <c r="V372" s="128">
        <v>1</v>
      </c>
      <c r="W372" s="129">
        <v>135.643564356436</v>
      </c>
      <c r="X372" s="129">
        <v>138.61386138613901</v>
      </c>
      <c r="Y372" s="129">
        <v>136.633663366337</v>
      </c>
      <c r="Z372" s="129">
        <v>111.88118811881201</v>
      </c>
      <c r="AA372" s="140">
        <v>1</v>
      </c>
      <c r="AB372" s="178">
        <v>114.81481481481499</v>
      </c>
      <c r="AC372" s="124">
        <v>109.259259259259</v>
      </c>
      <c r="AD372" s="123">
        <v>119.444444444444</v>
      </c>
      <c r="AE372" s="124">
        <v>120.37037037037</v>
      </c>
      <c r="AF372" s="183">
        <v>1</v>
      </c>
      <c r="AG372" s="178">
        <v>90</v>
      </c>
      <c r="AH372" s="124">
        <v>91.538461538461505</v>
      </c>
      <c r="AI372" s="123">
        <v>87.692307692307693</v>
      </c>
      <c r="AJ372" s="124">
        <v>93.846153846153797</v>
      </c>
      <c r="AK372" s="183">
        <v>1</v>
      </c>
    </row>
    <row r="373" spans="1:37" ht="15.75" customHeight="1">
      <c r="A373" s="125" t="s">
        <v>970</v>
      </c>
      <c r="B373" s="125" t="s">
        <v>549</v>
      </c>
      <c r="C373" s="126">
        <v>292990</v>
      </c>
      <c r="D373" s="125" t="s">
        <v>549</v>
      </c>
      <c r="E373" s="125" t="e">
        <f>#N/A</f>
        <v>#N/A</v>
      </c>
      <c r="F373" s="125" t="e">
        <f>#N/A</f>
        <v>#N/A</v>
      </c>
      <c r="G373" s="125" t="e">
        <f>#N/A</f>
        <v>#N/A</v>
      </c>
      <c r="H373" s="125" t="e">
        <f>#N/A</f>
        <v>#N/A</v>
      </c>
      <c r="I373" s="125" t="e">
        <f>#N/A</f>
        <v>#N/A</v>
      </c>
      <c r="J373" s="125" t="e">
        <f>#N/A</f>
        <v>#N/A</v>
      </c>
      <c r="K373" s="125" t="e">
        <f>#N/A</f>
        <v>#N/A</v>
      </c>
      <c r="L373" s="125" t="e">
        <f>#N/A</f>
        <v>#N/A</v>
      </c>
      <c r="M373" s="125" t="e">
        <f>#N/A</f>
        <v>#N/A</v>
      </c>
      <c r="N373" s="127">
        <v>82.83</v>
      </c>
      <c r="O373" s="127">
        <v>70.5</v>
      </c>
      <c r="P373" s="127">
        <v>87</v>
      </c>
      <c r="Q373" s="127">
        <v>98</v>
      </c>
      <c r="R373" s="125" t="s">
        <v>1015</v>
      </c>
      <c r="S373" s="125" t="s">
        <v>1015</v>
      </c>
      <c r="T373" s="125" t="s">
        <v>1015</v>
      </c>
      <c r="U373" s="125" t="s">
        <v>1015</v>
      </c>
      <c r="V373" s="128">
        <v>0.25</v>
      </c>
      <c r="W373" s="129">
        <v>81.6666666666667</v>
      </c>
      <c r="X373" s="129">
        <v>90.8333333333333</v>
      </c>
      <c r="Y373" s="129">
        <v>103.666666666667</v>
      </c>
      <c r="Z373" s="129">
        <v>96</v>
      </c>
      <c r="AA373" s="140">
        <v>0.5</v>
      </c>
      <c r="AB373" s="178">
        <v>104.71869328493599</v>
      </c>
      <c r="AC373" s="124">
        <v>105.80762250453699</v>
      </c>
      <c r="AD373" s="123">
        <v>97.822141560798499</v>
      </c>
      <c r="AE373" s="124">
        <v>117.785843920145</v>
      </c>
      <c r="AF373" s="183">
        <v>1</v>
      </c>
      <c r="AG373" s="178">
        <v>80.743243243243199</v>
      </c>
      <c r="AH373" s="124">
        <v>96.114864864864899</v>
      </c>
      <c r="AI373" s="123">
        <v>102.70270270270299</v>
      </c>
      <c r="AJ373" s="124">
        <v>92.567567567567593</v>
      </c>
      <c r="AK373" s="183">
        <v>1</v>
      </c>
    </row>
    <row r="374" spans="1:37" ht="15.75" customHeight="1">
      <c r="A374" s="125" t="s">
        <v>983</v>
      </c>
      <c r="B374" s="125" t="s">
        <v>825</v>
      </c>
      <c r="C374" s="126">
        <v>293000</v>
      </c>
      <c r="D374" s="125" t="s">
        <v>839</v>
      </c>
      <c r="E374" s="125" t="e">
        <f>#N/A</f>
        <v>#N/A</v>
      </c>
      <c r="F374" s="125" t="e">
        <f>#N/A</f>
        <v>#N/A</v>
      </c>
      <c r="G374" s="125" t="e">
        <f>#N/A</f>
        <v>#N/A</v>
      </c>
      <c r="H374" s="125" t="e">
        <f>#N/A</f>
        <v>#N/A</v>
      </c>
      <c r="I374" s="125" t="e">
        <f>#N/A</f>
        <v>#N/A</v>
      </c>
      <c r="J374" s="125" t="e">
        <f>#N/A</f>
        <v>#N/A</v>
      </c>
      <c r="K374" s="125" t="e">
        <f>#N/A</f>
        <v>#N/A</v>
      </c>
      <c r="L374" s="125" t="e">
        <f>#N/A</f>
        <v>#N/A</v>
      </c>
      <c r="M374" s="125" t="e">
        <f>#N/A</f>
        <v>#N/A</v>
      </c>
      <c r="N374" s="127">
        <v>122.55</v>
      </c>
      <c r="O374" s="127">
        <v>122.55</v>
      </c>
      <c r="P374" s="127">
        <v>108.82</v>
      </c>
      <c r="Q374" s="127">
        <v>117.65</v>
      </c>
      <c r="R374" s="125" t="s">
        <v>1014</v>
      </c>
      <c r="S374" s="125" t="b">
        <f>TRUE</f>
        <v>1</v>
      </c>
      <c r="T374" s="125" t="s">
        <v>1014</v>
      </c>
      <c r="U374" s="125" t="s">
        <v>1014</v>
      </c>
      <c r="V374" s="128">
        <v>1</v>
      </c>
      <c r="W374" s="129">
        <v>91.176470588235304</v>
      </c>
      <c r="X374" s="129">
        <v>92.156862745097996</v>
      </c>
      <c r="Y374" s="129">
        <v>88.235294117647101</v>
      </c>
      <c r="Z374" s="129">
        <v>99.019607843137294</v>
      </c>
      <c r="AA374" s="140">
        <v>0.25</v>
      </c>
      <c r="AB374" s="178">
        <v>92.233009708737896</v>
      </c>
      <c r="AC374" s="124">
        <v>90.291262135922295</v>
      </c>
      <c r="AD374" s="123">
        <v>103.883495145631</v>
      </c>
      <c r="AE374" s="124">
        <v>75.728155339805795</v>
      </c>
      <c r="AF374" s="183">
        <v>0.25</v>
      </c>
      <c r="AG374" s="178">
        <v>139.759036144578</v>
      </c>
      <c r="AH374" s="124">
        <v>134.93975903614501</v>
      </c>
      <c r="AI374" s="123">
        <v>124.096385542169</v>
      </c>
      <c r="AJ374" s="124">
        <v>136.14457831325299</v>
      </c>
      <c r="AK374" s="183">
        <v>0.25</v>
      </c>
    </row>
    <row r="375" spans="1:37" ht="15.75" customHeight="1">
      <c r="A375" s="125" t="s">
        <v>979</v>
      </c>
      <c r="B375" s="125" t="s">
        <v>755</v>
      </c>
      <c r="C375" s="126">
        <v>293010</v>
      </c>
      <c r="D375" s="125" t="s">
        <v>755</v>
      </c>
      <c r="E375" s="125" t="e">
        <f>#N/A</f>
        <v>#N/A</v>
      </c>
      <c r="F375" s="125" t="e">
        <f>#N/A</f>
        <v>#N/A</v>
      </c>
      <c r="G375" s="125" t="e">
        <f>#N/A</f>
        <v>#N/A</v>
      </c>
      <c r="H375" s="125" t="e">
        <f>#N/A</f>
        <v>#N/A</v>
      </c>
      <c r="I375" s="125" t="e">
        <f>#N/A</f>
        <v>#N/A</v>
      </c>
      <c r="J375" s="125" t="e">
        <f>#N/A</f>
        <v>#N/A</v>
      </c>
      <c r="K375" s="125" t="e">
        <f>#N/A</f>
        <v>#N/A</v>
      </c>
      <c r="L375" s="125" t="e">
        <f>#N/A</f>
        <v>#N/A</v>
      </c>
      <c r="M375" s="125" t="e">
        <f>#N/A</f>
        <v>#N/A</v>
      </c>
      <c r="N375" s="127">
        <v>64.75</v>
      </c>
      <c r="O375" s="127">
        <v>54.97</v>
      </c>
      <c r="P375" s="127">
        <v>70.510000000000005</v>
      </c>
      <c r="Q375" s="127">
        <v>76.27</v>
      </c>
      <c r="R375" s="125" t="s">
        <v>1015</v>
      </c>
      <c r="S375" s="125" t="s">
        <v>1015</v>
      </c>
      <c r="T375" s="125" t="s">
        <v>1015</v>
      </c>
      <c r="U375" s="125" t="s">
        <v>1015</v>
      </c>
      <c r="V375" s="128">
        <v>0</v>
      </c>
      <c r="W375" s="129">
        <v>65.968586387434598</v>
      </c>
      <c r="X375" s="129">
        <v>80.715532286212905</v>
      </c>
      <c r="Y375" s="129">
        <v>91.535776614310606</v>
      </c>
      <c r="Z375" s="131">
        <v>78.621291448516601</v>
      </c>
      <c r="AA375" s="132">
        <v>0</v>
      </c>
      <c r="AB375" s="178">
        <v>44.361602982292602</v>
      </c>
      <c r="AC375" s="124">
        <v>87.418452935694305</v>
      </c>
      <c r="AD375" s="123">
        <v>98.788443616029795</v>
      </c>
      <c r="AE375" s="124">
        <v>98.136067101584302</v>
      </c>
      <c r="AF375" s="181">
        <v>0.5</v>
      </c>
      <c r="AG375" s="178">
        <v>85.258620689655203</v>
      </c>
      <c r="AH375" s="124">
        <v>82.241379310344797</v>
      </c>
      <c r="AI375" s="123">
        <v>81.724137931034505</v>
      </c>
      <c r="AJ375" s="124">
        <v>92.241379310344797</v>
      </c>
      <c r="AK375" s="181">
        <v>0.5</v>
      </c>
    </row>
    <row r="376" spans="1:37" ht="15.75" customHeight="1">
      <c r="A376" s="125" t="s">
        <v>981</v>
      </c>
      <c r="B376" s="125" t="s">
        <v>730</v>
      </c>
      <c r="C376" s="126">
        <v>293020</v>
      </c>
      <c r="D376" s="125" t="s">
        <v>733</v>
      </c>
      <c r="E376" s="125" t="e">
        <f>#N/A</f>
        <v>#N/A</v>
      </c>
      <c r="F376" s="125" t="e">
        <f>#N/A</f>
        <v>#N/A</v>
      </c>
      <c r="G376" s="125" t="e">
        <f>#N/A</f>
        <v>#N/A</v>
      </c>
      <c r="H376" s="125" t="e">
        <f>#N/A</f>
        <v>#N/A</v>
      </c>
      <c r="I376" s="125" t="e">
        <f>#N/A</f>
        <v>#N/A</v>
      </c>
      <c r="J376" s="125" t="e">
        <f>#N/A</f>
        <v>#N/A</v>
      </c>
      <c r="K376" s="125" t="e">
        <f>#N/A</f>
        <v>#N/A</v>
      </c>
      <c r="L376" s="125" t="e">
        <f>#N/A</f>
        <v>#N/A</v>
      </c>
      <c r="M376" s="125" t="e">
        <f>#N/A</f>
        <v>#N/A</v>
      </c>
      <c r="N376" s="127">
        <v>102.89</v>
      </c>
      <c r="O376" s="127">
        <v>82.64</v>
      </c>
      <c r="P376" s="127">
        <v>90.91</v>
      </c>
      <c r="Q376" s="127">
        <v>84.3</v>
      </c>
      <c r="R376" s="125" t="s">
        <v>1014</v>
      </c>
      <c r="S376" s="125" t="s">
        <v>1015</v>
      </c>
      <c r="T376" s="125" t="s">
        <v>1015</v>
      </c>
      <c r="U376" s="125" t="s">
        <v>1015</v>
      </c>
      <c r="V376" s="128">
        <v>0.25</v>
      </c>
      <c r="W376" s="129">
        <v>120.661157024793</v>
      </c>
      <c r="X376" s="129">
        <v>121.900826446281</v>
      </c>
      <c r="Y376" s="129">
        <v>131.198347107438</v>
      </c>
      <c r="Z376" s="129">
        <v>117.561983471074</v>
      </c>
      <c r="AA376" s="130">
        <v>1</v>
      </c>
      <c r="AB376" s="178">
        <v>95.038167938931295</v>
      </c>
      <c r="AC376" s="124">
        <v>92.9389312977099</v>
      </c>
      <c r="AD376" s="123">
        <v>103.435114503817</v>
      </c>
      <c r="AE376" s="124">
        <v>91.793893129771007</v>
      </c>
      <c r="AF376" s="180">
        <v>0.25</v>
      </c>
      <c r="AG376" s="178">
        <v>89.635316698656396</v>
      </c>
      <c r="AH376" s="124">
        <v>87.9078694817658</v>
      </c>
      <c r="AI376" s="123">
        <v>89.059500959692897</v>
      </c>
      <c r="AJ376" s="124">
        <v>101.919385796545</v>
      </c>
      <c r="AK376" s="180">
        <v>0.25</v>
      </c>
    </row>
    <row r="377" spans="1:37" ht="15.75" customHeight="1">
      <c r="A377" s="125" t="s">
        <v>979</v>
      </c>
      <c r="B377" s="125" t="s">
        <v>791</v>
      </c>
      <c r="C377" s="126">
        <v>293015</v>
      </c>
      <c r="D377" s="125" t="s">
        <v>794</v>
      </c>
      <c r="E377" s="125" t="e">
        <f>#N/A</f>
        <v>#N/A</v>
      </c>
      <c r="F377" s="125" t="e">
        <f>#N/A</f>
        <v>#N/A</v>
      </c>
      <c r="G377" s="125" t="e">
        <f>#N/A</f>
        <v>#N/A</v>
      </c>
      <c r="H377" s="125" t="e">
        <f>#N/A</f>
        <v>#N/A</v>
      </c>
      <c r="I377" s="125" t="e">
        <f>#N/A</f>
        <v>#N/A</v>
      </c>
      <c r="J377" s="125" t="e">
        <f>#N/A</f>
        <v>#N/A</v>
      </c>
      <c r="K377" s="125" t="e">
        <f>#N/A</f>
        <v>#N/A</v>
      </c>
      <c r="L377" s="125" t="e">
        <f>#N/A</f>
        <v>#N/A</v>
      </c>
      <c r="M377" s="125" t="e">
        <f>#N/A</f>
        <v>#N/A</v>
      </c>
      <c r="N377" s="127">
        <v>105.56</v>
      </c>
      <c r="O377" s="127">
        <v>107.85</v>
      </c>
      <c r="P377" s="127">
        <v>107.28</v>
      </c>
      <c r="Q377" s="127">
        <v>108.24</v>
      </c>
      <c r="R377" s="125" t="s">
        <v>1014</v>
      </c>
      <c r="S377" s="125" t="b">
        <f>TRUE</f>
        <v>1</v>
      </c>
      <c r="T377" s="125" t="s">
        <v>1014</v>
      </c>
      <c r="U377" s="125" t="s">
        <v>1014</v>
      </c>
      <c r="V377" s="128">
        <v>1</v>
      </c>
      <c r="W377" s="129">
        <v>85.823754789272002</v>
      </c>
      <c r="X377" s="129">
        <v>88.505747126436802</v>
      </c>
      <c r="Y377" s="129">
        <v>97.3180076628352</v>
      </c>
      <c r="Z377" s="131">
        <v>98.084291187739495</v>
      </c>
      <c r="AA377" s="140">
        <v>0.5</v>
      </c>
      <c r="AB377" s="178">
        <v>102.51572327044001</v>
      </c>
      <c r="AC377" s="124">
        <v>100.20964360587</v>
      </c>
      <c r="AD377" s="123">
        <v>99.790356394130001</v>
      </c>
      <c r="AE377" s="124">
        <v>98.322851153039807</v>
      </c>
      <c r="AF377" s="183">
        <v>1</v>
      </c>
      <c r="AG377" s="178">
        <v>94.509803921568604</v>
      </c>
      <c r="AH377" s="124">
        <v>100</v>
      </c>
      <c r="AI377" s="123">
        <v>98.039215686274503</v>
      </c>
      <c r="AJ377" s="124">
        <v>94.313725490196106</v>
      </c>
      <c r="AK377" s="183">
        <v>1</v>
      </c>
    </row>
    <row r="378" spans="1:37" ht="15.75" customHeight="1">
      <c r="A378" s="125" t="s">
        <v>981</v>
      </c>
      <c r="B378" s="125" t="s">
        <v>1018</v>
      </c>
      <c r="C378" s="126">
        <v>293030</v>
      </c>
      <c r="D378" s="125" t="s">
        <v>795</v>
      </c>
      <c r="E378" s="125" t="e">
        <f>#N/A</f>
        <v>#N/A</v>
      </c>
      <c r="F378" s="125" t="e">
        <f>#N/A</f>
        <v>#N/A</v>
      </c>
      <c r="G378" s="125" t="e">
        <f>#N/A</f>
        <v>#N/A</v>
      </c>
      <c r="H378" s="125" t="e">
        <f>#N/A</f>
        <v>#N/A</v>
      </c>
      <c r="I378" s="125" t="e">
        <f>#N/A</f>
        <v>#N/A</v>
      </c>
      <c r="J378" s="125" t="e">
        <f>#N/A</f>
        <v>#N/A</v>
      </c>
      <c r="K378" s="125" t="e">
        <f>#N/A</f>
        <v>#N/A</v>
      </c>
      <c r="L378" s="125" t="e">
        <f>#N/A</f>
        <v>#N/A</v>
      </c>
      <c r="M378" s="125" t="e">
        <f>#N/A</f>
        <v>#N/A</v>
      </c>
      <c r="N378" s="127">
        <v>98.71</v>
      </c>
      <c r="O378" s="127">
        <v>84.48</v>
      </c>
      <c r="P378" s="127">
        <v>105.17</v>
      </c>
      <c r="Q378" s="127">
        <v>97.41</v>
      </c>
      <c r="R378" s="125" t="s">
        <v>1014</v>
      </c>
      <c r="S378" s="125" t="s">
        <v>1015</v>
      </c>
      <c r="T378" s="125" t="s">
        <v>1014</v>
      </c>
      <c r="U378" s="125" t="s">
        <v>1014</v>
      </c>
      <c r="V378" s="128">
        <v>0.75</v>
      </c>
      <c r="W378" s="129">
        <v>84.051724137931004</v>
      </c>
      <c r="X378" s="129">
        <v>87.931034482758605</v>
      </c>
      <c r="Y378" s="129">
        <v>93.103448275862107</v>
      </c>
      <c r="Z378" s="131">
        <v>80.172413793103402</v>
      </c>
      <c r="AA378" s="130">
        <v>0.25</v>
      </c>
      <c r="AB378" s="178">
        <v>94.907407407407405</v>
      </c>
      <c r="AC378" s="124">
        <v>93.0555555555556</v>
      </c>
      <c r="AD378" s="123">
        <v>103.240740740741</v>
      </c>
      <c r="AE378" s="124">
        <v>87.5</v>
      </c>
      <c r="AF378" s="180">
        <v>0.25</v>
      </c>
      <c r="AG378" s="178">
        <v>68.240343347639495</v>
      </c>
      <c r="AH378" s="124">
        <v>64.806866952789704</v>
      </c>
      <c r="AI378" s="123">
        <v>76.3948497854077</v>
      </c>
      <c r="AJ378" s="124">
        <v>61.8025751072961</v>
      </c>
      <c r="AK378" s="180">
        <v>0.25</v>
      </c>
    </row>
    <row r="379" spans="1:37">
      <c r="A379" s="125" t="s">
        <v>970</v>
      </c>
      <c r="B379" s="125" t="s">
        <v>504</v>
      </c>
      <c r="C379" s="126">
        <v>293040</v>
      </c>
      <c r="D379" s="125" t="s">
        <v>520</v>
      </c>
      <c r="E379" s="125" t="e">
        <f>#N/A</f>
        <v>#N/A</v>
      </c>
      <c r="F379" s="125" t="e">
        <f>#N/A</f>
        <v>#N/A</v>
      </c>
      <c r="G379" s="125" t="e">
        <f>#N/A</f>
        <v>#N/A</v>
      </c>
      <c r="H379" s="125" t="e">
        <f>#N/A</f>
        <v>#N/A</v>
      </c>
      <c r="I379" s="125" t="e">
        <f>#N/A</f>
        <v>#N/A</v>
      </c>
      <c r="J379" s="125" t="e">
        <f>#N/A</f>
        <v>#N/A</v>
      </c>
      <c r="K379" s="125" t="e">
        <f>#N/A</f>
        <v>#N/A</v>
      </c>
      <c r="L379" s="125" t="e">
        <f>#N/A</f>
        <v>#N/A</v>
      </c>
      <c r="M379" s="125" t="e">
        <f>#N/A</f>
        <v>#N/A</v>
      </c>
      <c r="N379" s="127">
        <v>72.22</v>
      </c>
      <c r="O379" s="127">
        <v>65.97</v>
      </c>
      <c r="P379" s="127">
        <v>76.39</v>
      </c>
      <c r="Q379" s="127">
        <v>109.03</v>
      </c>
      <c r="R379" s="125" t="s">
        <v>1015</v>
      </c>
      <c r="S379" s="125" t="s">
        <v>1015</v>
      </c>
      <c r="T379" s="125" t="s">
        <v>1015</v>
      </c>
      <c r="U379" s="125" t="s">
        <v>1014</v>
      </c>
      <c r="V379" s="128">
        <v>0.25</v>
      </c>
      <c r="W379" s="129">
        <v>108.333333333333</v>
      </c>
      <c r="X379" s="129">
        <v>113.888888888889</v>
      </c>
      <c r="Y379" s="129">
        <v>120.833333333333</v>
      </c>
      <c r="Z379" s="129">
        <v>92.3611111111111</v>
      </c>
      <c r="AA379" s="140">
        <v>1</v>
      </c>
      <c r="AB379" s="178">
        <v>153.77358490565999</v>
      </c>
      <c r="AC379" s="124">
        <v>146.22641509434001</v>
      </c>
      <c r="AD379" s="123">
        <v>144.33962264150901</v>
      </c>
      <c r="AE379" s="124">
        <v>149.05660377358501</v>
      </c>
      <c r="AF379" s="183">
        <v>1</v>
      </c>
      <c r="AG379" s="178">
        <v>63.709677419354797</v>
      </c>
      <c r="AH379" s="124">
        <v>62.096774193548399</v>
      </c>
      <c r="AI379" s="123">
        <v>74.193548387096797</v>
      </c>
      <c r="AJ379" s="124">
        <v>83.064516129032299</v>
      </c>
      <c r="AK379" s="183">
        <v>1</v>
      </c>
    </row>
    <row r="380" spans="1:37" ht="15.75" customHeight="1">
      <c r="A380" s="134" t="s">
        <v>970</v>
      </c>
      <c r="B380" s="125" t="s">
        <v>567</v>
      </c>
      <c r="C380" s="133">
        <v>293050</v>
      </c>
      <c r="D380" s="134" t="s">
        <v>567</v>
      </c>
      <c r="E380" s="135" t="e">
        <f>#N/A</f>
        <v>#N/A</v>
      </c>
      <c r="F380" s="135" t="e">
        <f>#N/A</f>
        <v>#N/A</v>
      </c>
      <c r="G380" s="135" t="e">
        <f>#N/A</f>
        <v>#N/A</v>
      </c>
      <c r="H380" s="135" t="e">
        <f>#N/A</f>
        <v>#N/A</v>
      </c>
      <c r="I380" s="135" t="e">
        <f>#N/A</f>
        <v>#N/A</v>
      </c>
      <c r="J380" s="135" t="e">
        <f>#N/A</f>
        <v>#N/A</v>
      </c>
      <c r="K380" s="135" t="e">
        <f>#N/A</f>
        <v>#N/A</v>
      </c>
      <c r="L380" s="135" t="e">
        <f>#N/A</f>
        <v>#N/A</v>
      </c>
      <c r="M380" s="135" t="e">
        <f>#N/A</f>
        <v>#N/A</v>
      </c>
      <c r="N380" s="136">
        <v>27.09</v>
      </c>
      <c r="O380" s="136">
        <v>25.42</v>
      </c>
      <c r="P380" s="136">
        <v>29.55</v>
      </c>
      <c r="Q380" s="136">
        <v>34.92</v>
      </c>
      <c r="R380" s="135" t="s">
        <v>1015</v>
      </c>
      <c r="S380" s="135" t="s">
        <v>1015</v>
      </c>
      <c r="T380" s="135" t="s">
        <v>1015</v>
      </c>
      <c r="U380" s="135" t="s">
        <v>1015</v>
      </c>
      <c r="V380" s="137">
        <v>0</v>
      </c>
      <c r="W380" s="131">
        <v>79.947229551451201</v>
      </c>
      <c r="X380" s="131">
        <v>85.136323658751095</v>
      </c>
      <c r="Y380" s="131">
        <v>91.820580474934005</v>
      </c>
      <c r="Z380" s="131">
        <v>79.155672823219007</v>
      </c>
      <c r="AA380" s="138">
        <v>0</v>
      </c>
      <c r="AB380" s="178">
        <v>75.692582663091997</v>
      </c>
      <c r="AC380" s="124">
        <v>86.863270777479897</v>
      </c>
      <c r="AD380" s="123">
        <v>92.046470062555898</v>
      </c>
      <c r="AE380" s="124">
        <v>86.595174262734602</v>
      </c>
      <c r="AF380" s="182">
        <v>0</v>
      </c>
      <c r="AG380" s="178">
        <v>68.996710526315795</v>
      </c>
      <c r="AH380" s="124">
        <v>62.335526315789501</v>
      </c>
      <c r="AI380" s="123">
        <v>68.256578947368396</v>
      </c>
      <c r="AJ380" s="124">
        <v>77.549342105263193</v>
      </c>
      <c r="AK380" s="182">
        <v>0</v>
      </c>
    </row>
    <row r="381" spans="1:37" ht="15.75" customHeight="1">
      <c r="A381" s="125" t="s">
        <v>974</v>
      </c>
      <c r="B381" s="125" t="s">
        <v>596</v>
      </c>
      <c r="C381" s="126">
        <v>293060</v>
      </c>
      <c r="D381" s="125" t="s">
        <v>606</v>
      </c>
      <c r="E381" s="125" t="e">
        <f>#N/A</f>
        <v>#N/A</v>
      </c>
      <c r="F381" s="125" t="e">
        <f>#N/A</f>
        <v>#N/A</v>
      </c>
      <c r="G381" s="125" t="e">
        <f>#N/A</f>
        <v>#N/A</v>
      </c>
      <c r="H381" s="125" t="e">
        <f>#N/A</f>
        <v>#N/A</v>
      </c>
      <c r="I381" s="125" t="e">
        <f>#N/A</f>
        <v>#N/A</v>
      </c>
      <c r="J381" s="125" t="e">
        <f>#N/A</f>
        <v>#N/A</v>
      </c>
      <c r="K381" s="125" t="e">
        <f>#N/A</f>
        <v>#N/A</v>
      </c>
      <c r="L381" s="125" t="e">
        <f>#N/A</f>
        <v>#N/A</v>
      </c>
      <c r="M381" s="125" t="e">
        <f>#N/A</f>
        <v>#N/A</v>
      </c>
      <c r="N381" s="127">
        <v>53.25</v>
      </c>
      <c r="O381" s="127">
        <v>43.2</v>
      </c>
      <c r="P381" s="127">
        <v>50.89</v>
      </c>
      <c r="Q381" s="127">
        <v>74.56</v>
      </c>
      <c r="R381" s="125" t="s">
        <v>1015</v>
      </c>
      <c r="S381" s="125" t="s">
        <v>1015</v>
      </c>
      <c r="T381" s="125" t="s">
        <v>1015</v>
      </c>
      <c r="U381" s="125" t="s">
        <v>1015</v>
      </c>
      <c r="V381" s="128">
        <v>0</v>
      </c>
      <c r="W381" s="129">
        <v>73.964497041420103</v>
      </c>
      <c r="X381" s="129">
        <v>72.189349112426001</v>
      </c>
      <c r="Y381" s="129">
        <v>78.698224852070993</v>
      </c>
      <c r="Z381" s="129">
        <v>65.680473372781094</v>
      </c>
      <c r="AA381" s="140">
        <v>0.25</v>
      </c>
      <c r="AB381" s="178">
        <v>120.610687022901</v>
      </c>
      <c r="AC381" s="124">
        <v>113.740458015267</v>
      </c>
      <c r="AD381" s="123">
        <v>119.08396946564901</v>
      </c>
      <c r="AE381" s="124">
        <v>108.396946564885</v>
      </c>
      <c r="AF381" s="183">
        <v>0.5</v>
      </c>
      <c r="AG381" s="178">
        <v>81.283422459893004</v>
      </c>
      <c r="AH381" s="124">
        <v>81.283422459893004</v>
      </c>
      <c r="AI381" s="123">
        <v>78.074866310160402</v>
      </c>
      <c r="AJ381" s="124">
        <v>85.0267379679144</v>
      </c>
      <c r="AK381" s="183">
        <v>0.5</v>
      </c>
    </row>
    <row r="382" spans="1:37" ht="15.75" customHeight="1">
      <c r="A382" s="125" t="s">
        <v>976</v>
      </c>
      <c r="B382" s="125" t="s">
        <v>638</v>
      </c>
      <c r="C382" s="126">
        <v>293070</v>
      </c>
      <c r="D382" s="125" t="s">
        <v>643</v>
      </c>
      <c r="E382" s="125" t="e">
        <f>#N/A</f>
        <v>#N/A</v>
      </c>
      <c r="F382" s="125" t="e">
        <f>#N/A</f>
        <v>#N/A</v>
      </c>
      <c r="G382" s="125" t="e">
        <f>#N/A</f>
        <v>#N/A</v>
      </c>
      <c r="H382" s="125" t="e">
        <f>#N/A</f>
        <v>#N/A</v>
      </c>
      <c r="I382" s="125" t="e">
        <f>#N/A</f>
        <v>#N/A</v>
      </c>
      <c r="J382" s="125" t="e">
        <f>#N/A</f>
        <v>#N/A</v>
      </c>
      <c r="K382" s="125" t="e">
        <f>#N/A</f>
        <v>#N/A</v>
      </c>
      <c r="L382" s="125" t="e">
        <f>#N/A</f>
        <v>#N/A</v>
      </c>
      <c r="M382" s="125" t="e">
        <f>#N/A</f>
        <v>#N/A</v>
      </c>
      <c r="N382" s="127">
        <v>35.229999999999997</v>
      </c>
      <c r="O382" s="127">
        <v>30.84</v>
      </c>
      <c r="P382" s="127">
        <v>38.47</v>
      </c>
      <c r="Q382" s="127">
        <v>31.98</v>
      </c>
      <c r="R382" s="125" t="s">
        <v>1015</v>
      </c>
      <c r="S382" s="125" t="s">
        <v>1015</v>
      </c>
      <c r="T382" s="125" t="s">
        <v>1015</v>
      </c>
      <c r="U382" s="125" t="s">
        <v>1015</v>
      </c>
      <c r="V382" s="128">
        <v>0</v>
      </c>
      <c r="W382" s="129">
        <v>62.229437229437202</v>
      </c>
      <c r="X382" s="129">
        <v>56.168831168831197</v>
      </c>
      <c r="Y382" s="129">
        <v>70.183982683982705</v>
      </c>
      <c r="Z382" s="129">
        <v>66.558441558441601</v>
      </c>
      <c r="AA382" s="130">
        <v>0</v>
      </c>
      <c r="AB382" s="178">
        <v>61.342013019529297</v>
      </c>
      <c r="AC382" s="124">
        <v>61.442163244867302</v>
      </c>
      <c r="AD382" s="123">
        <v>65.247871807711604</v>
      </c>
      <c r="AE382" s="124">
        <v>60.440660991487199</v>
      </c>
      <c r="AF382" s="180">
        <v>0</v>
      </c>
      <c r="AG382" s="178">
        <v>46.677132391418098</v>
      </c>
      <c r="AH382" s="124">
        <v>50.2878074306646</v>
      </c>
      <c r="AI382" s="123">
        <v>55.729984301412898</v>
      </c>
      <c r="AJ382" s="124">
        <v>55.416012558869703</v>
      </c>
      <c r="AK382" s="180">
        <v>0</v>
      </c>
    </row>
    <row r="383" spans="1:37" ht="15.75" customHeight="1">
      <c r="A383" s="125" t="s">
        <v>981</v>
      </c>
      <c r="B383" s="125" t="s">
        <v>1018</v>
      </c>
      <c r="C383" s="126">
        <v>293075</v>
      </c>
      <c r="D383" s="125" t="s">
        <v>796</v>
      </c>
      <c r="E383" s="125" t="e">
        <f>#N/A</f>
        <v>#N/A</v>
      </c>
      <c r="F383" s="125" t="e">
        <f>#N/A</f>
        <v>#N/A</v>
      </c>
      <c r="G383" s="125" t="e">
        <f>#N/A</f>
        <v>#N/A</v>
      </c>
      <c r="H383" s="125" t="e">
        <f>#N/A</f>
        <v>#N/A</v>
      </c>
      <c r="I383" s="125" t="e">
        <f>#N/A</f>
        <v>#N/A</v>
      </c>
      <c r="J383" s="125" t="e">
        <f>#N/A</f>
        <v>#N/A</v>
      </c>
      <c r="K383" s="125" t="e">
        <f>#N/A</f>
        <v>#N/A</v>
      </c>
      <c r="L383" s="125" t="e">
        <f>#N/A</f>
        <v>#N/A</v>
      </c>
      <c r="M383" s="125" t="e">
        <f>#N/A</f>
        <v>#N/A</v>
      </c>
      <c r="N383" s="127">
        <v>85.22</v>
      </c>
      <c r="O383" s="127">
        <v>76.349999999999994</v>
      </c>
      <c r="P383" s="127">
        <v>92.12</v>
      </c>
      <c r="Q383" s="127">
        <v>78.33</v>
      </c>
      <c r="R383" s="125" t="s">
        <v>1015</v>
      </c>
      <c r="S383" s="125" t="s">
        <v>1015</v>
      </c>
      <c r="T383" s="125" t="s">
        <v>1015</v>
      </c>
      <c r="U383" s="125" t="s">
        <v>1015</v>
      </c>
      <c r="V383" s="128">
        <v>0</v>
      </c>
      <c r="W383" s="129">
        <v>93.103448275862107</v>
      </c>
      <c r="X383" s="129">
        <v>100.49261083743799</v>
      </c>
      <c r="Y383" s="129">
        <v>116.256157635468</v>
      </c>
      <c r="Z383" s="131">
        <v>92.610837438423601</v>
      </c>
      <c r="AA383" s="140">
        <v>0.75</v>
      </c>
      <c r="AB383" s="178">
        <v>117.91907514450899</v>
      </c>
      <c r="AC383" s="124">
        <v>116.184971098266</v>
      </c>
      <c r="AD383" s="123">
        <v>120.809248554913</v>
      </c>
      <c r="AE383" s="124">
        <v>130.05780346820799</v>
      </c>
      <c r="AF383" s="183">
        <v>1</v>
      </c>
      <c r="AG383" s="178">
        <v>80.769230769230802</v>
      </c>
      <c r="AH383" s="124">
        <v>83.3333333333333</v>
      </c>
      <c r="AI383" s="123">
        <v>84.615384615384599</v>
      </c>
      <c r="AJ383" s="124">
        <v>97.435897435897402</v>
      </c>
      <c r="AK383" s="183">
        <v>1</v>
      </c>
    </row>
    <row r="384" spans="1:37" ht="15.75" customHeight="1">
      <c r="A384" s="125" t="s">
        <v>978</v>
      </c>
      <c r="B384" s="125" t="s">
        <v>722</v>
      </c>
      <c r="C384" s="126">
        <v>293076</v>
      </c>
      <c r="D384" s="125" t="s">
        <v>723</v>
      </c>
      <c r="E384" s="125" t="e">
        <f>#N/A</f>
        <v>#N/A</v>
      </c>
      <c r="F384" s="125" t="e">
        <f>#N/A</f>
        <v>#N/A</v>
      </c>
      <c r="G384" s="125" t="e">
        <f>#N/A</f>
        <v>#N/A</v>
      </c>
      <c r="H384" s="125" t="e">
        <f>#N/A</f>
        <v>#N/A</v>
      </c>
      <c r="I384" s="125" t="e">
        <f>#N/A</f>
        <v>#N/A</v>
      </c>
      <c r="J384" s="125" t="e">
        <f>#N/A</f>
        <v>#N/A</v>
      </c>
      <c r="K384" s="125" t="e">
        <f>#N/A</f>
        <v>#N/A</v>
      </c>
      <c r="L384" s="125" t="e">
        <f>#N/A</f>
        <v>#N/A</v>
      </c>
      <c r="M384" s="125" t="e">
        <f>#N/A</f>
        <v>#N/A</v>
      </c>
      <c r="N384" s="127">
        <v>18.239999999999998</v>
      </c>
      <c r="O384" s="127">
        <v>18.239999999999998</v>
      </c>
      <c r="P384" s="127">
        <v>10.14</v>
      </c>
      <c r="Q384" s="127">
        <v>27.03</v>
      </c>
      <c r="R384" s="125" t="s">
        <v>1015</v>
      </c>
      <c r="S384" s="125" t="s">
        <v>1015</v>
      </c>
      <c r="T384" s="125" t="s">
        <v>1015</v>
      </c>
      <c r="U384" s="125" t="s">
        <v>1015</v>
      </c>
      <c r="V384" s="128">
        <v>0</v>
      </c>
      <c r="W384" s="129">
        <v>41.216216216216203</v>
      </c>
      <c r="X384" s="129">
        <v>36.486486486486498</v>
      </c>
      <c r="Y384" s="129">
        <v>72.297297297297305</v>
      </c>
      <c r="Z384" s="129">
        <v>68.918918918918905</v>
      </c>
      <c r="AA384" s="130">
        <v>0</v>
      </c>
      <c r="AB384" s="178">
        <v>112.61261261261301</v>
      </c>
      <c r="AC384" s="124">
        <v>116.216216216216</v>
      </c>
      <c r="AD384" s="123">
        <v>117.117117117117</v>
      </c>
      <c r="AE384" s="124">
        <v>120.720720720721</v>
      </c>
      <c r="AF384" s="180">
        <v>1</v>
      </c>
      <c r="AG384" s="178">
        <v>76.190476190476204</v>
      </c>
      <c r="AH384" s="124">
        <v>78.231292517006807</v>
      </c>
      <c r="AI384" s="123">
        <v>82.312925170067999</v>
      </c>
      <c r="AJ384" s="124">
        <v>84.353741496598602</v>
      </c>
      <c r="AK384" s="180">
        <v>1</v>
      </c>
    </row>
    <row r="385" spans="1:37" ht="15.75" customHeight="1">
      <c r="A385" s="125" t="s">
        <v>979</v>
      </c>
      <c r="B385" s="125" t="s">
        <v>730</v>
      </c>
      <c r="C385" s="126">
        <v>293077</v>
      </c>
      <c r="D385" s="125" t="s">
        <v>734</v>
      </c>
      <c r="E385" s="125" t="e">
        <f>#N/A</f>
        <v>#N/A</v>
      </c>
      <c r="F385" s="125" t="e">
        <f>#N/A</f>
        <v>#N/A</v>
      </c>
      <c r="G385" s="125" t="e">
        <f>#N/A</f>
        <v>#N/A</v>
      </c>
      <c r="H385" s="125" t="e">
        <f>#N/A</f>
        <v>#N/A</v>
      </c>
      <c r="I385" s="125" t="e">
        <f>#N/A</f>
        <v>#N/A</v>
      </c>
      <c r="J385" s="125" t="e">
        <f>#N/A</f>
        <v>#N/A</v>
      </c>
      <c r="K385" s="125" t="e">
        <f>#N/A</f>
        <v>#N/A</v>
      </c>
      <c r="L385" s="125" t="e">
        <f>#N/A</f>
        <v>#N/A</v>
      </c>
      <c r="M385" s="125" t="e">
        <f>#N/A</f>
        <v>#N/A</v>
      </c>
      <c r="N385" s="127">
        <v>52.43</v>
      </c>
      <c r="O385" s="127">
        <v>74.94</v>
      </c>
      <c r="P385" s="127">
        <v>70.84</v>
      </c>
      <c r="Q385" s="127">
        <v>67.260000000000005</v>
      </c>
      <c r="R385" s="125" t="s">
        <v>1015</v>
      </c>
      <c r="S385" s="125" t="s">
        <v>1015</v>
      </c>
      <c r="T385" s="125" t="s">
        <v>1015</v>
      </c>
      <c r="U385" s="125" t="s">
        <v>1015</v>
      </c>
      <c r="V385" s="128">
        <v>0</v>
      </c>
      <c r="W385" s="129">
        <v>92.327365728900304</v>
      </c>
      <c r="X385" s="129">
        <v>128.90025575447601</v>
      </c>
      <c r="Y385" s="129">
        <v>141.943734015345</v>
      </c>
      <c r="Z385" s="129">
        <v>108.695652173913</v>
      </c>
      <c r="AA385" s="130">
        <v>0.75</v>
      </c>
      <c r="AB385" s="178">
        <v>78.356164383561605</v>
      </c>
      <c r="AC385" s="124">
        <v>81.643835616438395</v>
      </c>
      <c r="AD385" s="123">
        <v>107.945205479452</v>
      </c>
      <c r="AE385" s="124">
        <v>90.684931506849296</v>
      </c>
      <c r="AF385" s="180">
        <v>0</v>
      </c>
      <c r="AG385" s="178">
        <v>74.364896073902997</v>
      </c>
      <c r="AH385" s="124">
        <v>89.607390300230904</v>
      </c>
      <c r="AI385" s="123">
        <v>99.769053117782903</v>
      </c>
      <c r="AJ385" s="124">
        <v>88.452655889145504</v>
      </c>
      <c r="AK385" s="180">
        <v>0</v>
      </c>
    </row>
    <row r="386" spans="1:37" ht="15.75" customHeight="1">
      <c r="A386" s="125" t="s">
        <v>970</v>
      </c>
      <c r="B386" s="125" t="s">
        <v>549</v>
      </c>
      <c r="C386" s="126">
        <v>293080</v>
      </c>
      <c r="D386" s="125" t="s">
        <v>550</v>
      </c>
      <c r="E386" s="125" t="e">
        <f>#N/A</f>
        <v>#N/A</v>
      </c>
      <c r="F386" s="125" t="e">
        <f>#N/A</f>
        <v>#N/A</v>
      </c>
      <c r="G386" s="125" t="e">
        <f>#N/A</f>
        <v>#N/A</v>
      </c>
      <c r="H386" s="125" t="e">
        <f>#N/A</f>
        <v>#N/A</v>
      </c>
      <c r="I386" s="125" t="e">
        <f>#N/A</f>
        <v>#N/A</v>
      </c>
      <c r="J386" s="125" t="e">
        <f>#N/A</f>
        <v>#N/A</v>
      </c>
      <c r="K386" s="125" t="e">
        <f>#N/A</f>
        <v>#N/A</v>
      </c>
      <c r="L386" s="125" t="e">
        <f>#N/A</f>
        <v>#N/A</v>
      </c>
      <c r="M386" s="125" t="e">
        <f>#N/A</f>
        <v>#N/A</v>
      </c>
      <c r="N386" s="127">
        <v>52.23</v>
      </c>
      <c r="O386" s="127">
        <v>53.57</v>
      </c>
      <c r="P386" s="127">
        <v>55.8</v>
      </c>
      <c r="Q386" s="127">
        <v>42.86</v>
      </c>
      <c r="R386" s="125" t="s">
        <v>1015</v>
      </c>
      <c r="S386" s="125" t="s">
        <v>1015</v>
      </c>
      <c r="T386" s="125" t="s">
        <v>1015</v>
      </c>
      <c r="U386" s="125" t="s">
        <v>1015</v>
      </c>
      <c r="V386" s="128">
        <v>0</v>
      </c>
      <c r="W386" s="129">
        <v>77.232142857142904</v>
      </c>
      <c r="X386" s="129">
        <v>79.017857142857096</v>
      </c>
      <c r="Y386" s="129">
        <v>76.339285714285694</v>
      </c>
      <c r="Z386" s="129">
        <v>75.446428571428598</v>
      </c>
      <c r="AA386" s="130">
        <v>0</v>
      </c>
      <c r="AB386" s="178">
        <v>71.889400921659004</v>
      </c>
      <c r="AC386" s="124">
        <v>65.437788018433196</v>
      </c>
      <c r="AD386" s="123">
        <v>76.497695852534605</v>
      </c>
      <c r="AE386" s="124">
        <v>76.036866359447004</v>
      </c>
      <c r="AF386" s="180">
        <v>0</v>
      </c>
      <c r="AG386" s="178">
        <v>74.331550802139006</v>
      </c>
      <c r="AH386" s="124">
        <v>87.165775401069496</v>
      </c>
      <c r="AI386" s="123">
        <v>96.256684491978604</v>
      </c>
      <c r="AJ386" s="124">
        <v>94.117647058823493</v>
      </c>
      <c r="AK386" s="180">
        <v>0</v>
      </c>
    </row>
    <row r="387" spans="1:37" ht="15.75" customHeight="1">
      <c r="A387" s="125" t="s">
        <v>981</v>
      </c>
      <c r="B387" s="125" t="s">
        <v>760</v>
      </c>
      <c r="C387" s="126">
        <v>293090</v>
      </c>
      <c r="D387" s="125" t="s">
        <v>771</v>
      </c>
      <c r="E387" s="125" t="e">
        <f>#N/A</f>
        <v>#N/A</v>
      </c>
      <c r="F387" s="125" t="e">
        <f>#N/A</f>
        <v>#N/A</v>
      </c>
      <c r="G387" s="125" t="e">
        <f>#N/A</f>
        <v>#N/A</v>
      </c>
      <c r="H387" s="125" t="e">
        <f>#N/A</f>
        <v>#N/A</v>
      </c>
      <c r="I387" s="125" t="e">
        <f>#N/A</f>
        <v>#N/A</v>
      </c>
      <c r="J387" s="125" t="e">
        <f>#N/A</f>
        <v>#N/A</v>
      </c>
      <c r="K387" s="125" t="e">
        <f>#N/A</f>
        <v>#N/A</v>
      </c>
      <c r="L387" s="125" t="e">
        <f>#N/A</f>
        <v>#N/A</v>
      </c>
      <c r="M387" s="125" t="e">
        <f>#N/A</f>
        <v>#N/A</v>
      </c>
      <c r="N387" s="127">
        <v>74.17</v>
      </c>
      <c r="O387" s="127">
        <v>79.47</v>
      </c>
      <c r="P387" s="127">
        <v>88.08</v>
      </c>
      <c r="Q387" s="127">
        <v>100</v>
      </c>
      <c r="R387" s="125" t="s">
        <v>1015</v>
      </c>
      <c r="S387" s="125" t="s">
        <v>1015</v>
      </c>
      <c r="T387" s="125" t="s">
        <v>1015</v>
      </c>
      <c r="U387" s="125" t="s">
        <v>1014</v>
      </c>
      <c r="V387" s="128">
        <v>0.25</v>
      </c>
      <c r="W387" s="129">
        <v>100.66225165562901</v>
      </c>
      <c r="X387" s="129">
        <v>94.701986754966896</v>
      </c>
      <c r="Y387" s="129">
        <v>93.377483443708599</v>
      </c>
      <c r="Z387" s="129">
        <v>79.470198675496704</v>
      </c>
      <c r="AA387" s="140">
        <v>0.75</v>
      </c>
      <c r="AB387" s="178">
        <v>392.10526315789502</v>
      </c>
      <c r="AC387" s="124">
        <v>368.42105263157902</v>
      </c>
      <c r="AD387" s="123">
        <v>455.26315789473699</v>
      </c>
      <c r="AE387" s="124">
        <v>355.26315789473699</v>
      </c>
      <c r="AF387" s="183">
        <v>1</v>
      </c>
      <c r="AG387" s="178">
        <v>93.421052631578902</v>
      </c>
      <c r="AH387" s="124">
        <v>98.026315789473699</v>
      </c>
      <c r="AI387" s="123">
        <v>102.631578947368</v>
      </c>
      <c r="AJ387" s="124">
        <v>103.289473684211</v>
      </c>
      <c r="AK387" s="183">
        <v>1</v>
      </c>
    </row>
    <row r="388" spans="1:37" ht="15.75" customHeight="1">
      <c r="A388" s="125" t="s">
        <v>983</v>
      </c>
      <c r="B388" s="125" t="s">
        <v>803</v>
      </c>
      <c r="C388" s="126">
        <v>293100</v>
      </c>
      <c r="D388" s="125" t="s">
        <v>819</v>
      </c>
      <c r="E388" s="125" t="e">
        <f>#N/A</f>
        <v>#N/A</v>
      </c>
      <c r="F388" s="125" t="e">
        <f>#N/A</f>
        <v>#N/A</v>
      </c>
      <c r="G388" s="125" t="e">
        <f>#N/A</f>
        <v>#N/A</v>
      </c>
      <c r="H388" s="125" t="e">
        <f>#N/A</f>
        <v>#N/A</v>
      </c>
      <c r="I388" s="125" t="e">
        <f>#N/A</f>
        <v>#N/A</v>
      </c>
      <c r="J388" s="125" t="e">
        <f>#N/A</f>
        <v>#N/A</v>
      </c>
      <c r="K388" s="125" t="e">
        <f>#N/A</f>
        <v>#N/A</v>
      </c>
      <c r="L388" s="125" t="e">
        <f>#N/A</f>
        <v>#N/A</v>
      </c>
      <c r="M388" s="125" t="e">
        <f>#N/A</f>
        <v>#N/A</v>
      </c>
      <c r="N388" s="127">
        <v>94.32</v>
      </c>
      <c r="O388" s="127">
        <v>88.64</v>
      </c>
      <c r="P388" s="127">
        <v>88.64</v>
      </c>
      <c r="Q388" s="127">
        <v>91.67</v>
      </c>
      <c r="R388" s="125" t="s">
        <v>1015</v>
      </c>
      <c r="S388" s="125" t="s">
        <v>1015</v>
      </c>
      <c r="T388" s="125" t="s">
        <v>1015</v>
      </c>
      <c r="U388" s="125" t="s">
        <v>1015</v>
      </c>
      <c r="V388" s="128">
        <v>0</v>
      </c>
      <c r="W388" s="129">
        <v>68.939393939393895</v>
      </c>
      <c r="X388" s="129">
        <v>74.242424242424207</v>
      </c>
      <c r="Y388" s="129">
        <v>84.469696969696997</v>
      </c>
      <c r="Z388" s="129">
        <v>86.363636363636402</v>
      </c>
      <c r="AA388" s="130">
        <v>0</v>
      </c>
      <c r="AB388" s="178">
        <v>104.31034482758599</v>
      </c>
      <c r="AC388" s="124">
        <v>100.431034482759</v>
      </c>
      <c r="AD388" s="123">
        <v>106.465517241379</v>
      </c>
      <c r="AE388" s="124">
        <v>95.689655172413794</v>
      </c>
      <c r="AF388" s="180">
        <v>1</v>
      </c>
      <c r="AG388" s="178">
        <v>77.922077922077904</v>
      </c>
      <c r="AH388" s="124">
        <v>94.805194805194802</v>
      </c>
      <c r="AI388" s="123">
        <v>88.744588744588697</v>
      </c>
      <c r="AJ388" s="124">
        <v>92.640692640692606</v>
      </c>
      <c r="AK388" s="180">
        <v>1</v>
      </c>
    </row>
    <row r="389" spans="1:37" ht="15.75" customHeight="1">
      <c r="A389" s="125" t="s">
        <v>983</v>
      </c>
      <c r="B389" s="125" t="s">
        <v>825</v>
      </c>
      <c r="C389" s="126">
        <v>293105</v>
      </c>
      <c r="D389" s="125" t="s">
        <v>840</v>
      </c>
      <c r="E389" s="125" t="e">
        <f>#N/A</f>
        <v>#N/A</v>
      </c>
      <c r="F389" s="125" t="e">
        <f>#N/A</f>
        <v>#N/A</v>
      </c>
      <c r="G389" s="125" t="e">
        <f>#N/A</f>
        <v>#N/A</v>
      </c>
      <c r="H389" s="125" t="e">
        <f>#N/A</f>
        <v>#N/A</v>
      </c>
      <c r="I389" s="125" t="e">
        <f>#N/A</f>
        <v>#N/A</v>
      </c>
      <c r="J389" s="125" t="e">
        <f>#N/A</f>
        <v>#N/A</v>
      </c>
      <c r="K389" s="125" t="e">
        <f>#N/A</f>
        <v>#N/A</v>
      </c>
      <c r="L389" s="125" t="e">
        <f>#N/A</f>
        <v>#N/A</v>
      </c>
      <c r="M389" s="125" t="e">
        <f>#N/A</f>
        <v>#N/A</v>
      </c>
      <c r="N389" s="127">
        <v>14.08</v>
      </c>
      <c r="O389" s="127">
        <v>10.68</v>
      </c>
      <c r="P389" s="127">
        <v>19.420000000000002</v>
      </c>
      <c r="Q389" s="127">
        <v>26.21</v>
      </c>
      <c r="R389" s="125" t="s">
        <v>1015</v>
      </c>
      <c r="S389" s="125" t="s">
        <v>1015</v>
      </c>
      <c r="T389" s="125" t="s">
        <v>1015</v>
      </c>
      <c r="U389" s="125" t="s">
        <v>1015</v>
      </c>
      <c r="V389" s="128">
        <v>0</v>
      </c>
      <c r="W389" s="129">
        <v>78.640776699029104</v>
      </c>
      <c r="X389" s="129">
        <v>78.640776699029104</v>
      </c>
      <c r="Y389" s="129">
        <v>81.067961165048501</v>
      </c>
      <c r="Z389" s="129">
        <v>73.786407766990294</v>
      </c>
      <c r="AA389" s="130">
        <v>0</v>
      </c>
      <c r="AB389" s="178">
        <v>105.102040816327</v>
      </c>
      <c r="AC389" s="124">
        <v>105.612244897959</v>
      </c>
      <c r="AD389" s="123">
        <v>111.224489795918</v>
      </c>
      <c r="AE389" s="124">
        <v>85.714285714285694</v>
      </c>
      <c r="AF389" s="180">
        <v>0.75</v>
      </c>
      <c r="AG389" s="178">
        <v>69.196428571428598</v>
      </c>
      <c r="AH389" s="124">
        <v>67.410714285714306</v>
      </c>
      <c r="AI389" s="123">
        <v>72.321428571428598</v>
      </c>
      <c r="AJ389" s="124">
        <v>84.375</v>
      </c>
      <c r="AK389" s="180">
        <v>0.75</v>
      </c>
    </row>
    <row r="390" spans="1:37">
      <c r="A390" s="125" t="s">
        <v>970</v>
      </c>
      <c r="B390" s="125" t="s">
        <v>504</v>
      </c>
      <c r="C390" s="126">
        <v>293110</v>
      </c>
      <c r="D390" s="125" t="s">
        <v>521</v>
      </c>
      <c r="E390" s="125" t="e">
        <f>#N/A</f>
        <v>#N/A</v>
      </c>
      <c r="F390" s="125" t="e">
        <f>#N/A</f>
        <v>#N/A</v>
      </c>
      <c r="G390" s="125" t="e">
        <f>#N/A</f>
        <v>#N/A</v>
      </c>
      <c r="H390" s="125" t="e">
        <f>#N/A</f>
        <v>#N/A</v>
      </c>
      <c r="I390" s="125" t="e">
        <f>#N/A</f>
        <v>#N/A</v>
      </c>
      <c r="J390" s="125" t="e">
        <f>#N/A</f>
        <v>#N/A</v>
      </c>
      <c r="K390" s="125" t="e">
        <f>#N/A</f>
        <v>#N/A</v>
      </c>
      <c r="L390" s="125" t="e">
        <f>#N/A</f>
        <v>#N/A</v>
      </c>
      <c r="M390" s="125" t="e">
        <f>#N/A</f>
        <v>#N/A</v>
      </c>
      <c r="N390" s="127">
        <v>28.57</v>
      </c>
      <c r="O390" s="127">
        <v>28.57</v>
      </c>
      <c r="P390" s="127">
        <v>54.29</v>
      </c>
      <c r="Q390" s="127">
        <v>41.43</v>
      </c>
      <c r="R390" s="125" t="s">
        <v>1015</v>
      </c>
      <c r="S390" s="125" t="s">
        <v>1015</v>
      </c>
      <c r="T390" s="125" t="s">
        <v>1015</v>
      </c>
      <c r="U390" s="125" t="s">
        <v>1015</v>
      </c>
      <c r="V390" s="128">
        <v>0</v>
      </c>
      <c r="W390" s="129">
        <v>98.550724637681199</v>
      </c>
      <c r="X390" s="129">
        <v>104.347826086957</v>
      </c>
      <c r="Y390" s="129">
        <v>136.231884057971</v>
      </c>
      <c r="Z390" s="129">
        <v>123.188405797101</v>
      </c>
      <c r="AA390" s="140">
        <v>1</v>
      </c>
      <c r="AB390" s="178">
        <v>145.90163934426201</v>
      </c>
      <c r="AC390" s="124">
        <v>145.90163934426201</v>
      </c>
      <c r="AD390" s="123">
        <v>140.98360655737699</v>
      </c>
      <c r="AE390" s="124">
        <v>150.819672131148</v>
      </c>
      <c r="AF390" s="183">
        <v>1</v>
      </c>
      <c r="AG390" s="178">
        <v>62.5</v>
      </c>
      <c r="AH390" s="124">
        <v>126.5625</v>
      </c>
      <c r="AI390" s="123">
        <v>129.6875</v>
      </c>
      <c r="AJ390" s="124">
        <v>162.5</v>
      </c>
      <c r="AK390" s="183">
        <v>1</v>
      </c>
    </row>
    <row r="391" spans="1:37" ht="15.75" customHeight="1">
      <c r="A391" s="141" t="s">
        <v>984</v>
      </c>
      <c r="B391" s="125" t="s">
        <v>946</v>
      </c>
      <c r="C391" s="133">
        <v>293120</v>
      </c>
      <c r="D391" s="134" t="s">
        <v>944</v>
      </c>
      <c r="E391" s="135" t="e">
        <f>#N/A</f>
        <v>#N/A</v>
      </c>
      <c r="F391" s="135" t="e">
        <f>#N/A</f>
        <v>#N/A</v>
      </c>
      <c r="G391" s="135" t="e">
        <f>#N/A</f>
        <v>#N/A</v>
      </c>
      <c r="H391" s="135" t="e">
        <f>#N/A</f>
        <v>#N/A</v>
      </c>
      <c r="I391" s="135" t="e">
        <f>#N/A</f>
        <v>#N/A</v>
      </c>
      <c r="J391" s="135" t="e">
        <f>#N/A</f>
        <v>#N/A</v>
      </c>
      <c r="K391" s="135" t="e">
        <f>#N/A</f>
        <v>#N/A</v>
      </c>
      <c r="L391" s="135" t="e">
        <f>#N/A</f>
        <v>#N/A</v>
      </c>
      <c r="M391" s="135" t="e">
        <f>#N/A</f>
        <v>#N/A</v>
      </c>
      <c r="N391" s="136">
        <v>36.19</v>
      </c>
      <c r="O391" s="136">
        <v>21.79</v>
      </c>
      <c r="P391" s="136">
        <v>28.79</v>
      </c>
      <c r="Q391" s="136">
        <v>29.18</v>
      </c>
      <c r="R391" s="135" t="s">
        <v>1015</v>
      </c>
      <c r="S391" s="135" t="s">
        <v>1015</v>
      </c>
      <c r="T391" s="135" t="s">
        <v>1015</v>
      </c>
      <c r="U391" s="135" t="s">
        <v>1015</v>
      </c>
      <c r="V391" s="137">
        <v>0</v>
      </c>
      <c r="W391" s="129">
        <v>67.704280155641996</v>
      </c>
      <c r="X391" s="129">
        <v>66.536964980544795</v>
      </c>
      <c r="Y391" s="129">
        <v>70.817120622568098</v>
      </c>
      <c r="Z391" s="129">
        <v>64.202334630350194</v>
      </c>
      <c r="AA391" s="130">
        <v>0</v>
      </c>
      <c r="AB391" s="178">
        <v>87.551867219917</v>
      </c>
      <c r="AC391" s="124">
        <v>88.381742738589196</v>
      </c>
      <c r="AD391" s="123">
        <v>108.298755186722</v>
      </c>
      <c r="AE391" s="124">
        <v>81.3278008298755</v>
      </c>
      <c r="AF391" s="180">
        <v>0.25</v>
      </c>
      <c r="AG391" s="178">
        <v>68.421052631578902</v>
      </c>
      <c r="AH391" s="124">
        <v>71.659919028340099</v>
      </c>
      <c r="AI391" s="123">
        <v>69.635627530364403</v>
      </c>
      <c r="AJ391" s="124">
        <v>93.117408906882602</v>
      </c>
      <c r="AK391" s="180">
        <v>0.25</v>
      </c>
    </row>
    <row r="392" spans="1:37" ht="15.75" customHeight="1">
      <c r="A392" s="125" t="s">
        <v>974</v>
      </c>
      <c r="B392" s="125" t="s">
        <v>596</v>
      </c>
      <c r="C392" s="126">
        <v>293130</v>
      </c>
      <c r="D392" s="125" t="s">
        <v>607</v>
      </c>
      <c r="E392" s="125" t="e">
        <f>#N/A</f>
        <v>#N/A</v>
      </c>
      <c r="F392" s="125" t="e">
        <f>#N/A</f>
        <v>#N/A</v>
      </c>
      <c r="G392" s="125" t="e">
        <f>#N/A</f>
        <v>#N/A</v>
      </c>
      <c r="H392" s="125" t="e">
        <f>#N/A</f>
        <v>#N/A</v>
      </c>
      <c r="I392" s="125" t="e">
        <f>#N/A</f>
        <v>#N/A</v>
      </c>
      <c r="J392" s="125" t="e">
        <f>#N/A</f>
        <v>#N/A</v>
      </c>
      <c r="K392" s="125" t="e">
        <f>#N/A</f>
        <v>#N/A</v>
      </c>
      <c r="L392" s="125" t="e">
        <f>#N/A</f>
        <v>#N/A</v>
      </c>
      <c r="M392" s="125" t="e">
        <f>#N/A</f>
        <v>#N/A</v>
      </c>
      <c r="N392" s="127">
        <v>49.78</v>
      </c>
      <c r="O392" s="127">
        <v>41.7</v>
      </c>
      <c r="P392" s="127">
        <v>56.95</v>
      </c>
      <c r="Q392" s="127">
        <v>57.4</v>
      </c>
      <c r="R392" s="125" t="s">
        <v>1015</v>
      </c>
      <c r="S392" s="125" t="s">
        <v>1015</v>
      </c>
      <c r="T392" s="125" t="s">
        <v>1015</v>
      </c>
      <c r="U392" s="125" t="s">
        <v>1015</v>
      </c>
      <c r="V392" s="128">
        <v>0</v>
      </c>
      <c r="W392" s="129">
        <v>91.031390134529104</v>
      </c>
      <c r="X392" s="129">
        <v>94.618834080717505</v>
      </c>
      <c r="Y392" s="129">
        <v>84.753363228699598</v>
      </c>
      <c r="Z392" s="129">
        <v>95.964125560538093</v>
      </c>
      <c r="AA392" s="140">
        <v>0.25</v>
      </c>
      <c r="AB392" s="178">
        <v>79.324894514767905</v>
      </c>
      <c r="AC392" s="124">
        <v>80.590717299578102</v>
      </c>
      <c r="AD392" s="123">
        <v>81.434599156118097</v>
      </c>
      <c r="AE392" s="124">
        <v>72.151898734177195</v>
      </c>
      <c r="AF392" s="183">
        <v>0</v>
      </c>
      <c r="AG392" s="178">
        <v>92.820512820512803</v>
      </c>
      <c r="AH392" s="124">
        <v>98.461538461538495</v>
      </c>
      <c r="AI392" s="123">
        <v>113.333333333333</v>
      </c>
      <c r="AJ392" s="124">
        <v>86.6666666666667</v>
      </c>
      <c r="AK392" s="183">
        <v>0</v>
      </c>
    </row>
    <row r="393" spans="1:37" ht="15.75" customHeight="1">
      <c r="A393" s="141" t="s">
        <v>1016</v>
      </c>
      <c r="B393" s="125" t="s">
        <v>634</v>
      </c>
      <c r="C393" s="133">
        <v>293135</v>
      </c>
      <c r="D393" s="134" t="s">
        <v>634</v>
      </c>
      <c r="E393" s="135" t="e">
        <f>#N/A</f>
        <v>#N/A</v>
      </c>
      <c r="F393" s="135" t="e">
        <f>#N/A</f>
        <v>#N/A</v>
      </c>
      <c r="G393" s="135" t="e">
        <f>#N/A</f>
        <v>#N/A</v>
      </c>
      <c r="H393" s="135" t="e">
        <f>#N/A</f>
        <v>#N/A</v>
      </c>
      <c r="I393" s="135" t="e">
        <f>#N/A</f>
        <v>#N/A</v>
      </c>
      <c r="J393" s="135" t="e">
        <f>#N/A</f>
        <v>#N/A</v>
      </c>
      <c r="K393" s="135" t="e">
        <f>#N/A</f>
        <v>#N/A</v>
      </c>
      <c r="L393" s="135" t="e">
        <f>#N/A</f>
        <v>#N/A</v>
      </c>
      <c r="M393" s="135" t="e">
        <f>#N/A</f>
        <v>#N/A</v>
      </c>
      <c r="N393" s="136">
        <v>74.38</v>
      </c>
      <c r="O393" s="136">
        <v>67.319999999999993</v>
      </c>
      <c r="P393" s="136">
        <v>81.96</v>
      </c>
      <c r="Q393" s="136">
        <v>85.17</v>
      </c>
      <c r="R393" s="135" t="s">
        <v>1015</v>
      </c>
      <c r="S393" s="135" t="s">
        <v>1015</v>
      </c>
      <c r="T393" s="135" t="s">
        <v>1015</v>
      </c>
      <c r="U393" s="135" t="s">
        <v>1015</v>
      </c>
      <c r="V393" s="137">
        <v>0</v>
      </c>
      <c r="W393" s="129">
        <v>73.801434503586293</v>
      </c>
      <c r="X393" s="129">
        <v>68.893922234805601</v>
      </c>
      <c r="Y393" s="129">
        <v>76.519441298603198</v>
      </c>
      <c r="Z393" s="129">
        <v>69.686674216685503</v>
      </c>
      <c r="AA393" s="130">
        <v>0</v>
      </c>
      <c r="AB393" s="178">
        <v>79.8608268522309</v>
      </c>
      <c r="AC393" s="124">
        <v>78.264428980761394</v>
      </c>
      <c r="AD393" s="123">
        <v>84.486287351616895</v>
      </c>
      <c r="AE393" s="124">
        <v>84.445354072861207</v>
      </c>
      <c r="AF393" s="180">
        <v>0</v>
      </c>
      <c r="AG393" s="178">
        <v>64.866920152091296</v>
      </c>
      <c r="AH393" s="124">
        <v>73.269961977186298</v>
      </c>
      <c r="AI393" s="123">
        <v>75.969581749049397</v>
      </c>
      <c r="AJ393" s="124">
        <v>80.874524714828894</v>
      </c>
      <c r="AK393" s="180">
        <v>0</v>
      </c>
    </row>
    <row r="394" spans="1:37">
      <c r="A394" s="125" t="s">
        <v>970</v>
      </c>
      <c r="B394" s="125" t="s">
        <v>504</v>
      </c>
      <c r="C394" s="126">
        <v>293140</v>
      </c>
      <c r="D394" s="125" t="s">
        <v>522</v>
      </c>
      <c r="E394" s="125" t="e">
        <f>#N/A</f>
        <v>#N/A</v>
      </c>
      <c r="F394" s="125" t="e">
        <f>#N/A</f>
        <v>#N/A</v>
      </c>
      <c r="G394" s="125" t="e">
        <f>#N/A</f>
        <v>#N/A</v>
      </c>
      <c r="H394" s="125" t="e">
        <f>#N/A</f>
        <v>#N/A</v>
      </c>
      <c r="I394" s="125" t="e">
        <f>#N/A</f>
        <v>#N/A</v>
      </c>
      <c r="J394" s="125" t="e">
        <f>#N/A</f>
        <v>#N/A</v>
      </c>
      <c r="K394" s="125" t="e">
        <f>#N/A</f>
        <v>#N/A</v>
      </c>
      <c r="L394" s="125" t="e">
        <f>#N/A</f>
        <v>#N/A</v>
      </c>
      <c r="M394" s="125" t="e">
        <f>#N/A</f>
        <v>#N/A</v>
      </c>
      <c r="N394" s="127">
        <v>55.17</v>
      </c>
      <c r="O394" s="127">
        <v>56.9</v>
      </c>
      <c r="P394" s="127">
        <v>58.62</v>
      </c>
      <c r="Q394" s="127">
        <v>48.28</v>
      </c>
      <c r="R394" s="125" t="s">
        <v>1015</v>
      </c>
      <c r="S394" s="125" t="s">
        <v>1015</v>
      </c>
      <c r="T394" s="125" t="s">
        <v>1015</v>
      </c>
      <c r="U394" s="125" t="s">
        <v>1015</v>
      </c>
      <c r="V394" s="128">
        <v>0</v>
      </c>
      <c r="W394" s="129">
        <v>131.57894736842101</v>
      </c>
      <c r="X394" s="129">
        <v>128.07017543859601</v>
      </c>
      <c r="Y394" s="129">
        <v>163.157894736842</v>
      </c>
      <c r="Z394" s="129">
        <v>122.80701754386</v>
      </c>
      <c r="AA394" s="130">
        <v>1</v>
      </c>
      <c r="AB394" s="178">
        <v>105.454545454545</v>
      </c>
      <c r="AC394" s="124">
        <v>105.454545454545</v>
      </c>
      <c r="AD394" s="123">
        <v>127.272727272727</v>
      </c>
      <c r="AE394" s="124">
        <v>120</v>
      </c>
      <c r="AF394" s="180">
        <v>1</v>
      </c>
      <c r="AG394" s="178">
        <v>127.45098039215701</v>
      </c>
      <c r="AH394" s="124">
        <v>125.490196078431</v>
      </c>
      <c r="AI394" s="123">
        <v>111.764705882353</v>
      </c>
      <c r="AJ394" s="124">
        <v>143.137254901961</v>
      </c>
      <c r="AK394" s="180">
        <v>1</v>
      </c>
    </row>
    <row r="395" spans="1:37" ht="15.75" customHeight="1">
      <c r="A395" s="134" t="s">
        <v>970</v>
      </c>
      <c r="B395" s="125" t="s">
        <v>567</v>
      </c>
      <c r="C395" s="133">
        <v>293150</v>
      </c>
      <c r="D395" s="134" t="s">
        <v>568</v>
      </c>
      <c r="E395" s="135" t="e">
        <f>#N/A</f>
        <v>#N/A</v>
      </c>
      <c r="F395" s="135" t="e">
        <f>#N/A</f>
        <v>#N/A</v>
      </c>
      <c r="G395" s="135" t="e">
        <f>#N/A</f>
        <v>#N/A</v>
      </c>
      <c r="H395" s="135" t="e">
        <f>#N/A</f>
        <v>#N/A</v>
      </c>
      <c r="I395" s="135" t="e">
        <f>#N/A</f>
        <v>#N/A</v>
      </c>
      <c r="J395" s="135" t="e">
        <f>#N/A</f>
        <v>#N/A</v>
      </c>
      <c r="K395" s="135" t="e">
        <f>#N/A</f>
        <v>#N/A</v>
      </c>
      <c r="L395" s="135" t="e">
        <f>#N/A</f>
        <v>#N/A</v>
      </c>
      <c r="M395" s="135" t="e">
        <f>#N/A</f>
        <v>#N/A</v>
      </c>
      <c r="N395" s="136">
        <v>46.77</v>
      </c>
      <c r="O395" s="136">
        <v>44.84</v>
      </c>
      <c r="P395" s="136">
        <v>50</v>
      </c>
      <c r="Q395" s="136">
        <v>65.16</v>
      </c>
      <c r="R395" s="135" t="s">
        <v>1015</v>
      </c>
      <c r="S395" s="135" t="s">
        <v>1015</v>
      </c>
      <c r="T395" s="135" t="s">
        <v>1015</v>
      </c>
      <c r="U395" s="135" t="s">
        <v>1015</v>
      </c>
      <c r="V395" s="137">
        <v>0</v>
      </c>
      <c r="W395" s="131">
        <v>83.225806451612897</v>
      </c>
      <c r="X395" s="131">
        <v>80.645161290322605</v>
      </c>
      <c r="Y395" s="131">
        <v>80</v>
      </c>
      <c r="Z395" s="131">
        <v>80</v>
      </c>
      <c r="AA395" s="138">
        <v>0</v>
      </c>
      <c r="AB395" s="178">
        <v>85.447761194029894</v>
      </c>
      <c r="AC395" s="124">
        <v>89.552238805970106</v>
      </c>
      <c r="AD395" s="123">
        <v>95.522388059701498</v>
      </c>
      <c r="AE395" s="124">
        <v>99.626865671641795</v>
      </c>
      <c r="AF395" s="182">
        <v>0.5</v>
      </c>
      <c r="AG395" s="178">
        <v>71.290322580645196</v>
      </c>
      <c r="AH395" s="124">
        <v>76.129032258064498</v>
      </c>
      <c r="AI395" s="123">
        <v>80.645161290322605</v>
      </c>
      <c r="AJ395" s="124">
        <v>86.774193548387103</v>
      </c>
      <c r="AK395" s="182">
        <v>0.5</v>
      </c>
    </row>
    <row r="396" spans="1:37" ht="15.75" customHeight="1">
      <c r="A396" s="141" t="s">
        <v>984</v>
      </c>
      <c r="B396" s="125" t="s">
        <v>946</v>
      </c>
      <c r="C396" s="133">
        <v>293160</v>
      </c>
      <c r="D396" s="134" t="s">
        <v>945</v>
      </c>
      <c r="E396" s="135" t="e">
        <f>#N/A</f>
        <v>#N/A</v>
      </c>
      <c r="F396" s="135" t="e">
        <f>#N/A</f>
        <v>#N/A</v>
      </c>
      <c r="G396" s="135" t="e">
        <f>#N/A</f>
        <v>#N/A</v>
      </c>
      <c r="H396" s="135" t="e">
        <f>#N/A</f>
        <v>#N/A</v>
      </c>
      <c r="I396" s="135" t="e">
        <f>#N/A</f>
        <v>#N/A</v>
      </c>
      <c r="J396" s="135" t="e">
        <f>#N/A</f>
        <v>#N/A</v>
      </c>
      <c r="K396" s="135" t="e">
        <f>#N/A</f>
        <v>#N/A</v>
      </c>
      <c r="L396" s="135" t="e">
        <f>#N/A</f>
        <v>#N/A</v>
      </c>
      <c r="M396" s="135" t="e">
        <f>#N/A</f>
        <v>#N/A</v>
      </c>
      <c r="N396" s="136">
        <v>98.33</v>
      </c>
      <c r="O396" s="136">
        <v>91.67</v>
      </c>
      <c r="P396" s="136">
        <v>112.78</v>
      </c>
      <c r="Q396" s="136">
        <v>91.67</v>
      </c>
      <c r="R396" s="135" t="s">
        <v>1015</v>
      </c>
      <c r="S396" s="135" t="s">
        <v>1015</v>
      </c>
      <c r="T396" s="135" t="s">
        <v>1015</v>
      </c>
      <c r="U396" s="135" t="s">
        <v>1015</v>
      </c>
      <c r="V396" s="137">
        <v>0.5</v>
      </c>
      <c r="W396" s="129">
        <v>119.444444444444</v>
      </c>
      <c r="X396" s="129">
        <v>117.222222222222</v>
      </c>
      <c r="Y396" s="129">
        <v>137.222222222222</v>
      </c>
      <c r="Z396" s="129">
        <v>117.222222222222</v>
      </c>
      <c r="AA396" s="140">
        <v>1</v>
      </c>
      <c r="AB396" s="178">
        <v>101.522842639594</v>
      </c>
      <c r="AC396" s="124">
        <v>103.553299492386</v>
      </c>
      <c r="AD396" s="123">
        <v>109.64467005076099</v>
      </c>
      <c r="AE396" s="124">
        <v>110.659898477157</v>
      </c>
      <c r="AF396" s="183">
        <v>1</v>
      </c>
      <c r="AG396" s="178">
        <v>108.484848484848</v>
      </c>
      <c r="AH396" s="124">
        <v>108.484848484848</v>
      </c>
      <c r="AI396" s="123">
        <v>126.06060606060601</v>
      </c>
      <c r="AJ396" s="124">
        <v>123.636363636364</v>
      </c>
      <c r="AK396" s="183">
        <v>1</v>
      </c>
    </row>
    <row r="397" spans="1:37">
      <c r="A397" s="125" t="s">
        <v>970</v>
      </c>
      <c r="B397" s="125" t="s">
        <v>504</v>
      </c>
      <c r="C397" s="126">
        <v>293170</v>
      </c>
      <c r="D397" s="125" t="s">
        <v>523</v>
      </c>
      <c r="E397" s="125" t="e">
        <f>#N/A</f>
        <v>#N/A</v>
      </c>
      <c r="F397" s="125" t="e">
        <f>#N/A</f>
        <v>#N/A</v>
      </c>
      <c r="G397" s="125" t="e">
        <f>#N/A</f>
        <v>#N/A</v>
      </c>
      <c r="H397" s="125" t="e">
        <f>#N/A</f>
        <v>#N/A</v>
      </c>
      <c r="I397" s="125" t="e">
        <f>#N/A</f>
        <v>#N/A</v>
      </c>
      <c r="J397" s="125" t="e">
        <f>#N/A</f>
        <v>#N/A</v>
      </c>
      <c r="K397" s="125" t="e">
        <f>#N/A</f>
        <v>#N/A</v>
      </c>
      <c r="L397" s="125" t="e">
        <f>#N/A</f>
        <v>#N/A</v>
      </c>
      <c r="M397" s="125" t="e">
        <f>#N/A</f>
        <v>#N/A</v>
      </c>
      <c r="N397" s="127">
        <v>109.32</v>
      </c>
      <c r="O397" s="127">
        <v>98.31</v>
      </c>
      <c r="P397" s="127">
        <v>89.83</v>
      </c>
      <c r="Q397" s="127">
        <v>138.13999999999999</v>
      </c>
      <c r="R397" s="125" t="s">
        <v>1014</v>
      </c>
      <c r="S397" s="125" t="b">
        <f>TRUE</f>
        <v>1</v>
      </c>
      <c r="T397" s="125" t="s">
        <v>1015</v>
      </c>
      <c r="U397" s="125" t="s">
        <v>1014</v>
      </c>
      <c r="V397" s="128">
        <v>0.75</v>
      </c>
      <c r="W397" s="129">
        <v>107.62711864406801</v>
      </c>
      <c r="X397" s="129">
        <v>106.77966101694901</v>
      </c>
      <c r="Y397" s="129">
        <v>111.016949152542</v>
      </c>
      <c r="Z397" s="129">
        <v>106.77966101694901</v>
      </c>
      <c r="AA397" s="140">
        <v>1</v>
      </c>
      <c r="AB397" s="178">
        <v>120</v>
      </c>
      <c r="AC397" s="124">
        <v>119.04761904761899</v>
      </c>
      <c r="AD397" s="123">
        <v>121.904761904762</v>
      </c>
      <c r="AE397" s="124">
        <v>132.38095238095201</v>
      </c>
      <c r="AF397" s="183">
        <v>1</v>
      </c>
      <c r="AG397" s="178">
        <v>102.678571428571</v>
      </c>
      <c r="AH397" s="124">
        <v>117.857142857143</v>
      </c>
      <c r="AI397" s="123">
        <v>116.071428571429</v>
      </c>
      <c r="AJ397" s="124">
        <v>101.78571428571399</v>
      </c>
      <c r="AK397" s="183">
        <v>1</v>
      </c>
    </row>
    <row r="398" spans="1:37" ht="15.75" customHeight="1">
      <c r="A398" s="141" t="s">
        <v>983</v>
      </c>
      <c r="B398" s="125" t="s">
        <v>874</v>
      </c>
      <c r="C398" s="133">
        <v>293180</v>
      </c>
      <c r="D398" s="134" t="s">
        <v>873</v>
      </c>
      <c r="E398" s="135" t="e">
        <f>#N/A</f>
        <v>#N/A</v>
      </c>
      <c r="F398" s="135" t="e">
        <f>#N/A</f>
        <v>#N/A</v>
      </c>
      <c r="G398" s="135" t="e">
        <f>#N/A</f>
        <v>#N/A</v>
      </c>
      <c r="H398" s="135" t="e">
        <f>#N/A</f>
        <v>#N/A</v>
      </c>
      <c r="I398" s="135" t="e">
        <f>#N/A</f>
        <v>#N/A</v>
      </c>
      <c r="J398" s="135" t="e">
        <f>#N/A</f>
        <v>#N/A</v>
      </c>
      <c r="K398" s="135" t="e">
        <f>#N/A</f>
        <v>#N/A</v>
      </c>
      <c r="L398" s="135" t="e">
        <f>#N/A</f>
        <v>#N/A</v>
      </c>
      <c r="M398" s="135" t="e">
        <f>#N/A</f>
        <v>#N/A</v>
      </c>
      <c r="N398" s="136">
        <v>63.54</v>
      </c>
      <c r="O398" s="136">
        <v>60.77</v>
      </c>
      <c r="P398" s="136">
        <v>59.67</v>
      </c>
      <c r="Q398" s="136">
        <v>83.98</v>
      </c>
      <c r="R398" s="135" t="s">
        <v>1015</v>
      </c>
      <c r="S398" s="135" t="s">
        <v>1015</v>
      </c>
      <c r="T398" s="135" t="s">
        <v>1015</v>
      </c>
      <c r="U398" s="135" t="s">
        <v>1015</v>
      </c>
      <c r="V398" s="137">
        <v>0</v>
      </c>
      <c r="W398" s="129">
        <v>49.723756906077298</v>
      </c>
      <c r="X398" s="129">
        <v>53.591160220994503</v>
      </c>
      <c r="Y398" s="129">
        <v>54.1436464088398</v>
      </c>
      <c r="Z398" s="129">
        <v>43.646408839778999</v>
      </c>
      <c r="AA398" s="130">
        <v>0</v>
      </c>
      <c r="AB398" s="178">
        <v>136.220472440945</v>
      </c>
      <c r="AC398" s="124">
        <v>144.88188976378001</v>
      </c>
      <c r="AD398" s="123">
        <v>134.645669291339</v>
      </c>
      <c r="AE398" s="124">
        <v>123.62204724409401</v>
      </c>
      <c r="AF398" s="180">
        <v>1</v>
      </c>
      <c r="AG398" s="178">
        <v>113.186813186813</v>
      </c>
      <c r="AH398" s="124">
        <v>113.73626373626399</v>
      </c>
      <c r="AI398" s="123">
        <v>121.428571428571</v>
      </c>
      <c r="AJ398" s="124">
        <v>113.186813186813</v>
      </c>
      <c r="AK398" s="180">
        <v>1</v>
      </c>
    </row>
    <row r="399" spans="1:37" ht="15.75" customHeight="1">
      <c r="A399" s="134" t="s">
        <v>970</v>
      </c>
      <c r="B399" s="125" t="s">
        <v>567</v>
      </c>
      <c r="C399" s="133">
        <v>293190</v>
      </c>
      <c r="D399" s="134" t="s">
        <v>569</v>
      </c>
      <c r="E399" s="135" t="e">
        <f>#N/A</f>
        <v>#N/A</v>
      </c>
      <c r="F399" s="135" t="e">
        <f>#N/A</f>
        <v>#N/A</v>
      </c>
      <c r="G399" s="135" t="e">
        <f>#N/A</f>
        <v>#N/A</v>
      </c>
      <c r="H399" s="135" t="e">
        <f>#N/A</f>
        <v>#N/A</v>
      </c>
      <c r="I399" s="135" t="e">
        <f>#N/A</f>
        <v>#N/A</v>
      </c>
      <c r="J399" s="135" t="e">
        <f>#N/A</f>
        <v>#N/A</v>
      </c>
      <c r="K399" s="135" t="e">
        <f>#N/A</f>
        <v>#N/A</v>
      </c>
      <c r="L399" s="135" t="e">
        <f>#N/A</f>
        <v>#N/A</v>
      </c>
      <c r="M399" s="135" t="e">
        <f>#N/A</f>
        <v>#N/A</v>
      </c>
      <c r="N399" s="136">
        <v>32.6</v>
      </c>
      <c r="O399" s="136">
        <v>34.479999999999997</v>
      </c>
      <c r="P399" s="136">
        <v>34.33</v>
      </c>
      <c r="Q399" s="136">
        <v>50.94</v>
      </c>
      <c r="R399" s="135" t="s">
        <v>1015</v>
      </c>
      <c r="S399" s="135" t="s">
        <v>1015</v>
      </c>
      <c r="T399" s="135" t="s">
        <v>1015</v>
      </c>
      <c r="U399" s="135" t="s">
        <v>1015</v>
      </c>
      <c r="V399" s="137">
        <v>0</v>
      </c>
      <c r="W399" s="131">
        <v>55.172413793103402</v>
      </c>
      <c r="X399" s="131">
        <v>72.884012539184994</v>
      </c>
      <c r="Y399" s="131">
        <v>45.611285266457699</v>
      </c>
      <c r="Z399" s="131">
        <v>25.862068965517199</v>
      </c>
      <c r="AA399" s="138">
        <v>0</v>
      </c>
      <c r="AB399" s="178">
        <v>43.5430463576159</v>
      </c>
      <c r="AC399" s="124">
        <v>45.033112582781499</v>
      </c>
      <c r="AD399" s="123">
        <v>52.4834437086093</v>
      </c>
      <c r="AE399" s="124">
        <v>48.509933774834401</v>
      </c>
      <c r="AF399" s="182">
        <v>0</v>
      </c>
      <c r="AG399" s="178">
        <v>75.306479859894907</v>
      </c>
      <c r="AH399" s="124">
        <v>80.0350262697023</v>
      </c>
      <c r="AI399" s="123">
        <v>93.169877408055996</v>
      </c>
      <c r="AJ399" s="124">
        <v>86.690017513134805</v>
      </c>
      <c r="AK399" s="182">
        <v>0</v>
      </c>
    </row>
    <row r="400" spans="1:37" ht="15.75" customHeight="1">
      <c r="A400" s="125" t="s">
        <v>979</v>
      </c>
      <c r="B400" s="125" t="s">
        <v>730</v>
      </c>
      <c r="C400" s="126">
        <v>293200</v>
      </c>
      <c r="D400" s="125" t="s">
        <v>735</v>
      </c>
      <c r="E400" s="125" t="e">
        <f>#N/A</f>
        <v>#N/A</v>
      </c>
      <c r="F400" s="125" t="e">
        <f>#N/A</f>
        <v>#N/A</v>
      </c>
      <c r="G400" s="125" t="e">
        <f>#N/A</f>
        <v>#N/A</v>
      </c>
      <c r="H400" s="125" t="e">
        <f>#N/A</f>
        <v>#N/A</v>
      </c>
      <c r="I400" s="125" t="e">
        <f>#N/A</f>
        <v>#N/A</v>
      </c>
      <c r="J400" s="125" t="e">
        <f>#N/A</f>
        <v>#N/A</v>
      </c>
      <c r="K400" s="125" t="e">
        <f>#N/A</f>
        <v>#N/A</v>
      </c>
      <c r="L400" s="125" t="e">
        <f>#N/A</f>
        <v>#N/A</v>
      </c>
      <c r="M400" s="125" t="e">
        <f>#N/A</f>
        <v>#N/A</v>
      </c>
      <c r="N400" s="127">
        <v>112.68</v>
      </c>
      <c r="O400" s="127">
        <v>113.03</v>
      </c>
      <c r="P400" s="127">
        <v>118.31</v>
      </c>
      <c r="Q400" s="127">
        <v>128.87</v>
      </c>
      <c r="R400" s="125" t="s">
        <v>1015</v>
      </c>
      <c r="S400" s="125" t="s">
        <v>1015</v>
      </c>
      <c r="T400" s="125" t="s">
        <v>1015</v>
      </c>
      <c r="U400" s="125" t="s">
        <v>1015</v>
      </c>
      <c r="V400" s="128">
        <v>1</v>
      </c>
      <c r="W400" s="129">
        <v>88.732394366197198</v>
      </c>
      <c r="X400" s="129">
        <v>87.323943661971796</v>
      </c>
      <c r="Y400" s="129">
        <v>119.718309859155</v>
      </c>
      <c r="Z400" s="129">
        <v>87.323943661971796</v>
      </c>
      <c r="AA400" s="130">
        <v>0.5</v>
      </c>
      <c r="AB400" s="178">
        <v>89.102564102564102</v>
      </c>
      <c r="AC400" s="124">
        <v>88.141025641025607</v>
      </c>
      <c r="AD400" s="123">
        <v>96.153846153846203</v>
      </c>
      <c r="AE400" s="124">
        <v>88.141025641025607</v>
      </c>
      <c r="AF400" s="180">
        <v>0</v>
      </c>
      <c r="AG400" s="178">
        <v>86.461538461538495</v>
      </c>
      <c r="AH400" s="124">
        <v>100.30769230769199</v>
      </c>
      <c r="AI400" s="123">
        <v>101.538461538462</v>
      </c>
      <c r="AJ400" s="124">
        <v>91.692307692307693</v>
      </c>
      <c r="AK400" s="180">
        <v>0</v>
      </c>
    </row>
    <row r="401" spans="1:37" ht="15.75" customHeight="1">
      <c r="A401" s="125" t="s">
        <v>976</v>
      </c>
      <c r="B401" s="125" t="s">
        <v>683</v>
      </c>
      <c r="C401" s="126">
        <v>293210</v>
      </c>
      <c r="D401" s="125" t="s">
        <v>686</v>
      </c>
      <c r="E401" s="125" t="e">
        <f>#N/A</f>
        <v>#N/A</v>
      </c>
      <c r="F401" s="125" t="e">
        <f>#N/A</f>
        <v>#N/A</v>
      </c>
      <c r="G401" s="125" t="e">
        <f>#N/A</f>
        <v>#N/A</v>
      </c>
      <c r="H401" s="125" t="e">
        <f>#N/A</f>
        <v>#N/A</v>
      </c>
      <c r="I401" s="125" t="e">
        <f>#N/A</f>
        <v>#N/A</v>
      </c>
      <c r="J401" s="125" t="e">
        <f>#N/A</f>
        <v>#N/A</v>
      </c>
      <c r="K401" s="125" t="e">
        <f>#N/A</f>
        <v>#N/A</v>
      </c>
      <c r="L401" s="125" t="e">
        <f>#N/A</f>
        <v>#N/A</v>
      </c>
      <c r="M401" s="125" t="e">
        <f>#N/A</f>
        <v>#N/A</v>
      </c>
      <c r="N401" s="127">
        <v>67.790000000000006</v>
      </c>
      <c r="O401" s="127">
        <v>32.21</v>
      </c>
      <c r="P401" s="127">
        <v>75.66</v>
      </c>
      <c r="Q401" s="127">
        <v>66.67</v>
      </c>
      <c r="R401" s="125" t="s">
        <v>1015</v>
      </c>
      <c r="S401" s="125" t="s">
        <v>1015</v>
      </c>
      <c r="T401" s="125" t="s">
        <v>1015</v>
      </c>
      <c r="U401" s="125" t="s">
        <v>1015</v>
      </c>
      <c r="V401" s="128">
        <v>0</v>
      </c>
      <c r="W401" s="129">
        <v>62.546816479400697</v>
      </c>
      <c r="X401" s="129">
        <v>62.546816479400697</v>
      </c>
      <c r="Y401" s="129">
        <v>73.033707865168495</v>
      </c>
      <c r="Z401" s="129">
        <v>62.921348314606703</v>
      </c>
      <c r="AA401" s="130">
        <v>0</v>
      </c>
      <c r="AB401" s="178">
        <v>92.380952380952394</v>
      </c>
      <c r="AC401" s="124">
        <v>92.857142857142904</v>
      </c>
      <c r="AD401" s="123">
        <v>84.761904761904802</v>
      </c>
      <c r="AE401" s="124">
        <v>92.857142857142904</v>
      </c>
      <c r="AF401" s="180">
        <v>0</v>
      </c>
      <c r="AG401" s="178">
        <v>77.593360995850603</v>
      </c>
      <c r="AH401" s="124">
        <v>77.593360995850603</v>
      </c>
      <c r="AI401" s="123">
        <v>87.966804979253098</v>
      </c>
      <c r="AJ401" s="124">
        <v>77.178423236514504</v>
      </c>
      <c r="AK401" s="180">
        <v>0</v>
      </c>
    </row>
    <row r="402" spans="1:37" ht="15.75" customHeight="1">
      <c r="A402" s="125" t="s">
        <v>984</v>
      </c>
      <c r="B402" s="125" t="s">
        <v>896</v>
      </c>
      <c r="C402" s="126">
        <v>293220</v>
      </c>
      <c r="D402" s="125" t="s">
        <v>906</v>
      </c>
      <c r="E402" s="125" t="e">
        <f>#N/A</f>
        <v>#N/A</v>
      </c>
      <c r="F402" s="125" t="e">
        <f>#N/A</f>
        <v>#N/A</v>
      </c>
      <c r="G402" s="125" t="e">
        <f>#N/A</f>
        <v>#N/A</v>
      </c>
      <c r="H402" s="125" t="e">
        <f>#N/A</f>
        <v>#N/A</v>
      </c>
      <c r="I402" s="125" t="e">
        <f>#N/A</f>
        <v>#N/A</v>
      </c>
      <c r="J402" s="125" t="e">
        <f>#N/A</f>
        <v>#N/A</v>
      </c>
      <c r="K402" s="125" t="e">
        <f>#N/A</f>
        <v>#N/A</v>
      </c>
      <c r="L402" s="125" t="e">
        <f>#N/A</f>
        <v>#N/A</v>
      </c>
      <c r="M402" s="125" t="e">
        <f>#N/A</f>
        <v>#N/A</v>
      </c>
      <c r="N402" s="127">
        <v>15.77</v>
      </c>
      <c r="O402" s="127">
        <v>16.11</v>
      </c>
      <c r="P402" s="127">
        <v>18.79</v>
      </c>
      <c r="Q402" s="127">
        <v>21.81</v>
      </c>
      <c r="R402" s="125" t="s">
        <v>1015</v>
      </c>
      <c r="S402" s="125" t="s">
        <v>1015</v>
      </c>
      <c r="T402" s="125" t="s">
        <v>1015</v>
      </c>
      <c r="U402" s="125" t="s">
        <v>1015</v>
      </c>
      <c r="V402" s="128">
        <v>0</v>
      </c>
      <c r="W402" s="129">
        <v>73.489932885906001</v>
      </c>
      <c r="X402" s="129">
        <v>75.167785234899299</v>
      </c>
      <c r="Y402" s="129">
        <v>88.590604026845597</v>
      </c>
      <c r="Z402" s="129">
        <v>55.369127516778498</v>
      </c>
      <c r="AA402" s="130">
        <v>0</v>
      </c>
      <c r="AB402" s="178">
        <v>88.3333333333333</v>
      </c>
      <c r="AC402" s="124">
        <v>87.6666666666667</v>
      </c>
      <c r="AD402" s="123">
        <v>92.3333333333333</v>
      </c>
      <c r="AE402" s="124">
        <v>91.3333333333333</v>
      </c>
      <c r="AF402" s="180">
        <v>0</v>
      </c>
      <c r="AG402" s="178">
        <v>81.758957654723105</v>
      </c>
      <c r="AH402" s="124">
        <v>85.016286644951094</v>
      </c>
      <c r="AI402" s="123">
        <v>90.879478827361595</v>
      </c>
      <c r="AJ402" s="124">
        <v>93.485342019544007</v>
      </c>
      <c r="AK402" s="180">
        <v>0</v>
      </c>
    </row>
    <row r="403" spans="1:37" ht="15.75" customHeight="1">
      <c r="A403" s="125" t="s">
        <v>984</v>
      </c>
      <c r="B403" s="125" t="s">
        <v>896</v>
      </c>
      <c r="C403" s="126">
        <v>293230</v>
      </c>
      <c r="D403" s="125" t="s">
        <v>907</v>
      </c>
      <c r="E403" s="125" t="e">
        <f>#N/A</f>
        <v>#N/A</v>
      </c>
      <c r="F403" s="125" t="e">
        <f>#N/A</f>
        <v>#N/A</v>
      </c>
      <c r="G403" s="125" t="e">
        <f>#N/A</f>
        <v>#N/A</v>
      </c>
      <c r="H403" s="125" t="e">
        <f>#N/A</f>
        <v>#N/A</v>
      </c>
      <c r="I403" s="125" t="e">
        <f>#N/A</f>
        <v>#N/A</v>
      </c>
      <c r="J403" s="125" t="e">
        <f>#N/A</f>
        <v>#N/A</v>
      </c>
      <c r="K403" s="125" t="e">
        <f>#N/A</f>
        <v>#N/A</v>
      </c>
      <c r="L403" s="125" t="e">
        <f>#N/A</f>
        <v>#N/A</v>
      </c>
      <c r="M403" s="125" t="e">
        <f>#N/A</f>
        <v>#N/A</v>
      </c>
      <c r="N403" s="127">
        <v>42.99</v>
      </c>
      <c r="O403" s="127">
        <v>40.19</v>
      </c>
      <c r="P403" s="127">
        <v>51.87</v>
      </c>
      <c r="Q403" s="127">
        <v>63.55</v>
      </c>
      <c r="R403" s="125" t="s">
        <v>1015</v>
      </c>
      <c r="S403" s="125" t="s">
        <v>1015</v>
      </c>
      <c r="T403" s="125" t="s">
        <v>1015</v>
      </c>
      <c r="U403" s="125" t="s">
        <v>1015</v>
      </c>
      <c r="V403" s="128">
        <v>0</v>
      </c>
      <c r="W403" s="129">
        <v>74.766355140186903</v>
      </c>
      <c r="X403" s="129">
        <v>72.429906542056102</v>
      </c>
      <c r="Y403" s="129">
        <v>83.644859813084096</v>
      </c>
      <c r="Z403" s="129">
        <v>77.102803738317803</v>
      </c>
      <c r="AA403" s="130">
        <v>0</v>
      </c>
      <c r="AB403" s="178">
        <v>74.806201550387598</v>
      </c>
      <c r="AC403" s="124">
        <v>72.868217054263596</v>
      </c>
      <c r="AD403" s="123">
        <v>70.155038759689901</v>
      </c>
      <c r="AE403" s="124">
        <v>72.093023255813904</v>
      </c>
      <c r="AF403" s="180">
        <v>0</v>
      </c>
      <c r="AG403" s="178">
        <v>76.635514018691595</v>
      </c>
      <c r="AH403" s="124">
        <v>93.925233644859802</v>
      </c>
      <c r="AI403" s="123">
        <v>103.738317757009</v>
      </c>
      <c r="AJ403" s="124">
        <v>95.794392523364493</v>
      </c>
      <c r="AK403" s="180">
        <v>0</v>
      </c>
    </row>
    <row r="404" spans="1:37" ht="15.75" customHeight="1">
      <c r="A404" s="125" t="s">
        <v>974</v>
      </c>
      <c r="B404" s="125" t="s">
        <v>582</v>
      </c>
      <c r="C404" s="126">
        <v>293240</v>
      </c>
      <c r="D404" s="125" t="s">
        <v>590</v>
      </c>
      <c r="E404" s="125" t="e">
        <f>#N/A</f>
        <v>#N/A</v>
      </c>
      <c r="F404" s="125" t="e">
        <f>#N/A</f>
        <v>#N/A</v>
      </c>
      <c r="G404" s="125" t="e">
        <f>#N/A</f>
        <v>#N/A</v>
      </c>
      <c r="H404" s="125" t="e">
        <f>#N/A</f>
        <v>#N/A</v>
      </c>
      <c r="I404" s="125" t="e">
        <f>#N/A</f>
        <v>#N/A</v>
      </c>
      <c r="J404" s="125" t="e">
        <f>#N/A</f>
        <v>#N/A</v>
      </c>
      <c r="K404" s="125" t="e">
        <f>#N/A</f>
        <v>#N/A</v>
      </c>
      <c r="L404" s="125" t="e">
        <f>#N/A</f>
        <v>#N/A</v>
      </c>
      <c r="M404" s="125" t="e">
        <f>#N/A</f>
        <v>#N/A</v>
      </c>
      <c r="N404" s="127">
        <v>79.040000000000006</v>
      </c>
      <c r="O404" s="127">
        <v>74.849999999999994</v>
      </c>
      <c r="P404" s="127">
        <v>81.44</v>
      </c>
      <c r="Q404" s="127">
        <v>92.81</v>
      </c>
      <c r="R404" s="125" t="s">
        <v>1015</v>
      </c>
      <c r="S404" s="125" t="s">
        <v>1015</v>
      </c>
      <c r="T404" s="125" t="s">
        <v>1015</v>
      </c>
      <c r="U404" s="125" t="s">
        <v>1015</v>
      </c>
      <c r="V404" s="128">
        <v>0</v>
      </c>
      <c r="W404" s="129">
        <v>94.610778443113801</v>
      </c>
      <c r="X404" s="129">
        <v>92.814371257485007</v>
      </c>
      <c r="Y404" s="129">
        <v>98.203592814371305</v>
      </c>
      <c r="Z404" s="129">
        <v>86.826347305389206</v>
      </c>
      <c r="AA404" s="130">
        <v>0.25</v>
      </c>
      <c r="AB404" s="178">
        <v>111.40939597315401</v>
      </c>
      <c r="AC404" s="124">
        <v>111.40939597315401</v>
      </c>
      <c r="AD404" s="123">
        <v>108.724832214765</v>
      </c>
      <c r="AE404" s="124">
        <v>111.40939597315401</v>
      </c>
      <c r="AF404" s="180">
        <v>1</v>
      </c>
      <c r="AG404" s="178">
        <v>82.105263157894697</v>
      </c>
      <c r="AH404" s="124">
        <v>80.526315789473699</v>
      </c>
      <c r="AI404" s="123">
        <v>82.105263157894697</v>
      </c>
      <c r="AJ404" s="124">
        <v>80</v>
      </c>
      <c r="AK404" s="180">
        <v>1</v>
      </c>
    </row>
    <row r="405" spans="1:37" ht="15.75" customHeight="1">
      <c r="A405" s="125" t="s">
        <v>974</v>
      </c>
      <c r="B405" s="125" t="s">
        <v>596</v>
      </c>
      <c r="C405" s="126">
        <v>293245</v>
      </c>
      <c r="D405" s="125" t="s">
        <v>608</v>
      </c>
      <c r="E405" s="125" t="e">
        <f>#N/A</f>
        <v>#N/A</v>
      </c>
      <c r="F405" s="125" t="e">
        <f>#N/A</f>
        <v>#N/A</v>
      </c>
      <c r="G405" s="125" t="e">
        <f>#N/A</f>
        <v>#N/A</v>
      </c>
      <c r="H405" s="125" t="e">
        <f>#N/A</f>
        <v>#N/A</v>
      </c>
      <c r="I405" s="125" t="e">
        <f>#N/A</f>
        <v>#N/A</v>
      </c>
      <c r="J405" s="125" t="e">
        <f>#N/A</f>
        <v>#N/A</v>
      </c>
      <c r="K405" s="125" t="e">
        <f>#N/A</f>
        <v>#N/A</v>
      </c>
      <c r="L405" s="125" t="e">
        <f>#N/A</f>
        <v>#N/A</v>
      </c>
      <c r="M405" s="125" t="e">
        <f>#N/A</f>
        <v>#N/A</v>
      </c>
      <c r="N405" s="127">
        <v>121.69</v>
      </c>
      <c r="O405" s="127">
        <v>81.33</v>
      </c>
      <c r="P405" s="127">
        <v>118.67</v>
      </c>
      <c r="Q405" s="127">
        <v>114.46</v>
      </c>
      <c r="R405" s="125" t="s">
        <v>1014</v>
      </c>
      <c r="S405" s="125" t="s">
        <v>1015</v>
      </c>
      <c r="T405" s="125" t="s">
        <v>1014</v>
      </c>
      <c r="U405" s="125" t="s">
        <v>1014</v>
      </c>
      <c r="V405" s="128">
        <v>0.75</v>
      </c>
      <c r="W405" s="129">
        <v>125.903614457831</v>
      </c>
      <c r="X405" s="129">
        <v>125.903614457831</v>
      </c>
      <c r="Y405" s="129">
        <v>125.903614457831</v>
      </c>
      <c r="Z405" s="129">
        <v>116.265060240964</v>
      </c>
      <c r="AA405" s="140">
        <v>1</v>
      </c>
      <c r="AB405" s="178">
        <v>85.326086956521706</v>
      </c>
      <c r="AC405" s="124">
        <v>83.695652173913004</v>
      </c>
      <c r="AD405" s="123">
        <v>91.304347826086996</v>
      </c>
      <c r="AE405" s="124">
        <v>103.804347826087</v>
      </c>
      <c r="AF405" s="183">
        <v>0.25</v>
      </c>
      <c r="AG405" s="178">
        <v>54.069767441860499</v>
      </c>
      <c r="AH405" s="124">
        <v>62.209302325581397</v>
      </c>
      <c r="AI405" s="123">
        <v>72.093023255813904</v>
      </c>
      <c r="AJ405" s="124">
        <v>58.720930232558104</v>
      </c>
      <c r="AK405" s="183">
        <v>0.25</v>
      </c>
    </row>
    <row r="406" spans="1:37" ht="15.75" customHeight="1">
      <c r="A406" s="125" t="s">
        <v>984</v>
      </c>
      <c r="B406" s="125" t="s">
        <v>879</v>
      </c>
      <c r="C406" s="126">
        <v>293250</v>
      </c>
      <c r="D406" s="125" t="s">
        <v>883</v>
      </c>
      <c r="E406" s="125" t="e">
        <f>#N/A</f>
        <v>#N/A</v>
      </c>
      <c r="F406" s="125" t="e">
        <f>#N/A</f>
        <v>#N/A</v>
      </c>
      <c r="G406" s="125" t="e">
        <f>#N/A</f>
        <v>#N/A</v>
      </c>
      <c r="H406" s="125" t="e">
        <f>#N/A</f>
        <v>#N/A</v>
      </c>
      <c r="I406" s="125" t="e">
        <f>#N/A</f>
        <v>#N/A</v>
      </c>
      <c r="J406" s="125" t="e">
        <f>#N/A</f>
        <v>#N/A</v>
      </c>
      <c r="K406" s="125" t="e">
        <f>#N/A</f>
        <v>#N/A</v>
      </c>
      <c r="L406" s="125" t="e">
        <f>#N/A</f>
        <v>#N/A</v>
      </c>
      <c r="M406" s="125" t="e">
        <f>#N/A</f>
        <v>#N/A</v>
      </c>
      <c r="N406" s="127">
        <v>74.33</v>
      </c>
      <c r="O406" s="127">
        <v>56.32</v>
      </c>
      <c r="P406" s="127">
        <v>90.8</v>
      </c>
      <c r="Q406" s="127">
        <v>71.650000000000006</v>
      </c>
      <c r="R406" s="125" t="s">
        <v>1015</v>
      </c>
      <c r="S406" s="125" t="s">
        <v>1015</v>
      </c>
      <c r="T406" s="125" t="s">
        <v>1015</v>
      </c>
      <c r="U406" s="125" t="s">
        <v>1015</v>
      </c>
      <c r="V406" s="128">
        <v>0</v>
      </c>
      <c r="W406" s="129">
        <v>93.103448275862107</v>
      </c>
      <c r="X406" s="129">
        <v>96.551724137931004</v>
      </c>
      <c r="Y406" s="129">
        <v>96.168582375478906</v>
      </c>
      <c r="Z406" s="129">
        <v>91.570881226053601</v>
      </c>
      <c r="AA406" s="130">
        <v>0.75</v>
      </c>
      <c r="AB406" s="178">
        <v>85.59670781893</v>
      </c>
      <c r="AC406" s="124">
        <v>87.654320987654302</v>
      </c>
      <c r="AD406" s="123">
        <v>80.658436213991806</v>
      </c>
      <c r="AE406" s="124">
        <v>94.238683127572003</v>
      </c>
      <c r="AF406" s="180">
        <v>0</v>
      </c>
      <c r="AG406" s="178">
        <v>72.016460905349803</v>
      </c>
      <c r="AH406" s="124">
        <v>79.012345679012299</v>
      </c>
      <c r="AI406" s="123">
        <v>86.831275720164598</v>
      </c>
      <c r="AJ406" s="124">
        <v>86.831275720164598</v>
      </c>
      <c r="AK406" s="180">
        <v>0</v>
      </c>
    </row>
    <row r="407" spans="1:37" ht="15.75" customHeight="1">
      <c r="A407" s="125" t="s">
        <v>983</v>
      </c>
      <c r="B407" s="125" t="s">
        <v>825</v>
      </c>
      <c r="C407" s="126">
        <v>293260</v>
      </c>
      <c r="D407" s="125" t="s">
        <v>841</v>
      </c>
      <c r="E407" s="125" t="e">
        <f>#N/A</f>
        <v>#N/A</v>
      </c>
      <c r="F407" s="125" t="e">
        <f>#N/A</f>
        <v>#N/A</v>
      </c>
      <c r="G407" s="125" t="e">
        <f>#N/A</f>
        <v>#N/A</v>
      </c>
      <c r="H407" s="125" t="e">
        <f>#N/A</f>
        <v>#N/A</v>
      </c>
      <c r="I407" s="125" t="e">
        <f>#N/A</f>
        <v>#N/A</v>
      </c>
      <c r="J407" s="125" t="e">
        <f>#N/A</f>
        <v>#N/A</v>
      </c>
      <c r="K407" s="125" t="e">
        <f>#N/A</f>
        <v>#N/A</v>
      </c>
      <c r="L407" s="125" t="e">
        <f>#N/A</f>
        <v>#N/A</v>
      </c>
      <c r="M407" s="125" t="e">
        <f>#N/A</f>
        <v>#N/A</v>
      </c>
      <c r="N407" s="127">
        <v>104.91</v>
      </c>
      <c r="O407" s="127">
        <v>104.46</v>
      </c>
      <c r="P407" s="127">
        <v>101.79</v>
      </c>
      <c r="Q407" s="127">
        <v>90.63</v>
      </c>
      <c r="R407" s="125" t="s">
        <v>1015</v>
      </c>
      <c r="S407" s="125" t="s">
        <v>1015</v>
      </c>
      <c r="T407" s="125" t="s">
        <v>1015</v>
      </c>
      <c r="U407" s="125" t="s">
        <v>1015</v>
      </c>
      <c r="V407" s="128">
        <v>0.75</v>
      </c>
      <c r="W407" s="129">
        <v>79.464285714285694</v>
      </c>
      <c r="X407" s="129">
        <v>80.803571428571402</v>
      </c>
      <c r="Y407" s="129">
        <v>85.267857142857096</v>
      </c>
      <c r="Z407" s="129">
        <v>88.839285714285694</v>
      </c>
      <c r="AA407" s="130">
        <v>0</v>
      </c>
      <c r="AB407" s="178">
        <v>91.324200913241995</v>
      </c>
      <c r="AC407" s="124">
        <v>88.584474885844799</v>
      </c>
      <c r="AD407" s="123">
        <v>80.821917808219197</v>
      </c>
      <c r="AE407" s="124">
        <v>76.255707762557094</v>
      </c>
      <c r="AF407" s="180">
        <v>0</v>
      </c>
      <c r="AG407" s="178">
        <v>62.801932367149803</v>
      </c>
      <c r="AH407" s="124">
        <v>71.014492753623202</v>
      </c>
      <c r="AI407" s="123">
        <v>74.879227053140099</v>
      </c>
      <c r="AJ407" s="124">
        <v>79.227053140096601</v>
      </c>
      <c r="AK407" s="180">
        <v>0</v>
      </c>
    </row>
    <row r="408" spans="1:37" ht="15.75" customHeight="1">
      <c r="A408" s="125" t="s">
        <v>984</v>
      </c>
      <c r="B408" s="125" t="s">
        <v>1019</v>
      </c>
      <c r="C408" s="126">
        <v>293270</v>
      </c>
      <c r="D408" s="125" t="s">
        <v>884</v>
      </c>
      <c r="E408" s="125" t="e">
        <f>#N/A</f>
        <v>#N/A</v>
      </c>
      <c r="F408" s="125" t="e">
        <f>#N/A</f>
        <v>#N/A</v>
      </c>
      <c r="G408" s="125" t="e">
        <f>#N/A</f>
        <v>#N/A</v>
      </c>
      <c r="H408" s="125" t="e">
        <f>#N/A</f>
        <v>#N/A</v>
      </c>
      <c r="I408" s="125" t="e">
        <f>#N/A</f>
        <v>#N/A</v>
      </c>
      <c r="J408" s="125" t="e">
        <f>#N/A</f>
        <v>#N/A</v>
      </c>
      <c r="K408" s="125" t="e">
        <f>#N/A</f>
        <v>#N/A</v>
      </c>
      <c r="L408" s="125" t="e">
        <f>#N/A</f>
        <v>#N/A</v>
      </c>
      <c r="M408" s="125" t="e">
        <f>#N/A</f>
        <v>#N/A</v>
      </c>
      <c r="N408" s="127">
        <v>45.65</v>
      </c>
      <c r="O408" s="127">
        <v>38.82</v>
      </c>
      <c r="P408" s="127">
        <v>48.76</v>
      </c>
      <c r="Q408" s="127">
        <v>85.71</v>
      </c>
      <c r="R408" s="125" t="s">
        <v>1015</v>
      </c>
      <c r="S408" s="125" t="s">
        <v>1015</v>
      </c>
      <c r="T408" s="125" t="s">
        <v>1015</v>
      </c>
      <c r="U408" s="125" t="s">
        <v>1015</v>
      </c>
      <c r="V408" s="128">
        <v>0</v>
      </c>
      <c r="W408" s="129">
        <v>48.136645962732899</v>
      </c>
      <c r="X408" s="129">
        <v>47.515527950310599</v>
      </c>
      <c r="Y408" s="129">
        <v>61.490683229813698</v>
      </c>
      <c r="Z408" s="129">
        <v>53.105590062111801</v>
      </c>
      <c r="AA408" s="130">
        <v>0</v>
      </c>
      <c r="AB408" s="178">
        <v>93.725490196078397</v>
      </c>
      <c r="AC408" s="124">
        <v>91.372549019607803</v>
      </c>
      <c r="AD408" s="123">
        <v>102.745098039216</v>
      </c>
      <c r="AE408" s="124">
        <v>103.529411764706</v>
      </c>
      <c r="AF408" s="180">
        <v>0.25</v>
      </c>
      <c r="AG408" s="178">
        <v>47.5</v>
      </c>
      <c r="AH408" s="124">
        <v>71.428571428571402</v>
      </c>
      <c r="AI408" s="123">
        <v>82.857142857142904</v>
      </c>
      <c r="AJ408" s="124">
        <v>120.357142857143</v>
      </c>
      <c r="AK408" s="180">
        <v>0.25</v>
      </c>
    </row>
    <row r="409" spans="1:37" ht="15.75" customHeight="1">
      <c r="A409" s="125" t="s">
        <v>970</v>
      </c>
      <c r="B409" s="125" t="s">
        <v>530</v>
      </c>
      <c r="C409" s="126">
        <v>293280</v>
      </c>
      <c r="D409" s="125" t="s">
        <v>537</v>
      </c>
      <c r="E409" s="125" t="e">
        <f>#N/A</f>
        <v>#N/A</v>
      </c>
      <c r="F409" s="125" t="e">
        <f>#N/A</f>
        <v>#N/A</v>
      </c>
      <c r="G409" s="125" t="e">
        <f>#N/A</f>
        <v>#N/A</v>
      </c>
      <c r="H409" s="125" t="e">
        <f>#N/A</f>
        <v>#N/A</v>
      </c>
      <c r="I409" s="125" t="e">
        <f>#N/A</f>
        <v>#N/A</v>
      </c>
      <c r="J409" s="125" t="e">
        <f>#N/A</f>
        <v>#N/A</v>
      </c>
      <c r="K409" s="125" t="e">
        <f>#N/A</f>
        <v>#N/A</v>
      </c>
      <c r="L409" s="125" t="e">
        <f>#N/A</f>
        <v>#N/A</v>
      </c>
      <c r="M409" s="125" t="e">
        <f>#N/A</f>
        <v>#N/A</v>
      </c>
      <c r="N409" s="127">
        <v>61.48</v>
      </c>
      <c r="O409" s="127">
        <v>65.72</v>
      </c>
      <c r="P409" s="127">
        <v>70.67</v>
      </c>
      <c r="Q409" s="127">
        <v>77.739999999999995</v>
      </c>
      <c r="R409" s="125" t="s">
        <v>1015</v>
      </c>
      <c r="S409" s="125" t="s">
        <v>1015</v>
      </c>
      <c r="T409" s="125" t="s">
        <v>1015</v>
      </c>
      <c r="U409" s="125" t="s">
        <v>1015</v>
      </c>
      <c r="V409" s="128">
        <v>0</v>
      </c>
      <c r="W409" s="129">
        <v>77.385159010600702</v>
      </c>
      <c r="X409" s="129">
        <v>75.265017667844504</v>
      </c>
      <c r="Y409" s="129">
        <v>78.445229681978802</v>
      </c>
      <c r="Z409" s="129">
        <v>79.151943462897506</v>
      </c>
      <c r="AA409" s="130">
        <v>0</v>
      </c>
      <c r="AB409" s="178">
        <v>111.165048543689</v>
      </c>
      <c r="AC409" s="124">
        <v>112.135922330097</v>
      </c>
      <c r="AD409" s="123">
        <v>118.446601941748</v>
      </c>
      <c r="AE409" s="124">
        <v>101.456310679612</v>
      </c>
      <c r="AF409" s="180">
        <v>1</v>
      </c>
      <c r="AG409" s="178">
        <v>75.3036437246964</v>
      </c>
      <c r="AH409" s="124">
        <v>86.234817813765204</v>
      </c>
      <c r="AI409" s="123">
        <v>95.951417004048594</v>
      </c>
      <c r="AJ409" s="124">
        <v>95.951417004048594</v>
      </c>
      <c r="AK409" s="180">
        <v>1</v>
      </c>
    </row>
    <row r="410" spans="1:37" ht="15.75" customHeight="1">
      <c r="A410" s="141" t="s">
        <v>984</v>
      </c>
      <c r="B410" s="125" t="s">
        <v>946</v>
      </c>
      <c r="C410" s="133">
        <v>293290</v>
      </c>
      <c r="D410" s="134" t="s">
        <v>946</v>
      </c>
      <c r="E410" s="135" t="e">
        <f>#N/A</f>
        <v>#N/A</v>
      </c>
      <c r="F410" s="135" t="e">
        <f>#N/A</f>
        <v>#N/A</v>
      </c>
      <c r="G410" s="135" t="e">
        <f>#N/A</f>
        <v>#N/A</v>
      </c>
      <c r="H410" s="135" t="e">
        <f>#N/A</f>
        <v>#N/A</v>
      </c>
      <c r="I410" s="135" t="e">
        <f>#N/A</f>
        <v>#N/A</v>
      </c>
      <c r="J410" s="135" t="e">
        <f>#N/A</f>
        <v>#N/A</v>
      </c>
      <c r="K410" s="135" t="e">
        <f>#N/A</f>
        <v>#N/A</v>
      </c>
      <c r="L410" s="135" t="e">
        <f>#N/A</f>
        <v>#N/A</v>
      </c>
      <c r="M410" s="135" t="e">
        <f>#N/A</f>
        <v>#N/A</v>
      </c>
      <c r="N410" s="136">
        <v>40.840000000000003</v>
      </c>
      <c r="O410" s="136">
        <v>29.97</v>
      </c>
      <c r="P410" s="136">
        <v>42.26</v>
      </c>
      <c r="Q410" s="136">
        <v>46.88</v>
      </c>
      <c r="R410" s="135" t="s">
        <v>1015</v>
      </c>
      <c r="S410" s="135" t="s">
        <v>1015</v>
      </c>
      <c r="T410" s="135" t="s">
        <v>1015</v>
      </c>
      <c r="U410" s="135" t="s">
        <v>1015</v>
      </c>
      <c r="V410" s="137">
        <v>0</v>
      </c>
      <c r="W410" s="129">
        <v>55.010660980810201</v>
      </c>
      <c r="X410" s="129">
        <v>58.137882018478997</v>
      </c>
      <c r="Y410" s="129">
        <v>66.311300639658896</v>
      </c>
      <c r="Z410" s="129">
        <v>61.620469083155598</v>
      </c>
      <c r="AA410" s="130">
        <v>0</v>
      </c>
      <c r="AB410" s="178">
        <v>70.916905444126101</v>
      </c>
      <c r="AC410" s="124">
        <v>73.065902578796596</v>
      </c>
      <c r="AD410" s="123">
        <v>81.661891117478504</v>
      </c>
      <c r="AE410" s="124">
        <v>67.191977077363902</v>
      </c>
      <c r="AF410" s="180">
        <v>0</v>
      </c>
      <c r="AG410" s="178">
        <v>45.8846403110823</v>
      </c>
      <c r="AH410" s="124">
        <v>47.958522359040799</v>
      </c>
      <c r="AI410" s="123">
        <v>46.856772521062901</v>
      </c>
      <c r="AJ410" s="124">
        <v>55.8651976668827</v>
      </c>
      <c r="AK410" s="180">
        <v>0</v>
      </c>
    </row>
    <row r="411" spans="1:37" ht="15.75" customHeight="1">
      <c r="A411" s="134" t="s">
        <v>970</v>
      </c>
      <c r="B411" s="125" t="s">
        <v>567</v>
      </c>
      <c r="C411" s="133">
        <v>293300</v>
      </c>
      <c r="D411" s="134" t="s">
        <v>570</v>
      </c>
      <c r="E411" s="135" t="e">
        <f>#N/A</f>
        <v>#N/A</v>
      </c>
      <c r="F411" s="135" t="e">
        <f>#N/A</f>
        <v>#N/A</v>
      </c>
      <c r="G411" s="135" t="e">
        <f>#N/A</f>
        <v>#N/A</v>
      </c>
      <c r="H411" s="135" t="e">
        <f>#N/A</f>
        <v>#N/A</v>
      </c>
      <c r="I411" s="135" t="e">
        <f>#N/A</f>
        <v>#N/A</v>
      </c>
      <c r="J411" s="135" t="e">
        <f>#N/A</f>
        <v>#N/A</v>
      </c>
      <c r="K411" s="135" t="e">
        <f>#N/A</f>
        <v>#N/A</v>
      </c>
      <c r="L411" s="135" t="e">
        <f>#N/A</f>
        <v>#N/A</v>
      </c>
      <c r="M411" s="135" t="e">
        <f>#N/A</f>
        <v>#N/A</v>
      </c>
      <c r="N411" s="136">
        <v>67.34</v>
      </c>
      <c r="O411" s="136">
        <v>59.68</v>
      </c>
      <c r="P411" s="136">
        <v>66.53</v>
      </c>
      <c r="Q411" s="136">
        <v>65.73</v>
      </c>
      <c r="R411" s="135" t="s">
        <v>1015</v>
      </c>
      <c r="S411" s="135" t="s">
        <v>1015</v>
      </c>
      <c r="T411" s="135" t="s">
        <v>1015</v>
      </c>
      <c r="U411" s="135" t="s">
        <v>1015</v>
      </c>
      <c r="V411" s="137">
        <v>0</v>
      </c>
      <c r="W411" s="131">
        <v>35.887096774193601</v>
      </c>
      <c r="X411" s="131">
        <v>105.645161290323</v>
      </c>
      <c r="Y411" s="131">
        <v>27.822580645161299</v>
      </c>
      <c r="Z411" s="131">
        <v>29.838709677419399</v>
      </c>
      <c r="AA411" s="138">
        <v>0.25</v>
      </c>
      <c r="AB411" s="178">
        <v>95.880149812734103</v>
      </c>
      <c r="AC411" s="124">
        <v>95.505617977528104</v>
      </c>
      <c r="AD411" s="123">
        <v>110.112359550562</v>
      </c>
      <c r="AE411" s="124">
        <v>101.498127340824</v>
      </c>
      <c r="AF411" s="182">
        <v>0.75</v>
      </c>
      <c r="AG411" s="178">
        <v>109.352517985612</v>
      </c>
      <c r="AH411" s="124">
        <v>106.834532374101</v>
      </c>
      <c r="AI411" s="123">
        <v>111.870503597122</v>
      </c>
      <c r="AJ411" s="124">
        <v>108.63309352518</v>
      </c>
      <c r="AK411" s="182">
        <v>0.75</v>
      </c>
    </row>
    <row r="412" spans="1:37" ht="15.75" customHeight="1">
      <c r="A412" s="125" t="s">
        <v>974</v>
      </c>
      <c r="B412" s="125" t="s">
        <v>596</v>
      </c>
      <c r="C412" s="126">
        <v>293305</v>
      </c>
      <c r="D412" s="125" t="s">
        <v>609</v>
      </c>
      <c r="E412" s="125" t="e">
        <f>#N/A</f>
        <v>#N/A</v>
      </c>
      <c r="F412" s="125" t="e">
        <f>#N/A</f>
        <v>#N/A</v>
      </c>
      <c r="G412" s="125" t="e">
        <f>#N/A</f>
        <v>#N/A</v>
      </c>
      <c r="H412" s="125" t="e">
        <f>#N/A</f>
        <v>#N/A</v>
      </c>
      <c r="I412" s="125" t="e">
        <f>#N/A</f>
        <v>#N/A</v>
      </c>
      <c r="J412" s="125" t="e">
        <f>#N/A</f>
        <v>#N/A</v>
      </c>
      <c r="K412" s="125" t="e">
        <f>#N/A</f>
        <v>#N/A</v>
      </c>
      <c r="L412" s="125" t="e">
        <f>#N/A</f>
        <v>#N/A</v>
      </c>
      <c r="M412" s="125" t="e">
        <f>#N/A</f>
        <v>#N/A</v>
      </c>
      <c r="N412" s="127">
        <v>75.709999999999994</v>
      </c>
      <c r="O412" s="127">
        <v>57.86</v>
      </c>
      <c r="P412" s="127">
        <v>88.57</v>
      </c>
      <c r="Q412" s="127">
        <v>82.86</v>
      </c>
      <c r="R412" s="125" t="s">
        <v>1015</v>
      </c>
      <c r="S412" s="125" t="s">
        <v>1015</v>
      </c>
      <c r="T412" s="125" t="s">
        <v>1015</v>
      </c>
      <c r="U412" s="125" t="s">
        <v>1015</v>
      </c>
      <c r="V412" s="128">
        <v>0</v>
      </c>
      <c r="W412" s="129">
        <v>90</v>
      </c>
      <c r="X412" s="129">
        <v>89.285714285714306</v>
      </c>
      <c r="Y412" s="129">
        <v>97.857142857142904</v>
      </c>
      <c r="Z412" s="129">
        <v>80.714285714285694</v>
      </c>
      <c r="AA412" s="130">
        <v>0.25</v>
      </c>
      <c r="AB412" s="178">
        <v>94.656488549618302</v>
      </c>
      <c r="AC412" s="124">
        <v>95.419847328244302</v>
      </c>
      <c r="AD412" s="123">
        <v>111.450381679389</v>
      </c>
      <c r="AE412" s="124">
        <v>106.87022900763399</v>
      </c>
      <c r="AF412" s="180">
        <v>1</v>
      </c>
      <c r="AG412" s="178">
        <v>55.688622754491</v>
      </c>
      <c r="AH412" s="124">
        <v>53.293413173652702</v>
      </c>
      <c r="AI412" s="123">
        <v>56.287425149700603</v>
      </c>
      <c r="AJ412" s="124">
        <v>55.089820359281397</v>
      </c>
      <c r="AK412" s="180">
        <v>1</v>
      </c>
    </row>
    <row r="413" spans="1:37" ht="15.75" customHeight="1">
      <c r="A413" s="125" t="s">
        <v>974</v>
      </c>
      <c r="B413" s="125" t="s">
        <v>596</v>
      </c>
      <c r="C413" s="126">
        <v>293310</v>
      </c>
      <c r="D413" s="125" t="s">
        <v>610</v>
      </c>
      <c r="E413" s="125" t="e">
        <f>#N/A</f>
        <v>#N/A</v>
      </c>
      <c r="F413" s="125" t="e">
        <f>#N/A</f>
        <v>#N/A</v>
      </c>
      <c r="G413" s="125" t="e">
        <f>#N/A</f>
        <v>#N/A</v>
      </c>
      <c r="H413" s="125" t="e">
        <f>#N/A</f>
        <v>#N/A</v>
      </c>
      <c r="I413" s="125" t="e">
        <f>#N/A</f>
        <v>#N/A</v>
      </c>
      <c r="J413" s="125" t="e">
        <f>#N/A</f>
        <v>#N/A</v>
      </c>
      <c r="K413" s="125" t="e">
        <f>#N/A</f>
        <v>#N/A</v>
      </c>
      <c r="L413" s="125" t="e">
        <f>#N/A</f>
        <v>#N/A</v>
      </c>
      <c r="M413" s="125" t="e">
        <f>#N/A</f>
        <v>#N/A</v>
      </c>
      <c r="N413" s="127">
        <v>82.35</v>
      </c>
      <c r="O413" s="127">
        <v>75.290000000000006</v>
      </c>
      <c r="P413" s="127">
        <v>87.06</v>
      </c>
      <c r="Q413" s="127">
        <v>97.65</v>
      </c>
      <c r="R413" s="125" t="s">
        <v>1015</v>
      </c>
      <c r="S413" s="125" t="s">
        <v>1015</v>
      </c>
      <c r="T413" s="125" t="s">
        <v>1015</v>
      </c>
      <c r="U413" s="125" t="s">
        <v>1014</v>
      </c>
      <c r="V413" s="128">
        <v>0.25</v>
      </c>
      <c r="W413" s="129">
        <v>103.571428571429</v>
      </c>
      <c r="X413" s="129">
        <v>104.761904761905</v>
      </c>
      <c r="Y413" s="129">
        <v>96.428571428571402</v>
      </c>
      <c r="Z413" s="129">
        <v>83.3333333333333</v>
      </c>
      <c r="AA413" s="140">
        <v>0.5</v>
      </c>
      <c r="AB413" s="178">
        <v>103.614457831325</v>
      </c>
      <c r="AC413" s="124">
        <v>98.795180722891601</v>
      </c>
      <c r="AD413" s="123">
        <v>101.204819277108</v>
      </c>
      <c r="AE413" s="124">
        <v>113.253012048193</v>
      </c>
      <c r="AF413" s="183">
        <v>1</v>
      </c>
      <c r="AG413" s="178">
        <v>64.285714285714306</v>
      </c>
      <c r="AH413" s="124">
        <v>68.367346938775498</v>
      </c>
      <c r="AI413" s="123">
        <v>79.591836734693899</v>
      </c>
      <c r="AJ413" s="124">
        <v>93.877551020408205</v>
      </c>
      <c r="AK413" s="183">
        <v>1</v>
      </c>
    </row>
    <row r="414" spans="1:37" ht="15.75" customHeight="1">
      <c r="A414" s="125" t="s">
        <v>974</v>
      </c>
      <c r="B414" s="125" t="s">
        <v>596</v>
      </c>
      <c r="C414" s="126">
        <v>293315</v>
      </c>
      <c r="D414" s="125" t="s">
        <v>611</v>
      </c>
      <c r="E414" s="125" t="e">
        <f>#N/A</f>
        <v>#N/A</v>
      </c>
      <c r="F414" s="125" t="e">
        <f>#N/A</f>
        <v>#N/A</v>
      </c>
      <c r="G414" s="125" t="e">
        <f>#N/A</f>
        <v>#N/A</v>
      </c>
      <c r="H414" s="125" t="e">
        <f>#N/A</f>
        <v>#N/A</v>
      </c>
      <c r="I414" s="125" t="e">
        <f>#N/A</f>
        <v>#N/A</v>
      </c>
      <c r="J414" s="125" t="e">
        <f>#N/A</f>
        <v>#N/A</v>
      </c>
      <c r="K414" s="125" t="e">
        <f>#N/A</f>
        <v>#N/A</v>
      </c>
      <c r="L414" s="125" t="e">
        <f>#N/A</f>
        <v>#N/A</v>
      </c>
      <c r="M414" s="125" t="e">
        <f>#N/A</f>
        <v>#N/A</v>
      </c>
      <c r="N414" s="127">
        <v>110.79</v>
      </c>
      <c r="O414" s="127">
        <v>89.93</v>
      </c>
      <c r="P414" s="127">
        <v>109.35</v>
      </c>
      <c r="Q414" s="127">
        <v>122.3</v>
      </c>
      <c r="R414" s="125" t="s">
        <v>1014</v>
      </c>
      <c r="S414" s="125" t="s">
        <v>1015</v>
      </c>
      <c r="T414" s="125" t="s">
        <v>1014</v>
      </c>
      <c r="U414" s="125" t="s">
        <v>1014</v>
      </c>
      <c r="V414" s="128">
        <v>0.75</v>
      </c>
      <c r="W414" s="129">
        <v>135.971223021583</v>
      </c>
      <c r="X414" s="129">
        <v>128.05755395683499</v>
      </c>
      <c r="Y414" s="129">
        <v>147.48201438848901</v>
      </c>
      <c r="Z414" s="129">
        <v>125.89928057554</v>
      </c>
      <c r="AA414" s="140">
        <v>1</v>
      </c>
      <c r="AB414" s="178">
        <v>108.51063829787201</v>
      </c>
      <c r="AC414" s="124">
        <v>103.191489361702</v>
      </c>
      <c r="AD414" s="123">
        <v>92.553191489361694</v>
      </c>
      <c r="AE414" s="124">
        <v>107.97872340425501</v>
      </c>
      <c r="AF414" s="183">
        <v>0.75</v>
      </c>
      <c r="AG414" s="178">
        <v>72.093023255813904</v>
      </c>
      <c r="AH414" s="124">
        <v>77.674418604651194</v>
      </c>
      <c r="AI414" s="123">
        <v>85.116279069767401</v>
      </c>
      <c r="AJ414" s="124">
        <v>87.441860465116307</v>
      </c>
      <c r="AK414" s="183">
        <v>0.75</v>
      </c>
    </row>
    <row r="415" spans="1:37" ht="15.75" customHeight="1">
      <c r="A415" s="125" t="s">
        <v>976</v>
      </c>
      <c r="B415" s="125" t="s">
        <v>683</v>
      </c>
      <c r="C415" s="126">
        <v>293317</v>
      </c>
      <c r="D415" s="125" t="s">
        <v>687</v>
      </c>
      <c r="E415" s="125" t="e">
        <f>#N/A</f>
        <v>#N/A</v>
      </c>
      <c r="F415" s="125" t="e">
        <f>#N/A</f>
        <v>#N/A</v>
      </c>
      <c r="G415" s="125" t="e">
        <f>#N/A</f>
        <v>#N/A</v>
      </c>
      <c r="H415" s="125" t="e">
        <f>#N/A</f>
        <v>#N/A</v>
      </c>
      <c r="I415" s="125" t="e">
        <f>#N/A</f>
        <v>#N/A</v>
      </c>
      <c r="J415" s="125" t="e">
        <f>#N/A</f>
        <v>#N/A</v>
      </c>
      <c r="K415" s="125" t="e">
        <f>#N/A</f>
        <v>#N/A</v>
      </c>
      <c r="L415" s="125" t="e">
        <f>#N/A</f>
        <v>#N/A</v>
      </c>
      <c r="M415" s="125" t="e">
        <f>#N/A</f>
        <v>#N/A</v>
      </c>
      <c r="N415" s="127">
        <v>60.34</v>
      </c>
      <c r="O415" s="127">
        <v>53.45</v>
      </c>
      <c r="P415" s="127">
        <v>68.099999999999994</v>
      </c>
      <c r="Q415" s="127">
        <v>57.76</v>
      </c>
      <c r="R415" s="125" t="s">
        <v>1015</v>
      </c>
      <c r="S415" s="125" t="s">
        <v>1015</v>
      </c>
      <c r="T415" s="125" t="s">
        <v>1015</v>
      </c>
      <c r="U415" s="125" t="s">
        <v>1015</v>
      </c>
      <c r="V415" s="128">
        <v>0</v>
      </c>
      <c r="W415" s="129">
        <v>71.551724137931004</v>
      </c>
      <c r="X415" s="129">
        <v>65.517241379310306</v>
      </c>
      <c r="Y415" s="129">
        <v>84.482758620689694</v>
      </c>
      <c r="Z415" s="129">
        <v>61.2068965517241</v>
      </c>
      <c r="AA415" s="130">
        <v>0</v>
      </c>
      <c r="AB415" s="178">
        <v>70.9677419354839</v>
      </c>
      <c r="AC415" s="124">
        <v>72.580645161290306</v>
      </c>
      <c r="AD415" s="123">
        <v>75</v>
      </c>
      <c r="AE415" s="124">
        <v>83.870967741935502</v>
      </c>
      <c r="AF415" s="180">
        <v>0</v>
      </c>
      <c r="AG415" s="178">
        <v>50.393700787401599</v>
      </c>
      <c r="AH415" s="124">
        <v>62.204724409448801</v>
      </c>
      <c r="AI415" s="123">
        <v>66.929133858267704</v>
      </c>
      <c r="AJ415" s="124">
        <v>76.377952755905497</v>
      </c>
      <c r="AK415" s="180">
        <v>0</v>
      </c>
    </row>
    <row r="416" spans="1:37" ht="15.75" customHeight="1">
      <c r="A416" s="125" t="s">
        <v>976</v>
      </c>
      <c r="B416" s="125" t="s">
        <v>659</v>
      </c>
      <c r="C416" s="126">
        <v>293320</v>
      </c>
      <c r="D416" s="125" t="s">
        <v>664</v>
      </c>
      <c r="E416" s="125" t="e">
        <f>#N/A</f>
        <v>#N/A</v>
      </c>
      <c r="F416" s="125" t="e">
        <f>#N/A</f>
        <v>#N/A</v>
      </c>
      <c r="G416" s="125" t="e">
        <f>#N/A</f>
        <v>#N/A</v>
      </c>
      <c r="H416" s="125" t="e">
        <f>#N/A</f>
        <v>#N/A</v>
      </c>
      <c r="I416" s="125" t="e">
        <f>#N/A</f>
        <v>#N/A</v>
      </c>
      <c r="J416" s="125" t="e">
        <f>#N/A</f>
        <v>#N/A</v>
      </c>
      <c r="K416" s="125" t="e">
        <f>#N/A</f>
        <v>#N/A</v>
      </c>
      <c r="L416" s="125" t="e">
        <f>#N/A</f>
        <v>#N/A</v>
      </c>
      <c r="M416" s="125" t="e">
        <f>#N/A</f>
        <v>#N/A</v>
      </c>
      <c r="N416" s="127">
        <v>88.96</v>
      </c>
      <c r="O416" s="127">
        <v>74.03</v>
      </c>
      <c r="P416" s="127">
        <v>95.91</v>
      </c>
      <c r="Q416" s="127">
        <v>100.61</v>
      </c>
      <c r="R416" s="125" t="s">
        <v>1015</v>
      </c>
      <c r="S416" s="125" t="s">
        <v>1015</v>
      </c>
      <c r="T416" s="125" t="s">
        <v>1015</v>
      </c>
      <c r="U416" s="125" t="s">
        <v>1014</v>
      </c>
      <c r="V416" s="128">
        <v>0.5</v>
      </c>
      <c r="W416" s="129">
        <v>65.235173824130896</v>
      </c>
      <c r="X416" s="129">
        <v>75.664621676891599</v>
      </c>
      <c r="Y416" s="129">
        <v>86.912065439672801</v>
      </c>
      <c r="Z416" s="131">
        <v>75.051124744376295</v>
      </c>
      <c r="AA416" s="130">
        <v>0</v>
      </c>
      <c r="AB416" s="178">
        <v>82.857142857142904</v>
      </c>
      <c r="AC416" s="124">
        <v>79.183673469387799</v>
      </c>
      <c r="AD416" s="123">
        <v>87.551020408163296</v>
      </c>
      <c r="AE416" s="124">
        <v>99.591836734693899</v>
      </c>
      <c r="AF416" s="180">
        <v>0</v>
      </c>
      <c r="AG416" s="178">
        <v>69.199178644763904</v>
      </c>
      <c r="AH416" s="124">
        <v>68.788501026693993</v>
      </c>
      <c r="AI416" s="123">
        <v>73.511293634496894</v>
      </c>
      <c r="AJ416" s="124">
        <v>71.252566735112893</v>
      </c>
      <c r="AK416" s="180">
        <v>0</v>
      </c>
    </row>
    <row r="417" spans="1:37" ht="15.75" customHeight="1">
      <c r="A417" s="141" t="s">
        <v>1016</v>
      </c>
      <c r="B417" s="125" t="s">
        <v>634</v>
      </c>
      <c r="C417" s="133">
        <v>293325</v>
      </c>
      <c r="D417" s="134" t="s">
        <v>635</v>
      </c>
      <c r="E417" s="135" t="e">
        <f>#N/A</f>
        <v>#N/A</v>
      </c>
      <c r="F417" s="135" t="e">
        <f>#N/A</f>
        <v>#N/A</v>
      </c>
      <c r="G417" s="135" t="e">
        <f>#N/A</f>
        <v>#N/A</v>
      </c>
      <c r="H417" s="135" t="e">
        <f>#N/A</f>
        <v>#N/A</v>
      </c>
      <c r="I417" s="135" t="e">
        <f>#N/A</f>
        <v>#N/A</v>
      </c>
      <c r="J417" s="135" t="e">
        <f>#N/A</f>
        <v>#N/A</v>
      </c>
      <c r="K417" s="135" t="e">
        <f>#N/A</f>
        <v>#N/A</v>
      </c>
      <c r="L417" s="135" t="e">
        <f>#N/A</f>
        <v>#N/A</v>
      </c>
      <c r="M417" s="135" t="e">
        <f>#N/A</f>
        <v>#N/A</v>
      </c>
      <c r="N417" s="136">
        <v>114.12</v>
      </c>
      <c r="O417" s="136">
        <v>95.29</v>
      </c>
      <c r="P417" s="136">
        <v>120</v>
      </c>
      <c r="Q417" s="136">
        <v>107.06</v>
      </c>
      <c r="R417" s="135" t="s">
        <v>1014</v>
      </c>
      <c r="S417" s="135" t="s">
        <v>1015</v>
      </c>
      <c r="T417" s="135" t="s">
        <v>1014</v>
      </c>
      <c r="U417" s="135" t="s">
        <v>1015</v>
      </c>
      <c r="V417" s="137">
        <v>1</v>
      </c>
      <c r="W417" s="129">
        <v>109.52380952381</v>
      </c>
      <c r="X417" s="129">
        <v>111.904761904762</v>
      </c>
      <c r="Y417" s="129">
        <v>104.761904761905</v>
      </c>
      <c r="Z417" s="129">
        <v>119.04761904761899</v>
      </c>
      <c r="AA417" s="140">
        <v>1</v>
      </c>
      <c r="AB417" s="178">
        <v>100</v>
      </c>
      <c r="AC417" s="124">
        <v>100</v>
      </c>
      <c r="AD417" s="123">
        <v>111.594202898551</v>
      </c>
      <c r="AE417" s="124">
        <v>121.73913043478299</v>
      </c>
      <c r="AF417" s="183">
        <v>1</v>
      </c>
      <c r="AG417" s="178">
        <v>181.15942028985501</v>
      </c>
      <c r="AH417" s="124">
        <v>197.101449275362</v>
      </c>
      <c r="AI417" s="123">
        <v>153.62318840579701</v>
      </c>
      <c r="AJ417" s="124">
        <v>175.36231884058</v>
      </c>
      <c r="AK417" s="183">
        <v>1</v>
      </c>
    </row>
    <row r="418" spans="1:37" ht="15.75" customHeight="1">
      <c r="A418" s="141" t="s">
        <v>983</v>
      </c>
      <c r="B418" s="125" t="s">
        <v>874</v>
      </c>
      <c r="C418" s="133">
        <v>293330</v>
      </c>
      <c r="D418" s="134" t="s">
        <v>874</v>
      </c>
      <c r="E418" s="135" t="e">
        <f>#N/A</f>
        <v>#N/A</v>
      </c>
      <c r="F418" s="135" t="e">
        <f>#N/A</f>
        <v>#N/A</v>
      </c>
      <c r="G418" s="135" t="e">
        <f>#N/A</f>
        <v>#N/A</v>
      </c>
      <c r="H418" s="135" t="e">
        <f>#N/A</f>
        <v>#N/A</v>
      </c>
      <c r="I418" s="135" t="e">
        <f>#N/A</f>
        <v>#N/A</v>
      </c>
      <c r="J418" s="135" t="e">
        <f>#N/A</f>
        <v>#N/A</v>
      </c>
      <c r="K418" s="135" t="e">
        <f>#N/A</f>
        <v>#N/A</v>
      </c>
      <c r="L418" s="135" t="e">
        <f>#N/A</f>
        <v>#N/A</v>
      </c>
      <c r="M418" s="135" t="e">
        <f>#N/A</f>
        <v>#N/A</v>
      </c>
      <c r="N418" s="136">
        <v>66.010000000000005</v>
      </c>
      <c r="O418" s="136">
        <v>61.99</v>
      </c>
      <c r="P418" s="136">
        <v>73.41</v>
      </c>
      <c r="Q418" s="136">
        <v>75.930000000000007</v>
      </c>
      <c r="R418" s="135" t="s">
        <v>1015</v>
      </c>
      <c r="S418" s="135" t="s">
        <v>1015</v>
      </c>
      <c r="T418" s="135" t="s">
        <v>1015</v>
      </c>
      <c r="U418" s="135" t="s">
        <v>1015</v>
      </c>
      <c r="V418" s="137">
        <v>0</v>
      </c>
      <c r="W418" s="129">
        <v>52.301099310601799</v>
      </c>
      <c r="X418" s="129">
        <v>52.673746972237801</v>
      </c>
      <c r="Y418" s="129">
        <v>56.921930314887298</v>
      </c>
      <c r="Z418" s="129">
        <v>48.481460778833601</v>
      </c>
      <c r="AA418" s="130">
        <v>0</v>
      </c>
      <c r="AB418" s="178">
        <v>56.404697380307098</v>
      </c>
      <c r="AC418" s="124">
        <v>54.742547425474299</v>
      </c>
      <c r="AD418" s="123">
        <v>61.120144534778703</v>
      </c>
      <c r="AE418" s="124">
        <v>53.766937669376702</v>
      </c>
      <c r="AF418" s="180">
        <v>0</v>
      </c>
      <c r="AG418" s="178">
        <v>38.509950671882997</v>
      </c>
      <c r="AH418" s="124">
        <v>44.174179282190799</v>
      </c>
      <c r="AI418" s="123">
        <v>49.838407892498701</v>
      </c>
      <c r="AJ418" s="124">
        <v>54.073822078584797</v>
      </c>
      <c r="AK418" s="180">
        <v>0</v>
      </c>
    </row>
    <row r="419" spans="1:37" ht="15.75" customHeight="1">
      <c r="A419" s="125" t="s">
        <v>970</v>
      </c>
      <c r="B419" s="125" t="s">
        <v>530</v>
      </c>
      <c r="C419" s="126">
        <v>293340</v>
      </c>
      <c r="D419" s="125" t="s">
        <v>538</v>
      </c>
      <c r="E419" s="125" t="e">
        <f>#N/A</f>
        <v>#N/A</v>
      </c>
      <c r="F419" s="125" t="e">
        <f>#N/A</f>
        <v>#N/A</v>
      </c>
      <c r="G419" s="125" t="e">
        <f>#N/A</f>
        <v>#N/A</v>
      </c>
      <c r="H419" s="125" t="e">
        <f>#N/A</f>
        <v>#N/A</v>
      </c>
      <c r="I419" s="125" t="e">
        <f>#N/A</f>
        <v>#N/A</v>
      </c>
      <c r="J419" s="125" t="e">
        <f>#N/A</f>
        <v>#N/A</v>
      </c>
      <c r="K419" s="125" t="e">
        <f>#N/A</f>
        <v>#N/A</v>
      </c>
      <c r="L419" s="125" t="e">
        <f>#N/A</f>
        <v>#N/A</v>
      </c>
      <c r="M419" s="125" t="e">
        <f>#N/A</f>
        <v>#N/A</v>
      </c>
      <c r="N419" s="127">
        <v>61.67</v>
      </c>
      <c r="O419" s="127">
        <v>47.5</v>
      </c>
      <c r="P419" s="127">
        <v>67.5</v>
      </c>
      <c r="Q419" s="127">
        <v>49.17</v>
      </c>
      <c r="R419" s="125" t="s">
        <v>1015</v>
      </c>
      <c r="S419" s="125" t="s">
        <v>1015</v>
      </c>
      <c r="T419" s="125" t="s">
        <v>1015</v>
      </c>
      <c r="U419" s="125" t="s">
        <v>1015</v>
      </c>
      <c r="V419" s="128">
        <v>0</v>
      </c>
      <c r="W419" s="129">
        <v>63.3333333333333</v>
      </c>
      <c r="X419" s="129">
        <v>66.6666666666667</v>
      </c>
      <c r="Y419" s="129">
        <v>79.1666666666667</v>
      </c>
      <c r="Z419" s="129">
        <v>79.1666666666667</v>
      </c>
      <c r="AA419" s="130">
        <v>0</v>
      </c>
      <c r="AB419" s="178">
        <v>83.687943262411395</v>
      </c>
      <c r="AC419" s="124">
        <v>82.269503546099301</v>
      </c>
      <c r="AD419" s="123">
        <v>90.070921985815602</v>
      </c>
      <c r="AE419" s="124">
        <v>86.524822695035496</v>
      </c>
      <c r="AF419" s="180">
        <v>0</v>
      </c>
      <c r="AG419" s="178">
        <v>76</v>
      </c>
      <c r="AH419" s="124">
        <v>76</v>
      </c>
      <c r="AI419" s="123">
        <v>75.2</v>
      </c>
      <c r="AJ419" s="124">
        <v>87.2</v>
      </c>
      <c r="AK419" s="180">
        <v>0</v>
      </c>
    </row>
    <row r="420" spans="1:37" ht="15.75" customHeight="1">
      <c r="A420" s="125" t="s">
        <v>981</v>
      </c>
      <c r="B420" s="125" t="s">
        <v>760</v>
      </c>
      <c r="C420" s="126">
        <v>293345</v>
      </c>
      <c r="D420" s="125" t="s">
        <v>772</v>
      </c>
      <c r="E420" s="125" t="e">
        <f>#N/A</f>
        <v>#N/A</v>
      </c>
      <c r="F420" s="125" t="e">
        <f>#N/A</f>
        <v>#N/A</v>
      </c>
      <c r="G420" s="125" t="e">
        <f>#N/A</f>
        <v>#N/A</v>
      </c>
      <c r="H420" s="125" t="e">
        <f>#N/A</f>
        <v>#N/A</v>
      </c>
      <c r="I420" s="125" t="e">
        <f>#N/A</f>
        <v>#N/A</v>
      </c>
      <c r="J420" s="125" t="e">
        <f>#N/A</f>
        <v>#N/A</v>
      </c>
      <c r="K420" s="125" t="e">
        <f>#N/A</f>
        <v>#N/A</v>
      </c>
      <c r="L420" s="125" t="e">
        <f>#N/A</f>
        <v>#N/A</v>
      </c>
      <c r="M420" s="125" t="e">
        <f>#N/A</f>
        <v>#N/A</v>
      </c>
      <c r="N420" s="127">
        <v>91.16</v>
      </c>
      <c r="O420" s="127">
        <v>69.61</v>
      </c>
      <c r="P420" s="127">
        <v>111.05</v>
      </c>
      <c r="Q420" s="127">
        <v>88.95</v>
      </c>
      <c r="R420" s="125" t="s">
        <v>1015</v>
      </c>
      <c r="S420" s="125" t="s">
        <v>1015</v>
      </c>
      <c r="T420" s="125" t="s">
        <v>1014</v>
      </c>
      <c r="U420" s="125" t="s">
        <v>1015</v>
      </c>
      <c r="V420" s="128">
        <v>0.25</v>
      </c>
      <c r="W420" s="129">
        <v>85.635359116022101</v>
      </c>
      <c r="X420" s="129">
        <v>85.082872928176798</v>
      </c>
      <c r="Y420" s="129">
        <v>82.872928176795597</v>
      </c>
      <c r="Z420" s="129">
        <v>93.922651933701701</v>
      </c>
      <c r="AA420" s="130">
        <v>0.25</v>
      </c>
      <c r="AB420" s="178">
        <v>79.041916167664695</v>
      </c>
      <c r="AC420" s="124">
        <v>78.443113772455106</v>
      </c>
      <c r="AD420" s="123">
        <v>85.029940119760496</v>
      </c>
      <c r="AE420" s="124">
        <v>92.814371257485007</v>
      </c>
      <c r="AF420" s="180">
        <v>0</v>
      </c>
      <c r="AG420" s="178">
        <v>69.142857142857096</v>
      </c>
      <c r="AH420" s="124">
        <v>80</v>
      </c>
      <c r="AI420" s="123">
        <v>89.714285714285694</v>
      </c>
      <c r="AJ420" s="124">
        <v>74.285714285714306</v>
      </c>
      <c r="AK420" s="180">
        <v>0</v>
      </c>
    </row>
    <row r="421" spans="1:37" ht="15.75" customHeight="1">
      <c r="A421" s="141" t="s">
        <v>984</v>
      </c>
      <c r="B421" s="125" t="s">
        <v>946</v>
      </c>
      <c r="C421" s="133">
        <v>293350</v>
      </c>
      <c r="D421" s="134" t="s">
        <v>947</v>
      </c>
      <c r="E421" s="135" t="e">
        <f>#N/A</f>
        <v>#N/A</v>
      </c>
      <c r="F421" s="135" t="e">
        <f>#N/A</f>
        <v>#N/A</v>
      </c>
      <c r="G421" s="135" t="e">
        <f>#N/A</f>
        <v>#N/A</v>
      </c>
      <c r="H421" s="135" t="e">
        <f>#N/A</f>
        <v>#N/A</v>
      </c>
      <c r="I421" s="135" t="e">
        <f>#N/A</f>
        <v>#N/A</v>
      </c>
      <c r="J421" s="135" t="e">
        <f>#N/A</f>
        <v>#N/A</v>
      </c>
      <c r="K421" s="135" t="e">
        <f>#N/A</f>
        <v>#N/A</v>
      </c>
      <c r="L421" s="135" t="e">
        <f>#N/A</f>
        <v>#N/A</v>
      </c>
      <c r="M421" s="135" t="e">
        <f>#N/A</f>
        <v>#N/A</v>
      </c>
      <c r="N421" s="136">
        <v>82.87</v>
      </c>
      <c r="O421" s="136">
        <v>75.23</v>
      </c>
      <c r="P421" s="136">
        <v>85.02</v>
      </c>
      <c r="Q421" s="136">
        <v>73.39</v>
      </c>
      <c r="R421" s="135" t="s">
        <v>1015</v>
      </c>
      <c r="S421" s="135" t="s">
        <v>1015</v>
      </c>
      <c r="T421" s="135" t="s">
        <v>1015</v>
      </c>
      <c r="U421" s="135" t="s">
        <v>1015</v>
      </c>
      <c r="V421" s="137">
        <v>0</v>
      </c>
      <c r="W421" s="129">
        <v>103.058103975535</v>
      </c>
      <c r="X421" s="129">
        <v>100.917431192661</v>
      </c>
      <c r="Y421" s="129">
        <v>118.042813455657</v>
      </c>
      <c r="Z421" s="129">
        <v>106.727828746177</v>
      </c>
      <c r="AA421" s="140">
        <v>1</v>
      </c>
      <c r="AB421" s="178">
        <v>96.6666666666667</v>
      </c>
      <c r="AC421" s="124">
        <v>106.944444444444</v>
      </c>
      <c r="AD421" s="123">
        <v>112.5</v>
      </c>
      <c r="AE421" s="124">
        <v>101.944444444444</v>
      </c>
      <c r="AF421" s="183">
        <v>1</v>
      </c>
      <c r="AG421" s="178">
        <v>90.155440414507794</v>
      </c>
      <c r="AH421" s="124">
        <v>89.119170984456005</v>
      </c>
      <c r="AI421" s="123">
        <v>91.450777202072501</v>
      </c>
      <c r="AJ421" s="124">
        <v>92.746113989637294</v>
      </c>
      <c r="AK421" s="183">
        <v>1</v>
      </c>
    </row>
    <row r="422" spans="1:37" ht="15.75" customHeight="1" thickBot="1">
      <c r="A422" s="170" t="s">
        <v>974</v>
      </c>
      <c r="B422" s="170" t="s">
        <v>582</v>
      </c>
      <c r="C422" s="171">
        <v>293360</v>
      </c>
      <c r="D422" s="170" t="s">
        <v>591</v>
      </c>
      <c r="E422" s="170" t="e">
        <f>#N/A</f>
        <v>#N/A</v>
      </c>
      <c r="F422" s="170" t="e">
        <f>#N/A</f>
        <v>#N/A</v>
      </c>
      <c r="G422" s="170" t="e">
        <f>#N/A</f>
        <v>#N/A</v>
      </c>
      <c r="H422" s="170" t="e">
        <f>#N/A</f>
        <v>#N/A</v>
      </c>
      <c r="I422" s="170" t="e">
        <f>#N/A</f>
        <v>#N/A</v>
      </c>
      <c r="J422" s="170" t="e">
        <f>#N/A</f>
        <v>#N/A</v>
      </c>
      <c r="K422" s="170" t="e">
        <f>#N/A</f>
        <v>#N/A</v>
      </c>
      <c r="L422" s="170" t="e">
        <f>#N/A</f>
        <v>#N/A</v>
      </c>
      <c r="M422" s="170" t="e">
        <f>#N/A</f>
        <v>#N/A</v>
      </c>
      <c r="N422" s="172">
        <v>19.04</v>
      </c>
      <c r="O422" s="172">
        <v>19.64</v>
      </c>
      <c r="P422" s="172">
        <v>17.13</v>
      </c>
      <c r="Q422" s="172">
        <v>30.78</v>
      </c>
      <c r="R422" s="170" t="s">
        <v>1015</v>
      </c>
      <c r="S422" s="170" t="s">
        <v>1015</v>
      </c>
      <c r="T422" s="170" t="s">
        <v>1015</v>
      </c>
      <c r="U422" s="170" t="s">
        <v>1015</v>
      </c>
      <c r="V422" s="173">
        <v>0</v>
      </c>
      <c r="W422" s="174">
        <v>68.742514970059901</v>
      </c>
      <c r="X422" s="174">
        <v>65.868263473053901</v>
      </c>
      <c r="Y422" s="174">
        <v>80.838323353293404</v>
      </c>
      <c r="Z422" s="174">
        <v>74.491017964071901</v>
      </c>
      <c r="AA422" s="175">
        <v>0</v>
      </c>
      <c r="AB422" s="184">
        <v>82.705882352941202</v>
      </c>
      <c r="AC422" s="177">
        <v>81.411764705882305</v>
      </c>
      <c r="AD422" s="176">
        <v>96.705882352941202</v>
      </c>
      <c r="AE422" s="177">
        <v>88.235294117647101</v>
      </c>
      <c r="AF422" s="185">
        <v>0</v>
      </c>
      <c r="AG422" s="184">
        <v>99.240506329113899</v>
      </c>
      <c r="AH422" s="177">
        <v>99.620253164556999</v>
      </c>
      <c r="AI422" s="176">
        <v>102.65822784810101</v>
      </c>
      <c r="AJ422" s="177">
        <v>97.468354430379705</v>
      </c>
      <c r="AK422" s="185">
        <v>0</v>
      </c>
    </row>
    <row r="423" spans="1:37" ht="15.75" customHeight="1" thickBot="1">
      <c r="A423" s="269" t="s">
        <v>1020</v>
      </c>
      <c r="B423" s="270"/>
      <c r="C423" s="270"/>
      <c r="D423" s="271"/>
      <c r="E423" s="197"/>
      <c r="F423" s="197"/>
      <c r="G423" s="197"/>
      <c r="H423" s="197"/>
      <c r="I423" s="197"/>
      <c r="J423" s="197"/>
      <c r="K423" s="197"/>
      <c r="L423" s="197"/>
      <c r="M423" s="197" t="e">
        <f>#N/A</f>
        <v>#N/A</v>
      </c>
      <c r="N423" s="198">
        <v>76.86</v>
      </c>
      <c r="O423" s="198">
        <v>70.72</v>
      </c>
      <c r="P423" s="198">
        <v>79.58</v>
      </c>
      <c r="Q423" s="197">
        <v>85.7</v>
      </c>
      <c r="R423" s="197">
        <v>79.489999999999995</v>
      </c>
      <c r="S423" s="197">
        <v>79.489999999999995</v>
      </c>
      <c r="T423" s="197">
        <v>79.489999999999995</v>
      </c>
      <c r="U423" s="197">
        <v>79.489999999999995</v>
      </c>
      <c r="V423" s="199">
        <v>0</v>
      </c>
      <c r="W423" s="200">
        <v>76.16</v>
      </c>
      <c r="X423" s="201">
        <v>77.459999999999994</v>
      </c>
      <c r="Y423" s="202">
        <v>84.79</v>
      </c>
      <c r="Z423" s="202">
        <v>78.17</v>
      </c>
      <c r="AA423" s="203">
        <v>0</v>
      </c>
      <c r="AB423" s="204">
        <v>77.239999999999995</v>
      </c>
      <c r="AC423" s="205">
        <v>78.25</v>
      </c>
      <c r="AD423" s="205">
        <v>84.19</v>
      </c>
      <c r="AE423" s="205">
        <v>82.3</v>
      </c>
      <c r="AF423" s="206">
        <v>0</v>
      </c>
      <c r="AG423" s="204">
        <v>64.92</v>
      </c>
      <c r="AH423" s="205">
        <v>72.37</v>
      </c>
      <c r="AI423" s="205">
        <v>76.86</v>
      </c>
      <c r="AJ423" s="205">
        <v>82.23</v>
      </c>
      <c r="AK423" s="206">
        <v>0</v>
      </c>
    </row>
    <row r="424" spans="1:37" ht="15" customHeight="1">
      <c r="N424" s="146"/>
      <c r="P424" s="146"/>
      <c r="V424" s="148"/>
    </row>
    <row r="425" spans="1:37" ht="15.75" customHeight="1">
      <c r="A425" s="264" t="s">
        <v>1021</v>
      </c>
      <c r="B425" s="265"/>
      <c r="V425" s="148"/>
    </row>
    <row r="426" spans="1:37" ht="15.75" customHeight="1">
      <c r="A426" s="149" t="s">
        <v>1022</v>
      </c>
      <c r="B426" s="150"/>
      <c r="V426" s="148"/>
    </row>
    <row r="427" spans="1:37" ht="15" customHeight="1">
      <c r="A427" s="149" t="s">
        <v>1023</v>
      </c>
      <c r="B427" s="151"/>
      <c r="V427" s="148"/>
    </row>
    <row r="428" spans="1:37" ht="15.75" customHeight="1">
      <c r="A428" s="152" t="s">
        <v>1024</v>
      </c>
      <c r="B428" s="153"/>
      <c r="V428" s="148"/>
    </row>
    <row r="429" spans="1:37">
      <c r="A429" s="266"/>
      <c r="B429" s="266"/>
      <c r="V429" s="148"/>
    </row>
    <row r="430" spans="1:37">
      <c r="A430" s="114" t="s">
        <v>1025</v>
      </c>
      <c r="V430" s="148"/>
    </row>
    <row r="431" spans="1:37">
      <c r="A431" s="114" t="s">
        <v>1026</v>
      </c>
      <c r="V431" s="148"/>
    </row>
    <row r="432" spans="1:37">
      <c r="A432" s="154" t="s">
        <v>1027</v>
      </c>
      <c r="B432" s="154"/>
      <c r="V432" s="148"/>
    </row>
    <row r="433" spans="22:22">
      <c r="V433" s="148"/>
    </row>
    <row r="434" spans="22:22">
      <c r="V434" s="148"/>
    </row>
    <row r="435" spans="22:22">
      <c r="V435" s="148"/>
    </row>
    <row r="436" spans="22:22">
      <c r="V436" s="148"/>
    </row>
    <row r="437" spans="22:22">
      <c r="V437" s="148"/>
    </row>
    <row r="438" spans="22:22">
      <c r="V438" s="148"/>
    </row>
    <row r="439" spans="22:22">
      <c r="V439" s="148"/>
    </row>
    <row r="440" spans="22:22">
      <c r="V440" s="148"/>
    </row>
    <row r="441" spans="22:22">
      <c r="V441" s="148"/>
    </row>
    <row r="442" spans="22:22">
      <c r="V442" s="148"/>
    </row>
    <row r="443" spans="22:22">
      <c r="V443" s="148"/>
    </row>
    <row r="444" spans="22:22">
      <c r="V444" s="148"/>
    </row>
    <row r="445" spans="22:22">
      <c r="V445" s="148"/>
    </row>
    <row r="446" spans="22:22">
      <c r="V446" s="148"/>
    </row>
    <row r="447" spans="22:22">
      <c r="V447" s="148"/>
    </row>
    <row r="448" spans="22:22">
      <c r="V448" s="148"/>
    </row>
    <row r="449" spans="22:22">
      <c r="V449" s="148"/>
    </row>
    <row r="450" spans="22:22">
      <c r="V450" s="148"/>
    </row>
    <row r="451" spans="22:22">
      <c r="V451" s="148"/>
    </row>
    <row r="452" spans="22:22">
      <c r="V452" s="148"/>
    </row>
    <row r="453" spans="22:22">
      <c r="V453" s="148"/>
    </row>
    <row r="454" spans="22:22">
      <c r="V454" s="148"/>
    </row>
    <row r="455" spans="22:22">
      <c r="V455" s="148"/>
    </row>
    <row r="456" spans="22:22">
      <c r="V456" s="148"/>
    </row>
    <row r="457" spans="22:22">
      <c r="V457" s="148"/>
    </row>
    <row r="458" spans="22:22">
      <c r="V458" s="148"/>
    </row>
    <row r="459" spans="22:22">
      <c r="V459" s="148"/>
    </row>
    <row r="460" spans="22:22">
      <c r="V460" s="148"/>
    </row>
    <row r="461" spans="22:22">
      <c r="V461" s="148"/>
    </row>
    <row r="462" spans="22:22">
      <c r="V462" s="148"/>
    </row>
    <row r="463" spans="22:22">
      <c r="V463" s="148"/>
    </row>
    <row r="464" spans="22:22">
      <c r="V464" s="148"/>
    </row>
    <row r="465" spans="22:22">
      <c r="V465" s="148"/>
    </row>
    <row r="466" spans="22:22">
      <c r="V466" s="148"/>
    </row>
    <row r="467" spans="22:22">
      <c r="V467" s="148"/>
    </row>
    <row r="468" spans="22:22">
      <c r="V468" s="148"/>
    </row>
    <row r="469" spans="22:22">
      <c r="V469" s="148"/>
    </row>
    <row r="470" spans="22:22">
      <c r="V470" s="148"/>
    </row>
    <row r="471" spans="22:22">
      <c r="V471" s="148"/>
    </row>
    <row r="472" spans="22:22">
      <c r="V472" s="148"/>
    </row>
    <row r="473" spans="22:22">
      <c r="V473" s="148"/>
    </row>
    <row r="474" spans="22:22">
      <c r="V474" s="148"/>
    </row>
    <row r="475" spans="22:22">
      <c r="V475" s="148"/>
    </row>
    <row r="476" spans="22:22">
      <c r="V476" s="148"/>
    </row>
    <row r="477" spans="22:22">
      <c r="V477" s="148"/>
    </row>
    <row r="478" spans="22:22">
      <c r="V478" s="148"/>
    </row>
    <row r="479" spans="22:22">
      <c r="V479" s="148"/>
    </row>
    <row r="480" spans="22:22">
      <c r="V480" s="148"/>
    </row>
    <row r="481" spans="22:22">
      <c r="V481" s="148"/>
    </row>
    <row r="482" spans="22:22">
      <c r="V482" s="148"/>
    </row>
    <row r="483" spans="22:22">
      <c r="V483" s="148"/>
    </row>
    <row r="484" spans="22:22">
      <c r="V484" s="148"/>
    </row>
    <row r="485" spans="22:22">
      <c r="V485" s="148"/>
    </row>
    <row r="486" spans="22:22">
      <c r="V486" s="148"/>
    </row>
    <row r="487" spans="22:22">
      <c r="V487" s="148"/>
    </row>
    <row r="488" spans="22:22">
      <c r="V488" s="148"/>
    </row>
    <row r="489" spans="22:22">
      <c r="V489" s="148"/>
    </row>
    <row r="490" spans="22:22">
      <c r="V490" s="148"/>
    </row>
    <row r="491" spans="22:22">
      <c r="V491" s="148"/>
    </row>
    <row r="492" spans="22:22">
      <c r="V492" s="148"/>
    </row>
    <row r="493" spans="22:22">
      <c r="V493" s="148"/>
    </row>
    <row r="494" spans="22:22">
      <c r="V494" s="148"/>
    </row>
    <row r="495" spans="22:22">
      <c r="V495" s="148"/>
    </row>
    <row r="496" spans="22:22">
      <c r="V496" s="148"/>
    </row>
    <row r="497" spans="22:22">
      <c r="V497" s="148"/>
    </row>
    <row r="498" spans="22:22">
      <c r="V498" s="148"/>
    </row>
    <row r="499" spans="22:22">
      <c r="V499" s="148"/>
    </row>
    <row r="500" spans="22:22">
      <c r="V500" s="148"/>
    </row>
    <row r="501" spans="22:22">
      <c r="V501" s="148"/>
    </row>
    <row r="502" spans="22:22">
      <c r="V502" s="148"/>
    </row>
    <row r="503" spans="22:22">
      <c r="V503" s="148"/>
    </row>
    <row r="504" spans="22:22">
      <c r="V504" s="148"/>
    </row>
    <row r="505" spans="22:22">
      <c r="V505" s="148"/>
    </row>
    <row r="506" spans="22:22">
      <c r="V506" s="148"/>
    </row>
    <row r="507" spans="22:22">
      <c r="V507" s="148"/>
    </row>
    <row r="508" spans="22:22">
      <c r="V508" s="148"/>
    </row>
    <row r="509" spans="22:22">
      <c r="V509" s="148"/>
    </row>
    <row r="510" spans="22:22">
      <c r="V510" s="148"/>
    </row>
    <row r="511" spans="22:22">
      <c r="V511" s="148"/>
    </row>
    <row r="512" spans="22:22">
      <c r="V512" s="148"/>
    </row>
    <row r="513" spans="22:22">
      <c r="V513" s="148"/>
    </row>
    <row r="514" spans="22:22">
      <c r="V514" s="148"/>
    </row>
    <row r="515" spans="22:22">
      <c r="V515" s="148"/>
    </row>
    <row r="516" spans="22:22">
      <c r="V516" s="148"/>
    </row>
    <row r="517" spans="22:22">
      <c r="V517" s="148"/>
    </row>
    <row r="518" spans="22:22">
      <c r="V518" s="148"/>
    </row>
    <row r="519" spans="22:22">
      <c r="V519" s="148"/>
    </row>
    <row r="520" spans="22:22">
      <c r="V520" s="148"/>
    </row>
    <row r="521" spans="22:22">
      <c r="V521" s="148"/>
    </row>
    <row r="522" spans="22:22">
      <c r="V522" s="148"/>
    </row>
    <row r="523" spans="22:22">
      <c r="V523" s="148"/>
    </row>
    <row r="524" spans="22:22">
      <c r="V524" s="148"/>
    </row>
    <row r="525" spans="22:22">
      <c r="V525" s="148"/>
    </row>
    <row r="526" spans="22:22">
      <c r="V526" s="148"/>
    </row>
    <row r="527" spans="22:22">
      <c r="V527" s="148"/>
    </row>
    <row r="528" spans="22:22">
      <c r="V528" s="148"/>
    </row>
    <row r="529" spans="22:22">
      <c r="V529" s="148"/>
    </row>
    <row r="530" spans="22:22">
      <c r="V530" s="148"/>
    </row>
    <row r="531" spans="22:22">
      <c r="V531" s="148"/>
    </row>
    <row r="532" spans="22:22">
      <c r="V532" s="148"/>
    </row>
    <row r="533" spans="22:22">
      <c r="V533" s="148"/>
    </row>
    <row r="534" spans="22:22">
      <c r="V534" s="148"/>
    </row>
    <row r="535" spans="22:22">
      <c r="V535" s="148"/>
    </row>
    <row r="536" spans="22:22">
      <c r="V536" s="148"/>
    </row>
    <row r="537" spans="22:22">
      <c r="V537" s="148"/>
    </row>
    <row r="538" spans="22:22">
      <c r="V538" s="148"/>
    </row>
    <row r="539" spans="22:22">
      <c r="V539" s="148"/>
    </row>
    <row r="540" spans="22:22">
      <c r="V540" s="148"/>
    </row>
    <row r="541" spans="22:22">
      <c r="V541" s="148"/>
    </row>
    <row r="542" spans="22:22">
      <c r="V542" s="148"/>
    </row>
    <row r="543" spans="22:22">
      <c r="V543" s="148"/>
    </row>
    <row r="544" spans="22:22">
      <c r="V544" s="148"/>
    </row>
    <row r="545" spans="22:22">
      <c r="V545" s="148"/>
    </row>
    <row r="546" spans="22:22">
      <c r="V546" s="148"/>
    </row>
    <row r="547" spans="22:22">
      <c r="V547" s="148"/>
    </row>
    <row r="548" spans="22:22">
      <c r="V548" s="148"/>
    </row>
    <row r="549" spans="22:22">
      <c r="V549" s="148"/>
    </row>
    <row r="550" spans="22:22">
      <c r="V550" s="148"/>
    </row>
    <row r="551" spans="22:22">
      <c r="V551" s="148"/>
    </row>
    <row r="552" spans="22:22">
      <c r="V552" s="148"/>
    </row>
    <row r="553" spans="22:22">
      <c r="V553" s="148"/>
    </row>
    <row r="554" spans="22:22">
      <c r="V554" s="148"/>
    </row>
    <row r="555" spans="22:22">
      <c r="V555" s="148"/>
    </row>
    <row r="556" spans="22:22">
      <c r="V556" s="148"/>
    </row>
    <row r="557" spans="22:22">
      <c r="V557" s="148"/>
    </row>
    <row r="558" spans="22:22">
      <c r="V558" s="148"/>
    </row>
    <row r="559" spans="22:22">
      <c r="V559" s="148"/>
    </row>
    <row r="560" spans="22:22">
      <c r="V560" s="148"/>
    </row>
    <row r="561" spans="22:22">
      <c r="V561" s="148"/>
    </row>
    <row r="562" spans="22:22">
      <c r="V562" s="148"/>
    </row>
    <row r="563" spans="22:22">
      <c r="V563" s="148"/>
    </row>
    <row r="564" spans="22:22">
      <c r="V564" s="148"/>
    </row>
    <row r="565" spans="22:22">
      <c r="V565" s="148"/>
    </row>
    <row r="566" spans="22:22">
      <c r="V566" s="148"/>
    </row>
    <row r="567" spans="22:22">
      <c r="V567" s="148"/>
    </row>
    <row r="568" spans="22:22">
      <c r="V568" s="148"/>
    </row>
    <row r="569" spans="22:22">
      <c r="V569" s="148"/>
    </row>
    <row r="570" spans="22:22">
      <c r="V570" s="148"/>
    </row>
    <row r="571" spans="22:22">
      <c r="V571" s="148"/>
    </row>
    <row r="572" spans="22:22">
      <c r="V572" s="148"/>
    </row>
    <row r="573" spans="22:22">
      <c r="V573" s="148"/>
    </row>
    <row r="574" spans="22:22">
      <c r="V574" s="148"/>
    </row>
    <row r="575" spans="22:22">
      <c r="V575" s="148"/>
    </row>
    <row r="576" spans="22:22">
      <c r="V576" s="148"/>
    </row>
    <row r="577" spans="22:22">
      <c r="V577" s="148"/>
    </row>
    <row r="578" spans="22:22">
      <c r="V578" s="148"/>
    </row>
    <row r="579" spans="22:22">
      <c r="V579" s="148"/>
    </row>
    <row r="580" spans="22:22">
      <c r="V580" s="148"/>
    </row>
    <row r="581" spans="22:22">
      <c r="V581" s="148"/>
    </row>
    <row r="582" spans="22:22">
      <c r="V582" s="148"/>
    </row>
    <row r="583" spans="22:22">
      <c r="V583" s="148"/>
    </row>
    <row r="584" spans="22:22">
      <c r="V584" s="148"/>
    </row>
    <row r="585" spans="22:22">
      <c r="V585" s="148"/>
    </row>
    <row r="586" spans="22:22">
      <c r="V586" s="148"/>
    </row>
    <row r="587" spans="22:22">
      <c r="V587" s="148"/>
    </row>
    <row r="588" spans="22:22">
      <c r="V588" s="148"/>
    </row>
    <row r="589" spans="22:22">
      <c r="V589" s="148"/>
    </row>
    <row r="590" spans="22:22">
      <c r="V590" s="148"/>
    </row>
    <row r="591" spans="22:22">
      <c r="V591" s="148"/>
    </row>
    <row r="592" spans="22:22">
      <c r="V592" s="148"/>
    </row>
    <row r="593" spans="22:22">
      <c r="V593" s="148"/>
    </row>
    <row r="594" spans="22:22">
      <c r="V594" s="148"/>
    </row>
    <row r="595" spans="22:22">
      <c r="V595" s="148"/>
    </row>
    <row r="596" spans="22:22">
      <c r="V596" s="148"/>
    </row>
    <row r="597" spans="22:22">
      <c r="V597" s="148"/>
    </row>
    <row r="598" spans="22:22">
      <c r="V598" s="148"/>
    </row>
    <row r="599" spans="22:22">
      <c r="V599" s="148"/>
    </row>
    <row r="600" spans="22:22">
      <c r="V600" s="148"/>
    </row>
    <row r="601" spans="22:22">
      <c r="V601" s="148"/>
    </row>
    <row r="602" spans="22:22">
      <c r="V602" s="148"/>
    </row>
    <row r="603" spans="22:22">
      <c r="V603" s="148"/>
    </row>
    <row r="604" spans="22:22">
      <c r="V604" s="148"/>
    </row>
    <row r="605" spans="22:22">
      <c r="V605" s="148"/>
    </row>
    <row r="606" spans="22:22">
      <c r="V606" s="148"/>
    </row>
    <row r="607" spans="22:22">
      <c r="V607" s="148"/>
    </row>
    <row r="608" spans="22:22">
      <c r="V608" s="148"/>
    </row>
    <row r="609" spans="22:22">
      <c r="V609" s="148"/>
    </row>
    <row r="610" spans="22:22">
      <c r="V610" s="148"/>
    </row>
    <row r="611" spans="22:22">
      <c r="V611" s="148"/>
    </row>
    <row r="612" spans="22:22">
      <c r="V612" s="148"/>
    </row>
    <row r="613" spans="22:22">
      <c r="V613" s="148"/>
    </row>
    <row r="614" spans="22:22">
      <c r="V614" s="148"/>
    </row>
    <row r="615" spans="22:22">
      <c r="V615" s="148"/>
    </row>
    <row r="616" spans="22:22">
      <c r="V616" s="148"/>
    </row>
    <row r="617" spans="22:22">
      <c r="V617" s="148"/>
    </row>
    <row r="618" spans="22:22">
      <c r="V618" s="148"/>
    </row>
    <row r="619" spans="22:22">
      <c r="V619" s="148"/>
    </row>
    <row r="620" spans="22:22">
      <c r="V620" s="148"/>
    </row>
    <row r="621" spans="22:22">
      <c r="V621" s="148"/>
    </row>
    <row r="622" spans="22:22">
      <c r="V622" s="148"/>
    </row>
    <row r="623" spans="22:22">
      <c r="V623" s="148"/>
    </row>
    <row r="624" spans="22:22">
      <c r="V624" s="148"/>
    </row>
    <row r="625" spans="22:22">
      <c r="V625" s="148"/>
    </row>
    <row r="626" spans="22:22">
      <c r="V626" s="148"/>
    </row>
    <row r="627" spans="22:22">
      <c r="V627" s="148"/>
    </row>
    <row r="628" spans="22:22">
      <c r="V628" s="148"/>
    </row>
    <row r="629" spans="22:22">
      <c r="V629" s="148"/>
    </row>
    <row r="630" spans="22:22">
      <c r="V630" s="148"/>
    </row>
    <row r="631" spans="22:22">
      <c r="V631" s="148"/>
    </row>
    <row r="632" spans="22:22">
      <c r="V632" s="148"/>
    </row>
    <row r="633" spans="22:22">
      <c r="V633" s="148"/>
    </row>
    <row r="634" spans="22:22">
      <c r="V634" s="148"/>
    </row>
    <row r="635" spans="22:22">
      <c r="V635" s="148"/>
    </row>
    <row r="636" spans="22:22">
      <c r="V636" s="148"/>
    </row>
    <row r="637" spans="22:22">
      <c r="V637" s="148"/>
    </row>
    <row r="638" spans="22:22">
      <c r="V638" s="148"/>
    </row>
    <row r="639" spans="22:22">
      <c r="V639" s="148"/>
    </row>
    <row r="640" spans="22:22">
      <c r="V640" s="148"/>
    </row>
    <row r="641" spans="22:22">
      <c r="V641" s="148"/>
    </row>
    <row r="642" spans="22:22">
      <c r="V642" s="148"/>
    </row>
    <row r="643" spans="22:22">
      <c r="V643" s="148"/>
    </row>
    <row r="644" spans="22:22">
      <c r="V644" s="148"/>
    </row>
    <row r="645" spans="22:22">
      <c r="V645" s="148"/>
    </row>
    <row r="646" spans="22:22">
      <c r="V646" s="148"/>
    </row>
    <row r="647" spans="22:22">
      <c r="V647" s="148"/>
    </row>
    <row r="648" spans="22:22">
      <c r="V648" s="148"/>
    </row>
    <row r="649" spans="22:22">
      <c r="V649" s="148"/>
    </row>
    <row r="650" spans="22:22">
      <c r="V650" s="148"/>
    </row>
    <row r="651" spans="22:22">
      <c r="V651" s="148"/>
    </row>
    <row r="652" spans="22:22">
      <c r="V652" s="148"/>
    </row>
    <row r="653" spans="22:22">
      <c r="V653" s="148"/>
    </row>
    <row r="654" spans="22:22">
      <c r="V654" s="148"/>
    </row>
    <row r="655" spans="22:22">
      <c r="V655" s="148"/>
    </row>
    <row r="656" spans="22:22">
      <c r="V656" s="148"/>
    </row>
    <row r="657" spans="22:22">
      <c r="V657" s="148"/>
    </row>
    <row r="658" spans="22:22">
      <c r="V658" s="148"/>
    </row>
    <row r="659" spans="22:22">
      <c r="V659" s="148"/>
    </row>
    <row r="660" spans="22:22">
      <c r="V660" s="148"/>
    </row>
    <row r="661" spans="22:22">
      <c r="V661" s="148"/>
    </row>
    <row r="662" spans="22:22">
      <c r="V662" s="148"/>
    </row>
    <row r="663" spans="22:22">
      <c r="V663" s="148"/>
    </row>
    <row r="664" spans="22:22">
      <c r="V664" s="148"/>
    </row>
    <row r="665" spans="22:22">
      <c r="V665" s="148"/>
    </row>
    <row r="666" spans="22:22">
      <c r="V666" s="148"/>
    </row>
    <row r="667" spans="22:22">
      <c r="V667" s="148"/>
    </row>
    <row r="668" spans="22:22">
      <c r="V668" s="148"/>
    </row>
    <row r="669" spans="22:22">
      <c r="V669" s="148"/>
    </row>
    <row r="670" spans="22:22">
      <c r="V670" s="148"/>
    </row>
    <row r="671" spans="22:22">
      <c r="V671" s="148"/>
    </row>
    <row r="672" spans="22:22">
      <c r="V672" s="148"/>
    </row>
    <row r="673" spans="22:22">
      <c r="V673" s="148"/>
    </row>
    <row r="674" spans="22:22">
      <c r="V674" s="148"/>
    </row>
    <row r="675" spans="22:22">
      <c r="V675" s="148"/>
    </row>
    <row r="676" spans="22:22">
      <c r="V676" s="148"/>
    </row>
    <row r="677" spans="22:22">
      <c r="V677" s="148"/>
    </row>
    <row r="678" spans="22:22">
      <c r="V678" s="148"/>
    </row>
    <row r="679" spans="22:22">
      <c r="V679" s="148"/>
    </row>
    <row r="680" spans="22:22">
      <c r="V680" s="148"/>
    </row>
    <row r="681" spans="22:22">
      <c r="V681" s="148"/>
    </row>
    <row r="682" spans="22:22">
      <c r="V682" s="148"/>
    </row>
    <row r="683" spans="22:22">
      <c r="V683" s="148"/>
    </row>
    <row r="684" spans="22:22">
      <c r="V684" s="148"/>
    </row>
    <row r="685" spans="22:22">
      <c r="V685" s="148"/>
    </row>
    <row r="686" spans="22:22">
      <c r="V686" s="148"/>
    </row>
    <row r="687" spans="22:22">
      <c r="V687" s="148"/>
    </row>
    <row r="688" spans="22:22">
      <c r="V688" s="148"/>
    </row>
    <row r="689" spans="22:22">
      <c r="V689" s="148"/>
    </row>
    <row r="690" spans="22:22">
      <c r="V690" s="148"/>
    </row>
    <row r="691" spans="22:22">
      <c r="V691" s="148"/>
    </row>
    <row r="692" spans="22:22">
      <c r="V692" s="148"/>
    </row>
    <row r="693" spans="22:22">
      <c r="V693" s="148"/>
    </row>
    <row r="694" spans="22:22">
      <c r="V694" s="148"/>
    </row>
    <row r="695" spans="22:22">
      <c r="V695" s="148"/>
    </row>
    <row r="696" spans="22:22">
      <c r="V696" s="148"/>
    </row>
    <row r="697" spans="22:22">
      <c r="V697" s="148"/>
    </row>
    <row r="698" spans="22:22">
      <c r="V698" s="148"/>
    </row>
    <row r="699" spans="22:22">
      <c r="V699" s="148"/>
    </row>
    <row r="700" spans="22:22">
      <c r="V700" s="148"/>
    </row>
    <row r="701" spans="22:22">
      <c r="V701" s="148"/>
    </row>
    <row r="702" spans="22:22">
      <c r="V702" s="148"/>
    </row>
    <row r="703" spans="22:22">
      <c r="V703" s="148"/>
    </row>
    <row r="704" spans="22:22">
      <c r="V704" s="148"/>
    </row>
    <row r="705" spans="22:22">
      <c r="V705" s="148"/>
    </row>
    <row r="706" spans="22:22">
      <c r="V706" s="148"/>
    </row>
    <row r="707" spans="22:22">
      <c r="V707" s="148"/>
    </row>
    <row r="708" spans="22:22">
      <c r="V708" s="148"/>
    </row>
    <row r="709" spans="22:22">
      <c r="V709" s="148"/>
    </row>
    <row r="710" spans="22:22">
      <c r="V710" s="148"/>
    </row>
    <row r="711" spans="22:22">
      <c r="V711" s="148"/>
    </row>
    <row r="712" spans="22:22">
      <c r="V712" s="148"/>
    </row>
    <row r="713" spans="22:22">
      <c r="V713" s="148"/>
    </row>
    <row r="714" spans="22:22">
      <c r="V714" s="148"/>
    </row>
    <row r="715" spans="22:22">
      <c r="V715" s="148"/>
    </row>
    <row r="716" spans="22:22">
      <c r="V716" s="148"/>
    </row>
    <row r="717" spans="22:22">
      <c r="V717" s="148"/>
    </row>
    <row r="718" spans="22:22">
      <c r="V718" s="148"/>
    </row>
    <row r="719" spans="22:22">
      <c r="V719" s="148"/>
    </row>
    <row r="720" spans="22:22">
      <c r="V720" s="148"/>
    </row>
    <row r="721" spans="22:22">
      <c r="V721" s="148"/>
    </row>
    <row r="722" spans="22:22">
      <c r="V722" s="148"/>
    </row>
    <row r="723" spans="22:22">
      <c r="V723" s="148"/>
    </row>
    <row r="724" spans="22:22">
      <c r="V724" s="148"/>
    </row>
    <row r="725" spans="22:22">
      <c r="V725" s="148"/>
    </row>
    <row r="726" spans="22:22">
      <c r="V726" s="148"/>
    </row>
    <row r="727" spans="22:22">
      <c r="V727" s="148"/>
    </row>
    <row r="728" spans="22:22">
      <c r="V728" s="148"/>
    </row>
    <row r="729" spans="22:22">
      <c r="V729" s="148"/>
    </row>
    <row r="730" spans="22:22">
      <c r="V730" s="148"/>
    </row>
    <row r="731" spans="22:22">
      <c r="V731" s="148"/>
    </row>
    <row r="732" spans="22:22">
      <c r="V732" s="148"/>
    </row>
    <row r="733" spans="22:22">
      <c r="V733" s="148"/>
    </row>
    <row r="734" spans="22:22">
      <c r="V734" s="148"/>
    </row>
    <row r="735" spans="22:22">
      <c r="V735" s="148"/>
    </row>
    <row r="736" spans="22:22">
      <c r="V736" s="148"/>
    </row>
    <row r="737" spans="22:22">
      <c r="V737" s="148"/>
    </row>
    <row r="738" spans="22:22">
      <c r="V738" s="148"/>
    </row>
    <row r="739" spans="22:22">
      <c r="V739" s="148"/>
    </row>
    <row r="740" spans="22:22">
      <c r="V740" s="148"/>
    </row>
    <row r="741" spans="22:22">
      <c r="V741" s="148"/>
    </row>
    <row r="742" spans="22:22">
      <c r="V742" s="148"/>
    </row>
    <row r="743" spans="22:22">
      <c r="V743" s="148"/>
    </row>
    <row r="744" spans="22:22">
      <c r="V744" s="148"/>
    </row>
    <row r="745" spans="22:22">
      <c r="V745" s="148"/>
    </row>
    <row r="746" spans="22:22">
      <c r="V746" s="148"/>
    </row>
    <row r="747" spans="22:22">
      <c r="V747" s="148"/>
    </row>
    <row r="748" spans="22:22">
      <c r="V748" s="148"/>
    </row>
    <row r="749" spans="22:22">
      <c r="V749" s="148"/>
    </row>
    <row r="750" spans="22:22">
      <c r="V750" s="148"/>
    </row>
    <row r="751" spans="22:22">
      <c r="V751" s="148"/>
    </row>
    <row r="752" spans="22:22">
      <c r="V752" s="148"/>
    </row>
    <row r="753" spans="22:22">
      <c r="V753" s="148"/>
    </row>
    <row r="754" spans="22:22">
      <c r="V754" s="148"/>
    </row>
    <row r="755" spans="22:22">
      <c r="V755" s="148"/>
    </row>
    <row r="756" spans="22:22">
      <c r="V756" s="148"/>
    </row>
    <row r="757" spans="22:22">
      <c r="V757" s="148"/>
    </row>
    <row r="758" spans="22:22">
      <c r="V758" s="148"/>
    </row>
    <row r="759" spans="22:22">
      <c r="V759" s="148"/>
    </row>
    <row r="760" spans="22:22">
      <c r="V760" s="148"/>
    </row>
    <row r="761" spans="22:22">
      <c r="V761" s="148"/>
    </row>
    <row r="762" spans="22:22">
      <c r="V762" s="148"/>
    </row>
    <row r="763" spans="22:22">
      <c r="V763" s="148"/>
    </row>
    <row r="764" spans="22:22">
      <c r="V764" s="148"/>
    </row>
    <row r="765" spans="22:22">
      <c r="V765" s="148"/>
    </row>
    <row r="766" spans="22:22">
      <c r="V766" s="148"/>
    </row>
    <row r="767" spans="22:22">
      <c r="V767" s="148"/>
    </row>
    <row r="768" spans="22:22">
      <c r="V768" s="148"/>
    </row>
    <row r="769" spans="22:22">
      <c r="V769" s="148"/>
    </row>
    <row r="770" spans="22:22">
      <c r="V770" s="148"/>
    </row>
    <row r="771" spans="22:22">
      <c r="V771" s="148"/>
    </row>
    <row r="772" spans="22:22">
      <c r="V772" s="148"/>
    </row>
    <row r="773" spans="22:22">
      <c r="V773" s="148"/>
    </row>
    <row r="774" spans="22:22">
      <c r="V774" s="148"/>
    </row>
    <row r="775" spans="22:22">
      <c r="V775" s="148"/>
    </row>
    <row r="776" spans="22:22">
      <c r="V776" s="148"/>
    </row>
    <row r="777" spans="22:22">
      <c r="V777" s="148"/>
    </row>
    <row r="778" spans="22:22">
      <c r="V778" s="148"/>
    </row>
    <row r="779" spans="22:22">
      <c r="V779" s="148"/>
    </row>
    <row r="780" spans="22:22">
      <c r="V780" s="148"/>
    </row>
    <row r="781" spans="22:22">
      <c r="V781" s="148"/>
    </row>
    <row r="782" spans="22:22">
      <c r="V782" s="148"/>
    </row>
    <row r="783" spans="22:22">
      <c r="V783" s="148"/>
    </row>
    <row r="784" spans="22:22">
      <c r="V784" s="148"/>
    </row>
    <row r="785" spans="22:22">
      <c r="V785" s="148"/>
    </row>
    <row r="786" spans="22:22">
      <c r="V786" s="148"/>
    </row>
    <row r="787" spans="22:22">
      <c r="V787" s="148"/>
    </row>
    <row r="788" spans="22:22">
      <c r="V788" s="148"/>
    </row>
    <row r="789" spans="22:22">
      <c r="V789" s="148"/>
    </row>
    <row r="790" spans="22:22">
      <c r="V790" s="148"/>
    </row>
    <row r="791" spans="22:22">
      <c r="V791" s="148"/>
    </row>
    <row r="792" spans="22:22">
      <c r="V792" s="148"/>
    </row>
    <row r="793" spans="22:22">
      <c r="V793" s="148"/>
    </row>
    <row r="794" spans="22:22">
      <c r="V794" s="148"/>
    </row>
    <row r="795" spans="22:22">
      <c r="V795" s="148"/>
    </row>
    <row r="796" spans="22:22">
      <c r="V796" s="148"/>
    </row>
    <row r="797" spans="22:22">
      <c r="V797" s="148"/>
    </row>
    <row r="798" spans="22:22">
      <c r="V798" s="148"/>
    </row>
    <row r="799" spans="22:22">
      <c r="V799" s="148"/>
    </row>
    <row r="800" spans="22:22">
      <c r="V800" s="148"/>
    </row>
    <row r="801" spans="22:22">
      <c r="V801" s="148"/>
    </row>
    <row r="802" spans="22:22">
      <c r="V802" s="148"/>
    </row>
    <row r="803" spans="22:22">
      <c r="V803" s="148"/>
    </row>
    <row r="804" spans="22:22">
      <c r="V804" s="148"/>
    </row>
    <row r="805" spans="22:22">
      <c r="V805" s="148"/>
    </row>
    <row r="806" spans="22:22">
      <c r="V806" s="148"/>
    </row>
    <row r="807" spans="22:22">
      <c r="V807" s="148"/>
    </row>
    <row r="808" spans="22:22">
      <c r="V808" s="148"/>
    </row>
    <row r="809" spans="22:22">
      <c r="V809" s="148"/>
    </row>
    <row r="810" spans="22:22">
      <c r="V810" s="148"/>
    </row>
    <row r="811" spans="22:22">
      <c r="V811" s="148"/>
    </row>
    <row r="812" spans="22:22">
      <c r="V812" s="148"/>
    </row>
    <row r="813" spans="22:22">
      <c r="V813" s="148"/>
    </row>
    <row r="814" spans="22:22">
      <c r="V814" s="148"/>
    </row>
    <row r="815" spans="22:22">
      <c r="V815" s="148"/>
    </row>
    <row r="816" spans="22:22">
      <c r="V816" s="148"/>
    </row>
    <row r="817" spans="22:22">
      <c r="V817" s="148"/>
    </row>
    <row r="818" spans="22:22">
      <c r="V818" s="148"/>
    </row>
    <row r="819" spans="22:22">
      <c r="V819" s="148"/>
    </row>
    <row r="820" spans="22:22">
      <c r="V820" s="148"/>
    </row>
    <row r="821" spans="22:22">
      <c r="V821" s="148"/>
    </row>
    <row r="822" spans="22:22">
      <c r="V822" s="148"/>
    </row>
    <row r="823" spans="22:22">
      <c r="V823" s="148"/>
    </row>
    <row r="824" spans="22:22">
      <c r="V824" s="148"/>
    </row>
    <row r="825" spans="22:22">
      <c r="V825" s="148"/>
    </row>
    <row r="826" spans="22:22">
      <c r="V826" s="148"/>
    </row>
    <row r="827" spans="22:22">
      <c r="V827" s="148"/>
    </row>
    <row r="828" spans="22:22">
      <c r="V828" s="148"/>
    </row>
    <row r="829" spans="22:22">
      <c r="V829" s="148"/>
    </row>
    <row r="830" spans="22:22">
      <c r="V830" s="148"/>
    </row>
    <row r="831" spans="22:22">
      <c r="V831" s="148"/>
    </row>
    <row r="832" spans="22:22">
      <c r="V832" s="148"/>
    </row>
    <row r="833" spans="22:22">
      <c r="V833" s="148"/>
    </row>
    <row r="834" spans="22:22">
      <c r="V834" s="148"/>
    </row>
    <row r="835" spans="22:22">
      <c r="V835" s="148"/>
    </row>
    <row r="836" spans="22:22">
      <c r="V836" s="148"/>
    </row>
    <row r="837" spans="22:22">
      <c r="V837" s="148"/>
    </row>
    <row r="838" spans="22:22">
      <c r="V838" s="148"/>
    </row>
    <row r="839" spans="22:22">
      <c r="V839" s="148"/>
    </row>
    <row r="840" spans="22:22">
      <c r="V840" s="148"/>
    </row>
    <row r="841" spans="22:22">
      <c r="V841" s="148"/>
    </row>
    <row r="842" spans="22:22">
      <c r="V842" s="148"/>
    </row>
    <row r="843" spans="22:22">
      <c r="V843" s="148"/>
    </row>
    <row r="844" spans="22:22">
      <c r="V844" s="148"/>
    </row>
    <row r="845" spans="22:22">
      <c r="V845" s="148"/>
    </row>
    <row r="846" spans="22:22">
      <c r="V846" s="148"/>
    </row>
    <row r="847" spans="22:22">
      <c r="V847" s="148"/>
    </row>
    <row r="848" spans="22:22">
      <c r="V848" s="148"/>
    </row>
    <row r="849" spans="22:22">
      <c r="V849" s="148"/>
    </row>
    <row r="850" spans="22:22">
      <c r="V850" s="148"/>
    </row>
    <row r="851" spans="22:22">
      <c r="V851" s="148"/>
    </row>
    <row r="852" spans="22:22">
      <c r="V852" s="148"/>
    </row>
    <row r="853" spans="22:22">
      <c r="V853" s="148"/>
    </row>
    <row r="854" spans="22:22">
      <c r="V854" s="148"/>
    </row>
    <row r="855" spans="22:22">
      <c r="V855" s="148"/>
    </row>
    <row r="856" spans="22:22">
      <c r="V856" s="148"/>
    </row>
    <row r="857" spans="22:22">
      <c r="V857" s="148"/>
    </row>
    <row r="858" spans="22:22">
      <c r="V858" s="148"/>
    </row>
    <row r="859" spans="22:22">
      <c r="V859" s="148"/>
    </row>
    <row r="860" spans="22:22">
      <c r="V860" s="148"/>
    </row>
    <row r="861" spans="22:22">
      <c r="V861" s="148"/>
    </row>
    <row r="862" spans="22:22">
      <c r="V862" s="148"/>
    </row>
    <row r="863" spans="22:22">
      <c r="V863" s="148"/>
    </row>
    <row r="864" spans="22:22">
      <c r="V864" s="148"/>
    </row>
    <row r="865" spans="22:22">
      <c r="V865" s="148"/>
    </row>
    <row r="866" spans="22:22">
      <c r="V866" s="148"/>
    </row>
    <row r="867" spans="22:22">
      <c r="V867" s="148"/>
    </row>
    <row r="868" spans="22:22">
      <c r="V868" s="148"/>
    </row>
    <row r="869" spans="22:22">
      <c r="V869" s="148"/>
    </row>
    <row r="870" spans="22:22">
      <c r="V870" s="148"/>
    </row>
    <row r="871" spans="22:22">
      <c r="V871" s="148"/>
    </row>
    <row r="872" spans="22:22">
      <c r="V872" s="148"/>
    </row>
    <row r="873" spans="22:22">
      <c r="V873" s="148"/>
    </row>
    <row r="874" spans="22:22">
      <c r="V874" s="148"/>
    </row>
    <row r="875" spans="22:22">
      <c r="V875" s="148"/>
    </row>
    <row r="876" spans="22:22">
      <c r="V876" s="148"/>
    </row>
    <row r="877" spans="22:22">
      <c r="V877" s="148"/>
    </row>
    <row r="878" spans="22:22">
      <c r="V878" s="148"/>
    </row>
    <row r="879" spans="22:22">
      <c r="V879" s="148"/>
    </row>
    <row r="880" spans="22:22">
      <c r="V880" s="148"/>
    </row>
    <row r="881" spans="22:22">
      <c r="V881" s="148"/>
    </row>
    <row r="882" spans="22:22">
      <c r="V882" s="148"/>
    </row>
    <row r="883" spans="22:22">
      <c r="V883" s="148"/>
    </row>
    <row r="884" spans="22:22">
      <c r="V884" s="148"/>
    </row>
    <row r="885" spans="22:22">
      <c r="V885" s="148"/>
    </row>
    <row r="886" spans="22:22">
      <c r="V886" s="148"/>
    </row>
  </sheetData>
  <sheetProtection selectLockedCells="1" selectUnlockedCells="1"/>
  <mergeCells count="34">
    <mergeCell ref="A1:AK2"/>
    <mergeCell ref="BE3:BL3"/>
    <mergeCell ref="BM3:BT3"/>
    <mergeCell ref="BU3:CB3"/>
    <mergeCell ref="CC3:CJ3"/>
    <mergeCell ref="IG3:IN3"/>
    <mergeCell ref="IO3:IV3"/>
    <mergeCell ref="A4:A5"/>
    <mergeCell ref="B4:B5"/>
    <mergeCell ref="C4:C5"/>
    <mergeCell ref="D4:D5"/>
    <mergeCell ref="GC3:GJ3"/>
    <mergeCell ref="GK3:GR3"/>
    <mergeCell ref="GS3:GZ3"/>
    <mergeCell ref="HA3:HH3"/>
    <mergeCell ref="HI3:HP3"/>
    <mergeCell ref="HQ3:HX3"/>
    <mergeCell ref="EG3:EN3"/>
    <mergeCell ref="EO3:EV3"/>
    <mergeCell ref="EW3:FD3"/>
    <mergeCell ref="FE3:FL3"/>
    <mergeCell ref="A425:B425"/>
    <mergeCell ref="A429:B429"/>
    <mergeCell ref="A3:AK3"/>
    <mergeCell ref="A423:D423"/>
    <mergeCell ref="HY3:IF3"/>
    <mergeCell ref="FM3:FT3"/>
    <mergeCell ref="FU3:GB3"/>
    <mergeCell ref="CK3:CR3"/>
    <mergeCell ref="CS3:CZ3"/>
    <mergeCell ref="DA3:DH3"/>
    <mergeCell ref="DI3:DP3"/>
    <mergeCell ref="DQ3:DX3"/>
    <mergeCell ref="DY3:EF3"/>
  </mergeCells>
  <conditionalFormatting sqref="AA6:AA422 V6:V422">
    <cfRule type="cellIs" dxfId="12" priority="11" stopIfTrue="1" operator="between">
      <formula>0</formula>
      <formula>0.25</formula>
    </cfRule>
    <cfRule type="cellIs" dxfId="11" priority="12" stopIfTrue="1" operator="greaterThanOrEqual">
      <formula>0.75</formula>
    </cfRule>
    <cfRule type="cellIs" dxfId="10" priority="13" stopIfTrue="1" operator="equal">
      <formula>0.5</formula>
    </cfRule>
  </conditionalFormatting>
  <conditionalFormatting sqref="AF6:AF422">
    <cfRule type="cellIs" dxfId="9" priority="8" stopIfTrue="1" operator="between">
      <formula>0</formula>
      <formula>0.25</formula>
    </cfRule>
    <cfRule type="cellIs" dxfId="8" priority="9" stopIfTrue="1" operator="greaterThanOrEqual">
      <formula>0.75</formula>
    </cfRule>
    <cfRule type="cellIs" dxfId="7" priority="10" stopIfTrue="1" operator="equal">
      <formula>0.5</formula>
    </cfRule>
  </conditionalFormatting>
  <conditionalFormatting sqref="N6:Q192 N194:Q362 N193 N364:Q422 N363:P363">
    <cfRule type="cellIs" dxfId="6" priority="7" operator="greaterThan">
      <formula>94.99</formula>
    </cfRule>
  </conditionalFormatting>
  <conditionalFormatting sqref="W6:Z422">
    <cfRule type="cellIs" dxfId="5" priority="6" operator="greaterThan">
      <formula>94.99</formula>
    </cfRule>
  </conditionalFormatting>
  <conditionalFormatting sqref="AB6:AE422">
    <cfRule type="cellIs" dxfId="4" priority="5" operator="greaterThan">
      <formula>94.99</formula>
    </cfRule>
  </conditionalFormatting>
  <conditionalFormatting sqref="AK6:AK422">
    <cfRule type="cellIs" dxfId="3" priority="2" stopIfTrue="1" operator="between">
      <formula>0</formula>
      <formula>0.25</formula>
    </cfRule>
    <cfRule type="cellIs" dxfId="2" priority="3" stopIfTrue="1" operator="greaterThanOrEqual">
      <formula>0.75</formula>
    </cfRule>
    <cfRule type="cellIs" dxfId="1" priority="4" stopIfTrue="1" operator="equal">
      <formula>0.5</formula>
    </cfRule>
  </conditionalFormatting>
  <conditionalFormatting sqref="AG6:AJ422">
    <cfRule type="cellIs" dxfId="0" priority="1" operator="greaterThan">
      <formula>94.99</formula>
    </cfRule>
  </conditionalFormatting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L430"/>
  <sheetViews>
    <sheetView workbookViewId="0">
      <pane ySplit="4" topLeftCell="A413" activePane="bottomLeft" state="frozen"/>
      <selection pane="bottomLeft" activeCell="D13" sqref="D13"/>
    </sheetView>
  </sheetViews>
  <sheetFormatPr defaultColWidth="9" defaultRowHeight="12.75"/>
  <cols>
    <col min="1" max="1" width="18.7109375" style="217" customWidth="1"/>
    <col min="2" max="2" width="23.140625" style="217" bestFit="1" customWidth="1"/>
    <col min="3" max="3" width="9" style="217" customWidth="1"/>
    <col min="4" max="4" width="23.28515625" style="217" customWidth="1"/>
    <col min="5" max="7" width="9.140625" style="109" hidden="1" customWidth="1"/>
    <col min="8" max="8" width="9.140625" style="109" customWidth="1"/>
    <col min="9" max="9" width="7.85546875" style="109" customWidth="1"/>
    <col min="10" max="12" width="9" style="109"/>
    <col min="13" max="256" width="9" style="217"/>
    <col min="257" max="257" width="18.7109375" style="217" customWidth="1"/>
    <col min="258" max="258" width="23.140625" style="217" bestFit="1" customWidth="1"/>
    <col min="259" max="259" width="9" style="217"/>
    <col min="260" max="260" width="23.28515625" style="217" customWidth="1"/>
    <col min="261" max="264" width="9.140625" style="217" customWidth="1"/>
    <col min="265" max="265" width="7.85546875" style="217" customWidth="1"/>
    <col min="266" max="512" width="9" style="217"/>
    <col min="513" max="513" width="18.7109375" style="217" customWidth="1"/>
    <col min="514" max="514" width="23.140625" style="217" bestFit="1" customWidth="1"/>
    <col min="515" max="515" width="9" style="217"/>
    <col min="516" max="516" width="23.28515625" style="217" customWidth="1"/>
    <col min="517" max="520" width="9.140625" style="217" customWidth="1"/>
    <col min="521" max="521" width="7.85546875" style="217" customWidth="1"/>
    <col min="522" max="768" width="9" style="217"/>
    <col min="769" max="769" width="18.7109375" style="217" customWidth="1"/>
    <col min="770" max="770" width="23.140625" style="217" bestFit="1" customWidth="1"/>
    <col min="771" max="771" width="9" style="217"/>
    <col min="772" max="772" width="23.28515625" style="217" customWidth="1"/>
    <col min="773" max="776" width="9.140625" style="217" customWidth="1"/>
    <col min="777" max="777" width="7.85546875" style="217" customWidth="1"/>
    <col min="778" max="1024" width="9" style="217"/>
    <col min="1025" max="1025" width="18.7109375" style="217" customWidth="1"/>
    <col min="1026" max="1026" width="23.140625" style="217" bestFit="1" customWidth="1"/>
    <col min="1027" max="1027" width="9" style="217"/>
    <col min="1028" max="1028" width="23.28515625" style="217" customWidth="1"/>
    <col min="1029" max="1032" width="9.140625" style="217" customWidth="1"/>
    <col min="1033" max="1033" width="7.85546875" style="217" customWidth="1"/>
    <col min="1034" max="1280" width="9" style="217"/>
    <col min="1281" max="1281" width="18.7109375" style="217" customWidth="1"/>
    <col min="1282" max="1282" width="23.140625" style="217" bestFit="1" customWidth="1"/>
    <col min="1283" max="1283" width="9" style="217"/>
    <col min="1284" max="1284" width="23.28515625" style="217" customWidth="1"/>
    <col min="1285" max="1288" width="9.140625" style="217" customWidth="1"/>
    <col min="1289" max="1289" width="7.85546875" style="217" customWidth="1"/>
    <col min="1290" max="1536" width="9" style="217"/>
    <col min="1537" max="1537" width="18.7109375" style="217" customWidth="1"/>
    <col min="1538" max="1538" width="23.140625" style="217" bestFit="1" customWidth="1"/>
    <col min="1539" max="1539" width="9" style="217"/>
    <col min="1540" max="1540" width="23.28515625" style="217" customWidth="1"/>
    <col min="1541" max="1544" width="9.140625" style="217" customWidth="1"/>
    <col min="1545" max="1545" width="7.85546875" style="217" customWidth="1"/>
    <col min="1546" max="1792" width="9" style="217"/>
    <col min="1793" max="1793" width="18.7109375" style="217" customWidth="1"/>
    <col min="1794" max="1794" width="23.140625" style="217" bestFit="1" customWidth="1"/>
    <col min="1795" max="1795" width="9" style="217"/>
    <col min="1796" max="1796" width="23.28515625" style="217" customWidth="1"/>
    <col min="1797" max="1800" width="9.140625" style="217" customWidth="1"/>
    <col min="1801" max="1801" width="7.85546875" style="217" customWidth="1"/>
    <col min="1802" max="2048" width="9" style="217"/>
    <col min="2049" max="2049" width="18.7109375" style="217" customWidth="1"/>
    <col min="2050" max="2050" width="23.140625" style="217" bestFit="1" customWidth="1"/>
    <col min="2051" max="2051" width="9" style="217"/>
    <col min="2052" max="2052" width="23.28515625" style="217" customWidth="1"/>
    <col min="2053" max="2056" width="9.140625" style="217" customWidth="1"/>
    <col min="2057" max="2057" width="7.85546875" style="217" customWidth="1"/>
    <col min="2058" max="2304" width="9" style="217"/>
    <col min="2305" max="2305" width="18.7109375" style="217" customWidth="1"/>
    <col min="2306" max="2306" width="23.140625" style="217" bestFit="1" customWidth="1"/>
    <col min="2307" max="2307" width="9" style="217"/>
    <col min="2308" max="2308" width="23.28515625" style="217" customWidth="1"/>
    <col min="2309" max="2312" width="9.140625" style="217" customWidth="1"/>
    <col min="2313" max="2313" width="7.85546875" style="217" customWidth="1"/>
    <col min="2314" max="2560" width="9" style="217"/>
    <col min="2561" max="2561" width="18.7109375" style="217" customWidth="1"/>
    <col min="2562" max="2562" width="23.140625" style="217" bestFit="1" customWidth="1"/>
    <col min="2563" max="2563" width="9" style="217"/>
    <col min="2564" max="2564" width="23.28515625" style="217" customWidth="1"/>
    <col min="2565" max="2568" width="9.140625" style="217" customWidth="1"/>
    <col min="2569" max="2569" width="7.85546875" style="217" customWidth="1"/>
    <col min="2570" max="2816" width="9" style="217"/>
    <col min="2817" max="2817" width="18.7109375" style="217" customWidth="1"/>
    <col min="2818" max="2818" width="23.140625" style="217" bestFit="1" customWidth="1"/>
    <col min="2819" max="2819" width="9" style="217"/>
    <col min="2820" max="2820" width="23.28515625" style="217" customWidth="1"/>
    <col min="2821" max="2824" width="9.140625" style="217" customWidth="1"/>
    <col min="2825" max="2825" width="7.85546875" style="217" customWidth="1"/>
    <col min="2826" max="3072" width="9" style="217"/>
    <col min="3073" max="3073" width="18.7109375" style="217" customWidth="1"/>
    <col min="3074" max="3074" width="23.140625" style="217" bestFit="1" customWidth="1"/>
    <col min="3075" max="3075" width="9" style="217"/>
    <col min="3076" max="3076" width="23.28515625" style="217" customWidth="1"/>
    <col min="3077" max="3080" width="9.140625" style="217" customWidth="1"/>
    <col min="3081" max="3081" width="7.85546875" style="217" customWidth="1"/>
    <col min="3082" max="3328" width="9" style="217"/>
    <col min="3329" max="3329" width="18.7109375" style="217" customWidth="1"/>
    <col min="3330" max="3330" width="23.140625" style="217" bestFit="1" customWidth="1"/>
    <col min="3331" max="3331" width="9" style="217"/>
    <col min="3332" max="3332" width="23.28515625" style="217" customWidth="1"/>
    <col min="3333" max="3336" width="9.140625" style="217" customWidth="1"/>
    <col min="3337" max="3337" width="7.85546875" style="217" customWidth="1"/>
    <col min="3338" max="3584" width="9" style="217"/>
    <col min="3585" max="3585" width="18.7109375" style="217" customWidth="1"/>
    <col min="3586" max="3586" width="23.140625" style="217" bestFit="1" customWidth="1"/>
    <col min="3587" max="3587" width="9" style="217"/>
    <col min="3588" max="3588" width="23.28515625" style="217" customWidth="1"/>
    <col min="3589" max="3592" width="9.140625" style="217" customWidth="1"/>
    <col min="3593" max="3593" width="7.85546875" style="217" customWidth="1"/>
    <col min="3594" max="3840" width="9" style="217"/>
    <col min="3841" max="3841" width="18.7109375" style="217" customWidth="1"/>
    <col min="3842" max="3842" width="23.140625" style="217" bestFit="1" customWidth="1"/>
    <col min="3843" max="3843" width="9" style="217"/>
    <col min="3844" max="3844" width="23.28515625" style="217" customWidth="1"/>
    <col min="3845" max="3848" width="9.140625" style="217" customWidth="1"/>
    <col min="3849" max="3849" width="7.85546875" style="217" customWidth="1"/>
    <col min="3850" max="4096" width="9" style="217"/>
    <col min="4097" max="4097" width="18.7109375" style="217" customWidth="1"/>
    <col min="4098" max="4098" width="23.140625" style="217" bestFit="1" customWidth="1"/>
    <col min="4099" max="4099" width="9" style="217"/>
    <col min="4100" max="4100" width="23.28515625" style="217" customWidth="1"/>
    <col min="4101" max="4104" width="9.140625" style="217" customWidth="1"/>
    <col min="4105" max="4105" width="7.85546875" style="217" customWidth="1"/>
    <col min="4106" max="4352" width="9" style="217"/>
    <col min="4353" max="4353" width="18.7109375" style="217" customWidth="1"/>
    <col min="4354" max="4354" width="23.140625" style="217" bestFit="1" customWidth="1"/>
    <col min="4355" max="4355" width="9" style="217"/>
    <col min="4356" max="4356" width="23.28515625" style="217" customWidth="1"/>
    <col min="4357" max="4360" width="9.140625" style="217" customWidth="1"/>
    <col min="4361" max="4361" width="7.85546875" style="217" customWidth="1"/>
    <col min="4362" max="4608" width="9" style="217"/>
    <col min="4609" max="4609" width="18.7109375" style="217" customWidth="1"/>
    <col min="4610" max="4610" width="23.140625" style="217" bestFit="1" customWidth="1"/>
    <col min="4611" max="4611" width="9" style="217"/>
    <col min="4612" max="4612" width="23.28515625" style="217" customWidth="1"/>
    <col min="4613" max="4616" width="9.140625" style="217" customWidth="1"/>
    <col min="4617" max="4617" width="7.85546875" style="217" customWidth="1"/>
    <col min="4618" max="4864" width="9" style="217"/>
    <col min="4865" max="4865" width="18.7109375" style="217" customWidth="1"/>
    <col min="4866" max="4866" width="23.140625" style="217" bestFit="1" customWidth="1"/>
    <col min="4867" max="4867" width="9" style="217"/>
    <col min="4868" max="4868" width="23.28515625" style="217" customWidth="1"/>
    <col min="4869" max="4872" width="9.140625" style="217" customWidth="1"/>
    <col min="4873" max="4873" width="7.85546875" style="217" customWidth="1"/>
    <col min="4874" max="5120" width="9" style="217"/>
    <col min="5121" max="5121" width="18.7109375" style="217" customWidth="1"/>
    <col min="5122" max="5122" width="23.140625" style="217" bestFit="1" customWidth="1"/>
    <col min="5123" max="5123" width="9" style="217"/>
    <col min="5124" max="5124" width="23.28515625" style="217" customWidth="1"/>
    <col min="5125" max="5128" width="9.140625" style="217" customWidth="1"/>
    <col min="5129" max="5129" width="7.85546875" style="217" customWidth="1"/>
    <col min="5130" max="5376" width="9" style="217"/>
    <col min="5377" max="5377" width="18.7109375" style="217" customWidth="1"/>
    <col min="5378" max="5378" width="23.140625" style="217" bestFit="1" customWidth="1"/>
    <col min="5379" max="5379" width="9" style="217"/>
    <col min="5380" max="5380" width="23.28515625" style="217" customWidth="1"/>
    <col min="5381" max="5384" width="9.140625" style="217" customWidth="1"/>
    <col min="5385" max="5385" width="7.85546875" style="217" customWidth="1"/>
    <col min="5386" max="5632" width="9" style="217"/>
    <col min="5633" max="5633" width="18.7109375" style="217" customWidth="1"/>
    <col min="5634" max="5634" width="23.140625" style="217" bestFit="1" customWidth="1"/>
    <col min="5635" max="5635" width="9" style="217"/>
    <col min="5636" max="5636" width="23.28515625" style="217" customWidth="1"/>
    <col min="5637" max="5640" width="9.140625" style="217" customWidth="1"/>
    <col min="5641" max="5641" width="7.85546875" style="217" customWidth="1"/>
    <col min="5642" max="5888" width="9" style="217"/>
    <col min="5889" max="5889" width="18.7109375" style="217" customWidth="1"/>
    <col min="5890" max="5890" width="23.140625" style="217" bestFit="1" customWidth="1"/>
    <col min="5891" max="5891" width="9" style="217"/>
    <col min="5892" max="5892" width="23.28515625" style="217" customWidth="1"/>
    <col min="5893" max="5896" width="9.140625" style="217" customWidth="1"/>
    <col min="5897" max="5897" width="7.85546875" style="217" customWidth="1"/>
    <col min="5898" max="6144" width="9" style="217"/>
    <col min="6145" max="6145" width="18.7109375" style="217" customWidth="1"/>
    <col min="6146" max="6146" width="23.140625" style="217" bestFit="1" customWidth="1"/>
    <col min="6147" max="6147" width="9" style="217"/>
    <col min="6148" max="6148" width="23.28515625" style="217" customWidth="1"/>
    <col min="6149" max="6152" width="9.140625" style="217" customWidth="1"/>
    <col min="6153" max="6153" width="7.85546875" style="217" customWidth="1"/>
    <col min="6154" max="6400" width="9" style="217"/>
    <col min="6401" max="6401" width="18.7109375" style="217" customWidth="1"/>
    <col min="6402" max="6402" width="23.140625" style="217" bestFit="1" customWidth="1"/>
    <col min="6403" max="6403" width="9" style="217"/>
    <col min="6404" max="6404" width="23.28515625" style="217" customWidth="1"/>
    <col min="6405" max="6408" width="9.140625" style="217" customWidth="1"/>
    <col min="6409" max="6409" width="7.85546875" style="217" customWidth="1"/>
    <col min="6410" max="6656" width="9" style="217"/>
    <col min="6657" max="6657" width="18.7109375" style="217" customWidth="1"/>
    <col min="6658" max="6658" width="23.140625" style="217" bestFit="1" customWidth="1"/>
    <col min="6659" max="6659" width="9" style="217"/>
    <col min="6660" max="6660" width="23.28515625" style="217" customWidth="1"/>
    <col min="6661" max="6664" width="9.140625" style="217" customWidth="1"/>
    <col min="6665" max="6665" width="7.85546875" style="217" customWidth="1"/>
    <col min="6666" max="6912" width="9" style="217"/>
    <col min="6913" max="6913" width="18.7109375" style="217" customWidth="1"/>
    <col min="6914" max="6914" width="23.140625" style="217" bestFit="1" customWidth="1"/>
    <col min="6915" max="6915" width="9" style="217"/>
    <col min="6916" max="6916" width="23.28515625" style="217" customWidth="1"/>
    <col min="6917" max="6920" width="9.140625" style="217" customWidth="1"/>
    <col min="6921" max="6921" width="7.85546875" style="217" customWidth="1"/>
    <col min="6922" max="7168" width="9" style="217"/>
    <col min="7169" max="7169" width="18.7109375" style="217" customWidth="1"/>
    <col min="7170" max="7170" width="23.140625" style="217" bestFit="1" customWidth="1"/>
    <col min="7171" max="7171" width="9" style="217"/>
    <col min="7172" max="7172" width="23.28515625" style="217" customWidth="1"/>
    <col min="7173" max="7176" width="9.140625" style="217" customWidth="1"/>
    <col min="7177" max="7177" width="7.85546875" style="217" customWidth="1"/>
    <col min="7178" max="7424" width="9" style="217"/>
    <col min="7425" max="7425" width="18.7109375" style="217" customWidth="1"/>
    <col min="7426" max="7426" width="23.140625" style="217" bestFit="1" customWidth="1"/>
    <col min="7427" max="7427" width="9" style="217"/>
    <col min="7428" max="7428" width="23.28515625" style="217" customWidth="1"/>
    <col min="7429" max="7432" width="9.140625" style="217" customWidth="1"/>
    <col min="7433" max="7433" width="7.85546875" style="217" customWidth="1"/>
    <col min="7434" max="7680" width="9" style="217"/>
    <col min="7681" max="7681" width="18.7109375" style="217" customWidth="1"/>
    <col min="7682" max="7682" width="23.140625" style="217" bestFit="1" customWidth="1"/>
    <col min="7683" max="7683" width="9" style="217"/>
    <col min="7684" max="7684" width="23.28515625" style="217" customWidth="1"/>
    <col min="7685" max="7688" width="9.140625" style="217" customWidth="1"/>
    <col min="7689" max="7689" width="7.85546875" style="217" customWidth="1"/>
    <col min="7690" max="7936" width="9" style="217"/>
    <col min="7937" max="7937" width="18.7109375" style="217" customWidth="1"/>
    <col min="7938" max="7938" width="23.140625" style="217" bestFit="1" customWidth="1"/>
    <col min="7939" max="7939" width="9" style="217"/>
    <col min="7940" max="7940" width="23.28515625" style="217" customWidth="1"/>
    <col min="7941" max="7944" width="9.140625" style="217" customWidth="1"/>
    <col min="7945" max="7945" width="7.85546875" style="217" customWidth="1"/>
    <col min="7946" max="8192" width="9" style="217"/>
    <col min="8193" max="8193" width="18.7109375" style="217" customWidth="1"/>
    <col min="8194" max="8194" width="23.140625" style="217" bestFit="1" customWidth="1"/>
    <col min="8195" max="8195" width="9" style="217"/>
    <col min="8196" max="8196" width="23.28515625" style="217" customWidth="1"/>
    <col min="8197" max="8200" width="9.140625" style="217" customWidth="1"/>
    <col min="8201" max="8201" width="7.85546875" style="217" customWidth="1"/>
    <col min="8202" max="8448" width="9" style="217"/>
    <col min="8449" max="8449" width="18.7109375" style="217" customWidth="1"/>
    <col min="8450" max="8450" width="23.140625" style="217" bestFit="1" customWidth="1"/>
    <col min="8451" max="8451" width="9" style="217"/>
    <col min="8452" max="8452" width="23.28515625" style="217" customWidth="1"/>
    <col min="8453" max="8456" width="9.140625" style="217" customWidth="1"/>
    <col min="8457" max="8457" width="7.85546875" style="217" customWidth="1"/>
    <col min="8458" max="8704" width="9" style="217"/>
    <col min="8705" max="8705" width="18.7109375" style="217" customWidth="1"/>
    <col min="8706" max="8706" width="23.140625" style="217" bestFit="1" customWidth="1"/>
    <col min="8707" max="8707" width="9" style="217"/>
    <col min="8708" max="8708" width="23.28515625" style="217" customWidth="1"/>
    <col min="8709" max="8712" width="9.140625" style="217" customWidth="1"/>
    <col min="8713" max="8713" width="7.85546875" style="217" customWidth="1"/>
    <col min="8714" max="8960" width="9" style="217"/>
    <col min="8961" max="8961" width="18.7109375" style="217" customWidth="1"/>
    <col min="8962" max="8962" width="23.140625" style="217" bestFit="1" customWidth="1"/>
    <col min="8963" max="8963" width="9" style="217"/>
    <col min="8964" max="8964" width="23.28515625" style="217" customWidth="1"/>
    <col min="8965" max="8968" width="9.140625" style="217" customWidth="1"/>
    <col min="8969" max="8969" width="7.85546875" style="217" customWidth="1"/>
    <col min="8970" max="9216" width="9" style="217"/>
    <col min="9217" max="9217" width="18.7109375" style="217" customWidth="1"/>
    <col min="9218" max="9218" width="23.140625" style="217" bestFit="1" customWidth="1"/>
    <col min="9219" max="9219" width="9" style="217"/>
    <col min="9220" max="9220" width="23.28515625" style="217" customWidth="1"/>
    <col min="9221" max="9224" width="9.140625" style="217" customWidth="1"/>
    <col min="9225" max="9225" width="7.85546875" style="217" customWidth="1"/>
    <col min="9226" max="9472" width="9" style="217"/>
    <col min="9473" max="9473" width="18.7109375" style="217" customWidth="1"/>
    <col min="9474" max="9474" width="23.140625" style="217" bestFit="1" customWidth="1"/>
    <col min="9475" max="9475" width="9" style="217"/>
    <col min="9476" max="9476" width="23.28515625" style="217" customWidth="1"/>
    <col min="9477" max="9480" width="9.140625" style="217" customWidth="1"/>
    <col min="9481" max="9481" width="7.85546875" style="217" customWidth="1"/>
    <col min="9482" max="9728" width="9" style="217"/>
    <col min="9729" max="9729" width="18.7109375" style="217" customWidth="1"/>
    <col min="9730" max="9730" width="23.140625" style="217" bestFit="1" customWidth="1"/>
    <col min="9731" max="9731" width="9" style="217"/>
    <col min="9732" max="9732" width="23.28515625" style="217" customWidth="1"/>
    <col min="9733" max="9736" width="9.140625" style="217" customWidth="1"/>
    <col min="9737" max="9737" width="7.85546875" style="217" customWidth="1"/>
    <col min="9738" max="9984" width="9" style="217"/>
    <col min="9985" max="9985" width="18.7109375" style="217" customWidth="1"/>
    <col min="9986" max="9986" width="23.140625" style="217" bestFit="1" customWidth="1"/>
    <col min="9987" max="9987" width="9" style="217"/>
    <col min="9988" max="9988" width="23.28515625" style="217" customWidth="1"/>
    <col min="9989" max="9992" width="9.140625" style="217" customWidth="1"/>
    <col min="9993" max="9993" width="7.85546875" style="217" customWidth="1"/>
    <col min="9994" max="10240" width="9" style="217"/>
    <col min="10241" max="10241" width="18.7109375" style="217" customWidth="1"/>
    <col min="10242" max="10242" width="23.140625" style="217" bestFit="1" customWidth="1"/>
    <col min="10243" max="10243" width="9" style="217"/>
    <col min="10244" max="10244" width="23.28515625" style="217" customWidth="1"/>
    <col min="10245" max="10248" width="9.140625" style="217" customWidth="1"/>
    <col min="10249" max="10249" width="7.85546875" style="217" customWidth="1"/>
    <col min="10250" max="10496" width="9" style="217"/>
    <col min="10497" max="10497" width="18.7109375" style="217" customWidth="1"/>
    <col min="10498" max="10498" width="23.140625" style="217" bestFit="1" customWidth="1"/>
    <col min="10499" max="10499" width="9" style="217"/>
    <col min="10500" max="10500" width="23.28515625" style="217" customWidth="1"/>
    <col min="10501" max="10504" width="9.140625" style="217" customWidth="1"/>
    <col min="10505" max="10505" width="7.85546875" style="217" customWidth="1"/>
    <col min="10506" max="10752" width="9" style="217"/>
    <col min="10753" max="10753" width="18.7109375" style="217" customWidth="1"/>
    <col min="10754" max="10754" width="23.140625" style="217" bestFit="1" customWidth="1"/>
    <col min="10755" max="10755" width="9" style="217"/>
    <col min="10756" max="10756" width="23.28515625" style="217" customWidth="1"/>
    <col min="10757" max="10760" width="9.140625" style="217" customWidth="1"/>
    <col min="10761" max="10761" width="7.85546875" style="217" customWidth="1"/>
    <col min="10762" max="11008" width="9" style="217"/>
    <col min="11009" max="11009" width="18.7109375" style="217" customWidth="1"/>
    <col min="11010" max="11010" width="23.140625" style="217" bestFit="1" customWidth="1"/>
    <col min="11011" max="11011" width="9" style="217"/>
    <col min="11012" max="11012" width="23.28515625" style="217" customWidth="1"/>
    <col min="11013" max="11016" width="9.140625" style="217" customWidth="1"/>
    <col min="11017" max="11017" width="7.85546875" style="217" customWidth="1"/>
    <col min="11018" max="11264" width="9" style="217"/>
    <col min="11265" max="11265" width="18.7109375" style="217" customWidth="1"/>
    <col min="11266" max="11266" width="23.140625" style="217" bestFit="1" customWidth="1"/>
    <col min="11267" max="11267" width="9" style="217"/>
    <col min="11268" max="11268" width="23.28515625" style="217" customWidth="1"/>
    <col min="11269" max="11272" width="9.140625" style="217" customWidth="1"/>
    <col min="11273" max="11273" width="7.85546875" style="217" customWidth="1"/>
    <col min="11274" max="11520" width="9" style="217"/>
    <col min="11521" max="11521" width="18.7109375" style="217" customWidth="1"/>
    <col min="11522" max="11522" width="23.140625" style="217" bestFit="1" customWidth="1"/>
    <col min="11523" max="11523" width="9" style="217"/>
    <col min="11524" max="11524" width="23.28515625" style="217" customWidth="1"/>
    <col min="11525" max="11528" width="9.140625" style="217" customWidth="1"/>
    <col min="11529" max="11529" width="7.85546875" style="217" customWidth="1"/>
    <col min="11530" max="11776" width="9" style="217"/>
    <col min="11777" max="11777" width="18.7109375" style="217" customWidth="1"/>
    <col min="11778" max="11778" width="23.140625" style="217" bestFit="1" customWidth="1"/>
    <col min="11779" max="11779" width="9" style="217"/>
    <col min="11780" max="11780" width="23.28515625" style="217" customWidth="1"/>
    <col min="11781" max="11784" width="9.140625" style="217" customWidth="1"/>
    <col min="11785" max="11785" width="7.85546875" style="217" customWidth="1"/>
    <col min="11786" max="12032" width="9" style="217"/>
    <col min="12033" max="12033" width="18.7109375" style="217" customWidth="1"/>
    <col min="12034" max="12034" width="23.140625" style="217" bestFit="1" customWidth="1"/>
    <col min="12035" max="12035" width="9" style="217"/>
    <col min="12036" max="12036" width="23.28515625" style="217" customWidth="1"/>
    <col min="12037" max="12040" width="9.140625" style="217" customWidth="1"/>
    <col min="12041" max="12041" width="7.85546875" style="217" customWidth="1"/>
    <col min="12042" max="12288" width="9" style="217"/>
    <col min="12289" max="12289" width="18.7109375" style="217" customWidth="1"/>
    <col min="12290" max="12290" width="23.140625" style="217" bestFit="1" customWidth="1"/>
    <col min="12291" max="12291" width="9" style="217"/>
    <col min="12292" max="12292" width="23.28515625" style="217" customWidth="1"/>
    <col min="12293" max="12296" width="9.140625" style="217" customWidth="1"/>
    <col min="12297" max="12297" width="7.85546875" style="217" customWidth="1"/>
    <col min="12298" max="12544" width="9" style="217"/>
    <col min="12545" max="12545" width="18.7109375" style="217" customWidth="1"/>
    <col min="12546" max="12546" width="23.140625" style="217" bestFit="1" customWidth="1"/>
    <col min="12547" max="12547" width="9" style="217"/>
    <col min="12548" max="12548" width="23.28515625" style="217" customWidth="1"/>
    <col min="12549" max="12552" width="9.140625" style="217" customWidth="1"/>
    <col min="12553" max="12553" width="7.85546875" style="217" customWidth="1"/>
    <col min="12554" max="12800" width="9" style="217"/>
    <col min="12801" max="12801" width="18.7109375" style="217" customWidth="1"/>
    <col min="12802" max="12802" width="23.140625" style="217" bestFit="1" customWidth="1"/>
    <col min="12803" max="12803" width="9" style="217"/>
    <col min="12804" max="12804" width="23.28515625" style="217" customWidth="1"/>
    <col min="12805" max="12808" width="9.140625" style="217" customWidth="1"/>
    <col min="12809" max="12809" width="7.85546875" style="217" customWidth="1"/>
    <col min="12810" max="13056" width="9" style="217"/>
    <col min="13057" max="13057" width="18.7109375" style="217" customWidth="1"/>
    <col min="13058" max="13058" width="23.140625" style="217" bestFit="1" customWidth="1"/>
    <col min="13059" max="13059" width="9" style="217"/>
    <col min="13060" max="13060" width="23.28515625" style="217" customWidth="1"/>
    <col min="13061" max="13064" width="9.140625" style="217" customWidth="1"/>
    <col min="13065" max="13065" width="7.85546875" style="217" customWidth="1"/>
    <col min="13066" max="13312" width="9" style="217"/>
    <col min="13313" max="13313" width="18.7109375" style="217" customWidth="1"/>
    <col min="13314" max="13314" width="23.140625" style="217" bestFit="1" customWidth="1"/>
    <col min="13315" max="13315" width="9" style="217"/>
    <col min="13316" max="13316" width="23.28515625" style="217" customWidth="1"/>
    <col min="13317" max="13320" width="9.140625" style="217" customWidth="1"/>
    <col min="13321" max="13321" width="7.85546875" style="217" customWidth="1"/>
    <col min="13322" max="13568" width="9" style="217"/>
    <col min="13569" max="13569" width="18.7109375" style="217" customWidth="1"/>
    <col min="13570" max="13570" width="23.140625" style="217" bestFit="1" customWidth="1"/>
    <col min="13571" max="13571" width="9" style="217"/>
    <col min="13572" max="13572" width="23.28515625" style="217" customWidth="1"/>
    <col min="13573" max="13576" width="9.140625" style="217" customWidth="1"/>
    <col min="13577" max="13577" width="7.85546875" style="217" customWidth="1"/>
    <col min="13578" max="13824" width="9" style="217"/>
    <col min="13825" max="13825" width="18.7109375" style="217" customWidth="1"/>
    <col min="13826" max="13826" width="23.140625" style="217" bestFit="1" customWidth="1"/>
    <col min="13827" max="13827" width="9" style="217"/>
    <col min="13828" max="13828" width="23.28515625" style="217" customWidth="1"/>
    <col min="13829" max="13832" width="9.140625" style="217" customWidth="1"/>
    <col min="13833" max="13833" width="7.85546875" style="217" customWidth="1"/>
    <col min="13834" max="14080" width="9" style="217"/>
    <col min="14081" max="14081" width="18.7109375" style="217" customWidth="1"/>
    <col min="14082" max="14082" width="23.140625" style="217" bestFit="1" customWidth="1"/>
    <col min="14083" max="14083" width="9" style="217"/>
    <col min="14084" max="14084" width="23.28515625" style="217" customWidth="1"/>
    <col min="14085" max="14088" width="9.140625" style="217" customWidth="1"/>
    <col min="14089" max="14089" width="7.85546875" style="217" customWidth="1"/>
    <col min="14090" max="14336" width="9" style="217"/>
    <col min="14337" max="14337" width="18.7109375" style="217" customWidth="1"/>
    <col min="14338" max="14338" width="23.140625" style="217" bestFit="1" customWidth="1"/>
    <col min="14339" max="14339" width="9" style="217"/>
    <col min="14340" max="14340" width="23.28515625" style="217" customWidth="1"/>
    <col min="14341" max="14344" width="9.140625" style="217" customWidth="1"/>
    <col min="14345" max="14345" width="7.85546875" style="217" customWidth="1"/>
    <col min="14346" max="14592" width="9" style="217"/>
    <col min="14593" max="14593" width="18.7109375" style="217" customWidth="1"/>
    <col min="14594" max="14594" width="23.140625" style="217" bestFit="1" customWidth="1"/>
    <col min="14595" max="14595" width="9" style="217"/>
    <col min="14596" max="14596" width="23.28515625" style="217" customWidth="1"/>
    <col min="14597" max="14600" width="9.140625" style="217" customWidth="1"/>
    <col min="14601" max="14601" width="7.85546875" style="217" customWidth="1"/>
    <col min="14602" max="14848" width="9" style="217"/>
    <col min="14849" max="14849" width="18.7109375" style="217" customWidth="1"/>
    <col min="14850" max="14850" width="23.140625" style="217" bestFit="1" customWidth="1"/>
    <col min="14851" max="14851" width="9" style="217"/>
    <col min="14852" max="14852" width="23.28515625" style="217" customWidth="1"/>
    <col min="14853" max="14856" width="9.140625" style="217" customWidth="1"/>
    <col min="14857" max="14857" width="7.85546875" style="217" customWidth="1"/>
    <col min="14858" max="15104" width="9" style="217"/>
    <col min="15105" max="15105" width="18.7109375" style="217" customWidth="1"/>
    <col min="15106" max="15106" width="23.140625" style="217" bestFit="1" customWidth="1"/>
    <col min="15107" max="15107" width="9" style="217"/>
    <col min="15108" max="15108" width="23.28515625" style="217" customWidth="1"/>
    <col min="15109" max="15112" width="9.140625" style="217" customWidth="1"/>
    <col min="15113" max="15113" width="7.85546875" style="217" customWidth="1"/>
    <col min="15114" max="15360" width="9" style="217"/>
    <col min="15361" max="15361" width="18.7109375" style="217" customWidth="1"/>
    <col min="15362" max="15362" width="23.140625" style="217" bestFit="1" customWidth="1"/>
    <col min="15363" max="15363" width="9" style="217"/>
    <col min="15364" max="15364" width="23.28515625" style="217" customWidth="1"/>
    <col min="15365" max="15368" width="9.140625" style="217" customWidth="1"/>
    <col min="15369" max="15369" width="7.85546875" style="217" customWidth="1"/>
    <col min="15370" max="15616" width="9" style="217"/>
    <col min="15617" max="15617" width="18.7109375" style="217" customWidth="1"/>
    <col min="15618" max="15618" width="23.140625" style="217" bestFit="1" customWidth="1"/>
    <col min="15619" max="15619" width="9" style="217"/>
    <col min="15620" max="15620" width="23.28515625" style="217" customWidth="1"/>
    <col min="15621" max="15624" width="9.140625" style="217" customWidth="1"/>
    <col min="15625" max="15625" width="7.85546875" style="217" customWidth="1"/>
    <col min="15626" max="15872" width="9" style="217"/>
    <col min="15873" max="15873" width="18.7109375" style="217" customWidth="1"/>
    <col min="15874" max="15874" width="23.140625" style="217" bestFit="1" customWidth="1"/>
    <col min="15875" max="15875" width="9" style="217"/>
    <col min="15876" max="15876" width="23.28515625" style="217" customWidth="1"/>
    <col min="15877" max="15880" width="9.140625" style="217" customWidth="1"/>
    <col min="15881" max="15881" width="7.85546875" style="217" customWidth="1"/>
    <col min="15882" max="16128" width="9" style="217"/>
    <col min="16129" max="16129" width="18.7109375" style="217" customWidth="1"/>
    <col min="16130" max="16130" width="23.140625" style="217" bestFit="1" customWidth="1"/>
    <col min="16131" max="16131" width="9" style="217"/>
    <col min="16132" max="16132" width="23.28515625" style="217" customWidth="1"/>
    <col min="16133" max="16136" width="9.140625" style="217" customWidth="1"/>
    <col min="16137" max="16137" width="7.85546875" style="217" customWidth="1"/>
    <col min="16138" max="16384" width="9" style="217"/>
  </cols>
  <sheetData>
    <row r="1" spans="1:12" ht="15" customHeight="1">
      <c r="A1" s="261" t="s">
        <v>1318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</row>
    <row r="2" spans="1:12" ht="24" customHeight="1">
      <c r="A2" s="261"/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</row>
    <row r="3" spans="1:12" ht="13.5" thickBot="1">
      <c r="A3" s="282" t="s">
        <v>1319</v>
      </c>
      <c r="B3" s="282"/>
      <c r="C3" s="282"/>
      <c r="D3" s="282"/>
      <c r="E3" s="282"/>
      <c r="F3" s="282"/>
      <c r="G3" s="282"/>
      <c r="H3" s="282"/>
      <c r="I3" s="282"/>
      <c r="J3" s="282"/>
      <c r="K3" s="282"/>
      <c r="L3" s="282"/>
    </row>
    <row r="4" spans="1:12" ht="15">
      <c r="A4" s="163" t="s">
        <v>951</v>
      </c>
      <c r="B4" s="163" t="s">
        <v>952</v>
      </c>
      <c r="C4" s="163" t="s">
        <v>1320</v>
      </c>
      <c r="D4" s="163" t="s">
        <v>1063</v>
      </c>
      <c r="E4" s="165">
        <v>2012</v>
      </c>
      <c r="F4" s="165">
        <v>2013</v>
      </c>
      <c r="G4" s="165">
        <v>2014</v>
      </c>
      <c r="H4" s="165">
        <v>2015</v>
      </c>
      <c r="I4" s="165">
        <v>2016</v>
      </c>
      <c r="J4" s="165">
        <v>2017</v>
      </c>
      <c r="K4" s="165">
        <v>2018</v>
      </c>
      <c r="L4" s="165">
        <v>2019</v>
      </c>
    </row>
    <row r="5" spans="1:12" ht="12.75" customHeight="1">
      <c r="A5" s="217" t="s">
        <v>978</v>
      </c>
      <c r="B5" s="217" t="s">
        <v>691</v>
      </c>
      <c r="C5" s="217">
        <v>290030</v>
      </c>
      <c r="D5" s="217" t="s">
        <v>690</v>
      </c>
      <c r="E5" s="232">
        <v>100</v>
      </c>
      <c r="F5" s="232">
        <v>66.7</v>
      </c>
      <c r="G5" s="232">
        <v>0</v>
      </c>
      <c r="H5" s="232">
        <v>16.7</v>
      </c>
      <c r="I5" s="232">
        <v>0</v>
      </c>
      <c r="J5" s="232">
        <v>100</v>
      </c>
      <c r="K5" s="232">
        <v>0</v>
      </c>
      <c r="L5" s="232">
        <v>0</v>
      </c>
    </row>
    <row r="6" spans="1:12" ht="12.75" customHeight="1">
      <c r="A6" s="217" t="s">
        <v>978</v>
      </c>
      <c r="B6" s="217" t="s">
        <v>691</v>
      </c>
      <c r="C6" s="217">
        <v>290070</v>
      </c>
      <c r="D6" s="217" t="s">
        <v>691</v>
      </c>
      <c r="E6" s="232">
        <v>68.8</v>
      </c>
      <c r="F6" s="232">
        <v>100</v>
      </c>
      <c r="G6" s="232">
        <v>84.2</v>
      </c>
      <c r="H6" s="232">
        <v>100</v>
      </c>
      <c r="I6" s="232">
        <v>60</v>
      </c>
      <c r="J6" s="232">
        <v>84.2</v>
      </c>
      <c r="K6" s="232">
        <v>85.7</v>
      </c>
      <c r="L6" s="232">
        <v>96.6</v>
      </c>
    </row>
    <row r="7" spans="1:12" ht="12.75" customHeight="1">
      <c r="A7" s="217" t="s">
        <v>978</v>
      </c>
      <c r="B7" s="217" t="s">
        <v>691</v>
      </c>
      <c r="C7" s="217">
        <v>290190</v>
      </c>
      <c r="D7" s="217" t="s">
        <v>692</v>
      </c>
      <c r="E7" s="232">
        <v>50</v>
      </c>
      <c r="F7" s="232">
        <v>50</v>
      </c>
      <c r="G7" s="232">
        <v>100</v>
      </c>
      <c r="H7" s="232">
        <v>25</v>
      </c>
      <c r="I7" s="232">
        <v>100</v>
      </c>
      <c r="J7" s="232">
        <v>100</v>
      </c>
      <c r="K7" s="232">
        <v>0</v>
      </c>
      <c r="L7" s="232">
        <v>100</v>
      </c>
    </row>
    <row r="8" spans="1:12" ht="12.75" customHeight="1">
      <c r="A8" s="217" t="s">
        <v>978</v>
      </c>
      <c r="B8" s="217" t="s">
        <v>691</v>
      </c>
      <c r="C8" s="217">
        <v>290205</v>
      </c>
      <c r="D8" s="217" t="s">
        <v>693</v>
      </c>
      <c r="E8" s="232">
        <v>100</v>
      </c>
      <c r="F8" s="232">
        <v>0</v>
      </c>
      <c r="G8" s="232">
        <v>0</v>
      </c>
      <c r="H8" s="232">
        <v>50</v>
      </c>
      <c r="I8" s="232">
        <v>0</v>
      </c>
      <c r="J8" s="232">
        <v>0</v>
      </c>
      <c r="K8" s="232">
        <v>100</v>
      </c>
      <c r="L8" s="232">
        <v>0</v>
      </c>
    </row>
    <row r="9" spans="1:12" ht="12.75" customHeight="1">
      <c r="A9" s="217" t="s">
        <v>978</v>
      </c>
      <c r="B9" s="217" t="s">
        <v>691</v>
      </c>
      <c r="C9" s="217">
        <v>290220</v>
      </c>
      <c r="D9" s="217" t="s">
        <v>694</v>
      </c>
      <c r="E9" s="232" t="s">
        <v>476</v>
      </c>
      <c r="F9" s="232">
        <v>0</v>
      </c>
      <c r="G9" s="232">
        <v>100</v>
      </c>
      <c r="H9" s="232">
        <v>0</v>
      </c>
      <c r="I9" s="232">
        <v>0</v>
      </c>
      <c r="J9" s="232">
        <v>0</v>
      </c>
      <c r="K9" s="232">
        <v>0</v>
      </c>
      <c r="L9" s="232">
        <v>66.7</v>
      </c>
    </row>
    <row r="10" spans="1:12" ht="12.75" customHeight="1">
      <c r="A10" s="217" t="s">
        <v>978</v>
      </c>
      <c r="B10" s="217" t="s">
        <v>691</v>
      </c>
      <c r="C10" s="217">
        <v>290700</v>
      </c>
      <c r="D10" s="217" t="s">
        <v>695</v>
      </c>
      <c r="E10" s="232" t="s">
        <v>476</v>
      </c>
      <c r="F10" s="232">
        <v>0</v>
      </c>
      <c r="G10" s="232">
        <v>100</v>
      </c>
      <c r="H10" s="232">
        <v>0</v>
      </c>
      <c r="I10" s="232">
        <v>0</v>
      </c>
      <c r="J10" s="232">
        <v>33.299999999999997</v>
      </c>
      <c r="K10" s="232">
        <v>100</v>
      </c>
      <c r="L10" s="232">
        <v>0</v>
      </c>
    </row>
    <row r="11" spans="1:12" ht="12.75" customHeight="1">
      <c r="A11" s="217" t="s">
        <v>978</v>
      </c>
      <c r="B11" s="217" t="s">
        <v>691</v>
      </c>
      <c r="C11" s="217">
        <v>290750</v>
      </c>
      <c r="D11" s="217" t="s">
        <v>696</v>
      </c>
      <c r="E11" s="232">
        <v>76.5</v>
      </c>
      <c r="F11" s="232">
        <v>100</v>
      </c>
      <c r="G11" s="232">
        <v>92.3</v>
      </c>
      <c r="H11" s="232">
        <v>100</v>
      </c>
      <c r="I11" s="232">
        <v>50</v>
      </c>
      <c r="J11" s="232">
        <v>54.5</v>
      </c>
      <c r="K11" s="232">
        <v>71.400000000000006</v>
      </c>
      <c r="L11" s="232">
        <v>86.7</v>
      </c>
    </row>
    <row r="12" spans="1:12" ht="12.75" customHeight="1">
      <c r="A12" s="217" t="s">
        <v>978</v>
      </c>
      <c r="B12" s="217" t="s">
        <v>691</v>
      </c>
      <c r="C12" s="217">
        <v>290960</v>
      </c>
      <c r="D12" s="217" t="s">
        <v>697</v>
      </c>
      <c r="E12" s="232">
        <v>100</v>
      </c>
      <c r="F12" s="232">
        <v>50</v>
      </c>
      <c r="G12" s="232">
        <v>75</v>
      </c>
      <c r="H12" s="232">
        <v>0</v>
      </c>
      <c r="I12" s="232">
        <v>100</v>
      </c>
      <c r="J12" s="232">
        <v>100</v>
      </c>
      <c r="K12" s="232">
        <v>100</v>
      </c>
      <c r="L12" s="232">
        <v>66.7</v>
      </c>
    </row>
    <row r="13" spans="1:12" ht="12.75" customHeight="1">
      <c r="A13" s="217" t="s">
        <v>978</v>
      </c>
      <c r="B13" s="217" t="s">
        <v>691</v>
      </c>
      <c r="C13" s="217">
        <v>291050</v>
      </c>
      <c r="D13" s="217" t="s">
        <v>698</v>
      </c>
      <c r="E13" s="232">
        <v>63.6</v>
      </c>
      <c r="F13" s="232">
        <v>100</v>
      </c>
      <c r="G13" s="232">
        <v>80</v>
      </c>
      <c r="H13" s="232">
        <v>71.400000000000006</v>
      </c>
      <c r="I13" s="232">
        <v>33.299999999999997</v>
      </c>
      <c r="J13" s="232">
        <v>50</v>
      </c>
      <c r="K13" s="232">
        <v>0</v>
      </c>
      <c r="L13" s="232">
        <v>62.5</v>
      </c>
    </row>
    <row r="14" spans="1:12" ht="12.75" customHeight="1">
      <c r="A14" s="217" t="s">
        <v>978</v>
      </c>
      <c r="B14" s="217" t="s">
        <v>691</v>
      </c>
      <c r="C14" s="217">
        <v>291060</v>
      </c>
      <c r="D14" s="217" t="s">
        <v>699</v>
      </c>
      <c r="E14" s="232">
        <v>83.3</v>
      </c>
      <c r="F14" s="232">
        <v>54.5</v>
      </c>
      <c r="G14" s="232">
        <v>69.2</v>
      </c>
      <c r="H14" s="232">
        <v>33.299999999999997</v>
      </c>
      <c r="I14" s="232">
        <v>0</v>
      </c>
      <c r="J14" s="232">
        <v>0</v>
      </c>
      <c r="K14" s="232">
        <v>66.7</v>
      </c>
      <c r="L14" s="232">
        <v>0</v>
      </c>
    </row>
    <row r="15" spans="1:12" ht="12.75" customHeight="1">
      <c r="A15" s="217" t="s">
        <v>978</v>
      </c>
      <c r="B15" s="217" t="s">
        <v>691</v>
      </c>
      <c r="C15" s="217">
        <v>291370</v>
      </c>
      <c r="D15" s="217" t="s">
        <v>700</v>
      </c>
      <c r="E15" s="232">
        <v>100</v>
      </c>
      <c r="F15" s="232">
        <v>50</v>
      </c>
      <c r="G15" s="232">
        <v>100</v>
      </c>
      <c r="H15" s="232">
        <v>100</v>
      </c>
      <c r="I15" s="232">
        <v>0</v>
      </c>
      <c r="J15" s="232">
        <v>50</v>
      </c>
      <c r="K15" s="232">
        <v>100</v>
      </c>
      <c r="L15" s="232">
        <v>33.299999999999997</v>
      </c>
    </row>
    <row r="16" spans="1:12" ht="12.75" customHeight="1">
      <c r="A16" s="217" t="s">
        <v>978</v>
      </c>
      <c r="B16" s="217" t="s">
        <v>691</v>
      </c>
      <c r="C16" s="217">
        <v>291590</v>
      </c>
      <c r="D16" s="217" t="s">
        <v>701</v>
      </c>
      <c r="E16" s="232">
        <v>33.299999999999997</v>
      </c>
      <c r="F16" s="232">
        <v>0</v>
      </c>
      <c r="G16" s="232">
        <v>0</v>
      </c>
      <c r="H16" s="232">
        <v>0</v>
      </c>
      <c r="I16" s="232">
        <v>0</v>
      </c>
      <c r="J16" s="232">
        <v>0</v>
      </c>
      <c r="K16" s="232">
        <v>0</v>
      </c>
      <c r="L16" s="232">
        <v>0</v>
      </c>
    </row>
    <row r="17" spans="1:12" ht="12.75" customHeight="1">
      <c r="A17" s="217" t="s">
        <v>978</v>
      </c>
      <c r="B17" s="217" t="s">
        <v>691</v>
      </c>
      <c r="C17" s="217">
        <v>291650</v>
      </c>
      <c r="D17" s="217" t="s">
        <v>702</v>
      </c>
      <c r="E17" s="232" t="s">
        <v>476</v>
      </c>
      <c r="F17" s="232">
        <v>0</v>
      </c>
      <c r="G17" s="232">
        <v>66.7</v>
      </c>
      <c r="H17" s="232">
        <v>100</v>
      </c>
      <c r="I17" s="232">
        <v>0</v>
      </c>
      <c r="J17" s="232">
        <v>0</v>
      </c>
      <c r="K17" s="232">
        <v>33.299999999999997</v>
      </c>
      <c r="L17" s="232">
        <v>0</v>
      </c>
    </row>
    <row r="18" spans="1:12" ht="12.75" customHeight="1">
      <c r="A18" s="217" t="s">
        <v>978</v>
      </c>
      <c r="B18" s="217" t="s">
        <v>691</v>
      </c>
      <c r="C18" s="217">
        <v>291790</v>
      </c>
      <c r="D18" s="217" t="s">
        <v>703</v>
      </c>
      <c r="E18" s="232" t="s">
        <v>476</v>
      </c>
      <c r="F18" s="232">
        <v>0</v>
      </c>
      <c r="G18" s="232">
        <v>0</v>
      </c>
      <c r="H18" s="232">
        <v>0</v>
      </c>
      <c r="I18" s="232">
        <v>0</v>
      </c>
      <c r="J18" s="232">
        <v>100</v>
      </c>
      <c r="K18" s="232">
        <v>0</v>
      </c>
      <c r="L18" s="232">
        <v>0</v>
      </c>
    </row>
    <row r="19" spans="1:12" ht="12.75" customHeight="1">
      <c r="A19" s="217" t="s">
        <v>978</v>
      </c>
      <c r="B19" s="217" t="s">
        <v>691</v>
      </c>
      <c r="C19" s="217">
        <v>292330</v>
      </c>
      <c r="D19" s="217" t="s">
        <v>704</v>
      </c>
      <c r="E19" s="232" t="s">
        <v>476</v>
      </c>
      <c r="F19" s="232">
        <v>0</v>
      </c>
      <c r="G19" s="232">
        <v>0</v>
      </c>
      <c r="H19" s="232">
        <v>0</v>
      </c>
      <c r="I19" s="232">
        <v>0</v>
      </c>
      <c r="J19" s="232">
        <v>0</v>
      </c>
      <c r="K19" s="232">
        <v>50</v>
      </c>
      <c r="L19" s="232">
        <v>0</v>
      </c>
    </row>
    <row r="20" spans="1:12" ht="12.75" customHeight="1">
      <c r="A20" s="217" t="s">
        <v>978</v>
      </c>
      <c r="B20" s="217" t="s">
        <v>691</v>
      </c>
      <c r="C20" s="217">
        <v>292410</v>
      </c>
      <c r="D20" s="217" t="s">
        <v>705</v>
      </c>
      <c r="E20" s="232" t="s">
        <v>476</v>
      </c>
      <c r="F20" s="232">
        <v>0</v>
      </c>
      <c r="G20" s="232">
        <v>0</v>
      </c>
      <c r="H20" s="232">
        <v>0</v>
      </c>
      <c r="I20" s="232">
        <v>0</v>
      </c>
      <c r="J20" s="232">
        <v>0</v>
      </c>
      <c r="K20" s="232">
        <v>0</v>
      </c>
      <c r="L20" s="232">
        <v>100</v>
      </c>
    </row>
    <row r="21" spans="1:12" ht="12.75" customHeight="1">
      <c r="A21" s="217" t="s">
        <v>978</v>
      </c>
      <c r="B21" s="217" t="s">
        <v>691</v>
      </c>
      <c r="C21" s="217">
        <v>292700</v>
      </c>
      <c r="D21" s="217" t="s">
        <v>706</v>
      </c>
      <c r="E21" s="232">
        <v>50</v>
      </c>
      <c r="F21" s="232">
        <v>100</v>
      </c>
      <c r="G21" s="232">
        <v>71.400000000000006</v>
      </c>
      <c r="H21" s="232">
        <v>50</v>
      </c>
      <c r="I21" s="232">
        <v>100</v>
      </c>
      <c r="J21" s="232">
        <v>66.7</v>
      </c>
      <c r="K21" s="232">
        <v>66.7</v>
      </c>
      <c r="L21" s="232">
        <v>75</v>
      </c>
    </row>
    <row r="22" spans="1:12" ht="12.75" customHeight="1">
      <c r="A22" s="217" t="s">
        <v>978</v>
      </c>
      <c r="B22" s="217" t="s">
        <v>691</v>
      </c>
      <c r="C22" s="217">
        <v>292970</v>
      </c>
      <c r="D22" s="217" t="s">
        <v>707</v>
      </c>
      <c r="E22" s="232">
        <v>100</v>
      </c>
      <c r="F22" s="232">
        <v>100</v>
      </c>
      <c r="G22" s="232">
        <v>0</v>
      </c>
      <c r="H22" s="232">
        <v>0</v>
      </c>
      <c r="I22" s="232">
        <v>0</v>
      </c>
      <c r="J22" s="232">
        <v>0</v>
      </c>
      <c r="K22" s="232">
        <v>0</v>
      </c>
      <c r="L22" s="232">
        <v>0</v>
      </c>
    </row>
    <row r="23" spans="1:12" ht="12.75" customHeight="1">
      <c r="A23" s="217" t="s">
        <v>981</v>
      </c>
      <c r="B23" s="217" t="s">
        <v>760</v>
      </c>
      <c r="C23" s="217">
        <v>290140</v>
      </c>
      <c r="D23" s="217" t="s">
        <v>758</v>
      </c>
      <c r="E23" s="232">
        <v>100</v>
      </c>
      <c r="F23" s="232">
        <v>100</v>
      </c>
      <c r="G23" s="232">
        <v>50</v>
      </c>
      <c r="H23" s="232">
        <v>100</v>
      </c>
      <c r="I23" s="232">
        <v>0</v>
      </c>
      <c r="J23" s="232">
        <v>33.299999999999997</v>
      </c>
      <c r="K23" s="232">
        <v>100</v>
      </c>
      <c r="L23" s="232">
        <v>0</v>
      </c>
    </row>
    <row r="24" spans="1:12" ht="12.75" customHeight="1">
      <c r="A24" s="217" t="s">
        <v>981</v>
      </c>
      <c r="B24" s="217" t="s">
        <v>760</v>
      </c>
      <c r="C24" s="217">
        <v>290250</v>
      </c>
      <c r="D24" s="217" t="s">
        <v>759</v>
      </c>
      <c r="E24" s="232">
        <v>100</v>
      </c>
      <c r="F24" s="232" t="s">
        <v>1321</v>
      </c>
      <c r="G24" s="232">
        <v>40</v>
      </c>
      <c r="H24" s="232">
        <v>60</v>
      </c>
      <c r="I24" s="232">
        <v>100</v>
      </c>
      <c r="J24" s="232">
        <v>100</v>
      </c>
      <c r="K24" s="232">
        <v>0</v>
      </c>
      <c r="L24" s="232">
        <v>0</v>
      </c>
    </row>
    <row r="25" spans="1:12" ht="12.75" customHeight="1">
      <c r="A25" s="217" t="s">
        <v>981</v>
      </c>
      <c r="B25" s="217" t="s">
        <v>760</v>
      </c>
      <c r="C25" s="217">
        <v>290320</v>
      </c>
      <c r="D25" s="217" t="s">
        <v>760</v>
      </c>
      <c r="E25" s="232">
        <v>81.2</v>
      </c>
      <c r="F25" s="232">
        <v>75</v>
      </c>
      <c r="G25" s="232">
        <v>82.8</v>
      </c>
      <c r="H25" s="232">
        <v>95</v>
      </c>
      <c r="I25" s="232">
        <v>50</v>
      </c>
      <c r="J25" s="232">
        <v>62.1</v>
      </c>
      <c r="K25" s="232">
        <v>85.7</v>
      </c>
      <c r="L25" s="232">
        <v>83.3</v>
      </c>
    </row>
    <row r="26" spans="1:12" ht="12.75" customHeight="1">
      <c r="A26" s="217" t="s">
        <v>981</v>
      </c>
      <c r="B26" s="217" t="s">
        <v>760</v>
      </c>
      <c r="C26" s="217">
        <v>290440</v>
      </c>
      <c r="D26" s="217" t="s">
        <v>761</v>
      </c>
      <c r="E26" s="232">
        <v>66.7</v>
      </c>
      <c r="F26" s="232">
        <v>0</v>
      </c>
      <c r="G26" s="232">
        <v>0</v>
      </c>
      <c r="H26" s="232">
        <v>100</v>
      </c>
      <c r="I26" s="232">
        <v>100</v>
      </c>
      <c r="J26" s="232">
        <v>66.7</v>
      </c>
      <c r="K26" s="232">
        <v>0</v>
      </c>
      <c r="L26" s="232">
        <v>100</v>
      </c>
    </row>
    <row r="27" spans="1:12" ht="12.75" customHeight="1">
      <c r="A27" s="217" t="s">
        <v>981</v>
      </c>
      <c r="B27" s="217" t="s">
        <v>760</v>
      </c>
      <c r="C27" s="217">
        <v>290740</v>
      </c>
      <c r="D27" s="217" t="s">
        <v>762</v>
      </c>
      <c r="E27" s="232" t="s">
        <v>476</v>
      </c>
      <c r="F27" s="232">
        <v>0</v>
      </c>
      <c r="G27" s="232">
        <v>0</v>
      </c>
      <c r="H27" s="232">
        <v>100</v>
      </c>
      <c r="I27" s="232">
        <v>0</v>
      </c>
      <c r="J27" s="232">
        <v>0</v>
      </c>
      <c r="K27" s="232">
        <v>100</v>
      </c>
      <c r="L27" s="232">
        <v>0</v>
      </c>
    </row>
    <row r="28" spans="1:12" ht="12.75" customHeight="1">
      <c r="A28" s="217" t="s">
        <v>981</v>
      </c>
      <c r="B28" s="217" t="s">
        <v>760</v>
      </c>
      <c r="C28" s="217">
        <v>290940</v>
      </c>
      <c r="D28" s="217" t="s">
        <v>763</v>
      </c>
      <c r="E28" s="232" t="s">
        <v>476</v>
      </c>
      <c r="F28" s="232">
        <v>0</v>
      </c>
      <c r="G28" s="232">
        <v>50</v>
      </c>
      <c r="H28" s="232">
        <v>100</v>
      </c>
      <c r="I28" s="232">
        <v>0</v>
      </c>
      <c r="J28" s="232">
        <v>0</v>
      </c>
      <c r="K28" s="232">
        <v>0</v>
      </c>
      <c r="L28" s="232">
        <v>0</v>
      </c>
    </row>
    <row r="29" spans="1:12" ht="12.75" customHeight="1">
      <c r="A29" s="217" t="s">
        <v>981</v>
      </c>
      <c r="B29" s="217" t="s">
        <v>760</v>
      </c>
      <c r="C29" s="217">
        <v>290970</v>
      </c>
      <c r="D29" s="217" t="s">
        <v>764</v>
      </c>
      <c r="E29" s="232" t="s">
        <v>476</v>
      </c>
      <c r="F29" s="232">
        <v>0</v>
      </c>
      <c r="G29" s="232">
        <v>0</v>
      </c>
      <c r="H29" s="232">
        <v>0</v>
      </c>
      <c r="I29" s="232">
        <v>0</v>
      </c>
      <c r="J29" s="232">
        <v>0</v>
      </c>
      <c r="K29" s="232">
        <v>0</v>
      </c>
      <c r="L29" s="232">
        <v>0</v>
      </c>
    </row>
    <row r="30" spans="1:12" ht="12.75" customHeight="1">
      <c r="A30" s="217" t="s">
        <v>981</v>
      </c>
      <c r="B30" s="217" t="s">
        <v>760</v>
      </c>
      <c r="C30" s="217">
        <v>291110</v>
      </c>
      <c r="D30" s="217" t="s">
        <v>765</v>
      </c>
      <c r="E30" s="232">
        <v>75</v>
      </c>
      <c r="F30" s="232">
        <v>44.4</v>
      </c>
      <c r="G30" s="232">
        <v>100</v>
      </c>
      <c r="H30" s="232">
        <v>0</v>
      </c>
      <c r="I30" s="232">
        <v>0</v>
      </c>
      <c r="J30" s="232">
        <v>0</v>
      </c>
      <c r="K30" s="232">
        <v>100</v>
      </c>
      <c r="L30" s="232">
        <v>0</v>
      </c>
    </row>
    <row r="31" spans="1:12" ht="12.75" customHeight="1">
      <c r="A31" s="217" t="s">
        <v>981</v>
      </c>
      <c r="B31" s="217" t="s">
        <v>760</v>
      </c>
      <c r="C31" s="217">
        <v>291955</v>
      </c>
      <c r="D31" s="217" t="s">
        <v>766</v>
      </c>
      <c r="E31" s="232">
        <v>84.6</v>
      </c>
      <c r="F31" s="232">
        <v>44.4</v>
      </c>
      <c r="G31" s="232">
        <v>100</v>
      </c>
      <c r="H31" s="232">
        <v>87.5</v>
      </c>
      <c r="I31" s="232">
        <v>90.9</v>
      </c>
      <c r="J31" s="232">
        <v>100</v>
      </c>
      <c r="K31" s="232">
        <v>50</v>
      </c>
      <c r="L31" s="232">
        <v>50</v>
      </c>
    </row>
    <row r="32" spans="1:12" ht="12.75" customHeight="1">
      <c r="A32" s="217" t="s">
        <v>981</v>
      </c>
      <c r="B32" s="217" t="s">
        <v>760</v>
      </c>
      <c r="C32" s="217">
        <v>292045</v>
      </c>
      <c r="D32" s="217" t="s">
        <v>767</v>
      </c>
      <c r="E32" s="232" t="s">
        <v>476</v>
      </c>
      <c r="F32" s="232">
        <v>100</v>
      </c>
      <c r="G32" s="232">
        <v>50</v>
      </c>
      <c r="H32" s="232">
        <v>0</v>
      </c>
      <c r="I32" s="232">
        <v>0</v>
      </c>
      <c r="J32" s="232">
        <v>0</v>
      </c>
      <c r="K32" s="232">
        <v>0</v>
      </c>
      <c r="L32" s="232">
        <v>100</v>
      </c>
    </row>
    <row r="33" spans="1:12" ht="12.75" customHeight="1">
      <c r="A33" s="217" t="s">
        <v>981</v>
      </c>
      <c r="B33" s="217" t="s">
        <v>760</v>
      </c>
      <c r="C33" s="217">
        <v>292620</v>
      </c>
      <c r="D33" s="217" t="s">
        <v>768</v>
      </c>
      <c r="E33" s="232">
        <v>66.7</v>
      </c>
      <c r="F33" s="232">
        <v>100</v>
      </c>
      <c r="G33" s="232">
        <v>33.299999999999997</v>
      </c>
      <c r="H33" s="232">
        <v>100</v>
      </c>
      <c r="I33" s="232">
        <v>100</v>
      </c>
      <c r="J33" s="232">
        <v>100</v>
      </c>
      <c r="K33" s="232">
        <v>0</v>
      </c>
      <c r="L33" s="232">
        <v>100</v>
      </c>
    </row>
    <row r="34" spans="1:12" ht="12.75" customHeight="1">
      <c r="A34" s="217" t="s">
        <v>981</v>
      </c>
      <c r="B34" s="217" t="s">
        <v>760</v>
      </c>
      <c r="C34" s="217">
        <v>292840</v>
      </c>
      <c r="D34" s="217" t="s">
        <v>769</v>
      </c>
      <c r="E34" s="232">
        <v>28.6</v>
      </c>
      <c r="F34" s="232">
        <v>16.7</v>
      </c>
      <c r="G34" s="232">
        <v>66.7</v>
      </c>
      <c r="H34" s="232">
        <v>100</v>
      </c>
      <c r="I34" s="232">
        <v>0</v>
      </c>
      <c r="J34" s="232">
        <v>0</v>
      </c>
      <c r="K34" s="232">
        <v>50</v>
      </c>
      <c r="L34" s="232">
        <v>100</v>
      </c>
    </row>
    <row r="35" spans="1:12" ht="12.75" customHeight="1">
      <c r="A35" s="217" t="s">
        <v>981</v>
      </c>
      <c r="B35" s="217" t="s">
        <v>760</v>
      </c>
      <c r="C35" s="217">
        <v>292890</v>
      </c>
      <c r="D35" s="217" t="s">
        <v>770</v>
      </c>
      <c r="E35" s="232">
        <v>66.7</v>
      </c>
      <c r="F35" s="232">
        <v>62.5</v>
      </c>
      <c r="G35" s="232">
        <v>100</v>
      </c>
      <c r="H35" s="232">
        <v>0</v>
      </c>
      <c r="I35" s="232">
        <v>100</v>
      </c>
      <c r="J35" s="232">
        <v>100</v>
      </c>
      <c r="K35" s="232">
        <v>0</v>
      </c>
      <c r="L35" s="232">
        <v>0</v>
      </c>
    </row>
    <row r="36" spans="1:12" ht="12.75" customHeight="1">
      <c r="A36" s="217" t="s">
        <v>981</v>
      </c>
      <c r="B36" s="217" t="s">
        <v>760</v>
      </c>
      <c r="C36" s="217">
        <v>293090</v>
      </c>
      <c r="D36" s="217" t="s">
        <v>771</v>
      </c>
      <c r="E36" s="232" t="s">
        <v>476</v>
      </c>
      <c r="F36" s="232" t="s">
        <v>1321</v>
      </c>
      <c r="G36" s="232">
        <v>100</v>
      </c>
      <c r="H36" s="232">
        <v>100</v>
      </c>
      <c r="I36" s="232">
        <v>0</v>
      </c>
      <c r="J36" s="232">
        <v>0</v>
      </c>
      <c r="K36" s="232">
        <v>0</v>
      </c>
      <c r="L36" s="232">
        <v>0</v>
      </c>
    </row>
    <row r="37" spans="1:12" ht="12.75" customHeight="1">
      <c r="A37" s="217" t="s">
        <v>981</v>
      </c>
      <c r="B37" s="217" t="s">
        <v>760</v>
      </c>
      <c r="C37" s="217">
        <v>293345</v>
      </c>
      <c r="D37" s="217" t="s">
        <v>772</v>
      </c>
      <c r="E37" s="232">
        <v>100</v>
      </c>
      <c r="F37" s="232">
        <v>100</v>
      </c>
      <c r="G37" s="232">
        <v>0</v>
      </c>
      <c r="H37" s="232">
        <v>100</v>
      </c>
      <c r="I37" s="232">
        <v>0</v>
      </c>
      <c r="J37" s="232">
        <v>0</v>
      </c>
      <c r="K37" s="232">
        <v>100</v>
      </c>
      <c r="L37" s="232">
        <v>0</v>
      </c>
    </row>
    <row r="38" spans="1:12">
      <c r="A38" s="217" t="s">
        <v>983</v>
      </c>
      <c r="B38" s="217" t="s">
        <v>803</v>
      </c>
      <c r="C38" s="217">
        <v>290200</v>
      </c>
      <c r="D38" s="217" t="s">
        <v>799</v>
      </c>
      <c r="E38" s="232">
        <v>66.7</v>
      </c>
      <c r="F38" s="232">
        <v>100</v>
      </c>
      <c r="G38" s="232">
        <v>100</v>
      </c>
      <c r="H38" s="232">
        <v>100</v>
      </c>
      <c r="I38" s="232">
        <v>100</v>
      </c>
      <c r="J38" s="232">
        <v>100</v>
      </c>
      <c r="K38" s="232">
        <v>0</v>
      </c>
      <c r="L38" s="232">
        <v>0</v>
      </c>
    </row>
    <row r="39" spans="1:12" ht="12.75" customHeight="1">
      <c r="A39" s="217" t="s">
        <v>983</v>
      </c>
      <c r="B39" s="217" t="s">
        <v>803</v>
      </c>
      <c r="C39" s="217">
        <v>290280</v>
      </c>
      <c r="D39" s="217" t="s">
        <v>800</v>
      </c>
      <c r="E39" s="232">
        <v>100</v>
      </c>
      <c r="F39" s="232">
        <v>100</v>
      </c>
      <c r="G39" s="232">
        <v>100</v>
      </c>
      <c r="H39" s="232">
        <v>100</v>
      </c>
      <c r="I39" s="232">
        <v>85.7</v>
      </c>
      <c r="J39" s="232">
        <v>81.8</v>
      </c>
      <c r="K39" s="232">
        <v>100</v>
      </c>
      <c r="L39" s="232">
        <v>100</v>
      </c>
    </row>
    <row r="40" spans="1:12" ht="12.75" customHeight="1">
      <c r="A40" s="217" t="s">
        <v>983</v>
      </c>
      <c r="B40" s="217" t="s">
        <v>803</v>
      </c>
      <c r="C40" s="217">
        <v>290410</v>
      </c>
      <c r="D40" s="217" t="s">
        <v>801</v>
      </c>
      <c r="E40" s="232">
        <v>80</v>
      </c>
      <c r="F40" s="232">
        <v>0</v>
      </c>
      <c r="G40" s="232">
        <v>0</v>
      </c>
      <c r="H40" s="232">
        <v>0</v>
      </c>
      <c r="I40" s="232">
        <v>100</v>
      </c>
      <c r="J40" s="232">
        <v>100</v>
      </c>
      <c r="K40" s="232">
        <v>66.7</v>
      </c>
      <c r="L40" s="232">
        <v>33.299999999999997</v>
      </c>
    </row>
    <row r="41" spans="1:12" ht="12.75" customHeight="1">
      <c r="A41" s="217" t="s">
        <v>983</v>
      </c>
      <c r="B41" s="217" t="s">
        <v>803</v>
      </c>
      <c r="C41" s="217">
        <v>290420</v>
      </c>
      <c r="D41" s="217" t="s">
        <v>802</v>
      </c>
      <c r="E41" s="232">
        <v>100</v>
      </c>
      <c r="F41" s="232">
        <v>100</v>
      </c>
      <c r="G41" s="232">
        <v>0</v>
      </c>
      <c r="H41" s="232">
        <v>0</v>
      </c>
      <c r="I41" s="232">
        <v>100</v>
      </c>
      <c r="J41" s="232">
        <v>100</v>
      </c>
      <c r="K41" s="232">
        <v>25</v>
      </c>
      <c r="L41" s="232">
        <v>0</v>
      </c>
    </row>
    <row r="42" spans="1:12" ht="12.75" customHeight="1">
      <c r="A42" s="217" t="s">
        <v>983</v>
      </c>
      <c r="B42" s="217" t="s">
        <v>803</v>
      </c>
      <c r="C42" s="217">
        <v>290460</v>
      </c>
      <c r="D42" s="217" t="s">
        <v>803</v>
      </c>
      <c r="E42" s="232">
        <v>100</v>
      </c>
      <c r="F42" s="232">
        <v>66.7</v>
      </c>
      <c r="G42" s="232">
        <v>66.7</v>
      </c>
      <c r="H42" s="232">
        <v>100</v>
      </c>
      <c r="I42" s="232">
        <v>100</v>
      </c>
      <c r="J42" s="232">
        <v>100</v>
      </c>
      <c r="K42" s="232">
        <v>100</v>
      </c>
      <c r="L42" s="232">
        <v>100</v>
      </c>
    </row>
    <row r="43" spans="1:12" ht="12.75" customHeight="1">
      <c r="A43" s="217" t="s">
        <v>983</v>
      </c>
      <c r="B43" s="217" t="s">
        <v>803</v>
      </c>
      <c r="C43" s="217">
        <v>290755</v>
      </c>
      <c r="D43" s="217" t="s">
        <v>804</v>
      </c>
      <c r="E43" s="232" t="s">
        <v>476</v>
      </c>
      <c r="F43" s="232">
        <v>0</v>
      </c>
      <c r="G43" s="232">
        <v>0</v>
      </c>
      <c r="H43" s="232">
        <v>100</v>
      </c>
      <c r="I43" s="232">
        <v>0</v>
      </c>
      <c r="J43" s="232">
        <v>50</v>
      </c>
      <c r="K43" s="232">
        <v>0</v>
      </c>
      <c r="L43" s="232">
        <v>0</v>
      </c>
    </row>
    <row r="44" spans="1:12" ht="12.75" customHeight="1">
      <c r="A44" s="217" t="s">
        <v>983</v>
      </c>
      <c r="B44" s="217" t="s">
        <v>803</v>
      </c>
      <c r="C44" s="217">
        <v>290880</v>
      </c>
      <c r="D44" s="217" t="s">
        <v>805</v>
      </c>
      <c r="E44" s="232" t="s">
        <v>476</v>
      </c>
      <c r="F44" s="232">
        <v>0</v>
      </c>
      <c r="G44" s="232">
        <v>0</v>
      </c>
      <c r="H44" s="232">
        <v>66.7</v>
      </c>
      <c r="I44" s="232">
        <v>0</v>
      </c>
      <c r="J44" s="232">
        <v>0</v>
      </c>
      <c r="K44" s="232">
        <v>0</v>
      </c>
      <c r="L44" s="232">
        <v>0</v>
      </c>
    </row>
    <row r="45" spans="1:12" ht="12.75" customHeight="1">
      <c r="A45" s="217" t="s">
        <v>983</v>
      </c>
      <c r="B45" s="217" t="s">
        <v>803</v>
      </c>
      <c r="C45" s="217">
        <v>291010</v>
      </c>
      <c r="D45" s="217" t="s">
        <v>806</v>
      </c>
      <c r="E45" s="232">
        <v>100</v>
      </c>
      <c r="F45" s="232">
        <v>50</v>
      </c>
      <c r="G45" s="232">
        <v>33.299999999999997</v>
      </c>
      <c r="H45" s="232">
        <v>0</v>
      </c>
      <c r="I45" s="232">
        <v>100</v>
      </c>
      <c r="J45" s="232">
        <v>100</v>
      </c>
      <c r="K45" s="232">
        <v>0</v>
      </c>
      <c r="L45" s="232">
        <v>100</v>
      </c>
    </row>
    <row r="46" spans="1:12" ht="12.75" customHeight="1">
      <c r="A46" s="217" t="s">
        <v>983</v>
      </c>
      <c r="B46" s="217" t="s">
        <v>803</v>
      </c>
      <c r="C46" s="217">
        <v>290050</v>
      </c>
      <c r="D46" s="217" t="s">
        <v>807</v>
      </c>
      <c r="E46" s="232" t="s">
        <v>476</v>
      </c>
      <c r="F46" s="232">
        <v>0</v>
      </c>
      <c r="G46" s="232">
        <v>0</v>
      </c>
      <c r="H46" s="232">
        <v>0</v>
      </c>
      <c r="I46" s="232">
        <v>0</v>
      </c>
      <c r="J46" s="232">
        <v>100</v>
      </c>
      <c r="K46" s="232">
        <v>0</v>
      </c>
      <c r="L46" s="232">
        <v>50</v>
      </c>
    </row>
    <row r="47" spans="1:12" ht="12.75" customHeight="1">
      <c r="A47" s="217" t="s">
        <v>983</v>
      </c>
      <c r="B47" s="217" t="s">
        <v>803</v>
      </c>
      <c r="C47" s="217">
        <v>291165</v>
      </c>
      <c r="D47" s="217" t="s">
        <v>808</v>
      </c>
      <c r="E47" s="232" t="s">
        <v>476</v>
      </c>
      <c r="F47" s="232">
        <v>0</v>
      </c>
      <c r="G47" s="232">
        <v>0</v>
      </c>
      <c r="H47" s="232">
        <v>100</v>
      </c>
      <c r="I47" s="232">
        <v>100</v>
      </c>
      <c r="J47" s="232">
        <v>100</v>
      </c>
      <c r="K47" s="232">
        <v>0</v>
      </c>
      <c r="L47" s="232">
        <v>0</v>
      </c>
    </row>
    <row r="48" spans="1:12" ht="12.75" customHeight="1">
      <c r="A48" s="217" t="s">
        <v>983</v>
      </c>
      <c r="B48" s="217" t="s">
        <v>803</v>
      </c>
      <c r="C48" s="217">
        <v>291220</v>
      </c>
      <c r="D48" s="217" t="s">
        <v>809</v>
      </c>
      <c r="E48" s="232">
        <v>100</v>
      </c>
      <c r="F48" s="232">
        <v>100</v>
      </c>
      <c r="G48" s="232">
        <v>100</v>
      </c>
      <c r="H48" s="232">
        <v>100</v>
      </c>
      <c r="I48" s="232">
        <v>50</v>
      </c>
      <c r="J48" s="232">
        <v>71.400000000000006</v>
      </c>
      <c r="K48" s="232">
        <v>100</v>
      </c>
      <c r="L48" s="232">
        <v>50</v>
      </c>
    </row>
    <row r="49" spans="1:12" ht="12.75" customHeight="1">
      <c r="A49" s="217" t="s">
        <v>983</v>
      </c>
      <c r="B49" s="217" t="s">
        <v>803</v>
      </c>
      <c r="C49" s="217">
        <v>291250</v>
      </c>
      <c r="D49" s="217" t="s">
        <v>810</v>
      </c>
      <c r="E49" s="232" t="s">
        <v>476</v>
      </c>
      <c r="F49" s="232">
        <v>100</v>
      </c>
      <c r="G49" s="232">
        <v>100</v>
      </c>
      <c r="H49" s="232">
        <v>100</v>
      </c>
      <c r="I49" s="232">
        <v>0</v>
      </c>
      <c r="J49" s="232">
        <v>100</v>
      </c>
      <c r="K49" s="232">
        <v>0</v>
      </c>
      <c r="L49" s="232">
        <v>66.7</v>
      </c>
    </row>
    <row r="50" spans="1:12" ht="12.75" customHeight="1">
      <c r="A50" s="217" t="s">
        <v>983</v>
      </c>
      <c r="B50" s="217" t="s">
        <v>803</v>
      </c>
      <c r="C50" s="217">
        <v>291720</v>
      </c>
      <c r="D50" s="217" t="s">
        <v>811</v>
      </c>
      <c r="E50" s="232" t="s">
        <v>476</v>
      </c>
      <c r="F50" s="232">
        <v>100</v>
      </c>
      <c r="G50" s="232">
        <v>0</v>
      </c>
      <c r="H50" s="232">
        <v>100</v>
      </c>
      <c r="I50" s="232">
        <v>100</v>
      </c>
      <c r="J50" s="232">
        <v>100</v>
      </c>
      <c r="K50" s="232">
        <v>100</v>
      </c>
      <c r="L50" s="232">
        <v>25</v>
      </c>
    </row>
    <row r="51" spans="1:12" ht="12.75" customHeight="1">
      <c r="A51" s="217" t="s">
        <v>983</v>
      </c>
      <c r="B51" s="217" t="s">
        <v>803</v>
      </c>
      <c r="C51" s="217">
        <v>291860</v>
      </c>
      <c r="D51" s="217" t="s">
        <v>812</v>
      </c>
      <c r="E51" s="232" t="s">
        <v>476</v>
      </c>
      <c r="F51" s="232">
        <v>0</v>
      </c>
      <c r="G51" s="232">
        <v>0</v>
      </c>
      <c r="H51" s="232">
        <v>0</v>
      </c>
      <c r="I51" s="232">
        <v>0</v>
      </c>
      <c r="J51" s="232">
        <v>0</v>
      </c>
      <c r="K51" s="232">
        <v>0</v>
      </c>
      <c r="L51" s="232">
        <v>0</v>
      </c>
    </row>
    <row r="52" spans="1:12" ht="12.75" customHeight="1">
      <c r="A52" s="217" t="s">
        <v>983</v>
      </c>
      <c r="B52" s="217" t="s">
        <v>803</v>
      </c>
      <c r="C52" s="217">
        <v>291950</v>
      </c>
      <c r="D52" s="217" t="s">
        <v>813</v>
      </c>
      <c r="E52" s="232">
        <v>100</v>
      </c>
      <c r="F52" s="232">
        <v>75</v>
      </c>
      <c r="G52" s="232">
        <v>33.299999999999997</v>
      </c>
      <c r="H52" s="232">
        <v>66.7</v>
      </c>
      <c r="I52" s="232">
        <v>100</v>
      </c>
      <c r="J52" s="232">
        <v>100</v>
      </c>
      <c r="K52" s="232">
        <v>16.7</v>
      </c>
      <c r="L52" s="232">
        <v>75</v>
      </c>
    </row>
    <row r="53" spans="1:12" ht="12.75" customHeight="1">
      <c r="A53" s="217" t="s">
        <v>983</v>
      </c>
      <c r="B53" s="217" t="s">
        <v>803</v>
      </c>
      <c r="C53" s="217">
        <v>291980</v>
      </c>
      <c r="D53" s="217" t="s">
        <v>814</v>
      </c>
      <c r="E53" s="232">
        <v>66.7</v>
      </c>
      <c r="F53" s="232">
        <v>57.1</v>
      </c>
      <c r="G53" s="232">
        <v>33.299999999999997</v>
      </c>
      <c r="H53" s="232">
        <v>0</v>
      </c>
      <c r="I53" s="232">
        <v>100</v>
      </c>
      <c r="J53" s="232">
        <v>77.8</v>
      </c>
      <c r="K53" s="232">
        <v>100</v>
      </c>
      <c r="L53" s="232">
        <v>60</v>
      </c>
    </row>
    <row r="54" spans="1:12" ht="12.75" customHeight="1">
      <c r="A54" s="217" t="s">
        <v>983</v>
      </c>
      <c r="B54" s="217" t="s">
        <v>803</v>
      </c>
      <c r="C54" s="217">
        <v>292030</v>
      </c>
      <c r="D54" s="217" t="s">
        <v>815</v>
      </c>
      <c r="E54" s="232">
        <v>40</v>
      </c>
      <c r="F54" s="232">
        <v>0</v>
      </c>
      <c r="G54" s="232">
        <v>0</v>
      </c>
      <c r="H54" s="232">
        <v>100</v>
      </c>
      <c r="I54" s="232">
        <v>100</v>
      </c>
      <c r="J54" s="232">
        <v>100</v>
      </c>
      <c r="K54" s="232">
        <v>0</v>
      </c>
      <c r="L54" s="232">
        <v>33.299999999999997</v>
      </c>
    </row>
    <row r="55" spans="1:12" ht="12.75" customHeight="1">
      <c r="A55" s="217" t="s">
        <v>983</v>
      </c>
      <c r="B55" s="217" t="s">
        <v>803</v>
      </c>
      <c r="C55" s="217">
        <v>292360</v>
      </c>
      <c r="D55" s="217" t="s">
        <v>816</v>
      </c>
      <c r="E55" s="232">
        <v>100</v>
      </c>
      <c r="F55" s="232">
        <v>100</v>
      </c>
      <c r="G55" s="232">
        <v>61.5</v>
      </c>
      <c r="H55" s="232">
        <v>100</v>
      </c>
      <c r="I55" s="232">
        <v>33.299999999999997</v>
      </c>
      <c r="J55" s="232">
        <v>62.5</v>
      </c>
      <c r="K55" s="232">
        <v>66.7</v>
      </c>
      <c r="L55" s="232">
        <v>0</v>
      </c>
    </row>
    <row r="56" spans="1:12" ht="12.75" customHeight="1">
      <c r="A56" s="217" t="s">
        <v>983</v>
      </c>
      <c r="B56" s="217" t="s">
        <v>803</v>
      </c>
      <c r="C56" s="217">
        <v>292670</v>
      </c>
      <c r="D56" s="217" t="s">
        <v>817</v>
      </c>
      <c r="E56" s="232" t="s">
        <v>476</v>
      </c>
      <c r="F56" s="232">
        <v>0</v>
      </c>
      <c r="G56" s="232">
        <v>0</v>
      </c>
      <c r="H56" s="232">
        <v>0</v>
      </c>
      <c r="I56" s="232">
        <v>100</v>
      </c>
      <c r="J56" s="232">
        <v>100</v>
      </c>
      <c r="K56" s="232">
        <v>0</v>
      </c>
      <c r="L56" s="232">
        <v>100</v>
      </c>
    </row>
    <row r="57" spans="1:12" ht="12.75" customHeight="1">
      <c r="A57" s="217" t="s">
        <v>983</v>
      </c>
      <c r="B57" s="217" t="s">
        <v>803</v>
      </c>
      <c r="C57" s="217">
        <v>292690</v>
      </c>
      <c r="D57" s="217" t="s">
        <v>818</v>
      </c>
      <c r="E57" s="232">
        <v>100</v>
      </c>
      <c r="F57" s="232">
        <v>0</v>
      </c>
      <c r="G57" s="232">
        <v>100</v>
      </c>
      <c r="H57" s="232">
        <v>0</v>
      </c>
      <c r="I57" s="232">
        <v>100</v>
      </c>
      <c r="J57" s="232">
        <v>100</v>
      </c>
      <c r="K57" s="232">
        <v>0</v>
      </c>
      <c r="L57" s="232">
        <v>0</v>
      </c>
    </row>
    <row r="58" spans="1:12" ht="12.75" customHeight="1">
      <c r="A58" s="217" t="s">
        <v>983</v>
      </c>
      <c r="B58" s="217" t="s">
        <v>803</v>
      </c>
      <c r="C58" s="217">
        <v>293100</v>
      </c>
      <c r="D58" s="217" t="s">
        <v>819</v>
      </c>
      <c r="E58" s="232">
        <v>100</v>
      </c>
      <c r="F58" s="232">
        <v>100</v>
      </c>
      <c r="G58" s="232">
        <v>100</v>
      </c>
      <c r="H58" s="232">
        <v>0</v>
      </c>
      <c r="I58" s="232">
        <v>100</v>
      </c>
      <c r="J58" s="232">
        <v>88.9</v>
      </c>
      <c r="K58" s="232">
        <v>50</v>
      </c>
      <c r="L58" s="232">
        <v>50</v>
      </c>
    </row>
    <row r="59" spans="1:12" ht="12.75" customHeight="1">
      <c r="A59" s="217" t="s">
        <v>970</v>
      </c>
      <c r="B59" s="217" t="s">
        <v>638</v>
      </c>
      <c r="C59" s="217">
        <v>290570</v>
      </c>
      <c r="D59" s="217" t="s">
        <v>638</v>
      </c>
      <c r="E59" s="232">
        <v>82.6</v>
      </c>
      <c r="F59" s="232">
        <v>66.2</v>
      </c>
      <c r="G59" s="232">
        <v>66.7</v>
      </c>
      <c r="H59" s="232">
        <v>88.6</v>
      </c>
      <c r="I59" s="232">
        <v>68.400000000000006</v>
      </c>
      <c r="J59" s="232">
        <v>77.599999999999994</v>
      </c>
      <c r="K59" s="232">
        <v>81.8</v>
      </c>
      <c r="L59" s="232">
        <v>81.599999999999994</v>
      </c>
    </row>
    <row r="60" spans="1:12" ht="12.75" customHeight="1">
      <c r="A60" s="217" t="s">
        <v>970</v>
      </c>
      <c r="B60" s="217" t="s">
        <v>638</v>
      </c>
      <c r="C60" s="217">
        <v>290860</v>
      </c>
      <c r="D60" s="217" t="s">
        <v>639</v>
      </c>
      <c r="E60" s="232">
        <v>100</v>
      </c>
      <c r="F60" s="232">
        <v>57.1</v>
      </c>
      <c r="G60" s="232">
        <v>66.7</v>
      </c>
      <c r="H60" s="232">
        <v>0</v>
      </c>
      <c r="I60" s="232">
        <v>33.299999999999997</v>
      </c>
      <c r="J60" s="232">
        <v>58.3</v>
      </c>
      <c r="K60" s="232">
        <v>60</v>
      </c>
      <c r="L60" s="232">
        <v>27.3</v>
      </c>
    </row>
    <row r="61" spans="1:12" ht="12.75" customHeight="1">
      <c r="A61" s="217" t="s">
        <v>970</v>
      </c>
      <c r="B61" s="217" t="s">
        <v>638</v>
      </c>
      <c r="C61" s="217">
        <v>291005</v>
      </c>
      <c r="D61" s="217" t="s">
        <v>640</v>
      </c>
      <c r="E61" s="232">
        <v>62.5</v>
      </c>
      <c r="F61" s="232">
        <v>64.3</v>
      </c>
      <c r="G61" s="232">
        <v>57.1</v>
      </c>
      <c r="H61" s="232">
        <v>70</v>
      </c>
      <c r="I61" s="232">
        <v>50</v>
      </c>
      <c r="J61" s="232">
        <v>36.4</v>
      </c>
      <c r="K61" s="232">
        <v>50</v>
      </c>
      <c r="L61" s="232">
        <v>70.599999999999994</v>
      </c>
    </row>
    <row r="62" spans="1:12" ht="12.75" customHeight="1">
      <c r="A62" s="217" t="s">
        <v>970</v>
      </c>
      <c r="B62" s="217" t="s">
        <v>638</v>
      </c>
      <c r="C62" s="217">
        <v>292100</v>
      </c>
      <c r="D62" s="217" t="s">
        <v>641</v>
      </c>
      <c r="E62" s="232">
        <v>75</v>
      </c>
      <c r="F62" s="232">
        <v>90</v>
      </c>
      <c r="G62" s="232">
        <v>71.400000000000006</v>
      </c>
      <c r="H62" s="232">
        <v>83.3</v>
      </c>
      <c r="I62" s="232">
        <v>100</v>
      </c>
      <c r="J62" s="232">
        <v>83.3</v>
      </c>
      <c r="K62" s="232">
        <v>100</v>
      </c>
      <c r="L62" s="232">
        <v>87.5</v>
      </c>
    </row>
    <row r="63" spans="1:12" ht="12.75" customHeight="1">
      <c r="A63" s="217" t="s">
        <v>970</v>
      </c>
      <c r="B63" s="217" t="s">
        <v>638</v>
      </c>
      <c r="C63" s="217">
        <v>292520</v>
      </c>
      <c r="D63" s="217" t="s">
        <v>642</v>
      </c>
      <c r="E63" s="232">
        <v>80</v>
      </c>
      <c r="F63" s="232">
        <v>92.3</v>
      </c>
      <c r="G63" s="232">
        <v>77.8</v>
      </c>
      <c r="H63" s="232">
        <v>66.7</v>
      </c>
      <c r="I63" s="232">
        <v>33.299999999999997</v>
      </c>
      <c r="J63" s="232">
        <v>42.9</v>
      </c>
      <c r="K63" s="232">
        <v>100</v>
      </c>
      <c r="L63" s="232">
        <v>66.7</v>
      </c>
    </row>
    <row r="64" spans="1:12" ht="12.75" customHeight="1">
      <c r="A64" s="217" t="s">
        <v>970</v>
      </c>
      <c r="B64" s="217" t="s">
        <v>638</v>
      </c>
      <c r="C64" s="217">
        <v>293070</v>
      </c>
      <c r="D64" s="217" t="s">
        <v>643</v>
      </c>
      <c r="E64" s="232">
        <v>73.099999999999994</v>
      </c>
      <c r="F64" s="232">
        <v>84.1</v>
      </c>
      <c r="G64" s="232">
        <v>79</v>
      </c>
      <c r="H64" s="232">
        <v>62.5</v>
      </c>
      <c r="I64" s="232">
        <v>65</v>
      </c>
      <c r="J64" s="232">
        <v>58.8</v>
      </c>
      <c r="K64" s="232">
        <v>76.900000000000006</v>
      </c>
      <c r="L64" s="232">
        <v>72.099999999999994</v>
      </c>
    </row>
    <row r="65" spans="1:12" ht="12.75" customHeight="1">
      <c r="A65" s="217" t="s">
        <v>970</v>
      </c>
      <c r="B65" s="217" t="s">
        <v>648</v>
      </c>
      <c r="C65" s="217">
        <v>290485</v>
      </c>
      <c r="D65" s="217" t="s">
        <v>645</v>
      </c>
      <c r="E65" s="232">
        <v>42.9</v>
      </c>
      <c r="F65" s="232">
        <v>0</v>
      </c>
      <c r="G65" s="232">
        <v>80</v>
      </c>
      <c r="H65" s="232">
        <v>65.7</v>
      </c>
      <c r="I65" s="232">
        <v>0</v>
      </c>
      <c r="J65" s="232">
        <v>33.299999999999997</v>
      </c>
      <c r="K65" s="232">
        <v>71.400000000000006</v>
      </c>
      <c r="L65" s="232">
        <v>50</v>
      </c>
    </row>
    <row r="66" spans="1:12" ht="12.75" customHeight="1">
      <c r="A66" s="217" t="s">
        <v>970</v>
      </c>
      <c r="B66" s="217" t="s">
        <v>648</v>
      </c>
      <c r="C66" s="217">
        <v>290490</v>
      </c>
      <c r="D66" s="217" t="s">
        <v>646</v>
      </c>
      <c r="E66" s="232">
        <v>50</v>
      </c>
      <c r="F66" s="232">
        <v>71.400000000000006</v>
      </c>
      <c r="G66" s="232">
        <v>80</v>
      </c>
      <c r="H66" s="232">
        <v>100</v>
      </c>
      <c r="I66" s="232">
        <v>0</v>
      </c>
      <c r="J66" s="232">
        <v>0</v>
      </c>
      <c r="K66" s="232">
        <v>50</v>
      </c>
      <c r="L66" s="232">
        <v>50</v>
      </c>
    </row>
    <row r="67" spans="1:12" ht="12.75" customHeight="1">
      <c r="A67" s="217" t="s">
        <v>970</v>
      </c>
      <c r="B67" s="217" t="s">
        <v>648</v>
      </c>
      <c r="C67" s="217">
        <v>290820</v>
      </c>
      <c r="D67" s="217" t="s">
        <v>647</v>
      </c>
      <c r="E67" s="232">
        <v>100</v>
      </c>
      <c r="F67" s="232">
        <v>100</v>
      </c>
      <c r="G67" s="232">
        <v>100</v>
      </c>
      <c r="H67" s="232">
        <v>100</v>
      </c>
      <c r="I67" s="232">
        <v>0</v>
      </c>
      <c r="J67" s="232">
        <v>0</v>
      </c>
      <c r="K67" s="232">
        <v>50</v>
      </c>
      <c r="L67" s="232">
        <v>100</v>
      </c>
    </row>
    <row r="68" spans="1:12" ht="12.75" customHeight="1">
      <c r="A68" s="217" t="s">
        <v>970</v>
      </c>
      <c r="B68" s="217" t="s">
        <v>648</v>
      </c>
      <c r="C68" s="217">
        <v>290980</v>
      </c>
      <c r="D68" s="217" t="s">
        <v>648</v>
      </c>
      <c r="E68" s="232">
        <v>66.7</v>
      </c>
      <c r="F68" s="232">
        <v>96.4</v>
      </c>
      <c r="G68" s="232">
        <v>92</v>
      </c>
      <c r="H68" s="232">
        <v>66.7</v>
      </c>
      <c r="I68" s="232">
        <v>66.7</v>
      </c>
      <c r="J68" s="232">
        <v>80</v>
      </c>
      <c r="K68" s="232">
        <v>63.6</v>
      </c>
      <c r="L68" s="232">
        <v>80</v>
      </c>
    </row>
    <row r="69" spans="1:12" ht="12.75" customHeight="1">
      <c r="A69" s="217" t="s">
        <v>970</v>
      </c>
      <c r="B69" s="217" t="s">
        <v>648</v>
      </c>
      <c r="C69" s="217">
        <v>291160</v>
      </c>
      <c r="D69" s="217" t="s">
        <v>649</v>
      </c>
      <c r="E69" s="232">
        <v>100</v>
      </c>
      <c r="F69" s="232">
        <v>50</v>
      </c>
      <c r="G69" s="232">
        <v>75</v>
      </c>
      <c r="H69" s="232">
        <v>50</v>
      </c>
      <c r="I69" s="232">
        <v>0</v>
      </c>
      <c r="J69" s="232">
        <v>50</v>
      </c>
      <c r="K69" s="232">
        <v>75</v>
      </c>
      <c r="L69" s="232">
        <v>42.9</v>
      </c>
    </row>
    <row r="70" spans="1:12" ht="12.75" customHeight="1">
      <c r="A70" s="217" t="s">
        <v>970</v>
      </c>
      <c r="B70" s="217" t="s">
        <v>648</v>
      </c>
      <c r="C70" s="217">
        <v>292060</v>
      </c>
      <c r="D70" s="217" t="s">
        <v>650</v>
      </c>
      <c r="E70" s="232">
        <v>87.5</v>
      </c>
      <c r="F70" s="232">
        <v>77.8</v>
      </c>
      <c r="G70" s="232">
        <v>71.400000000000006</v>
      </c>
      <c r="H70" s="232">
        <v>75</v>
      </c>
      <c r="I70" s="232">
        <v>60</v>
      </c>
      <c r="J70" s="232">
        <v>71.400000000000006</v>
      </c>
      <c r="K70" s="232">
        <v>0</v>
      </c>
      <c r="L70" s="232">
        <v>100</v>
      </c>
    </row>
    <row r="71" spans="1:12" ht="12.75" customHeight="1">
      <c r="A71" s="217" t="s">
        <v>970</v>
      </c>
      <c r="B71" s="217" t="s">
        <v>648</v>
      </c>
      <c r="C71" s="217">
        <v>292230</v>
      </c>
      <c r="D71" s="217" t="s">
        <v>651</v>
      </c>
      <c r="E71" s="232">
        <v>100</v>
      </c>
      <c r="F71" s="232">
        <v>70.599999999999994</v>
      </c>
      <c r="G71" s="232">
        <v>100</v>
      </c>
      <c r="H71" s="232">
        <v>16.7</v>
      </c>
      <c r="I71" s="232">
        <v>0</v>
      </c>
      <c r="J71" s="232">
        <v>50</v>
      </c>
      <c r="K71" s="232">
        <v>100</v>
      </c>
      <c r="L71" s="232">
        <v>100</v>
      </c>
    </row>
    <row r="72" spans="1:12" ht="12.75" customHeight="1">
      <c r="A72" s="217" t="s">
        <v>970</v>
      </c>
      <c r="B72" s="217" t="s">
        <v>648</v>
      </c>
      <c r="C72" s="217">
        <v>292900</v>
      </c>
      <c r="D72" s="217" t="s">
        <v>652</v>
      </c>
      <c r="E72" s="232">
        <v>100</v>
      </c>
      <c r="F72" s="232">
        <v>42.9</v>
      </c>
      <c r="G72" s="232">
        <v>100</v>
      </c>
      <c r="H72" s="232">
        <v>66.7</v>
      </c>
      <c r="I72" s="232">
        <v>50</v>
      </c>
      <c r="J72" s="232">
        <v>100</v>
      </c>
      <c r="K72" s="232">
        <v>100</v>
      </c>
      <c r="L72" s="232">
        <v>0</v>
      </c>
    </row>
    <row r="73" spans="1:12" ht="12.75" customHeight="1">
      <c r="A73" s="217" t="s">
        <v>970</v>
      </c>
      <c r="B73" s="217" t="s">
        <v>648</v>
      </c>
      <c r="C73" s="217">
        <v>292960</v>
      </c>
      <c r="D73" s="217" t="s">
        <v>653</v>
      </c>
      <c r="E73" s="232" t="s">
        <v>476</v>
      </c>
      <c r="F73" s="232">
        <v>100</v>
      </c>
      <c r="G73" s="232">
        <v>100</v>
      </c>
      <c r="H73" s="232">
        <v>50</v>
      </c>
      <c r="I73" s="232">
        <v>66.7</v>
      </c>
      <c r="J73" s="232">
        <v>75</v>
      </c>
      <c r="K73" s="232">
        <v>66.7</v>
      </c>
      <c r="L73" s="232">
        <v>0</v>
      </c>
    </row>
    <row r="74" spans="1:12" ht="12.75" customHeight="1">
      <c r="A74" s="217" t="s">
        <v>970</v>
      </c>
      <c r="B74" s="217" t="s">
        <v>504</v>
      </c>
      <c r="C74" s="217">
        <v>290110</v>
      </c>
      <c r="D74" s="217" t="s">
        <v>496</v>
      </c>
      <c r="E74" s="232">
        <v>71.400000000000006</v>
      </c>
      <c r="F74" s="232">
        <v>100</v>
      </c>
      <c r="G74" s="232">
        <v>71.400000000000006</v>
      </c>
      <c r="H74" s="232">
        <v>0</v>
      </c>
      <c r="I74" s="232">
        <v>40</v>
      </c>
      <c r="J74" s="232">
        <v>42.9</v>
      </c>
      <c r="K74" s="232">
        <v>0</v>
      </c>
      <c r="L74" s="232">
        <v>71.400000000000006</v>
      </c>
    </row>
    <row r="75" spans="1:12" ht="12.75" customHeight="1">
      <c r="A75" s="217" t="s">
        <v>970</v>
      </c>
      <c r="B75" s="217" t="s">
        <v>504</v>
      </c>
      <c r="C75" s="217">
        <v>290150</v>
      </c>
      <c r="D75" s="217" t="s">
        <v>497</v>
      </c>
      <c r="E75" s="232">
        <v>100</v>
      </c>
      <c r="F75" s="232">
        <v>100</v>
      </c>
      <c r="G75" s="232">
        <v>100</v>
      </c>
      <c r="H75" s="232">
        <v>88.9</v>
      </c>
      <c r="I75" s="232">
        <v>0</v>
      </c>
      <c r="J75" s="232">
        <v>100</v>
      </c>
      <c r="K75" s="232">
        <v>0</v>
      </c>
      <c r="L75" s="232">
        <v>100</v>
      </c>
    </row>
    <row r="76" spans="1:12" ht="12.75" customHeight="1">
      <c r="A76" s="217" t="s">
        <v>970</v>
      </c>
      <c r="B76" s="217" t="s">
        <v>504</v>
      </c>
      <c r="C76" s="217">
        <v>290170</v>
      </c>
      <c r="D76" s="217" t="s">
        <v>498</v>
      </c>
      <c r="E76" s="232" t="s">
        <v>476</v>
      </c>
      <c r="F76" s="232">
        <v>33.299999999999997</v>
      </c>
      <c r="G76" s="232">
        <v>66.7</v>
      </c>
      <c r="H76" s="232">
        <v>100</v>
      </c>
      <c r="I76" s="232">
        <v>0</v>
      </c>
      <c r="J76" s="232">
        <v>0</v>
      </c>
      <c r="K76" s="232">
        <v>0</v>
      </c>
      <c r="L76" s="232">
        <v>0</v>
      </c>
    </row>
    <row r="77" spans="1:12" ht="12.75" customHeight="1">
      <c r="A77" s="217" t="s">
        <v>970</v>
      </c>
      <c r="B77" s="217" t="s">
        <v>504</v>
      </c>
      <c r="C77" s="217">
        <v>290260</v>
      </c>
      <c r="D77" s="217" t="s">
        <v>499</v>
      </c>
      <c r="E77" s="232">
        <v>50</v>
      </c>
      <c r="F77" s="232">
        <v>100</v>
      </c>
      <c r="G77" s="232">
        <v>66.7</v>
      </c>
      <c r="H77" s="232">
        <v>33.299999999999997</v>
      </c>
      <c r="I77" s="232">
        <v>100</v>
      </c>
      <c r="J77" s="232">
        <v>66.7</v>
      </c>
      <c r="K77" s="232">
        <v>0</v>
      </c>
      <c r="L77" s="232">
        <v>100</v>
      </c>
    </row>
    <row r="78" spans="1:12" ht="12.75" customHeight="1">
      <c r="A78" s="217" t="s">
        <v>970</v>
      </c>
      <c r="B78" s="217" t="s">
        <v>504</v>
      </c>
      <c r="C78" s="217">
        <v>290640</v>
      </c>
      <c r="D78" s="217" t="s">
        <v>500</v>
      </c>
      <c r="E78" s="232" t="s">
        <v>476</v>
      </c>
      <c r="F78" s="232">
        <v>0</v>
      </c>
      <c r="G78" s="232">
        <v>0</v>
      </c>
      <c r="H78" s="232">
        <v>66.7</v>
      </c>
      <c r="I78" s="232">
        <v>0</v>
      </c>
      <c r="J78" s="232">
        <v>100</v>
      </c>
      <c r="K78" s="232">
        <v>0</v>
      </c>
      <c r="L78" s="232">
        <v>66.7</v>
      </c>
    </row>
    <row r="79" spans="1:12" ht="12.75" customHeight="1">
      <c r="A79" s="217" t="s">
        <v>970</v>
      </c>
      <c r="B79" s="217" t="s">
        <v>504</v>
      </c>
      <c r="C79" s="217">
        <v>290685</v>
      </c>
      <c r="D79" s="217" t="s">
        <v>501</v>
      </c>
      <c r="E79" s="232" t="s">
        <v>476</v>
      </c>
      <c r="F79" s="232">
        <v>0</v>
      </c>
      <c r="G79" s="232">
        <v>100</v>
      </c>
      <c r="H79" s="232">
        <v>0</v>
      </c>
      <c r="I79" s="232">
        <v>100</v>
      </c>
      <c r="J79" s="232">
        <v>66.7</v>
      </c>
      <c r="K79" s="232">
        <v>100</v>
      </c>
      <c r="L79" s="232">
        <v>0</v>
      </c>
    </row>
    <row r="80" spans="1:12" ht="12.75" customHeight="1">
      <c r="A80" s="217" t="s">
        <v>970</v>
      </c>
      <c r="B80" s="217" t="s">
        <v>504</v>
      </c>
      <c r="C80" s="217">
        <v>290850</v>
      </c>
      <c r="D80" s="217" t="s">
        <v>502</v>
      </c>
      <c r="E80" s="232">
        <v>75</v>
      </c>
      <c r="F80" s="232">
        <v>33.299999999999997</v>
      </c>
      <c r="G80" s="232">
        <v>83.3</v>
      </c>
      <c r="H80" s="232">
        <v>75</v>
      </c>
      <c r="I80" s="232">
        <v>100</v>
      </c>
      <c r="J80" s="232">
        <v>50</v>
      </c>
      <c r="K80" s="232">
        <v>66.7</v>
      </c>
      <c r="L80" s="232">
        <v>50</v>
      </c>
    </row>
    <row r="81" spans="1:12" ht="12.75" customHeight="1">
      <c r="A81" s="217" t="s">
        <v>970</v>
      </c>
      <c r="B81" s="217" t="s">
        <v>504</v>
      </c>
      <c r="C81" s="217">
        <v>290890</v>
      </c>
      <c r="D81" s="217" t="s">
        <v>503</v>
      </c>
      <c r="E81" s="232">
        <v>16.7</v>
      </c>
      <c r="F81" s="232">
        <v>100</v>
      </c>
      <c r="G81" s="232">
        <v>70</v>
      </c>
      <c r="H81" s="232">
        <v>0</v>
      </c>
      <c r="I81" s="232">
        <v>100</v>
      </c>
      <c r="J81" s="232">
        <v>100</v>
      </c>
      <c r="K81" s="232">
        <v>100</v>
      </c>
      <c r="L81" s="232">
        <v>40</v>
      </c>
    </row>
    <row r="82" spans="1:12" ht="12.75" customHeight="1">
      <c r="A82" s="217" t="s">
        <v>970</v>
      </c>
      <c r="B82" s="217" t="s">
        <v>504</v>
      </c>
      <c r="C82" s="217">
        <v>291080</v>
      </c>
      <c r="D82" s="217" t="s">
        <v>504</v>
      </c>
      <c r="E82" s="232">
        <v>89.2</v>
      </c>
      <c r="F82" s="232">
        <v>92.9</v>
      </c>
      <c r="G82" s="232">
        <v>96.7</v>
      </c>
      <c r="H82" s="232">
        <v>91.5</v>
      </c>
      <c r="I82" s="232">
        <v>83.6</v>
      </c>
      <c r="J82" s="232">
        <v>86</v>
      </c>
      <c r="K82" s="232">
        <v>81.8</v>
      </c>
      <c r="L82" s="232">
        <v>75.099999999999994</v>
      </c>
    </row>
    <row r="83" spans="1:12" ht="12.75" customHeight="1">
      <c r="A83" s="217" t="s">
        <v>970</v>
      </c>
      <c r="B83" s="217" t="s">
        <v>504</v>
      </c>
      <c r="C83" s="217">
        <v>291125</v>
      </c>
      <c r="D83" s="217" t="s">
        <v>505</v>
      </c>
      <c r="E83" s="232">
        <v>100</v>
      </c>
      <c r="F83" s="232">
        <v>0</v>
      </c>
      <c r="G83" s="232">
        <v>0</v>
      </c>
      <c r="H83" s="232">
        <v>0</v>
      </c>
      <c r="I83" s="232">
        <v>50</v>
      </c>
      <c r="J83" s="232">
        <v>50</v>
      </c>
      <c r="K83" s="232">
        <v>0</v>
      </c>
      <c r="L83" s="232">
        <v>0</v>
      </c>
    </row>
    <row r="84" spans="1:12" ht="12.75" customHeight="1">
      <c r="A84" s="217" t="s">
        <v>970</v>
      </c>
      <c r="B84" s="217" t="s">
        <v>504</v>
      </c>
      <c r="C84" s="217">
        <v>291330</v>
      </c>
      <c r="D84" s="217" t="s">
        <v>506</v>
      </c>
      <c r="E84" s="232">
        <v>100</v>
      </c>
      <c r="F84" s="232">
        <v>100</v>
      </c>
      <c r="G84" s="232">
        <v>100</v>
      </c>
      <c r="H84" s="232">
        <v>100</v>
      </c>
      <c r="I84" s="232">
        <v>0</v>
      </c>
      <c r="J84" s="232">
        <v>0</v>
      </c>
      <c r="K84" s="232">
        <v>0</v>
      </c>
      <c r="L84" s="232">
        <v>0</v>
      </c>
    </row>
    <row r="85" spans="1:12" ht="12.75" customHeight="1">
      <c r="A85" s="217" t="s">
        <v>970</v>
      </c>
      <c r="B85" s="217" t="s">
        <v>504</v>
      </c>
      <c r="C85" s="217">
        <v>291380</v>
      </c>
      <c r="D85" s="217" t="s">
        <v>507</v>
      </c>
      <c r="E85" s="232" t="s">
        <v>476</v>
      </c>
      <c r="F85" s="232">
        <v>0</v>
      </c>
      <c r="G85" s="232">
        <v>25</v>
      </c>
      <c r="H85" s="232">
        <v>0</v>
      </c>
      <c r="I85" s="232">
        <v>100</v>
      </c>
      <c r="J85" s="232">
        <v>100</v>
      </c>
      <c r="K85" s="232">
        <v>0</v>
      </c>
      <c r="L85" s="232">
        <v>100</v>
      </c>
    </row>
    <row r="86" spans="1:12" ht="12.75" customHeight="1">
      <c r="A86" s="217" t="s">
        <v>970</v>
      </c>
      <c r="B86" s="217" t="s">
        <v>504</v>
      </c>
      <c r="C86" s="217">
        <v>291400</v>
      </c>
      <c r="D86" s="217" t="s">
        <v>508</v>
      </c>
      <c r="E86" s="232">
        <v>100</v>
      </c>
      <c r="F86" s="232">
        <v>81.5</v>
      </c>
      <c r="G86" s="232">
        <v>93.3</v>
      </c>
      <c r="H86" s="232">
        <v>70</v>
      </c>
      <c r="I86" s="232">
        <v>66.7</v>
      </c>
      <c r="J86" s="232">
        <v>66.7</v>
      </c>
      <c r="K86" s="232">
        <v>63.6</v>
      </c>
      <c r="L86" s="232">
        <v>50</v>
      </c>
    </row>
    <row r="87" spans="1:12" ht="12.75" customHeight="1">
      <c r="A87" s="217" t="s">
        <v>970</v>
      </c>
      <c r="B87" s="217" t="s">
        <v>504</v>
      </c>
      <c r="C87" s="217">
        <v>291450</v>
      </c>
      <c r="D87" s="217" t="s">
        <v>509</v>
      </c>
      <c r="E87" s="232">
        <v>100</v>
      </c>
      <c r="F87" s="232">
        <v>100</v>
      </c>
      <c r="G87" s="232">
        <v>100</v>
      </c>
      <c r="H87" s="232">
        <v>88.9</v>
      </c>
      <c r="I87" s="232">
        <v>100</v>
      </c>
      <c r="J87" s="232">
        <v>80</v>
      </c>
      <c r="K87" s="232">
        <v>66.7</v>
      </c>
      <c r="L87" s="232">
        <v>33.299999999999997</v>
      </c>
    </row>
    <row r="88" spans="1:12" ht="12.75" customHeight="1">
      <c r="A88" s="217" t="s">
        <v>970</v>
      </c>
      <c r="B88" s="217" t="s">
        <v>504</v>
      </c>
      <c r="C88" s="217">
        <v>292210</v>
      </c>
      <c r="D88" s="217" t="s">
        <v>510</v>
      </c>
      <c r="E88" s="232">
        <v>50</v>
      </c>
      <c r="F88" s="232">
        <v>100</v>
      </c>
      <c r="G88" s="232">
        <v>50</v>
      </c>
      <c r="H88" s="232">
        <v>50</v>
      </c>
      <c r="I88" s="232">
        <v>0</v>
      </c>
      <c r="J88" s="232">
        <v>0</v>
      </c>
      <c r="K88" s="232">
        <v>0</v>
      </c>
      <c r="L88" s="232">
        <v>0</v>
      </c>
    </row>
    <row r="89" spans="1:12" ht="12.75" customHeight="1">
      <c r="A89" s="217" t="s">
        <v>970</v>
      </c>
      <c r="B89" s="217" t="s">
        <v>504</v>
      </c>
      <c r="C89" s="217">
        <v>292273</v>
      </c>
      <c r="D89" s="217" t="s">
        <v>511</v>
      </c>
      <c r="E89" s="232">
        <v>100</v>
      </c>
      <c r="F89" s="232">
        <v>100</v>
      </c>
      <c r="G89" s="232">
        <v>0</v>
      </c>
      <c r="H89" s="232">
        <v>0</v>
      </c>
      <c r="I89" s="232">
        <v>0</v>
      </c>
      <c r="J89" s="232">
        <v>0</v>
      </c>
      <c r="K89" s="232">
        <v>0</v>
      </c>
      <c r="L89" s="232">
        <v>100</v>
      </c>
    </row>
    <row r="90" spans="1:12" ht="12.75" customHeight="1">
      <c r="A90" s="217" t="s">
        <v>970</v>
      </c>
      <c r="B90" s="217" t="s">
        <v>504</v>
      </c>
      <c r="C90" s="217">
        <v>292405</v>
      </c>
      <c r="D90" s="217" t="s">
        <v>512</v>
      </c>
      <c r="E90" s="232">
        <v>100</v>
      </c>
      <c r="F90" s="232">
        <v>50</v>
      </c>
      <c r="G90" s="232">
        <v>83.3</v>
      </c>
      <c r="H90" s="232">
        <v>100</v>
      </c>
      <c r="I90" s="232">
        <v>0</v>
      </c>
      <c r="J90" s="232">
        <v>100</v>
      </c>
      <c r="K90" s="232">
        <v>0</v>
      </c>
      <c r="L90" s="232">
        <v>50</v>
      </c>
    </row>
    <row r="91" spans="1:12" ht="12.75" customHeight="1">
      <c r="A91" s="217" t="s">
        <v>970</v>
      </c>
      <c r="B91" s="217" t="s">
        <v>504</v>
      </c>
      <c r="C91" s="217">
        <v>292465</v>
      </c>
      <c r="D91" s="217" t="s">
        <v>513</v>
      </c>
      <c r="E91" s="232">
        <v>33.299999999999997</v>
      </c>
      <c r="F91" s="232">
        <v>0</v>
      </c>
      <c r="G91" s="232">
        <v>50</v>
      </c>
      <c r="H91" s="232">
        <v>75</v>
      </c>
      <c r="I91" s="232">
        <v>0</v>
      </c>
      <c r="J91" s="232">
        <v>0</v>
      </c>
      <c r="K91" s="232">
        <v>0</v>
      </c>
      <c r="L91" s="232">
        <v>50</v>
      </c>
    </row>
    <row r="92" spans="1:12" ht="12.75" customHeight="1">
      <c r="A92" s="217" t="s">
        <v>970</v>
      </c>
      <c r="B92" s="217" t="s">
        <v>504</v>
      </c>
      <c r="C92" s="217">
        <v>292595</v>
      </c>
      <c r="D92" s="217" t="s">
        <v>514</v>
      </c>
      <c r="E92" s="232">
        <v>20</v>
      </c>
      <c r="F92" s="232">
        <v>75</v>
      </c>
      <c r="G92" s="232">
        <v>90.9</v>
      </c>
      <c r="H92" s="232">
        <v>100</v>
      </c>
      <c r="I92" s="232">
        <v>0</v>
      </c>
      <c r="J92" s="232">
        <v>0</v>
      </c>
      <c r="K92" s="232">
        <v>0</v>
      </c>
      <c r="L92" s="232">
        <v>0</v>
      </c>
    </row>
    <row r="93" spans="1:12" ht="12.75" customHeight="1">
      <c r="A93" s="217" t="s">
        <v>970</v>
      </c>
      <c r="B93" s="217" t="s">
        <v>504</v>
      </c>
      <c r="C93" s="217">
        <v>292630</v>
      </c>
      <c r="D93" s="217" t="s">
        <v>515</v>
      </c>
      <c r="E93" s="232">
        <v>100</v>
      </c>
      <c r="F93" s="232">
        <v>100</v>
      </c>
      <c r="G93" s="232">
        <v>62.5</v>
      </c>
      <c r="H93" s="232">
        <v>50</v>
      </c>
      <c r="I93" s="232">
        <v>25</v>
      </c>
      <c r="J93" s="232">
        <v>20</v>
      </c>
      <c r="K93" s="232">
        <v>33.299999999999997</v>
      </c>
      <c r="L93" s="232">
        <v>45.5</v>
      </c>
    </row>
    <row r="94" spans="1:12" ht="12.75" customHeight="1">
      <c r="A94" s="217" t="s">
        <v>970</v>
      </c>
      <c r="B94" s="217" t="s">
        <v>504</v>
      </c>
      <c r="C94" s="217">
        <v>292750</v>
      </c>
      <c r="D94" s="217" t="s">
        <v>516</v>
      </c>
      <c r="E94" s="232" t="s">
        <v>476</v>
      </c>
      <c r="F94" s="232">
        <v>100</v>
      </c>
      <c r="G94" s="232">
        <v>100</v>
      </c>
      <c r="H94" s="232">
        <v>66.7</v>
      </c>
      <c r="I94" s="232">
        <v>0</v>
      </c>
      <c r="J94" s="232">
        <v>0</v>
      </c>
      <c r="K94" s="232">
        <v>50</v>
      </c>
      <c r="L94" s="232">
        <v>0</v>
      </c>
    </row>
    <row r="95" spans="1:12" ht="12.75" customHeight="1">
      <c r="A95" s="217" t="s">
        <v>970</v>
      </c>
      <c r="B95" s="217" t="s">
        <v>504</v>
      </c>
      <c r="C95" s="217">
        <v>292830</v>
      </c>
      <c r="D95" s="217" t="s">
        <v>517</v>
      </c>
      <c r="E95" s="232">
        <v>100</v>
      </c>
      <c r="F95" s="232">
        <v>0</v>
      </c>
      <c r="G95" s="232">
        <v>0</v>
      </c>
      <c r="H95" s="232">
        <v>60</v>
      </c>
      <c r="I95" s="232">
        <v>0</v>
      </c>
      <c r="J95" s="232">
        <v>0</v>
      </c>
      <c r="K95" s="232">
        <v>0</v>
      </c>
      <c r="L95" s="232">
        <v>100</v>
      </c>
    </row>
    <row r="96" spans="1:12" ht="12.75" customHeight="1">
      <c r="A96" s="217" t="s">
        <v>970</v>
      </c>
      <c r="B96" s="217" t="s">
        <v>504</v>
      </c>
      <c r="C96" s="217">
        <v>292880</v>
      </c>
      <c r="D96" s="217" t="s">
        <v>518</v>
      </c>
      <c r="E96" s="232">
        <v>55.6</v>
      </c>
      <c r="F96" s="232">
        <v>66.7</v>
      </c>
      <c r="G96" s="232">
        <v>80</v>
      </c>
      <c r="H96" s="232">
        <v>66.7</v>
      </c>
      <c r="I96" s="232">
        <v>100</v>
      </c>
      <c r="J96" s="232">
        <v>80</v>
      </c>
      <c r="K96" s="232">
        <v>0</v>
      </c>
      <c r="L96" s="232">
        <v>40</v>
      </c>
    </row>
    <row r="97" spans="1:12" ht="12.75" customHeight="1">
      <c r="A97" s="217" t="s">
        <v>970</v>
      </c>
      <c r="B97" s="217" t="s">
        <v>504</v>
      </c>
      <c r="C97" s="217">
        <v>292930</v>
      </c>
      <c r="D97" s="217" t="s">
        <v>519</v>
      </c>
      <c r="E97" s="232">
        <v>100</v>
      </c>
      <c r="F97" s="232" t="s">
        <v>1322</v>
      </c>
      <c r="G97" s="232">
        <v>100</v>
      </c>
      <c r="H97" s="232">
        <v>80</v>
      </c>
      <c r="I97" s="232">
        <v>100</v>
      </c>
      <c r="J97" s="232">
        <v>33.299999999999997</v>
      </c>
      <c r="K97" s="232">
        <v>66.7</v>
      </c>
      <c r="L97" s="232">
        <v>57.1</v>
      </c>
    </row>
    <row r="98" spans="1:12" ht="12.75" customHeight="1">
      <c r="A98" s="217" t="s">
        <v>970</v>
      </c>
      <c r="B98" s="217" t="s">
        <v>504</v>
      </c>
      <c r="C98" s="217">
        <v>293040</v>
      </c>
      <c r="D98" s="217" t="s">
        <v>520</v>
      </c>
      <c r="E98" s="232">
        <v>66.7</v>
      </c>
      <c r="F98" s="232">
        <v>100</v>
      </c>
      <c r="G98" s="232">
        <v>0</v>
      </c>
      <c r="H98" s="232">
        <v>0</v>
      </c>
      <c r="I98" s="232">
        <v>0</v>
      </c>
      <c r="J98" s="232">
        <v>100</v>
      </c>
      <c r="K98" s="232">
        <v>0</v>
      </c>
      <c r="L98" s="232">
        <v>0</v>
      </c>
    </row>
    <row r="99" spans="1:12" ht="12.75" customHeight="1">
      <c r="A99" s="217" t="s">
        <v>970</v>
      </c>
      <c r="B99" s="217" t="s">
        <v>504</v>
      </c>
      <c r="C99" s="217">
        <v>293110</v>
      </c>
      <c r="D99" s="217" t="s">
        <v>521</v>
      </c>
      <c r="E99" s="232">
        <v>83.3</v>
      </c>
      <c r="F99" s="232">
        <v>100</v>
      </c>
      <c r="G99" s="232">
        <v>0</v>
      </c>
      <c r="H99" s="232">
        <v>100</v>
      </c>
      <c r="I99" s="232">
        <v>0</v>
      </c>
      <c r="J99" s="232">
        <v>100</v>
      </c>
      <c r="K99" s="232">
        <v>100</v>
      </c>
      <c r="L99" s="232">
        <v>66.7</v>
      </c>
    </row>
    <row r="100" spans="1:12" ht="12.75" customHeight="1">
      <c r="A100" s="217" t="s">
        <v>970</v>
      </c>
      <c r="B100" s="217" t="s">
        <v>504</v>
      </c>
      <c r="C100" s="217">
        <v>293140</v>
      </c>
      <c r="D100" s="217" t="s">
        <v>522</v>
      </c>
      <c r="E100" s="232">
        <v>50</v>
      </c>
      <c r="F100" s="232">
        <v>100</v>
      </c>
      <c r="G100" s="232">
        <v>83.3</v>
      </c>
      <c r="H100" s="232">
        <v>0</v>
      </c>
      <c r="I100" s="232">
        <v>100</v>
      </c>
      <c r="J100" s="232">
        <v>100</v>
      </c>
      <c r="K100" s="232">
        <v>0</v>
      </c>
      <c r="L100" s="232">
        <v>0</v>
      </c>
    </row>
    <row r="101" spans="1:12" ht="12.75" customHeight="1">
      <c r="A101" s="217" t="s">
        <v>970</v>
      </c>
      <c r="B101" s="217" t="s">
        <v>504</v>
      </c>
      <c r="C101" s="217">
        <v>293170</v>
      </c>
      <c r="D101" s="217" t="s">
        <v>523</v>
      </c>
      <c r="E101" s="232">
        <v>100</v>
      </c>
      <c r="F101" s="232">
        <v>100</v>
      </c>
      <c r="G101" s="232">
        <v>25</v>
      </c>
      <c r="H101" s="232">
        <v>66.7</v>
      </c>
      <c r="I101" s="232">
        <v>0</v>
      </c>
      <c r="J101" s="232">
        <v>0</v>
      </c>
      <c r="K101" s="232">
        <v>0</v>
      </c>
      <c r="L101" s="232">
        <v>0</v>
      </c>
    </row>
    <row r="102" spans="1:12" ht="12.75" customHeight="1">
      <c r="A102" s="217" t="s">
        <v>983</v>
      </c>
      <c r="B102" s="217" t="s">
        <v>825</v>
      </c>
      <c r="C102" s="217">
        <v>290500</v>
      </c>
      <c r="D102" s="217" t="s">
        <v>821</v>
      </c>
      <c r="E102" s="232" t="s">
        <v>476</v>
      </c>
      <c r="F102" s="232">
        <v>62.1</v>
      </c>
      <c r="G102" s="232">
        <v>73.3</v>
      </c>
      <c r="H102" s="232">
        <v>50</v>
      </c>
      <c r="I102" s="232">
        <v>0</v>
      </c>
      <c r="J102" s="232">
        <v>50</v>
      </c>
      <c r="K102" s="232">
        <v>60</v>
      </c>
      <c r="L102" s="232">
        <v>50</v>
      </c>
    </row>
    <row r="103" spans="1:12" ht="12.75" customHeight="1">
      <c r="A103" s="217" t="s">
        <v>983</v>
      </c>
      <c r="B103" s="217" t="s">
        <v>825</v>
      </c>
      <c r="C103" s="217">
        <v>290520</v>
      </c>
      <c r="D103" s="217" t="s">
        <v>822</v>
      </c>
      <c r="E103" s="232">
        <v>80</v>
      </c>
      <c r="F103" s="232">
        <v>50</v>
      </c>
      <c r="G103" s="232">
        <v>80</v>
      </c>
      <c r="H103" s="232">
        <v>100</v>
      </c>
      <c r="I103" s="232">
        <v>0</v>
      </c>
      <c r="J103" s="232">
        <v>0</v>
      </c>
      <c r="K103" s="232">
        <v>66.7</v>
      </c>
      <c r="L103" s="232">
        <v>63.6</v>
      </c>
    </row>
    <row r="104" spans="1:12" ht="12.75" customHeight="1">
      <c r="A104" s="217" t="s">
        <v>983</v>
      </c>
      <c r="B104" s="217" t="s">
        <v>825</v>
      </c>
      <c r="C104" s="217">
        <v>290660</v>
      </c>
      <c r="D104" s="217" t="s">
        <v>823</v>
      </c>
      <c r="E104" s="232" t="s">
        <v>476</v>
      </c>
      <c r="F104" s="232" t="s">
        <v>1321</v>
      </c>
      <c r="G104" s="232">
        <v>0</v>
      </c>
      <c r="H104" s="232">
        <v>50</v>
      </c>
      <c r="I104" s="232">
        <v>0</v>
      </c>
      <c r="J104" s="232">
        <v>50</v>
      </c>
      <c r="K104" s="232">
        <v>0</v>
      </c>
      <c r="L104" s="232">
        <v>0</v>
      </c>
    </row>
    <row r="105" spans="1:12" ht="12.75" customHeight="1">
      <c r="A105" s="217" t="s">
        <v>983</v>
      </c>
      <c r="B105" s="217" t="s">
        <v>825</v>
      </c>
      <c r="C105" s="217">
        <v>290710</v>
      </c>
      <c r="D105" s="217" t="s">
        <v>824</v>
      </c>
      <c r="E105" s="232" t="s">
        <v>476</v>
      </c>
      <c r="F105" s="232">
        <v>50</v>
      </c>
      <c r="G105" s="232">
        <v>0</v>
      </c>
      <c r="H105" s="232">
        <v>0</v>
      </c>
      <c r="I105" s="232">
        <v>0</v>
      </c>
      <c r="J105" s="232">
        <v>42.9</v>
      </c>
      <c r="K105" s="232">
        <v>0</v>
      </c>
      <c r="L105" s="232">
        <v>25</v>
      </c>
    </row>
    <row r="106" spans="1:12" ht="12.75" customHeight="1">
      <c r="A106" s="217" t="s">
        <v>983</v>
      </c>
      <c r="B106" s="217" t="s">
        <v>825</v>
      </c>
      <c r="C106" s="217">
        <v>291170</v>
      </c>
      <c r="D106" s="217" t="s">
        <v>825</v>
      </c>
      <c r="E106" s="232">
        <v>90</v>
      </c>
      <c r="F106" s="232">
        <v>75</v>
      </c>
      <c r="G106" s="232">
        <v>50</v>
      </c>
      <c r="H106" s="232">
        <v>53.8</v>
      </c>
      <c r="I106" s="232">
        <v>20</v>
      </c>
      <c r="J106" s="232">
        <v>50</v>
      </c>
      <c r="K106" s="232">
        <v>66.7</v>
      </c>
      <c r="L106" s="232">
        <v>50</v>
      </c>
    </row>
    <row r="107" spans="1:12" ht="12.75" customHeight="1">
      <c r="A107" s="217" t="s">
        <v>983</v>
      </c>
      <c r="B107" s="217" t="s">
        <v>825</v>
      </c>
      <c r="C107" s="217">
        <v>291200</v>
      </c>
      <c r="D107" s="217" t="s">
        <v>826</v>
      </c>
      <c r="E107" s="232">
        <v>50</v>
      </c>
      <c r="F107" s="232">
        <v>100</v>
      </c>
      <c r="G107" s="232">
        <v>0</v>
      </c>
      <c r="H107" s="232">
        <v>0</v>
      </c>
      <c r="I107" s="232">
        <v>0</v>
      </c>
      <c r="J107" s="232">
        <v>50</v>
      </c>
      <c r="K107" s="232">
        <v>0</v>
      </c>
      <c r="L107" s="232">
        <v>50</v>
      </c>
    </row>
    <row r="108" spans="1:12" ht="12.75" customHeight="1">
      <c r="A108" s="217" t="s">
        <v>983</v>
      </c>
      <c r="B108" s="217" t="s">
        <v>825</v>
      </c>
      <c r="C108" s="217">
        <v>291340</v>
      </c>
      <c r="D108" s="217" t="s">
        <v>827</v>
      </c>
      <c r="E108" s="232" t="s">
        <v>476</v>
      </c>
      <c r="F108" s="232">
        <v>100</v>
      </c>
      <c r="G108" s="232">
        <v>0</v>
      </c>
      <c r="H108" s="232">
        <v>0</v>
      </c>
      <c r="I108" s="232">
        <v>50</v>
      </c>
      <c r="J108" s="232">
        <v>50</v>
      </c>
      <c r="K108" s="232">
        <v>33.299999999999997</v>
      </c>
      <c r="L108" s="232">
        <v>0</v>
      </c>
    </row>
    <row r="109" spans="1:12" ht="12.75" customHeight="1">
      <c r="A109" s="217" t="s">
        <v>983</v>
      </c>
      <c r="B109" s="217" t="s">
        <v>825</v>
      </c>
      <c r="C109" s="217">
        <v>291733</v>
      </c>
      <c r="D109" s="217" t="s">
        <v>828</v>
      </c>
      <c r="E109" s="232" t="s">
        <v>476</v>
      </c>
      <c r="F109" s="232">
        <v>100</v>
      </c>
      <c r="G109" s="232">
        <v>0</v>
      </c>
      <c r="H109" s="232">
        <v>100</v>
      </c>
      <c r="I109" s="232">
        <v>0</v>
      </c>
      <c r="J109" s="232">
        <v>0</v>
      </c>
      <c r="K109" s="232">
        <v>0</v>
      </c>
      <c r="L109" s="232">
        <v>0</v>
      </c>
    </row>
    <row r="110" spans="1:12" ht="12.75" customHeight="1">
      <c r="A110" s="217" t="s">
        <v>983</v>
      </c>
      <c r="B110" s="217" t="s">
        <v>825</v>
      </c>
      <c r="C110" s="217">
        <v>291740</v>
      </c>
      <c r="D110" s="217" t="s">
        <v>829</v>
      </c>
      <c r="E110" s="232" t="s">
        <v>476</v>
      </c>
      <c r="F110" s="232">
        <v>0</v>
      </c>
      <c r="G110" s="232">
        <v>100</v>
      </c>
      <c r="H110" s="232">
        <v>100</v>
      </c>
      <c r="I110" s="232">
        <v>50</v>
      </c>
      <c r="J110" s="232">
        <v>75</v>
      </c>
      <c r="K110" s="232">
        <v>100</v>
      </c>
      <c r="L110" s="232">
        <v>100</v>
      </c>
    </row>
    <row r="111" spans="1:12" ht="12.75" customHeight="1">
      <c r="A111" s="217" t="s">
        <v>983</v>
      </c>
      <c r="B111" s="217" t="s">
        <v>825</v>
      </c>
      <c r="C111" s="217">
        <v>291875</v>
      </c>
      <c r="D111" s="217" t="s">
        <v>830</v>
      </c>
      <c r="E111" s="232">
        <v>100</v>
      </c>
      <c r="F111" s="232">
        <v>33.299999999999997</v>
      </c>
      <c r="G111" s="232">
        <v>22.2</v>
      </c>
      <c r="H111" s="232">
        <v>0</v>
      </c>
      <c r="I111" s="232">
        <v>0</v>
      </c>
      <c r="J111" s="232">
        <v>0</v>
      </c>
      <c r="K111" s="232">
        <v>100</v>
      </c>
      <c r="L111" s="232">
        <v>0</v>
      </c>
    </row>
    <row r="112" spans="1:12" ht="12.75" customHeight="1">
      <c r="A112" s="217" t="s">
        <v>983</v>
      </c>
      <c r="B112" s="217" t="s">
        <v>825</v>
      </c>
      <c r="C112" s="217">
        <v>291940</v>
      </c>
      <c r="D112" s="217" t="s">
        <v>831</v>
      </c>
      <c r="E112" s="232">
        <v>100</v>
      </c>
      <c r="F112" s="232">
        <v>100</v>
      </c>
      <c r="G112" s="232">
        <v>66.7</v>
      </c>
      <c r="H112" s="232">
        <v>0</v>
      </c>
      <c r="I112" s="232">
        <v>0</v>
      </c>
      <c r="J112" s="232">
        <v>0</v>
      </c>
      <c r="K112" s="232">
        <v>0</v>
      </c>
      <c r="L112" s="232">
        <v>100</v>
      </c>
    </row>
    <row r="113" spans="1:12" ht="12.75" customHeight="1">
      <c r="A113" s="217" t="s">
        <v>983</v>
      </c>
      <c r="B113" s="217" t="s">
        <v>825</v>
      </c>
      <c r="C113" s="217">
        <v>292020</v>
      </c>
      <c r="D113" s="217" t="s">
        <v>832</v>
      </c>
      <c r="E113" s="232" t="s">
        <v>476</v>
      </c>
      <c r="F113" s="232">
        <v>0</v>
      </c>
      <c r="G113" s="232">
        <v>100</v>
      </c>
      <c r="H113" s="232">
        <v>33.299999999999997</v>
      </c>
      <c r="I113" s="232">
        <v>0</v>
      </c>
      <c r="J113" s="232">
        <v>100</v>
      </c>
      <c r="K113" s="232">
        <v>100</v>
      </c>
      <c r="L113" s="232">
        <v>0</v>
      </c>
    </row>
    <row r="114" spans="1:12" ht="12.75" customHeight="1">
      <c r="A114" s="217" t="s">
        <v>983</v>
      </c>
      <c r="B114" s="217" t="s">
        <v>825</v>
      </c>
      <c r="C114" s="217">
        <v>292105</v>
      </c>
      <c r="D114" s="217" t="s">
        <v>833</v>
      </c>
      <c r="E114" s="232" t="s">
        <v>476</v>
      </c>
      <c r="F114" s="232">
        <v>50</v>
      </c>
      <c r="G114" s="232">
        <v>91.3</v>
      </c>
      <c r="H114" s="232">
        <v>0</v>
      </c>
      <c r="I114" s="232">
        <v>0</v>
      </c>
      <c r="J114" s="232">
        <v>0</v>
      </c>
      <c r="K114" s="232">
        <v>0</v>
      </c>
      <c r="L114" s="232">
        <v>0</v>
      </c>
    </row>
    <row r="115" spans="1:12" ht="12.75" customHeight="1">
      <c r="A115" s="217" t="s">
        <v>983</v>
      </c>
      <c r="B115" s="217" t="s">
        <v>825</v>
      </c>
      <c r="C115" s="217">
        <v>292180</v>
      </c>
      <c r="D115" s="217" t="s">
        <v>834</v>
      </c>
      <c r="E115" s="232" t="s">
        <v>476</v>
      </c>
      <c r="F115" s="232">
        <v>0</v>
      </c>
      <c r="G115" s="232">
        <v>0</v>
      </c>
      <c r="H115" s="232">
        <v>0</v>
      </c>
      <c r="I115" s="232">
        <v>100</v>
      </c>
      <c r="J115" s="232">
        <v>66.7</v>
      </c>
      <c r="K115" s="232">
        <v>0</v>
      </c>
      <c r="L115" s="232">
        <v>75</v>
      </c>
    </row>
    <row r="116" spans="1:12" ht="12.75" customHeight="1">
      <c r="A116" s="217" t="s">
        <v>983</v>
      </c>
      <c r="B116" s="217" t="s">
        <v>825</v>
      </c>
      <c r="C116" s="217">
        <v>292340</v>
      </c>
      <c r="D116" s="217" t="s">
        <v>835</v>
      </c>
      <c r="E116" s="232" t="s">
        <v>476</v>
      </c>
      <c r="F116" s="232">
        <v>0</v>
      </c>
      <c r="G116" s="232">
        <v>100</v>
      </c>
      <c r="H116" s="232">
        <v>33.299999999999997</v>
      </c>
      <c r="I116" s="232">
        <v>0</v>
      </c>
      <c r="J116" s="232">
        <v>0</v>
      </c>
      <c r="K116" s="232">
        <v>0</v>
      </c>
      <c r="L116" s="232">
        <v>50</v>
      </c>
    </row>
    <row r="117" spans="1:12" ht="12.75" customHeight="1">
      <c r="A117" s="217" t="s">
        <v>983</v>
      </c>
      <c r="B117" s="217" t="s">
        <v>825</v>
      </c>
      <c r="C117" s="217">
        <v>292450</v>
      </c>
      <c r="D117" s="217" t="s">
        <v>836</v>
      </c>
      <c r="E117" s="232" t="s">
        <v>476</v>
      </c>
      <c r="F117" s="232">
        <v>0</v>
      </c>
      <c r="G117" s="232">
        <v>0</v>
      </c>
      <c r="H117" s="232">
        <v>0</v>
      </c>
      <c r="I117" s="232">
        <v>0</v>
      </c>
      <c r="J117" s="232">
        <v>0</v>
      </c>
      <c r="K117" s="232">
        <v>0</v>
      </c>
      <c r="L117" s="232">
        <v>0</v>
      </c>
    </row>
    <row r="118" spans="1:12" ht="12.75" customHeight="1">
      <c r="A118" s="217" t="s">
        <v>983</v>
      </c>
      <c r="B118" s="217" t="s">
        <v>825</v>
      </c>
      <c r="C118" s="217">
        <v>292640</v>
      </c>
      <c r="D118" s="217" t="s">
        <v>837</v>
      </c>
      <c r="E118" s="232">
        <v>100</v>
      </c>
      <c r="F118" s="232">
        <v>60</v>
      </c>
      <c r="G118" s="232">
        <v>50</v>
      </c>
      <c r="H118" s="232">
        <v>66.7</v>
      </c>
      <c r="I118" s="232">
        <v>100</v>
      </c>
      <c r="J118" s="232">
        <v>100</v>
      </c>
      <c r="K118" s="232">
        <v>66.7</v>
      </c>
      <c r="L118" s="232">
        <v>100</v>
      </c>
    </row>
    <row r="119" spans="1:12" ht="12.75" customHeight="1">
      <c r="A119" s="217" t="s">
        <v>983</v>
      </c>
      <c r="B119" s="217" t="s">
        <v>825</v>
      </c>
      <c r="C119" s="217">
        <v>292680</v>
      </c>
      <c r="D119" s="217" t="s">
        <v>838</v>
      </c>
      <c r="E119" s="232" t="s">
        <v>476</v>
      </c>
      <c r="F119" s="232">
        <v>100</v>
      </c>
      <c r="G119" s="232">
        <v>66.7</v>
      </c>
      <c r="H119" s="232">
        <v>100</v>
      </c>
      <c r="I119" s="232">
        <v>0</v>
      </c>
      <c r="J119" s="232">
        <v>0</v>
      </c>
      <c r="K119" s="232">
        <v>100</v>
      </c>
      <c r="L119" s="232">
        <v>0</v>
      </c>
    </row>
    <row r="120" spans="1:12" ht="12.75" customHeight="1">
      <c r="A120" s="217" t="s">
        <v>983</v>
      </c>
      <c r="B120" s="217" t="s">
        <v>825</v>
      </c>
      <c r="C120" s="217">
        <v>293000</v>
      </c>
      <c r="D120" s="217" t="s">
        <v>839</v>
      </c>
      <c r="E120" s="232" t="s">
        <v>476</v>
      </c>
      <c r="F120" s="232">
        <v>50</v>
      </c>
      <c r="G120" s="232">
        <v>100</v>
      </c>
      <c r="H120" s="232">
        <v>100</v>
      </c>
      <c r="I120" s="232">
        <v>0</v>
      </c>
      <c r="J120" s="232">
        <v>0</v>
      </c>
      <c r="K120" s="232">
        <v>66.7</v>
      </c>
      <c r="L120" s="232">
        <v>0</v>
      </c>
    </row>
    <row r="121" spans="1:12" ht="12.75" customHeight="1">
      <c r="A121" s="217" t="s">
        <v>983</v>
      </c>
      <c r="B121" s="217" t="s">
        <v>825</v>
      </c>
      <c r="C121" s="217">
        <v>293105</v>
      </c>
      <c r="D121" s="217" t="s">
        <v>840</v>
      </c>
      <c r="E121" s="232" t="s">
        <v>476</v>
      </c>
      <c r="F121" s="232">
        <v>60</v>
      </c>
      <c r="G121" s="232">
        <v>33.299999999999997</v>
      </c>
      <c r="H121" s="232">
        <v>50</v>
      </c>
      <c r="I121" s="232">
        <v>100</v>
      </c>
      <c r="J121" s="232">
        <v>66.7</v>
      </c>
      <c r="K121" s="232">
        <v>100</v>
      </c>
      <c r="L121" s="232">
        <v>0</v>
      </c>
    </row>
    <row r="122" spans="1:12" ht="12.75" customHeight="1">
      <c r="A122" s="217" t="s">
        <v>983</v>
      </c>
      <c r="B122" s="217" t="s">
        <v>825</v>
      </c>
      <c r="C122" s="217">
        <v>293260</v>
      </c>
      <c r="D122" s="217" t="s">
        <v>841</v>
      </c>
      <c r="E122" s="232" t="s">
        <v>476</v>
      </c>
      <c r="F122" s="232">
        <v>0</v>
      </c>
      <c r="G122" s="232">
        <v>0</v>
      </c>
      <c r="H122" s="232">
        <v>0</v>
      </c>
      <c r="I122" s="232">
        <v>0</v>
      </c>
      <c r="J122" s="232">
        <v>0</v>
      </c>
      <c r="K122" s="232">
        <v>0</v>
      </c>
      <c r="L122" s="232">
        <v>0</v>
      </c>
    </row>
    <row r="123" spans="1:12" ht="12.75" customHeight="1">
      <c r="A123" s="217" t="s">
        <v>981</v>
      </c>
      <c r="B123" s="217" t="s">
        <v>777</v>
      </c>
      <c r="C123" s="217">
        <v>290270</v>
      </c>
      <c r="D123" s="217" t="s">
        <v>774</v>
      </c>
      <c r="E123" s="232" t="s">
        <v>476</v>
      </c>
      <c r="F123" s="232">
        <v>73.3</v>
      </c>
      <c r="G123" s="232">
        <v>95.8</v>
      </c>
      <c r="H123" s="232">
        <v>90</v>
      </c>
      <c r="I123" s="232">
        <v>83.3</v>
      </c>
      <c r="J123" s="232">
        <v>75</v>
      </c>
      <c r="K123" s="232">
        <v>0</v>
      </c>
      <c r="L123" s="232">
        <v>0</v>
      </c>
    </row>
    <row r="124" spans="1:12" ht="12.75" customHeight="1">
      <c r="A124" s="217" t="s">
        <v>981</v>
      </c>
      <c r="B124" s="217" t="s">
        <v>777</v>
      </c>
      <c r="C124" s="217">
        <v>290450</v>
      </c>
      <c r="D124" s="217" t="s">
        <v>775</v>
      </c>
      <c r="E124" s="232">
        <v>100</v>
      </c>
      <c r="F124" s="232" t="s">
        <v>1321</v>
      </c>
      <c r="G124" s="232">
        <v>33.299999999999997</v>
      </c>
      <c r="H124" s="232">
        <v>100</v>
      </c>
      <c r="I124" s="232">
        <v>0</v>
      </c>
      <c r="J124" s="232">
        <v>66.7</v>
      </c>
      <c r="K124" s="232">
        <v>0</v>
      </c>
      <c r="L124" s="232">
        <v>42.9</v>
      </c>
    </row>
    <row r="125" spans="1:12" ht="12.75" customHeight="1">
      <c r="A125" s="217" t="s">
        <v>981</v>
      </c>
      <c r="B125" s="217" t="s">
        <v>777</v>
      </c>
      <c r="C125" s="217">
        <v>290475</v>
      </c>
      <c r="D125" s="217" t="s">
        <v>776</v>
      </c>
      <c r="E125" s="232">
        <v>100</v>
      </c>
      <c r="F125" s="232">
        <v>100</v>
      </c>
      <c r="G125" s="232">
        <v>0</v>
      </c>
      <c r="H125" s="232">
        <v>66.7</v>
      </c>
      <c r="I125" s="232">
        <v>100</v>
      </c>
      <c r="J125" s="232">
        <v>100</v>
      </c>
      <c r="K125" s="232">
        <v>100</v>
      </c>
      <c r="L125" s="232">
        <v>50</v>
      </c>
    </row>
    <row r="126" spans="1:12" ht="12.75" customHeight="1">
      <c r="A126" s="217" t="s">
        <v>981</v>
      </c>
      <c r="B126" s="217" t="s">
        <v>777</v>
      </c>
      <c r="C126" s="217">
        <v>291320</v>
      </c>
      <c r="D126" s="217" t="s">
        <v>777</v>
      </c>
      <c r="E126" s="232">
        <v>100</v>
      </c>
      <c r="F126" s="232">
        <v>100</v>
      </c>
      <c r="G126" s="232">
        <v>75</v>
      </c>
      <c r="H126" s="232">
        <v>66.7</v>
      </c>
      <c r="I126" s="232">
        <v>100</v>
      </c>
      <c r="J126" s="232">
        <v>75</v>
      </c>
      <c r="K126" s="232">
        <v>100</v>
      </c>
      <c r="L126" s="232">
        <v>50</v>
      </c>
    </row>
    <row r="127" spans="1:12" ht="12.75" customHeight="1">
      <c r="A127" s="217" t="s">
        <v>981</v>
      </c>
      <c r="B127" s="217" t="s">
        <v>777</v>
      </c>
      <c r="C127" s="217">
        <v>291410</v>
      </c>
      <c r="D127" s="217" t="s">
        <v>778</v>
      </c>
      <c r="E127" s="232" t="s">
        <v>476</v>
      </c>
      <c r="F127" s="232">
        <v>0</v>
      </c>
      <c r="G127" s="232">
        <v>100</v>
      </c>
      <c r="H127" s="232">
        <v>0</v>
      </c>
      <c r="I127" s="232">
        <v>100</v>
      </c>
      <c r="J127" s="232">
        <v>100</v>
      </c>
      <c r="K127" s="232">
        <v>0</v>
      </c>
      <c r="L127" s="232">
        <v>100</v>
      </c>
    </row>
    <row r="128" spans="1:12" ht="12.75" customHeight="1">
      <c r="A128" s="217" t="s">
        <v>981</v>
      </c>
      <c r="B128" s="217" t="s">
        <v>777</v>
      </c>
      <c r="C128" s="217">
        <v>292160</v>
      </c>
      <c r="D128" s="217" t="s">
        <v>779</v>
      </c>
      <c r="E128" s="232">
        <v>100</v>
      </c>
      <c r="F128" s="232">
        <v>50</v>
      </c>
      <c r="G128" s="232">
        <v>0</v>
      </c>
      <c r="H128" s="232">
        <v>0</v>
      </c>
      <c r="I128" s="232">
        <v>0</v>
      </c>
      <c r="J128" s="232">
        <v>0</v>
      </c>
      <c r="K128" s="232">
        <v>0</v>
      </c>
      <c r="L128" s="232">
        <v>0</v>
      </c>
    </row>
    <row r="129" spans="1:12" ht="12.75" customHeight="1">
      <c r="A129" s="217" t="s">
        <v>981</v>
      </c>
      <c r="B129" s="217" t="s">
        <v>777</v>
      </c>
      <c r="C129" s="217">
        <v>292225</v>
      </c>
      <c r="D129" s="217" t="s">
        <v>780</v>
      </c>
      <c r="E129" s="232" t="s">
        <v>476</v>
      </c>
      <c r="F129" s="232">
        <v>0</v>
      </c>
      <c r="G129" s="232">
        <v>0</v>
      </c>
      <c r="H129" s="232">
        <v>100</v>
      </c>
      <c r="I129" s="232">
        <v>0</v>
      </c>
      <c r="J129" s="232">
        <v>0</v>
      </c>
      <c r="K129" s="232">
        <v>25</v>
      </c>
      <c r="L129" s="232">
        <v>40</v>
      </c>
    </row>
    <row r="130" spans="1:12" ht="12.75" customHeight="1">
      <c r="A130" s="217" t="s">
        <v>981</v>
      </c>
      <c r="B130" s="217" t="s">
        <v>777</v>
      </c>
      <c r="C130" s="217">
        <v>292320</v>
      </c>
      <c r="D130" s="217" t="s">
        <v>781</v>
      </c>
      <c r="E130" s="232">
        <v>50</v>
      </c>
      <c r="F130" s="232">
        <v>0</v>
      </c>
      <c r="G130" s="232">
        <v>100</v>
      </c>
      <c r="H130" s="232">
        <v>100</v>
      </c>
      <c r="I130" s="232">
        <v>0</v>
      </c>
      <c r="J130" s="232">
        <v>66.7</v>
      </c>
      <c r="K130" s="232">
        <v>0</v>
      </c>
      <c r="L130" s="232">
        <v>0</v>
      </c>
    </row>
    <row r="131" spans="1:12" ht="12.75" customHeight="1">
      <c r="A131" s="217" t="s">
        <v>981</v>
      </c>
      <c r="B131" s="217" t="s">
        <v>777</v>
      </c>
      <c r="C131" s="217">
        <v>292370</v>
      </c>
      <c r="D131" s="217" t="s">
        <v>782</v>
      </c>
      <c r="E131" s="232">
        <v>50</v>
      </c>
      <c r="F131" s="232">
        <v>0</v>
      </c>
      <c r="G131" s="232">
        <v>50</v>
      </c>
      <c r="H131" s="232">
        <v>33.299999999999997</v>
      </c>
      <c r="I131" s="232">
        <v>50</v>
      </c>
      <c r="J131" s="232">
        <v>100</v>
      </c>
      <c r="K131" s="232">
        <v>100</v>
      </c>
      <c r="L131" s="232">
        <v>0</v>
      </c>
    </row>
    <row r="132" spans="1:12" ht="12.75" customHeight="1">
      <c r="A132" s="217" t="s">
        <v>984</v>
      </c>
      <c r="B132" s="217" t="s">
        <v>879</v>
      </c>
      <c r="C132" s="217">
        <v>290225</v>
      </c>
      <c r="D132" s="217" t="s">
        <v>877</v>
      </c>
      <c r="E132" s="232">
        <v>100</v>
      </c>
      <c r="F132" s="232">
        <v>50</v>
      </c>
      <c r="G132" s="232">
        <v>0</v>
      </c>
      <c r="H132" s="232">
        <v>100</v>
      </c>
      <c r="I132" s="232">
        <v>0</v>
      </c>
      <c r="J132" s="232">
        <v>0</v>
      </c>
      <c r="K132" s="232">
        <v>0</v>
      </c>
      <c r="L132" s="232">
        <v>100</v>
      </c>
    </row>
    <row r="133" spans="1:12" ht="12.75" customHeight="1">
      <c r="A133" s="217" t="s">
        <v>984</v>
      </c>
      <c r="B133" s="217" t="s">
        <v>879</v>
      </c>
      <c r="C133" s="217">
        <v>290630</v>
      </c>
      <c r="D133" s="217" t="s">
        <v>878</v>
      </c>
      <c r="E133" s="232">
        <v>60</v>
      </c>
      <c r="F133" s="232">
        <v>0</v>
      </c>
      <c r="G133" s="232">
        <v>50</v>
      </c>
      <c r="H133" s="232">
        <v>100</v>
      </c>
      <c r="I133" s="232">
        <v>33.299999999999997</v>
      </c>
      <c r="J133" s="232">
        <v>62.5</v>
      </c>
      <c r="K133" s="232">
        <v>87.5</v>
      </c>
      <c r="L133" s="232">
        <v>50</v>
      </c>
    </row>
    <row r="134" spans="1:12" ht="12.75" customHeight="1">
      <c r="A134" s="217" t="s">
        <v>984</v>
      </c>
      <c r="B134" s="217" t="s">
        <v>879</v>
      </c>
      <c r="C134" s="217">
        <v>291360</v>
      </c>
      <c r="D134" s="217" t="s">
        <v>879</v>
      </c>
      <c r="E134" s="232">
        <v>95.1</v>
      </c>
      <c r="F134" s="232">
        <v>79.400000000000006</v>
      </c>
      <c r="G134" s="232">
        <v>90.2</v>
      </c>
      <c r="H134" s="232">
        <v>91.7</v>
      </c>
      <c r="I134" s="232">
        <v>87</v>
      </c>
      <c r="J134" s="232">
        <v>85.4</v>
      </c>
      <c r="K134" s="232">
        <v>79.2</v>
      </c>
      <c r="L134" s="232">
        <v>86.5</v>
      </c>
    </row>
    <row r="135" spans="1:12" ht="12.75" customHeight="1">
      <c r="A135" s="217" t="s">
        <v>984</v>
      </c>
      <c r="B135" s="217" t="s">
        <v>879</v>
      </c>
      <c r="C135" s="217">
        <v>291490</v>
      </c>
      <c r="D135" s="217" t="s">
        <v>880</v>
      </c>
      <c r="E135" s="232" t="s">
        <v>476</v>
      </c>
      <c r="F135" s="232">
        <v>100</v>
      </c>
      <c r="G135" s="232">
        <v>80</v>
      </c>
      <c r="H135" s="232">
        <v>86.4</v>
      </c>
      <c r="I135" s="232">
        <v>60</v>
      </c>
      <c r="J135" s="232">
        <v>57.1</v>
      </c>
      <c r="K135" s="232">
        <v>85.7</v>
      </c>
      <c r="L135" s="232">
        <v>50</v>
      </c>
    </row>
    <row r="136" spans="1:12" ht="12.75" customHeight="1">
      <c r="A136" s="217" t="s">
        <v>984</v>
      </c>
      <c r="B136" s="217" t="s">
        <v>879</v>
      </c>
      <c r="C136" s="217">
        <v>292090</v>
      </c>
      <c r="D136" s="217" t="s">
        <v>881</v>
      </c>
      <c r="E136" s="232">
        <v>66.7</v>
      </c>
      <c r="F136" s="232">
        <v>100</v>
      </c>
      <c r="G136" s="232">
        <v>100</v>
      </c>
      <c r="H136" s="232">
        <v>100</v>
      </c>
      <c r="I136" s="232">
        <v>0</v>
      </c>
      <c r="J136" s="232">
        <v>50</v>
      </c>
      <c r="K136" s="232">
        <v>100</v>
      </c>
      <c r="L136" s="232">
        <v>0</v>
      </c>
    </row>
    <row r="137" spans="1:12" ht="12.75" customHeight="1">
      <c r="A137" s="217" t="s">
        <v>984</v>
      </c>
      <c r="B137" s="217" t="s">
        <v>879</v>
      </c>
      <c r="C137" s="217">
        <v>292805</v>
      </c>
      <c r="D137" s="217" t="s">
        <v>882</v>
      </c>
      <c r="E137" s="232">
        <v>50</v>
      </c>
      <c r="F137" s="232">
        <v>0</v>
      </c>
      <c r="G137" s="232">
        <v>100</v>
      </c>
      <c r="H137" s="232">
        <v>0</v>
      </c>
      <c r="I137" s="232">
        <v>0</v>
      </c>
      <c r="J137" s="232">
        <v>100</v>
      </c>
      <c r="K137" s="232">
        <v>100</v>
      </c>
      <c r="L137" s="232">
        <v>0</v>
      </c>
    </row>
    <row r="138" spans="1:12" ht="12.75" customHeight="1">
      <c r="A138" s="217" t="s">
        <v>984</v>
      </c>
      <c r="B138" s="217" t="s">
        <v>879</v>
      </c>
      <c r="C138" s="217">
        <v>293250</v>
      </c>
      <c r="D138" s="217" t="s">
        <v>883</v>
      </c>
      <c r="E138" s="232">
        <v>50</v>
      </c>
      <c r="F138" s="232">
        <v>60</v>
      </c>
      <c r="G138" s="232">
        <v>66.7</v>
      </c>
      <c r="H138" s="232">
        <v>90</v>
      </c>
      <c r="I138" s="232">
        <v>0</v>
      </c>
      <c r="J138" s="232">
        <v>0</v>
      </c>
      <c r="K138" s="232">
        <v>100</v>
      </c>
      <c r="L138" s="232">
        <v>50</v>
      </c>
    </row>
    <row r="139" spans="1:12" ht="12.75" customHeight="1">
      <c r="A139" s="217" t="s">
        <v>984</v>
      </c>
      <c r="B139" s="217" t="s">
        <v>879</v>
      </c>
      <c r="C139" s="217">
        <v>293270</v>
      </c>
      <c r="D139" s="217" t="s">
        <v>884</v>
      </c>
      <c r="E139" s="232">
        <v>100</v>
      </c>
      <c r="F139" s="232">
        <v>100</v>
      </c>
      <c r="G139" s="232">
        <v>83.3</v>
      </c>
      <c r="H139" s="232">
        <v>75</v>
      </c>
      <c r="I139" s="232">
        <v>100</v>
      </c>
      <c r="J139" s="232">
        <v>100</v>
      </c>
      <c r="K139" s="232">
        <v>100</v>
      </c>
      <c r="L139" s="232">
        <v>66.7</v>
      </c>
    </row>
    <row r="140" spans="1:12" ht="12.75" customHeight="1">
      <c r="A140" s="217" t="s">
        <v>974</v>
      </c>
      <c r="B140" s="217" t="s">
        <v>582</v>
      </c>
      <c r="C140" s="217">
        <v>290115</v>
      </c>
      <c r="D140" s="217" t="s">
        <v>573</v>
      </c>
      <c r="E140" s="232" t="s">
        <v>476</v>
      </c>
      <c r="F140" s="232">
        <v>100</v>
      </c>
      <c r="G140" s="232">
        <v>40</v>
      </c>
      <c r="H140" s="232">
        <v>85.7</v>
      </c>
      <c r="I140" s="232">
        <v>100</v>
      </c>
      <c r="J140" s="232">
        <v>100</v>
      </c>
      <c r="K140" s="232">
        <v>100</v>
      </c>
      <c r="L140" s="232">
        <v>100</v>
      </c>
    </row>
    <row r="141" spans="1:12" ht="12.75" customHeight="1">
      <c r="A141" s="217" t="s">
        <v>974</v>
      </c>
      <c r="B141" s="217" t="s">
        <v>582</v>
      </c>
      <c r="C141" s="217">
        <v>290300</v>
      </c>
      <c r="D141" s="217" t="s">
        <v>574</v>
      </c>
      <c r="E141" s="232">
        <v>50</v>
      </c>
      <c r="F141" s="232">
        <v>50</v>
      </c>
      <c r="G141" s="232">
        <v>66.7</v>
      </c>
      <c r="H141" s="232">
        <v>100</v>
      </c>
      <c r="I141" s="232">
        <v>100</v>
      </c>
      <c r="J141" s="232">
        <v>85.7</v>
      </c>
      <c r="K141" s="232">
        <v>66.7</v>
      </c>
      <c r="L141" s="232">
        <v>0</v>
      </c>
    </row>
    <row r="142" spans="1:12" ht="12.75" customHeight="1">
      <c r="A142" s="217" t="s">
        <v>974</v>
      </c>
      <c r="B142" s="217" t="s">
        <v>582</v>
      </c>
      <c r="C142" s="217">
        <v>290323</v>
      </c>
      <c r="D142" s="217" t="s">
        <v>575</v>
      </c>
      <c r="E142" s="232">
        <v>50</v>
      </c>
      <c r="F142" s="232">
        <v>0</v>
      </c>
      <c r="G142" s="232">
        <v>33.299999999999997</v>
      </c>
      <c r="H142" s="232">
        <v>100</v>
      </c>
      <c r="I142" s="232">
        <v>100</v>
      </c>
      <c r="J142" s="232">
        <v>100</v>
      </c>
      <c r="K142" s="232">
        <v>0</v>
      </c>
      <c r="L142" s="232">
        <v>100</v>
      </c>
    </row>
    <row r="143" spans="1:12" ht="12.75" customHeight="1">
      <c r="A143" s="217" t="s">
        <v>974</v>
      </c>
      <c r="B143" s="217" t="s">
        <v>582</v>
      </c>
      <c r="C143" s="217">
        <v>290530</v>
      </c>
      <c r="D143" s="217" t="s">
        <v>576</v>
      </c>
      <c r="E143" s="232">
        <v>50</v>
      </c>
      <c r="F143" s="232">
        <v>0</v>
      </c>
      <c r="G143" s="232">
        <v>66.7</v>
      </c>
      <c r="H143" s="232">
        <v>100</v>
      </c>
      <c r="I143" s="232">
        <v>100</v>
      </c>
      <c r="J143" s="232">
        <v>100</v>
      </c>
      <c r="K143" s="232">
        <v>0</v>
      </c>
      <c r="L143" s="232">
        <v>66.7</v>
      </c>
    </row>
    <row r="144" spans="1:12" ht="12.75" customHeight="1">
      <c r="A144" s="217" t="s">
        <v>974</v>
      </c>
      <c r="B144" s="217" t="s">
        <v>582</v>
      </c>
      <c r="C144" s="217">
        <v>290620</v>
      </c>
      <c r="D144" s="217" t="s">
        <v>577</v>
      </c>
      <c r="E144" s="232">
        <v>25</v>
      </c>
      <c r="F144" s="232">
        <v>0</v>
      </c>
      <c r="G144" s="232">
        <v>83.3</v>
      </c>
      <c r="H144" s="232">
        <v>100</v>
      </c>
      <c r="I144" s="232">
        <v>100</v>
      </c>
      <c r="J144" s="232">
        <v>75</v>
      </c>
      <c r="K144" s="232">
        <v>0</v>
      </c>
      <c r="L144" s="232">
        <v>100</v>
      </c>
    </row>
    <row r="145" spans="1:12" ht="12.75" customHeight="1">
      <c r="A145" s="217" t="s">
        <v>974</v>
      </c>
      <c r="B145" s="217" t="s">
        <v>582</v>
      </c>
      <c r="C145" s="217">
        <v>290760</v>
      </c>
      <c r="D145" s="217" t="s">
        <v>578</v>
      </c>
      <c r="E145" s="232" t="s">
        <v>476</v>
      </c>
      <c r="F145" s="232">
        <v>0</v>
      </c>
      <c r="G145" s="232">
        <v>40</v>
      </c>
      <c r="H145" s="232">
        <v>80</v>
      </c>
      <c r="I145" s="232">
        <v>33.299999999999997</v>
      </c>
      <c r="J145" s="232">
        <v>50</v>
      </c>
      <c r="K145" s="232">
        <v>100</v>
      </c>
      <c r="L145" s="232">
        <v>0</v>
      </c>
    </row>
    <row r="146" spans="1:12" ht="12.75" customHeight="1">
      <c r="A146" s="217" t="s">
        <v>974</v>
      </c>
      <c r="B146" s="217" t="s">
        <v>582</v>
      </c>
      <c r="C146" s="217">
        <v>291130</v>
      </c>
      <c r="D146" s="217" t="s">
        <v>579</v>
      </c>
      <c r="E146" s="232">
        <v>100</v>
      </c>
      <c r="F146" s="232">
        <v>0</v>
      </c>
      <c r="G146" s="232">
        <v>33.299999999999997</v>
      </c>
      <c r="H146" s="232">
        <v>100</v>
      </c>
      <c r="I146" s="232">
        <v>100</v>
      </c>
      <c r="J146" s="232">
        <v>100</v>
      </c>
      <c r="K146" s="232">
        <v>50</v>
      </c>
      <c r="L146" s="232">
        <v>100</v>
      </c>
    </row>
    <row r="147" spans="1:12" ht="12.75" customHeight="1">
      <c r="A147" s="217" t="s">
        <v>974</v>
      </c>
      <c r="B147" s="217" t="s">
        <v>582</v>
      </c>
      <c r="C147" s="217">
        <v>291240</v>
      </c>
      <c r="D147" s="217" t="s">
        <v>580</v>
      </c>
      <c r="E147" s="232" t="s">
        <v>476</v>
      </c>
      <c r="F147" s="232">
        <v>0</v>
      </c>
      <c r="G147" s="232">
        <v>75</v>
      </c>
      <c r="H147" s="232">
        <v>100</v>
      </c>
      <c r="I147" s="232">
        <v>100</v>
      </c>
      <c r="J147" s="232">
        <v>100</v>
      </c>
      <c r="K147" s="232">
        <v>50</v>
      </c>
      <c r="L147" s="232">
        <v>100</v>
      </c>
    </row>
    <row r="148" spans="1:12" ht="12.75" customHeight="1">
      <c r="A148" s="217" t="s">
        <v>974</v>
      </c>
      <c r="B148" s="217" t="s">
        <v>582</v>
      </c>
      <c r="C148" s="217">
        <v>291310</v>
      </c>
      <c r="D148" s="217" t="s">
        <v>581</v>
      </c>
      <c r="E148" s="232" t="s">
        <v>476</v>
      </c>
      <c r="F148" s="232">
        <v>0</v>
      </c>
      <c r="G148" s="232">
        <v>25</v>
      </c>
      <c r="H148" s="232">
        <v>100</v>
      </c>
      <c r="I148" s="232">
        <v>0</v>
      </c>
      <c r="J148" s="232">
        <v>75</v>
      </c>
      <c r="K148" s="232">
        <v>0</v>
      </c>
      <c r="L148" s="232">
        <v>100</v>
      </c>
    </row>
    <row r="149" spans="1:12" ht="12.75" customHeight="1">
      <c r="A149" s="217" t="s">
        <v>974</v>
      </c>
      <c r="B149" s="217" t="s">
        <v>582</v>
      </c>
      <c r="C149" s="217">
        <v>291460</v>
      </c>
      <c r="D149" s="217" t="s">
        <v>582</v>
      </c>
      <c r="E149" s="232">
        <v>17.600000000000001</v>
      </c>
      <c r="F149" s="232">
        <v>50</v>
      </c>
      <c r="G149" s="232">
        <v>42</v>
      </c>
      <c r="H149" s="232">
        <v>84.4</v>
      </c>
      <c r="I149" s="232">
        <v>86.4</v>
      </c>
      <c r="J149" s="232">
        <v>93</v>
      </c>
      <c r="K149" s="232">
        <v>56.5</v>
      </c>
      <c r="L149" s="232">
        <v>95.5</v>
      </c>
    </row>
    <row r="150" spans="1:12" ht="12.75" customHeight="1">
      <c r="A150" s="217" t="s">
        <v>974</v>
      </c>
      <c r="B150" s="217" t="s">
        <v>582</v>
      </c>
      <c r="C150" s="217">
        <v>291535</v>
      </c>
      <c r="D150" s="217" t="s">
        <v>583</v>
      </c>
      <c r="E150" s="232" t="s">
        <v>476</v>
      </c>
      <c r="F150" s="232">
        <v>0</v>
      </c>
      <c r="G150" s="232">
        <v>0</v>
      </c>
      <c r="H150" s="232">
        <v>100</v>
      </c>
      <c r="I150" s="232">
        <v>100</v>
      </c>
      <c r="J150" s="232">
        <v>100</v>
      </c>
      <c r="K150" s="232">
        <v>0</v>
      </c>
      <c r="L150" s="232">
        <v>100</v>
      </c>
    </row>
    <row r="151" spans="1:12" ht="12.75" customHeight="1">
      <c r="A151" s="217" t="s">
        <v>974</v>
      </c>
      <c r="B151" s="217" t="s">
        <v>582</v>
      </c>
      <c r="C151" s="217">
        <v>291835</v>
      </c>
      <c r="D151" s="217" t="s">
        <v>584</v>
      </c>
      <c r="E151" s="232" t="s">
        <v>476</v>
      </c>
      <c r="F151" s="232">
        <v>0</v>
      </c>
      <c r="G151" s="232">
        <v>25</v>
      </c>
      <c r="H151" s="232">
        <v>83.3</v>
      </c>
      <c r="I151" s="232">
        <v>75</v>
      </c>
      <c r="J151" s="232">
        <v>100</v>
      </c>
      <c r="K151" s="232">
        <v>80</v>
      </c>
      <c r="L151" s="232">
        <v>100</v>
      </c>
    </row>
    <row r="152" spans="1:12" ht="12.75" customHeight="1">
      <c r="A152" s="217" t="s">
        <v>974</v>
      </c>
      <c r="B152" s="217" t="s">
        <v>582</v>
      </c>
      <c r="C152" s="217">
        <v>291850</v>
      </c>
      <c r="D152" s="217" t="s">
        <v>585</v>
      </c>
      <c r="E152" s="232">
        <v>75</v>
      </c>
      <c r="F152" s="232">
        <v>0</v>
      </c>
      <c r="G152" s="232">
        <v>33.299999999999997</v>
      </c>
      <c r="H152" s="232">
        <v>71.400000000000006</v>
      </c>
      <c r="I152" s="232">
        <v>100</v>
      </c>
      <c r="J152" s="232">
        <v>0</v>
      </c>
      <c r="K152" s="232">
        <v>100</v>
      </c>
      <c r="L152" s="232">
        <v>100</v>
      </c>
    </row>
    <row r="153" spans="1:12" ht="12.75" customHeight="1">
      <c r="A153" s="217" t="s">
        <v>974</v>
      </c>
      <c r="B153" s="217" t="s">
        <v>582</v>
      </c>
      <c r="C153" s="217">
        <v>291915</v>
      </c>
      <c r="D153" s="217" t="s">
        <v>586</v>
      </c>
      <c r="E153" s="232">
        <v>55.6</v>
      </c>
      <c r="F153" s="232">
        <v>62.5</v>
      </c>
      <c r="G153" s="232">
        <v>16.7</v>
      </c>
      <c r="H153" s="232">
        <v>90</v>
      </c>
      <c r="I153" s="232">
        <v>0</v>
      </c>
      <c r="J153" s="232">
        <v>0</v>
      </c>
      <c r="K153" s="232">
        <v>100</v>
      </c>
      <c r="L153" s="232">
        <v>50</v>
      </c>
    </row>
    <row r="154" spans="1:12" ht="12.75" customHeight="1">
      <c r="A154" s="217" t="s">
        <v>974</v>
      </c>
      <c r="B154" s="217" t="s">
        <v>582</v>
      </c>
      <c r="C154" s="217">
        <v>292205</v>
      </c>
      <c r="D154" s="217" t="s">
        <v>587</v>
      </c>
      <c r="E154" s="232">
        <v>25</v>
      </c>
      <c r="F154" s="232">
        <v>0</v>
      </c>
      <c r="G154" s="232">
        <v>66.7</v>
      </c>
      <c r="H154" s="232">
        <v>75</v>
      </c>
      <c r="I154" s="232">
        <v>75</v>
      </c>
      <c r="J154" s="232">
        <v>85.7</v>
      </c>
      <c r="K154" s="232">
        <v>100</v>
      </c>
      <c r="L154" s="232">
        <v>66.7</v>
      </c>
    </row>
    <row r="155" spans="1:12" ht="12.75" customHeight="1">
      <c r="A155" s="217" t="s">
        <v>974</v>
      </c>
      <c r="B155" s="217" t="s">
        <v>582</v>
      </c>
      <c r="C155" s="217">
        <v>292560</v>
      </c>
      <c r="D155" s="217" t="s">
        <v>588</v>
      </c>
      <c r="E155" s="232">
        <v>100</v>
      </c>
      <c r="F155" s="232">
        <v>0</v>
      </c>
      <c r="G155" s="232">
        <v>50</v>
      </c>
      <c r="H155" s="232">
        <v>100</v>
      </c>
      <c r="I155" s="232">
        <v>100</v>
      </c>
      <c r="J155" s="232">
        <v>85.7</v>
      </c>
      <c r="K155" s="232">
        <v>100</v>
      </c>
      <c r="L155" s="232">
        <v>0</v>
      </c>
    </row>
    <row r="156" spans="1:12" ht="12.75" customHeight="1">
      <c r="A156" s="217" t="s">
        <v>974</v>
      </c>
      <c r="B156" s="217" t="s">
        <v>582</v>
      </c>
      <c r="C156" s="217">
        <v>292925</v>
      </c>
      <c r="D156" s="217" t="s">
        <v>589</v>
      </c>
      <c r="E156" s="232">
        <v>71.400000000000006</v>
      </c>
      <c r="F156" s="232">
        <v>66.7</v>
      </c>
      <c r="G156" s="232">
        <v>60</v>
      </c>
      <c r="H156" s="232">
        <v>75</v>
      </c>
      <c r="I156" s="232">
        <v>100</v>
      </c>
      <c r="J156" s="232">
        <v>100</v>
      </c>
      <c r="K156" s="232">
        <v>66.7</v>
      </c>
      <c r="L156" s="232">
        <v>100</v>
      </c>
    </row>
    <row r="157" spans="1:12" ht="12.75" customHeight="1">
      <c r="A157" s="217" t="s">
        <v>974</v>
      </c>
      <c r="B157" s="217" t="s">
        <v>582</v>
      </c>
      <c r="C157" s="217">
        <v>293240</v>
      </c>
      <c r="D157" s="217" t="s">
        <v>590</v>
      </c>
      <c r="E157" s="232">
        <v>80</v>
      </c>
      <c r="F157" s="232">
        <v>66.7</v>
      </c>
      <c r="G157" s="232">
        <v>100</v>
      </c>
      <c r="H157" s="232">
        <v>100</v>
      </c>
      <c r="I157" s="232">
        <v>100</v>
      </c>
      <c r="J157" s="232">
        <v>75</v>
      </c>
      <c r="K157" s="232">
        <v>0</v>
      </c>
      <c r="L157" s="232">
        <v>0</v>
      </c>
    </row>
    <row r="158" spans="1:12" ht="12.75" customHeight="1">
      <c r="A158" s="217" t="s">
        <v>974</v>
      </c>
      <c r="B158" s="217" t="s">
        <v>582</v>
      </c>
      <c r="C158" s="217">
        <v>293360</v>
      </c>
      <c r="D158" s="217" t="s">
        <v>591</v>
      </c>
      <c r="E158" s="232" t="s">
        <v>476</v>
      </c>
      <c r="F158" s="232">
        <v>14.3</v>
      </c>
      <c r="G158" s="232">
        <v>40</v>
      </c>
      <c r="H158" s="232">
        <v>85.7</v>
      </c>
      <c r="I158" s="232">
        <v>100</v>
      </c>
      <c r="J158" s="232">
        <v>100</v>
      </c>
      <c r="K158" s="232">
        <v>50</v>
      </c>
      <c r="L158" s="232">
        <v>0</v>
      </c>
    </row>
    <row r="159" spans="1:12" ht="12.75" customHeight="1">
      <c r="A159" s="217" t="s">
        <v>970</v>
      </c>
      <c r="B159" s="217" t="s">
        <v>530</v>
      </c>
      <c r="C159" s="217">
        <v>290130</v>
      </c>
      <c r="D159" s="217" t="s">
        <v>525</v>
      </c>
      <c r="E159" s="232" t="s">
        <v>476</v>
      </c>
      <c r="F159" s="232">
        <v>75</v>
      </c>
      <c r="G159" s="232">
        <v>100</v>
      </c>
      <c r="H159" s="232">
        <v>66.7</v>
      </c>
      <c r="I159" s="232">
        <v>0</v>
      </c>
      <c r="J159" s="232">
        <v>100</v>
      </c>
      <c r="K159" s="232">
        <v>80</v>
      </c>
      <c r="L159" s="232">
        <v>66.7</v>
      </c>
    </row>
    <row r="160" spans="1:12" ht="12.75" customHeight="1">
      <c r="A160" s="217" t="s">
        <v>970</v>
      </c>
      <c r="B160" s="217" t="s">
        <v>530</v>
      </c>
      <c r="C160" s="217">
        <v>290380</v>
      </c>
      <c r="D160" s="217" t="s">
        <v>526</v>
      </c>
      <c r="E160" s="232" t="s">
        <v>476</v>
      </c>
      <c r="F160" s="232">
        <v>66.7</v>
      </c>
      <c r="G160" s="232">
        <v>0</v>
      </c>
      <c r="H160" s="232">
        <v>0</v>
      </c>
      <c r="I160" s="232">
        <v>0</v>
      </c>
      <c r="J160" s="232">
        <v>0</v>
      </c>
      <c r="K160" s="232">
        <v>66.7</v>
      </c>
      <c r="L160" s="232">
        <v>100</v>
      </c>
    </row>
    <row r="161" spans="1:12" ht="12.75" customHeight="1">
      <c r="A161" s="217" t="s">
        <v>970</v>
      </c>
      <c r="B161" s="217" t="s">
        <v>530</v>
      </c>
      <c r="C161" s="217">
        <v>290405</v>
      </c>
      <c r="D161" s="217" t="s">
        <v>527</v>
      </c>
      <c r="E161" s="232">
        <v>60</v>
      </c>
      <c r="F161" s="232">
        <v>100</v>
      </c>
      <c r="G161" s="232">
        <v>50</v>
      </c>
      <c r="H161" s="232">
        <v>100</v>
      </c>
      <c r="I161" s="232">
        <v>0</v>
      </c>
      <c r="J161" s="232">
        <v>0</v>
      </c>
      <c r="K161" s="232">
        <v>100</v>
      </c>
      <c r="L161" s="232">
        <v>0</v>
      </c>
    </row>
    <row r="162" spans="1:12" ht="12.75" customHeight="1">
      <c r="A162" s="217" t="s">
        <v>970</v>
      </c>
      <c r="B162" s="217" t="s">
        <v>530</v>
      </c>
      <c r="C162" s="217">
        <v>291190</v>
      </c>
      <c r="D162" s="217" t="s">
        <v>528</v>
      </c>
      <c r="E162" s="232">
        <v>100</v>
      </c>
      <c r="F162" s="232">
        <v>100</v>
      </c>
      <c r="G162" s="232">
        <v>66.7</v>
      </c>
      <c r="H162" s="232">
        <v>100</v>
      </c>
      <c r="I162" s="232">
        <v>50</v>
      </c>
      <c r="J162" s="232">
        <v>87.5</v>
      </c>
      <c r="K162" s="232">
        <v>100</v>
      </c>
      <c r="L162" s="232">
        <v>100</v>
      </c>
    </row>
    <row r="163" spans="1:12" ht="12.75" customHeight="1">
      <c r="A163" s="217" t="s">
        <v>970</v>
      </c>
      <c r="B163" s="217" t="s">
        <v>530</v>
      </c>
      <c r="C163" s="217">
        <v>291260</v>
      </c>
      <c r="D163" s="217" t="s">
        <v>529</v>
      </c>
      <c r="E163" s="232" t="s">
        <v>476</v>
      </c>
      <c r="F163" s="232">
        <v>0</v>
      </c>
      <c r="G163" s="232">
        <v>0</v>
      </c>
      <c r="H163" s="232">
        <v>0</v>
      </c>
      <c r="I163" s="232">
        <v>100</v>
      </c>
      <c r="J163" s="232">
        <v>100</v>
      </c>
      <c r="K163" s="232">
        <v>0</v>
      </c>
      <c r="L163" s="232">
        <v>0</v>
      </c>
    </row>
    <row r="164" spans="1:12" ht="12.75" customHeight="1">
      <c r="A164" s="217" t="s">
        <v>970</v>
      </c>
      <c r="B164" s="217" t="s">
        <v>530</v>
      </c>
      <c r="C164" s="217">
        <v>291470</v>
      </c>
      <c r="D164" s="217" t="s">
        <v>530</v>
      </c>
      <c r="E164" s="232">
        <v>100</v>
      </c>
      <c r="F164" s="232">
        <v>90.9</v>
      </c>
      <c r="G164" s="232">
        <v>76.900000000000006</v>
      </c>
      <c r="H164" s="232">
        <v>100</v>
      </c>
      <c r="I164" s="232">
        <v>25</v>
      </c>
      <c r="J164" s="232">
        <v>62.5</v>
      </c>
      <c r="K164" s="232">
        <v>72.7</v>
      </c>
      <c r="L164" s="232">
        <v>71.400000000000006</v>
      </c>
    </row>
    <row r="165" spans="1:12" ht="12.75" customHeight="1">
      <c r="A165" s="217" t="s">
        <v>970</v>
      </c>
      <c r="B165" s="217" t="s">
        <v>530</v>
      </c>
      <c r="C165" s="217">
        <v>291500</v>
      </c>
      <c r="D165" s="217" t="s">
        <v>531</v>
      </c>
      <c r="E165" s="232" t="s">
        <v>476</v>
      </c>
      <c r="F165" s="232">
        <v>100</v>
      </c>
      <c r="G165" s="232">
        <v>100</v>
      </c>
      <c r="H165" s="232">
        <v>100</v>
      </c>
      <c r="I165" s="232">
        <v>0</v>
      </c>
      <c r="J165" s="232">
        <v>50</v>
      </c>
      <c r="K165" s="232">
        <v>0</v>
      </c>
      <c r="L165" s="232">
        <v>0</v>
      </c>
    </row>
    <row r="166" spans="1:12" ht="12.75" customHeight="1">
      <c r="A166" s="217" t="s">
        <v>970</v>
      </c>
      <c r="B166" s="217" t="s">
        <v>530</v>
      </c>
      <c r="C166" s="217">
        <v>291900</v>
      </c>
      <c r="D166" s="217" t="s">
        <v>532</v>
      </c>
      <c r="E166" s="232">
        <v>100</v>
      </c>
      <c r="F166" s="232">
        <v>0</v>
      </c>
      <c r="G166" s="232">
        <v>100</v>
      </c>
      <c r="H166" s="232">
        <v>0</v>
      </c>
      <c r="I166" s="232">
        <v>0</v>
      </c>
      <c r="J166" s="232">
        <v>0</v>
      </c>
      <c r="K166" s="232">
        <v>100</v>
      </c>
      <c r="L166" s="232">
        <v>0</v>
      </c>
    </row>
    <row r="167" spans="1:12" ht="12.75" customHeight="1">
      <c r="A167" s="217" t="s">
        <v>970</v>
      </c>
      <c r="B167" s="217" t="s">
        <v>530</v>
      </c>
      <c r="C167" s="217">
        <v>291960</v>
      </c>
      <c r="D167" s="217" t="s">
        <v>533</v>
      </c>
      <c r="E167" s="232">
        <v>100</v>
      </c>
      <c r="F167" s="232">
        <v>0</v>
      </c>
      <c r="G167" s="232">
        <v>83.3</v>
      </c>
      <c r="H167" s="232">
        <v>0</v>
      </c>
      <c r="I167" s="232">
        <v>0</v>
      </c>
      <c r="J167" s="232">
        <v>50</v>
      </c>
      <c r="K167" s="232">
        <v>0</v>
      </c>
      <c r="L167" s="232">
        <v>0</v>
      </c>
    </row>
    <row r="168" spans="1:12" ht="12.75" customHeight="1">
      <c r="A168" s="217" t="s">
        <v>970</v>
      </c>
      <c r="B168" s="217" t="s">
        <v>530</v>
      </c>
      <c r="C168" s="217">
        <v>292080</v>
      </c>
      <c r="D168" s="217" t="s">
        <v>534</v>
      </c>
      <c r="E168" s="232" t="s">
        <v>476</v>
      </c>
      <c r="F168" s="232">
        <v>100</v>
      </c>
      <c r="G168" s="232">
        <v>100</v>
      </c>
      <c r="H168" s="232">
        <v>100</v>
      </c>
      <c r="I168" s="232">
        <v>0</v>
      </c>
      <c r="J168" s="232">
        <v>100</v>
      </c>
      <c r="K168" s="232">
        <v>0</v>
      </c>
      <c r="L168" s="232">
        <v>100</v>
      </c>
    </row>
    <row r="169" spans="1:12" ht="12.75" customHeight="1">
      <c r="A169" s="217" t="s">
        <v>970</v>
      </c>
      <c r="B169" s="217" t="s">
        <v>530</v>
      </c>
      <c r="C169" s="217">
        <v>292285</v>
      </c>
      <c r="D169" s="217" t="s">
        <v>535</v>
      </c>
      <c r="E169" s="232">
        <v>100</v>
      </c>
      <c r="F169" s="232">
        <v>100</v>
      </c>
      <c r="G169" s="232">
        <v>66.7</v>
      </c>
      <c r="H169" s="232">
        <v>100</v>
      </c>
      <c r="I169" s="232">
        <v>0</v>
      </c>
      <c r="J169" s="232">
        <v>100</v>
      </c>
      <c r="K169" s="232">
        <v>100</v>
      </c>
      <c r="L169" s="232">
        <v>100</v>
      </c>
    </row>
    <row r="170" spans="1:12" ht="12.75" customHeight="1">
      <c r="A170" s="217" t="s">
        <v>970</v>
      </c>
      <c r="B170" s="217" t="s">
        <v>530</v>
      </c>
      <c r="C170" s="217">
        <v>292720</v>
      </c>
      <c r="D170" s="217" t="s">
        <v>536</v>
      </c>
      <c r="E170" s="232">
        <v>100</v>
      </c>
      <c r="F170" s="232">
        <v>75</v>
      </c>
      <c r="G170" s="232">
        <v>100</v>
      </c>
      <c r="H170" s="232">
        <v>0</v>
      </c>
      <c r="I170" s="232">
        <v>100</v>
      </c>
      <c r="J170" s="232">
        <v>77.8</v>
      </c>
      <c r="K170" s="232">
        <v>50</v>
      </c>
      <c r="L170" s="232">
        <v>75</v>
      </c>
    </row>
    <row r="171" spans="1:12" ht="12.75" customHeight="1">
      <c r="A171" s="217" t="s">
        <v>970</v>
      </c>
      <c r="B171" s="217" t="s">
        <v>530</v>
      </c>
      <c r="C171" s="217">
        <v>293280</v>
      </c>
      <c r="D171" s="217" t="s">
        <v>537</v>
      </c>
      <c r="E171" s="232" t="s">
        <v>476</v>
      </c>
      <c r="F171" s="232">
        <v>0</v>
      </c>
      <c r="G171" s="232">
        <v>0</v>
      </c>
      <c r="H171" s="232">
        <v>100</v>
      </c>
      <c r="I171" s="232">
        <v>100</v>
      </c>
      <c r="J171" s="232">
        <v>66.7</v>
      </c>
      <c r="K171" s="232">
        <v>66.7</v>
      </c>
      <c r="L171" s="232">
        <v>66.7</v>
      </c>
    </row>
    <row r="172" spans="1:12" ht="12.75" customHeight="1">
      <c r="A172" s="217" t="s">
        <v>970</v>
      </c>
      <c r="B172" s="217" t="s">
        <v>530</v>
      </c>
      <c r="C172" s="217">
        <v>293340</v>
      </c>
      <c r="D172" s="217" t="s">
        <v>538</v>
      </c>
      <c r="E172" s="232">
        <v>100</v>
      </c>
      <c r="F172" s="232">
        <v>0</v>
      </c>
      <c r="G172" s="232">
        <v>100</v>
      </c>
      <c r="H172" s="232">
        <v>0</v>
      </c>
      <c r="I172" s="232">
        <v>0</v>
      </c>
      <c r="J172" s="232">
        <v>0</v>
      </c>
      <c r="K172" s="232">
        <v>100</v>
      </c>
      <c r="L172" s="232">
        <v>0</v>
      </c>
    </row>
    <row r="173" spans="1:12" ht="12.75" customHeight="1">
      <c r="A173" s="217" t="s">
        <v>984</v>
      </c>
      <c r="B173" s="217" t="s">
        <v>896</v>
      </c>
      <c r="C173" s="217">
        <v>290090</v>
      </c>
      <c r="D173" s="217" t="s">
        <v>886</v>
      </c>
      <c r="E173" s="232" t="s">
        <v>476</v>
      </c>
      <c r="F173" s="232">
        <v>0</v>
      </c>
      <c r="G173" s="232">
        <v>0</v>
      </c>
      <c r="H173" s="232">
        <v>0</v>
      </c>
      <c r="I173" s="232">
        <v>0</v>
      </c>
      <c r="J173" s="232">
        <v>0</v>
      </c>
      <c r="K173" s="232">
        <v>0</v>
      </c>
      <c r="L173" s="232">
        <v>0</v>
      </c>
    </row>
    <row r="174" spans="1:12" ht="12.75" customHeight="1">
      <c r="A174" s="217" t="s">
        <v>984</v>
      </c>
      <c r="B174" s="217" t="s">
        <v>896</v>
      </c>
      <c r="C174" s="217">
        <v>290240</v>
      </c>
      <c r="D174" s="217" t="s">
        <v>887</v>
      </c>
      <c r="E174" s="232">
        <v>66.7</v>
      </c>
      <c r="F174" s="232">
        <v>0</v>
      </c>
      <c r="G174" s="232">
        <v>0</v>
      </c>
      <c r="H174" s="232">
        <v>100</v>
      </c>
      <c r="I174" s="232">
        <v>25</v>
      </c>
      <c r="J174" s="232">
        <v>25</v>
      </c>
      <c r="K174" s="232">
        <v>0</v>
      </c>
      <c r="L174" s="232">
        <v>0</v>
      </c>
    </row>
    <row r="175" spans="1:12" ht="12.75" customHeight="1">
      <c r="A175" s="217" t="s">
        <v>984</v>
      </c>
      <c r="B175" s="217" t="s">
        <v>896</v>
      </c>
      <c r="C175" s="217">
        <v>290330</v>
      </c>
      <c r="D175" s="217" t="s">
        <v>888</v>
      </c>
      <c r="E175" s="232" t="s">
        <v>476</v>
      </c>
      <c r="F175" s="232">
        <v>100</v>
      </c>
      <c r="G175" s="232">
        <v>100</v>
      </c>
      <c r="H175" s="232">
        <v>0</v>
      </c>
      <c r="I175" s="232">
        <v>0</v>
      </c>
      <c r="J175" s="232">
        <v>0</v>
      </c>
      <c r="K175" s="232">
        <v>0</v>
      </c>
      <c r="L175" s="232">
        <v>0</v>
      </c>
    </row>
    <row r="176" spans="1:12" ht="12.75" customHeight="1">
      <c r="A176" s="217" t="s">
        <v>984</v>
      </c>
      <c r="B176" s="217" t="s">
        <v>896</v>
      </c>
      <c r="C176" s="217">
        <v>290470</v>
      </c>
      <c r="D176" s="217" t="s">
        <v>889</v>
      </c>
      <c r="E176" s="232">
        <v>50</v>
      </c>
      <c r="F176" s="232">
        <v>0</v>
      </c>
      <c r="G176" s="232">
        <v>0</v>
      </c>
      <c r="H176" s="232">
        <v>100</v>
      </c>
      <c r="I176" s="232">
        <v>100</v>
      </c>
      <c r="J176" s="232">
        <v>66.7</v>
      </c>
      <c r="K176" s="232">
        <v>0</v>
      </c>
      <c r="L176" s="232">
        <v>0</v>
      </c>
    </row>
    <row r="177" spans="1:12" ht="12.75" customHeight="1">
      <c r="A177" s="217" t="s">
        <v>984</v>
      </c>
      <c r="B177" s="217" t="s">
        <v>896</v>
      </c>
      <c r="C177" s="217">
        <v>290560</v>
      </c>
      <c r="D177" s="217" t="s">
        <v>890</v>
      </c>
      <c r="E177" s="232">
        <v>71.400000000000006</v>
      </c>
      <c r="F177" s="232">
        <v>55.6</v>
      </c>
      <c r="G177" s="232">
        <v>75</v>
      </c>
      <c r="H177" s="232">
        <v>75</v>
      </c>
      <c r="I177" s="232">
        <v>0</v>
      </c>
      <c r="J177" s="232">
        <v>0</v>
      </c>
      <c r="K177" s="232">
        <v>100</v>
      </c>
      <c r="L177" s="232">
        <v>75</v>
      </c>
    </row>
    <row r="178" spans="1:12" ht="12.75" customHeight="1">
      <c r="A178" s="217" t="s">
        <v>984</v>
      </c>
      <c r="B178" s="217" t="s">
        <v>896</v>
      </c>
      <c r="C178" s="217">
        <v>290800</v>
      </c>
      <c r="D178" s="217" t="s">
        <v>891</v>
      </c>
      <c r="E178" s="232">
        <v>33.299999999999997</v>
      </c>
      <c r="F178" s="232">
        <v>50</v>
      </c>
      <c r="G178" s="232">
        <v>100</v>
      </c>
      <c r="H178" s="232">
        <v>0</v>
      </c>
      <c r="I178" s="232">
        <v>100</v>
      </c>
      <c r="J178" s="232">
        <v>100</v>
      </c>
      <c r="K178" s="232">
        <v>100</v>
      </c>
      <c r="L178" s="232">
        <v>66.7</v>
      </c>
    </row>
    <row r="179" spans="1:12" ht="12.75" customHeight="1">
      <c r="A179" s="217" t="s">
        <v>984</v>
      </c>
      <c r="B179" s="217" t="s">
        <v>896</v>
      </c>
      <c r="C179" s="217">
        <v>291100</v>
      </c>
      <c r="D179" s="217" t="s">
        <v>892</v>
      </c>
      <c r="E179" s="232" t="s">
        <v>476</v>
      </c>
      <c r="F179" s="232">
        <v>100</v>
      </c>
      <c r="G179" s="232">
        <v>50</v>
      </c>
      <c r="H179" s="232">
        <v>0</v>
      </c>
      <c r="I179" s="232">
        <v>0</v>
      </c>
      <c r="J179" s="232">
        <v>0</v>
      </c>
      <c r="K179" s="232">
        <v>100</v>
      </c>
      <c r="L179" s="232">
        <v>0</v>
      </c>
    </row>
    <row r="180" spans="1:12" ht="12.75" customHeight="1">
      <c r="A180" s="217" t="s">
        <v>984</v>
      </c>
      <c r="B180" s="217" t="s">
        <v>896</v>
      </c>
      <c r="C180" s="217">
        <v>291150</v>
      </c>
      <c r="D180" s="217" t="s">
        <v>893</v>
      </c>
      <c r="E180" s="232">
        <v>100</v>
      </c>
      <c r="F180" s="232">
        <v>0</v>
      </c>
      <c r="G180" s="232">
        <v>20</v>
      </c>
      <c r="H180" s="232">
        <v>0</v>
      </c>
      <c r="I180" s="232">
        <v>0</v>
      </c>
      <c r="J180" s="232">
        <v>0</v>
      </c>
      <c r="K180" s="232">
        <v>0</v>
      </c>
      <c r="L180" s="232">
        <v>50</v>
      </c>
    </row>
    <row r="181" spans="1:12" ht="12.75" customHeight="1">
      <c r="A181" s="217" t="s">
        <v>984</v>
      </c>
      <c r="B181" s="217" t="s">
        <v>896</v>
      </c>
      <c r="C181" s="217">
        <v>291210</v>
      </c>
      <c r="D181" s="217" t="s">
        <v>894</v>
      </c>
      <c r="E181" s="232" t="s">
        <v>476</v>
      </c>
      <c r="F181" s="232">
        <v>100</v>
      </c>
      <c r="G181" s="232">
        <v>100</v>
      </c>
      <c r="H181" s="232">
        <v>100</v>
      </c>
      <c r="I181" s="232">
        <v>0</v>
      </c>
      <c r="J181" s="232">
        <v>100</v>
      </c>
      <c r="K181" s="232">
        <v>100</v>
      </c>
      <c r="L181" s="232">
        <v>100</v>
      </c>
    </row>
    <row r="182" spans="1:12" ht="12.75" customHeight="1">
      <c r="A182" s="217" t="s">
        <v>984</v>
      </c>
      <c r="B182" s="217" t="s">
        <v>896</v>
      </c>
      <c r="C182" s="217">
        <v>291270</v>
      </c>
      <c r="D182" s="217" t="s">
        <v>895</v>
      </c>
      <c r="E182" s="232">
        <v>100</v>
      </c>
      <c r="F182" s="232">
        <v>0</v>
      </c>
      <c r="G182" s="232">
        <v>100</v>
      </c>
      <c r="H182" s="232">
        <v>100</v>
      </c>
      <c r="I182" s="232">
        <v>0</v>
      </c>
      <c r="J182" s="232">
        <v>0</v>
      </c>
      <c r="K182" s="232">
        <v>60</v>
      </c>
      <c r="L182" s="232">
        <v>50</v>
      </c>
    </row>
    <row r="183" spans="1:12" ht="12.75" customHeight="1">
      <c r="A183" s="217" t="s">
        <v>984</v>
      </c>
      <c r="B183" s="217" t="s">
        <v>896</v>
      </c>
      <c r="C183" s="217">
        <v>291480</v>
      </c>
      <c r="D183" s="217" t="s">
        <v>896</v>
      </c>
      <c r="E183" s="232">
        <v>72.7</v>
      </c>
      <c r="F183" s="232">
        <v>78.3</v>
      </c>
      <c r="G183" s="232">
        <v>100</v>
      </c>
      <c r="H183" s="232">
        <v>100</v>
      </c>
      <c r="I183" s="232">
        <v>83.3</v>
      </c>
      <c r="J183" s="232">
        <v>81.400000000000006</v>
      </c>
      <c r="K183" s="232">
        <v>77.3</v>
      </c>
      <c r="L183" s="232">
        <v>96.4</v>
      </c>
    </row>
    <row r="184" spans="1:12" ht="12.75" customHeight="1">
      <c r="A184" s="217" t="s">
        <v>984</v>
      </c>
      <c r="B184" s="217" t="s">
        <v>896</v>
      </c>
      <c r="C184" s="217">
        <v>291540</v>
      </c>
      <c r="D184" s="217" t="s">
        <v>897</v>
      </c>
      <c r="E184" s="232">
        <v>100</v>
      </c>
      <c r="F184" s="232">
        <v>100</v>
      </c>
      <c r="G184" s="232">
        <v>0</v>
      </c>
      <c r="H184" s="232">
        <v>0</v>
      </c>
      <c r="I184" s="232">
        <v>0</v>
      </c>
      <c r="J184" s="232">
        <v>0</v>
      </c>
      <c r="K184" s="232">
        <v>0</v>
      </c>
      <c r="L184" s="232">
        <v>100</v>
      </c>
    </row>
    <row r="185" spans="1:12" ht="12.75" customHeight="1">
      <c r="A185" s="217" t="s">
        <v>984</v>
      </c>
      <c r="B185" s="217" t="s">
        <v>896</v>
      </c>
      <c r="C185" s="217">
        <v>291550</v>
      </c>
      <c r="D185" s="217" t="s">
        <v>898</v>
      </c>
      <c r="E185" s="232">
        <v>50</v>
      </c>
      <c r="F185" s="232">
        <v>60</v>
      </c>
      <c r="G185" s="232">
        <v>75</v>
      </c>
      <c r="H185" s="232">
        <v>100</v>
      </c>
      <c r="I185" s="232">
        <v>50</v>
      </c>
      <c r="J185" s="232">
        <v>66.7</v>
      </c>
      <c r="K185" s="232">
        <v>0</v>
      </c>
      <c r="L185" s="232">
        <v>50</v>
      </c>
    </row>
    <row r="186" spans="1:12" ht="12.75" customHeight="1">
      <c r="A186" s="217" t="s">
        <v>984</v>
      </c>
      <c r="B186" s="217" t="s">
        <v>896</v>
      </c>
      <c r="C186" s="217">
        <v>291620</v>
      </c>
      <c r="D186" s="217" t="s">
        <v>899</v>
      </c>
      <c r="E186" s="232">
        <v>100</v>
      </c>
      <c r="F186" s="232">
        <v>100</v>
      </c>
      <c r="G186" s="232">
        <v>100</v>
      </c>
      <c r="H186" s="232">
        <v>0</v>
      </c>
      <c r="I186" s="232">
        <v>100</v>
      </c>
      <c r="J186" s="232">
        <v>50</v>
      </c>
      <c r="K186" s="232">
        <v>100</v>
      </c>
      <c r="L186" s="232">
        <v>100</v>
      </c>
    </row>
    <row r="187" spans="1:12" ht="12.75" customHeight="1">
      <c r="A187" s="217" t="s">
        <v>984</v>
      </c>
      <c r="B187" s="217" t="s">
        <v>896</v>
      </c>
      <c r="C187" s="217">
        <v>291660</v>
      </c>
      <c r="D187" s="217" t="s">
        <v>900</v>
      </c>
      <c r="E187" s="232" t="s">
        <v>476</v>
      </c>
      <c r="F187" s="232">
        <v>100</v>
      </c>
      <c r="G187" s="232">
        <v>100</v>
      </c>
      <c r="H187" s="232">
        <v>0</v>
      </c>
      <c r="I187" s="232">
        <v>0</v>
      </c>
      <c r="J187" s="232">
        <v>0</v>
      </c>
      <c r="K187" s="232">
        <v>50</v>
      </c>
      <c r="L187" s="232">
        <v>0</v>
      </c>
    </row>
    <row r="188" spans="1:12" ht="12.75" customHeight="1">
      <c r="A188" s="217" t="s">
        <v>984</v>
      </c>
      <c r="B188" s="217" t="s">
        <v>896</v>
      </c>
      <c r="C188" s="217">
        <v>291855</v>
      </c>
      <c r="D188" s="217" t="s">
        <v>901</v>
      </c>
      <c r="E188" s="232" t="s">
        <v>476</v>
      </c>
      <c r="F188" s="232">
        <v>0</v>
      </c>
      <c r="G188" s="232">
        <v>100</v>
      </c>
      <c r="H188" s="232">
        <v>0</v>
      </c>
      <c r="I188" s="232">
        <v>0</v>
      </c>
      <c r="J188" s="232">
        <v>50</v>
      </c>
      <c r="K188" s="232">
        <v>100</v>
      </c>
      <c r="L188" s="232">
        <v>100</v>
      </c>
    </row>
    <row r="189" spans="1:12" ht="12.75" customHeight="1">
      <c r="A189" s="217" t="s">
        <v>984</v>
      </c>
      <c r="B189" s="217" t="s">
        <v>896</v>
      </c>
      <c r="C189" s="217">
        <v>292070</v>
      </c>
      <c r="D189" s="217" t="s">
        <v>902</v>
      </c>
      <c r="E189" s="232">
        <v>100</v>
      </c>
      <c r="F189" s="232">
        <v>100</v>
      </c>
      <c r="G189" s="232">
        <v>33.299999999999997</v>
      </c>
      <c r="H189" s="232">
        <v>100</v>
      </c>
      <c r="I189" s="232">
        <v>0</v>
      </c>
      <c r="J189" s="232">
        <v>66.7</v>
      </c>
      <c r="K189" s="232">
        <v>33.299999999999997</v>
      </c>
      <c r="L189" s="232">
        <v>50</v>
      </c>
    </row>
    <row r="190" spans="1:12" ht="12.75" customHeight="1">
      <c r="A190" s="217" t="s">
        <v>984</v>
      </c>
      <c r="B190" s="217" t="s">
        <v>896</v>
      </c>
      <c r="C190" s="217">
        <v>292390</v>
      </c>
      <c r="D190" s="217" t="s">
        <v>903</v>
      </c>
      <c r="E190" s="232">
        <v>100</v>
      </c>
      <c r="F190" s="232">
        <v>100</v>
      </c>
      <c r="G190" s="232">
        <v>71.400000000000006</v>
      </c>
      <c r="H190" s="232">
        <v>100</v>
      </c>
      <c r="I190" s="232">
        <v>0</v>
      </c>
      <c r="J190" s="232">
        <v>66.7</v>
      </c>
      <c r="K190" s="232">
        <v>0</v>
      </c>
      <c r="L190" s="232">
        <v>100</v>
      </c>
    </row>
    <row r="191" spans="1:12" ht="12.75" customHeight="1">
      <c r="A191" s="217" t="s">
        <v>984</v>
      </c>
      <c r="B191" s="217" t="s">
        <v>896</v>
      </c>
      <c r="C191" s="217">
        <v>292780</v>
      </c>
      <c r="D191" s="217" t="s">
        <v>988</v>
      </c>
      <c r="E191" s="232" t="s">
        <v>476</v>
      </c>
      <c r="F191" s="232">
        <v>0</v>
      </c>
      <c r="G191" s="232">
        <v>0</v>
      </c>
      <c r="H191" s="232">
        <v>0</v>
      </c>
      <c r="I191" s="232">
        <v>0</v>
      </c>
      <c r="J191" s="232">
        <v>0</v>
      </c>
      <c r="K191" s="232">
        <v>0</v>
      </c>
      <c r="L191" s="232">
        <v>0</v>
      </c>
    </row>
    <row r="192" spans="1:12" ht="12.75" customHeight="1">
      <c r="A192" s="217" t="s">
        <v>984</v>
      </c>
      <c r="B192" s="217" t="s">
        <v>896</v>
      </c>
      <c r="C192" s="217">
        <v>292935</v>
      </c>
      <c r="D192" s="217" t="s">
        <v>989</v>
      </c>
      <c r="E192" s="232">
        <v>100</v>
      </c>
      <c r="F192" s="232">
        <v>100</v>
      </c>
      <c r="G192" s="232">
        <v>0</v>
      </c>
      <c r="H192" s="232">
        <v>0</v>
      </c>
      <c r="I192" s="232">
        <v>0</v>
      </c>
      <c r="J192" s="232">
        <v>0</v>
      </c>
      <c r="K192" s="232">
        <v>0</v>
      </c>
      <c r="L192" s="232">
        <v>0</v>
      </c>
    </row>
    <row r="193" spans="1:12" ht="12.75" customHeight="1">
      <c r="A193" s="217" t="s">
        <v>984</v>
      </c>
      <c r="B193" s="217" t="s">
        <v>896</v>
      </c>
      <c r="C193" s="217">
        <v>293220</v>
      </c>
      <c r="D193" s="217" t="s">
        <v>906</v>
      </c>
      <c r="E193" s="232" t="s">
        <v>476</v>
      </c>
      <c r="F193" s="232">
        <v>0</v>
      </c>
      <c r="G193" s="232">
        <v>0</v>
      </c>
      <c r="H193" s="232">
        <v>25</v>
      </c>
      <c r="I193" s="232">
        <v>100</v>
      </c>
      <c r="J193" s="232">
        <v>100</v>
      </c>
      <c r="K193" s="232">
        <v>50</v>
      </c>
      <c r="L193" s="232">
        <v>66.7</v>
      </c>
    </row>
    <row r="194" spans="1:12" ht="12.75" customHeight="1">
      <c r="A194" s="217" t="s">
        <v>984</v>
      </c>
      <c r="B194" s="217" t="s">
        <v>896</v>
      </c>
      <c r="C194" s="217">
        <v>293230</v>
      </c>
      <c r="D194" s="217" t="s">
        <v>907</v>
      </c>
      <c r="E194" s="232">
        <v>100</v>
      </c>
      <c r="F194" s="232">
        <v>66.7</v>
      </c>
      <c r="G194" s="232">
        <v>66.7</v>
      </c>
      <c r="H194" s="232">
        <v>100</v>
      </c>
      <c r="I194" s="232">
        <v>100</v>
      </c>
      <c r="J194" s="232">
        <v>66.7</v>
      </c>
      <c r="K194" s="232">
        <v>100</v>
      </c>
      <c r="L194" s="232">
        <v>0</v>
      </c>
    </row>
    <row r="195" spans="1:12" ht="12.75" customHeight="1">
      <c r="A195" s="217" t="s">
        <v>983</v>
      </c>
      <c r="B195" s="217" t="s">
        <v>848</v>
      </c>
      <c r="C195" s="217">
        <v>290480</v>
      </c>
      <c r="D195" s="217" t="s">
        <v>843</v>
      </c>
      <c r="E195" s="232" t="s">
        <v>476</v>
      </c>
      <c r="F195" s="232">
        <v>0</v>
      </c>
      <c r="G195" s="232">
        <v>100</v>
      </c>
      <c r="H195" s="232">
        <v>100</v>
      </c>
      <c r="I195" s="232">
        <v>0</v>
      </c>
      <c r="J195" s="232">
        <v>100</v>
      </c>
      <c r="K195" s="232">
        <v>100</v>
      </c>
      <c r="L195" s="232">
        <v>0</v>
      </c>
    </row>
    <row r="196" spans="1:12" ht="12.75" customHeight="1">
      <c r="A196" s="217" t="s">
        <v>983</v>
      </c>
      <c r="B196" s="217" t="s">
        <v>848</v>
      </c>
      <c r="C196" s="217">
        <v>291090</v>
      </c>
      <c r="D196" s="217" t="s">
        <v>844</v>
      </c>
      <c r="E196" s="232" t="s">
        <v>476</v>
      </c>
      <c r="F196" s="232">
        <v>0</v>
      </c>
      <c r="G196" s="232">
        <v>100</v>
      </c>
      <c r="H196" s="232">
        <v>0</v>
      </c>
      <c r="I196" s="232">
        <v>0</v>
      </c>
      <c r="J196" s="232">
        <v>100</v>
      </c>
      <c r="K196" s="232">
        <v>100</v>
      </c>
      <c r="L196" s="232">
        <v>0</v>
      </c>
    </row>
    <row r="197" spans="1:12" ht="12.75" customHeight="1">
      <c r="A197" s="217" t="s">
        <v>983</v>
      </c>
      <c r="B197" s="217" t="s">
        <v>848</v>
      </c>
      <c r="C197" s="217">
        <v>291230</v>
      </c>
      <c r="D197" s="217" t="s">
        <v>845</v>
      </c>
      <c r="E197" s="232">
        <v>100</v>
      </c>
      <c r="F197" s="232">
        <v>66.7</v>
      </c>
      <c r="G197" s="232">
        <v>0</v>
      </c>
      <c r="H197" s="232">
        <v>66.7</v>
      </c>
      <c r="I197" s="232">
        <v>0</v>
      </c>
      <c r="J197" s="232">
        <v>50</v>
      </c>
      <c r="K197" s="232">
        <v>0</v>
      </c>
      <c r="L197" s="232">
        <v>0</v>
      </c>
    </row>
    <row r="198" spans="1:12" ht="12.75" customHeight="1">
      <c r="A198" s="217" t="s">
        <v>983</v>
      </c>
      <c r="B198" s="217" t="s">
        <v>848</v>
      </c>
      <c r="C198" s="217">
        <v>291350</v>
      </c>
      <c r="D198" s="217" t="s">
        <v>846</v>
      </c>
      <c r="E198" s="232">
        <v>100</v>
      </c>
      <c r="F198" s="232">
        <v>100</v>
      </c>
      <c r="G198" s="232">
        <v>100</v>
      </c>
      <c r="H198" s="232">
        <v>75</v>
      </c>
      <c r="I198" s="232">
        <v>0</v>
      </c>
      <c r="J198" s="232">
        <v>0</v>
      </c>
      <c r="K198" s="232">
        <v>33.299999999999997</v>
      </c>
      <c r="L198" s="232">
        <v>100</v>
      </c>
    </row>
    <row r="199" spans="1:12" ht="12.75" customHeight="1">
      <c r="A199" s="217" t="s">
        <v>983</v>
      </c>
      <c r="B199" s="217" t="s">
        <v>848</v>
      </c>
      <c r="C199" s="217">
        <v>291580</v>
      </c>
      <c r="D199" s="217" t="s">
        <v>847</v>
      </c>
      <c r="E199" s="232" t="s">
        <v>476</v>
      </c>
      <c r="F199" s="232">
        <v>75</v>
      </c>
      <c r="G199" s="232">
        <v>100</v>
      </c>
      <c r="H199" s="232">
        <v>100</v>
      </c>
      <c r="I199" s="232">
        <v>100</v>
      </c>
      <c r="J199" s="232">
        <v>100</v>
      </c>
      <c r="K199" s="232">
        <v>100</v>
      </c>
      <c r="L199" s="232">
        <v>100</v>
      </c>
    </row>
    <row r="200" spans="1:12" ht="12.75" customHeight="1">
      <c r="A200" s="217" t="s">
        <v>983</v>
      </c>
      <c r="B200" s="217" t="s">
        <v>848</v>
      </c>
      <c r="C200" s="217">
        <v>291640</v>
      </c>
      <c r="D200" s="217" t="s">
        <v>848</v>
      </c>
      <c r="E200" s="232">
        <v>60</v>
      </c>
      <c r="F200" s="232">
        <v>72.7</v>
      </c>
      <c r="G200" s="232">
        <v>77.8</v>
      </c>
      <c r="H200" s="232">
        <v>85.7</v>
      </c>
      <c r="I200" s="232">
        <v>100</v>
      </c>
      <c r="J200" s="232">
        <v>100</v>
      </c>
      <c r="K200" s="232">
        <v>100</v>
      </c>
      <c r="L200" s="232">
        <v>100</v>
      </c>
    </row>
    <row r="201" spans="1:12" ht="12.75" customHeight="1">
      <c r="A201" s="217" t="s">
        <v>983</v>
      </c>
      <c r="B201" s="217" t="s">
        <v>848</v>
      </c>
      <c r="C201" s="217">
        <v>291680</v>
      </c>
      <c r="D201" s="217" t="s">
        <v>849</v>
      </c>
      <c r="E201" s="232">
        <v>100</v>
      </c>
      <c r="F201" s="232">
        <v>100</v>
      </c>
      <c r="G201" s="232">
        <v>0</v>
      </c>
      <c r="H201" s="232">
        <v>100</v>
      </c>
      <c r="I201" s="232">
        <v>100</v>
      </c>
      <c r="J201" s="232">
        <v>100</v>
      </c>
      <c r="K201" s="232">
        <v>100</v>
      </c>
      <c r="L201" s="232">
        <v>0</v>
      </c>
    </row>
    <row r="202" spans="1:12" ht="12.75" customHeight="1">
      <c r="A202" s="217" t="s">
        <v>983</v>
      </c>
      <c r="B202" s="217" t="s">
        <v>848</v>
      </c>
      <c r="C202" s="217">
        <v>291710</v>
      </c>
      <c r="D202" s="217" t="s">
        <v>850</v>
      </c>
      <c r="E202" s="232" t="s">
        <v>476</v>
      </c>
      <c r="F202" s="232">
        <v>0</v>
      </c>
      <c r="G202" s="232">
        <v>100</v>
      </c>
      <c r="H202" s="232">
        <v>33.299999999999997</v>
      </c>
      <c r="I202" s="232">
        <v>100</v>
      </c>
      <c r="J202" s="232">
        <v>100</v>
      </c>
      <c r="K202" s="232">
        <v>100</v>
      </c>
      <c r="L202" s="232">
        <v>0</v>
      </c>
    </row>
    <row r="203" spans="1:12" ht="12.75" customHeight="1">
      <c r="A203" s="217" t="s">
        <v>983</v>
      </c>
      <c r="B203" s="217" t="s">
        <v>848</v>
      </c>
      <c r="C203" s="217">
        <v>291970</v>
      </c>
      <c r="D203" s="217" t="s">
        <v>851</v>
      </c>
      <c r="E203" s="232">
        <v>50</v>
      </c>
      <c r="F203" s="232">
        <v>100</v>
      </c>
      <c r="G203" s="232">
        <v>100</v>
      </c>
      <c r="H203" s="232">
        <v>0</v>
      </c>
      <c r="I203" s="232">
        <v>80</v>
      </c>
      <c r="J203" s="232">
        <v>85.7</v>
      </c>
      <c r="K203" s="232">
        <v>75</v>
      </c>
      <c r="L203" s="232">
        <v>66.7</v>
      </c>
    </row>
    <row r="204" spans="1:12" ht="12.75" customHeight="1">
      <c r="A204" s="217" t="s">
        <v>983</v>
      </c>
      <c r="B204" s="217" t="s">
        <v>848</v>
      </c>
      <c r="C204" s="217">
        <v>292000</v>
      </c>
      <c r="D204" s="217" t="s">
        <v>852</v>
      </c>
      <c r="E204" s="232">
        <v>100</v>
      </c>
      <c r="F204" s="232">
        <v>100</v>
      </c>
      <c r="G204" s="232">
        <v>100</v>
      </c>
      <c r="H204" s="232">
        <v>100</v>
      </c>
      <c r="I204" s="232">
        <v>0</v>
      </c>
      <c r="J204" s="232">
        <v>0</v>
      </c>
      <c r="K204" s="232">
        <v>100</v>
      </c>
      <c r="L204" s="232">
        <v>0</v>
      </c>
    </row>
    <row r="205" spans="1:12" ht="12.75" customHeight="1">
      <c r="A205" s="217" t="s">
        <v>983</v>
      </c>
      <c r="B205" s="217" t="s">
        <v>848</v>
      </c>
      <c r="C205" s="217">
        <v>292270</v>
      </c>
      <c r="D205" s="217" t="s">
        <v>853</v>
      </c>
      <c r="E205" s="232">
        <v>100</v>
      </c>
      <c r="F205" s="232">
        <v>100</v>
      </c>
      <c r="G205" s="232">
        <v>0</v>
      </c>
      <c r="H205" s="232">
        <v>100</v>
      </c>
      <c r="I205" s="232">
        <v>0</v>
      </c>
      <c r="J205" s="232">
        <v>100</v>
      </c>
      <c r="K205" s="232">
        <v>33.299999999999997</v>
      </c>
      <c r="L205" s="232">
        <v>100</v>
      </c>
    </row>
    <row r="206" spans="1:12" ht="12.75" customHeight="1">
      <c r="A206" s="217" t="s">
        <v>983</v>
      </c>
      <c r="B206" s="217" t="s">
        <v>848</v>
      </c>
      <c r="C206" s="217">
        <v>292540</v>
      </c>
      <c r="D206" s="217" t="s">
        <v>854</v>
      </c>
      <c r="E206" s="232" t="s">
        <v>476</v>
      </c>
      <c r="F206" s="232">
        <v>100</v>
      </c>
      <c r="G206" s="232">
        <v>100</v>
      </c>
      <c r="H206" s="232">
        <v>33.299999999999997</v>
      </c>
      <c r="I206" s="232">
        <v>0</v>
      </c>
      <c r="J206" s="232">
        <v>0</v>
      </c>
      <c r="K206" s="232">
        <v>100</v>
      </c>
      <c r="L206" s="232">
        <v>0</v>
      </c>
    </row>
    <row r="207" spans="1:12" ht="12.75" customHeight="1">
      <c r="A207" s="217" t="s">
        <v>974</v>
      </c>
      <c r="B207" s="217" t="s">
        <v>596</v>
      </c>
      <c r="C207" s="217">
        <v>290510</v>
      </c>
      <c r="D207" s="217" t="s">
        <v>593</v>
      </c>
      <c r="E207" s="232">
        <v>100</v>
      </c>
      <c r="F207" s="232">
        <v>100</v>
      </c>
      <c r="G207" s="232">
        <v>100</v>
      </c>
      <c r="H207" s="232">
        <v>100</v>
      </c>
      <c r="I207" s="232">
        <v>0</v>
      </c>
      <c r="J207" s="232">
        <v>0</v>
      </c>
      <c r="K207" s="232">
        <v>50</v>
      </c>
      <c r="L207" s="232">
        <v>0</v>
      </c>
    </row>
    <row r="208" spans="1:12" ht="12.75" customHeight="1">
      <c r="A208" s="217" t="s">
        <v>974</v>
      </c>
      <c r="B208" s="217" t="s">
        <v>596</v>
      </c>
      <c r="C208" s="217">
        <v>290550</v>
      </c>
      <c r="D208" s="217" t="s">
        <v>594</v>
      </c>
      <c r="E208" s="232" t="s">
        <v>476</v>
      </c>
      <c r="F208" s="232">
        <v>100</v>
      </c>
      <c r="G208" s="232">
        <v>100</v>
      </c>
      <c r="H208" s="232">
        <v>100</v>
      </c>
      <c r="I208" s="232">
        <v>100</v>
      </c>
      <c r="J208" s="232">
        <v>100</v>
      </c>
      <c r="K208" s="232">
        <v>0</v>
      </c>
      <c r="L208" s="232">
        <v>80</v>
      </c>
    </row>
    <row r="209" spans="1:12" ht="12.75" customHeight="1">
      <c r="A209" s="217" t="s">
        <v>974</v>
      </c>
      <c r="B209" s="217" t="s">
        <v>596</v>
      </c>
      <c r="C209" s="217">
        <v>290687</v>
      </c>
      <c r="D209" s="217" t="s">
        <v>595</v>
      </c>
      <c r="E209" s="232">
        <v>37.5</v>
      </c>
      <c r="F209" s="232">
        <v>62.5</v>
      </c>
      <c r="G209" s="232">
        <v>66.7</v>
      </c>
      <c r="H209" s="232">
        <v>0</v>
      </c>
      <c r="I209" s="232">
        <v>100</v>
      </c>
      <c r="J209" s="232">
        <v>88.9</v>
      </c>
      <c r="K209" s="232">
        <v>100</v>
      </c>
      <c r="L209" s="232">
        <v>50</v>
      </c>
    </row>
    <row r="210" spans="1:12" ht="12.75" customHeight="1">
      <c r="A210" s="217" t="s">
        <v>974</v>
      </c>
      <c r="B210" s="217" t="s">
        <v>596</v>
      </c>
      <c r="C210" s="217">
        <v>291750</v>
      </c>
      <c r="D210" s="217" t="s">
        <v>596</v>
      </c>
      <c r="E210" s="232">
        <v>73.7</v>
      </c>
      <c r="F210" s="232">
        <v>80</v>
      </c>
      <c r="G210" s="232">
        <v>57.1</v>
      </c>
      <c r="H210" s="232">
        <v>75</v>
      </c>
      <c r="I210" s="232">
        <v>40</v>
      </c>
      <c r="J210" s="232">
        <v>55.6</v>
      </c>
      <c r="K210" s="232">
        <v>75</v>
      </c>
      <c r="L210" s="232">
        <v>63.2</v>
      </c>
    </row>
    <row r="211" spans="1:12" ht="12.75" customHeight="1">
      <c r="A211" s="217" t="s">
        <v>974</v>
      </c>
      <c r="B211" s="217" t="s">
        <v>596</v>
      </c>
      <c r="C211" s="217">
        <v>292010</v>
      </c>
      <c r="D211" s="217" t="s">
        <v>597</v>
      </c>
      <c r="E211" s="232">
        <v>100</v>
      </c>
      <c r="F211" s="232">
        <v>87.5</v>
      </c>
      <c r="G211" s="232">
        <v>60</v>
      </c>
      <c r="H211" s="232">
        <v>0</v>
      </c>
      <c r="I211" s="232">
        <v>100</v>
      </c>
      <c r="J211" s="232">
        <v>100</v>
      </c>
      <c r="K211" s="232">
        <v>80</v>
      </c>
      <c r="L211" s="232">
        <v>33.299999999999997</v>
      </c>
    </row>
    <row r="212" spans="1:12" ht="12.75" customHeight="1">
      <c r="A212" s="217" t="s">
        <v>974</v>
      </c>
      <c r="B212" s="217" t="s">
        <v>596</v>
      </c>
      <c r="C212" s="217">
        <v>292120</v>
      </c>
      <c r="D212" s="217" t="s">
        <v>598</v>
      </c>
      <c r="E212" s="232">
        <v>100</v>
      </c>
      <c r="F212" s="232">
        <v>60</v>
      </c>
      <c r="G212" s="232">
        <v>78.900000000000006</v>
      </c>
      <c r="H212" s="232">
        <v>80</v>
      </c>
      <c r="I212" s="232">
        <v>100</v>
      </c>
      <c r="J212" s="232">
        <v>100</v>
      </c>
      <c r="K212" s="232">
        <v>83.3</v>
      </c>
      <c r="L212" s="232">
        <v>100</v>
      </c>
    </row>
    <row r="213" spans="1:12" ht="12.75" customHeight="1">
      <c r="A213" s="217" t="s">
        <v>974</v>
      </c>
      <c r="B213" s="217" t="s">
        <v>596</v>
      </c>
      <c r="C213" s="217">
        <v>292140</v>
      </c>
      <c r="D213" s="217" t="s">
        <v>599</v>
      </c>
      <c r="E213" s="232">
        <v>80</v>
      </c>
      <c r="F213" s="232">
        <v>0</v>
      </c>
      <c r="G213" s="232">
        <v>71.400000000000006</v>
      </c>
      <c r="H213" s="232">
        <v>0</v>
      </c>
      <c r="I213" s="232">
        <v>100</v>
      </c>
      <c r="J213" s="232">
        <v>100</v>
      </c>
      <c r="K213" s="232">
        <v>0</v>
      </c>
      <c r="L213" s="232">
        <v>100</v>
      </c>
    </row>
    <row r="214" spans="1:12" ht="12.75" customHeight="1">
      <c r="A214" s="217" t="s">
        <v>974</v>
      </c>
      <c r="B214" s="217" t="s">
        <v>596</v>
      </c>
      <c r="C214" s="217">
        <v>292170</v>
      </c>
      <c r="D214" s="217" t="s">
        <v>600</v>
      </c>
      <c r="E214" s="232">
        <v>60</v>
      </c>
      <c r="F214" s="232">
        <v>50</v>
      </c>
      <c r="G214" s="232">
        <v>36.4</v>
      </c>
      <c r="H214" s="232">
        <v>66.7</v>
      </c>
      <c r="I214" s="232">
        <v>100</v>
      </c>
      <c r="J214" s="232">
        <v>100</v>
      </c>
      <c r="K214" s="232">
        <v>88.9</v>
      </c>
      <c r="L214" s="232">
        <v>80</v>
      </c>
    </row>
    <row r="215" spans="1:12" ht="12.75" customHeight="1">
      <c r="A215" s="217" t="s">
        <v>974</v>
      </c>
      <c r="B215" s="217" t="s">
        <v>596</v>
      </c>
      <c r="C215" s="217">
        <v>292335</v>
      </c>
      <c r="D215" s="217" t="s">
        <v>601</v>
      </c>
      <c r="E215" s="232">
        <v>66.7</v>
      </c>
      <c r="F215" s="232">
        <v>33.299999999999997</v>
      </c>
      <c r="G215" s="232">
        <v>100</v>
      </c>
      <c r="H215" s="232">
        <v>100</v>
      </c>
      <c r="I215" s="232">
        <v>66.7</v>
      </c>
      <c r="J215" s="232">
        <v>66.7</v>
      </c>
      <c r="K215" s="232">
        <v>0</v>
      </c>
      <c r="L215" s="232">
        <v>100</v>
      </c>
    </row>
    <row r="216" spans="1:12" ht="12.75" customHeight="1">
      <c r="A216" s="217" t="s">
        <v>974</v>
      </c>
      <c r="B216" s="217" t="s">
        <v>596</v>
      </c>
      <c r="C216" s="217">
        <v>292480</v>
      </c>
      <c r="D216" s="217" t="s">
        <v>602</v>
      </c>
      <c r="E216" s="232">
        <v>100</v>
      </c>
      <c r="F216" s="232">
        <v>100</v>
      </c>
      <c r="G216" s="232">
        <v>0</v>
      </c>
      <c r="H216" s="232">
        <v>0</v>
      </c>
      <c r="I216" s="232">
        <v>100</v>
      </c>
      <c r="J216" s="232">
        <v>100</v>
      </c>
      <c r="K216" s="232">
        <v>100</v>
      </c>
      <c r="L216" s="232">
        <v>50</v>
      </c>
    </row>
    <row r="217" spans="1:12" ht="12.75" customHeight="1">
      <c r="A217" s="217" t="s">
        <v>974</v>
      </c>
      <c r="B217" s="217" t="s">
        <v>596</v>
      </c>
      <c r="C217" s="217">
        <v>292593</v>
      </c>
      <c r="D217" s="217" t="s">
        <v>603</v>
      </c>
      <c r="E217" s="232" t="s">
        <v>476</v>
      </c>
      <c r="F217" s="232">
        <v>0</v>
      </c>
      <c r="G217" s="232">
        <v>81.8</v>
      </c>
      <c r="H217" s="232">
        <v>100</v>
      </c>
      <c r="I217" s="232">
        <v>0</v>
      </c>
      <c r="J217" s="232">
        <v>50</v>
      </c>
      <c r="K217" s="232">
        <v>100</v>
      </c>
      <c r="L217" s="232">
        <v>0</v>
      </c>
    </row>
    <row r="218" spans="1:12" ht="12.75" customHeight="1">
      <c r="A218" s="217" t="s">
        <v>974</v>
      </c>
      <c r="B218" s="217" t="s">
        <v>596</v>
      </c>
      <c r="C218" s="217">
        <v>292937</v>
      </c>
      <c r="D218" s="217" t="s">
        <v>604</v>
      </c>
      <c r="E218" s="232" t="s">
        <v>476</v>
      </c>
      <c r="F218" s="232">
        <v>0</v>
      </c>
      <c r="G218" s="232">
        <v>66.7</v>
      </c>
      <c r="H218" s="232">
        <v>0</v>
      </c>
      <c r="I218" s="232">
        <v>0</v>
      </c>
      <c r="J218" s="232">
        <v>0</v>
      </c>
      <c r="K218" s="232">
        <v>0</v>
      </c>
      <c r="L218" s="232">
        <v>0</v>
      </c>
    </row>
    <row r="219" spans="1:12" ht="12.75" customHeight="1">
      <c r="A219" s="217" t="s">
        <v>974</v>
      </c>
      <c r="B219" s="217" t="s">
        <v>596</v>
      </c>
      <c r="C219" s="217">
        <v>292980</v>
      </c>
      <c r="D219" s="217" t="s">
        <v>605</v>
      </c>
      <c r="E219" s="232">
        <v>66.7</v>
      </c>
      <c r="F219" s="232">
        <v>0</v>
      </c>
      <c r="G219" s="232">
        <v>0</v>
      </c>
      <c r="H219" s="232">
        <v>0</v>
      </c>
      <c r="I219" s="232">
        <v>0</v>
      </c>
      <c r="J219" s="232">
        <v>0</v>
      </c>
      <c r="K219" s="232">
        <v>0</v>
      </c>
      <c r="L219" s="232">
        <v>0</v>
      </c>
    </row>
    <row r="220" spans="1:12" ht="12.75" customHeight="1">
      <c r="A220" s="217" t="s">
        <v>974</v>
      </c>
      <c r="B220" s="217" t="s">
        <v>596</v>
      </c>
      <c r="C220" s="217">
        <v>293060</v>
      </c>
      <c r="D220" s="217" t="s">
        <v>606</v>
      </c>
      <c r="E220" s="232">
        <v>50</v>
      </c>
      <c r="F220" s="232">
        <v>66.7</v>
      </c>
      <c r="G220" s="232">
        <v>60</v>
      </c>
      <c r="H220" s="232">
        <v>100</v>
      </c>
      <c r="I220" s="232">
        <v>0</v>
      </c>
      <c r="J220" s="232">
        <v>0</v>
      </c>
      <c r="K220" s="232">
        <v>0</v>
      </c>
      <c r="L220" s="232">
        <v>80</v>
      </c>
    </row>
    <row r="221" spans="1:12" ht="12.75" customHeight="1">
      <c r="A221" s="217" t="s">
        <v>974</v>
      </c>
      <c r="B221" s="217" t="s">
        <v>596</v>
      </c>
      <c r="C221" s="217">
        <v>293130</v>
      </c>
      <c r="D221" s="217" t="s">
        <v>607</v>
      </c>
      <c r="E221" s="232">
        <v>50</v>
      </c>
      <c r="F221" s="232">
        <v>33.299999999999997</v>
      </c>
      <c r="G221" s="232">
        <v>100</v>
      </c>
      <c r="H221" s="232">
        <v>100</v>
      </c>
      <c r="I221" s="232">
        <v>100</v>
      </c>
      <c r="J221" s="232">
        <v>100</v>
      </c>
      <c r="K221" s="232">
        <v>0</v>
      </c>
      <c r="L221" s="232">
        <v>0</v>
      </c>
    </row>
    <row r="222" spans="1:12" ht="12.75" customHeight="1">
      <c r="A222" s="217" t="s">
        <v>974</v>
      </c>
      <c r="B222" s="217" t="s">
        <v>596</v>
      </c>
      <c r="C222" s="217">
        <v>293245</v>
      </c>
      <c r="D222" s="217" t="s">
        <v>608</v>
      </c>
      <c r="E222" s="232" t="s">
        <v>476</v>
      </c>
      <c r="F222" s="232">
        <v>100</v>
      </c>
      <c r="G222" s="232">
        <v>0</v>
      </c>
      <c r="H222" s="232">
        <v>100</v>
      </c>
      <c r="I222" s="232">
        <v>0</v>
      </c>
      <c r="J222" s="232">
        <v>100</v>
      </c>
      <c r="K222" s="232">
        <v>0</v>
      </c>
      <c r="L222" s="232">
        <v>80</v>
      </c>
    </row>
    <row r="223" spans="1:12" ht="12.75" customHeight="1">
      <c r="A223" s="217" t="s">
        <v>974</v>
      </c>
      <c r="B223" s="217" t="s">
        <v>596</v>
      </c>
      <c r="C223" s="217">
        <v>293305</v>
      </c>
      <c r="D223" s="217" t="s">
        <v>609</v>
      </c>
      <c r="E223" s="232">
        <v>100</v>
      </c>
      <c r="F223" s="232">
        <v>0</v>
      </c>
      <c r="G223" s="232">
        <v>0</v>
      </c>
      <c r="H223" s="232">
        <v>60</v>
      </c>
      <c r="I223" s="232">
        <v>0</v>
      </c>
      <c r="J223" s="232">
        <v>0</v>
      </c>
      <c r="K223" s="232">
        <v>100</v>
      </c>
      <c r="L223" s="232">
        <v>60</v>
      </c>
    </row>
    <row r="224" spans="1:12" ht="12.75" customHeight="1">
      <c r="A224" s="217" t="s">
        <v>974</v>
      </c>
      <c r="B224" s="217" t="s">
        <v>596</v>
      </c>
      <c r="C224" s="217">
        <v>293310</v>
      </c>
      <c r="D224" s="217" t="s">
        <v>610</v>
      </c>
      <c r="E224" s="232">
        <v>100</v>
      </c>
      <c r="F224" s="232">
        <v>100</v>
      </c>
      <c r="G224" s="232">
        <v>0</v>
      </c>
      <c r="H224" s="232">
        <v>100</v>
      </c>
      <c r="I224" s="232">
        <v>0</v>
      </c>
      <c r="J224" s="232">
        <v>0</v>
      </c>
      <c r="K224" s="232">
        <v>0</v>
      </c>
      <c r="L224" s="232">
        <v>0</v>
      </c>
    </row>
    <row r="225" spans="1:12" ht="12.75" customHeight="1">
      <c r="A225" s="217" t="s">
        <v>974</v>
      </c>
      <c r="B225" s="217" t="s">
        <v>596</v>
      </c>
      <c r="C225" s="217">
        <v>293315</v>
      </c>
      <c r="D225" s="217" t="s">
        <v>611</v>
      </c>
      <c r="E225" s="232">
        <v>50</v>
      </c>
      <c r="F225" s="232">
        <v>66.7</v>
      </c>
      <c r="G225" s="232">
        <v>33.299999999999997</v>
      </c>
      <c r="H225" s="232">
        <v>50</v>
      </c>
      <c r="I225" s="232">
        <v>0</v>
      </c>
      <c r="J225" s="232">
        <v>100</v>
      </c>
      <c r="K225" s="232">
        <v>50</v>
      </c>
      <c r="L225" s="232">
        <v>100</v>
      </c>
    </row>
    <row r="226" spans="1:12" ht="12.75" customHeight="1">
      <c r="A226" s="217" t="s">
        <v>984</v>
      </c>
      <c r="B226" s="217" t="s">
        <v>926</v>
      </c>
      <c r="C226" s="217">
        <v>290060</v>
      </c>
      <c r="D226" s="217" t="s">
        <v>909</v>
      </c>
      <c r="E226" s="232" t="s">
        <v>476</v>
      </c>
      <c r="F226" s="232">
        <v>0</v>
      </c>
      <c r="G226" s="232">
        <v>0</v>
      </c>
      <c r="H226" s="232">
        <v>0</v>
      </c>
      <c r="I226" s="232">
        <v>66.7</v>
      </c>
      <c r="J226" s="232">
        <v>50</v>
      </c>
      <c r="K226" s="232">
        <v>0</v>
      </c>
      <c r="L226" s="232">
        <v>0</v>
      </c>
    </row>
    <row r="227" spans="1:12" ht="12.75" customHeight="1">
      <c r="A227" s="217" t="s">
        <v>984</v>
      </c>
      <c r="B227" s="217" t="s">
        <v>926</v>
      </c>
      <c r="C227" s="217">
        <v>290195</v>
      </c>
      <c r="D227" s="217" t="s">
        <v>910</v>
      </c>
      <c r="E227" s="232" t="s">
        <v>476</v>
      </c>
      <c r="F227" s="232">
        <v>100</v>
      </c>
      <c r="G227" s="232">
        <v>75</v>
      </c>
      <c r="H227" s="232">
        <v>0</v>
      </c>
      <c r="I227" s="232">
        <v>0</v>
      </c>
      <c r="J227" s="232">
        <v>0</v>
      </c>
      <c r="K227" s="232">
        <v>0</v>
      </c>
      <c r="L227" s="232">
        <v>50</v>
      </c>
    </row>
    <row r="228" spans="1:12" ht="12.75" customHeight="1">
      <c r="A228" s="217" t="s">
        <v>984</v>
      </c>
      <c r="B228" s="217" t="s">
        <v>926</v>
      </c>
      <c r="C228" s="217">
        <v>290310</v>
      </c>
      <c r="D228" s="217" t="s">
        <v>986</v>
      </c>
      <c r="E228" s="232">
        <v>66.7</v>
      </c>
      <c r="F228" s="232">
        <v>100</v>
      </c>
      <c r="G228" s="232">
        <v>66.7</v>
      </c>
      <c r="H228" s="232">
        <v>0</v>
      </c>
      <c r="I228" s="232">
        <v>0</v>
      </c>
      <c r="J228" s="232">
        <v>100</v>
      </c>
      <c r="K228" s="232">
        <v>0</v>
      </c>
      <c r="L228" s="232">
        <v>0</v>
      </c>
    </row>
    <row r="229" spans="1:12" ht="12.75" customHeight="1">
      <c r="A229" s="217" t="s">
        <v>984</v>
      </c>
      <c r="B229" s="217" t="s">
        <v>926</v>
      </c>
      <c r="C229" s="217">
        <v>290370</v>
      </c>
      <c r="D229" s="217" t="s">
        <v>912</v>
      </c>
      <c r="E229" s="232">
        <v>75</v>
      </c>
      <c r="F229" s="232">
        <v>100</v>
      </c>
      <c r="G229" s="232">
        <v>0</v>
      </c>
      <c r="H229" s="232">
        <v>100</v>
      </c>
      <c r="I229" s="232">
        <v>100</v>
      </c>
      <c r="J229" s="232">
        <v>75</v>
      </c>
      <c r="K229" s="232">
        <v>100</v>
      </c>
      <c r="L229" s="232">
        <v>75</v>
      </c>
    </row>
    <row r="230" spans="1:12" ht="12.75" customHeight="1">
      <c r="A230" s="217" t="s">
        <v>984</v>
      </c>
      <c r="B230" s="217" t="s">
        <v>926</v>
      </c>
      <c r="C230" s="217">
        <v>290430</v>
      </c>
      <c r="D230" s="217" t="s">
        <v>913</v>
      </c>
      <c r="E230" s="232">
        <v>100</v>
      </c>
      <c r="F230" s="232">
        <v>0</v>
      </c>
      <c r="G230" s="232">
        <v>0</v>
      </c>
      <c r="H230" s="232">
        <v>0</v>
      </c>
      <c r="I230" s="232">
        <v>0</v>
      </c>
      <c r="J230" s="232">
        <v>33.299999999999997</v>
      </c>
      <c r="K230" s="232">
        <v>100</v>
      </c>
      <c r="L230" s="232">
        <v>0</v>
      </c>
    </row>
    <row r="231" spans="1:12" ht="12.75" customHeight="1">
      <c r="A231" s="217" t="s">
        <v>984</v>
      </c>
      <c r="B231" s="217" t="s">
        <v>926</v>
      </c>
      <c r="C231" s="217">
        <v>290950</v>
      </c>
      <c r="D231" s="217" t="s">
        <v>914</v>
      </c>
      <c r="E231" s="232">
        <v>69.2</v>
      </c>
      <c r="F231" s="232">
        <v>0</v>
      </c>
      <c r="G231" s="232">
        <v>100</v>
      </c>
      <c r="H231" s="232">
        <v>0</v>
      </c>
      <c r="I231" s="232">
        <v>0</v>
      </c>
      <c r="J231" s="232">
        <v>0</v>
      </c>
      <c r="K231" s="232">
        <v>0</v>
      </c>
      <c r="L231" s="232">
        <v>0</v>
      </c>
    </row>
    <row r="232" spans="1:12" ht="12.75" customHeight="1">
      <c r="A232" s="217" t="s">
        <v>984</v>
      </c>
      <c r="B232" s="217" t="s">
        <v>926</v>
      </c>
      <c r="C232" s="217">
        <v>291000</v>
      </c>
      <c r="D232" s="217" t="s">
        <v>915</v>
      </c>
      <c r="E232" s="232" t="s">
        <v>476</v>
      </c>
      <c r="F232" s="232">
        <v>100</v>
      </c>
      <c r="G232" s="232">
        <v>0</v>
      </c>
      <c r="H232" s="232">
        <v>100</v>
      </c>
      <c r="I232" s="232">
        <v>100</v>
      </c>
      <c r="J232" s="232">
        <v>100</v>
      </c>
      <c r="K232" s="232">
        <v>100</v>
      </c>
      <c r="L232" s="232">
        <v>0</v>
      </c>
    </row>
    <row r="233" spans="1:12" ht="12.75" customHeight="1">
      <c r="A233" s="217" t="s">
        <v>984</v>
      </c>
      <c r="B233" s="217" t="s">
        <v>926</v>
      </c>
      <c r="C233" s="217">
        <v>291290</v>
      </c>
      <c r="D233" s="217" t="s">
        <v>916</v>
      </c>
      <c r="E233" s="232">
        <v>90</v>
      </c>
      <c r="F233" s="232">
        <v>0</v>
      </c>
      <c r="G233" s="232">
        <v>0</v>
      </c>
      <c r="H233" s="232">
        <v>0</v>
      </c>
      <c r="I233" s="232">
        <v>100</v>
      </c>
      <c r="J233" s="232">
        <v>100</v>
      </c>
      <c r="K233" s="232">
        <v>75</v>
      </c>
      <c r="L233" s="232">
        <v>0</v>
      </c>
    </row>
    <row r="234" spans="1:12" ht="12.75" customHeight="1">
      <c r="A234" s="217" t="s">
        <v>984</v>
      </c>
      <c r="B234" s="217" t="s">
        <v>926</v>
      </c>
      <c r="C234" s="217">
        <v>291390</v>
      </c>
      <c r="D234" s="217" t="s">
        <v>917</v>
      </c>
      <c r="E234" s="232">
        <v>50</v>
      </c>
      <c r="F234" s="232">
        <v>64.3</v>
      </c>
      <c r="G234" s="232">
        <v>75</v>
      </c>
      <c r="H234" s="232" t="s">
        <v>1323</v>
      </c>
      <c r="I234" s="232">
        <v>100</v>
      </c>
      <c r="J234" s="232">
        <v>62.5</v>
      </c>
      <c r="K234" s="232">
        <v>20</v>
      </c>
      <c r="L234" s="232">
        <v>29.4</v>
      </c>
    </row>
    <row r="235" spans="1:12" ht="12.75" customHeight="1">
      <c r="A235" s="217" t="s">
        <v>984</v>
      </c>
      <c r="B235" s="217" t="s">
        <v>926</v>
      </c>
      <c r="C235" s="217">
        <v>291420</v>
      </c>
      <c r="D235" s="217" t="s">
        <v>918</v>
      </c>
      <c r="E235" s="232" t="s">
        <v>476</v>
      </c>
      <c r="F235" s="232">
        <v>0</v>
      </c>
      <c r="G235" s="232">
        <v>0</v>
      </c>
      <c r="H235" s="232">
        <v>0</v>
      </c>
      <c r="I235" s="232">
        <v>0</v>
      </c>
      <c r="J235" s="232">
        <v>0</v>
      </c>
      <c r="K235" s="232">
        <v>0</v>
      </c>
      <c r="L235" s="232">
        <v>0</v>
      </c>
    </row>
    <row r="236" spans="1:12" ht="12.75" customHeight="1">
      <c r="A236" s="217" t="s">
        <v>984</v>
      </c>
      <c r="B236" s="217" t="s">
        <v>926</v>
      </c>
      <c r="C236" s="217">
        <v>291430</v>
      </c>
      <c r="D236" s="217" t="s">
        <v>919</v>
      </c>
      <c r="E236" s="232" t="s">
        <v>476</v>
      </c>
      <c r="F236" s="232">
        <v>100</v>
      </c>
      <c r="G236" s="232">
        <v>0</v>
      </c>
      <c r="H236" s="232">
        <v>0</v>
      </c>
      <c r="I236" s="232">
        <v>0</v>
      </c>
      <c r="J236" s="232">
        <v>0</v>
      </c>
      <c r="K236" s="232">
        <v>50</v>
      </c>
      <c r="L236" s="232">
        <v>0</v>
      </c>
    </row>
    <row r="237" spans="1:12" ht="12.75" customHeight="1">
      <c r="A237" s="217" t="s">
        <v>984</v>
      </c>
      <c r="B237" s="217" t="s">
        <v>926</v>
      </c>
      <c r="C237" s="217">
        <v>291510</v>
      </c>
      <c r="D237" s="217" t="s">
        <v>920</v>
      </c>
      <c r="E237" s="232">
        <v>100</v>
      </c>
      <c r="F237" s="232">
        <v>50</v>
      </c>
      <c r="G237" s="232">
        <v>100</v>
      </c>
      <c r="H237" s="232">
        <v>0</v>
      </c>
      <c r="I237" s="232">
        <v>100</v>
      </c>
      <c r="J237" s="232">
        <v>66.7</v>
      </c>
      <c r="K237" s="232">
        <v>0</v>
      </c>
      <c r="L237" s="232">
        <v>0</v>
      </c>
    </row>
    <row r="238" spans="1:12" ht="12.75" customHeight="1">
      <c r="A238" s="217" t="s">
        <v>984</v>
      </c>
      <c r="B238" s="217" t="s">
        <v>926</v>
      </c>
      <c r="C238" s="217">
        <v>291520</v>
      </c>
      <c r="D238" s="217" t="s">
        <v>921</v>
      </c>
      <c r="E238" s="232" t="s">
        <v>476</v>
      </c>
      <c r="F238" s="232">
        <v>0</v>
      </c>
      <c r="G238" s="232">
        <v>33.299999999999997</v>
      </c>
      <c r="H238" s="232">
        <v>100</v>
      </c>
      <c r="I238" s="232">
        <v>100</v>
      </c>
      <c r="J238" s="232">
        <v>100</v>
      </c>
      <c r="K238" s="232">
        <v>50</v>
      </c>
      <c r="L238" s="232">
        <v>0</v>
      </c>
    </row>
    <row r="239" spans="1:12" ht="12.75" customHeight="1">
      <c r="A239" s="217" t="s">
        <v>984</v>
      </c>
      <c r="B239" s="217" t="s">
        <v>926</v>
      </c>
      <c r="C239" s="217">
        <v>291570</v>
      </c>
      <c r="D239" s="217" t="s">
        <v>922</v>
      </c>
      <c r="E239" s="232">
        <v>100</v>
      </c>
      <c r="F239" s="232">
        <v>0</v>
      </c>
      <c r="G239" s="232">
        <v>0</v>
      </c>
      <c r="H239" s="232">
        <v>0</v>
      </c>
      <c r="I239" s="232">
        <v>0</v>
      </c>
      <c r="J239" s="232">
        <v>100</v>
      </c>
      <c r="K239" s="232">
        <v>100</v>
      </c>
      <c r="L239" s="232">
        <v>100</v>
      </c>
    </row>
    <row r="240" spans="1:12" ht="12.75" customHeight="1">
      <c r="A240" s="217" t="s">
        <v>984</v>
      </c>
      <c r="B240" s="217" t="s">
        <v>926</v>
      </c>
      <c r="C240" s="217">
        <v>291670</v>
      </c>
      <c r="D240" s="217" t="s">
        <v>923</v>
      </c>
      <c r="E240" s="232" t="s">
        <v>476</v>
      </c>
      <c r="F240" s="232">
        <v>0</v>
      </c>
      <c r="G240" s="232">
        <v>100</v>
      </c>
      <c r="H240" s="232">
        <v>100</v>
      </c>
      <c r="I240" s="232">
        <v>0</v>
      </c>
      <c r="J240" s="232">
        <v>0</v>
      </c>
      <c r="K240" s="232">
        <v>0</v>
      </c>
      <c r="L240" s="232">
        <v>0</v>
      </c>
    </row>
    <row r="241" spans="1:12" ht="12.75" customHeight="1">
      <c r="A241" s="217" t="s">
        <v>984</v>
      </c>
      <c r="B241" s="217" t="s">
        <v>926</v>
      </c>
      <c r="C241" s="217">
        <v>291690</v>
      </c>
      <c r="D241" s="217" t="s">
        <v>924</v>
      </c>
      <c r="E241" s="232" t="s">
        <v>476</v>
      </c>
      <c r="F241" s="232">
        <v>100</v>
      </c>
      <c r="G241" s="232">
        <v>0</v>
      </c>
      <c r="H241" s="232">
        <v>0</v>
      </c>
      <c r="I241" s="232">
        <v>0</v>
      </c>
      <c r="J241" s="232">
        <v>100</v>
      </c>
      <c r="K241" s="232">
        <v>100</v>
      </c>
      <c r="L241" s="232">
        <v>100</v>
      </c>
    </row>
    <row r="242" spans="1:12" ht="12.75" customHeight="1">
      <c r="A242" s="217" t="s">
        <v>984</v>
      </c>
      <c r="B242" s="217" t="s">
        <v>926</v>
      </c>
      <c r="C242" s="217">
        <v>291760</v>
      </c>
      <c r="D242" s="217" t="s">
        <v>925</v>
      </c>
      <c r="E242" s="232">
        <v>54.5</v>
      </c>
      <c r="F242" s="232">
        <v>60</v>
      </c>
      <c r="G242" s="232">
        <v>90</v>
      </c>
      <c r="H242" s="232">
        <v>75</v>
      </c>
      <c r="I242" s="232">
        <v>100</v>
      </c>
      <c r="J242" s="232">
        <v>100</v>
      </c>
      <c r="K242" s="232">
        <v>100</v>
      </c>
      <c r="L242" s="232">
        <v>60</v>
      </c>
    </row>
    <row r="243" spans="1:12" ht="12.75" customHeight="1">
      <c r="A243" s="217" t="s">
        <v>984</v>
      </c>
      <c r="B243" s="217" t="s">
        <v>926</v>
      </c>
      <c r="C243" s="217">
        <v>291800</v>
      </c>
      <c r="D243" s="217" t="s">
        <v>926</v>
      </c>
      <c r="E243" s="232">
        <v>85.7</v>
      </c>
      <c r="F243" s="232">
        <v>65</v>
      </c>
      <c r="G243" s="232">
        <v>92.3</v>
      </c>
      <c r="H243" s="232">
        <v>73.3</v>
      </c>
      <c r="I243" s="232">
        <v>69.2</v>
      </c>
      <c r="J243" s="232">
        <v>71.900000000000006</v>
      </c>
      <c r="K243" s="232">
        <v>65.400000000000006</v>
      </c>
      <c r="L243" s="232">
        <v>49.2</v>
      </c>
    </row>
    <row r="244" spans="1:12" ht="12.75" customHeight="1">
      <c r="A244" s="217" t="s">
        <v>984</v>
      </c>
      <c r="B244" s="217" t="s">
        <v>926</v>
      </c>
      <c r="C244" s="217">
        <v>291830</v>
      </c>
      <c r="D244" s="217" t="s">
        <v>927</v>
      </c>
      <c r="E244" s="232" t="s">
        <v>476</v>
      </c>
      <c r="F244" s="232">
        <v>100</v>
      </c>
      <c r="G244" s="232">
        <v>66.7</v>
      </c>
      <c r="H244" s="232">
        <v>0</v>
      </c>
      <c r="I244" s="232">
        <v>100</v>
      </c>
      <c r="J244" s="232">
        <v>100</v>
      </c>
      <c r="K244" s="232">
        <v>100</v>
      </c>
      <c r="L244" s="232">
        <v>0</v>
      </c>
    </row>
    <row r="245" spans="1:12" ht="12.75" customHeight="1">
      <c r="A245" s="217" t="s">
        <v>984</v>
      </c>
      <c r="B245" s="217" t="s">
        <v>926</v>
      </c>
      <c r="C245" s="217">
        <v>291870</v>
      </c>
      <c r="D245" s="217" t="s">
        <v>928</v>
      </c>
      <c r="E245" s="232">
        <v>100</v>
      </c>
      <c r="F245" s="232">
        <v>0</v>
      </c>
      <c r="G245" s="232">
        <v>0</v>
      </c>
      <c r="H245" s="232">
        <v>75</v>
      </c>
      <c r="I245" s="232">
        <v>50</v>
      </c>
      <c r="J245" s="232">
        <v>50</v>
      </c>
      <c r="K245" s="232">
        <v>0</v>
      </c>
      <c r="L245" s="232">
        <v>100</v>
      </c>
    </row>
    <row r="246" spans="1:12" ht="12.75" customHeight="1">
      <c r="A246" s="217" t="s">
        <v>984</v>
      </c>
      <c r="B246" s="217" t="s">
        <v>926</v>
      </c>
      <c r="C246" s="217">
        <v>291905</v>
      </c>
      <c r="D246" s="217" t="s">
        <v>985</v>
      </c>
      <c r="E246" s="232">
        <v>100</v>
      </c>
      <c r="F246" s="232">
        <v>100</v>
      </c>
      <c r="G246" s="232">
        <v>100</v>
      </c>
      <c r="H246" s="232">
        <v>0</v>
      </c>
      <c r="I246" s="232">
        <v>0</v>
      </c>
      <c r="J246" s="232">
        <v>0</v>
      </c>
      <c r="K246" s="232">
        <v>50</v>
      </c>
      <c r="L246" s="232">
        <v>100</v>
      </c>
    </row>
    <row r="247" spans="1:12" ht="12.75" customHeight="1">
      <c r="A247" s="217" t="s">
        <v>984</v>
      </c>
      <c r="B247" s="217" t="s">
        <v>926</v>
      </c>
      <c r="C247" s="217">
        <v>292040</v>
      </c>
      <c r="D247" s="217" t="s">
        <v>930</v>
      </c>
      <c r="E247" s="232">
        <v>83.3</v>
      </c>
      <c r="F247" s="232">
        <v>0</v>
      </c>
      <c r="G247" s="232">
        <v>0</v>
      </c>
      <c r="H247" s="232">
        <v>0</v>
      </c>
      <c r="I247" s="232">
        <v>0</v>
      </c>
      <c r="J247" s="232">
        <v>100</v>
      </c>
      <c r="K247" s="232">
        <v>33.299999999999997</v>
      </c>
      <c r="L247" s="232">
        <v>75</v>
      </c>
    </row>
    <row r="248" spans="1:12" ht="12.75" customHeight="1">
      <c r="A248" s="217" t="s">
        <v>984</v>
      </c>
      <c r="B248" s="217" t="s">
        <v>926</v>
      </c>
      <c r="C248" s="217">
        <v>292050</v>
      </c>
      <c r="D248" s="217" t="s">
        <v>931</v>
      </c>
      <c r="E248" s="232" t="s">
        <v>476</v>
      </c>
      <c r="F248" s="232">
        <v>100</v>
      </c>
      <c r="G248" s="232">
        <v>100</v>
      </c>
      <c r="H248" s="232">
        <v>50</v>
      </c>
      <c r="I248" s="232">
        <v>100</v>
      </c>
      <c r="J248" s="232">
        <v>100</v>
      </c>
      <c r="K248" s="232">
        <v>87.5</v>
      </c>
      <c r="L248" s="232">
        <v>60</v>
      </c>
    </row>
    <row r="249" spans="1:12" ht="12.75" customHeight="1">
      <c r="A249" s="217" t="s">
        <v>984</v>
      </c>
      <c r="B249" s="217" t="s">
        <v>926</v>
      </c>
      <c r="C249" s="217">
        <v>292280</v>
      </c>
      <c r="D249" s="217" t="s">
        <v>932</v>
      </c>
      <c r="E249" s="232" t="s">
        <v>476</v>
      </c>
      <c r="F249" s="232">
        <v>0</v>
      </c>
      <c r="G249" s="232">
        <v>37.5</v>
      </c>
      <c r="H249" s="232">
        <v>50</v>
      </c>
      <c r="I249" s="232">
        <v>0</v>
      </c>
      <c r="J249" s="232">
        <v>0</v>
      </c>
      <c r="K249" s="232">
        <v>50</v>
      </c>
      <c r="L249" s="232">
        <v>0</v>
      </c>
    </row>
    <row r="250" spans="1:12" ht="12.75" customHeight="1">
      <c r="A250" s="217" t="s">
        <v>984</v>
      </c>
      <c r="B250" s="217" t="s">
        <v>926</v>
      </c>
      <c r="C250" s="217">
        <v>292490</v>
      </c>
      <c r="D250" s="217" t="s">
        <v>933</v>
      </c>
      <c r="E250" s="232">
        <v>100</v>
      </c>
      <c r="F250" s="232">
        <v>0</v>
      </c>
      <c r="G250" s="232">
        <v>100</v>
      </c>
      <c r="H250" s="232">
        <v>0</v>
      </c>
      <c r="I250" s="232">
        <v>100</v>
      </c>
      <c r="J250" s="232">
        <v>50</v>
      </c>
      <c r="K250" s="232">
        <v>0</v>
      </c>
      <c r="L250" s="232">
        <v>100</v>
      </c>
    </row>
    <row r="251" spans="1:12" ht="12.75" customHeight="1">
      <c r="A251" s="217" t="s">
        <v>984</v>
      </c>
      <c r="B251" s="217" t="s">
        <v>926</v>
      </c>
      <c r="C251" s="217">
        <v>292790</v>
      </c>
      <c r="D251" s="217" t="s">
        <v>934</v>
      </c>
      <c r="E251" s="232" t="s">
        <v>476</v>
      </c>
      <c r="F251" s="232">
        <v>50</v>
      </c>
      <c r="G251" s="232">
        <v>0</v>
      </c>
      <c r="H251" s="232">
        <v>0</v>
      </c>
      <c r="I251" s="232">
        <v>0</v>
      </c>
      <c r="J251" s="232">
        <v>0</v>
      </c>
      <c r="K251" s="232">
        <v>0</v>
      </c>
      <c r="L251" s="232">
        <v>0</v>
      </c>
    </row>
    <row r="252" spans="1:12" ht="12.75" customHeight="1">
      <c r="A252" s="217" t="s">
        <v>979</v>
      </c>
      <c r="B252" s="217" t="s">
        <v>730</v>
      </c>
      <c r="C252" s="217">
        <v>290590</v>
      </c>
      <c r="D252" s="217" t="s">
        <v>726</v>
      </c>
      <c r="E252" s="232" t="s">
        <v>476</v>
      </c>
      <c r="F252" s="232">
        <v>0</v>
      </c>
      <c r="G252" s="232">
        <v>0</v>
      </c>
      <c r="H252" s="232">
        <v>100</v>
      </c>
      <c r="I252" s="232">
        <v>0</v>
      </c>
      <c r="J252" s="232">
        <v>100</v>
      </c>
      <c r="K252" s="232">
        <v>0</v>
      </c>
      <c r="L252" s="232">
        <v>50</v>
      </c>
    </row>
    <row r="253" spans="1:12" ht="12.75" customHeight="1">
      <c r="A253" s="217" t="s">
        <v>979</v>
      </c>
      <c r="B253" s="217" t="s">
        <v>730</v>
      </c>
      <c r="C253" s="217">
        <v>290682</v>
      </c>
      <c r="D253" s="217" t="s">
        <v>727</v>
      </c>
      <c r="E253" s="232">
        <v>100</v>
      </c>
      <c r="F253" s="232">
        <v>0</v>
      </c>
      <c r="G253" s="232">
        <v>100</v>
      </c>
      <c r="H253" s="232">
        <v>0</v>
      </c>
      <c r="I253" s="232">
        <v>0</v>
      </c>
      <c r="J253" s="232">
        <v>50</v>
      </c>
      <c r="K253" s="232">
        <v>100</v>
      </c>
      <c r="L253" s="232">
        <v>0</v>
      </c>
    </row>
    <row r="254" spans="1:12" ht="12.75" customHeight="1">
      <c r="A254" s="217" t="s">
        <v>979</v>
      </c>
      <c r="B254" s="217" t="s">
        <v>730</v>
      </c>
      <c r="C254" s="217">
        <v>290720</v>
      </c>
      <c r="D254" s="217" t="s">
        <v>728</v>
      </c>
      <c r="E254" s="232">
        <v>80</v>
      </c>
      <c r="F254" s="232">
        <v>33.299999999999997</v>
      </c>
      <c r="G254" s="232">
        <v>28.6</v>
      </c>
      <c r="H254" s="232">
        <v>66.7</v>
      </c>
      <c r="I254" s="232">
        <v>0</v>
      </c>
      <c r="J254" s="232">
        <v>20</v>
      </c>
      <c r="K254" s="232">
        <v>75</v>
      </c>
      <c r="L254" s="232">
        <v>40</v>
      </c>
    </row>
    <row r="255" spans="1:12" ht="12.75" customHeight="1">
      <c r="A255" s="217" t="s">
        <v>979</v>
      </c>
      <c r="B255" s="217" t="s">
        <v>730</v>
      </c>
      <c r="C255" s="217">
        <v>290990</v>
      </c>
      <c r="D255" s="217" t="s">
        <v>729</v>
      </c>
      <c r="E255" s="232">
        <v>100</v>
      </c>
      <c r="F255" s="232">
        <v>100</v>
      </c>
      <c r="G255" s="232">
        <v>100</v>
      </c>
      <c r="H255" s="232">
        <v>66.7</v>
      </c>
      <c r="I255" s="232">
        <v>0</v>
      </c>
      <c r="J255" s="232">
        <v>0</v>
      </c>
      <c r="K255" s="232">
        <v>0</v>
      </c>
      <c r="L255" s="232">
        <v>100</v>
      </c>
    </row>
    <row r="256" spans="1:12" ht="12.75" customHeight="1">
      <c r="A256" s="217" t="s">
        <v>979</v>
      </c>
      <c r="B256" s="217" t="s">
        <v>730</v>
      </c>
      <c r="C256" s="217">
        <v>291840</v>
      </c>
      <c r="D256" s="217" t="s">
        <v>730</v>
      </c>
      <c r="E256" s="232">
        <v>93.3</v>
      </c>
      <c r="F256" s="232">
        <v>93.3</v>
      </c>
      <c r="G256" s="232">
        <v>94.3</v>
      </c>
      <c r="H256" s="232">
        <v>100</v>
      </c>
      <c r="I256" s="232">
        <v>93.3</v>
      </c>
      <c r="J256" s="232">
        <v>97.1</v>
      </c>
      <c r="K256" s="232">
        <v>94.3</v>
      </c>
      <c r="L256" s="232">
        <v>71.8</v>
      </c>
    </row>
    <row r="257" spans="1:12" ht="12.75" customHeight="1">
      <c r="A257" s="217" t="s">
        <v>979</v>
      </c>
      <c r="B257" s="217" t="s">
        <v>730</v>
      </c>
      <c r="C257" s="217">
        <v>292440</v>
      </c>
      <c r="D257" s="217" t="s">
        <v>731</v>
      </c>
      <c r="E257" s="232">
        <v>100</v>
      </c>
      <c r="F257" s="232">
        <v>0</v>
      </c>
      <c r="G257" s="232">
        <v>0</v>
      </c>
      <c r="H257" s="232">
        <v>100</v>
      </c>
      <c r="I257" s="232">
        <v>0</v>
      </c>
      <c r="J257" s="232">
        <v>0</v>
      </c>
      <c r="K257" s="232">
        <v>0</v>
      </c>
      <c r="L257" s="232">
        <v>100</v>
      </c>
    </row>
    <row r="258" spans="1:12" ht="12.75" customHeight="1">
      <c r="A258" s="217" t="s">
        <v>979</v>
      </c>
      <c r="B258" s="217" t="s">
        <v>730</v>
      </c>
      <c r="C258" s="217">
        <v>292600</v>
      </c>
      <c r="D258" s="217" t="s">
        <v>732</v>
      </c>
      <c r="E258" s="232">
        <v>66.7</v>
      </c>
      <c r="F258" s="232">
        <v>100</v>
      </c>
      <c r="G258" s="232">
        <v>36.4</v>
      </c>
      <c r="H258" s="232">
        <v>83.3</v>
      </c>
      <c r="I258" s="232">
        <v>0</v>
      </c>
      <c r="J258" s="232">
        <v>75</v>
      </c>
      <c r="K258" s="232">
        <v>100</v>
      </c>
      <c r="L258" s="232">
        <v>0</v>
      </c>
    </row>
    <row r="259" spans="1:12" ht="12.75" customHeight="1">
      <c r="A259" s="217" t="s">
        <v>979</v>
      </c>
      <c r="B259" s="217" t="s">
        <v>730</v>
      </c>
      <c r="C259" s="217">
        <v>293020</v>
      </c>
      <c r="D259" s="217" t="s">
        <v>733</v>
      </c>
      <c r="E259" s="232">
        <v>100</v>
      </c>
      <c r="F259" s="232">
        <v>0</v>
      </c>
      <c r="G259" s="232">
        <v>80</v>
      </c>
      <c r="H259" s="232">
        <v>0</v>
      </c>
      <c r="I259" s="232">
        <v>100</v>
      </c>
      <c r="J259" s="232">
        <v>100</v>
      </c>
      <c r="K259" s="232">
        <v>0</v>
      </c>
      <c r="L259" s="232">
        <v>0</v>
      </c>
    </row>
    <row r="260" spans="1:12" ht="12.75" customHeight="1">
      <c r="A260" s="217" t="s">
        <v>979</v>
      </c>
      <c r="B260" s="217" t="s">
        <v>730</v>
      </c>
      <c r="C260" s="217">
        <v>293077</v>
      </c>
      <c r="D260" s="217" t="s">
        <v>734</v>
      </c>
      <c r="E260" s="232" t="s">
        <v>476</v>
      </c>
      <c r="F260" s="232">
        <v>100</v>
      </c>
      <c r="G260" s="232">
        <v>54.5</v>
      </c>
      <c r="H260" s="232">
        <v>100</v>
      </c>
      <c r="I260" s="232">
        <v>0</v>
      </c>
      <c r="J260" s="232">
        <v>0</v>
      </c>
      <c r="K260" s="232">
        <v>50</v>
      </c>
      <c r="L260" s="232">
        <v>0</v>
      </c>
    </row>
    <row r="261" spans="1:12" ht="12.75" customHeight="1">
      <c r="A261" s="217" t="s">
        <v>979</v>
      </c>
      <c r="B261" s="217" t="s">
        <v>730</v>
      </c>
      <c r="C261" s="217">
        <v>293200</v>
      </c>
      <c r="D261" s="217" t="s">
        <v>735</v>
      </c>
      <c r="E261" s="232">
        <v>100</v>
      </c>
      <c r="F261" s="232">
        <v>83.3</v>
      </c>
      <c r="G261" s="232">
        <v>100</v>
      </c>
      <c r="H261" s="232">
        <v>0</v>
      </c>
      <c r="I261" s="232">
        <v>0</v>
      </c>
      <c r="J261" s="232">
        <v>0</v>
      </c>
      <c r="K261" s="232">
        <v>0</v>
      </c>
      <c r="L261" s="232">
        <v>0</v>
      </c>
    </row>
    <row r="262" spans="1:12" ht="12.75" customHeight="1">
      <c r="A262" s="217" t="s">
        <v>979</v>
      </c>
      <c r="B262" s="217" t="s">
        <v>742</v>
      </c>
      <c r="C262" s="217">
        <v>290020</v>
      </c>
      <c r="D262" s="217" t="s">
        <v>737</v>
      </c>
      <c r="E262" s="232" t="s">
        <v>476</v>
      </c>
      <c r="F262" s="232">
        <v>0</v>
      </c>
      <c r="G262" s="232">
        <v>0</v>
      </c>
      <c r="H262" s="232">
        <v>0</v>
      </c>
      <c r="I262" s="232">
        <v>71.400000000000006</v>
      </c>
      <c r="J262" s="232">
        <v>33.299999999999997</v>
      </c>
      <c r="K262" s="232">
        <v>50</v>
      </c>
      <c r="L262" s="232">
        <v>50</v>
      </c>
    </row>
    <row r="263" spans="1:12" ht="12.75" customHeight="1">
      <c r="A263" s="217" t="s">
        <v>979</v>
      </c>
      <c r="B263" s="217" t="s">
        <v>742</v>
      </c>
      <c r="C263" s="217">
        <v>290770</v>
      </c>
      <c r="D263" s="217" t="s">
        <v>738</v>
      </c>
      <c r="E263" s="232" t="s">
        <v>476</v>
      </c>
      <c r="F263" s="232">
        <v>0</v>
      </c>
      <c r="G263" s="232">
        <v>100</v>
      </c>
      <c r="H263" s="232">
        <v>0</v>
      </c>
      <c r="I263" s="232">
        <v>100</v>
      </c>
      <c r="J263" s="232">
        <v>50</v>
      </c>
      <c r="K263" s="232">
        <v>33.299999999999997</v>
      </c>
      <c r="L263" s="232">
        <v>100</v>
      </c>
    </row>
    <row r="264" spans="1:12" ht="12.75" customHeight="1">
      <c r="A264" s="217" t="s">
        <v>979</v>
      </c>
      <c r="B264" s="217" t="s">
        <v>742</v>
      </c>
      <c r="C264" s="217">
        <v>291140</v>
      </c>
      <c r="D264" s="217" t="s">
        <v>739</v>
      </c>
      <c r="E264" s="232">
        <v>50</v>
      </c>
      <c r="F264" s="232">
        <v>57.1</v>
      </c>
      <c r="G264" s="232">
        <v>84</v>
      </c>
      <c r="H264" s="232">
        <v>0</v>
      </c>
      <c r="I264" s="232">
        <v>0</v>
      </c>
      <c r="J264" s="232">
        <v>0</v>
      </c>
      <c r="K264" s="232">
        <v>0</v>
      </c>
      <c r="L264" s="232">
        <v>100</v>
      </c>
    </row>
    <row r="265" spans="1:12" ht="12.75" customHeight="1">
      <c r="A265" s="217" t="s">
        <v>979</v>
      </c>
      <c r="B265" s="217" t="s">
        <v>742</v>
      </c>
      <c r="C265" s="217">
        <v>291810</v>
      </c>
      <c r="D265" s="217" t="s">
        <v>740</v>
      </c>
      <c r="E265" s="232">
        <v>40</v>
      </c>
      <c r="F265" s="232">
        <v>100</v>
      </c>
      <c r="G265" s="232">
        <v>66.7</v>
      </c>
      <c r="H265" s="232">
        <v>0</v>
      </c>
      <c r="I265" s="232">
        <v>0</v>
      </c>
      <c r="J265" s="232">
        <v>66.7</v>
      </c>
      <c r="K265" s="232">
        <v>50</v>
      </c>
      <c r="L265" s="232">
        <v>100</v>
      </c>
    </row>
    <row r="266" spans="1:12" ht="12.75" customHeight="1">
      <c r="A266" s="217" t="s">
        <v>979</v>
      </c>
      <c r="B266" s="217" t="s">
        <v>742</v>
      </c>
      <c r="C266" s="217">
        <v>291990</v>
      </c>
      <c r="D266" s="217" t="s">
        <v>741</v>
      </c>
      <c r="E266" s="232">
        <v>100</v>
      </c>
      <c r="F266" s="232">
        <v>0</v>
      </c>
      <c r="G266" s="232">
        <v>0</v>
      </c>
      <c r="H266" s="232">
        <v>0</v>
      </c>
      <c r="I266" s="232">
        <v>0</v>
      </c>
      <c r="J266" s="232">
        <v>0</v>
      </c>
      <c r="K266" s="232">
        <v>0</v>
      </c>
      <c r="L266" s="232">
        <v>50</v>
      </c>
    </row>
    <row r="267" spans="1:12" ht="12.75" customHeight="1">
      <c r="A267" s="217" t="s">
        <v>979</v>
      </c>
      <c r="B267" s="217" t="s">
        <v>742</v>
      </c>
      <c r="C267" s="217">
        <v>292400</v>
      </c>
      <c r="D267" s="217" t="s">
        <v>742</v>
      </c>
      <c r="E267" s="232">
        <v>82.6</v>
      </c>
      <c r="F267" s="232">
        <v>100</v>
      </c>
      <c r="G267" s="232">
        <v>100</v>
      </c>
      <c r="H267" s="232">
        <v>86.7</v>
      </c>
      <c r="I267" s="232">
        <v>0</v>
      </c>
      <c r="J267" s="232">
        <v>60</v>
      </c>
      <c r="K267" s="232">
        <v>88.9</v>
      </c>
      <c r="L267" s="232">
        <v>50</v>
      </c>
    </row>
    <row r="268" spans="1:12" ht="12.75" customHeight="1">
      <c r="A268" s="217" t="s">
        <v>979</v>
      </c>
      <c r="B268" s="217" t="s">
        <v>742</v>
      </c>
      <c r="C268" s="217">
        <v>292420</v>
      </c>
      <c r="D268" s="217" t="s">
        <v>743</v>
      </c>
      <c r="E268" s="232" t="s">
        <v>476</v>
      </c>
      <c r="F268" s="232">
        <v>0</v>
      </c>
      <c r="G268" s="232">
        <v>0</v>
      </c>
      <c r="H268" s="232">
        <v>0</v>
      </c>
      <c r="I268" s="232">
        <v>0</v>
      </c>
      <c r="J268" s="232">
        <v>0</v>
      </c>
      <c r="K268" s="232">
        <v>0</v>
      </c>
      <c r="L268" s="232">
        <v>100</v>
      </c>
    </row>
    <row r="269" spans="1:12" ht="12.75" customHeight="1">
      <c r="A269" s="217" t="s">
        <v>979</v>
      </c>
      <c r="B269" s="217" t="s">
        <v>742</v>
      </c>
      <c r="C269" s="217">
        <v>292710</v>
      </c>
      <c r="D269" s="217" t="s">
        <v>744</v>
      </c>
      <c r="E269" s="232" t="s">
        <v>476</v>
      </c>
      <c r="F269" s="232">
        <v>100</v>
      </c>
      <c r="G269" s="232">
        <v>50</v>
      </c>
      <c r="H269" s="232">
        <v>0</v>
      </c>
      <c r="I269" s="232">
        <v>0</v>
      </c>
      <c r="J269" s="232">
        <v>100</v>
      </c>
      <c r="K269" s="232">
        <v>0</v>
      </c>
      <c r="L269" s="232">
        <v>0</v>
      </c>
    </row>
    <row r="270" spans="1:12" ht="12.75" customHeight="1">
      <c r="A270" s="217" t="s">
        <v>979</v>
      </c>
      <c r="B270" s="217" t="s">
        <v>742</v>
      </c>
      <c r="C270" s="217">
        <v>292760</v>
      </c>
      <c r="D270" s="217" t="s">
        <v>745</v>
      </c>
      <c r="E270" s="232" t="s">
        <v>476</v>
      </c>
      <c r="F270" s="232">
        <v>0</v>
      </c>
      <c r="G270" s="232">
        <v>100</v>
      </c>
      <c r="H270" s="232">
        <v>0</v>
      </c>
      <c r="I270" s="232">
        <v>0</v>
      </c>
      <c r="J270" s="232">
        <v>0</v>
      </c>
      <c r="K270" s="232">
        <v>50</v>
      </c>
      <c r="L270" s="232">
        <v>100</v>
      </c>
    </row>
    <row r="271" spans="1:12" ht="12.75" customHeight="1">
      <c r="A271" s="217" t="s">
        <v>1016</v>
      </c>
      <c r="B271" s="217" t="s">
        <v>620</v>
      </c>
      <c r="C271" s="217">
        <v>290340</v>
      </c>
      <c r="D271" s="217" t="s">
        <v>614</v>
      </c>
      <c r="E271" s="232" t="s">
        <v>476</v>
      </c>
      <c r="F271" s="232">
        <v>100</v>
      </c>
      <c r="G271" s="232">
        <v>0</v>
      </c>
      <c r="H271" s="232">
        <v>0</v>
      </c>
      <c r="I271" s="232">
        <v>0</v>
      </c>
      <c r="J271" s="232">
        <v>50</v>
      </c>
      <c r="K271" s="232">
        <v>100</v>
      </c>
      <c r="L271" s="232">
        <v>75</v>
      </c>
    </row>
    <row r="272" spans="1:12" ht="12.75" customHeight="1">
      <c r="A272" s="217" t="s">
        <v>1016</v>
      </c>
      <c r="B272" s="217" t="s">
        <v>620</v>
      </c>
      <c r="C272" s="217">
        <v>291072</v>
      </c>
      <c r="D272" s="217" t="s">
        <v>615</v>
      </c>
      <c r="E272" s="232">
        <v>66.7</v>
      </c>
      <c r="F272" s="232">
        <v>69.2</v>
      </c>
      <c r="G272" s="232">
        <v>86.4</v>
      </c>
      <c r="H272" s="232">
        <v>75</v>
      </c>
      <c r="I272" s="232">
        <v>88.9</v>
      </c>
      <c r="J272" s="232">
        <v>80</v>
      </c>
      <c r="K272" s="232">
        <v>100</v>
      </c>
      <c r="L272" s="232">
        <v>95.2</v>
      </c>
    </row>
    <row r="273" spans="1:12" ht="12.75" customHeight="1">
      <c r="A273" s="217" t="s">
        <v>1016</v>
      </c>
      <c r="B273" s="217" t="s">
        <v>620</v>
      </c>
      <c r="C273" s="217">
        <v>291180</v>
      </c>
      <c r="D273" s="217" t="s">
        <v>616</v>
      </c>
      <c r="E273" s="232">
        <v>20</v>
      </c>
      <c r="F273" s="232">
        <v>0</v>
      </c>
      <c r="G273" s="232">
        <v>0</v>
      </c>
      <c r="H273" s="232">
        <v>0</v>
      </c>
      <c r="I273" s="232">
        <v>0</v>
      </c>
      <c r="J273" s="232">
        <v>33.299999999999997</v>
      </c>
      <c r="K273" s="232">
        <v>0</v>
      </c>
      <c r="L273" s="232">
        <v>0</v>
      </c>
    </row>
    <row r="274" spans="1:12" ht="12.75" customHeight="1">
      <c r="A274" s="217" t="s">
        <v>1016</v>
      </c>
      <c r="B274" s="217" t="s">
        <v>620</v>
      </c>
      <c r="C274" s="217">
        <v>291465</v>
      </c>
      <c r="D274" s="217" t="s">
        <v>617</v>
      </c>
      <c r="E274" s="232">
        <v>50</v>
      </c>
      <c r="F274" s="232">
        <v>71.400000000000006</v>
      </c>
      <c r="G274" s="232">
        <v>85.7</v>
      </c>
      <c r="H274" s="232">
        <v>62.5</v>
      </c>
      <c r="I274" s="232">
        <v>0</v>
      </c>
      <c r="J274" s="232">
        <v>100</v>
      </c>
      <c r="K274" s="232">
        <v>100</v>
      </c>
      <c r="L274" s="232">
        <v>75</v>
      </c>
    </row>
    <row r="275" spans="1:12" ht="12.75" customHeight="1">
      <c r="A275" s="217" t="s">
        <v>1016</v>
      </c>
      <c r="B275" s="217" t="s">
        <v>620</v>
      </c>
      <c r="C275" s="217">
        <v>291530</v>
      </c>
      <c r="D275" s="217" t="s">
        <v>618</v>
      </c>
      <c r="E275" s="232" t="s">
        <v>476</v>
      </c>
      <c r="F275" s="232">
        <v>0</v>
      </c>
      <c r="G275" s="232">
        <v>0</v>
      </c>
      <c r="H275" s="232">
        <v>0</v>
      </c>
      <c r="I275" s="232">
        <v>0</v>
      </c>
      <c r="J275" s="232">
        <v>0</v>
      </c>
      <c r="K275" s="232">
        <v>0</v>
      </c>
      <c r="L275" s="232">
        <v>0</v>
      </c>
    </row>
    <row r="276" spans="1:12" ht="12.75" customHeight="1">
      <c r="A276" s="217" t="s">
        <v>1016</v>
      </c>
      <c r="B276" s="217" t="s">
        <v>620</v>
      </c>
      <c r="C276" s="217">
        <v>291630</v>
      </c>
      <c r="D276" s="217" t="s">
        <v>619</v>
      </c>
      <c r="E276" s="232" t="s">
        <v>476</v>
      </c>
      <c r="F276" s="232">
        <v>0</v>
      </c>
      <c r="G276" s="232">
        <v>100</v>
      </c>
      <c r="H276" s="232">
        <v>0</v>
      </c>
      <c r="I276" s="232">
        <v>0</v>
      </c>
      <c r="J276" s="232">
        <v>0</v>
      </c>
      <c r="K276" s="232">
        <v>50</v>
      </c>
      <c r="L276" s="232">
        <v>50</v>
      </c>
    </row>
    <row r="277" spans="1:12" ht="12.75" customHeight="1">
      <c r="A277" s="217" t="s">
        <v>1016</v>
      </c>
      <c r="B277" s="217" t="s">
        <v>620</v>
      </c>
      <c r="C277" s="217">
        <v>292530</v>
      </c>
      <c r="D277" s="217" t="s">
        <v>620</v>
      </c>
      <c r="E277" s="232">
        <v>94.8</v>
      </c>
      <c r="F277" s="232">
        <v>97.1</v>
      </c>
      <c r="G277" s="232">
        <v>90.9</v>
      </c>
      <c r="H277" s="232">
        <v>90</v>
      </c>
      <c r="I277" s="232">
        <v>78.599999999999994</v>
      </c>
      <c r="J277" s="232">
        <v>57.7</v>
      </c>
      <c r="K277" s="232">
        <v>80.599999999999994</v>
      </c>
      <c r="L277" s="232">
        <v>92.1</v>
      </c>
    </row>
    <row r="278" spans="1:12" ht="12.75" customHeight="1">
      <c r="A278" s="217" t="s">
        <v>1016</v>
      </c>
      <c r="B278" s="217" t="s">
        <v>620</v>
      </c>
      <c r="C278" s="217">
        <v>292770</v>
      </c>
      <c r="D278" s="217" t="s">
        <v>621</v>
      </c>
      <c r="E278" s="232" t="s">
        <v>476</v>
      </c>
      <c r="F278" s="232">
        <v>25</v>
      </c>
      <c r="G278" s="232">
        <v>52.4</v>
      </c>
      <c r="H278" s="232">
        <v>66.7</v>
      </c>
      <c r="I278" s="232">
        <v>0</v>
      </c>
      <c r="J278" s="232">
        <v>0</v>
      </c>
      <c r="K278" s="232">
        <v>42.9</v>
      </c>
      <c r="L278" s="232">
        <v>42.9</v>
      </c>
    </row>
    <row r="279" spans="1:12" ht="12.75" customHeight="1">
      <c r="A279" s="217" t="s">
        <v>978</v>
      </c>
      <c r="B279" s="217" t="s">
        <v>722</v>
      </c>
      <c r="C279" s="217">
        <v>290035</v>
      </c>
      <c r="D279" s="217" t="s">
        <v>709</v>
      </c>
      <c r="E279" s="232">
        <v>100</v>
      </c>
      <c r="F279" s="232">
        <v>100</v>
      </c>
      <c r="G279" s="232">
        <v>100</v>
      </c>
      <c r="H279" s="232">
        <v>0</v>
      </c>
      <c r="I279" s="232">
        <v>0</v>
      </c>
      <c r="J279" s="232">
        <v>0</v>
      </c>
      <c r="K279" s="232">
        <v>100</v>
      </c>
      <c r="L279" s="232">
        <v>50</v>
      </c>
    </row>
    <row r="280" spans="1:12" ht="12.75" customHeight="1">
      <c r="A280" s="217" t="s">
        <v>978</v>
      </c>
      <c r="B280" s="217" t="s">
        <v>722</v>
      </c>
      <c r="C280" s="217">
        <v>290160</v>
      </c>
      <c r="D280" s="217" t="s">
        <v>710</v>
      </c>
      <c r="E280" s="232" t="s">
        <v>476</v>
      </c>
      <c r="F280" s="232">
        <v>0</v>
      </c>
      <c r="G280" s="232">
        <v>100</v>
      </c>
      <c r="H280" s="232">
        <v>50</v>
      </c>
      <c r="I280" s="232">
        <v>0</v>
      </c>
      <c r="J280" s="232">
        <v>0</v>
      </c>
      <c r="K280" s="232">
        <v>80</v>
      </c>
      <c r="L280" s="232">
        <v>0</v>
      </c>
    </row>
    <row r="281" spans="1:12" ht="12.75" customHeight="1">
      <c r="A281" s="217" t="s">
        <v>978</v>
      </c>
      <c r="B281" s="217" t="s">
        <v>722</v>
      </c>
      <c r="C281" s="217">
        <v>290265</v>
      </c>
      <c r="D281" s="217" t="s">
        <v>711</v>
      </c>
      <c r="E281" s="232" t="s">
        <v>476</v>
      </c>
      <c r="F281" s="232">
        <v>100</v>
      </c>
      <c r="G281" s="232">
        <v>100</v>
      </c>
      <c r="H281" s="232">
        <v>0</v>
      </c>
      <c r="I281" s="232">
        <v>0</v>
      </c>
      <c r="J281" s="232">
        <v>0</v>
      </c>
      <c r="K281" s="232">
        <v>0</v>
      </c>
      <c r="L281" s="232">
        <v>0</v>
      </c>
    </row>
    <row r="282" spans="1:12" ht="12.75" customHeight="1">
      <c r="A282" s="217" t="s">
        <v>978</v>
      </c>
      <c r="B282" s="217" t="s">
        <v>722</v>
      </c>
      <c r="C282" s="217">
        <v>290780</v>
      </c>
      <c r="D282" s="217" t="s">
        <v>712</v>
      </c>
      <c r="E282" s="232">
        <v>25</v>
      </c>
      <c r="F282" s="232">
        <v>100</v>
      </c>
      <c r="G282" s="232">
        <v>100</v>
      </c>
      <c r="H282" s="232">
        <v>100</v>
      </c>
      <c r="I282" s="232">
        <v>100</v>
      </c>
      <c r="J282" s="232">
        <v>100</v>
      </c>
      <c r="K282" s="232">
        <v>0</v>
      </c>
      <c r="L282" s="232">
        <v>50</v>
      </c>
    </row>
    <row r="283" spans="1:12" ht="12.75" customHeight="1">
      <c r="A283" s="217" t="s">
        <v>978</v>
      </c>
      <c r="B283" s="217" t="s">
        <v>722</v>
      </c>
      <c r="C283" s="217">
        <v>290790</v>
      </c>
      <c r="D283" s="217" t="s">
        <v>713</v>
      </c>
      <c r="E283" s="232">
        <v>100</v>
      </c>
      <c r="F283" s="232">
        <v>0</v>
      </c>
      <c r="G283" s="232">
        <v>0</v>
      </c>
      <c r="H283" s="232">
        <v>0</v>
      </c>
      <c r="I283" s="232">
        <v>100</v>
      </c>
      <c r="J283" s="232">
        <v>66.7</v>
      </c>
      <c r="K283" s="232">
        <v>0</v>
      </c>
      <c r="L283" s="232">
        <v>66.7</v>
      </c>
    </row>
    <row r="284" spans="1:12" ht="12.75" customHeight="1">
      <c r="A284" s="217" t="s">
        <v>978</v>
      </c>
      <c r="B284" s="217" t="s">
        <v>722</v>
      </c>
      <c r="C284" s="217">
        <v>290920</v>
      </c>
      <c r="D284" s="217" t="s">
        <v>714</v>
      </c>
      <c r="E284" s="232" t="s">
        <v>476</v>
      </c>
      <c r="F284" s="232">
        <v>0</v>
      </c>
      <c r="G284" s="232">
        <v>0</v>
      </c>
      <c r="H284" s="232">
        <v>0</v>
      </c>
      <c r="I284" s="232">
        <v>0</v>
      </c>
      <c r="J284" s="232">
        <v>0</v>
      </c>
      <c r="K284" s="232">
        <v>100</v>
      </c>
      <c r="L284" s="232">
        <v>20</v>
      </c>
    </row>
    <row r="285" spans="1:12" ht="12.75" customHeight="1">
      <c r="A285" s="217" t="s">
        <v>978</v>
      </c>
      <c r="B285" s="217" t="s">
        <v>722</v>
      </c>
      <c r="C285" s="217">
        <v>291075</v>
      </c>
      <c r="D285" s="217" t="s">
        <v>715</v>
      </c>
      <c r="E285" s="232">
        <v>50</v>
      </c>
      <c r="F285" s="232">
        <v>0</v>
      </c>
      <c r="G285" s="232">
        <v>100</v>
      </c>
      <c r="H285" s="232">
        <v>0</v>
      </c>
      <c r="I285" s="232">
        <v>0</v>
      </c>
      <c r="J285" s="232">
        <v>0</v>
      </c>
      <c r="K285" s="232">
        <v>0</v>
      </c>
      <c r="L285" s="232">
        <v>0</v>
      </c>
    </row>
    <row r="286" spans="1:12" ht="12.75" customHeight="1">
      <c r="A286" s="217" t="s">
        <v>978</v>
      </c>
      <c r="B286" s="217" t="s">
        <v>722</v>
      </c>
      <c r="C286" s="217">
        <v>291185</v>
      </c>
      <c r="D286" s="217" t="s">
        <v>716</v>
      </c>
      <c r="E286" s="232">
        <v>100</v>
      </c>
      <c r="F286" s="232">
        <v>33.299999999999997</v>
      </c>
      <c r="G286" s="232">
        <v>0</v>
      </c>
      <c r="H286" s="232">
        <v>0</v>
      </c>
      <c r="I286" s="232">
        <v>0</v>
      </c>
      <c r="J286" s="232">
        <v>0</v>
      </c>
      <c r="K286" s="232">
        <v>0</v>
      </c>
      <c r="L286" s="232">
        <v>100</v>
      </c>
    </row>
    <row r="287" spans="1:12" ht="12.75" customHeight="1">
      <c r="A287" s="217" t="s">
        <v>978</v>
      </c>
      <c r="B287" s="217" t="s">
        <v>722</v>
      </c>
      <c r="C287" s="217">
        <v>292290</v>
      </c>
      <c r="D287" s="217" t="s">
        <v>717</v>
      </c>
      <c r="E287" s="232">
        <v>66.7</v>
      </c>
      <c r="F287" s="232">
        <v>0</v>
      </c>
      <c r="G287" s="232">
        <v>66.7</v>
      </c>
      <c r="H287" s="232">
        <v>100</v>
      </c>
      <c r="I287" s="232">
        <v>0</v>
      </c>
      <c r="J287" s="232">
        <v>50</v>
      </c>
      <c r="K287" s="232">
        <v>0</v>
      </c>
      <c r="L287" s="232">
        <v>100</v>
      </c>
    </row>
    <row r="288" spans="1:12" ht="12.75" customHeight="1">
      <c r="A288" s="217" t="s">
        <v>978</v>
      </c>
      <c r="B288" s="217" t="s">
        <v>722</v>
      </c>
      <c r="C288" s="217">
        <v>292305</v>
      </c>
      <c r="D288" s="217" t="s">
        <v>718</v>
      </c>
      <c r="E288" s="232">
        <v>100</v>
      </c>
      <c r="F288" s="232">
        <v>0</v>
      </c>
      <c r="G288" s="232">
        <v>0</v>
      </c>
      <c r="H288" s="232">
        <v>0</v>
      </c>
      <c r="I288" s="232">
        <v>0</v>
      </c>
      <c r="J288" s="232">
        <v>0</v>
      </c>
      <c r="K288" s="232">
        <v>0</v>
      </c>
      <c r="L288" s="232">
        <v>0</v>
      </c>
    </row>
    <row r="289" spans="1:12" ht="12.75" customHeight="1">
      <c r="A289" s="217" t="s">
        <v>978</v>
      </c>
      <c r="B289" s="217" t="s">
        <v>722</v>
      </c>
      <c r="C289" s="217">
        <v>292310</v>
      </c>
      <c r="D289" s="217" t="s">
        <v>719</v>
      </c>
      <c r="E289" s="232">
        <v>60</v>
      </c>
      <c r="F289" s="232">
        <v>33.299999999999997</v>
      </c>
      <c r="G289" s="232">
        <v>90</v>
      </c>
      <c r="H289" s="232">
        <v>100</v>
      </c>
      <c r="I289" s="232">
        <v>0</v>
      </c>
      <c r="J289" s="232">
        <v>66.7</v>
      </c>
      <c r="K289" s="232">
        <v>0</v>
      </c>
      <c r="L289" s="232">
        <v>100</v>
      </c>
    </row>
    <row r="290" spans="1:12" ht="12.75" customHeight="1">
      <c r="A290" s="217" t="s">
        <v>978</v>
      </c>
      <c r="B290" s="217" t="s">
        <v>722</v>
      </c>
      <c r="C290" s="217">
        <v>292380</v>
      </c>
      <c r="D290" s="217" t="s">
        <v>720</v>
      </c>
      <c r="E290" s="232">
        <v>100</v>
      </c>
      <c r="F290" s="232">
        <v>100</v>
      </c>
      <c r="G290" s="232">
        <v>0</v>
      </c>
      <c r="H290" s="232">
        <v>100</v>
      </c>
      <c r="I290" s="232">
        <v>0</v>
      </c>
      <c r="J290" s="232">
        <v>0</v>
      </c>
      <c r="K290" s="232">
        <v>0</v>
      </c>
      <c r="L290" s="232">
        <v>0</v>
      </c>
    </row>
    <row r="291" spans="1:12" ht="12.75" customHeight="1">
      <c r="A291" s="217" t="s">
        <v>978</v>
      </c>
      <c r="B291" s="217" t="s">
        <v>722</v>
      </c>
      <c r="C291" s="217">
        <v>292650</v>
      </c>
      <c r="D291" s="217" t="s">
        <v>721</v>
      </c>
      <c r="E291" s="232" t="s">
        <v>476</v>
      </c>
      <c r="F291" s="232">
        <v>0</v>
      </c>
      <c r="G291" s="232">
        <v>100</v>
      </c>
      <c r="H291" s="232">
        <v>100</v>
      </c>
      <c r="I291" s="232">
        <v>0</v>
      </c>
      <c r="J291" s="232">
        <v>0</v>
      </c>
      <c r="K291" s="232">
        <v>0</v>
      </c>
      <c r="L291" s="232">
        <v>100</v>
      </c>
    </row>
    <row r="292" spans="1:12" ht="12.75" customHeight="1">
      <c r="A292" s="217" t="s">
        <v>978</v>
      </c>
      <c r="B292" s="217" t="s">
        <v>722</v>
      </c>
      <c r="C292" s="217">
        <v>292660</v>
      </c>
      <c r="D292" s="217" t="s">
        <v>722</v>
      </c>
      <c r="E292" s="232">
        <v>85.7</v>
      </c>
      <c r="F292" s="232">
        <v>87</v>
      </c>
      <c r="G292" s="232">
        <v>44.4</v>
      </c>
      <c r="H292" s="232">
        <v>100</v>
      </c>
      <c r="I292" s="232">
        <v>0</v>
      </c>
      <c r="J292" s="232">
        <v>100</v>
      </c>
      <c r="K292" s="232">
        <v>91.7</v>
      </c>
      <c r="L292" s="232">
        <v>86.2</v>
      </c>
    </row>
    <row r="293" spans="1:12" ht="12.75" customHeight="1">
      <c r="A293" s="217" t="s">
        <v>978</v>
      </c>
      <c r="B293" s="217" t="s">
        <v>722</v>
      </c>
      <c r="C293" s="217">
        <v>293076</v>
      </c>
      <c r="D293" s="217" t="s">
        <v>723</v>
      </c>
      <c r="E293" s="232">
        <v>50</v>
      </c>
      <c r="F293" s="232">
        <v>0</v>
      </c>
      <c r="G293" s="232">
        <v>0</v>
      </c>
      <c r="H293" s="232">
        <v>0</v>
      </c>
      <c r="I293" s="232">
        <v>0</v>
      </c>
      <c r="J293" s="232">
        <v>0</v>
      </c>
      <c r="K293" s="232">
        <v>0</v>
      </c>
      <c r="L293" s="232">
        <v>0</v>
      </c>
    </row>
    <row r="294" spans="1:12" ht="12.75" customHeight="1">
      <c r="A294" s="217" t="s">
        <v>976</v>
      </c>
      <c r="B294" s="217" t="s">
        <v>659</v>
      </c>
      <c r="C294" s="217">
        <v>290650</v>
      </c>
      <c r="D294" s="217" t="s">
        <v>655</v>
      </c>
      <c r="E294" s="232">
        <v>90.5</v>
      </c>
      <c r="F294" s="232">
        <v>64.7</v>
      </c>
      <c r="G294" s="232">
        <v>81.8</v>
      </c>
      <c r="H294" s="232">
        <v>88.9</v>
      </c>
      <c r="I294" s="232">
        <v>75</v>
      </c>
      <c r="J294" s="232">
        <v>60</v>
      </c>
      <c r="K294" s="232">
        <v>58.3</v>
      </c>
      <c r="L294" s="232">
        <v>50</v>
      </c>
    </row>
    <row r="295" spans="1:12" ht="12.75" customHeight="1">
      <c r="A295" s="217" t="s">
        <v>976</v>
      </c>
      <c r="B295" s="217" t="s">
        <v>659</v>
      </c>
      <c r="C295" s="217">
        <v>291610</v>
      </c>
      <c r="D295" s="217" t="s">
        <v>656</v>
      </c>
      <c r="E295" s="232">
        <v>75</v>
      </c>
      <c r="F295" s="232">
        <v>85.7</v>
      </c>
      <c r="G295" s="232">
        <v>75</v>
      </c>
      <c r="H295" s="232">
        <v>60</v>
      </c>
      <c r="I295" s="232">
        <v>0</v>
      </c>
      <c r="J295" s="232">
        <v>100</v>
      </c>
      <c r="K295" s="232">
        <v>50</v>
      </c>
      <c r="L295" s="232">
        <v>62.5</v>
      </c>
    </row>
    <row r="296" spans="1:12" ht="12.75" customHeight="1">
      <c r="A296" s="217" t="s">
        <v>976</v>
      </c>
      <c r="B296" s="217" t="s">
        <v>659</v>
      </c>
      <c r="C296" s="217">
        <v>291920</v>
      </c>
      <c r="D296" s="217" t="s">
        <v>657</v>
      </c>
      <c r="E296" s="232">
        <v>86.3</v>
      </c>
      <c r="F296" s="232">
        <v>88.4</v>
      </c>
      <c r="G296" s="232">
        <v>73</v>
      </c>
      <c r="H296" s="232">
        <v>82.9</v>
      </c>
      <c r="I296" s="232">
        <v>55</v>
      </c>
      <c r="J296" s="232">
        <v>78.8</v>
      </c>
      <c r="K296" s="232">
        <v>73.7</v>
      </c>
      <c r="L296" s="232">
        <v>52.9</v>
      </c>
    </row>
    <row r="297" spans="1:12" ht="12.75" customHeight="1">
      <c r="A297" s="217" t="s">
        <v>976</v>
      </c>
      <c r="B297" s="217" t="s">
        <v>659</v>
      </c>
      <c r="C297" s="217">
        <v>291992</v>
      </c>
      <c r="D297" s="217" t="s">
        <v>658</v>
      </c>
      <c r="E297" s="232">
        <v>100</v>
      </c>
      <c r="F297" s="232">
        <v>50</v>
      </c>
      <c r="G297" s="232">
        <v>68.400000000000006</v>
      </c>
      <c r="H297" s="232">
        <v>52.9</v>
      </c>
      <c r="I297" s="232">
        <v>75</v>
      </c>
      <c r="J297" s="232">
        <v>42.9</v>
      </c>
      <c r="K297" s="232">
        <v>100</v>
      </c>
      <c r="L297" s="232">
        <v>66.7</v>
      </c>
    </row>
    <row r="298" spans="1:12" ht="12.75" customHeight="1">
      <c r="A298" s="217" t="s">
        <v>976</v>
      </c>
      <c r="B298" s="217" t="s">
        <v>659</v>
      </c>
      <c r="C298" s="217">
        <v>292740</v>
      </c>
      <c r="D298" s="217" t="s">
        <v>659</v>
      </c>
      <c r="E298" s="232">
        <v>80.900000000000006</v>
      </c>
      <c r="F298" s="232">
        <v>82</v>
      </c>
      <c r="G298" s="232">
        <v>75</v>
      </c>
      <c r="H298" s="232">
        <v>75.900000000000006</v>
      </c>
      <c r="I298" s="232">
        <v>70.099999999999994</v>
      </c>
      <c r="J298" s="232">
        <v>73.3</v>
      </c>
      <c r="K298" s="232">
        <v>73.400000000000006</v>
      </c>
      <c r="L298" s="232">
        <v>68.400000000000006</v>
      </c>
    </row>
    <row r="299" spans="1:12" ht="12.75" customHeight="1">
      <c r="A299" s="217" t="s">
        <v>976</v>
      </c>
      <c r="B299" s="217" t="s">
        <v>659</v>
      </c>
      <c r="C299" s="217">
        <v>292860</v>
      </c>
      <c r="D299" s="217" t="s">
        <v>660</v>
      </c>
      <c r="E299" s="232">
        <v>57.1</v>
      </c>
      <c r="F299" s="232">
        <v>92.3</v>
      </c>
      <c r="G299" s="232">
        <v>77.8</v>
      </c>
      <c r="H299" s="232">
        <v>100</v>
      </c>
      <c r="I299" s="232">
        <v>83.3</v>
      </c>
      <c r="J299" s="232">
        <v>80</v>
      </c>
      <c r="K299" s="232">
        <v>100</v>
      </c>
      <c r="L299" s="232">
        <v>18.399999999999999</v>
      </c>
    </row>
    <row r="300" spans="1:12" ht="12.75" customHeight="1">
      <c r="A300" s="217" t="s">
        <v>976</v>
      </c>
      <c r="B300" s="217" t="s">
        <v>659</v>
      </c>
      <c r="C300" s="217">
        <v>292920</v>
      </c>
      <c r="D300" s="217" t="s">
        <v>661</v>
      </c>
      <c r="E300" s="232">
        <v>83.3</v>
      </c>
      <c r="F300" s="232">
        <v>91.7</v>
      </c>
      <c r="G300" s="232">
        <v>66.7</v>
      </c>
      <c r="H300" s="232">
        <v>63.6</v>
      </c>
      <c r="I300" s="232">
        <v>50</v>
      </c>
      <c r="J300" s="232">
        <v>45.5</v>
      </c>
      <c r="K300" s="232">
        <v>50</v>
      </c>
      <c r="L300" s="232">
        <v>50</v>
      </c>
    </row>
    <row r="301" spans="1:12" ht="12.75" customHeight="1">
      <c r="A301" s="217" t="s">
        <v>976</v>
      </c>
      <c r="B301" s="217" t="s">
        <v>659</v>
      </c>
      <c r="C301" s="217">
        <v>292950</v>
      </c>
      <c r="D301" s="217" t="s">
        <v>662</v>
      </c>
      <c r="E301" s="232">
        <v>71.400000000000006</v>
      </c>
      <c r="F301" s="232">
        <v>18.2</v>
      </c>
      <c r="G301" s="232">
        <v>81.8</v>
      </c>
      <c r="H301" s="232">
        <v>100</v>
      </c>
      <c r="I301" s="232">
        <v>66.7</v>
      </c>
      <c r="J301" s="232">
        <v>60</v>
      </c>
      <c r="K301" s="232">
        <v>50</v>
      </c>
      <c r="L301" s="232">
        <v>37.5</v>
      </c>
    </row>
    <row r="302" spans="1:12" ht="12.75" customHeight="1">
      <c r="A302" s="217" t="s">
        <v>976</v>
      </c>
      <c r="B302" s="217" t="s">
        <v>659</v>
      </c>
      <c r="C302" s="217">
        <v>292975</v>
      </c>
      <c r="D302" s="217" t="s">
        <v>663</v>
      </c>
      <c r="E302" s="232">
        <v>100</v>
      </c>
      <c r="F302" s="232">
        <v>100</v>
      </c>
      <c r="G302" s="232">
        <v>0</v>
      </c>
      <c r="H302" s="232">
        <v>50</v>
      </c>
      <c r="I302" s="232">
        <v>0</v>
      </c>
      <c r="J302" s="232">
        <v>0</v>
      </c>
      <c r="K302" s="232">
        <v>0</v>
      </c>
      <c r="L302" s="232">
        <v>0</v>
      </c>
    </row>
    <row r="303" spans="1:12" ht="12.75" customHeight="1">
      <c r="A303" s="217" t="s">
        <v>976</v>
      </c>
      <c r="B303" s="217" t="s">
        <v>659</v>
      </c>
      <c r="C303" s="217">
        <v>293320</v>
      </c>
      <c r="D303" s="217" t="s">
        <v>664</v>
      </c>
      <c r="E303" s="232">
        <v>85.7</v>
      </c>
      <c r="F303" s="232">
        <v>50</v>
      </c>
      <c r="G303" s="232">
        <v>55.6</v>
      </c>
      <c r="H303" s="232">
        <v>0</v>
      </c>
      <c r="I303" s="232">
        <v>100</v>
      </c>
      <c r="J303" s="232">
        <v>80</v>
      </c>
      <c r="K303" s="232">
        <v>66.7</v>
      </c>
      <c r="L303" s="232">
        <v>25</v>
      </c>
    </row>
    <row r="304" spans="1:12" ht="12.75" customHeight="1">
      <c r="A304" s="217" t="s">
        <v>981</v>
      </c>
      <c r="B304" s="217" t="s">
        <v>791</v>
      </c>
      <c r="C304" s="217">
        <v>290390</v>
      </c>
      <c r="D304" s="217" t="s">
        <v>784</v>
      </c>
      <c r="E304" s="232">
        <v>60</v>
      </c>
      <c r="F304" s="232">
        <v>60</v>
      </c>
      <c r="G304" s="232">
        <v>81.8</v>
      </c>
      <c r="H304" s="232">
        <v>62.5</v>
      </c>
      <c r="I304" s="232">
        <v>25</v>
      </c>
      <c r="J304" s="232">
        <v>42.9</v>
      </c>
      <c r="K304" s="232">
        <v>69.2</v>
      </c>
      <c r="L304" s="232">
        <v>60</v>
      </c>
    </row>
    <row r="305" spans="1:12" ht="12.75" customHeight="1">
      <c r="A305" s="217" t="s">
        <v>981</v>
      </c>
      <c r="B305" s="217" t="s">
        <v>791</v>
      </c>
      <c r="C305" s="217">
        <v>290610</v>
      </c>
      <c r="D305" s="217" t="s">
        <v>785</v>
      </c>
      <c r="E305" s="232">
        <v>100</v>
      </c>
      <c r="F305" s="232">
        <v>0</v>
      </c>
      <c r="G305" s="232">
        <v>0</v>
      </c>
      <c r="H305" s="232">
        <v>100</v>
      </c>
      <c r="I305" s="232">
        <v>0</v>
      </c>
      <c r="J305" s="232">
        <v>100</v>
      </c>
      <c r="K305" s="232">
        <v>0</v>
      </c>
      <c r="L305" s="232">
        <v>0</v>
      </c>
    </row>
    <row r="306" spans="1:12" ht="12.75" customHeight="1">
      <c r="A306" s="217" t="s">
        <v>981</v>
      </c>
      <c r="B306" s="217" t="s">
        <v>791</v>
      </c>
      <c r="C306" s="217">
        <v>290810</v>
      </c>
      <c r="D306" s="217" t="s">
        <v>786</v>
      </c>
      <c r="E306" s="232">
        <v>100</v>
      </c>
      <c r="F306" s="232">
        <v>50</v>
      </c>
      <c r="G306" s="232">
        <v>100</v>
      </c>
      <c r="H306" s="232">
        <v>33.299999999999997</v>
      </c>
      <c r="I306" s="232">
        <v>0</v>
      </c>
      <c r="J306" s="232">
        <v>0</v>
      </c>
      <c r="K306" s="232">
        <v>50</v>
      </c>
      <c r="L306" s="232">
        <v>0</v>
      </c>
    </row>
    <row r="307" spans="1:12" ht="12.75" customHeight="1">
      <c r="A307" s="217" t="s">
        <v>981</v>
      </c>
      <c r="B307" s="217" t="s">
        <v>791</v>
      </c>
      <c r="C307" s="217">
        <v>290910</v>
      </c>
      <c r="D307" s="217" t="s">
        <v>787</v>
      </c>
      <c r="E307" s="232" t="s">
        <v>476</v>
      </c>
      <c r="F307" s="232">
        <v>100</v>
      </c>
      <c r="G307" s="232">
        <v>100</v>
      </c>
      <c r="H307" s="232">
        <v>0</v>
      </c>
      <c r="I307" s="232">
        <v>0</v>
      </c>
      <c r="J307" s="232">
        <v>80</v>
      </c>
      <c r="K307" s="232">
        <v>0</v>
      </c>
      <c r="L307" s="232">
        <v>66.7</v>
      </c>
    </row>
    <row r="308" spans="1:12" ht="12.75" customHeight="1">
      <c r="A308" s="217" t="s">
        <v>981</v>
      </c>
      <c r="B308" s="217" t="s">
        <v>791</v>
      </c>
      <c r="C308" s="217">
        <v>290930</v>
      </c>
      <c r="D308" s="217" t="s">
        <v>788</v>
      </c>
      <c r="E308" s="232">
        <v>33.299999999999997</v>
      </c>
      <c r="F308" s="232">
        <v>0</v>
      </c>
      <c r="G308" s="232">
        <v>100</v>
      </c>
      <c r="H308" s="232">
        <v>100</v>
      </c>
      <c r="I308" s="232">
        <v>0</v>
      </c>
      <c r="J308" s="232">
        <v>33.299999999999997</v>
      </c>
      <c r="K308" s="232">
        <v>40</v>
      </c>
      <c r="L308" s="232">
        <v>100</v>
      </c>
    </row>
    <row r="309" spans="1:12" ht="12.75" customHeight="1">
      <c r="A309" s="217" t="s">
        <v>981</v>
      </c>
      <c r="B309" s="217" t="s">
        <v>791</v>
      </c>
      <c r="C309" s="217">
        <v>291077</v>
      </c>
      <c r="D309" s="217" t="s">
        <v>789</v>
      </c>
      <c r="E309" s="232" t="s">
        <v>476</v>
      </c>
      <c r="F309" s="232">
        <v>100</v>
      </c>
      <c r="G309" s="232">
        <v>0</v>
      </c>
      <c r="H309" s="232">
        <v>0</v>
      </c>
      <c r="I309" s="232">
        <v>0</v>
      </c>
      <c r="J309" s="232">
        <v>0</v>
      </c>
      <c r="K309" s="232">
        <v>0</v>
      </c>
      <c r="L309" s="232">
        <v>0</v>
      </c>
    </row>
    <row r="310" spans="1:12" ht="12.75" customHeight="1">
      <c r="A310" s="217" t="s">
        <v>981</v>
      </c>
      <c r="B310" s="217" t="s">
        <v>791</v>
      </c>
      <c r="C310" s="217">
        <v>291735</v>
      </c>
      <c r="D310" s="217" t="s">
        <v>790</v>
      </c>
      <c r="E310" s="232">
        <v>33.299999999999997</v>
      </c>
      <c r="F310" s="232">
        <v>75</v>
      </c>
      <c r="G310" s="232">
        <v>0</v>
      </c>
      <c r="H310" s="232">
        <v>0</v>
      </c>
      <c r="I310" s="232">
        <v>0</v>
      </c>
      <c r="J310" s="232">
        <v>0</v>
      </c>
      <c r="K310" s="232">
        <v>0</v>
      </c>
      <c r="L310" s="232">
        <v>0</v>
      </c>
    </row>
    <row r="311" spans="1:12" ht="12.75" customHeight="1">
      <c r="A311" s="217" t="s">
        <v>981</v>
      </c>
      <c r="B311" s="217" t="s">
        <v>791</v>
      </c>
      <c r="C311" s="217">
        <v>292810</v>
      </c>
      <c r="D311" s="217" t="s">
        <v>791</v>
      </c>
      <c r="E311" s="232">
        <v>80</v>
      </c>
      <c r="F311" s="232">
        <v>100</v>
      </c>
      <c r="G311" s="232">
        <v>25</v>
      </c>
      <c r="H311" s="232">
        <v>100</v>
      </c>
      <c r="I311" s="232">
        <v>100</v>
      </c>
      <c r="J311" s="232">
        <v>100</v>
      </c>
      <c r="K311" s="232">
        <v>50</v>
      </c>
      <c r="L311" s="232">
        <v>0</v>
      </c>
    </row>
    <row r="312" spans="1:12" ht="12.75" customHeight="1">
      <c r="A312" s="217" t="s">
        <v>981</v>
      </c>
      <c r="B312" s="217" t="s">
        <v>791</v>
      </c>
      <c r="C312" s="217">
        <v>292820</v>
      </c>
      <c r="D312" s="217" t="s">
        <v>792</v>
      </c>
      <c r="E312" s="232">
        <v>100</v>
      </c>
      <c r="F312" s="232">
        <v>0</v>
      </c>
      <c r="G312" s="232">
        <v>50</v>
      </c>
      <c r="H312" s="232">
        <v>0</v>
      </c>
      <c r="I312" s="232">
        <v>0</v>
      </c>
      <c r="J312" s="232">
        <v>100</v>
      </c>
      <c r="K312" s="232">
        <v>0</v>
      </c>
      <c r="L312" s="232">
        <v>0</v>
      </c>
    </row>
    <row r="313" spans="1:12" ht="12.75" customHeight="1">
      <c r="A313" s="217" t="s">
        <v>981</v>
      </c>
      <c r="B313" s="217" t="s">
        <v>791</v>
      </c>
      <c r="C313" s="217">
        <v>292905</v>
      </c>
      <c r="D313" s="217" t="s">
        <v>793</v>
      </c>
      <c r="E313" s="232" t="s">
        <v>476</v>
      </c>
      <c r="F313" s="232">
        <v>100</v>
      </c>
      <c r="G313" s="232">
        <v>0</v>
      </c>
      <c r="H313" s="232">
        <v>0</v>
      </c>
      <c r="I313" s="232">
        <v>50</v>
      </c>
      <c r="J313" s="232">
        <v>33.299999999999997</v>
      </c>
      <c r="K313" s="232">
        <v>0</v>
      </c>
      <c r="L313" s="232">
        <v>0</v>
      </c>
    </row>
    <row r="314" spans="1:12" ht="12.75" customHeight="1">
      <c r="A314" s="217" t="s">
        <v>981</v>
      </c>
      <c r="B314" s="217" t="s">
        <v>791</v>
      </c>
      <c r="C314" s="217">
        <v>293015</v>
      </c>
      <c r="D314" s="217" t="s">
        <v>794</v>
      </c>
      <c r="E314" s="232">
        <v>55.6</v>
      </c>
      <c r="F314" s="232">
        <v>0</v>
      </c>
      <c r="G314" s="232">
        <v>25</v>
      </c>
      <c r="H314" s="232">
        <v>100</v>
      </c>
      <c r="I314" s="232">
        <v>0</v>
      </c>
      <c r="J314" s="232">
        <v>20</v>
      </c>
      <c r="K314" s="232">
        <v>83.3</v>
      </c>
      <c r="L314" s="232">
        <v>0</v>
      </c>
    </row>
    <row r="315" spans="1:12" ht="12.75" customHeight="1">
      <c r="A315" s="217" t="s">
        <v>981</v>
      </c>
      <c r="B315" s="217" t="s">
        <v>791</v>
      </c>
      <c r="C315" s="217">
        <v>293030</v>
      </c>
      <c r="D315" s="217" t="s">
        <v>795</v>
      </c>
      <c r="E315" s="232" t="s">
        <v>476</v>
      </c>
      <c r="F315" s="232">
        <v>0</v>
      </c>
      <c r="G315" s="232">
        <v>100</v>
      </c>
      <c r="H315" s="232">
        <v>0</v>
      </c>
      <c r="I315" s="232">
        <v>100</v>
      </c>
      <c r="J315" s="232">
        <v>50</v>
      </c>
      <c r="K315" s="232">
        <v>66.7</v>
      </c>
      <c r="L315" s="232">
        <v>0</v>
      </c>
    </row>
    <row r="316" spans="1:12" ht="12.75" customHeight="1">
      <c r="A316" s="217" t="s">
        <v>981</v>
      </c>
      <c r="B316" s="217" t="s">
        <v>791</v>
      </c>
      <c r="C316" s="217">
        <v>293075</v>
      </c>
      <c r="D316" s="217" t="s">
        <v>796</v>
      </c>
      <c r="E316" s="232">
        <v>66.7</v>
      </c>
      <c r="F316" s="232">
        <v>100</v>
      </c>
      <c r="G316" s="232">
        <v>50</v>
      </c>
      <c r="H316" s="232">
        <v>0</v>
      </c>
      <c r="I316" s="232">
        <v>100</v>
      </c>
      <c r="J316" s="232">
        <v>100</v>
      </c>
      <c r="K316" s="232">
        <v>0</v>
      </c>
      <c r="L316" s="232">
        <v>0</v>
      </c>
    </row>
    <row r="317" spans="1:12" ht="12.75" customHeight="1">
      <c r="A317" s="217" t="s">
        <v>976</v>
      </c>
      <c r="B317" s="217" t="s">
        <v>683</v>
      </c>
      <c r="C317" s="217">
        <v>290100</v>
      </c>
      <c r="D317" s="217" t="s">
        <v>666</v>
      </c>
      <c r="E317" s="232">
        <v>75</v>
      </c>
      <c r="F317" s="232">
        <v>100</v>
      </c>
      <c r="G317" s="232">
        <v>100</v>
      </c>
      <c r="H317" s="232">
        <v>100</v>
      </c>
      <c r="I317" s="232">
        <v>100</v>
      </c>
      <c r="J317" s="232">
        <v>100</v>
      </c>
      <c r="K317" s="232">
        <v>80</v>
      </c>
      <c r="L317" s="232">
        <v>100</v>
      </c>
    </row>
    <row r="318" spans="1:12" ht="12.75" customHeight="1">
      <c r="A318" s="217" t="s">
        <v>976</v>
      </c>
      <c r="B318" s="217" t="s">
        <v>683</v>
      </c>
      <c r="C318" s="217">
        <v>290230</v>
      </c>
      <c r="D318" s="217" t="s">
        <v>667</v>
      </c>
      <c r="E318" s="232" t="s">
        <v>476</v>
      </c>
      <c r="F318" s="232">
        <v>100</v>
      </c>
      <c r="G318" s="232">
        <v>33.299999999999997</v>
      </c>
      <c r="H318" s="232">
        <v>0</v>
      </c>
      <c r="I318" s="232">
        <v>0</v>
      </c>
      <c r="J318" s="232">
        <v>0</v>
      </c>
      <c r="K318" s="232">
        <v>100</v>
      </c>
      <c r="L318" s="232">
        <v>0</v>
      </c>
    </row>
    <row r="319" spans="1:12" ht="12.75" customHeight="1">
      <c r="A319" s="217" t="s">
        <v>976</v>
      </c>
      <c r="B319" s="217" t="s">
        <v>683</v>
      </c>
      <c r="C319" s="217">
        <v>290730</v>
      </c>
      <c r="D319" s="217" t="s">
        <v>668</v>
      </c>
      <c r="E319" s="232">
        <v>100</v>
      </c>
      <c r="F319" s="232">
        <v>33.299999999999997</v>
      </c>
      <c r="G319" s="232">
        <v>71.400000000000006</v>
      </c>
      <c r="H319" s="232">
        <v>66.7</v>
      </c>
      <c r="I319" s="232">
        <v>50</v>
      </c>
      <c r="J319" s="232">
        <v>20</v>
      </c>
      <c r="K319" s="232">
        <v>91.7</v>
      </c>
      <c r="L319" s="232">
        <v>71.400000000000006</v>
      </c>
    </row>
    <row r="320" spans="1:12" ht="12.75" customHeight="1">
      <c r="A320" s="217" t="s">
        <v>976</v>
      </c>
      <c r="B320" s="217" t="s">
        <v>683</v>
      </c>
      <c r="C320" s="217">
        <v>290830</v>
      </c>
      <c r="D320" s="217" t="s">
        <v>669</v>
      </c>
      <c r="E320" s="232">
        <v>100</v>
      </c>
      <c r="F320" s="232">
        <v>100</v>
      </c>
      <c r="G320" s="232">
        <v>75</v>
      </c>
      <c r="H320" s="232">
        <v>0</v>
      </c>
      <c r="I320" s="232">
        <v>0</v>
      </c>
      <c r="J320" s="232">
        <v>66.7</v>
      </c>
      <c r="K320" s="232">
        <v>33.299999999999997</v>
      </c>
      <c r="L320" s="232">
        <v>100</v>
      </c>
    </row>
    <row r="321" spans="1:12" ht="12.75" customHeight="1">
      <c r="A321" s="217" t="s">
        <v>976</v>
      </c>
      <c r="B321" s="217" t="s">
        <v>683</v>
      </c>
      <c r="C321" s="217">
        <v>291020</v>
      </c>
      <c r="D321" s="217" t="s">
        <v>670</v>
      </c>
      <c r="E321" s="232" t="s">
        <v>476</v>
      </c>
      <c r="F321" s="232">
        <v>0</v>
      </c>
      <c r="G321" s="232">
        <v>100</v>
      </c>
      <c r="H321" s="232">
        <v>0</v>
      </c>
      <c r="I321" s="232">
        <v>100</v>
      </c>
      <c r="J321" s="232">
        <v>100</v>
      </c>
      <c r="K321" s="232">
        <v>0</v>
      </c>
      <c r="L321" s="232">
        <v>0</v>
      </c>
    </row>
    <row r="322" spans="1:12" ht="12.75" customHeight="1">
      <c r="A322" s="217" t="s">
        <v>976</v>
      </c>
      <c r="B322" s="217" t="s">
        <v>683</v>
      </c>
      <c r="C322" s="217">
        <v>291030</v>
      </c>
      <c r="D322" s="217" t="s">
        <v>671</v>
      </c>
      <c r="E322" s="232" t="s">
        <v>476</v>
      </c>
      <c r="F322" s="232">
        <v>100</v>
      </c>
      <c r="G322" s="232">
        <v>0</v>
      </c>
      <c r="H322" s="232">
        <v>0</v>
      </c>
      <c r="I322" s="232">
        <v>100</v>
      </c>
      <c r="J322" s="232">
        <v>100</v>
      </c>
      <c r="K322" s="232">
        <v>100</v>
      </c>
      <c r="L322" s="232">
        <v>0</v>
      </c>
    </row>
    <row r="323" spans="1:12" ht="12.75" customHeight="1">
      <c r="A323" s="217" t="s">
        <v>976</v>
      </c>
      <c r="B323" s="217" t="s">
        <v>683</v>
      </c>
      <c r="C323" s="217">
        <v>291685</v>
      </c>
      <c r="D323" s="217" t="s">
        <v>672</v>
      </c>
      <c r="E323" s="232">
        <v>50</v>
      </c>
      <c r="F323" s="232">
        <v>57.1</v>
      </c>
      <c r="G323" s="232">
        <v>70</v>
      </c>
      <c r="H323" s="232">
        <v>0</v>
      </c>
      <c r="I323" s="232">
        <v>0</v>
      </c>
      <c r="J323" s="232">
        <v>0</v>
      </c>
      <c r="K323" s="232">
        <v>100</v>
      </c>
      <c r="L323" s="232">
        <v>50</v>
      </c>
    </row>
    <row r="324" spans="1:12" ht="12.75" customHeight="1">
      <c r="A324" s="217" t="s">
        <v>976</v>
      </c>
      <c r="B324" s="217" t="s">
        <v>683</v>
      </c>
      <c r="C324" s="217">
        <v>291780</v>
      </c>
      <c r="D324" s="217" t="s">
        <v>673</v>
      </c>
      <c r="E324" s="232">
        <v>100</v>
      </c>
      <c r="F324" s="232">
        <v>100</v>
      </c>
      <c r="G324" s="232">
        <v>100</v>
      </c>
      <c r="H324" s="232">
        <v>0</v>
      </c>
      <c r="I324" s="232">
        <v>100</v>
      </c>
      <c r="J324" s="232">
        <v>100</v>
      </c>
      <c r="K324" s="232">
        <v>100</v>
      </c>
      <c r="L324" s="232">
        <v>100</v>
      </c>
    </row>
    <row r="325" spans="1:12" ht="12.75" customHeight="1">
      <c r="A325" s="217" t="s">
        <v>976</v>
      </c>
      <c r="B325" s="217" t="s">
        <v>683</v>
      </c>
      <c r="C325" s="217">
        <v>291820</v>
      </c>
      <c r="D325" s="217" t="s">
        <v>674</v>
      </c>
      <c r="E325" s="232" t="s">
        <v>476</v>
      </c>
      <c r="F325" s="232">
        <v>0</v>
      </c>
      <c r="G325" s="232">
        <v>0</v>
      </c>
      <c r="H325" s="232">
        <v>100</v>
      </c>
      <c r="I325" s="232">
        <v>100</v>
      </c>
      <c r="J325" s="232">
        <v>66.7</v>
      </c>
      <c r="K325" s="232">
        <v>0</v>
      </c>
      <c r="L325" s="232">
        <v>0</v>
      </c>
    </row>
    <row r="326" spans="1:12" ht="12.75" customHeight="1">
      <c r="A326" s="217" t="s">
        <v>976</v>
      </c>
      <c r="B326" s="217" t="s">
        <v>683</v>
      </c>
      <c r="C326" s="217">
        <v>291880</v>
      </c>
      <c r="D326" s="217" t="s">
        <v>675</v>
      </c>
      <c r="E326" s="232">
        <v>100</v>
      </c>
      <c r="F326" s="232">
        <v>33.299999999999997</v>
      </c>
      <c r="G326" s="232">
        <v>37.5</v>
      </c>
      <c r="H326" s="232">
        <v>66.7</v>
      </c>
      <c r="I326" s="232">
        <v>50</v>
      </c>
      <c r="J326" s="232">
        <v>66.7</v>
      </c>
      <c r="K326" s="232">
        <v>100</v>
      </c>
      <c r="L326" s="232">
        <v>100</v>
      </c>
    </row>
    <row r="327" spans="1:12" ht="12.75" customHeight="1">
      <c r="A327" s="217" t="s">
        <v>976</v>
      </c>
      <c r="B327" s="217" t="s">
        <v>683</v>
      </c>
      <c r="C327" s="217">
        <v>292130</v>
      </c>
      <c r="D327" s="217" t="s">
        <v>676</v>
      </c>
      <c r="E327" s="232">
        <v>100</v>
      </c>
      <c r="F327" s="232">
        <v>0</v>
      </c>
      <c r="G327" s="232">
        <v>0</v>
      </c>
      <c r="H327" s="232">
        <v>0</v>
      </c>
      <c r="I327" s="232">
        <v>66.7</v>
      </c>
      <c r="J327" s="232">
        <v>100</v>
      </c>
      <c r="K327" s="232">
        <v>100</v>
      </c>
      <c r="L327" s="232">
        <v>0</v>
      </c>
    </row>
    <row r="328" spans="1:12" ht="12.75" customHeight="1">
      <c r="A328" s="217" t="s">
        <v>976</v>
      </c>
      <c r="B328" s="217" t="s">
        <v>683</v>
      </c>
      <c r="C328" s="217">
        <v>292220</v>
      </c>
      <c r="D328" s="217" t="s">
        <v>677</v>
      </c>
      <c r="E328" s="232">
        <v>100</v>
      </c>
      <c r="F328" s="232">
        <v>100</v>
      </c>
      <c r="G328" s="232">
        <v>100</v>
      </c>
      <c r="H328" s="232">
        <v>0</v>
      </c>
      <c r="I328" s="232">
        <v>100</v>
      </c>
      <c r="J328" s="232">
        <v>100</v>
      </c>
      <c r="K328" s="232">
        <v>0</v>
      </c>
      <c r="L328" s="232">
        <v>100</v>
      </c>
    </row>
    <row r="329" spans="1:12" ht="12.75" customHeight="1">
      <c r="A329" s="217" t="s">
        <v>976</v>
      </c>
      <c r="B329" s="217" t="s">
        <v>683</v>
      </c>
      <c r="C329" s="217">
        <v>292240</v>
      </c>
      <c r="D329" s="217" t="s">
        <v>678</v>
      </c>
      <c r="E329" s="232">
        <v>87.5</v>
      </c>
      <c r="F329" s="232">
        <v>71.400000000000006</v>
      </c>
      <c r="G329" s="232">
        <v>100</v>
      </c>
      <c r="H329" s="232">
        <v>75</v>
      </c>
      <c r="I329" s="232">
        <v>50</v>
      </c>
      <c r="J329" s="232">
        <v>50</v>
      </c>
      <c r="K329" s="232">
        <v>0</v>
      </c>
      <c r="L329" s="232">
        <v>100</v>
      </c>
    </row>
    <row r="330" spans="1:12" ht="12.75" customHeight="1">
      <c r="A330" s="217" t="s">
        <v>976</v>
      </c>
      <c r="B330" s="217" t="s">
        <v>683</v>
      </c>
      <c r="C330" s="217">
        <v>292250</v>
      </c>
      <c r="D330" s="217" t="s">
        <v>679</v>
      </c>
      <c r="E330" s="232">
        <v>75</v>
      </c>
      <c r="F330" s="232">
        <v>38.5</v>
      </c>
      <c r="G330" s="232">
        <v>60</v>
      </c>
      <c r="H330" s="232">
        <v>100</v>
      </c>
      <c r="I330" s="232">
        <v>66.7</v>
      </c>
      <c r="J330" s="232">
        <v>60</v>
      </c>
      <c r="K330" s="232">
        <v>40</v>
      </c>
      <c r="L330" s="232">
        <v>0</v>
      </c>
    </row>
    <row r="331" spans="1:12" ht="12.75" customHeight="1">
      <c r="A331" s="217" t="s">
        <v>976</v>
      </c>
      <c r="B331" s="217" t="s">
        <v>683</v>
      </c>
      <c r="C331" s="217">
        <v>292575</v>
      </c>
      <c r="D331" s="217" t="s">
        <v>680</v>
      </c>
      <c r="E331" s="232">
        <v>33.299999999999997</v>
      </c>
      <c r="F331" s="232">
        <v>75</v>
      </c>
      <c r="G331" s="232">
        <v>84.6</v>
      </c>
      <c r="H331" s="232">
        <v>75</v>
      </c>
      <c r="I331" s="232">
        <v>75</v>
      </c>
      <c r="J331" s="232">
        <v>72.7</v>
      </c>
      <c r="K331" s="232">
        <v>40</v>
      </c>
      <c r="L331" s="232">
        <v>80.599999999999994</v>
      </c>
    </row>
    <row r="332" spans="1:12" ht="12.75" customHeight="1">
      <c r="A332" s="217" t="s">
        <v>976</v>
      </c>
      <c r="B332" s="217" t="s">
        <v>683</v>
      </c>
      <c r="C332" s="217">
        <v>292730</v>
      </c>
      <c r="D332" s="217" t="s">
        <v>681</v>
      </c>
      <c r="E332" s="232" t="s">
        <v>476</v>
      </c>
      <c r="F332" s="232">
        <v>0</v>
      </c>
      <c r="G332" s="232">
        <v>100</v>
      </c>
      <c r="H332" s="232">
        <v>0</v>
      </c>
      <c r="I332" s="232">
        <v>0</v>
      </c>
      <c r="J332" s="232">
        <v>0</v>
      </c>
      <c r="K332" s="232">
        <v>50</v>
      </c>
      <c r="L332" s="232">
        <v>50</v>
      </c>
    </row>
    <row r="333" spans="1:12" ht="12.75" customHeight="1">
      <c r="A333" s="217" t="s">
        <v>976</v>
      </c>
      <c r="B333" s="217" t="s">
        <v>683</v>
      </c>
      <c r="C333" s="217">
        <v>292850</v>
      </c>
      <c r="D333" s="217" t="s">
        <v>682</v>
      </c>
      <c r="E333" s="232">
        <v>33.299999999999997</v>
      </c>
      <c r="F333" s="232">
        <v>0</v>
      </c>
      <c r="G333" s="232">
        <v>87.5</v>
      </c>
      <c r="H333" s="232">
        <v>100</v>
      </c>
      <c r="I333" s="232">
        <v>0</v>
      </c>
      <c r="J333" s="232">
        <v>0</v>
      </c>
      <c r="K333" s="232">
        <v>0</v>
      </c>
      <c r="L333" s="232">
        <v>100</v>
      </c>
    </row>
    <row r="334" spans="1:12" ht="12.75" customHeight="1">
      <c r="A334" s="217" t="s">
        <v>976</v>
      </c>
      <c r="B334" s="217" t="s">
        <v>683</v>
      </c>
      <c r="C334" s="217">
        <v>292870</v>
      </c>
      <c r="D334" s="217" t="s">
        <v>683</v>
      </c>
      <c r="E334" s="232">
        <v>75.599999999999994</v>
      </c>
      <c r="F334" s="232">
        <v>88.6</v>
      </c>
      <c r="G334" s="232">
        <v>81.5</v>
      </c>
      <c r="H334" s="232">
        <v>73.3</v>
      </c>
      <c r="I334" s="232">
        <v>57.1</v>
      </c>
      <c r="J334" s="232">
        <v>76.900000000000006</v>
      </c>
      <c r="K334" s="232">
        <v>84.6</v>
      </c>
      <c r="L334" s="232">
        <v>92.3</v>
      </c>
    </row>
    <row r="335" spans="1:12" ht="12.75" customHeight="1">
      <c r="A335" s="217" t="s">
        <v>976</v>
      </c>
      <c r="B335" s="217" t="s">
        <v>683</v>
      </c>
      <c r="C335" s="217">
        <v>292910</v>
      </c>
      <c r="D335" s="217" t="s">
        <v>684</v>
      </c>
      <c r="E335" s="232">
        <v>100</v>
      </c>
      <c r="F335" s="232">
        <v>66.7</v>
      </c>
      <c r="G335" s="232">
        <v>100</v>
      </c>
      <c r="H335" s="232">
        <v>0</v>
      </c>
      <c r="I335" s="232">
        <v>0</v>
      </c>
      <c r="J335" s="232">
        <v>0</v>
      </c>
      <c r="K335" s="232">
        <v>33.299999999999997</v>
      </c>
      <c r="L335" s="232">
        <v>100</v>
      </c>
    </row>
    <row r="336" spans="1:12" ht="12.75" customHeight="1">
      <c r="A336" s="217" t="s">
        <v>976</v>
      </c>
      <c r="B336" s="217" t="s">
        <v>683</v>
      </c>
      <c r="C336" s="217">
        <v>292940</v>
      </c>
      <c r="D336" s="217" t="s">
        <v>685</v>
      </c>
      <c r="E336" s="232">
        <v>50</v>
      </c>
      <c r="F336" s="232">
        <v>0</v>
      </c>
      <c r="G336" s="232">
        <v>0</v>
      </c>
      <c r="H336" s="232">
        <v>100</v>
      </c>
      <c r="I336" s="232">
        <v>0</v>
      </c>
      <c r="J336" s="232">
        <v>100</v>
      </c>
      <c r="K336" s="232">
        <v>100</v>
      </c>
      <c r="L336" s="232">
        <v>0</v>
      </c>
    </row>
    <row r="337" spans="1:12" ht="12.75" customHeight="1">
      <c r="A337" s="217" t="s">
        <v>976</v>
      </c>
      <c r="B337" s="217" t="s">
        <v>683</v>
      </c>
      <c r="C337" s="217">
        <v>293210</v>
      </c>
      <c r="D337" s="217" t="s">
        <v>686</v>
      </c>
      <c r="E337" s="232">
        <v>11.1</v>
      </c>
      <c r="F337" s="232">
        <v>100</v>
      </c>
      <c r="G337" s="232">
        <v>0</v>
      </c>
      <c r="H337" s="232">
        <v>0</v>
      </c>
      <c r="I337" s="232">
        <v>100</v>
      </c>
      <c r="J337" s="232">
        <v>25</v>
      </c>
      <c r="K337" s="232">
        <v>100</v>
      </c>
      <c r="L337" s="232">
        <v>0</v>
      </c>
    </row>
    <row r="338" spans="1:12" ht="12.75" customHeight="1">
      <c r="A338" s="217" t="s">
        <v>976</v>
      </c>
      <c r="B338" s="217" t="s">
        <v>683</v>
      </c>
      <c r="C338" s="217">
        <v>293317</v>
      </c>
      <c r="D338" s="217" t="s">
        <v>687</v>
      </c>
      <c r="E338" s="232">
        <v>100</v>
      </c>
      <c r="F338" s="232">
        <v>0</v>
      </c>
      <c r="G338" s="232">
        <v>0</v>
      </c>
      <c r="H338" s="232">
        <v>100</v>
      </c>
      <c r="I338" s="232">
        <v>0</v>
      </c>
      <c r="J338" s="232">
        <v>100</v>
      </c>
      <c r="K338" s="232">
        <v>0</v>
      </c>
      <c r="L338" s="232">
        <v>0</v>
      </c>
    </row>
    <row r="339" spans="1:12" ht="12.75" customHeight="1">
      <c r="A339" s="217" t="s">
        <v>970</v>
      </c>
      <c r="B339" s="217" t="s">
        <v>549</v>
      </c>
      <c r="C339" s="217">
        <v>290010</v>
      </c>
      <c r="D339" s="217" t="s">
        <v>540</v>
      </c>
      <c r="E339" s="232" t="s">
        <v>476</v>
      </c>
      <c r="F339" s="232">
        <v>0</v>
      </c>
      <c r="G339" s="232">
        <v>100</v>
      </c>
      <c r="H339" s="232">
        <v>0</v>
      </c>
      <c r="I339" s="232">
        <v>0</v>
      </c>
      <c r="J339" s="232">
        <v>0</v>
      </c>
      <c r="K339" s="232">
        <v>0</v>
      </c>
      <c r="L339" s="232">
        <v>100</v>
      </c>
    </row>
    <row r="340" spans="1:12" ht="12.75" customHeight="1">
      <c r="A340" s="217" t="s">
        <v>970</v>
      </c>
      <c r="B340" s="217" t="s">
        <v>549</v>
      </c>
      <c r="C340" s="217">
        <v>290400</v>
      </c>
      <c r="D340" s="217" t="s">
        <v>541</v>
      </c>
      <c r="E340" s="232">
        <v>50</v>
      </c>
      <c r="F340" s="232">
        <v>0</v>
      </c>
      <c r="G340" s="232">
        <v>50</v>
      </c>
      <c r="H340" s="232">
        <v>0</v>
      </c>
      <c r="I340" s="232">
        <v>100</v>
      </c>
      <c r="J340" s="232">
        <v>100</v>
      </c>
      <c r="K340" s="232">
        <v>100</v>
      </c>
      <c r="L340" s="232">
        <v>0</v>
      </c>
    </row>
    <row r="341" spans="1:12" ht="12.75" customHeight="1">
      <c r="A341" s="217" t="s">
        <v>970</v>
      </c>
      <c r="B341" s="217" t="s">
        <v>549</v>
      </c>
      <c r="C341" s="217">
        <v>291300</v>
      </c>
      <c r="D341" s="217" t="s">
        <v>542</v>
      </c>
      <c r="E341" s="232" t="s">
        <v>476</v>
      </c>
      <c r="F341" s="232">
        <v>0</v>
      </c>
      <c r="G341" s="232">
        <v>0</v>
      </c>
      <c r="H341" s="232">
        <v>50</v>
      </c>
      <c r="I341" s="232">
        <v>100</v>
      </c>
      <c r="J341" s="232">
        <v>100</v>
      </c>
      <c r="K341" s="232">
        <v>0</v>
      </c>
      <c r="L341" s="232">
        <v>0</v>
      </c>
    </row>
    <row r="342" spans="1:12" ht="12.75" customHeight="1">
      <c r="A342" s="217" t="s">
        <v>970</v>
      </c>
      <c r="B342" s="217" t="s">
        <v>549</v>
      </c>
      <c r="C342" s="217">
        <v>291440</v>
      </c>
      <c r="D342" s="217" t="s">
        <v>543</v>
      </c>
      <c r="E342" s="232">
        <v>50</v>
      </c>
      <c r="F342" s="232">
        <v>33.299999999999997</v>
      </c>
      <c r="G342" s="232">
        <v>50</v>
      </c>
      <c r="H342" s="232">
        <v>60</v>
      </c>
      <c r="I342" s="232">
        <v>100</v>
      </c>
      <c r="J342" s="232">
        <v>70.599999999999994</v>
      </c>
      <c r="K342" s="232">
        <v>50</v>
      </c>
      <c r="L342" s="232">
        <v>33.299999999999997</v>
      </c>
    </row>
    <row r="343" spans="1:12" ht="12.75" customHeight="1">
      <c r="A343" s="217" t="s">
        <v>970</v>
      </c>
      <c r="B343" s="217" t="s">
        <v>549</v>
      </c>
      <c r="C343" s="217">
        <v>291930</v>
      </c>
      <c r="D343" s="217" t="s">
        <v>544</v>
      </c>
      <c r="E343" s="232">
        <v>100</v>
      </c>
      <c r="F343" s="232">
        <v>50</v>
      </c>
      <c r="G343" s="232">
        <v>0</v>
      </c>
      <c r="H343" s="232">
        <v>0</v>
      </c>
      <c r="I343" s="232">
        <v>100</v>
      </c>
      <c r="J343" s="232">
        <v>100</v>
      </c>
      <c r="K343" s="232">
        <v>50</v>
      </c>
      <c r="L343" s="232">
        <v>0</v>
      </c>
    </row>
    <row r="344" spans="1:12" ht="12.75" customHeight="1">
      <c r="A344" s="217" t="s">
        <v>970</v>
      </c>
      <c r="B344" s="217" t="s">
        <v>549</v>
      </c>
      <c r="C344" s="217">
        <v>292190</v>
      </c>
      <c r="D344" s="217" t="s">
        <v>545</v>
      </c>
      <c r="E344" s="232">
        <v>100</v>
      </c>
      <c r="F344" s="232">
        <v>100</v>
      </c>
      <c r="G344" s="232">
        <v>100</v>
      </c>
      <c r="H344" s="232">
        <v>66.7</v>
      </c>
      <c r="I344" s="232">
        <v>0</v>
      </c>
      <c r="J344" s="232">
        <v>50</v>
      </c>
      <c r="K344" s="232">
        <v>66.7</v>
      </c>
      <c r="L344" s="232">
        <v>66.7</v>
      </c>
    </row>
    <row r="345" spans="1:12" ht="12.75" customHeight="1">
      <c r="A345" s="217" t="s">
        <v>970</v>
      </c>
      <c r="B345" s="217" t="s">
        <v>549</v>
      </c>
      <c r="C345" s="217">
        <v>292303</v>
      </c>
      <c r="D345" s="217" t="s">
        <v>546</v>
      </c>
      <c r="E345" s="232" t="s">
        <v>476</v>
      </c>
      <c r="F345" s="232">
        <v>0</v>
      </c>
      <c r="G345" s="232">
        <v>50</v>
      </c>
      <c r="H345" s="232">
        <v>50</v>
      </c>
      <c r="I345" s="232">
        <v>0</v>
      </c>
      <c r="J345" s="232">
        <v>0</v>
      </c>
      <c r="K345" s="232">
        <v>100</v>
      </c>
      <c r="L345" s="232">
        <v>0</v>
      </c>
    </row>
    <row r="346" spans="1:12" ht="12.75" customHeight="1">
      <c r="A346" s="217" t="s">
        <v>970</v>
      </c>
      <c r="B346" s="217" t="s">
        <v>549</v>
      </c>
      <c r="C346" s="217">
        <v>292350</v>
      </c>
      <c r="D346" s="217" t="s">
        <v>547</v>
      </c>
      <c r="E346" s="232">
        <v>100</v>
      </c>
      <c r="F346" s="232">
        <v>0</v>
      </c>
      <c r="G346" s="232">
        <v>0</v>
      </c>
      <c r="H346" s="232">
        <v>100</v>
      </c>
      <c r="I346" s="232">
        <v>0</v>
      </c>
      <c r="J346" s="232">
        <v>0</v>
      </c>
      <c r="K346" s="232">
        <v>0</v>
      </c>
      <c r="L346" s="232">
        <v>0</v>
      </c>
    </row>
    <row r="347" spans="1:12" ht="12.75" customHeight="1">
      <c r="A347" s="217" t="s">
        <v>970</v>
      </c>
      <c r="B347" s="217" t="s">
        <v>549</v>
      </c>
      <c r="C347" s="217">
        <v>292430</v>
      </c>
      <c r="D347" s="217" t="s">
        <v>548</v>
      </c>
      <c r="E347" s="232">
        <v>100</v>
      </c>
      <c r="F347" s="232">
        <v>50</v>
      </c>
      <c r="G347" s="232">
        <v>100</v>
      </c>
      <c r="H347" s="232">
        <v>75</v>
      </c>
      <c r="I347" s="232">
        <v>0</v>
      </c>
      <c r="J347" s="232">
        <v>75</v>
      </c>
      <c r="K347" s="232">
        <v>100</v>
      </c>
      <c r="L347" s="232">
        <v>0</v>
      </c>
    </row>
    <row r="348" spans="1:12" ht="12.75" customHeight="1">
      <c r="A348" s="217" t="s">
        <v>970</v>
      </c>
      <c r="B348" s="217" t="s">
        <v>549</v>
      </c>
      <c r="C348" s="217">
        <v>292990</v>
      </c>
      <c r="D348" s="217" t="s">
        <v>549</v>
      </c>
      <c r="E348" s="232">
        <v>20</v>
      </c>
      <c r="F348" s="232">
        <v>33.299999999999997</v>
      </c>
      <c r="G348" s="232">
        <v>57.1</v>
      </c>
      <c r="H348" s="232">
        <v>33.299999999999997</v>
      </c>
      <c r="I348" s="232">
        <v>0</v>
      </c>
      <c r="J348" s="232">
        <v>30</v>
      </c>
      <c r="K348" s="232">
        <v>100</v>
      </c>
      <c r="L348" s="232">
        <v>36.4</v>
      </c>
    </row>
    <row r="349" spans="1:12" ht="12.75" customHeight="1">
      <c r="A349" s="217" t="s">
        <v>970</v>
      </c>
      <c r="B349" s="217" t="s">
        <v>549</v>
      </c>
      <c r="C349" s="217">
        <v>293080</v>
      </c>
      <c r="D349" s="217" t="s">
        <v>550</v>
      </c>
      <c r="E349" s="232" t="s">
        <v>476</v>
      </c>
      <c r="F349" s="232">
        <v>100</v>
      </c>
      <c r="G349" s="232">
        <v>22.2</v>
      </c>
      <c r="H349" s="232">
        <v>87.5</v>
      </c>
      <c r="I349" s="232">
        <v>0</v>
      </c>
      <c r="J349" s="232">
        <v>75</v>
      </c>
      <c r="K349" s="232">
        <v>75</v>
      </c>
      <c r="L349" s="232">
        <v>50</v>
      </c>
    </row>
    <row r="350" spans="1:12" ht="12.75" customHeight="1">
      <c r="A350" s="217" t="s">
        <v>979</v>
      </c>
      <c r="B350" s="217" t="s">
        <v>755</v>
      </c>
      <c r="C350" s="217">
        <v>290135</v>
      </c>
      <c r="D350" s="217" t="s">
        <v>747</v>
      </c>
      <c r="E350" s="232">
        <v>80</v>
      </c>
      <c r="F350" s="232">
        <v>66.7</v>
      </c>
      <c r="G350" s="232">
        <v>0</v>
      </c>
      <c r="H350" s="232">
        <v>0</v>
      </c>
      <c r="I350" s="232">
        <v>0</v>
      </c>
      <c r="J350" s="232">
        <v>0</v>
      </c>
      <c r="K350" s="232">
        <v>0</v>
      </c>
      <c r="L350" s="232">
        <v>40</v>
      </c>
    </row>
    <row r="351" spans="1:12" ht="12.75" customHeight="1">
      <c r="A351" s="217" t="s">
        <v>979</v>
      </c>
      <c r="B351" s="217" t="s">
        <v>755</v>
      </c>
      <c r="C351" s="217">
        <v>290180</v>
      </c>
      <c r="D351" s="217" t="s">
        <v>748</v>
      </c>
      <c r="E351" s="232">
        <v>25</v>
      </c>
      <c r="F351" s="232">
        <v>0</v>
      </c>
      <c r="G351" s="232">
        <v>84.2</v>
      </c>
      <c r="H351" s="232">
        <v>100</v>
      </c>
      <c r="I351" s="232">
        <v>0</v>
      </c>
      <c r="J351" s="232">
        <v>0</v>
      </c>
      <c r="K351" s="232">
        <v>0</v>
      </c>
      <c r="L351" s="232">
        <v>0</v>
      </c>
    </row>
    <row r="352" spans="1:12" ht="12.75" customHeight="1">
      <c r="A352" s="217" t="s">
        <v>979</v>
      </c>
      <c r="B352" s="217" t="s">
        <v>755</v>
      </c>
      <c r="C352" s="217">
        <v>290600</v>
      </c>
      <c r="D352" s="217" t="s">
        <v>749</v>
      </c>
      <c r="E352" s="232">
        <v>50</v>
      </c>
      <c r="F352" s="232">
        <v>0</v>
      </c>
      <c r="G352" s="232">
        <v>64.7</v>
      </c>
      <c r="H352" s="232">
        <v>80</v>
      </c>
      <c r="I352" s="232">
        <v>100</v>
      </c>
      <c r="J352" s="232">
        <v>100</v>
      </c>
      <c r="K352" s="232">
        <v>100</v>
      </c>
      <c r="L352" s="232">
        <v>35.700000000000003</v>
      </c>
    </row>
    <row r="353" spans="1:12" ht="12.75" customHeight="1">
      <c r="A353" s="217" t="s">
        <v>979</v>
      </c>
      <c r="B353" s="217" t="s">
        <v>755</v>
      </c>
      <c r="C353" s="217">
        <v>291085</v>
      </c>
      <c r="D353" s="217" t="s">
        <v>750</v>
      </c>
      <c r="E353" s="232">
        <v>100</v>
      </c>
      <c r="F353" s="232">
        <v>100</v>
      </c>
      <c r="G353" s="232">
        <v>100</v>
      </c>
      <c r="H353" s="232">
        <v>0</v>
      </c>
      <c r="I353" s="232">
        <v>0</v>
      </c>
      <c r="J353" s="232">
        <v>0</v>
      </c>
      <c r="K353" s="232">
        <v>0</v>
      </c>
      <c r="L353" s="232">
        <v>66.7</v>
      </c>
    </row>
    <row r="354" spans="1:12" ht="12.75" customHeight="1">
      <c r="A354" s="217" t="s">
        <v>979</v>
      </c>
      <c r="B354" s="217" t="s">
        <v>755</v>
      </c>
      <c r="C354" s="217">
        <v>291700</v>
      </c>
      <c r="D354" s="217" t="s">
        <v>751</v>
      </c>
      <c r="E354" s="232">
        <v>100</v>
      </c>
      <c r="F354" s="232">
        <v>100</v>
      </c>
      <c r="G354" s="232">
        <v>0</v>
      </c>
      <c r="H354" s="232">
        <v>0</v>
      </c>
      <c r="I354" s="232">
        <v>0</v>
      </c>
      <c r="J354" s="232">
        <v>50</v>
      </c>
      <c r="K354" s="232">
        <v>77.8</v>
      </c>
      <c r="L354" s="232">
        <v>77.8</v>
      </c>
    </row>
    <row r="355" spans="1:12" ht="12.75" customHeight="1">
      <c r="A355" s="217" t="s">
        <v>979</v>
      </c>
      <c r="B355" s="217" t="s">
        <v>755</v>
      </c>
      <c r="C355" s="217">
        <v>291770</v>
      </c>
      <c r="D355" s="217" t="s">
        <v>752</v>
      </c>
      <c r="E355" s="232" t="s">
        <v>476</v>
      </c>
      <c r="F355" s="232">
        <v>66.7</v>
      </c>
      <c r="G355" s="232">
        <v>0</v>
      </c>
      <c r="H355" s="232">
        <v>100</v>
      </c>
      <c r="I355" s="232">
        <v>100</v>
      </c>
      <c r="J355" s="232">
        <v>50</v>
      </c>
      <c r="K355" s="232">
        <v>50</v>
      </c>
      <c r="L355" s="232">
        <v>50</v>
      </c>
    </row>
    <row r="356" spans="1:12" ht="12.75" customHeight="1">
      <c r="A356" s="217" t="s">
        <v>979</v>
      </c>
      <c r="B356" s="217" t="s">
        <v>755</v>
      </c>
      <c r="C356" s="217">
        <v>292460</v>
      </c>
      <c r="D356" s="217" t="s">
        <v>753</v>
      </c>
      <c r="E356" s="232" t="s">
        <v>476</v>
      </c>
      <c r="F356" s="232">
        <v>0</v>
      </c>
      <c r="G356" s="232">
        <v>20</v>
      </c>
      <c r="H356" s="232">
        <v>16.7</v>
      </c>
      <c r="I356" s="232">
        <v>0</v>
      </c>
      <c r="J356" s="232">
        <v>100</v>
      </c>
      <c r="K356" s="232">
        <v>0</v>
      </c>
      <c r="L356" s="232">
        <v>66.7</v>
      </c>
    </row>
    <row r="357" spans="1:12" ht="12.75" customHeight="1">
      <c r="A357" s="217" t="s">
        <v>979</v>
      </c>
      <c r="B357" s="217" t="s">
        <v>755</v>
      </c>
      <c r="C357" s="217">
        <v>292525</v>
      </c>
      <c r="D357" s="217" t="s">
        <v>754</v>
      </c>
      <c r="E357" s="232">
        <v>50</v>
      </c>
      <c r="F357" s="232">
        <v>0</v>
      </c>
      <c r="G357" s="232">
        <v>50</v>
      </c>
      <c r="H357" s="232">
        <v>0</v>
      </c>
      <c r="I357" s="232">
        <v>0</v>
      </c>
      <c r="J357" s="232">
        <v>0</v>
      </c>
      <c r="K357" s="232">
        <v>0</v>
      </c>
      <c r="L357" s="232">
        <v>66.7</v>
      </c>
    </row>
    <row r="358" spans="1:12" ht="12.75" customHeight="1">
      <c r="A358" s="217" t="s">
        <v>979</v>
      </c>
      <c r="B358" s="217" t="s">
        <v>755</v>
      </c>
      <c r="C358" s="217">
        <v>293010</v>
      </c>
      <c r="D358" s="217" t="s">
        <v>755</v>
      </c>
      <c r="E358" s="232">
        <v>66.7</v>
      </c>
      <c r="F358" s="232">
        <v>75</v>
      </c>
      <c r="G358" s="232">
        <v>71.400000000000006</v>
      </c>
      <c r="H358" s="232">
        <v>75</v>
      </c>
      <c r="I358" s="232">
        <v>100</v>
      </c>
      <c r="J358" s="232">
        <v>100</v>
      </c>
      <c r="K358" s="232">
        <v>0</v>
      </c>
      <c r="L358" s="232">
        <v>50</v>
      </c>
    </row>
    <row r="359" spans="1:12" ht="12.75" customHeight="1">
      <c r="A359" s="217" t="s">
        <v>970</v>
      </c>
      <c r="B359" s="217" t="s">
        <v>567</v>
      </c>
      <c r="C359" s="217">
        <v>290040</v>
      </c>
      <c r="D359" s="217" t="s">
        <v>552</v>
      </c>
      <c r="E359" s="232" t="s">
        <v>476</v>
      </c>
      <c r="F359" s="232">
        <v>66.7</v>
      </c>
      <c r="G359" s="232">
        <v>50</v>
      </c>
      <c r="H359" s="232">
        <v>0</v>
      </c>
      <c r="I359" s="232">
        <v>0</v>
      </c>
      <c r="J359" s="232">
        <v>25</v>
      </c>
      <c r="K359" s="232">
        <v>0</v>
      </c>
      <c r="L359" s="232">
        <v>0</v>
      </c>
    </row>
    <row r="360" spans="1:12" ht="12.75" customHeight="1">
      <c r="A360" s="217" t="s">
        <v>970</v>
      </c>
      <c r="B360" s="217" t="s">
        <v>567</v>
      </c>
      <c r="C360" s="217">
        <v>290210</v>
      </c>
      <c r="D360" s="217" t="s">
        <v>553</v>
      </c>
      <c r="E360" s="232">
        <v>50</v>
      </c>
      <c r="F360" s="232">
        <v>69.2</v>
      </c>
      <c r="G360" s="232">
        <v>51.1</v>
      </c>
      <c r="H360" s="232">
        <v>100</v>
      </c>
      <c r="I360" s="232">
        <v>0</v>
      </c>
      <c r="J360" s="232">
        <v>62.5</v>
      </c>
      <c r="K360" s="232">
        <v>66.7</v>
      </c>
      <c r="L360" s="232">
        <v>41.7</v>
      </c>
    </row>
    <row r="361" spans="1:12" ht="12.75" customHeight="1">
      <c r="A361" s="217" t="s">
        <v>970</v>
      </c>
      <c r="B361" s="217" t="s">
        <v>567</v>
      </c>
      <c r="C361" s="217">
        <v>290327</v>
      </c>
      <c r="D361" s="217" t="s">
        <v>554</v>
      </c>
      <c r="E361" s="232" t="s">
        <v>476</v>
      </c>
      <c r="F361" s="232">
        <v>33.299999999999997</v>
      </c>
      <c r="G361" s="232">
        <v>100</v>
      </c>
      <c r="H361" s="232">
        <v>100</v>
      </c>
      <c r="I361" s="232">
        <v>100</v>
      </c>
      <c r="J361" s="232">
        <v>100</v>
      </c>
      <c r="K361" s="232">
        <v>75</v>
      </c>
      <c r="L361" s="232">
        <v>100</v>
      </c>
    </row>
    <row r="362" spans="1:12" ht="12.75" customHeight="1">
      <c r="A362" s="217" t="s">
        <v>970</v>
      </c>
      <c r="B362" s="217" t="s">
        <v>567</v>
      </c>
      <c r="C362" s="217">
        <v>290360</v>
      </c>
      <c r="D362" s="217" t="s">
        <v>555</v>
      </c>
      <c r="E362" s="232" t="s">
        <v>476</v>
      </c>
      <c r="F362" s="232">
        <v>100</v>
      </c>
      <c r="G362" s="232">
        <v>100</v>
      </c>
      <c r="H362" s="232">
        <v>100</v>
      </c>
      <c r="I362" s="232">
        <v>0</v>
      </c>
      <c r="J362" s="232">
        <v>66.7</v>
      </c>
      <c r="K362" s="232">
        <v>100</v>
      </c>
      <c r="L362" s="232">
        <v>62.5</v>
      </c>
    </row>
    <row r="363" spans="1:12" ht="12.75" customHeight="1">
      <c r="A363" s="217" t="s">
        <v>970</v>
      </c>
      <c r="B363" s="217" t="s">
        <v>567</v>
      </c>
      <c r="C363" s="217">
        <v>290680</v>
      </c>
      <c r="D363" s="217" t="s">
        <v>556</v>
      </c>
      <c r="E363" s="232">
        <v>100</v>
      </c>
      <c r="F363" s="232">
        <v>75</v>
      </c>
      <c r="G363" s="232">
        <v>0</v>
      </c>
      <c r="H363" s="232">
        <v>100</v>
      </c>
      <c r="I363" s="232">
        <v>100</v>
      </c>
      <c r="J363" s="232">
        <v>75</v>
      </c>
      <c r="K363" s="232">
        <v>100</v>
      </c>
      <c r="L363" s="232">
        <v>33.299999999999997</v>
      </c>
    </row>
    <row r="364" spans="1:12" ht="12.75" customHeight="1">
      <c r="A364" s="217" t="s">
        <v>970</v>
      </c>
      <c r="B364" s="217" t="s">
        <v>567</v>
      </c>
      <c r="C364" s="217">
        <v>290840</v>
      </c>
      <c r="D364" s="217" t="s">
        <v>557</v>
      </c>
      <c r="E364" s="232">
        <v>75</v>
      </c>
      <c r="F364" s="232">
        <v>55.6</v>
      </c>
      <c r="G364" s="232">
        <v>63.2</v>
      </c>
      <c r="H364" s="232">
        <v>83.3</v>
      </c>
      <c r="I364" s="232">
        <v>33.299999999999997</v>
      </c>
      <c r="J364" s="232">
        <v>62.5</v>
      </c>
      <c r="K364" s="232">
        <v>100</v>
      </c>
      <c r="L364" s="232">
        <v>0</v>
      </c>
    </row>
    <row r="365" spans="1:12" ht="12.75" customHeight="1">
      <c r="A365" s="217" t="s">
        <v>970</v>
      </c>
      <c r="B365" s="217" t="s">
        <v>567</v>
      </c>
      <c r="C365" s="217">
        <v>291070</v>
      </c>
      <c r="D365" s="217" t="s">
        <v>558</v>
      </c>
      <c r="E365" s="232">
        <v>100</v>
      </c>
      <c r="F365" s="232">
        <v>100</v>
      </c>
      <c r="G365" s="232">
        <v>100</v>
      </c>
      <c r="H365" s="232">
        <v>100</v>
      </c>
      <c r="I365" s="232">
        <v>100</v>
      </c>
      <c r="J365" s="232">
        <v>75</v>
      </c>
      <c r="K365" s="232">
        <v>33.299999999999997</v>
      </c>
      <c r="L365" s="232">
        <v>66.7</v>
      </c>
    </row>
    <row r="366" spans="1:12" ht="12.75" customHeight="1">
      <c r="A366" s="217" t="s">
        <v>970</v>
      </c>
      <c r="B366" s="217" t="s">
        <v>567</v>
      </c>
      <c r="C366" s="217">
        <v>291910</v>
      </c>
      <c r="D366" s="217" t="s">
        <v>559</v>
      </c>
      <c r="E366" s="232" t="s">
        <v>476</v>
      </c>
      <c r="F366" s="232">
        <v>33.299999999999997</v>
      </c>
      <c r="G366" s="232">
        <v>100</v>
      </c>
      <c r="H366" s="232">
        <v>0</v>
      </c>
      <c r="I366" s="232">
        <v>100</v>
      </c>
      <c r="J366" s="232">
        <v>100</v>
      </c>
      <c r="K366" s="232">
        <v>0</v>
      </c>
      <c r="L366" s="232">
        <v>50</v>
      </c>
    </row>
    <row r="367" spans="1:12" ht="12.75" customHeight="1">
      <c r="A367" s="217" t="s">
        <v>970</v>
      </c>
      <c r="B367" s="217" t="s">
        <v>567</v>
      </c>
      <c r="C367" s="217">
        <v>292150</v>
      </c>
      <c r="D367" s="217" t="s">
        <v>560</v>
      </c>
      <c r="E367" s="232">
        <v>100</v>
      </c>
      <c r="F367" s="232">
        <v>0</v>
      </c>
      <c r="G367" s="232">
        <v>60</v>
      </c>
      <c r="H367" s="232">
        <v>71.400000000000006</v>
      </c>
      <c r="I367" s="232">
        <v>75</v>
      </c>
      <c r="J367" s="232">
        <v>80</v>
      </c>
      <c r="K367" s="232">
        <v>100</v>
      </c>
      <c r="L367" s="232">
        <v>100</v>
      </c>
    </row>
    <row r="368" spans="1:12" ht="12.75" customHeight="1">
      <c r="A368" s="217" t="s">
        <v>970</v>
      </c>
      <c r="B368" s="217" t="s">
        <v>567</v>
      </c>
      <c r="C368" s="217">
        <v>292265</v>
      </c>
      <c r="D368" s="217" t="s">
        <v>561</v>
      </c>
      <c r="E368" s="232" t="s">
        <v>476</v>
      </c>
      <c r="F368" s="232">
        <v>100</v>
      </c>
      <c r="G368" s="232">
        <v>33.299999999999997</v>
      </c>
      <c r="H368" s="232">
        <v>100</v>
      </c>
      <c r="I368" s="232">
        <v>100</v>
      </c>
      <c r="J368" s="232">
        <v>80</v>
      </c>
      <c r="K368" s="232">
        <v>50</v>
      </c>
      <c r="L368" s="232">
        <v>100</v>
      </c>
    </row>
    <row r="369" spans="1:12" ht="12.75" customHeight="1">
      <c r="A369" s="217" t="s">
        <v>970</v>
      </c>
      <c r="B369" s="217" t="s">
        <v>567</v>
      </c>
      <c r="C369" s="217">
        <v>292580</v>
      </c>
      <c r="D369" s="217" t="s">
        <v>562</v>
      </c>
      <c r="E369" s="232">
        <v>50</v>
      </c>
      <c r="F369" s="232">
        <v>0</v>
      </c>
      <c r="G369" s="232">
        <v>100</v>
      </c>
      <c r="H369" s="232">
        <v>0</v>
      </c>
      <c r="I369" s="232">
        <v>100</v>
      </c>
      <c r="J369" s="232">
        <v>66.7</v>
      </c>
      <c r="K369" s="232">
        <v>100</v>
      </c>
      <c r="L369" s="232">
        <v>100</v>
      </c>
    </row>
    <row r="370" spans="1:12" ht="12.75" customHeight="1">
      <c r="A370" s="217" t="s">
        <v>970</v>
      </c>
      <c r="B370" s="217" t="s">
        <v>567</v>
      </c>
      <c r="C370" s="217">
        <v>292590</v>
      </c>
      <c r="D370" s="217" t="s">
        <v>563</v>
      </c>
      <c r="E370" s="232">
        <v>75</v>
      </c>
      <c r="F370" s="232">
        <v>50</v>
      </c>
      <c r="G370" s="232">
        <v>60</v>
      </c>
      <c r="H370" s="232">
        <v>60</v>
      </c>
      <c r="I370" s="232">
        <v>100</v>
      </c>
      <c r="J370" s="232">
        <v>50</v>
      </c>
      <c r="K370" s="232">
        <v>80</v>
      </c>
      <c r="L370" s="232">
        <v>28.6</v>
      </c>
    </row>
    <row r="371" spans="1:12" ht="12.75" customHeight="1">
      <c r="A371" s="217" t="s">
        <v>970</v>
      </c>
      <c r="B371" s="217" t="s">
        <v>567</v>
      </c>
      <c r="C371" s="217">
        <v>292610</v>
      </c>
      <c r="D371" s="217" t="s">
        <v>564</v>
      </c>
      <c r="E371" s="232">
        <v>100</v>
      </c>
      <c r="F371" s="232">
        <v>0</v>
      </c>
      <c r="G371" s="232">
        <v>0</v>
      </c>
      <c r="H371" s="232">
        <v>0</v>
      </c>
      <c r="I371" s="232">
        <v>100</v>
      </c>
      <c r="J371" s="232">
        <v>66.7</v>
      </c>
      <c r="K371" s="232">
        <v>0</v>
      </c>
      <c r="L371" s="232">
        <v>100</v>
      </c>
    </row>
    <row r="372" spans="1:12" ht="12.75" customHeight="1">
      <c r="A372" s="217" t="s">
        <v>970</v>
      </c>
      <c r="B372" s="217" t="s">
        <v>567</v>
      </c>
      <c r="C372" s="217">
        <v>292800</v>
      </c>
      <c r="D372" s="217" t="s">
        <v>565</v>
      </c>
      <c r="E372" s="232">
        <v>100</v>
      </c>
      <c r="F372" s="232">
        <v>75</v>
      </c>
      <c r="G372" s="232">
        <v>50</v>
      </c>
      <c r="H372" s="232">
        <v>25</v>
      </c>
      <c r="I372" s="232">
        <v>0</v>
      </c>
      <c r="J372" s="232">
        <v>60</v>
      </c>
      <c r="K372" s="232">
        <v>0</v>
      </c>
      <c r="L372" s="232">
        <v>0</v>
      </c>
    </row>
    <row r="373" spans="1:12" ht="12.75" customHeight="1">
      <c r="A373" s="217" t="s">
        <v>970</v>
      </c>
      <c r="B373" s="217" t="s">
        <v>567</v>
      </c>
      <c r="C373" s="217">
        <v>292895</v>
      </c>
      <c r="D373" s="217" t="s">
        <v>566</v>
      </c>
      <c r="E373" s="232">
        <v>100</v>
      </c>
      <c r="F373" s="232">
        <v>0</v>
      </c>
      <c r="G373" s="232">
        <v>100</v>
      </c>
      <c r="H373" s="232">
        <v>0</v>
      </c>
      <c r="I373" s="232">
        <v>0</v>
      </c>
      <c r="J373" s="232">
        <v>0</v>
      </c>
      <c r="K373" s="232">
        <v>0</v>
      </c>
      <c r="L373" s="232">
        <v>0</v>
      </c>
    </row>
    <row r="374" spans="1:12" ht="12.75" customHeight="1">
      <c r="A374" s="217" t="s">
        <v>970</v>
      </c>
      <c r="B374" s="217" t="s">
        <v>567</v>
      </c>
      <c r="C374" s="217">
        <v>293050</v>
      </c>
      <c r="D374" s="217" t="s">
        <v>567</v>
      </c>
      <c r="E374" s="232">
        <v>81.2</v>
      </c>
      <c r="F374" s="232">
        <v>81.2</v>
      </c>
      <c r="G374" s="232">
        <v>67.599999999999994</v>
      </c>
      <c r="H374" s="232">
        <v>73.7</v>
      </c>
      <c r="I374" s="232">
        <v>100</v>
      </c>
      <c r="J374" s="232">
        <v>50</v>
      </c>
      <c r="K374" s="232">
        <v>57.1</v>
      </c>
      <c r="L374" s="232">
        <v>72.7</v>
      </c>
    </row>
    <row r="375" spans="1:12" ht="12.75" customHeight="1">
      <c r="A375" s="217" t="s">
        <v>970</v>
      </c>
      <c r="B375" s="217" t="s">
        <v>567</v>
      </c>
      <c r="C375" s="217">
        <v>293150</v>
      </c>
      <c r="D375" s="217" t="s">
        <v>568</v>
      </c>
      <c r="E375" s="232" t="s">
        <v>476</v>
      </c>
      <c r="F375" s="232">
        <v>100</v>
      </c>
      <c r="G375" s="232">
        <v>100</v>
      </c>
      <c r="H375" s="232">
        <v>0</v>
      </c>
      <c r="I375" s="232">
        <v>0</v>
      </c>
      <c r="J375" s="232">
        <v>28.6</v>
      </c>
      <c r="K375" s="232">
        <v>100</v>
      </c>
      <c r="L375" s="232">
        <v>0</v>
      </c>
    </row>
    <row r="376" spans="1:12" ht="12.75" customHeight="1">
      <c r="A376" s="217" t="s">
        <v>970</v>
      </c>
      <c r="B376" s="217" t="s">
        <v>567</v>
      </c>
      <c r="C376" s="217">
        <v>293190</v>
      </c>
      <c r="D376" s="217" t="s">
        <v>569</v>
      </c>
      <c r="E376" s="232">
        <v>85.7</v>
      </c>
      <c r="F376" s="232">
        <v>100</v>
      </c>
      <c r="G376" s="232">
        <v>95.2</v>
      </c>
      <c r="H376" s="232">
        <v>100</v>
      </c>
      <c r="I376" s="232">
        <v>75</v>
      </c>
      <c r="J376" s="232">
        <v>71.400000000000006</v>
      </c>
      <c r="K376" s="232">
        <v>100</v>
      </c>
      <c r="L376" s="232">
        <v>66.7</v>
      </c>
    </row>
    <row r="377" spans="1:12" ht="12.75" customHeight="1">
      <c r="A377" s="217" t="s">
        <v>970</v>
      </c>
      <c r="B377" s="217" t="s">
        <v>567</v>
      </c>
      <c r="C377" s="217">
        <v>293300</v>
      </c>
      <c r="D377" s="217" t="s">
        <v>570</v>
      </c>
      <c r="E377" s="232">
        <v>86.7</v>
      </c>
      <c r="F377" s="232">
        <v>60</v>
      </c>
      <c r="G377" s="232">
        <v>75</v>
      </c>
      <c r="H377" s="232">
        <v>75</v>
      </c>
      <c r="I377" s="232">
        <v>100</v>
      </c>
      <c r="J377" s="232">
        <v>100</v>
      </c>
      <c r="K377" s="232">
        <v>0</v>
      </c>
      <c r="L377" s="232">
        <v>50</v>
      </c>
    </row>
    <row r="378" spans="1:12" ht="12.75" customHeight="1">
      <c r="A378" s="217" t="s">
        <v>1016</v>
      </c>
      <c r="B378" s="217" t="s">
        <v>634</v>
      </c>
      <c r="C378" s="217">
        <v>290080</v>
      </c>
      <c r="D378" s="217" t="s">
        <v>623</v>
      </c>
      <c r="E378" s="232">
        <v>100</v>
      </c>
      <c r="F378" s="232">
        <v>80</v>
      </c>
      <c r="G378" s="232">
        <v>37.5</v>
      </c>
      <c r="H378" s="232">
        <v>0</v>
      </c>
      <c r="I378" s="232">
        <v>50</v>
      </c>
      <c r="J378" s="232">
        <v>33.299999999999997</v>
      </c>
      <c r="K378" s="232">
        <v>0</v>
      </c>
      <c r="L378" s="232">
        <v>25</v>
      </c>
    </row>
    <row r="379" spans="1:12" ht="12.75" customHeight="1">
      <c r="A379" s="217" t="s">
        <v>1016</v>
      </c>
      <c r="B379" s="217" t="s">
        <v>634</v>
      </c>
      <c r="C379" s="217">
        <v>290690</v>
      </c>
      <c r="D379" s="217" t="s">
        <v>624</v>
      </c>
      <c r="E379" s="232">
        <v>100</v>
      </c>
      <c r="F379" s="232">
        <v>100</v>
      </c>
      <c r="G379" s="232">
        <v>100</v>
      </c>
      <c r="H379" s="232">
        <v>100</v>
      </c>
      <c r="I379" s="232">
        <v>100</v>
      </c>
      <c r="J379" s="232">
        <v>100</v>
      </c>
      <c r="K379" s="232">
        <v>100</v>
      </c>
      <c r="L379" s="232">
        <v>0</v>
      </c>
    </row>
    <row r="380" spans="1:12" ht="12.75" customHeight="1">
      <c r="A380" s="217" t="s">
        <v>1016</v>
      </c>
      <c r="B380" s="217" t="s">
        <v>634</v>
      </c>
      <c r="C380" s="217">
        <v>291280</v>
      </c>
      <c r="D380" s="217" t="s">
        <v>625</v>
      </c>
      <c r="E380" s="232" t="s">
        <v>476</v>
      </c>
      <c r="F380" s="232">
        <v>0</v>
      </c>
      <c r="G380" s="232">
        <v>0</v>
      </c>
      <c r="H380" s="232">
        <v>0</v>
      </c>
      <c r="I380" s="232">
        <v>0</v>
      </c>
      <c r="J380" s="232">
        <v>100</v>
      </c>
      <c r="K380" s="232">
        <v>0</v>
      </c>
      <c r="L380" s="232">
        <v>0</v>
      </c>
    </row>
    <row r="381" spans="1:12" ht="12.75" customHeight="1">
      <c r="A381" s="217" t="s">
        <v>1016</v>
      </c>
      <c r="B381" s="217" t="s">
        <v>634</v>
      </c>
      <c r="C381" s="217">
        <v>291560</v>
      </c>
      <c r="D381" s="217" t="s">
        <v>626</v>
      </c>
      <c r="E381" s="232">
        <v>93.3</v>
      </c>
      <c r="F381" s="232">
        <v>78.8</v>
      </c>
      <c r="G381" s="232">
        <v>68</v>
      </c>
      <c r="H381" s="232">
        <v>87</v>
      </c>
      <c r="I381" s="232">
        <v>100</v>
      </c>
      <c r="J381" s="232">
        <v>73.3</v>
      </c>
      <c r="K381" s="232">
        <v>88.9</v>
      </c>
      <c r="L381" s="232">
        <v>85.7</v>
      </c>
    </row>
    <row r="382" spans="1:12" ht="12.75" customHeight="1">
      <c r="A382" s="217" t="s">
        <v>1016</v>
      </c>
      <c r="B382" s="217" t="s">
        <v>634</v>
      </c>
      <c r="C382" s="217">
        <v>291600</v>
      </c>
      <c r="D382" s="217" t="s">
        <v>627</v>
      </c>
      <c r="E382" s="232">
        <v>50</v>
      </c>
      <c r="F382" s="232">
        <v>100</v>
      </c>
      <c r="G382" s="232">
        <v>50</v>
      </c>
      <c r="H382" s="232">
        <v>100</v>
      </c>
      <c r="I382" s="232">
        <v>0</v>
      </c>
      <c r="J382" s="232">
        <v>0</v>
      </c>
      <c r="K382" s="232">
        <v>0</v>
      </c>
      <c r="L382" s="232">
        <v>0</v>
      </c>
    </row>
    <row r="383" spans="1:12" ht="12.75" customHeight="1">
      <c r="A383" s="217" t="s">
        <v>1016</v>
      </c>
      <c r="B383" s="217" t="s">
        <v>634</v>
      </c>
      <c r="C383" s="217">
        <v>291845</v>
      </c>
      <c r="D383" s="217" t="s">
        <v>628</v>
      </c>
      <c r="E383" s="232" t="s">
        <v>476</v>
      </c>
      <c r="F383" s="232">
        <v>0</v>
      </c>
      <c r="G383" s="232">
        <v>66.7</v>
      </c>
      <c r="H383" s="232">
        <v>75</v>
      </c>
      <c r="I383" s="232">
        <v>0</v>
      </c>
      <c r="J383" s="232">
        <v>0</v>
      </c>
      <c r="K383" s="232">
        <v>0</v>
      </c>
      <c r="L383" s="232">
        <v>0</v>
      </c>
    </row>
    <row r="384" spans="1:12" ht="12.75" customHeight="1">
      <c r="A384" s="217" t="s">
        <v>1016</v>
      </c>
      <c r="B384" s="217" t="s">
        <v>634</v>
      </c>
      <c r="C384" s="217">
        <v>291890</v>
      </c>
      <c r="D384" s="217" t="s">
        <v>629</v>
      </c>
      <c r="E384" s="232" t="s">
        <v>476</v>
      </c>
      <c r="F384" s="232">
        <v>25</v>
      </c>
      <c r="G384" s="232">
        <v>0</v>
      </c>
      <c r="H384" s="232">
        <v>0</v>
      </c>
      <c r="I384" s="232">
        <v>0</v>
      </c>
      <c r="J384" s="232">
        <v>0</v>
      </c>
      <c r="K384" s="232">
        <v>0</v>
      </c>
      <c r="L384" s="232">
        <v>0</v>
      </c>
    </row>
    <row r="385" spans="1:12" ht="12.75" customHeight="1">
      <c r="A385" s="217" t="s">
        <v>1016</v>
      </c>
      <c r="B385" s="217" t="s">
        <v>634</v>
      </c>
      <c r="C385" s="217">
        <v>292110</v>
      </c>
      <c r="D385" s="217" t="s">
        <v>630</v>
      </c>
      <c r="E385" s="232">
        <v>50</v>
      </c>
      <c r="F385" s="232">
        <v>0</v>
      </c>
      <c r="G385" s="232">
        <v>50</v>
      </c>
      <c r="H385" s="232">
        <v>0</v>
      </c>
      <c r="I385" s="232">
        <v>0</v>
      </c>
      <c r="J385" s="232">
        <v>100</v>
      </c>
      <c r="K385" s="232">
        <v>50</v>
      </c>
      <c r="L385" s="232">
        <v>0</v>
      </c>
    </row>
    <row r="386" spans="1:12" ht="12.75" customHeight="1">
      <c r="A386" s="217" t="s">
        <v>1016</v>
      </c>
      <c r="B386" s="217" t="s">
        <v>634</v>
      </c>
      <c r="C386" s="217">
        <v>292200</v>
      </c>
      <c r="D386" s="217" t="s">
        <v>631</v>
      </c>
      <c r="E386" s="232">
        <v>100</v>
      </c>
      <c r="F386" s="232">
        <v>0</v>
      </c>
      <c r="G386" s="232">
        <v>50</v>
      </c>
      <c r="H386" s="232">
        <v>100</v>
      </c>
      <c r="I386" s="232">
        <v>0</v>
      </c>
      <c r="J386" s="232">
        <v>0</v>
      </c>
      <c r="K386" s="232">
        <v>55.6</v>
      </c>
      <c r="L386" s="232">
        <v>71.400000000000006</v>
      </c>
    </row>
    <row r="387" spans="1:12" ht="12.75" customHeight="1">
      <c r="A387" s="217" t="s">
        <v>1016</v>
      </c>
      <c r="B387" s="217" t="s">
        <v>634</v>
      </c>
      <c r="C387" s="217">
        <v>292300</v>
      </c>
      <c r="D387" s="217" t="s">
        <v>632</v>
      </c>
      <c r="E387" s="232">
        <v>80</v>
      </c>
      <c r="F387" s="232">
        <v>50</v>
      </c>
      <c r="G387" s="232">
        <v>33.299999999999997</v>
      </c>
      <c r="H387" s="232">
        <v>0</v>
      </c>
      <c r="I387" s="232">
        <v>0</v>
      </c>
      <c r="J387" s="232">
        <v>40</v>
      </c>
      <c r="K387" s="232">
        <v>50</v>
      </c>
      <c r="L387" s="232">
        <v>0</v>
      </c>
    </row>
    <row r="388" spans="1:12" ht="12.75" customHeight="1">
      <c r="A388" s="217" t="s">
        <v>1016</v>
      </c>
      <c r="B388" s="217" t="s">
        <v>634</v>
      </c>
      <c r="C388" s="217">
        <v>292550</v>
      </c>
      <c r="D388" s="217" t="s">
        <v>633</v>
      </c>
      <c r="E388" s="232">
        <v>33.299999999999997</v>
      </c>
      <c r="F388" s="232">
        <v>50</v>
      </c>
      <c r="G388" s="232">
        <v>0</v>
      </c>
      <c r="H388" s="232">
        <v>33.299999999999997</v>
      </c>
      <c r="I388" s="232">
        <v>0</v>
      </c>
      <c r="J388" s="232">
        <v>50</v>
      </c>
      <c r="K388" s="232">
        <v>50</v>
      </c>
      <c r="L388" s="232">
        <v>100</v>
      </c>
    </row>
    <row r="389" spans="1:12" ht="12.75" customHeight="1">
      <c r="A389" s="217" t="s">
        <v>1016</v>
      </c>
      <c r="B389" s="217" t="s">
        <v>634</v>
      </c>
      <c r="C389" s="217">
        <v>293135</v>
      </c>
      <c r="D389" s="217" t="s">
        <v>634</v>
      </c>
      <c r="E389" s="232">
        <v>63</v>
      </c>
      <c r="F389" s="232">
        <v>65</v>
      </c>
      <c r="G389" s="232">
        <v>66.7</v>
      </c>
      <c r="H389" s="232">
        <v>90</v>
      </c>
      <c r="I389" s="232">
        <v>100</v>
      </c>
      <c r="J389" s="232">
        <v>92.3</v>
      </c>
      <c r="K389" s="232">
        <v>84.6</v>
      </c>
      <c r="L389" s="232">
        <v>92.3</v>
      </c>
    </row>
    <row r="390" spans="1:12" ht="12.75" customHeight="1">
      <c r="A390" s="217" t="s">
        <v>1016</v>
      </c>
      <c r="B390" s="217" t="s">
        <v>634</v>
      </c>
      <c r="C390" s="217">
        <v>293325</v>
      </c>
      <c r="D390" s="217" t="s">
        <v>635</v>
      </c>
      <c r="E390" s="232" t="s">
        <v>476</v>
      </c>
      <c r="F390" s="232">
        <v>100</v>
      </c>
      <c r="G390" s="232">
        <v>0</v>
      </c>
      <c r="H390" s="232">
        <v>0</v>
      </c>
      <c r="I390" s="232">
        <v>0</v>
      </c>
      <c r="J390" s="232">
        <v>0</v>
      </c>
      <c r="K390" s="232">
        <v>0</v>
      </c>
      <c r="L390" s="232">
        <v>0</v>
      </c>
    </row>
    <row r="391" spans="1:12" ht="12.75" customHeight="1">
      <c r="A391" s="217" t="s">
        <v>984</v>
      </c>
      <c r="B391" s="217" t="s">
        <v>946</v>
      </c>
      <c r="C391" s="217">
        <v>290540</v>
      </c>
      <c r="D391" s="217" t="s">
        <v>936</v>
      </c>
      <c r="E391" s="232">
        <v>100</v>
      </c>
      <c r="F391" s="232">
        <v>50</v>
      </c>
      <c r="G391" s="232">
        <v>100</v>
      </c>
      <c r="H391" s="232">
        <v>50</v>
      </c>
      <c r="I391" s="232">
        <v>100</v>
      </c>
      <c r="J391" s="232">
        <v>100</v>
      </c>
      <c r="K391" s="232">
        <v>33.299999999999997</v>
      </c>
      <c r="L391" s="232">
        <v>16.7</v>
      </c>
    </row>
    <row r="392" spans="1:12" ht="12.75" customHeight="1">
      <c r="A392" s="217" t="s">
        <v>984</v>
      </c>
      <c r="B392" s="217" t="s">
        <v>946</v>
      </c>
      <c r="C392" s="217">
        <v>290580</v>
      </c>
      <c r="D392" s="217" t="s">
        <v>937</v>
      </c>
      <c r="E392" s="232">
        <v>80</v>
      </c>
      <c r="F392" s="232">
        <v>60</v>
      </c>
      <c r="G392" s="232">
        <v>66.7</v>
      </c>
      <c r="H392" s="232">
        <v>100</v>
      </c>
      <c r="I392" s="232">
        <v>0</v>
      </c>
      <c r="J392" s="232">
        <v>66.7</v>
      </c>
      <c r="K392" s="232">
        <v>80</v>
      </c>
      <c r="L392" s="232">
        <v>0</v>
      </c>
    </row>
    <row r="393" spans="1:12" ht="12.75" customHeight="1">
      <c r="A393" s="217" t="s">
        <v>984</v>
      </c>
      <c r="B393" s="217" t="s">
        <v>946</v>
      </c>
      <c r="C393" s="217">
        <v>291120</v>
      </c>
      <c r="D393" s="217" t="s">
        <v>938</v>
      </c>
      <c r="E393" s="232">
        <v>87.5</v>
      </c>
      <c r="F393" s="232">
        <v>87.5</v>
      </c>
      <c r="G393" s="232">
        <v>0</v>
      </c>
      <c r="H393" s="232">
        <v>100</v>
      </c>
      <c r="I393" s="232">
        <v>66.7</v>
      </c>
      <c r="J393" s="232">
        <v>80</v>
      </c>
      <c r="K393" s="232">
        <v>66.7</v>
      </c>
      <c r="L393" s="232">
        <v>33.299999999999997</v>
      </c>
    </row>
    <row r="394" spans="1:12" ht="12.75" customHeight="1">
      <c r="A394" s="217" t="s">
        <v>984</v>
      </c>
      <c r="B394" s="217" t="s">
        <v>946</v>
      </c>
      <c r="C394" s="217">
        <v>291345</v>
      </c>
      <c r="D394" s="217" t="s">
        <v>939</v>
      </c>
      <c r="E394" s="232" t="s">
        <v>476</v>
      </c>
      <c r="F394" s="232">
        <v>50</v>
      </c>
      <c r="G394" s="232">
        <v>100</v>
      </c>
      <c r="H394" s="232">
        <v>0</v>
      </c>
      <c r="I394" s="232">
        <v>60</v>
      </c>
      <c r="J394" s="232">
        <v>60</v>
      </c>
      <c r="K394" s="232">
        <v>100</v>
      </c>
      <c r="L394" s="232">
        <v>75</v>
      </c>
    </row>
    <row r="395" spans="1:12" ht="12.75" customHeight="1">
      <c r="A395" s="217" t="s">
        <v>984</v>
      </c>
      <c r="B395" s="217" t="s">
        <v>946</v>
      </c>
      <c r="C395" s="217">
        <v>291730</v>
      </c>
      <c r="D395" s="217" t="s">
        <v>940</v>
      </c>
      <c r="E395" s="232">
        <v>66.7</v>
      </c>
      <c r="F395" s="232">
        <v>66.7</v>
      </c>
      <c r="G395" s="232">
        <v>42.9</v>
      </c>
      <c r="H395" s="232">
        <v>0</v>
      </c>
      <c r="I395" s="232">
        <v>0</v>
      </c>
      <c r="J395" s="232">
        <v>66.7</v>
      </c>
      <c r="K395" s="232">
        <v>20</v>
      </c>
      <c r="L395" s="232">
        <v>14.3</v>
      </c>
    </row>
    <row r="396" spans="1:12" ht="12.75" customHeight="1">
      <c r="A396" s="217" t="s">
        <v>984</v>
      </c>
      <c r="B396" s="217" t="s">
        <v>946</v>
      </c>
      <c r="C396" s="217">
        <v>292260</v>
      </c>
      <c r="D396" s="217" t="s">
        <v>941</v>
      </c>
      <c r="E396" s="232">
        <v>91.7</v>
      </c>
      <c r="F396" s="232">
        <v>50</v>
      </c>
      <c r="G396" s="232">
        <v>33.299999999999997</v>
      </c>
      <c r="H396" s="232">
        <v>0</v>
      </c>
      <c r="I396" s="232">
        <v>66.7</v>
      </c>
      <c r="J396" s="232">
        <v>75</v>
      </c>
      <c r="K396" s="232">
        <v>25</v>
      </c>
      <c r="L396" s="232">
        <v>33.299999999999997</v>
      </c>
    </row>
    <row r="397" spans="1:12" ht="12.75" customHeight="1">
      <c r="A397" s="217" t="s">
        <v>984</v>
      </c>
      <c r="B397" s="217" t="s">
        <v>946</v>
      </c>
      <c r="C397" s="217">
        <v>292275</v>
      </c>
      <c r="D397" s="217" t="s">
        <v>942</v>
      </c>
      <c r="E397" s="232">
        <v>33.299999999999997</v>
      </c>
      <c r="F397" s="232">
        <v>94.7</v>
      </c>
      <c r="G397" s="232">
        <v>0</v>
      </c>
      <c r="H397" s="232">
        <v>0</v>
      </c>
      <c r="I397" s="232">
        <v>0</v>
      </c>
      <c r="J397" s="232">
        <v>0</v>
      </c>
      <c r="K397" s="232">
        <v>0</v>
      </c>
      <c r="L397" s="232">
        <v>50</v>
      </c>
    </row>
    <row r="398" spans="1:12" ht="12.75" customHeight="1">
      <c r="A398" s="217" t="s">
        <v>984</v>
      </c>
      <c r="B398" s="217" t="s">
        <v>946</v>
      </c>
      <c r="C398" s="217">
        <v>292467</v>
      </c>
      <c r="D398" s="217" t="s">
        <v>987</v>
      </c>
      <c r="E398" s="232" t="s">
        <v>476</v>
      </c>
      <c r="F398" s="232">
        <v>100</v>
      </c>
      <c r="G398" s="232">
        <v>100</v>
      </c>
      <c r="H398" s="232">
        <v>0</v>
      </c>
      <c r="I398" s="232">
        <v>0</v>
      </c>
      <c r="J398" s="232">
        <v>0</v>
      </c>
      <c r="K398" s="232">
        <v>0</v>
      </c>
      <c r="L398" s="232">
        <v>0</v>
      </c>
    </row>
    <row r="399" spans="1:12" ht="12.75" customHeight="1">
      <c r="A399" s="217" t="s">
        <v>984</v>
      </c>
      <c r="B399" s="217" t="s">
        <v>946</v>
      </c>
      <c r="C399" s="217">
        <v>293120</v>
      </c>
      <c r="D399" s="217" t="s">
        <v>944</v>
      </c>
      <c r="E399" s="232">
        <v>88.9</v>
      </c>
      <c r="F399" s="232">
        <v>75</v>
      </c>
      <c r="G399" s="232">
        <v>25</v>
      </c>
      <c r="H399" s="232">
        <v>0</v>
      </c>
      <c r="I399" s="232">
        <v>0</v>
      </c>
      <c r="J399" s="232">
        <v>75</v>
      </c>
      <c r="K399" s="232">
        <v>75</v>
      </c>
      <c r="L399" s="232">
        <v>78.599999999999994</v>
      </c>
    </row>
    <row r="400" spans="1:12" ht="12.75" customHeight="1">
      <c r="A400" s="217" t="s">
        <v>984</v>
      </c>
      <c r="B400" s="217" t="s">
        <v>946</v>
      </c>
      <c r="C400" s="217">
        <v>293160</v>
      </c>
      <c r="D400" s="217" t="s">
        <v>945</v>
      </c>
      <c r="E400" s="232">
        <v>50</v>
      </c>
      <c r="F400" s="232">
        <v>0</v>
      </c>
      <c r="G400" s="232">
        <v>100</v>
      </c>
      <c r="H400" s="232">
        <v>50</v>
      </c>
      <c r="I400" s="232">
        <v>0</v>
      </c>
      <c r="J400" s="232">
        <v>50</v>
      </c>
      <c r="K400" s="232">
        <v>60</v>
      </c>
      <c r="L400" s="232">
        <v>100</v>
      </c>
    </row>
    <row r="401" spans="1:12" ht="12.75" customHeight="1">
      <c r="A401" s="217" t="s">
        <v>984</v>
      </c>
      <c r="B401" s="217" t="s">
        <v>946</v>
      </c>
      <c r="C401" s="217">
        <v>293290</v>
      </c>
      <c r="D401" s="217" t="s">
        <v>946</v>
      </c>
      <c r="E401" s="232">
        <v>72.7</v>
      </c>
      <c r="F401" s="232">
        <v>92.5</v>
      </c>
      <c r="G401" s="232">
        <v>78.099999999999994</v>
      </c>
      <c r="H401" s="232">
        <v>60</v>
      </c>
      <c r="I401" s="232">
        <v>46.2</v>
      </c>
      <c r="J401" s="232">
        <v>56.5</v>
      </c>
      <c r="K401" s="232">
        <v>60.9</v>
      </c>
      <c r="L401" s="232">
        <v>67.599999999999994</v>
      </c>
    </row>
    <row r="402" spans="1:12" ht="12.75" customHeight="1">
      <c r="A402" s="217" t="s">
        <v>984</v>
      </c>
      <c r="B402" s="217" t="s">
        <v>946</v>
      </c>
      <c r="C402" s="217">
        <v>293350</v>
      </c>
      <c r="D402" s="217" t="s">
        <v>947</v>
      </c>
      <c r="E402" s="232">
        <v>33.299999999999997</v>
      </c>
      <c r="F402" s="232">
        <v>71.400000000000006</v>
      </c>
      <c r="G402" s="232">
        <v>100</v>
      </c>
      <c r="H402" s="232">
        <v>83.3</v>
      </c>
      <c r="I402" s="232">
        <v>66.7</v>
      </c>
      <c r="J402" s="232">
        <v>83.3</v>
      </c>
      <c r="K402" s="232">
        <v>100</v>
      </c>
      <c r="L402" s="232">
        <v>90.9</v>
      </c>
    </row>
    <row r="403" spans="1:12" ht="12.75" customHeight="1">
      <c r="A403" s="217" t="s">
        <v>983</v>
      </c>
      <c r="B403" s="217" t="s">
        <v>874</v>
      </c>
      <c r="C403" s="217">
        <v>290120</v>
      </c>
      <c r="D403" s="217" t="s">
        <v>856</v>
      </c>
      <c r="E403" s="232">
        <v>100</v>
      </c>
      <c r="F403" s="232">
        <v>0</v>
      </c>
      <c r="G403" s="232">
        <v>83.3</v>
      </c>
      <c r="H403" s="232">
        <v>66.7</v>
      </c>
      <c r="I403" s="232">
        <v>100</v>
      </c>
      <c r="J403" s="232">
        <v>100</v>
      </c>
      <c r="K403" s="232">
        <v>0</v>
      </c>
      <c r="L403" s="232">
        <v>16.7</v>
      </c>
    </row>
    <row r="404" spans="1:12" ht="12.75" customHeight="1">
      <c r="A404" s="217" t="s">
        <v>983</v>
      </c>
      <c r="B404" s="217" t="s">
        <v>874</v>
      </c>
      <c r="C404" s="217">
        <v>290290</v>
      </c>
      <c r="D404" s="217" t="s">
        <v>857</v>
      </c>
      <c r="E404" s="232">
        <v>85.7</v>
      </c>
      <c r="F404" s="232">
        <v>55.6</v>
      </c>
      <c r="G404" s="232">
        <v>72.7</v>
      </c>
      <c r="H404" s="232">
        <v>100</v>
      </c>
      <c r="I404" s="232">
        <v>100</v>
      </c>
      <c r="J404" s="232">
        <v>100</v>
      </c>
      <c r="K404" s="232">
        <v>100</v>
      </c>
      <c r="L404" s="232">
        <v>33.299999999999997</v>
      </c>
    </row>
    <row r="405" spans="1:12" ht="12.75" customHeight="1">
      <c r="A405" s="217" t="s">
        <v>983</v>
      </c>
      <c r="B405" s="217" t="s">
        <v>874</v>
      </c>
      <c r="C405" s="217">
        <v>290350</v>
      </c>
      <c r="D405" s="217" t="s">
        <v>858</v>
      </c>
      <c r="E405" s="232">
        <v>66.7</v>
      </c>
      <c r="F405" s="232">
        <v>100</v>
      </c>
      <c r="G405" s="232">
        <v>100</v>
      </c>
      <c r="H405" s="232">
        <v>83.3</v>
      </c>
      <c r="I405" s="232">
        <v>100</v>
      </c>
      <c r="J405" s="232">
        <v>100</v>
      </c>
      <c r="K405" s="232">
        <v>100</v>
      </c>
      <c r="L405" s="232">
        <v>50</v>
      </c>
    </row>
    <row r="406" spans="1:12" ht="12.75" customHeight="1">
      <c r="A406" s="217" t="s">
        <v>983</v>
      </c>
      <c r="B406" s="217" t="s">
        <v>874</v>
      </c>
      <c r="C406" s="217">
        <v>290395</v>
      </c>
      <c r="D406" s="217" t="s">
        <v>859</v>
      </c>
      <c r="E406" s="232" t="s">
        <v>476</v>
      </c>
      <c r="F406" s="232">
        <v>50</v>
      </c>
      <c r="G406" s="232">
        <v>75</v>
      </c>
      <c r="H406" s="232">
        <v>100</v>
      </c>
      <c r="I406" s="232">
        <v>0</v>
      </c>
      <c r="J406" s="232">
        <v>50</v>
      </c>
      <c r="K406" s="232">
        <v>100</v>
      </c>
      <c r="L406" s="232">
        <v>50</v>
      </c>
    </row>
    <row r="407" spans="1:12" ht="12.75" customHeight="1">
      <c r="A407" s="217" t="s">
        <v>983</v>
      </c>
      <c r="B407" s="217" t="s">
        <v>874</v>
      </c>
      <c r="C407" s="217">
        <v>290515</v>
      </c>
      <c r="D407" s="217" t="s">
        <v>860</v>
      </c>
      <c r="E407" s="232">
        <v>100</v>
      </c>
      <c r="F407" s="232">
        <v>0</v>
      </c>
      <c r="G407" s="232">
        <v>0</v>
      </c>
      <c r="H407" s="232">
        <v>60</v>
      </c>
      <c r="I407" s="232">
        <v>100</v>
      </c>
      <c r="J407" s="232">
        <v>100</v>
      </c>
      <c r="K407" s="232">
        <v>0</v>
      </c>
      <c r="L407" s="232">
        <v>0</v>
      </c>
    </row>
    <row r="408" spans="1:12" ht="12.75" customHeight="1">
      <c r="A408" s="217" t="s">
        <v>983</v>
      </c>
      <c r="B408" s="217" t="s">
        <v>874</v>
      </c>
      <c r="C408" s="217">
        <v>290670</v>
      </c>
      <c r="D408" s="217" t="s">
        <v>861</v>
      </c>
      <c r="E408" s="232">
        <v>25</v>
      </c>
      <c r="F408" s="232">
        <v>66.7</v>
      </c>
      <c r="G408" s="232">
        <v>100</v>
      </c>
      <c r="H408" s="232">
        <v>100</v>
      </c>
      <c r="I408" s="232">
        <v>100</v>
      </c>
      <c r="J408" s="232">
        <v>75</v>
      </c>
      <c r="K408" s="232">
        <v>40</v>
      </c>
      <c r="L408" s="232">
        <v>100</v>
      </c>
    </row>
    <row r="409" spans="1:12" ht="12.75" customHeight="1">
      <c r="A409" s="217" t="s">
        <v>983</v>
      </c>
      <c r="B409" s="217" t="s">
        <v>874</v>
      </c>
      <c r="C409" s="217">
        <v>290689</v>
      </c>
      <c r="D409" s="217" t="s">
        <v>862</v>
      </c>
      <c r="E409" s="232">
        <v>50</v>
      </c>
      <c r="F409" s="232">
        <v>50</v>
      </c>
      <c r="G409" s="232">
        <v>0</v>
      </c>
      <c r="H409" s="232">
        <v>100</v>
      </c>
      <c r="I409" s="232">
        <v>100</v>
      </c>
      <c r="J409" s="232">
        <v>100</v>
      </c>
      <c r="K409" s="232">
        <v>100</v>
      </c>
      <c r="L409" s="232">
        <v>66.7</v>
      </c>
    </row>
    <row r="410" spans="1:12" ht="12.75" customHeight="1">
      <c r="A410" s="217" t="s">
        <v>983</v>
      </c>
      <c r="B410" s="217" t="s">
        <v>874</v>
      </c>
      <c r="C410" s="217">
        <v>290870</v>
      </c>
      <c r="D410" s="217" t="s">
        <v>863</v>
      </c>
      <c r="E410" s="232">
        <v>100</v>
      </c>
      <c r="F410" s="232">
        <v>100</v>
      </c>
      <c r="G410" s="232">
        <v>85.7</v>
      </c>
      <c r="H410" s="232">
        <v>66.7</v>
      </c>
      <c r="I410" s="232">
        <v>100</v>
      </c>
      <c r="J410" s="232">
        <v>100</v>
      </c>
      <c r="K410" s="232">
        <v>75</v>
      </c>
      <c r="L410" s="232">
        <v>100</v>
      </c>
    </row>
    <row r="411" spans="1:12" ht="12.75" customHeight="1">
      <c r="A411" s="217" t="s">
        <v>983</v>
      </c>
      <c r="B411" s="217" t="s">
        <v>874</v>
      </c>
      <c r="C411" s="217">
        <v>290900</v>
      </c>
      <c r="D411" s="217" t="s">
        <v>864</v>
      </c>
      <c r="E411" s="232" t="s">
        <v>476</v>
      </c>
      <c r="F411" s="232">
        <v>0</v>
      </c>
      <c r="G411" s="232">
        <v>100</v>
      </c>
      <c r="H411" s="232">
        <v>75</v>
      </c>
      <c r="I411" s="232">
        <v>100</v>
      </c>
      <c r="J411" s="232">
        <v>100</v>
      </c>
      <c r="K411" s="232">
        <v>100</v>
      </c>
      <c r="L411" s="232">
        <v>0</v>
      </c>
    </row>
    <row r="412" spans="1:12" ht="12.75" customHeight="1">
      <c r="A412" s="217" t="s">
        <v>983</v>
      </c>
      <c r="B412" s="217" t="s">
        <v>874</v>
      </c>
      <c r="C412" s="217">
        <v>291040</v>
      </c>
      <c r="D412" s="217" t="s">
        <v>865</v>
      </c>
      <c r="E412" s="232">
        <v>50</v>
      </c>
      <c r="F412" s="232">
        <v>50</v>
      </c>
      <c r="G412" s="232">
        <v>63.6</v>
      </c>
      <c r="H412" s="232">
        <v>100</v>
      </c>
      <c r="I412" s="232">
        <v>100</v>
      </c>
      <c r="J412" s="232">
        <v>100</v>
      </c>
      <c r="K412" s="232">
        <v>66.7</v>
      </c>
      <c r="L412" s="232">
        <v>100</v>
      </c>
    </row>
    <row r="413" spans="1:12" ht="12.75" customHeight="1">
      <c r="A413" s="217" t="s">
        <v>983</v>
      </c>
      <c r="B413" s="217" t="s">
        <v>874</v>
      </c>
      <c r="C413" s="217">
        <v>291995</v>
      </c>
      <c r="D413" s="217" t="s">
        <v>866</v>
      </c>
      <c r="E413" s="232" t="s">
        <v>476</v>
      </c>
      <c r="F413" s="232">
        <v>0</v>
      </c>
      <c r="G413" s="232">
        <v>50</v>
      </c>
      <c r="H413" s="232">
        <v>100</v>
      </c>
      <c r="I413" s="232">
        <v>100</v>
      </c>
      <c r="J413" s="232">
        <v>100</v>
      </c>
      <c r="K413" s="232">
        <v>0</v>
      </c>
      <c r="L413" s="232">
        <v>100</v>
      </c>
    </row>
    <row r="414" spans="1:12" ht="12.75" customHeight="1">
      <c r="A414" s="217" t="s">
        <v>983</v>
      </c>
      <c r="B414" s="217" t="s">
        <v>874</v>
      </c>
      <c r="C414" s="217">
        <v>292145</v>
      </c>
      <c r="D414" s="217" t="s">
        <v>867</v>
      </c>
      <c r="E414" s="232" t="s">
        <v>476</v>
      </c>
      <c r="F414" s="232">
        <v>100</v>
      </c>
      <c r="G414" s="232">
        <v>100</v>
      </c>
      <c r="H414" s="232">
        <v>50</v>
      </c>
      <c r="I414" s="232">
        <v>100</v>
      </c>
      <c r="J414" s="232">
        <v>100</v>
      </c>
      <c r="K414" s="232">
        <v>0</v>
      </c>
      <c r="L414" s="232">
        <v>100</v>
      </c>
    </row>
    <row r="415" spans="1:12" ht="12.75" customHeight="1">
      <c r="A415" s="217" t="s">
        <v>983</v>
      </c>
      <c r="B415" s="217" t="s">
        <v>874</v>
      </c>
      <c r="C415" s="217">
        <v>292470</v>
      </c>
      <c r="D415" s="217" t="s">
        <v>868</v>
      </c>
      <c r="E415" s="232" t="s">
        <v>476</v>
      </c>
      <c r="F415" s="232">
        <v>0</v>
      </c>
      <c r="G415" s="232">
        <v>100</v>
      </c>
      <c r="H415" s="232">
        <v>75</v>
      </c>
      <c r="I415" s="232">
        <v>50</v>
      </c>
      <c r="J415" s="232">
        <v>42.9</v>
      </c>
      <c r="K415" s="232">
        <v>50</v>
      </c>
      <c r="L415" s="232">
        <v>0</v>
      </c>
    </row>
    <row r="416" spans="1:12" ht="12.75" customHeight="1">
      <c r="A416" s="217" t="s">
        <v>983</v>
      </c>
      <c r="B416" s="217" t="s">
        <v>874</v>
      </c>
      <c r="C416" s="217">
        <v>292500</v>
      </c>
      <c r="D416" s="217" t="s">
        <v>869</v>
      </c>
      <c r="E416" s="232">
        <v>100</v>
      </c>
      <c r="F416" s="232">
        <v>25</v>
      </c>
      <c r="G416" s="232">
        <v>71.400000000000006</v>
      </c>
      <c r="H416" s="232">
        <v>100</v>
      </c>
      <c r="I416" s="232">
        <v>100</v>
      </c>
      <c r="J416" s="232">
        <v>100</v>
      </c>
      <c r="K416" s="232">
        <v>75</v>
      </c>
      <c r="L416" s="232">
        <v>0</v>
      </c>
    </row>
    <row r="417" spans="1:12" ht="12.75" customHeight="1">
      <c r="A417" s="217" t="s">
        <v>983</v>
      </c>
      <c r="B417" s="217" t="s">
        <v>874</v>
      </c>
      <c r="C417" s="217">
        <v>292510</v>
      </c>
      <c r="D417" s="217" t="s">
        <v>870</v>
      </c>
      <c r="E417" s="232">
        <v>63.6</v>
      </c>
      <c r="F417" s="232">
        <v>80</v>
      </c>
      <c r="G417" s="232">
        <v>84.6</v>
      </c>
      <c r="H417" s="232">
        <v>100</v>
      </c>
      <c r="I417" s="232">
        <v>85.7</v>
      </c>
      <c r="J417" s="232">
        <v>93.3</v>
      </c>
      <c r="K417" s="232">
        <v>100</v>
      </c>
      <c r="L417" s="232">
        <v>57.1</v>
      </c>
    </row>
    <row r="418" spans="1:12" ht="12.75" customHeight="1">
      <c r="A418" s="217" t="s">
        <v>983</v>
      </c>
      <c r="B418" s="217" t="s">
        <v>874</v>
      </c>
      <c r="C418" s="217">
        <v>292570</v>
      </c>
      <c r="D418" s="217" t="s">
        <v>871</v>
      </c>
      <c r="E418" s="232">
        <v>100</v>
      </c>
      <c r="F418" s="232">
        <v>0</v>
      </c>
      <c r="G418" s="232">
        <v>0</v>
      </c>
      <c r="H418" s="232">
        <v>100</v>
      </c>
      <c r="I418" s="232">
        <v>0</v>
      </c>
      <c r="J418" s="232">
        <v>100</v>
      </c>
      <c r="K418" s="232">
        <v>100</v>
      </c>
      <c r="L418" s="232">
        <v>100</v>
      </c>
    </row>
    <row r="419" spans="1:12" ht="12.75" customHeight="1">
      <c r="A419" s="217" t="s">
        <v>983</v>
      </c>
      <c r="B419" s="217" t="s">
        <v>874</v>
      </c>
      <c r="C419" s="217">
        <v>292665</v>
      </c>
      <c r="D419" s="217" t="s">
        <v>872</v>
      </c>
      <c r="E419" s="232" t="s">
        <v>476</v>
      </c>
      <c r="F419" s="232">
        <v>0</v>
      </c>
      <c r="G419" s="232">
        <v>100</v>
      </c>
      <c r="H419" s="232">
        <v>100</v>
      </c>
      <c r="I419" s="232">
        <v>0</v>
      </c>
      <c r="J419" s="232">
        <v>0</v>
      </c>
      <c r="K419" s="232">
        <v>0</v>
      </c>
      <c r="L419" s="232">
        <v>100</v>
      </c>
    </row>
    <row r="420" spans="1:12" ht="12.75" customHeight="1">
      <c r="A420" s="217" t="s">
        <v>983</v>
      </c>
      <c r="B420" s="217" t="s">
        <v>874</v>
      </c>
      <c r="C420" s="217">
        <v>293180</v>
      </c>
      <c r="D420" s="217" t="s">
        <v>873</v>
      </c>
      <c r="E420" s="232">
        <v>100</v>
      </c>
      <c r="F420" s="232">
        <v>100</v>
      </c>
      <c r="G420" s="232">
        <v>42.9</v>
      </c>
      <c r="H420" s="232">
        <v>100</v>
      </c>
      <c r="I420" s="232">
        <v>66.7</v>
      </c>
      <c r="J420" s="232">
        <v>75</v>
      </c>
      <c r="K420" s="232">
        <v>33.299999999999997</v>
      </c>
      <c r="L420" s="232">
        <v>50</v>
      </c>
    </row>
    <row r="421" spans="1:12" ht="12.75" customHeight="1" thickBot="1">
      <c r="A421" s="217" t="s">
        <v>983</v>
      </c>
      <c r="B421" s="217" t="s">
        <v>874</v>
      </c>
      <c r="C421" s="217">
        <v>293330</v>
      </c>
      <c r="D421" s="217" t="s">
        <v>874</v>
      </c>
      <c r="E421" s="233">
        <v>67.400000000000006</v>
      </c>
      <c r="F421" s="233">
        <v>91</v>
      </c>
      <c r="G421" s="233">
        <v>85.9</v>
      </c>
      <c r="H421" s="233">
        <v>95</v>
      </c>
      <c r="I421" s="233">
        <v>99</v>
      </c>
      <c r="J421" s="233">
        <v>98.6</v>
      </c>
      <c r="K421" s="233">
        <v>99.1</v>
      </c>
      <c r="L421" s="233">
        <v>96.3</v>
      </c>
    </row>
    <row r="422" spans="1:12" ht="17.25" customHeight="1" thickBot="1">
      <c r="A422" s="283" t="s">
        <v>472</v>
      </c>
      <c r="B422" s="284"/>
      <c r="C422" s="284"/>
      <c r="D422" s="285"/>
      <c r="E422" s="234">
        <v>77.599999999999994</v>
      </c>
      <c r="F422" s="234">
        <v>79</v>
      </c>
      <c r="G422" s="234">
        <v>76.400000000000006</v>
      </c>
      <c r="H422" s="234">
        <v>78.2</v>
      </c>
      <c r="I422" s="234">
        <v>73.7</v>
      </c>
      <c r="J422" s="234" t="s">
        <v>1324</v>
      </c>
      <c r="K422" s="234" t="s">
        <v>1325</v>
      </c>
      <c r="L422" s="234">
        <v>66.8</v>
      </c>
    </row>
    <row r="423" spans="1:12" ht="12.75" customHeight="1"/>
    <row r="424" spans="1:12" ht="12.75" customHeight="1"/>
    <row r="425" spans="1:12" ht="14.25" customHeight="1">
      <c r="A425" s="217" t="s">
        <v>1326</v>
      </c>
    </row>
    <row r="426" spans="1:12">
      <c r="A426" s="281" t="s">
        <v>1327</v>
      </c>
      <c r="B426" s="281"/>
      <c r="C426" s="217" t="s">
        <v>1328</v>
      </c>
    </row>
    <row r="427" spans="1:12">
      <c r="A427" s="281" t="s">
        <v>1329</v>
      </c>
      <c r="B427" s="281"/>
    </row>
    <row r="429" spans="1:12">
      <c r="A429" s="281" t="s">
        <v>1330</v>
      </c>
      <c r="B429" s="281"/>
      <c r="C429" s="217" t="s">
        <v>1331</v>
      </c>
    </row>
    <row r="430" spans="1:12">
      <c r="A430" s="281" t="s">
        <v>1332</v>
      </c>
      <c r="B430" s="281"/>
    </row>
  </sheetData>
  <sheetProtection selectLockedCells="1" selectUnlockedCells="1"/>
  <mergeCells count="7">
    <mergeCell ref="A430:B430"/>
    <mergeCell ref="A1:L2"/>
    <mergeCell ref="A3:L3"/>
    <mergeCell ref="A422:D422"/>
    <mergeCell ref="A426:B426"/>
    <mergeCell ref="A427:B427"/>
    <mergeCell ref="A429:B429"/>
  </mergeCells>
  <pageMargins left="0.78749999999999998" right="0.78749999999999998" top="0.98402777777777795" bottom="0.98402777777777795" header="0.51180555555555596" footer="0.51180555555555596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Z434"/>
  <sheetViews>
    <sheetView topLeftCell="I1" zoomScale="80" zoomScaleNormal="80" workbookViewId="0">
      <pane ySplit="6" topLeftCell="A400" activePane="bottomLeft" state="frozen"/>
      <selection pane="bottomLeft" activeCell="Z424" sqref="Z424"/>
    </sheetView>
  </sheetViews>
  <sheetFormatPr defaultColWidth="9.140625" defaultRowHeight="12.75" customHeight="1"/>
  <cols>
    <col min="1" max="1" width="16.28515625" style="108" bestFit="1" customWidth="1"/>
    <col min="2" max="2" width="29.85546875" style="108" bestFit="1" customWidth="1"/>
    <col min="3" max="3" width="17.5703125" style="108" customWidth="1"/>
    <col min="4" max="4" width="34.7109375" style="108" customWidth="1"/>
    <col min="5" max="5" width="9" style="108" customWidth="1"/>
    <col min="6" max="6" width="20.140625" style="108" customWidth="1"/>
    <col min="7" max="7" width="24.140625" style="108" customWidth="1"/>
    <col min="8" max="8" width="22.85546875" style="108" customWidth="1"/>
    <col min="9" max="9" width="0.28515625" style="108" customWidth="1"/>
    <col min="10" max="11" width="9.5703125" style="108" customWidth="1"/>
    <col min="12" max="12" width="16.140625" style="108" customWidth="1"/>
    <col min="13" max="13" width="10.28515625" style="108" customWidth="1"/>
    <col min="14" max="14" width="10.7109375" style="108" customWidth="1"/>
    <col min="15" max="15" width="14.28515625" style="108" customWidth="1"/>
    <col min="16" max="16" width="0.28515625" style="108" customWidth="1"/>
    <col min="17" max="17" width="22.42578125" style="108" customWidth="1"/>
    <col min="18" max="18" width="4.7109375" style="108" customWidth="1"/>
    <col min="19" max="19" width="13.85546875" style="108" customWidth="1"/>
    <col min="20" max="20" width="22.42578125" style="108" customWidth="1"/>
    <col min="21" max="22" width="13.85546875" style="108" customWidth="1"/>
    <col min="23" max="23" width="10.28515625" style="108" bestFit="1" customWidth="1"/>
    <col min="24" max="24" width="22.28515625" style="108" customWidth="1"/>
    <col min="25" max="25" width="20.140625" style="108" bestFit="1" customWidth="1"/>
    <col min="26" max="26" width="12.140625" style="108" bestFit="1" customWidth="1"/>
    <col min="27" max="16384" width="9.140625" style="108"/>
  </cols>
  <sheetData>
    <row r="1" spans="1:26" ht="15" customHeight="1">
      <c r="A1" s="261" t="s">
        <v>1078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</row>
    <row r="2" spans="1:26" ht="32.25" customHeight="1">
      <c r="A2" s="261"/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</row>
    <row r="3" spans="1:26" ht="21" thickBot="1">
      <c r="A3" s="289" t="s">
        <v>950</v>
      </c>
      <c r="B3" s="289"/>
      <c r="C3" s="289"/>
      <c r="D3" s="289"/>
      <c r="E3" s="289"/>
      <c r="F3" s="289"/>
      <c r="G3" s="289"/>
      <c r="H3" s="289"/>
      <c r="I3" s="289"/>
      <c r="J3" s="289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89"/>
      <c r="Z3" s="289"/>
    </row>
    <row r="4" spans="1:26" s="113" customFormat="1" ht="19.5" customHeight="1">
      <c r="A4" s="291" t="s">
        <v>951</v>
      </c>
      <c r="B4" s="292" t="s">
        <v>952</v>
      </c>
      <c r="C4" s="292" t="s">
        <v>953</v>
      </c>
      <c r="D4" s="293" t="s">
        <v>954</v>
      </c>
      <c r="E4" s="207"/>
      <c r="F4" s="207"/>
      <c r="G4" s="290">
        <v>2010</v>
      </c>
      <c r="H4" s="290">
        <v>2013</v>
      </c>
      <c r="I4" s="290">
        <v>2014</v>
      </c>
      <c r="J4" s="208"/>
      <c r="K4" s="208"/>
      <c r="L4" s="290">
        <v>2015</v>
      </c>
      <c r="M4" s="290"/>
      <c r="N4" s="290"/>
      <c r="O4" s="290">
        <v>2016</v>
      </c>
      <c r="P4" s="290"/>
      <c r="Q4" s="290"/>
      <c r="R4" s="290">
        <v>2017</v>
      </c>
      <c r="S4" s="290"/>
      <c r="T4" s="290"/>
      <c r="U4" s="290">
        <v>2018</v>
      </c>
      <c r="V4" s="290"/>
      <c r="W4" s="290"/>
      <c r="X4" s="291">
        <v>2019</v>
      </c>
      <c r="Y4" s="292"/>
      <c r="Z4" s="293"/>
    </row>
    <row r="5" spans="1:26" s="113" customFormat="1" ht="18" customHeight="1">
      <c r="A5" s="294"/>
      <c r="B5" s="295"/>
      <c r="C5" s="295"/>
      <c r="D5" s="296"/>
      <c r="E5" s="207"/>
      <c r="F5" s="207"/>
      <c r="G5" s="290"/>
      <c r="H5" s="290"/>
      <c r="I5" s="290"/>
      <c r="J5" s="208"/>
      <c r="K5" s="208"/>
      <c r="L5" s="290" t="s">
        <v>955</v>
      </c>
      <c r="M5" s="290"/>
      <c r="N5" s="290"/>
      <c r="O5" s="290" t="s">
        <v>956</v>
      </c>
      <c r="P5" s="290"/>
      <c r="Q5" s="290"/>
      <c r="R5" s="290" t="s">
        <v>957</v>
      </c>
      <c r="S5" s="290"/>
      <c r="T5" s="290"/>
      <c r="U5" s="290" t="s">
        <v>958</v>
      </c>
      <c r="V5" s="290"/>
      <c r="W5" s="290"/>
      <c r="X5" s="294" t="s">
        <v>959</v>
      </c>
      <c r="Y5" s="295"/>
      <c r="Z5" s="296"/>
    </row>
    <row r="6" spans="1:26" s="113" customFormat="1" ht="17.25" customHeight="1">
      <c r="A6" s="294"/>
      <c r="B6" s="295"/>
      <c r="C6" s="295"/>
      <c r="D6" s="296"/>
      <c r="E6" s="207">
        <v>2008</v>
      </c>
      <c r="F6" s="208">
        <v>2009</v>
      </c>
      <c r="G6" s="290"/>
      <c r="H6" s="209" t="s">
        <v>960</v>
      </c>
      <c r="I6" s="209" t="s">
        <v>961</v>
      </c>
      <c r="J6" s="209">
        <v>2013</v>
      </c>
      <c r="K6" s="209">
        <v>2014</v>
      </c>
      <c r="L6" s="209" t="s">
        <v>962</v>
      </c>
      <c r="M6" s="209" t="s">
        <v>963</v>
      </c>
      <c r="N6" s="209" t="s">
        <v>964</v>
      </c>
      <c r="O6" s="209" t="s">
        <v>965</v>
      </c>
      <c r="P6" s="209" t="s">
        <v>966</v>
      </c>
      <c r="Q6" s="209" t="s">
        <v>967</v>
      </c>
      <c r="R6" s="209" t="s">
        <v>968</v>
      </c>
      <c r="S6" s="209" t="s">
        <v>969</v>
      </c>
      <c r="T6" s="209" t="s">
        <v>964</v>
      </c>
      <c r="U6" s="209" t="s">
        <v>968</v>
      </c>
      <c r="V6" s="209" t="s">
        <v>969</v>
      </c>
      <c r="W6" s="209" t="s">
        <v>964</v>
      </c>
      <c r="X6" s="210" t="s">
        <v>968</v>
      </c>
      <c r="Y6" s="211" t="s">
        <v>969</v>
      </c>
      <c r="Z6" s="212" t="s">
        <v>964</v>
      </c>
    </row>
    <row r="7" spans="1:26" ht="12.75" customHeight="1">
      <c r="A7" s="160" t="s">
        <v>970</v>
      </c>
      <c r="B7" s="161" t="s">
        <v>971</v>
      </c>
      <c r="C7" s="161">
        <v>290010</v>
      </c>
      <c r="D7" s="162" t="s">
        <v>540</v>
      </c>
      <c r="E7" s="108">
        <v>0</v>
      </c>
      <c r="F7" s="109">
        <v>0</v>
      </c>
      <c r="G7" s="109">
        <v>0</v>
      </c>
      <c r="H7" s="109">
        <v>0</v>
      </c>
      <c r="I7" s="109">
        <v>0</v>
      </c>
      <c r="J7" s="109" t="e">
        <f>#N/A</f>
        <v>#N/A</v>
      </c>
      <c r="K7" s="109" t="e">
        <f>#N/A</f>
        <v>#N/A</v>
      </c>
      <c r="L7" s="109">
        <v>0</v>
      </c>
      <c r="M7" s="109">
        <v>0</v>
      </c>
      <c r="N7" s="109" t="s">
        <v>972</v>
      </c>
      <c r="O7" s="109">
        <v>0</v>
      </c>
      <c r="P7" s="109">
        <v>0</v>
      </c>
      <c r="Q7" s="109" t="s">
        <v>972</v>
      </c>
      <c r="R7" s="109">
        <v>1</v>
      </c>
      <c r="S7" s="109">
        <v>1</v>
      </c>
      <c r="T7" s="109">
        <v>100</v>
      </c>
      <c r="U7" s="109">
        <v>1</v>
      </c>
      <c r="V7" s="109">
        <v>1</v>
      </c>
      <c r="W7" s="109">
        <v>100</v>
      </c>
      <c r="X7" s="157">
        <v>0</v>
      </c>
      <c r="Y7" s="158">
        <v>1</v>
      </c>
      <c r="Z7" s="159">
        <v>0</v>
      </c>
    </row>
    <row r="8" spans="1:26" ht="12.75" customHeight="1">
      <c r="A8" s="160" t="s">
        <v>970</v>
      </c>
      <c r="B8" s="161" t="s">
        <v>567</v>
      </c>
      <c r="C8" s="161">
        <v>290040</v>
      </c>
      <c r="D8" s="162" t="s">
        <v>552</v>
      </c>
      <c r="E8" s="108">
        <v>0</v>
      </c>
      <c r="F8" s="109">
        <v>0</v>
      </c>
      <c r="G8" s="109">
        <v>0</v>
      </c>
      <c r="H8" s="109">
        <v>100</v>
      </c>
      <c r="I8" s="109">
        <v>0</v>
      </c>
      <c r="J8" s="109" t="e">
        <f>#N/A</f>
        <v>#N/A</v>
      </c>
      <c r="K8" s="109" t="e">
        <f>#N/A</f>
        <v>#N/A</v>
      </c>
      <c r="L8" s="109">
        <v>0</v>
      </c>
      <c r="M8" s="109">
        <v>0</v>
      </c>
      <c r="N8" s="109" t="s">
        <v>972</v>
      </c>
      <c r="O8" s="109">
        <v>0</v>
      </c>
      <c r="P8" s="109">
        <v>0</v>
      </c>
      <c r="Q8" s="109" t="s">
        <v>972</v>
      </c>
      <c r="R8" s="109">
        <v>0</v>
      </c>
      <c r="S8" s="109">
        <v>1</v>
      </c>
      <c r="T8" s="109">
        <v>0</v>
      </c>
      <c r="U8" s="109">
        <v>0</v>
      </c>
      <c r="V8" s="109">
        <v>0</v>
      </c>
      <c r="W8" s="109">
        <v>0</v>
      </c>
      <c r="X8" s="157">
        <v>0</v>
      </c>
      <c r="Y8" s="158">
        <v>1</v>
      </c>
      <c r="Z8" s="159">
        <v>0</v>
      </c>
    </row>
    <row r="9" spans="1:26" ht="12.75" customHeight="1">
      <c r="A9" s="160" t="s">
        <v>970</v>
      </c>
      <c r="B9" s="161" t="s">
        <v>504</v>
      </c>
      <c r="C9" s="161">
        <v>290110</v>
      </c>
      <c r="D9" s="162" t="s">
        <v>496</v>
      </c>
      <c r="E9" s="108">
        <v>0</v>
      </c>
      <c r="F9" s="109">
        <v>100</v>
      </c>
      <c r="G9" s="109">
        <v>0</v>
      </c>
      <c r="H9" s="109">
        <v>0</v>
      </c>
      <c r="I9" s="109">
        <v>50</v>
      </c>
      <c r="J9" s="109" t="e">
        <f>#N/A</f>
        <v>#N/A</v>
      </c>
      <c r="K9" s="109" t="e">
        <f>#N/A</f>
        <v>#N/A</v>
      </c>
      <c r="L9" s="109">
        <v>0</v>
      </c>
      <c r="M9" s="109">
        <v>0</v>
      </c>
      <c r="N9" s="109" t="s">
        <v>972</v>
      </c>
      <c r="O9" s="109">
        <v>0</v>
      </c>
      <c r="P9" s="109">
        <v>0</v>
      </c>
      <c r="Q9" s="109" t="s">
        <v>972</v>
      </c>
      <c r="R9" s="109">
        <v>1</v>
      </c>
      <c r="S9" s="109">
        <v>1</v>
      </c>
      <c r="T9" s="109">
        <v>100</v>
      </c>
      <c r="U9" s="109">
        <v>0</v>
      </c>
      <c r="V9" s="109">
        <v>0</v>
      </c>
      <c r="W9" s="109">
        <v>0</v>
      </c>
      <c r="X9" s="157">
        <v>3</v>
      </c>
      <c r="Y9" s="158">
        <v>3</v>
      </c>
      <c r="Z9" s="159">
        <v>100</v>
      </c>
    </row>
    <row r="10" spans="1:26" ht="12.75" customHeight="1">
      <c r="A10" s="160" t="s">
        <v>970</v>
      </c>
      <c r="B10" s="161" t="s">
        <v>530</v>
      </c>
      <c r="C10" s="161">
        <v>290130</v>
      </c>
      <c r="D10" s="162" t="s">
        <v>525</v>
      </c>
      <c r="E10" s="108">
        <v>66.7</v>
      </c>
      <c r="F10" s="109">
        <v>73.913043478260903</v>
      </c>
      <c r="G10" s="109">
        <v>94.117647058823493</v>
      </c>
      <c r="H10" s="109">
        <v>91.7</v>
      </c>
      <c r="I10" s="109">
        <v>90.9</v>
      </c>
      <c r="J10" s="109" t="e">
        <f>#N/A</f>
        <v>#N/A</v>
      </c>
      <c r="K10" s="109" t="e">
        <f>#N/A</f>
        <v>#N/A</v>
      </c>
      <c r="L10" s="109">
        <v>7</v>
      </c>
      <c r="M10" s="109">
        <v>8</v>
      </c>
      <c r="N10" s="109">
        <v>87.5</v>
      </c>
      <c r="O10" s="109">
        <v>8</v>
      </c>
      <c r="P10" s="109">
        <v>8</v>
      </c>
      <c r="Q10" s="109">
        <v>100</v>
      </c>
      <c r="R10" s="109">
        <v>2</v>
      </c>
      <c r="S10" s="109">
        <v>3</v>
      </c>
      <c r="T10" s="109">
        <v>66.6666666666667</v>
      </c>
      <c r="U10" s="109">
        <v>3</v>
      </c>
      <c r="V10" s="109">
        <v>3</v>
      </c>
      <c r="W10" s="109">
        <v>100</v>
      </c>
      <c r="X10" s="157">
        <v>3</v>
      </c>
      <c r="Y10" s="158">
        <v>8</v>
      </c>
      <c r="Z10" s="159">
        <v>37.5</v>
      </c>
    </row>
    <row r="11" spans="1:26" ht="12.75" customHeight="1">
      <c r="A11" s="160" t="s">
        <v>970</v>
      </c>
      <c r="B11" s="161" t="s">
        <v>504</v>
      </c>
      <c r="C11" s="161">
        <v>290150</v>
      </c>
      <c r="D11" s="162" t="s">
        <v>497</v>
      </c>
      <c r="E11" s="108">
        <v>0</v>
      </c>
      <c r="F11" s="109">
        <v>0</v>
      </c>
      <c r="G11" s="109">
        <v>0</v>
      </c>
      <c r="H11" s="109">
        <v>100</v>
      </c>
      <c r="I11" s="109">
        <v>100</v>
      </c>
      <c r="J11" s="109" t="e">
        <f>#N/A</f>
        <v>#N/A</v>
      </c>
      <c r="K11" s="109" t="e">
        <f>#N/A</f>
        <v>#N/A</v>
      </c>
      <c r="L11" s="109">
        <v>1</v>
      </c>
      <c r="M11" s="109">
        <v>1</v>
      </c>
      <c r="N11" s="109">
        <v>100</v>
      </c>
      <c r="O11" s="109">
        <v>0</v>
      </c>
      <c r="P11" s="109">
        <v>0</v>
      </c>
      <c r="Q11" s="109" t="s">
        <v>972</v>
      </c>
      <c r="R11" s="109">
        <v>2</v>
      </c>
      <c r="S11" s="109">
        <v>2</v>
      </c>
      <c r="T11" s="109">
        <v>100</v>
      </c>
      <c r="U11" s="109">
        <v>0</v>
      </c>
      <c r="V11" s="109">
        <v>0</v>
      </c>
      <c r="W11" s="109">
        <v>0</v>
      </c>
      <c r="X11" s="157">
        <v>0</v>
      </c>
      <c r="Y11" s="158">
        <v>0</v>
      </c>
      <c r="Z11" s="159">
        <v>0</v>
      </c>
    </row>
    <row r="12" spans="1:26" ht="12.75" customHeight="1">
      <c r="A12" s="160" t="s">
        <v>970</v>
      </c>
      <c r="B12" s="161" t="s">
        <v>504</v>
      </c>
      <c r="C12" s="161">
        <v>290170</v>
      </c>
      <c r="D12" s="162" t="s">
        <v>498</v>
      </c>
      <c r="E12" s="108">
        <v>0</v>
      </c>
      <c r="F12" s="109">
        <v>0</v>
      </c>
      <c r="G12" s="109">
        <v>0</v>
      </c>
      <c r="H12" s="109">
        <v>0</v>
      </c>
      <c r="I12" s="109">
        <v>50</v>
      </c>
      <c r="J12" s="109" t="e">
        <f>#N/A</f>
        <v>#N/A</v>
      </c>
      <c r="K12" s="109" t="e">
        <f>#N/A</f>
        <v>#N/A</v>
      </c>
      <c r="L12" s="109">
        <v>0</v>
      </c>
      <c r="M12" s="109">
        <v>0</v>
      </c>
      <c r="N12" s="109" t="s">
        <v>972</v>
      </c>
      <c r="O12" s="109">
        <v>0</v>
      </c>
      <c r="P12" s="109">
        <v>0</v>
      </c>
      <c r="Q12" s="109" t="s">
        <v>972</v>
      </c>
      <c r="R12" s="109">
        <v>0</v>
      </c>
      <c r="S12" s="109">
        <v>0</v>
      </c>
      <c r="T12" s="109" t="s">
        <v>972</v>
      </c>
      <c r="U12" s="109">
        <v>0</v>
      </c>
      <c r="V12" s="109">
        <v>0</v>
      </c>
      <c r="W12" s="109">
        <v>0</v>
      </c>
      <c r="X12" s="157">
        <v>0</v>
      </c>
      <c r="Y12" s="158">
        <v>1</v>
      </c>
      <c r="Z12" s="159">
        <v>0</v>
      </c>
    </row>
    <row r="13" spans="1:26" ht="12.75" customHeight="1">
      <c r="A13" s="160" t="s">
        <v>970</v>
      </c>
      <c r="B13" s="161" t="s">
        <v>567</v>
      </c>
      <c r="C13" s="161">
        <v>290210</v>
      </c>
      <c r="D13" s="162" t="s">
        <v>553</v>
      </c>
      <c r="E13" s="108">
        <v>44.4</v>
      </c>
      <c r="F13" s="109">
        <v>73.913043478260903</v>
      </c>
      <c r="G13" s="109">
        <v>90.476190476190496</v>
      </c>
      <c r="H13" s="109">
        <v>50</v>
      </c>
      <c r="I13" s="109">
        <v>56</v>
      </c>
      <c r="J13" s="109" t="e">
        <f>#N/A</f>
        <v>#N/A</v>
      </c>
      <c r="K13" s="109" t="e">
        <f>#N/A</f>
        <v>#N/A</v>
      </c>
      <c r="L13" s="109">
        <v>39</v>
      </c>
      <c r="M13" s="109">
        <v>48</v>
      </c>
      <c r="N13" s="109">
        <v>81.25</v>
      </c>
      <c r="O13" s="109">
        <v>62</v>
      </c>
      <c r="P13" s="109">
        <v>66</v>
      </c>
      <c r="Q13" s="109">
        <v>93.939393939393895</v>
      </c>
      <c r="R13" s="109">
        <v>150</v>
      </c>
      <c r="S13" s="109">
        <v>186</v>
      </c>
      <c r="T13" s="109">
        <v>80.645161290322605</v>
      </c>
      <c r="U13" s="109">
        <v>65</v>
      </c>
      <c r="V13" s="109">
        <v>80</v>
      </c>
      <c r="W13" s="109">
        <v>81.3</v>
      </c>
      <c r="X13" s="157">
        <v>20</v>
      </c>
      <c r="Y13" s="158">
        <v>23</v>
      </c>
      <c r="Z13" s="159">
        <v>87</v>
      </c>
    </row>
    <row r="14" spans="1:26" ht="12.75" customHeight="1">
      <c r="A14" s="160" t="s">
        <v>970</v>
      </c>
      <c r="B14" s="161" t="s">
        <v>504</v>
      </c>
      <c r="C14" s="161">
        <v>290260</v>
      </c>
      <c r="D14" s="162" t="s">
        <v>499</v>
      </c>
      <c r="E14" s="108">
        <v>0</v>
      </c>
      <c r="F14" s="109">
        <v>0</v>
      </c>
      <c r="G14" s="109">
        <v>50</v>
      </c>
      <c r="H14" s="109">
        <v>100</v>
      </c>
      <c r="I14" s="109">
        <v>0</v>
      </c>
      <c r="J14" s="109" t="e">
        <f>#N/A</f>
        <v>#N/A</v>
      </c>
      <c r="K14" s="109" t="e">
        <f>#N/A</f>
        <v>#N/A</v>
      </c>
      <c r="L14" s="109">
        <v>1</v>
      </c>
      <c r="M14" s="109">
        <v>1</v>
      </c>
      <c r="N14" s="109">
        <v>100</v>
      </c>
      <c r="O14" s="109">
        <v>1</v>
      </c>
      <c r="P14" s="109">
        <v>1</v>
      </c>
      <c r="Q14" s="109">
        <v>100</v>
      </c>
      <c r="R14" s="109">
        <v>1</v>
      </c>
      <c r="S14" s="109">
        <v>1</v>
      </c>
      <c r="T14" s="109">
        <v>100</v>
      </c>
      <c r="U14" s="109">
        <v>1</v>
      </c>
      <c r="V14" s="109">
        <v>1</v>
      </c>
      <c r="W14" s="109">
        <v>100</v>
      </c>
      <c r="X14" s="157">
        <v>0</v>
      </c>
      <c r="Y14" s="158">
        <v>0</v>
      </c>
      <c r="Z14" s="159">
        <v>0</v>
      </c>
    </row>
    <row r="15" spans="1:26" ht="12.75" customHeight="1">
      <c r="A15" s="160" t="s">
        <v>970</v>
      </c>
      <c r="B15" s="161" t="s">
        <v>567</v>
      </c>
      <c r="C15" s="161">
        <v>290327</v>
      </c>
      <c r="D15" s="162" t="s">
        <v>554</v>
      </c>
      <c r="E15" s="108">
        <v>0</v>
      </c>
      <c r="F15" s="109">
        <v>0</v>
      </c>
      <c r="G15" s="109">
        <v>100</v>
      </c>
      <c r="H15" s="109">
        <v>0</v>
      </c>
      <c r="I15" s="109">
        <v>0</v>
      </c>
      <c r="J15" s="109" t="e">
        <f>#N/A</f>
        <v>#N/A</v>
      </c>
      <c r="K15" s="109" t="e">
        <f>#N/A</f>
        <v>#N/A</v>
      </c>
      <c r="L15" s="109">
        <v>0</v>
      </c>
      <c r="M15" s="109">
        <v>0</v>
      </c>
      <c r="N15" s="109" t="s">
        <v>972</v>
      </c>
      <c r="O15" s="109">
        <v>0</v>
      </c>
      <c r="P15" s="109">
        <v>0</v>
      </c>
      <c r="Q15" s="109" t="s">
        <v>972</v>
      </c>
      <c r="R15" s="109">
        <v>0</v>
      </c>
      <c r="S15" s="109">
        <v>0</v>
      </c>
      <c r="T15" s="109" t="s">
        <v>972</v>
      </c>
      <c r="U15" s="109">
        <v>1</v>
      </c>
      <c r="V15" s="109">
        <v>1</v>
      </c>
      <c r="W15" s="109">
        <v>100</v>
      </c>
      <c r="X15" s="157">
        <v>1</v>
      </c>
      <c r="Y15" s="158">
        <v>2</v>
      </c>
      <c r="Z15" s="159">
        <v>50</v>
      </c>
    </row>
    <row r="16" spans="1:26" ht="12.75" customHeight="1">
      <c r="A16" s="160" t="s">
        <v>970</v>
      </c>
      <c r="B16" s="161" t="s">
        <v>567</v>
      </c>
      <c r="C16" s="161">
        <v>290360</v>
      </c>
      <c r="D16" s="162" t="s">
        <v>555</v>
      </c>
      <c r="E16" s="108">
        <v>0</v>
      </c>
      <c r="F16" s="109">
        <v>0</v>
      </c>
      <c r="G16" s="109">
        <v>0</v>
      </c>
      <c r="H16" s="109">
        <v>100</v>
      </c>
      <c r="I16" s="109">
        <v>50</v>
      </c>
      <c r="J16" s="109" t="e">
        <f>#N/A</f>
        <v>#N/A</v>
      </c>
      <c r="K16" s="109" t="e">
        <f>#N/A</f>
        <v>#N/A</v>
      </c>
      <c r="L16" s="109">
        <v>1</v>
      </c>
      <c r="M16" s="109">
        <v>1</v>
      </c>
      <c r="N16" s="109">
        <v>100</v>
      </c>
      <c r="O16" s="109">
        <v>2</v>
      </c>
      <c r="P16" s="109">
        <v>2</v>
      </c>
      <c r="Q16" s="109">
        <v>100</v>
      </c>
      <c r="R16" s="109">
        <v>0</v>
      </c>
      <c r="S16" s="109">
        <v>0</v>
      </c>
      <c r="T16" s="109" t="s">
        <v>972</v>
      </c>
      <c r="U16" s="109">
        <v>0</v>
      </c>
      <c r="V16" s="109">
        <v>1</v>
      </c>
      <c r="W16" s="109">
        <v>0</v>
      </c>
      <c r="X16" s="157">
        <v>1</v>
      </c>
      <c r="Y16" s="158">
        <v>1</v>
      </c>
      <c r="Z16" s="159">
        <v>100</v>
      </c>
    </row>
    <row r="17" spans="1:26" ht="12.75" customHeight="1">
      <c r="A17" s="160" t="s">
        <v>970</v>
      </c>
      <c r="B17" s="161" t="s">
        <v>530</v>
      </c>
      <c r="C17" s="161">
        <v>290380</v>
      </c>
      <c r="D17" s="162" t="s">
        <v>526</v>
      </c>
      <c r="E17" s="108">
        <v>100</v>
      </c>
      <c r="F17" s="109">
        <v>100</v>
      </c>
      <c r="G17" s="109">
        <v>0</v>
      </c>
      <c r="H17" s="109">
        <v>0</v>
      </c>
      <c r="I17" s="109">
        <v>0</v>
      </c>
      <c r="J17" s="109" t="e">
        <f>#N/A</f>
        <v>#N/A</v>
      </c>
      <c r="K17" s="109" t="e">
        <f>#N/A</f>
        <v>#N/A</v>
      </c>
      <c r="L17" s="109">
        <v>1</v>
      </c>
      <c r="M17" s="109">
        <v>2</v>
      </c>
      <c r="N17" s="109">
        <v>50</v>
      </c>
      <c r="O17" s="109">
        <v>0</v>
      </c>
      <c r="P17" s="109">
        <v>2</v>
      </c>
      <c r="Q17" s="109">
        <v>0</v>
      </c>
      <c r="R17" s="109">
        <v>0</v>
      </c>
      <c r="S17" s="109">
        <v>0</v>
      </c>
      <c r="T17" s="109" t="s">
        <v>972</v>
      </c>
      <c r="U17" s="109">
        <v>1</v>
      </c>
      <c r="V17" s="109">
        <v>1</v>
      </c>
      <c r="W17" s="109">
        <v>100</v>
      </c>
      <c r="X17" s="157">
        <v>1</v>
      </c>
      <c r="Y17" s="158">
        <v>1</v>
      </c>
      <c r="Z17" s="159">
        <v>100</v>
      </c>
    </row>
    <row r="18" spans="1:26" ht="12.75" customHeight="1">
      <c r="A18" s="160" t="s">
        <v>970</v>
      </c>
      <c r="B18" s="161" t="s">
        <v>549</v>
      </c>
      <c r="C18" s="161">
        <v>290400</v>
      </c>
      <c r="D18" s="162" t="s">
        <v>541</v>
      </c>
      <c r="E18" s="108">
        <v>100</v>
      </c>
      <c r="F18" s="109">
        <v>0</v>
      </c>
      <c r="G18" s="109">
        <v>0</v>
      </c>
      <c r="H18" s="109">
        <v>0</v>
      </c>
      <c r="I18" s="109">
        <v>0</v>
      </c>
      <c r="J18" s="109" t="e">
        <f>#N/A</f>
        <v>#N/A</v>
      </c>
      <c r="K18" s="109" t="e">
        <f>#N/A</f>
        <v>#N/A</v>
      </c>
      <c r="L18" s="109">
        <v>0</v>
      </c>
      <c r="M18" s="109">
        <v>0</v>
      </c>
      <c r="N18" s="109" t="s">
        <v>972</v>
      </c>
      <c r="O18" s="109">
        <v>1</v>
      </c>
      <c r="P18" s="109">
        <v>1</v>
      </c>
      <c r="Q18" s="109">
        <v>100</v>
      </c>
      <c r="R18" s="109">
        <v>0</v>
      </c>
      <c r="S18" s="109">
        <v>0</v>
      </c>
      <c r="T18" s="109" t="s">
        <v>972</v>
      </c>
      <c r="U18" s="109">
        <v>1</v>
      </c>
      <c r="V18" s="109">
        <v>1</v>
      </c>
      <c r="W18" s="109">
        <v>100</v>
      </c>
      <c r="X18" s="157">
        <v>1</v>
      </c>
      <c r="Y18" s="158">
        <v>1</v>
      </c>
      <c r="Z18" s="159">
        <v>100</v>
      </c>
    </row>
    <row r="19" spans="1:26" ht="12.75" customHeight="1">
      <c r="A19" s="160" t="s">
        <v>970</v>
      </c>
      <c r="B19" s="161" t="s">
        <v>530</v>
      </c>
      <c r="C19" s="161">
        <v>290405</v>
      </c>
      <c r="D19" s="162" t="s">
        <v>527</v>
      </c>
      <c r="E19" s="108">
        <v>66.7</v>
      </c>
      <c r="F19" s="109">
        <v>0</v>
      </c>
      <c r="G19" s="109">
        <v>0</v>
      </c>
      <c r="H19" s="109">
        <v>100</v>
      </c>
      <c r="I19" s="109">
        <v>0</v>
      </c>
      <c r="J19" s="109" t="e">
        <f>#N/A</f>
        <v>#N/A</v>
      </c>
      <c r="K19" s="109" t="e">
        <f>#N/A</f>
        <v>#N/A</v>
      </c>
      <c r="L19" s="109">
        <v>0</v>
      </c>
      <c r="M19" s="109">
        <v>0</v>
      </c>
      <c r="N19" s="109" t="s">
        <v>972</v>
      </c>
      <c r="O19" s="109">
        <v>0</v>
      </c>
      <c r="P19" s="109">
        <v>0</v>
      </c>
      <c r="Q19" s="109" t="s">
        <v>972</v>
      </c>
      <c r="R19" s="109">
        <v>0</v>
      </c>
      <c r="S19" s="109">
        <v>1</v>
      </c>
      <c r="T19" s="109">
        <v>0</v>
      </c>
      <c r="U19" s="109">
        <v>0</v>
      </c>
      <c r="V19" s="109">
        <v>0</v>
      </c>
      <c r="W19" s="109">
        <v>0</v>
      </c>
      <c r="X19" s="157">
        <v>1</v>
      </c>
      <c r="Y19" s="158">
        <v>1</v>
      </c>
      <c r="Z19" s="159">
        <v>100</v>
      </c>
    </row>
    <row r="20" spans="1:26" ht="12.75" customHeight="1">
      <c r="A20" s="160" t="s">
        <v>970</v>
      </c>
      <c r="B20" s="161" t="s">
        <v>504</v>
      </c>
      <c r="C20" s="161">
        <v>290640</v>
      </c>
      <c r="D20" s="162" t="s">
        <v>500</v>
      </c>
      <c r="E20" s="108">
        <v>50</v>
      </c>
      <c r="F20" s="109">
        <v>0</v>
      </c>
      <c r="G20" s="109">
        <v>0</v>
      </c>
      <c r="H20" s="109">
        <v>0</v>
      </c>
      <c r="I20" s="109">
        <v>0</v>
      </c>
      <c r="J20" s="109" t="e">
        <f>#N/A</f>
        <v>#N/A</v>
      </c>
      <c r="K20" s="109" t="e">
        <f>#N/A</f>
        <v>#N/A</v>
      </c>
      <c r="L20" s="109">
        <v>0</v>
      </c>
      <c r="M20" s="109">
        <v>0</v>
      </c>
      <c r="N20" s="109" t="s">
        <v>972</v>
      </c>
      <c r="O20" s="109">
        <v>0</v>
      </c>
      <c r="P20" s="109">
        <v>0</v>
      </c>
      <c r="Q20" s="109" t="s">
        <v>972</v>
      </c>
      <c r="R20" s="109">
        <v>0</v>
      </c>
      <c r="S20" s="109">
        <v>0</v>
      </c>
      <c r="T20" s="109" t="s">
        <v>972</v>
      </c>
      <c r="U20" s="109">
        <v>0</v>
      </c>
      <c r="V20" s="109">
        <v>0</v>
      </c>
      <c r="W20" s="109">
        <v>0</v>
      </c>
      <c r="X20" s="157">
        <v>0</v>
      </c>
      <c r="Y20" s="158">
        <v>0</v>
      </c>
      <c r="Z20" s="159">
        <v>0</v>
      </c>
    </row>
    <row r="21" spans="1:26" ht="12.75" customHeight="1">
      <c r="A21" s="160" t="s">
        <v>970</v>
      </c>
      <c r="B21" s="161" t="s">
        <v>567</v>
      </c>
      <c r="C21" s="161">
        <v>290680</v>
      </c>
      <c r="D21" s="162" t="s">
        <v>556</v>
      </c>
      <c r="E21" s="108">
        <v>0</v>
      </c>
      <c r="F21" s="109">
        <v>0</v>
      </c>
      <c r="G21" s="109">
        <v>0</v>
      </c>
      <c r="H21" s="109">
        <v>100</v>
      </c>
      <c r="I21" s="109">
        <v>0</v>
      </c>
      <c r="J21" s="109" t="e">
        <f>#N/A</f>
        <v>#N/A</v>
      </c>
      <c r="K21" s="109" t="e">
        <f>#N/A</f>
        <v>#N/A</v>
      </c>
      <c r="L21" s="109">
        <v>0</v>
      </c>
      <c r="M21" s="109">
        <v>0</v>
      </c>
      <c r="N21" s="109" t="s">
        <v>972</v>
      </c>
      <c r="O21" s="109">
        <v>2</v>
      </c>
      <c r="P21" s="109">
        <v>2</v>
      </c>
      <c r="Q21" s="109">
        <v>100</v>
      </c>
      <c r="R21" s="109">
        <v>2</v>
      </c>
      <c r="S21" s="109">
        <v>3</v>
      </c>
      <c r="T21" s="109">
        <v>66.6666666666667</v>
      </c>
      <c r="U21" s="109">
        <v>1</v>
      </c>
      <c r="V21" s="109">
        <v>1</v>
      </c>
      <c r="W21" s="109">
        <v>100</v>
      </c>
      <c r="X21" s="157">
        <v>0</v>
      </c>
      <c r="Y21" s="158">
        <v>1</v>
      </c>
      <c r="Z21" s="159">
        <v>0</v>
      </c>
    </row>
    <row r="22" spans="1:26" ht="12.75" customHeight="1">
      <c r="A22" s="160" t="s">
        <v>970</v>
      </c>
      <c r="B22" s="161" t="s">
        <v>504</v>
      </c>
      <c r="C22" s="161">
        <v>290685</v>
      </c>
      <c r="D22" s="162" t="s">
        <v>501</v>
      </c>
      <c r="E22" s="108">
        <v>100</v>
      </c>
      <c r="F22" s="109">
        <v>100</v>
      </c>
      <c r="G22" s="109">
        <v>0</v>
      </c>
      <c r="H22" s="109">
        <v>0</v>
      </c>
      <c r="I22" s="109">
        <v>100</v>
      </c>
      <c r="J22" s="109" t="e">
        <f>#N/A</f>
        <v>#N/A</v>
      </c>
      <c r="K22" s="109" t="e">
        <f>#N/A</f>
        <v>#N/A</v>
      </c>
      <c r="L22" s="109">
        <v>1</v>
      </c>
      <c r="M22" s="109">
        <v>1</v>
      </c>
      <c r="N22" s="109">
        <v>100</v>
      </c>
      <c r="O22" s="109">
        <v>0</v>
      </c>
      <c r="P22" s="109">
        <v>0</v>
      </c>
      <c r="Q22" s="109" t="s">
        <v>972</v>
      </c>
      <c r="R22" s="109">
        <v>1</v>
      </c>
      <c r="S22" s="109">
        <v>1</v>
      </c>
      <c r="T22" s="109">
        <v>100</v>
      </c>
      <c r="U22" s="109">
        <v>1</v>
      </c>
      <c r="V22" s="109">
        <v>2</v>
      </c>
      <c r="W22" s="109">
        <v>50</v>
      </c>
      <c r="X22" s="157">
        <v>2</v>
      </c>
      <c r="Y22" s="158">
        <v>4</v>
      </c>
      <c r="Z22" s="159">
        <v>50</v>
      </c>
    </row>
    <row r="23" spans="1:26" ht="12.75" customHeight="1">
      <c r="A23" s="160" t="s">
        <v>970</v>
      </c>
      <c r="B23" s="161" t="s">
        <v>567</v>
      </c>
      <c r="C23" s="161">
        <v>290840</v>
      </c>
      <c r="D23" s="162" t="s">
        <v>557</v>
      </c>
      <c r="E23" s="108">
        <v>33.299999999999997</v>
      </c>
      <c r="F23" s="109">
        <v>75</v>
      </c>
      <c r="G23" s="109">
        <v>53.846153846153797</v>
      </c>
      <c r="H23" s="109">
        <v>100</v>
      </c>
      <c r="I23" s="109">
        <v>92.9</v>
      </c>
      <c r="J23" s="109" t="e">
        <f>#N/A</f>
        <v>#N/A</v>
      </c>
      <c r="K23" s="109" t="e">
        <f>#N/A</f>
        <v>#N/A</v>
      </c>
      <c r="L23" s="109">
        <v>15</v>
      </c>
      <c r="M23" s="109">
        <v>17</v>
      </c>
      <c r="N23" s="109">
        <v>88.235294117647101</v>
      </c>
      <c r="O23" s="109">
        <v>21</v>
      </c>
      <c r="P23" s="109">
        <v>22</v>
      </c>
      <c r="Q23" s="109">
        <v>95.454545454545496</v>
      </c>
      <c r="R23" s="109">
        <v>54</v>
      </c>
      <c r="S23" s="109">
        <v>67</v>
      </c>
      <c r="T23" s="109">
        <v>80.597014925373102</v>
      </c>
      <c r="U23" s="109">
        <v>25</v>
      </c>
      <c r="V23" s="109">
        <v>29</v>
      </c>
      <c r="W23" s="109">
        <v>86.2</v>
      </c>
      <c r="X23" s="157">
        <v>8</v>
      </c>
      <c r="Y23" s="158">
        <v>10</v>
      </c>
      <c r="Z23" s="159">
        <v>80</v>
      </c>
    </row>
    <row r="24" spans="1:26" ht="12.75" customHeight="1">
      <c r="A24" s="160" t="s">
        <v>970</v>
      </c>
      <c r="B24" s="161" t="s">
        <v>504</v>
      </c>
      <c r="C24" s="161">
        <v>290850</v>
      </c>
      <c r="D24" s="162" t="s">
        <v>502</v>
      </c>
      <c r="E24" s="108">
        <v>0</v>
      </c>
      <c r="F24" s="109">
        <v>100</v>
      </c>
      <c r="G24" s="109">
        <v>0</v>
      </c>
      <c r="H24" s="109">
        <v>0</v>
      </c>
      <c r="I24" s="109">
        <v>0</v>
      </c>
      <c r="J24" s="109" t="e">
        <f>#N/A</f>
        <v>#N/A</v>
      </c>
      <c r="K24" s="109" t="e">
        <f>#N/A</f>
        <v>#N/A</v>
      </c>
      <c r="L24" s="109">
        <v>0</v>
      </c>
      <c r="M24" s="109">
        <v>1</v>
      </c>
      <c r="N24" s="109">
        <v>0</v>
      </c>
      <c r="O24" s="109">
        <v>0</v>
      </c>
      <c r="P24" s="109">
        <v>0</v>
      </c>
      <c r="Q24" s="109" t="s">
        <v>972</v>
      </c>
      <c r="R24" s="109">
        <v>1</v>
      </c>
      <c r="S24" s="109">
        <v>2</v>
      </c>
      <c r="T24" s="109">
        <v>50</v>
      </c>
      <c r="U24" s="109">
        <v>1</v>
      </c>
      <c r="V24" s="109">
        <v>1</v>
      </c>
      <c r="W24" s="109">
        <v>100</v>
      </c>
      <c r="X24" s="157">
        <v>1</v>
      </c>
      <c r="Y24" s="158">
        <v>1</v>
      </c>
      <c r="Z24" s="159">
        <v>100</v>
      </c>
    </row>
    <row r="25" spans="1:26" ht="12.75" customHeight="1">
      <c r="A25" s="160" t="s">
        <v>970</v>
      </c>
      <c r="B25" s="161" t="s">
        <v>504</v>
      </c>
      <c r="C25" s="161">
        <v>290890</v>
      </c>
      <c r="D25" s="162" t="s">
        <v>503</v>
      </c>
      <c r="E25" s="108">
        <v>100</v>
      </c>
      <c r="F25" s="109">
        <v>0</v>
      </c>
      <c r="G25" s="109">
        <v>0</v>
      </c>
      <c r="H25" s="109">
        <v>66.7</v>
      </c>
      <c r="I25" s="109">
        <v>100</v>
      </c>
      <c r="J25" s="109" t="e">
        <f>#N/A</f>
        <v>#N/A</v>
      </c>
      <c r="K25" s="109" t="e">
        <f>#N/A</f>
        <v>#N/A</v>
      </c>
      <c r="L25" s="109">
        <v>4</v>
      </c>
      <c r="M25" s="109">
        <v>5</v>
      </c>
      <c r="N25" s="109">
        <v>80</v>
      </c>
      <c r="O25" s="109">
        <v>1</v>
      </c>
      <c r="P25" s="109">
        <v>1</v>
      </c>
      <c r="Q25" s="109">
        <v>100</v>
      </c>
      <c r="R25" s="109">
        <v>0</v>
      </c>
      <c r="S25" s="109">
        <v>0</v>
      </c>
      <c r="T25" s="109" t="s">
        <v>972</v>
      </c>
      <c r="U25" s="109">
        <v>0</v>
      </c>
      <c r="V25" s="109">
        <v>0</v>
      </c>
      <c r="W25" s="109">
        <v>0</v>
      </c>
      <c r="X25" s="157">
        <v>3</v>
      </c>
      <c r="Y25" s="158">
        <v>3</v>
      </c>
      <c r="Z25" s="159">
        <v>100</v>
      </c>
    </row>
    <row r="26" spans="1:26" ht="12.75" customHeight="1">
      <c r="A26" s="160" t="s">
        <v>970</v>
      </c>
      <c r="B26" s="161" t="s">
        <v>567</v>
      </c>
      <c r="C26" s="161">
        <v>291070</v>
      </c>
      <c r="D26" s="162" t="s">
        <v>558</v>
      </c>
      <c r="E26" s="108">
        <v>0</v>
      </c>
      <c r="F26" s="109">
        <v>50</v>
      </c>
      <c r="G26" s="109">
        <v>100</v>
      </c>
      <c r="H26" s="109">
        <v>0</v>
      </c>
      <c r="I26" s="109">
        <v>75</v>
      </c>
      <c r="J26" s="109" t="e">
        <f>#N/A</f>
        <v>#N/A</v>
      </c>
      <c r="K26" s="109" t="e">
        <f>#N/A</f>
        <v>#N/A</v>
      </c>
      <c r="L26" s="109">
        <v>0</v>
      </c>
      <c r="M26" s="109">
        <v>1</v>
      </c>
      <c r="N26" s="109">
        <v>0</v>
      </c>
      <c r="O26" s="109">
        <v>0</v>
      </c>
      <c r="P26" s="109">
        <v>1</v>
      </c>
      <c r="Q26" s="109">
        <v>0</v>
      </c>
      <c r="R26" s="109">
        <v>3</v>
      </c>
      <c r="S26" s="109">
        <v>4</v>
      </c>
      <c r="T26" s="109">
        <v>75</v>
      </c>
      <c r="U26" s="109">
        <v>0</v>
      </c>
      <c r="V26" s="109">
        <v>1</v>
      </c>
      <c r="W26" s="109">
        <v>0</v>
      </c>
      <c r="X26" s="157">
        <v>0</v>
      </c>
      <c r="Y26" s="158">
        <v>0</v>
      </c>
      <c r="Z26" s="159">
        <v>0</v>
      </c>
    </row>
    <row r="27" spans="1:26" ht="12.75" customHeight="1">
      <c r="A27" s="160" t="s">
        <v>970</v>
      </c>
      <c r="B27" s="161" t="s">
        <v>504</v>
      </c>
      <c r="C27" s="161">
        <v>291080</v>
      </c>
      <c r="D27" s="162" t="s">
        <v>504</v>
      </c>
      <c r="E27" s="108">
        <v>72.400000000000006</v>
      </c>
      <c r="F27" s="109">
        <v>76.415094339622598</v>
      </c>
      <c r="G27" s="109">
        <v>92.700729927007302</v>
      </c>
      <c r="H27" s="109">
        <v>92.4</v>
      </c>
      <c r="I27" s="109">
        <v>85.6</v>
      </c>
      <c r="J27" s="109" t="e">
        <f>#N/A</f>
        <v>#N/A</v>
      </c>
      <c r="K27" s="109" t="e">
        <f>#N/A</f>
        <v>#N/A</v>
      </c>
      <c r="L27" s="109">
        <v>85</v>
      </c>
      <c r="M27" s="109">
        <v>93</v>
      </c>
      <c r="N27" s="109">
        <v>91.397849462365599</v>
      </c>
      <c r="O27" s="109">
        <v>53</v>
      </c>
      <c r="P27" s="109">
        <v>71</v>
      </c>
      <c r="Q27" s="109">
        <v>74.647887323943706</v>
      </c>
      <c r="R27" s="109">
        <v>60</v>
      </c>
      <c r="S27" s="109">
        <v>64</v>
      </c>
      <c r="T27" s="109">
        <v>93.75</v>
      </c>
      <c r="U27" s="109">
        <v>55</v>
      </c>
      <c r="V27" s="109">
        <v>65</v>
      </c>
      <c r="W27" s="109">
        <v>84.6</v>
      </c>
      <c r="X27" s="157">
        <v>69</v>
      </c>
      <c r="Y27" s="158">
        <v>74</v>
      </c>
      <c r="Z27" s="159">
        <v>93.2</v>
      </c>
    </row>
    <row r="28" spans="1:26" ht="12.75" customHeight="1">
      <c r="A28" s="160" t="s">
        <v>970</v>
      </c>
      <c r="B28" s="161" t="s">
        <v>504</v>
      </c>
      <c r="C28" s="161">
        <v>291125</v>
      </c>
      <c r="D28" s="162" t="s">
        <v>505</v>
      </c>
      <c r="E28" s="108">
        <v>0</v>
      </c>
      <c r="F28" s="109">
        <v>0</v>
      </c>
      <c r="G28" s="109">
        <v>0</v>
      </c>
      <c r="H28" s="109">
        <v>0</v>
      </c>
      <c r="I28" s="109">
        <v>0</v>
      </c>
      <c r="J28" s="109" t="e">
        <f>#N/A</f>
        <v>#N/A</v>
      </c>
      <c r="K28" s="109" t="e">
        <f>#N/A</f>
        <v>#N/A</v>
      </c>
      <c r="L28" s="109">
        <v>0</v>
      </c>
      <c r="M28" s="109">
        <v>0</v>
      </c>
      <c r="N28" s="109" t="s">
        <v>972</v>
      </c>
      <c r="O28" s="109">
        <v>0</v>
      </c>
      <c r="P28" s="109">
        <v>0</v>
      </c>
      <c r="Q28" s="109" t="s">
        <v>972</v>
      </c>
      <c r="R28" s="109">
        <v>0</v>
      </c>
      <c r="S28" s="109">
        <v>0</v>
      </c>
      <c r="T28" s="109" t="s">
        <v>972</v>
      </c>
      <c r="U28" s="109">
        <v>0</v>
      </c>
      <c r="V28" s="109">
        <v>0</v>
      </c>
      <c r="W28" s="109">
        <v>0</v>
      </c>
      <c r="X28" s="157">
        <v>0</v>
      </c>
      <c r="Y28" s="158">
        <v>0</v>
      </c>
      <c r="Z28" s="159">
        <v>0</v>
      </c>
    </row>
    <row r="29" spans="1:26" ht="12.75" customHeight="1">
      <c r="A29" s="160" t="s">
        <v>970</v>
      </c>
      <c r="B29" s="161" t="s">
        <v>530</v>
      </c>
      <c r="C29" s="161">
        <v>291190</v>
      </c>
      <c r="D29" s="162" t="s">
        <v>528</v>
      </c>
      <c r="E29" s="108">
        <v>76.7</v>
      </c>
      <c r="F29" s="109">
        <v>75.862068965517196</v>
      </c>
      <c r="G29" s="109">
        <v>66.6666666666667</v>
      </c>
      <c r="H29" s="109">
        <v>73.900000000000006</v>
      </c>
      <c r="I29" s="109">
        <v>84.2</v>
      </c>
      <c r="J29" s="109" t="e">
        <f>#N/A</f>
        <v>#N/A</v>
      </c>
      <c r="K29" s="109" t="e">
        <f>#N/A</f>
        <v>#N/A</v>
      </c>
      <c r="L29" s="109">
        <v>14</v>
      </c>
      <c r="M29" s="109">
        <v>18</v>
      </c>
      <c r="N29" s="109">
        <v>77.7777777777778</v>
      </c>
      <c r="O29" s="109">
        <v>15</v>
      </c>
      <c r="P29" s="109">
        <v>17</v>
      </c>
      <c r="Q29" s="109">
        <v>88.235294117647101</v>
      </c>
      <c r="R29" s="109">
        <v>10</v>
      </c>
      <c r="S29" s="109">
        <v>11</v>
      </c>
      <c r="T29" s="109">
        <v>90.909090909090907</v>
      </c>
      <c r="U29" s="109">
        <v>5</v>
      </c>
      <c r="V29" s="109">
        <v>6</v>
      </c>
      <c r="W29" s="109">
        <v>83.3</v>
      </c>
      <c r="X29" s="157">
        <v>9</v>
      </c>
      <c r="Y29" s="158">
        <v>12</v>
      </c>
      <c r="Z29" s="159">
        <v>75</v>
      </c>
    </row>
    <row r="30" spans="1:26" ht="12.75" customHeight="1">
      <c r="A30" s="160" t="s">
        <v>970</v>
      </c>
      <c r="B30" s="161" t="s">
        <v>530</v>
      </c>
      <c r="C30" s="161">
        <v>291260</v>
      </c>
      <c r="D30" s="162" t="s">
        <v>529</v>
      </c>
      <c r="E30" s="108">
        <v>0</v>
      </c>
      <c r="F30" s="109">
        <v>0</v>
      </c>
      <c r="G30" s="109">
        <v>0</v>
      </c>
      <c r="H30" s="109">
        <v>100</v>
      </c>
      <c r="I30" s="109">
        <v>100</v>
      </c>
      <c r="J30" s="109" t="e">
        <f>#N/A</f>
        <v>#N/A</v>
      </c>
      <c r="K30" s="109" t="e">
        <f>#N/A</f>
        <v>#N/A</v>
      </c>
      <c r="L30" s="109">
        <v>0</v>
      </c>
      <c r="M30" s="109">
        <v>0</v>
      </c>
      <c r="N30" s="109" t="s">
        <v>972</v>
      </c>
      <c r="O30" s="109">
        <v>0</v>
      </c>
      <c r="P30" s="109">
        <v>0</v>
      </c>
      <c r="Q30" s="109" t="s">
        <v>972</v>
      </c>
      <c r="R30" s="109">
        <v>0</v>
      </c>
      <c r="S30" s="109">
        <v>0</v>
      </c>
      <c r="T30" s="109" t="s">
        <v>972</v>
      </c>
      <c r="U30" s="109">
        <v>0</v>
      </c>
      <c r="V30" s="109">
        <v>2</v>
      </c>
      <c r="W30" s="109">
        <v>0</v>
      </c>
      <c r="X30" s="157">
        <v>0</v>
      </c>
      <c r="Y30" s="158">
        <v>1</v>
      </c>
      <c r="Z30" s="159">
        <v>0</v>
      </c>
    </row>
    <row r="31" spans="1:26" ht="12.75" customHeight="1">
      <c r="A31" s="160" t="s">
        <v>970</v>
      </c>
      <c r="B31" s="161" t="s">
        <v>549</v>
      </c>
      <c r="C31" s="161">
        <v>291300</v>
      </c>
      <c r="D31" s="162" t="s">
        <v>542</v>
      </c>
      <c r="E31" s="108">
        <v>100</v>
      </c>
      <c r="F31" s="109">
        <v>100</v>
      </c>
      <c r="G31" s="109">
        <v>66.6666666666667</v>
      </c>
      <c r="H31" s="109">
        <v>50</v>
      </c>
      <c r="I31" s="109">
        <v>0</v>
      </c>
      <c r="J31" s="109" t="e">
        <f>#N/A</f>
        <v>#N/A</v>
      </c>
      <c r="K31" s="109" t="e">
        <f>#N/A</f>
        <v>#N/A</v>
      </c>
      <c r="L31" s="109">
        <v>1</v>
      </c>
      <c r="M31" s="109">
        <v>2</v>
      </c>
      <c r="N31" s="109">
        <v>50</v>
      </c>
      <c r="O31" s="109">
        <v>1</v>
      </c>
      <c r="P31" s="109">
        <v>1</v>
      </c>
      <c r="Q31" s="109">
        <v>100</v>
      </c>
      <c r="R31" s="109">
        <v>2</v>
      </c>
      <c r="S31" s="109">
        <v>2</v>
      </c>
      <c r="T31" s="109">
        <v>100</v>
      </c>
      <c r="U31" s="109">
        <v>0</v>
      </c>
      <c r="V31" s="109">
        <v>0</v>
      </c>
      <c r="W31" s="109">
        <v>0</v>
      </c>
      <c r="X31" s="157">
        <v>0</v>
      </c>
      <c r="Y31" s="158">
        <v>1</v>
      </c>
      <c r="Z31" s="159">
        <v>0</v>
      </c>
    </row>
    <row r="32" spans="1:26" ht="12.75" customHeight="1">
      <c r="A32" s="160" t="s">
        <v>970</v>
      </c>
      <c r="B32" s="161" t="s">
        <v>504</v>
      </c>
      <c r="C32" s="161">
        <v>291330</v>
      </c>
      <c r="D32" s="162" t="s">
        <v>506</v>
      </c>
      <c r="E32" s="108">
        <v>0</v>
      </c>
      <c r="F32" s="109">
        <v>0</v>
      </c>
      <c r="G32" s="109">
        <v>0</v>
      </c>
      <c r="H32" s="109">
        <v>100</v>
      </c>
      <c r="I32" s="109">
        <v>0</v>
      </c>
      <c r="J32" s="109" t="e">
        <f>#N/A</f>
        <v>#N/A</v>
      </c>
      <c r="K32" s="109" t="e">
        <f>#N/A</f>
        <v>#N/A</v>
      </c>
      <c r="L32" s="109">
        <v>2</v>
      </c>
      <c r="M32" s="109">
        <v>3</v>
      </c>
      <c r="N32" s="109">
        <v>66.6666666666667</v>
      </c>
      <c r="O32" s="109">
        <v>2</v>
      </c>
      <c r="P32" s="109">
        <v>2</v>
      </c>
      <c r="Q32" s="109">
        <v>100</v>
      </c>
      <c r="R32" s="109">
        <v>6</v>
      </c>
      <c r="S32" s="109">
        <v>6</v>
      </c>
      <c r="T32" s="109">
        <v>100</v>
      </c>
      <c r="U32" s="109">
        <v>0</v>
      </c>
      <c r="V32" s="109">
        <v>1</v>
      </c>
      <c r="W32" s="109">
        <v>0</v>
      </c>
      <c r="X32" s="157">
        <v>3</v>
      </c>
      <c r="Y32" s="158">
        <v>3</v>
      </c>
      <c r="Z32" s="159">
        <v>100</v>
      </c>
    </row>
    <row r="33" spans="1:26" ht="12.75" customHeight="1">
      <c r="A33" s="160" t="s">
        <v>970</v>
      </c>
      <c r="B33" s="161" t="s">
        <v>504</v>
      </c>
      <c r="C33" s="161">
        <v>291380</v>
      </c>
      <c r="D33" s="162" t="s">
        <v>507</v>
      </c>
      <c r="E33" s="108">
        <v>0</v>
      </c>
      <c r="F33" s="109">
        <v>0</v>
      </c>
      <c r="G33" s="109">
        <v>0</v>
      </c>
      <c r="H33" s="109">
        <v>0</v>
      </c>
      <c r="I33" s="109">
        <v>100</v>
      </c>
      <c r="J33" s="109" t="e">
        <f>#N/A</f>
        <v>#N/A</v>
      </c>
      <c r="K33" s="109" t="e">
        <f>#N/A</f>
        <v>#N/A</v>
      </c>
      <c r="L33" s="109">
        <v>0</v>
      </c>
      <c r="M33" s="109">
        <v>0</v>
      </c>
      <c r="N33" s="109" t="s">
        <v>972</v>
      </c>
      <c r="O33" s="109">
        <v>1</v>
      </c>
      <c r="P33" s="109">
        <v>1</v>
      </c>
      <c r="Q33" s="109">
        <v>100</v>
      </c>
      <c r="R33" s="109">
        <v>0</v>
      </c>
      <c r="S33" s="109">
        <v>0</v>
      </c>
      <c r="T33" s="109" t="s">
        <v>972</v>
      </c>
      <c r="U33" s="109">
        <v>1</v>
      </c>
      <c r="V33" s="109">
        <v>1</v>
      </c>
      <c r="W33" s="109">
        <v>100</v>
      </c>
      <c r="X33" s="157">
        <v>0</v>
      </c>
      <c r="Y33" s="158">
        <v>1</v>
      </c>
      <c r="Z33" s="159">
        <v>0</v>
      </c>
    </row>
    <row r="34" spans="1:26" ht="12.75" customHeight="1">
      <c r="A34" s="160" t="s">
        <v>970</v>
      </c>
      <c r="B34" s="161" t="s">
        <v>504</v>
      </c>
      <c r="C34" s="161">
        <v>291400</v>
      </c>
      <c r="D34" s="162" t="s">
        <v>508</v>
      </c>
      <c r="E34" s="108">
        <v>75</v>
      </c>
      <c r="F34" s="109">
        <v>66.6666666666667</v>
      </c>
      <c r="G34" s="109">
        <v>100</v>
      </c>
      <c r="H34" s="109">
        <v>100</v>
      </c>
      <c r="I34" s="109">
        <v>0</v>
      </c>
      <c r="J34" s="109" t="e">
        <f>#N/A</f>
        <v>#N/A</v>
      </c>
      <c r="K34" s="109" t="e">
        <f>#N/A</f>
        <v>#N/A</v>
      </c>
      <c r="L34" s="109">
        <v>1</v>
      </c>
      <c r="M34" s="109">
        <v>2</v>
      </c>
      <c r="N34" s="109">
        <v>50</v>
      </c>
      <c r="O34" s="109">
        <v>0</v>
      </c>
      <c r="P34" s="109">
        <v>0</v>
      </c>
      <c r="Q34" s="109" t="s">
        <v>972</v>
      </c>
      <c r="R34" s="109">
        <v>0</v>
      </c>
      <c r="S34" s="109">
        <v>0</v>
      </c>
      <c r="T34" s="109" t="s">
        <v>972</v>
      </c>
      <c r="U34" s="109">
        <v>0</v>
      </c>
      <c r="V34" s="109">
        <v>0</v>
      </c>
      <c r="W34" s="109">
        <v>0</v>
      </c>
      <c r="X34" s="157">
        <v>1</v>
      </c>
      <c r="Y34" s="158">
        <v>4</v>
      </c>
      <c r="Z34" s="159">
        <v>25</v>
      </c>
    </row>
    <row r="35" spans="1:26" ht="12.75" customHeight="1">
      <c r="A35" s="160" t="s">
        <v>970</v>
      </c>
      <c r="B35" s="161" t="s">
        <v>549</v>
      </c>
      <c r="C35" s="161">
        <v>291440</v>
      </c>
      <c r="D35" s="162" t="s">
        <v>543</v>
      </c>
      <c r="E35" s="108">
        <v>0</v>
      </c>
      <c r="F35" s="109">
        <v>75</v>
      </c>
      <c r="G35" s="109">
        <v>0</v>
      </c>
      <c r="H35" s="109">
        <v>100</v>
      </c>
      <c r="I35" s="109">
        <v>0</v>
      </c>
      <c r="J35" s="109" t="e">
        <f>#N/A</f>
        <v>#N/A</v>
      </c>
      <c r="K35" s="109" t="e">
        <f>#N/A</f>
        <v>#N/A</v>
      </c>
      <c r="L35" s="109">
        <v>1</v>
      </c>
      <c r="M35" s="109">
        <v>1</v>
      </c>
      <c r="N35" s="109">
        <v>100</v>
      </c>
      <c r="O35" s="109">
        <v>0</v>
      </c>
      <c r="P35" s="109">
        <v>1</v>
      </c>
      <c r="Q35" s="109">
        <v>0</v>
      </c>
      <c r="R35" s="109">
        <v>0</v>
      </c>
      <c r="S35" s="109">
        <v>0</v>
      </c>
      <c r="T35" s="109" t="s">
        <v>972</v>
      </c>
      <c r="U35" s="109">
        <v>0</v>
      </c>
      <c r="V35" s="109">
        <v>0</v>
      </c>
      <c r="W35" s="109">
        <v>0</v>
      </c>
      <c r="X35" s="157">
        <v>0</v>
      </c>
      <c r="Y35" s="158">
        <v>0</v>
      </c>
      <c r="Z35" s="159">
        <v>0</v>
      </c>
    </row>
    <row r="36" spans="1:26" ht="12.75" customHeight="1">
      <c r="A36" s="160" t="s">
        <v>970</v>
      </c>
      <c r="B36" s="161" t="s">
        <v>504</v>
      </c>
      <c r="C36" s="161">
        <v>291450</v>
      </c>
      <c r="D36" s="162" t="s">
        <v>509</v>
      </c>
      <c r="E36" s="108">
        <v>0</v>
      </c>
      <c r="F36" s="109">
        <v>100</v>
      </c>
      <c r="G36" s="109">
        <v>0</v>
      </c>
      <c r="H36" s="109">
        <v>33.299999999999997</v>
      </c>
      <c r="I36" s="109">
        <v>0</v>
      </c>
      <c r="J36" s="109" t="e">
        <f>#N/A</f>
        <v>#N/A</v>
      </c>
      <c r="K36" s="109" t="e">
        <f>#N/A</f>
        <v>#N/A</v>
      </c>
      <c r="L36" s="109">
        <v>0</v>
      </c>
      <c r="M36" s="109">
        <v>1</v>
      </c>
      <c r="N36" s="109">
        <v>0</v>
      </c>
      <c r="O36" s="109">
        <v>1</v>
      </c>
      <c r="P36" s="109">
        <v>3</v>
      </c>
      <c r="Q36" s="109">
        <v>33.3333333333333</v>
      </c>
      <c r="R36" s="109">
        <v>1</v>
      </c>
      <c r="S36" s="109">
        <v>1</v>
      </c>
      <c r="T36" s="109">
        <v>100</v>
      </c>
      <c r="U36" s="109">
        <v>2</v>
      </c>
      <c r="V36" s="109">
        <v>2</v>
      </c>
      <c r="W36" s="109">
        <v>100</v>
      </c>
      <c r="X36" s="157">
        <v>1</v>
      </c>
      <c r="Y36" s="158">
        <v>1</v>
      </c>
      <c r="Z36" s="159">
        <v>100</v>
      </c>
    </row>
    <row r="37" spans="1:26" ht="12.75" customHeight="1">
      <c r="A37" s="160" t="s">
        <v>970</v>
      </c>
      <c r="B37" s="161" t="s">
        <v>530</v>
      </c>
      <c r="C37" s="161">
        <v>291470</v>
      </c>
      <c r="D37" s="162" t="s">
        <v>530</v>
      </c>
      <c r="E37" s="108">
        <v>63</v>
      </c>
      <c r="F37" s="109">
        <v>93.103448275862107</v>
      </c>
      <c r="G37" s="109">
        <v>84.375</v>
      </c>
      <c r="H37" s="109">
        <v>92.9</v>
      </c>
      <c r="I37" s="109">
        <v>94.1</v>
      </c>
      <c r="J37" s="109" t="e">
        <f>#N/A</f>
        <v>#N/A</v>
      </c>
      <c r="K37" s="109" t="e">
        <f>#N/A</f>
        <v>#N/A</v>
      </c>
      <c r="L37" s="109">
        <v>25</v>
      </c>
      <c r="M37" s="109">
        <v>26</v>
      </c>
      <c r="N37" s="109">
        <v>96.153846153846203</v>
      </c>
      <c r="O37" s="109">
        <v>24</v>
      </c>
      <c r="P37" s="109">
        <v>26</v>
      </c>
      <c r="Q37" s="109">
        <v>92.307692307692307</v>
      </c>
      <c r="R37" s="109">
        <v>32</v>
      </c>
      <c r="S37" s="109">
        <v>37</v>
      </c>
      <c r="T37" s="109">
        <v>86.486486486486498</v>
      </c>
      <c r="U37" s="109">
        <v>20</v>
      </c>
      <c r="V37" s="109">
        <v>20</v>
      </c>
      <c r="W37" s="109">
        <v>100</v>
      </c>
      <c r="X37" s="157">
        <v>4</v>
      </c>
      <c r="Y37" s="158">
        <v>26</v>
      </c>
      <c r="Z37" s="159">
        <v>15.4</v>
      </c>
    </row>
    <row r="38" spans="1:26" ht="12.75" customHeight="1">
      <c r="A38" s="160" t="s">
        <v>970</v>
      </c>
      <c r="B38" s="161" t="s">
        <v>530</v>
      </c>
      <c r="C38" s="161">
        <v>291500</v>
      </c>
      <c r="D38" s="162" t="s">
        <v>531</v>
      </c>
      <c r="E38" s="108">
        <v>100</v>
      </c>
      <c r="F38" s="109">
        <v>100</v>
      </c>
      <c r="G38" s="109">
        <v>0</v>
      </c>
      <c r="H38" s="109">
        <v>0</v>
      </c>
      <c r="I38" s="109">
        <v>100</v>
      </c>
      <c r="J38" s="109" t="e">
        <f>#N/A</f>
        <v>#N/A</v>
      </c>
      <c r="K38" s="109" t="e">
        <f>#N/A</f>
        <v>#N/A</v>
      </c>
      <c r="L38" s="109">
        <v>2</v>
      </c>
      <c r="M38" s="109">
        <v>2</v>
      </c>
      <c r="N38" s="109">
        <v>100</v>
      </c>
      <c r="O38" s="109">
        <v>1</v>
      </c>
      <c r="P38" s="109">
        <v>1</v>
      </c>
      <c r="Q38" s="109">
        <v>100</v>
      </c>
      <c r="R38" s="109">
        <v>2</v>
      </c>
      <c r="S38" s="109">
        <v>3</v>
      </c>
      <c r="T38" s="109">
        <v>66.6666666666667</v>
      </c>
      <c r="U38" s="109">
        <v>0</v>
      </c>
      <c r="V38" s="109">
        <v>0</v>
      </c>
      <c r="W38" s="109">
        <v>0</v>
      </c>
      <c r="X38" s="157">
        <v>0</v>
      </c>
      <c r="Y38" s="158">
        <v>1</v>
      </c>
      <c r="Z38" s="159">
        <v>0</v>
      </c>
    </row>
    <row r="39" spans="1:26" ht="12.75" customHeight="1">
      <c r="A39" s="160" t="s">
        <v>970</v>
      </c>
      <c r="B39" s="161" t="s">
        <v>567</v>
      </c>
      <c r="C39" s="161">
        <v>291910</v>
      </c>
      <c r="D39" s="162" t="s">
        <v>559</v>
      </c>
      <c r="E39" s="108">
        <v>0</v>
      </c>
      <c r="F39" s="109">
        <v>0</v>
      </c>
      <c r="G39" s="109">
        <v>0</v>
      </c>
      <c r="H39" s="109">
        <v>0</v>
      </c>
      <c r="I39" s="109">
        <v>0</v>
      </c>
      <c r="J39" s="109" t="e">
        <f>#N/A</f>
        <v>#N/A</v>
      </c>
      <c r="K39" s="109" t="e">
        <f>#N/A</f>
        <v>#N/A</v>
      </c>
      <c r="L39" s="109">
        <v>0</v>
      </c>
      <c r="M39" s="109">
        <v>0</v>
      </c>
      <c r="N39" s="109" t="s">
        <v>972</v>
      </c>
      <c r="O39" s="109">
        <v>0</v>
      </c>
      <c r="P39" s="109">
        <v>0</v>
      </c>
      <c r="Q39" s="109" t="s">
        <v>972</v>
      </c>
      <c r="R39" s="109">
        <v>0</v>
      </c>
      <c r="S39" s="109">
        <v>0</v>
      </c>
      <c r="T39" s="109" t="s">
        <v>972</v>
      </c>
      <c r="U39" s="109">
        <v>0</v>
      </c>
      <c r="V39" s="109">
        <v>0</v>
      </c>
      <c r="W39" s="109">
        <v>0</v>
      </c>
      <c r="X39" s="157">
        <v>0</v>
      </c>
      <c r="Y39" s="158">
        <v>2</v>
      </c>
      <c r="Z39" s="159">
        <v>0</v>
      </c>
    </row>
    <row r="40" spans="1:26" ht="12.75" customHeight="1">
      <c r="A40" s="160" t="s">
        <v>970</v>
      </c>
      <c r="B40" s="161" t="s">
        <v>549</v>
      </c>
      <c r="C40" s="161">
        <v>291930</v>
      </c>
      <c r="D40" s="162" t="s">
        <v>544</v>
      </c>
      <c r="E40" s="108">
        <v>80</v>
      </c>
      <c r="F40" s="109">
        <v>0</v>
      </c>
      <c r="G40" s="109">
        <v>0</v>
      </c>
      <c r="H40" s="109">
        <v>100</v>
      </c>
      <c r="I40" s="109">
        <v>100</v>
      </c>
      <c r="J40" s="109" t="e">
        <f>#N/A</f>
        <v>#N/A</v>
      </c>
      <c r="K40" s="109" t="e">
        <f>#N/A</f>
        <v>#N/A</v>
      </c>
      <c r="L40" s="109">
        <v>2</v>
      </c>
      <c r="M40" s="109">
        <v>2</v>
      </c>
      <c r="N40" s="109">
        <v>100</v>
      </c>
      <c r="O40" s="109">
        <v>0</v>
      </c>
      <c r="P40" s="109">
        <v>0</v>
      </c>
      <c r="Q40" s="109" t="s">
        <v>972</v>
      </c>
      <c r="R40" s="109">
        <v>0</v>
      </c>
      <c r="S40" s="109">
        <v>1</v>
      </c>
      <c r="T40" s="109">
        <v>0</v>
      </c>
      <c r="U40" s="109">
        <v>1</v>
      </c>
      <c r="V40" s="109">
        <v>1</v>
      </c>
      <c r="W40" s="109">
        <v>100</v>
      </c>
      <c r="X40" s="157">
        <v>0</v>
      </c>
      <c r="Y40" s="158">
        <v>0</v>
      </c>
      <c r="Z40" s="159">
        <v>0</v>
      </c>
    </row>
    <row r="41" spans="1:26" ht="12.75" customHeight="1">
      <c r="A41" s="160" t="s">
        <v>970</v>
      </c>
      <c r="B41" s="161" t="s">
        <v>530</v>
      </c>
      <c r="C41" s="161">
        <v>291960</v>
      </c>
      <c r="D41" s="162" t="s">
        <v>533</v>
      </c>
      <c r="E41" s="108">
        <v>100</v>
      </c>
      <c r="F41" s="109">
        <v>0</v>
      </c>
      <c r="G41" s="109">
        <v>0</v>
      </c>
      <c r="H41" s="109">
        <v>0</v>
      </c>
      <c r="I41" s="109">
        <v>0</v>
      </c>
      <c r="J41" s="109" t="e">
        <f>#N/A</f>
        <v>#N/A</v>
      </c>
      <c r="K41" s="109" t="e">
        <f>#N/A</f>
        <v>#N/A</v>
      </c>
      <c r="L41" s="109">
        <v>0</v>
      </c>
      <c r="M41" s="109">
        <v>0</v>
      </c>
      <c r="N41" s="109" t="s">
        <v>972</v>
      </c>
      <c r="O41" s="109">
        <v>1</v>
      </c>
      <c r="P41" s="109">
        <v>1</v>
      </c>
      <c r="Q41" s="109">
        <v>100</v>
      </c>
      <c r="R41" s="109">
        <v>0</v>
      </c>
      <c r="S41" s="109">
        <v>0</v>
      </c>
      <c r="T41" s="109" t="s">
        <v>972</v>
      </c>
      <c r="U41" s="109">
        <v>0</v>
      </c>
      <c r="V41" s="109">
        <v>0</v>
      </c>
      <c r="W41" s="109">
        <v>0</v>
      </c>
      <c r="X41" s="157">
        <v>0</v>
      </c>
      <c r="Y41" s="158">
        <v>0</v>
      </c>
      <c r="Z41" s="159">
        <v>0</v>
      </c>
    </row>
    <row r="42" spans="1:26" ht="12.75" customHeight="1">
      <c r="A42" s="160" t="s">
        <v>970</v>
      </c>
      <c r="B42" s="161" t="s">
        <v>530</v>
      </c>
      <c r="C42" s="161">
        <v>292080</v>
      </c>
      <c r="D42" s="162" t="s">
        <v>534</v>
      </c>
      <c r="E42" s="108">
        <v>0</v>
      </c>
      <c r="F42" s="109">
        <v>50</v>
      </c>
      <c r="G42" s="109">
        <v>0</v>
      </c>
      <c r="H42" s="109">
        <v>0</v>
      </c>
      <c r="I42" s="109">
        <v>100</v>
      </c>
      <c r="J42" s="109" t="e">
        <f>#N/A</f>
        <v>#N/A</v>
      </c>
      <c r="K42" s="109" t="e">
        <f>#N/A</f>
        <v>#N/A</v>
      </c>
      <c r="L42" s="109">
        <v>1</v>
      </c>
      <c r="M42" s="109">
        <v>1</v>
      </c>
      <c r="N42" s="109">
        <v>100</v>
      </c>
      <c r="O42" s="109">
        <v>2</v>
      </c>
      <c r="P42" s="109">
        <v>2</v>
      </c>
      <c r="Q42" s="109">
        <v>100</v>
      </c>
      <c r="R42" s="109">
        <v>0</v>
      </c>
      <c r="S42" s="109">
        <v>1</v>
      </c>
      <c r="T42" s="109">
        <v>0</v>
      </c>
      <c r="U42" s="109">
        <v>1</v>
      </c>
      <c r="V42" s="109">
        <v>1</v>
      </c>
      <c r="W42" s="109">
        <v>100</v>
      </c>
      <c r="X42" s="157">
        <v>1</v>
      </c>
      <c r="Y42" s="158">
        <v>1</v>
      </c>
      <c r="Z42" s="159">
        <v>100</v>
      </c>
    </row>
    <row r="43" spans="1:26" ht="12.75" customHeight="1">
      <c r="A43" s="160" t="s">
        <v>970</v>
      </c>
      <c r="B43" s="161" t="s">
        <v>567</v>
      </c>
      <c r="C43" s="161">
        <v>292150</v>
      </c>
      <c r="D43" s="162" t="s">
        <v>560</v>
      </c>
      <c r="E43" s="108">
        <v>0</v>
      </c>
      <c r="F43" s="109">
        <v>0</v>
      </c>
      <c r="G43" s="109">
        <v>100</v>
      </c>
      <c r="H43" s="109">
        <v>0</v>
      </c>
      <c r="I43" s="109">
        <v>0</v>
      </c>
      <c r="J43" s="109" t="e">
        <f>#N/A</f>
        <v>#N/A</v>
      </c>
      <c r="K43" s="109" t="e">
        <f>#N/A</f>
        <v>#N/A</v>
      </c>
      <c r="L43" s="109">
        <v>0</v>
      </c>
      <c r="M43" s="109">
        <v>0</v>
      </c>
      <c r="N43" s="109" t="s">
        <v>972</v>
      </c>
      <c r="O43" s="109">
        <v>0</v>
      </c>
      <c r="P43" s="109">
        <v>1</v>
      </c>
      <c r="Q43" s="109">
        <v>0</v>
      </c>
      <c r="R43" s="109">
        <v>1</v>
      </c>
      <c r="S43" s="109">
        <v>1</v>
      </c>
      <c r="T43" s="109">
        <v>100</v>
      </c>
      <c r="U43" s="109">
        <v>0</v>
      </c>
      <c r="V43" s="109">
        <v>0</v>
      </c>
      <c r="W43" s="109">
        <v>0</v>
      </c>
      <c r="X43" s="157">
        <v>3</v>
      </c>
      <c r="Y43" s="158">
        <v>3</v>
      </c>
      <c r="Z43" s="159">
        <v>100</v>
      </c>
    </row>
    <row r="44" spans="1:26" ht="12.75" customHeight="1">
      <c r="A44" s="160" t="s">
        <v>970</v>
      </c>
      <c r="B44" s="161" t="s">
        <v>549</v>
      </c>
      <c r="C44" s="161">
        <v>292190</v>
      </c>
      <c r="D44" s="162" t="s">
        <v>545</v>
      </c>
      <c r="E44" s="108">
        <v>75</v>
      </c>
      <c r="F44" s="109">
        <v>66.6666666666667</v>
      </c>
      <c r="G44" s="109">
        <v>66.6666666666667</v>
      </c>
      <c r="H44" s="109">
        <v>71.400000000000006</v>
      </c>
      <c r="I44" s="109">
        <v>75</v>
      </c>
      <c r="J44" s="109" t="e">
        <f>#N/A</f>
        <v>#N/A</v>
      </c>
      <c r="K44" s="109" t="e">
        <f>#N/A</f>
        <v>#N/A</v>
      </c>
      <c r="L44" s="109">
        <v>1</v>
      </c>
      <c r="M44" s="109">
        <v>1</v>
      </c>
      <c r="N44" s="109">
        <v>100</v>
      </c>
      <c r="O44" s="109">
        <v>2</v>
      </c>
      <c r="P44" s="109">
        <v>2</v>
      </c>
      <c r="Q44" s="109">
        <v>100</v>
      </c>
      <c r="R44" s="109">
        <v>4</v>
      </c>
      <c r="S44" s="109">
        <v>4</v>
      </c>
      <c r="T44" s="109">
        <v>100</v>
      </c>
      <c r="U44" s="109">
        <v>6</v>
      </c>
      <c r="V44" s="109">
        <v>9</v>
      </c>
      <c r="W44" s="109">
        <v>66.7</v>
      </c>
      <c r="X44" s="157">
        <v>1</v>
      </c>
      <c r="Y44" s="158">
        <v>3</v>
      </c>
      <c r="Z44" s="159">
        <v>33.299999999999997</v>
      </c>
    </row>
    <row r="45" spans="1:26" ht="12.75" customHeight="1">
      <c r="A45" s="160" t="s">
        <v>970</v>
      </c>
      <c r="B45" s="161" t="s">
        <v>504</v>
      </c>
      <c r="C45" s="161">
        <v>292210</v>
      </c>
      <c r="D45" s="162" t="s">
        <v>510</v>
      </c>
      <c r="E45" s="108">
        <v>33.299999999999997</v>
      </c>
      <c r="F45" s="109">
        <v>66.6666666666667</v>
      </c>
      <c r="G45" s="109">
        <v>100</v>
      </c>
      <c r="H45" s="109">
        <v>0</v>
      </c>
      <c r="I45" s="109">
        <v>0</v>
      </c>
      <c r="J45" s="109" t="e">
        <f>#N/A</f>
        <v>#N/A</v>
      </c>
      <c r="K45" s="109" t="e">
        <f>#N/A</f>
        <v>#N/A</v>
      </c>
      <c r="L45" s="109">
        <v>3</v>
      </c>
      <c r="M45" s="109">
        <v>3</v>
      </c>
      <c r="N45" s="109">
        <v>100</v>
      </c>
      <c r="O45" s="109">
        <v>0</v>
      </c>
      <c r="P45" s="109">
        <v>0</v>
      </c>
      <c r="Q45" s="109" t="s">
        <v>972</v>
      </c>
      <c r="R45" s="109">
        <v>0</v>
      </c>
      <c r="S45" s="109">
        <v>0</v>
      </c>
      <c r="T45" s="109" t="s">
        <v>972</v>
      </c>
      <c r="U45" s="109">
        <v>1</v>
      </c>
      <c r="V45" s="109">
        <v>1</v>
      </c>
      <c r="W45" s="109">
        <v>100</v>
      </c>
      <c r="X45" s="157">
        <v>3</v>
      </c>
      <c r="Y45" s="158">
        <v>3</v>
      </c>
      <c r="Z45" s="159">
        <v>100</v>
      </c>
    </row>
    <row r="46" spans="1:26" ht="12.75" customHeight="1">
      <c r="A46" s="160" t="s">
        <v>970</v>
      </c>
      <c r="B46" s="161" t="s">
        <v>567</v>
      </c>
      <c r="C46" s="161">
        <v>292265</v>
      </c>
      <c r="D46" s="162" t="s">
        <v>561</v>
      </c>
      <c r="E46" s="108">
        <v>0</v>
      </c>
      <c r="F46" s="109">
        <v>0</v>
      </c>
      <c r="G46" s="109">
        <v>0</v>
      </c>
      <c r="H46" s="109">
        <v>0</v>
      </c>
      <c r="I46" s="109">
        <v>0</v>
      </c>
      <c r="J46" s="109" t="e">
        <f>#N/A</f>
        <v>#N/A</v>
      </c>
      <c r="K46" s="109" t="e">
        <f>#N/A</f>
        <v>#N/A</v>
      </c>
      <c r="L46" s="109">
        <v>0</v>
      </c>
      <c r="M46" s="109">
        <v>0</v>
      </c>
      <c r="N46" s="109" t="s">
        <v>972</v>
      </c>
      <c r="O46" s="109">
        <v>0</v>
      </c>
      <c r="P46" s="109">
        <v>0</v>
      </c>
      <c r="Q46" s="109" t="s">
        <v>972</v>
      </c>
      <c r="R46" s="109">
        <v>1</v>
      </c>
      <c r="S46" s="109">
        <v>1</v>
      </c>
      <c r="T46" s="109">
        <v>100</v>
      </c>
      <c r="U46" s="109">
        <v>0</v>
      </c>
      <c r="V46" s="109">
        <v>0</v>
      </c>
      <c r="W46" s="109">
        <v>0</v>
      </c>
      <c r="X46" s="157">
        <v>1</v>
      </c>
      <c r="Y46" s="158">
        <v>1</v>
      </c>
      <c r="Z46" s="159">
        <v>100</v>
      </c>
    </row>
    <row r="47" spans="1:26" ht="12.75" customHeight="1">
      <c r="A47" s="160" t="s">
        <v>970</v>
      </c>
      <c r="B47" s="161" t="s">
        <v>504</v>
      </c>
      <c r="C47" s="161">
        <v>292273</v>
      </c>
      <c r="D47" s="162" t="s">
        <v>511</v>
      </c>
      <c r="E47" s="108">
        <v>100</v>
      </c>
      <c r="F47" s="109">
        <v>0</v>
      </c>
      <c r="G47" s="109">
        <v>0</v>
      </c>
      <c r="H47" s="109">
        <v>100</v>
      </c>
      <c r="I47" s="109">
        <v>0</v>
      </c>
      <c r="J47" s="109" t="e">
        <f>#N/A</f>
        <v>#N/A</v>
      </c>
      <c r="K47" s="109" t="e">
        <f>#N/A</f>
        <v>#N/A</v>
      </c>
      <c r="L47" s="109">
        <v>0</v>
      </c>
      <c r="M47" s="109">
        <v>0</v>
      </c>
      <c r="N47" s="109" t="s">
        <v>972</v>
      </c>
      <c r="O47" s="109">
        <v>0</v>
      </c>
      <c r="P47" s="109">
        <v>0</v>
      </c>
      <c r="Q47" s="109" t="s">
        <v>972</v>
      </c>
      <c r="R47" s="109">
        <v>0</v>
      </c>
      <c r="S47" s="109">
        <v>1</v>
      </c>
      <c r="T47" s="109">
        <v>0</v>
      </c>
      <c r="U47" s="109">
        <v>0</v>
      </c>
      <c r="V47" s="109">
        <v>1</v>
      </c>
      <c r="W47" s="109">
        <v>0</v>
      </c>
      <c r="X47" s="157">
        <v>0</v>
      </c>
      <c r="Y47" s="158">
        <v>0</v>
      </c>
      <c r="Z47" s="159">
        <v>0</v>
      </c>
    </row>
    <row r="48" spans="1:26" ht="12.75" customHeight="1">
      <c r="A48" s="160" t="s">
        <v>970</v>
      </c>
      <c r="B48" s="161" t="s">
        <v>530</v>
      </c>
      <c r="C48" s="161">
        <v>292285</v>
      </c>
      <c r="D48" s="162" t="s">
        <v>535</v>
      </c>
      <c r="E48" s="108">
        <v>0</v>
      </c>
      <c r="F48" s="109">
        <v>0</v>
      </c>
      <c r="G48" s="109">
        <v>100</v>
      </c>
      <c r="H48" s="109">
        <v>100</v>
      </c>
      <c r="I48" s="109">
        <v>100</v>
      </c>
      <c r="J48" s="109" t="e">
        <f>#N/A</f>
        <v>#N/A</v>
      </c>
      <c r="K48" s="109" t="e">
        <f>#N/A</f>
        <v>#N/A</v>
      </c>
      <c r="L48" s="109">
        <v>2</v>
      </c>
      <c r="M48" s="109">
        <v>4</v>
      </c>
      <c r="N48" s="109">
        <v>50</v>
      </c>
      <c r="O48" s="109">
        <v>0</v>
      </c>
      <c r="P48" s="109">
        <v>0</v>
      </c>
      <c r="Q48" s="109" t="s">
        <v>972</v>
      </c>
      <c r="R48" s="109">
        <v>0</v>
      </c>
      <c r="S48" s="109">
        <v>0</v>
      </c>
      <c r="T48" s="109" t="s">
        <v>972</v>
      </c>
      <c r="U48" s="109">
        <v>0</v>
      </c>
      <c r="V48" s="109">
        <v>0</v>
      </c>
      <c r="W48" s="109">
        <v>0</v>
      </c>
      <c r="X48" s="157">
        <v>0</v>
      </c>
      <c r="Y48" s="158">
        <v>0</v>
      </c>
      <c r="Z48" s="159">
        <v>0</v>
      </c>
    </row>
    <row r="49" spans="1:26" ht="12.75" customHeight="1">
      <c r="A49" s="160" t="s">
        <v>970</v>
      </c>
      <c r="B49" s="161" t="s">
        <v>549</v>
      </c>
      <c r="C49" s="161">
        <v>292303</v>
      </c>
      <c r="D49" s="162" t="s">
        <v>546</v>
      </c>
      <c r="E49" s="108">
        <v>0</v>
      </c>
      <c r="F49" s="109">
        <v>0</v>
      </c>
      <c r="G49" s="109">
        <v>0</v>
      </c>
      <c r="H49" s="109">
        <v>0</v>
      </c>
      <c r="I49" s="109">
        <v>0</v>
      </c>
      <c r="J49" s="109" t="e">
        <f>#N/A</f>
        <v>#N/A</v>
      </c>
      <c r="K49" s="109" t="e">
        <f>#N/A</f>
        <v>#N/A</v>
      </c>
      <c r="L49" s="109">
        <v>1</v>
      </c>
      <c r="M49" s="109">
        <v>1</v>
      </c>
      <c r="N49" s="109">
        <v>100</v>
      </c>
      <c r="O49" s="109">
        <v>2</v>
      </c>
      <c r="P49" s="109">
        <v>2</v>
      </c>
      <c r="Q49" s="109">
        <v>100</v>
      </c>
      <c r="R49" s="109">
        <v>0</v>
      </c>
      <c r="S49" s="109">
        <v>0</v>
      </c>
      <c r="T49" s="109" t="s">
        <v>972</v>
      </c>
      <c r="U49" s="109">
        <v>0</v>
      </c>
      <c r="V49" s="109">
        <v>0</v>
      </c>
      <c r="W49" s="109">
        <v>0</v>
      </c>
      <c r="X49" s="157">
        <v>0</v>
      </c>
      <c r="Y49" s="158">
        <v>0</v>
      </c>
      <c r="Z49" s="159">
        <v>0</v>
      </c>
    </row>
    <row r="50" spans="1:26" ht="12.75" customHeight="1">
      <c r="A50" s="160" t="s">
        <v>970</v>
      </c>
      <c r="B50" s="161" t="s">
        <v>549</v>
      </c>
      <c r="C50" s="161">
        <v>292350</v>
      </c>
      <c r="D50" s="162" t="s">
        <v>547</v>
      </c>
      <c r="E50" s="108">
        <v>0</v>
      </c>
      <c r="F50" s="109">
        <v>0</v>
      </c>
      <c r="G50" s="109">
        <v>0</v>
      </c>
      <c r="H50" s="109">
        <v>50</v>
      </c>
      <c r="I50" s="109">
        <v>0</v>
      </c>
      <c r="J50" s="109" t="e">
        <f>#N/A</f>
        <v>#N/A</v>
      </c>
      <c r="K50" s="109" t="e">
        <f>#N/A</f>
        <v>#N/A</v>
      </c>
      <c r="L50" s="109">
        <v>0</v>
      </c>
      <c r="M50" s="109">
        <v>0</v>
      </c>
      <c r="N50" s="109" t="s">
        <v>972</v>
      </c>
      <c r="O50" s="109">
        <v>0</v>
      </c>
      <c r="P50" s="109">
        <v>0</v>
      </c>
      <c r="Q50" s="109" t="s">
        <v>972</v>
      </c>
      <c r="R50" s="109">
        <v>0</v>
      </c>
      <c r="S50" s="109">
        <v>0</v>
      </c>
      <c r="T50" s="109" t="s">
        <v>972</v>
      </c>
      <c r="U50" s="109">
        <v>0</v>
      </c>
      <c r="V50" s="109">
        <v>0</v>
      </c>
      <c r="W50" s="109">
        <v>0</v>
      </c>
      <c r="X50" s="157">
        <v>0</v>
      </c>
      <c r="Y50" s="158">
        <v>0</v>
      </c>
      <c r="Z50" s="159">
        <v>0</v>
      </c>
    </row>
    <row r="51" spans="1:26" ht="12.75" customHeight="1">
      <c r="A51" s="160" t="s">
        <v>970</v>
      </c>
      <c r="B51" s="161" t="s">
        <v>504</v>
      </c>
      <c r="C51" s="161">
        <v>292405</v>
      </c>
      <c r="D51" s="162" t="s">
        <v>512</v>
      </c>
      <c r="E51" s="108">
        <v>100</v>
      </c>
      <c r="F51" s="109">
        <v>0</v>
      </c>
      <c r="G51" s="109">
        <v>66.6666666666667</v>
      </c>
      <c r="H51" s="109">
        <v>0</v>
      </c>
      <c r="I51" s="109">
        <v>0</v>
      </c>
      <c r="J51" s="109" t="e">
        <f>#N/A</f>
        <v>#N/A</v>
      </c>
      <c r="K51" s="109" t="e">
        <f>#N/A</f>
        <v>#N/A</v>
      </c>
      <c r="L51" s="109">
        <v>0</v>
      </c>
      <c r="M51" s="109">
        <v>1</v>
      </c>
      <c r="N51" s="109">
        <v>0</v>
      </c>
      <c r="O51" s="109">
        <v>0</v>
      </c>
      <c r="P51" s="109">
        <v>0</v>
      </c>
      <c r="Q51" s="109" t="s">
        <v>972</v>
      </c>
      <c r="R51" s="109">
        <v>1</v>
      </c>
      <c r="S51" s="109">
        <v>2</v>
      </c>
      <c r="T51" s="109">
        <v>50</v>
      </c>
      <c r="U51" s="109">
        <v>0</v>
      </c>
      <c r="V51" s="109">
        <v>0</v>
      </c>
      <c r="W51" s="109">
        <v>0</v>
      </c>
      <c r="X51" s="157">
        <v>1</v>
      </c>
      <c r="Y51" s="158">
        <v>1</v>
      </c>
      <c r="Z51" s="159">
        <v>100</v>
      </c>
    </row>
    <row r="52" spans="1:26" ht="12.75" customHeight="1">
      <c r="A52" s="160" t="s">
        <v>970</v>
      </c>
      <c r="B52" s="161" t="s">
        <v>549</v>
      </c>
      <c r="C52" s="161">
        <v>292430</v>
      </c>
      <c r="D52" s="162" t="s">
        <v>548</v>
      </c>
      <c r="E52" s="108">
        <v>100</v>
      </c>
      <c r="F52" s="109">
        <v>100</v>
      </c>
      <c r="G52" s="109">
        <v>0</v>
      </c>
      <c r="H52" s="109">
        <v>0</v>
      </c>
      <c r="I52" s="109">
        <v>0</v>
      </c>
      <c r="J52" s="109" t="e">
        <f>#N/A</f>
        <v>#N/A</v>
      </c>
      <c r="K52" s="109" t="e">
        <f>#N/A</f>
        <v>#N/A</v>
      </c>
      <c r="L52" s="109">
        <v>0</v>
      </c>
      <c r="M52" s="109">
        <v>0</v>
      </c>
      <c r="N52" s="109" t="s">
        <v>972</v>
      </c>
      <c r="O52" s="109">
        <v>0</v>
      </c>
      <c r="P52" s="109">
        <v>0</v>
      </c>
      <c r="Q52" s="109" t="s">
        <v>972</v>
      </c>
      <c r="R52" s="109">
        <v>1</v>
      </c>
      <c r="S52" s="109">
        <v>2</v>
      </c>
      <c r="T52" s="109">
        <v>50</v>
      </c>
      <c r="U52" s="109">
        <v>2</v>
      </c>
      <c r="V52" s="109">
        <v>2</v>
      </c>
      <c r="W52" s="109">
        <v>100</v>
      </c>
      <c r="X52" s="157">
        <v>1</v>
      </c>
      <c r="Y52" s="158">
        <v>1</v>
      </c>
      <c r="Z52" s="159">
        <v>100</v>
      </c>
    </row>
    <row r="53" spans="1:26" ht="12.75" customHeight="1">
      <c r="A53" s="160" t="s">
        <v>970</v>
      </c>
      <c r="B53" s="161" t="s">
        <v>504</v>
      </c>
      <c r="C53" s="161">
        <v>292465</v>
      </c>
      <c r="D53" s="162" t="s">
        <v>513</v>
      </c>
      <c r="E53" s="108">
        <v>0</v>
      </c>
      <c r="F53" s="109">
        <v>0</v>
      </c>
      <c r="G53" s="109">
        <v>0</v>
      </c>
      <c r="H53" s="109">
        <v>50</v>
      </c>
      <c r="I53" s="109">
        <v>66.7</v>
      </c>
      <c r="J53" s="109" t="e">
        <f>#N/A</f>
        <v>#N/A</v>
      </c>
      <c r="K53" s="109" t="e">
        <f>#N/A</f>
        <v>#N/A</v>
      </c>
      <c r="L53" s="109">
        <v>1</v>
      </c>
      <c r="M53" s="109">
        <v>2</v>
      </c>
      <c r="N53" s="109">
        <v>50</v>
      </c>
      <c r="O53" s="109">
        <v>0</v>
      </c>
      <c r="P53" s="109">
        <v>0</v>
      </c>
      <c r="Q53" s="109" t="s">
        <v>972</v>
      </c>
      <c r="R53" s="109">
        <v>0</v>
      </c>
      <c r="S53" s="109">
        <v>0</v>
      </c>
      <c r="T53" s="109" t="s">
        <v>972</v>
      </c>
      <c r="U53" s="109">
        <v>0</v>
      </c>
      <c r="V53" s="109">
        <v>0</v>
      </c>
      <c r="W53" s="109">
        <v>0</v>
      </c>
      <c r="X53" s="157">
        <v>1</v>
      </c>
      <c r="Y53" s="158">
        <v>2</v>
      </c>
      <c r="Z53" s="159">
        <v>50</v>
      </c>
    </row>
    <row r="54" spans="1:26" ht="12.75" customHeight="1">
      <c r="A54" s="160" t="s">
        <v>970</v>
      </c>
      <c r="B54" s="161" t="s">
        <v>567</v>
      </c>
      <c r="C54" s="161">
        <v>292580</v>
      </c>
      <c r="D54" s="162" t="s">
        <v>562</v>
      </c>
      <c r="E54" s="108">
        <v>100</v>
      </c>
      <c r="F54" s="109">
        <v>0</v>
      </c>
      <c r="G54" s="109">
        <v>0</v>
      </c>
      <c r="H54" s="109">
        <v>0</v>
      </c>
      <c r="I54" s="109">
        <v>0</v>
      </c>
      <c r="J54" s="109" t="e">
        <f>#N/A</f>
        <v>#N/A</v>
      </c>
      <c r="K54" s="109" t="e">
        <f>#N/A</f>
        <v>#N/A</v>
      </c>
      <c r="L54" s="109">
        <v>1</v>
      </c>
      <c r="M54" s="109">
        <v>1</v>
      </c>
      <c r="N54" s="109">
        <v>100</v>
      </c>
      <c r="O54" s="109">
        <v>1</v>
      </c>
      <c r="P54" s="109">
        <v>5</v>
      </c>
      <c r="Q54" s="109">
        <v>20</v>
      </c>
      <c r="R54" s="109">
        <v>0</v>
      </c>
      <c r="S54" s="109">
        <v>4</v>
      </c>
      <c r="T54" s="109">
        <v>0</v>
      </c>
      <c r="U54" s="109">
        <v>2</v>
      </c>
      <c r="V54" s="109">
        <v>3</v>
      </c>
      <c r="W54" s="109">
        <v>66.7</v>
      </c>
      <c r="X54" s="157">
        <v>0</v>
      </c>
      <c r="Y54" s="158">
        <v>1</v>
      </c>
      <c r="Z54" s="159">
        <v>0</v>
      </c>
    </row>
    <row r="55" spans="1:26" ht="12.75" customHeight="1">
      <c r="A55" s="160" t="s">
        <v>970</v>
      </c>
      <c r="B55" s="161" t="s">
        <v>567</v>
      </c>
      <c r="C55" s="161">
        <v>292590</v>
      </c>
      <c r="D55" s="162" t="s">
        <v>563</v>
      </c>
      <c r="E55" s="108">
        <v>0</v>
      </c>
      <c r="F55" s="109">
        <v>0</v>
      </c>
      <c r="G55" s="109">
        <v>0</v>
      </c>
      <c r="H55" s="109">
        <v>100</v>
      </c>
      <c r="I55" s="109">
        <v>0</v>
      </c>
      <c r="J55" s="109" t="e">
        <f>#N/A</f>
        <v>#N/A</v>
      </c>
      <c r="K55" s="109" t="e">
        <f>#N/A</f>
        <v>#N/A</v>
      </c>
      <c r="L55" s="109">
        <v>0</v>
      </c>
      <c r="M55" s="109">
        <v>0</v>
      </c>
      <c r="N55" s="109" t="s">
        <v>972</v>
      </c>
      <c r="O55" s="109">
        <v>0</v>
      </c>
      <c r="P55" s="109">
        <v>1</v>
      </c>
      <c r="Q55" s="109">
        <v>0</v>
      </c>
      <c r="R55" s="109">
        <v>2</v>
      </c>
      <c r="S55" s="109">
        <v>2</v>
      </c>
      <c r="T55" s="109">
        <v>100</v>
      </c>
      <c r="U55" s="109">
        <v>0</v>
      </c>
      <c r="V55" s="109">
        <v>0</v>
      </c>
      <c r="W55" s="109">
        <v>0</v>
      </c>
      <c r="X55" s="157">
        <v>1</v>
      </c>
      <c r="Y55" s="158">
        <v>1</v>
      </c>
      <c r="Z55" s="159">
        <v>100</v>
      </c>
    </row>
    <row r="56" spans="1:26" ht="12.75" customHeight="1">
      <c r="A56" s="160" t="s">
        <v>970</v>
      </c>
      <c r="B56" s="161" t="s">
        <v>504</v>
      </c>
      <c r="C56" s="161">
        <v>292595</v>
      </c>
      <c r="D56" s="162" t="s">
        <v>514</v>
      </c>
      <c r="E56" s="108">
        <v>100</v>
      </c>
      <c r="F56" s="109">
        <v>0</v>
      </c>
      <c r="G56" s="109">
        <v>100</v>
      </c>
      <c r="H56" s="109">
        <v>0</v>
      </c>
      <c r="I56" s="109">
        <v>0</v>
      </c>
      <c r="J56" s="109" t="e">
        <f>#N/A</f>
        <v>#N/A</v>
      </c>
      <c r="K56" s="109" t="e">
        <f>#N/A</f>
        <v>#N/A</v>
      </c>
      <c r="L56" s="109">
        <v>0</v>
      </c>
      <c r="M56" s="109">
        <v>0</v>
      </c>
      <c r="N56" s="109" t="s">
        <v>972</v>
      </c>
      <c r="O56" s="109">
        <v>0</v>
      </c>
      <c r="P56" s="109">
        <v>0</v>
      </c>
      <c r="Q56" s="109" t="s">
        <v>972</v>
      </c>
      <c r="R56" s="109">
        <v>1</v>
      </c>
      <c r="S56" s="109">
        <v>1</v>
      </c>
      <c r="T56" s="109">
        <v>100</v>
      </c>
      <c r="U56" s="109">
        <v>0</v>
      </c>
      <c r="V56" s="109">
        <v>0</v>
      </c>
      <c r="W56" s="109">
        <v>0</v>
      </c>
      <c r="X56" s="157">
        <v>1</v>
      </c>
      <c r="Y56" s="158">
        <v>1</v>
      </c>
      <c r="Z56" s="159">
        <v>100</v>
      </c>
    </row>
    <row r="57" spans="1:26" ht="12.75" customHeight="1">
      <c r="A57" s="160" t="s">
        <v>970</v>
      </c>
      <c r="B57" s="161" t="s">
        <v>567</v>
      </c>
      <c r="C57" s="161">
        <v>292610</v>
      </c>
      <c r="D57" s="162" t="s">
        <v>564</v>
      </c>
      <c r="E57" s="108">
        <v>100</v>
      </c>
      <c r="F57" s="109">
        <v>100</v>
      </c>
      <c r="G57" s="109">
        <v>100</v>
      </c>
      <c r="H57" s="109">
        <v>0</v>
      </c>
      <c r="I57" s="109">
        <v>0</v>
      </c>
      <c r="J57" s="109" t="e">
        <f>#N/A</f>
        <v>#N/A</v>
      </c>
      <c r="K57" s="109" t="e">
        <f>#N/A</f>
        <v>#N/A</v>
      </c>
      <c r="L57" s="109">
        <v>0</v>
      </c>
      <c r="M57" s="109">
        <v>0</v>
      </c>
      <c r="N57" s="109" t="s">
        <v>972</v>
      </c>
      <c r="O57" s="109">
        <v>0</v>
      </c>
      <c r="P57" s="109">
        <v>0</v>
      </c>
      <c r="Q57" s="109" t="s">
        <v>972</v>
      </c>
      <c r="R57" s="109">
        <v>0</v>
      </c>
      <c r="S57" s="109">
        <v>0</v>
      </c>
      <c r="T57" s="109" t="s">
        <v>972</v>
      </c>
      <c r="U57" s="109">
        <v>0</v>
      </c>
      <c r="V57" s="109">
        <v>0</v>
      </c>
      <c r="W57" s="109">
        <v>0</v>
      </c>
      <c r="X57" s="157">
        <v>1</v>
      </c>
      <c r="Y57" s="158">
        <v>1</v>
      </c>
      <c r="Z57" s="159">
        <v>100</v>
      </c>
    </row>
    <row r="58" spans="1:26" ht="12.75" customHeight="1">
      <c r="A58" s="160" t="s">
        <v>970</v>
      </c>
      <c r="B58" s="161" t="s">
        <v>504</v>
      </c>
      <c r="C58" s="161">
        <v>292630</v>
      </c>
      <c r="D58" s="162" t="s">
        <v>515</v>
      </c>
      <c r="E58" s="108">
        <v>100</v>
      </c>
      <c r="F58" s="109">
        <v>0</v>
      </c>
      <c r="G58" s="109">
        <v>0</v>
      </c>
      <c r="H58" s="109">
        <v>0</v>
      </c>
      <c r="I58" s="109">
        <v>0</v>
      </c>
      <c r="J58" s="109" t="e">
        <f>#N/A</f>
        <v>#N/A</v>
      </c>
      <c r="K58" s="109" t="e">
        <f>#N/A</f>
        <v>#N/A</v>
      </c>
      <c r="L58" s="109">
        <v>1</v>
      </c>
      <c r="M58" s="109">
        <v>2</v>
      </c>
      <c r="N58" s="109">
        <v>50</v>
      </c>
      <c r="O58" s="109">
        <v>0</v>
      </c>
      <c r="P58" s="109">
        <v>1</v>
      </c>
      <c r="Q58" s="109">
        <v>0</v>
      </c>
      <c r="R58" s="109">
        <v>2</v>
      </c>
      <c r="S58" s="109">
        <v>3</v>
      </c>
      <c r="T58" s="109">
        <v>66.6666666666667</v>
      </c>
      <c r="U58" s="109">
        <v>0</v>
      </c>
      <c r="V58" s="109">
        <v>0</v>
      </c>
      <c r="W58" s="109">
        <v>0</v>
      </c>
      <c r="X58" s="157">
        <v>1</v>
      </c>
      <c r="Y58" s="158">
        <v>2</v>
      </c>
      <c r="Z58" s="159">
        <v>50</v>
      </c>
    </row>
    <row r="59" spans="1:26" ht="12.75" customHeight="1">
      <c r="A59" s="160" t="s">
        <v>970</v>
      </c>
      <c r="B59" s="161" t="s">
        <v>530</v>
      </c>
      <c r="C59" s="161">
        <v>292720</v>
      </c>
      <c r="D59" s="162" t="s">
        <v>536</v>
      </c>
      <c r="E59" s="108">
        <v>100</v>
      </c>
      <c r="F59" s="109">
        <v>100</v>
      </c>
      <c r="G59" s="109">
        <v>50</v>
      </c>
      <c r="H59" s="109">
        <v>100</v>
      </c>
      <c r="I59" s="109">
        <v>0</v>
      </c>
      <c r="J59" s="109" t="e">
        <f>#N/A</f>
        <v>#N/A</v>
      </c>
      <c r="K59" s="109" t="e">
        <f>#N/A</f>
        <v>#N/A</v>
      </c>
      <c r="L59" s="109">
        <v>1</v>
      </c>
      <c r="M59" s="109">
        <v>1</v>
      </c>
      <c r="N59" s="109">
        <v>100</v>
      </c>
      <c r="O59" s="109">
        <v>1</v>
      </c>
      <c r="P59" s="109">
        <v>1</v>
      </c>
      <c r="Q59" s="109">
        <v>100</v>
      </c>
      <c r="R59" s="109">
        <v>0</v>
      </c>
      <c r="S59" s="109">
        <v>0</v>
      </c>
      <c r="T59" s="109" t="s">
        <v>972</v>
      </c>
      <c r="U59" s="109">
        <v>0</v>
      </c>
      <c r="V59" s="109">
        <v>0</v>
      </c>
      <c r="W59" s="109">
        <v>0</v>
      </c>
      <c r="X59" s="157">
        <v>0</v>
      </c>
      <c r="Y59" s="158">
        <v>0</v>
      </c>
      <c r="Z59" s="159">
        <v>0</v>
      </c>
    </row>
    <row r="60" spans="1:26" ht="12.75" customHeight="1">
      <c r="A60" s="160" t="s">
        <v>970</v>
      </c>
      <c r="B60" s="161" t="s">
        <v>504</v>
      </c>
      <c r="C60" s="161">
        <v>292750</v>
      </c>
      <c r="D60" s="162" t="s">
        <v>516</v>
      </c>
      <c r="E60" s="108">
        <v>0</v>
      </c>
      <c r="F60" s="109">
        <v>100</v>
      </c>
      <c r="G60" s="109">
        <v>100</v>
      </c>
      <c r="H60" s="109">
        <v>0</v>
      </c>
      <c r="I60" s="109">
        <v>100</v>
      </c>
      <c r="J60" s="109" t="e">
        <f>#N/A</f>
        <v>#N/A</v>
      </c>
      <c r="K60" s="109" t="e">
        <f>#N/A</f>
        <v>#N/A</v>
      </c>
      <c r="L60" s="109">
        <v>0</v>
      </c>
      <c r="M60" s="109">
        <v>1</v>
      </c>
      <c r="N60" s="109">
        <v>0</v>
      </c>
      <c r="O60" s="109">
        <v>0</v>
      </c>
      <c r="P60" s="109">
        <v>0</v>
      </c>
      <c r="Q60" s="109" t="s">
        <v>972</v>
      </c>
      <c r="R60" s="109">
        <v>0</v>
      </c>
      <c r="S60" s="109">
        <v>0</v>
      </c>
      <c r="T60" s="109" t="s">
        <v>972</v>
      </c>
      <c r="U60" s="109">
        <v>0</v>
      </c>
      <c r="V60" s="109">
        <v>0</v>
      </c>
      <c r="W60" s="109">
        <v>0</v>
      </c>
      <c r="X60" s="157">
        <v>0</v>
      </c>
      <c r="Y60" s="158">
        <v>0</v>
      </c>
      <c r="Z60" s="159">
        <v>0</v>
      </c>
    </row>
    <row r="61" spans="1:26" ht="12.75" customHeight="1">
      <c r="A61" s="160" t="s">
        <v>970</v>
      </c>
      <c r="B61" s="161" t="s">
        <v>567</v>
      </c>
      <c r="C61" s="161">
        <v>292800</v>
      </c>
      <c r="D61" s="162" t="s">
        <v>565</v>
      </c>
      <c r="E61" s="108">
        <v>0</v>
      </c>
      <c r="F61" s="109">
        <v>0</v>
      </c>
      <c r="G61" s="109">
        <v>50</v>
      </c>
      <c r="H61" s="109">
        <v>0</v>
      </c>
      <c r="I61" s="109">
        <v>33.299999999999997</v>
      </c>
      <c r="J61" s="109" t="e">
        <f>#N/A</f>
        <v>#N/A</v>
      </c>
      <c r="K61" s="109" t="e">
        <f>#N/A</f>
        <v>#N/A</v>
      </c>
      <c r="L61" s="109">
        <v>2</v>
      </c>
      <c r="M61" s="109">
        <v>2</v>
      </c>
      <c r="N61" s="109">
        <v>100</v>
      </c>
      <c r="O61" s="109">
        <v>1</v>
      </c>
      <c r="P61" s="109">
        <v>1</v>
      </c>
      <c r="Q61" s="109">
        <v>100</v>
      </c>
      <c r="R61" s="109">
        <v>1</v>
      </c>
      <c r="S61" s="109">
        <v>3</v>
      </c>
      <c r="T61" s="109">
        <v>33.3333333333333</v>
      </c>
      <c r="U61" s="109">
        <v>2</v>
      </c>
      <c r="V61" s="109">
        <v>2</v>
      </c>
      <c r="W61" s="109">
        <v>100</v>
      </c>
      <c r="X61" s="157">
        <v>0</v>
      </c>
      <c r="Y61" s="158">
        <v>8</v>
      </c>
      <c r="Z61" s="159">
        <v>0</v>
      </c>
    </row>
    <row r="62" spans="1:26" ht="12.75" customHeight="1">
      <c r="A62" s="160" t="s">
        <v>970</v>
      </c>
      <c r="B62" s="161" t="s">
        <v>504</v>
      </c>
      <c r="C62" s="161">
        <v>292830</v>
      </c>
      <c r="D62" s="162" t="s">
        <v>517</v>
      </c>
      <c r="E62" s="108">
        <v>0</v>
      </c>
      <c r="F62" s="109">
        <v>0</v>
      </c>
      <c r="G62" s="109">
        <v>0</v>
      </c>
      <c r="H62" s="109">
        <v>100</v>
      </c>
      <c r="I62" s="109">
        <v>0</v>
      </c>
      <c r="J62" s="109" t="e">
        <f>#N/A</f>
        <v>#N/A</v>
      </c>
      <c r="K62" s="109" t="e">
        <f>#N/A</f>
        <v>#N/A</v>
      </c>
      <c r="L62" s="109">
        <v>0</v>
      </c>
      <c r="M62" s="109">
        <v>0</v>
      </c>
      <c r="N62" s="109" t="s">
        <v>972</v>
      </c>
      <c r="O62" s="109">
        <v>0</v>
      </c>
      <c r="P62" s="109">
        <v>0</v>
      </c>
      <c r="Q62" s="109" t="s">
        <v>972</v>
      </c>
      <c r="R62" s="109">
        <v>0</v>
      </c>
      <c r="S62" s="109">
        <v>0</v>
      </c>
      <c r="T62" s="109" t="s">
        <v>972</v>
      </c>
      <c r="U62" s="109">
        <v>0</v>
      </c>
      <c r="V62" s="109">
        <v>0</v>
      </c>
      <c r="W62" s="109">
        <v>0</v>
      </c>
      <c r="X62" s="157">
        <v>0</v>
      </c>
      <c r="Y62" s="158">
        <v>0</v>
      </c>
      <c r="Z62" s="159">
        <v>0</v>
      </c>
    </row>
    <row r="63" spans="1:26" ht="12.75" customHeight="1">
      <c r="A63" s="160" t="s">
        <v>970</v>
      </c>
      <c r="B63" s="161" t="s">
        <v>504</v>
      </c>
      <c r="C63" s="161">
        <v>292880</v>
      </c>
      <c r="D63" s="162" t="s">
        <v>518</v>
      </c>
      <c r="E63" s="108">
        <v>0</v>
      </c>
      <c r="F63" s="109">
        <v>100</v>
      </c>
      <c r="G63" s="109">
        <v>0</v>
      </c>
      <c r="H63" s="109">
        <v>0</v>
      </c>
      <c r="I63" s="109">
        <v>0</v>
      </c>
      <c r="J63" s="109" t="e">
        <f>#N/A</f>
        <v>#N/A</v>
      </c>
      <c r="K63" s="109" t="e">
        <f>#N/A</f>
        <v>#N/A</v>
      </c>
      <c r="L63" s="109">
        <v>0</v>
      </c>
      <c r="M63" s="109">
        <v>1</v>
      </c>
      <c r="N63" s="109">
        <v>0</v>
      </c>
      <c r="O63" s="109">
        <v>1</v>
      </c>
      <c r="P63" s="109">
        <v>2</v>
      </c>
      <c r="Q63" s="109">
        <v>50</v>
      </c>
      <c r="R63" s="109">
        <v>1</v>
      </c>
      <c r="S63" s="109">
        <v>1</v>
      </c>
      <c r="T63" s="109">
        <v>100</v>
      </c>
      <c r="U63" s="109">
        <v>1</v>
      </c>
      <c r="V63" s="109">
        <v>1</v>
      </c>
      <c r="W63" s="109">
        <v>100</v>
      </c>
      <c r="X63" s="157">
        <v>1</v>
      </c>
      <c r="Y63" s="158">
        <v>1</v>
      </c>
      <c r="Z63" s="159">
        <v>100</v>
      </c>
    </row>
    <row r="64" spans="1:26" ht="12.75" customHeight="1">
      <c r="A64" s="160" t="s">
        <v>970</v>
      </c>
      <c r="B64" s="161" t="s">
        <v>567</v>
      </c>
      <c r="C64" s="161">
        <v>292895</v>
      </c>
      <c r="D64" s="162" t="s">
        <v>566</v>
      </c>
      <c r="E64" s="108">
        <v>100</v>
      </c>
      <c r="F64" s="109">
        <v>0</v>
      </c>
      <c r="G64" s="109">
        <v>100</v>
      </c>
      <c r="H64" s="109">
        <v>0</v>
      </c>
      <c r="I64" s="109">
        <v>0</v>
      </c>
      <c r="J64" s="109" t="e">
        <f>#N/A</f>
        <v>#N/A</v>
      </c>
      <c r="K64" s="109" t="e">
        <f>#N/A</f>
        <v>#N/A</v>
      </c>
      <c r="L64" s="109">
        <v>1</v>
      </c>
      <c r="M64" s="109">
        <v>1</v>
      </c>
      <c r="N64" s="109">
        <v>100</v>
      </c>
      <c r="O64" s="109">
        <v>0</v>
      </c>
      <c r="P64" s="109">
        <v>0</v>
      </c>
      <c r="Q64" s="109" t="s">
        <v>972</v>
      </c>
      <c r="R64" s="109">
        <v>2</v>
      </c>
      <c r="S64" s="109">
        <v>3</v>
      </c>
      <c r="T64" s="109">
        <v>66.6666666666667</v>
      </c>
      <c r="U64" s="109">
        <v>0</v>
      </c>
      <c r="V64" s="109">
        <v>0</v>
      </c>
      <c r="W64" s="109">
        <v>0</v>
      </c>
      <c r="X64" s="157">
        <v>0</v>
      </c>
      <c r="Y64" s="158">
        <v>0</v>
      </c>
      <c r="Z64" s="159">
        <v>0</v>
      </c>
    </row>
    <row r="65" spans="1:26" ht="12.75" customHeight="1">
      <c r="A65" s="160" t="s">
        <v>970</v>
      </c>
      <c r="B65" s="161" t="s">
        <v>504</v>
      </c>
      <c r="C65" s="161">
        <v>292930</v>
      </c>
      <c r="D65" s="162" t="s">
        <v>519</v>
      </c>
      <c r="E65" s="108">
        <v>0</v>
      </c>
      <c r="F65" s="109">
        <v>0</v>
      </c>
      <c r="G65" s="109">
        <v>0</v>
      </c>
      <c r="H65" s="109">
        <v>0</v>
      </c>
      <c r="I65" s="109">
        <v>100</v>
      </c>
      <c r="J65" s="109" t="e">
        <f>#N/A</f>
        <v>#N/A</v>
      </c>
      <c r="K65" s="109" t="e">
        <f>#N/A</f>
        <v>#N/A</v>
      </c>
      <c r="L65" s="109">
        <v>0</v>
      </c>
      <c r="M65" s="109">
        <v>0</v>
      </c>
      <c r="N65" s="109" t="s">
        <v>972</v>
      </c>
      <c r="O65" s="109">
        <v>0</v>
      </c>
      <c r="P65" s="109">
        <v>1</v>
      </c>
      <c r="Q65" s="109">
        <v>0</v>
      </c>
      <c r="R65" s="109">
        <v>1</v>
      </c>
      <c r="S65" s="109">
        <v>1</v>
      </c>
      <c r="T65" s="109">
        <v>100</v>
      </c>
      <c r="U65" s="109">
        <v>0</v>
      </c>
      <c r="V65" s="109">
        <v>0</v>
      </c>
      <c r="W65" s="109">
        <v>0</v>
      </c>
      <c r="X65" s="157">
        <v>2</v>
      </c>
      <c r="Y65" s="158">
        <v>2</v>
      </c>
      <c r="Z65" s="159">
        <v>100</v>
      </c>
    </row>
    <row r="66" spans="1:26" ht="12.75" customHeight="1">
      <c r="A66" s="160" t="s">
        <v>970</v>
      </c>
      <c r="B66" s="161" t="s">
        <v>549</v>
      </c>
      <c r="C66" s="161">
        <v>292990</v>
      </c>
      <c r="D66" s="162" t="s">
        <v>549</v>
      </c>
      <c r="E66" s="108">
        <v>100</v>
      </c>
      <c r="F66" s="109">
        <v>50</v>
      </c>
      <c r="G66" s="109">
        <v>85.714285714285694</v>
      </c>
      <c r="H66" s="109">
        <v>100</v>
      </c>
      <c r="I66" s="109">
        <v>100</v>
      </c>
      <c r="J66" s="109" t="e">
        <f>#N/A</f>
        <v>#N/A</v>
      </c>
      <c r="K66" s="109" t="e">
        <f>#N/A</f>
        <v>#N/A</v>
      </c>
      <c r="L66" s="109">
        <v>4</v>
      </c>
      <c r="M66" s="109">
        <v>10</v>
      </c>
      <c r="N66" s="109">
        <v>40</v>
      </c>
      <c r="O66" s="109">
        <v>1</v>
      </c>
      <c r="P66" s="109">
        <v>2</v>
      </c>
      <c r="Q66" s="109">
        <v>50</v>
      </c>
      <c r="R66" s="109">
        <v>3</v>
      </c>
      <c r="S66" s="109">
        <v>4</v>
      </c>
      <c r="T66" s="109">
        <v>75</v>
      </c>
      <c r="U66" s="109">
        <v>3</v>
      </c>
      <c r="V66" s="109">
        <v>3</v>
      </c>
      <c r="W66" s="109">
        <v>100</v>
      </c>
      <c r="X66" s="157">
        <v>0</v>
      </c>
      <c r="Y66" s="158">
        <v>1</v>
      </c>
      <c r="Z66" s="159">
        <v>0</v>
      </c>
    </row>
    <row r="67" spans="1:26" ht="12.75" customHeight="1">
      <c r="A67" s="160" t="s">
        <v>970</v>
      </c>
      <c r="B67" s="161" t="s">
        <v>504</v>
      </c>
      <c r="C67" s="161">
        <v>293040</v>
      </c>
      <c r="D67" s="162" t="s">
        <v>520</v>
      </c>
      <c r="E67" s="108">
        <v>0</v>
      </c>
      <c r="F67" s="109">
        <v>0</v>
      </c>
      <c r="G67" s="109">
        <v>100</v>
      </c>
      <c r="H67" s="109">
        <v>0</v>
      </c>
      <c r="I67" s="109">
        <v>0</v>
      </c>
      <c r="J67" s="109" t="e">
        <f>#N/A</f>
        <v>#N/A</v>
      </c>
      <c r="K67" s="109" t="e">
        <f>#N/A</f>
        <v>#N/A</v>
      </c>
      <c r="L67" s="109">
        <v>0</v>
      </c>
      <c r="M67" s="109">
        <v>1</v>
      </c>
      <c r="N67" s="109">
        <v>0</v>
      </c>
      <c r="O67" s="109">
        <v>0</v>
      </c>
      <c r="P67" s="109">
        <v>0</v>
      </c>
      <c r="Q67" s="109" t="s">
        <v>972</v>
      </c>
      <c r="R67" s="109">
        <v>0</v>
      </c>
      <c r="S67" s="109">
        <v>1</v>
      </c>
      <c r="T67" s="109">
        <v>0</v>
      </c>
      <c r="U67" s="109">
        <v>0</v>
      </c>
      <c r="V67" s="109">
        <v>0</v>
      </c>
      <c r="W67" s="109">
        <v>0</v>
      </c>
      <c r="X67" s="157">
        <v>1</v>
      </c>
      <c r="Y67" s="158">
        <v>1</v>
      </c>
      <c r="Z67" s="159">
        <v>100</v>
      </c>
    </row>
    <row r="68" spans="1:26" ht="12.75" customHeight="1">
      <c r="A68" s="160" t="s">
        <v>970</v>
      </c>
      <c r="B68" s="161" t="s">
        <v>567</v>
      </c>
      <c r="C68" s="161">
        <v>293050</v>
      </c>
      <c r="D68" s="162" t="s">
        <v>567</v>
      </c>
      <c r="E68" s="108">
        <v>77.8</v>
      </c>
      <c r="F68" s="109">
        <v>52.631578947368403</v>
      </c>
      <c r="G68" s="109">
        <v>67.741935483871003</v>
      </c>
      <c r="H68" s="109">
        <v>66.7</v>
      </c>
      <c r="I68" s="109">
        <v>95.5</v>
      </c>
      <c r="J68" s="109" t="e">
        <f>#N/A</f>
        <v>#N/A</v>
      </c>
      <c r="K68" s="109" t="e">
        <f>#N/A</f>
        <v>#N/A</v>
      </c>
      <c r="L68" s="109">
        <v>11</v>
      </c>
      <c r="M68" s="109">
        <v>14</v>
      </c>
      <c r="N68" s="109">
        <v>78.571428571428598</v>
      </c>
      <c r="O68" s="109">
        <v>12</v>
      </c>
      <c r="P68" s="109">
        <v>16</v>
      </c>
      <c r="Q68" s="109">
        <v>75</v>
      </c>
      <c r="R68" s="109">
        <v>6</v>
      </c>
      <c r="S68" s="109">
        <v>12</v>
      </c>
      <c r="T68" s="109">
        <v>50</v>
      </c>
      <c r="U68" s="109">
        <v>20</v>
      </c>
      <c r="V68" s="109">
        <v>23</v>
      </c>
      <c r="W68" s="109">
        <v>87</v>
      </c>
      <c r="X68" s="157">
        <v>26</v>
      </c>
      <c r="Y68" s="158">
        <v>36</v>
      </c>
      <c r="Z68" s="159">
        <v>72.2</v>
      </c>
    </row>
    <row r="69" spans="1:26" ht="12.75" customHeight="1">
      <c r="A69" s="160" t="s">
        <v>970</v>
      </c>
      <c r="B69" s="161" t="s">
        <v>549</v>
      </c>
      <c r="C69" s="161">
        <v>293080</v>
      </c>
      <c r="D69" s="162" t="s">
        <v>550</v>
      </c>
      <c r="E69" s="108">
        <v>100</v>
      </c>
      <c r="F69" s="109">
        <v>100</v>
      </c>
      <c r="G69" s="109">
        <v>66.6666666666667</v>
      </c>
      <c r="H69" s="109">
        <v>100</v>
      </c>
      <c r="I69" s="109">
        <v>100</v>
      </c>
      <c r="J69" s="109" t="e">
        <f>#N/A</f>
        <v>#N/A</v>
      </c>
      <c r="K69" s="109" t="e">
        <f>#N/A</f>
        <v>#N/A</v>
      </c>
      <c r="L69" s="109">
        <v>1</v>
      </c>
      <c r="M69" s="109">
        <v>1</v>
      </c>
      <c r="N69" s="109">
        <v>100</v>
      </c>
      <c r="O69" s="109">
        <v>0</v>
      </c>
      <c r="P69" s="109">
        <v>0</v>
      </c>
      <c r="Q69" s="109" t="s">
        <v>972</v>
      </c>
      <c r="R69" s="109">
        <v>2</v>
      </c>
      <c r="S69" s="109">
        <v>3</v>
      </c>
      <c r="T69" s="109">
        <v>66.6666666666667</v>
      </c>
      <c r="U69" s="109">
        <v>4</v>
      </c>
      <c r="V69" s="109">
        <v>5</v>
      </c>
      <c r="W69" s="109">
        <v>80</v>
      </c>
      <c r="X69" s="157">
        <v>0</v>
      </c>
      <c r="Y69" s="158">
        <v>0</v>
      </c>
      <c r="Z69" s="159">
        <v>0</v>
      </c>
    </row>
    <row r="70" spans="1:26" ht="12.75" customHeight="1">
      <c r="A70" s="160" t="s">
        <v>970</v>
      </c>
      <c r="B70" s="161" t="s">
        <v>504</v>
      </c>
      <c r="C70" s="161">
        <v>293110</v>
      </c>
      <c r="D70" s="162" t="s">
        <v>521</v>
      </c>
      <c r="E70" s="108">
        <v>0</v>
      </c>
      <c r="F70" s="109">
        <v>0</v>
      </c>
      <c r="G70" s="109">
        <v>0</v>
      </c>
      <c r="H70" s="109">
        <v>50</v>
      </c>
      <c r="I70" s="109">
        <v>0</v>
      </c>
      <c r="J70" s="109" t="e">
        <f>#N/A</f>
        <v>#N/A</v>
      </c>
      <c r="K70" s="109" t="e">
        <f>#N/A</f>
        <v>#N/A</v>
      </c>
      <c r="L70" s="109">
        <v>0</v>
      </c>
      <c r="M70" s="109">
        <v>0</v>
      </c>
      <c r="N70" s="109" t="s">
        <v>972</v>
      </c>
      <c r="O70" s="109">
        <v>0</v>
      </c>
      <c r="P70" s="109">
        <v>0</v>
      </c>
      <c r="Q70" s="109" t="s">
        <v>972</v>
      </c>
      <c r="R70" s="109">
        <v>0</v>
      </c>
      <c r="S70" s="109">
        <v>1</v>
      </c>
      <c r="T70" s="109">
        <v>0</v>
      </c>
      <c r="U70" s="109">
        <v>0</v>
      </c>
      <c r="V70" s="109">
        <v>0</v>
      </c>
      <c r="W70" s="109">
        <v>0</v>
      </c>
      <c r="X70" s="157">
        <v>1</v>
      </c>
      <c r="Y70" s="158">
        <v>1</v>
      </c>
      <c r="Z70" s="159">
        <v>100</v>
      </c>
    </row>
    <row r="71" spans="1:26" ht="12.75" customHeight="1">
      <c r="A71" s="160" t="s">
        <v>970</v>
      </c>
      <c r="B71" s="161" t="s">
        <v>504</v>
      </c>
      <c r="C71" s="161">
        <v>293140</v>
      </c>
      <c r="D71" s="162" t="s">
        <v>522</v>
      </c>
      <c r="E71" s="108">
        <v>66.7</v>
      </c>
      <c r="F71" s="109">
        <v>100</v>
      </c>
      <c r="G71" s="109">
        <v>0</v>
      </c>
      <c r="H71" s="109">
        <v>0</v>
      </c>
      <c r="I71" s="109">
        <v>0</v>
      </c>
      <c r="J71" s="109" t="e">
        <f>#N/A</f>
        <v>#N/A</v>
      </c>
      <c r="K71" s="109" t="e">
        <f>#N/A</f>
        <v>#N/A</v>
      </c>
      <c r="L71" s="109">
        <v>0</v>
      </c>
      <c r="M71" s="109">
        <v>0</v>
      </c>
      <c r="N71" s="109" t="s">
        <v>972</v>
      </c>
      <c r="O71" s="109">
        <v>0</v>
      </c>
      <c r="P71" s="109">
        <v>0</v>
      </c>
      <c r="Q71" s="109" t="s">
        <v>972</v>
      </c>
      <c r="R71" s="109">
        <v>0</v>
      </c>
      <c r="S71" s="109">
        <v>1</v>
      </c>
      <c r="T71" s="109">
        <v>0</v>
      </c>
      <c r="U71" s="109">
        <v>0</v>
      </c>
      <c r="V71" s="109">
        <v>0</v>
      </c>
      <c r="W71" s="109">
        <v>0</v>
      </c>
      <c r="X71" s="157">
        <v>0</v>
      </c>
      <c r="Y71" s="158">
        <v>0</v>
      </c>
      <c r="Z71" s="159">
        <v>0</v>
      </c>
    </row>
    <row r="72" spans="1:26" ht="12.75" customHeight="1">
      <c r="A72" s="160" t="s">
        <v>970</v>
      </c>
      <c r="B72" s="161" t="s">
        <v>567</v>
      </c>
      <c r="C72" s="161">
        <v>293150</v>
      </c>
      <c r="D72" s="162" t="s">
        <v>568</v>
      </c>
      <c r="E72" s="108">
        <v>100</v>
      </c>
      <c r="F72" s="109">
        <v>100</v>
      </c>
      <c r="G72" s="109">
        <v>50</v>
      </c>
      <c r="H72" s="109">
        <v>100</v>
      </c>
      <c r="I72" s="109">
        <v>20</v>
      </c>
      <c r="J72" s="109" t="e">
        <f>#N/A</f>
        <v>#N/A</v>
      </c>
      <c r="K72" s="109" t="e">
        <f>#N/A</f>
        <v>#N/A</v>
      </c>
      <c r="L72" s="109">
        <v>1</v>
      </c>
      <c r="M72" s="109">
        <v>1</v>
      </c>
      <c r="N72" s="109">
        <v>100</v>
      </c>
      <c r="O72" s="109">
        <v>0</v>
      </c>
      <c r="P72" s="109">
        <v>4</v>
      </c>
      <c r="Q72" s="109">
        <v>0</v>
      </c>
      <c r="R72" s="109">
        <v>7</v>
      </c>
      <c r="S72" s="109">
        <v>12</v>
      </c>
      <c r="T72" s="109">
        <v>58.3333333333333</v>
      </c>
      <c r="U72" s="109">
        <v>0</v>
      </c>
      <c r="V72" s="109">
        <v>3</v>
      </c>
      <c r="W72" s="109">
        <v>0</v>
      </c>
      <c r="X72" s="157">
        <v>6</v>
      </c>
      <c r="Y72" s="158">
        <v>9</v>
      </c>
      <c r="Z72" s="159">
        <v>66.7</v>
      </c>
    </row>
    <row r="73" spans="1:26" ht="12.75" customHeight="1">
      <c r="A73" s="160" t="s">
        <v>970</v>
      </c>
      <c r="B73" s="161" t="s">
        <v>504</v>
      </c>
      <c r="C73" s="161">
        <v>293170</v>
      </c>
      <c r="D73" s="162" t="s">
        <v>523</v>
      </c>
      <c r="E73" s="108">
        <v>0</v>
      </c>
      <c r="F73" s="109">
        <v>0</v>
      </c>
      <c r="G73" s="109">
        <v>0</v>
      </c>
      <c r="H73" s="109">
        <v>0</v>
      </c>
      <c r="I73" s="109">
        <v>0</v>
      </c>
      <c r="J73" s="109" t="e">
        <f>#N/A</f>
        <v>#N/A</v>
      </c>
      <c r="K73" s="109" t="e">
        <f>#N/A</f>
        <v>#N/A</v>
      </c>
      <c r="L73" s="109">
        <v>0</v>
      </c>
      <c r="M73" s="109">
        <v>0</v>
      </c>
      <c r="N73" s="109" t="s">
        <v>972</v>
      </c>
      <c r="O73" s="109">
        <v>0</v>
      </c>
      <c r="P73" s="109">
        <v>2</v>
      </c>
      <c r="Q73" s="109">
        <v>0</v>
      </c>
      <c r="R73" s="109">
        <v>0</v>
      </c>
      <c r="S73" s="109">
        <v>0</v>
      </c>
      <c r="T73" s="109" t="s">
        <v>972</v>
      </c>
      <c r="U73" s="109">
        <v>0</v>
      </c>
      <c r="V73" s="109">
        <v>0</v>
      </c>
      <c r="W73" s="109">
        <v>0</v>
      </c>
      <c r="X73" s="157">
        <v>0</v>
      </c>
      <c r="Y73" s="158">
        <v>0</v>
      </c>
      <c r="Z73" s="159">
        <v>0</v>
      </c>
    </row>
    <row r="74" spans="1:26" ht="12.75" customHeight="1">
      <c r="A74" s="160" t="s">
        <v>970</v>
      </c>
      <c r="B74" s="161" t="s">
        <v>567</v>
      </c>
      <c r="C74" s="161">
        <v>293190</v>
      </c>
      <c r="D74" s="162" t="s">
        <v>569</v>
      </c>
      <c r="E74" s="108">
        <v>100</v>
      </c>
      <c r="F74" s="109">
        <v>100</v>
      </c>
      <c r="G74" s="109">
        <v>80</v>
      </c>
      <c r="H74" s="109">
        <v>94.1</v>
      </c>
      <c r="I74" s="109">
        <v>84.2</v>
      </c>
      <c r="J74" s="109" t="e">
        <f>#N/A</f>
        <v>#N/A</v>
      </c>
      <c r="K74" s="109" t="e">
        <f>#N/A</f>
        <v>#N/A</v>
      </c>
      <c r="L74" s="109">
        <v>7</v>
      </c>
      <c r="M74" s="109">
        <v>7</v>
      </c>
      <c r="N74" s="109">
        <v>100</v>
      </c>
      <c r="O74" s="109">
        <v>3</v>
      </c>
      <c r="P74" s="109">
        <v>6</v>
      </c>
      <c r="Q74" s="109">
        <v>50</v>
      </c>
      <c r="R74" s="109">
        <v>14</v>
      </c>
      <c r="S74" s="109">
        <v>21</v>
      </c>
      <c r="T74" s="109">
        <v>66.6666666666667</v>
      </c>
      <c r="U74" s="109">
        <v>16</v>
      </c>
      <c r="V74" s="109">
        <v>19</v>
      </c>
      <c r="W74" s="109">
        <v>84.2</v>
      </c>
      <c r="X74" s="157">
        <v>5</v>
      </c>
      <c r="Y74" s="158">
        <v>9</v>
      </c>
      <c r="Z74" s="159">
        <v>55.6</v>
      </c>
    </row>
    <row r="75" spans="1:26" ht="12.75" customHeight="1">
      <c r="A75" s="160" t="s">
        <v>970</v>
      </c>
      <c r="B75" s="161" t="s">
        <v>530</v>
      </c>
      <c r="C75" s="161">
        <v>293280</v>
      </c>
      <c r="D75" s="162" t="s">
        <v>537</v>
      </c>
      <c r="E75" s="108">
        <v>100</v>
      </c>
      <c r="F75" s="109">
        <v>100</v>
      </c>
      <c r="G75" s="109">
        <v>100</v>
      </c>
      <c r="H75" s="109">
        <v>83.3</v>
      </c>
      <c r="I75" s="109">
        <v>100</v>
      </c>
      <c r="J75" s="109" t="e">
        <f>#N/A</f>
        <v>#N/A</v>
      </c>
      <c r="K75" s="109" t="e">
        <f>#N/A</f>
        <v>#N/A</v>
      </c>
      <c r="L75" s="109">
        <v>2</v>
      </c>
      <c r="M75" s="109">
        <v>3</v>
      </c>
      <c r="N75" s="109">
        <v>66.6666666666667</v>
      </c>
      <c r="O75" s="109">
        <v>3</v>
      </c>
      <c r="P75" s="109">
        <v>3</v>
      </c>
      <c r="Q75" s="109">
        <v>100</v>
      </c>
      <c r="R75" s="109">
        <v>2</v>
      </c>
      <c r="S75" s="109">
        <v>3</v>
      </c>
      <c r="T75" s="109">
        <v>66.6666666666667</v>
      </c>
      <c r="U75" s="109">
        <v>4</v>
      </c>
      <c r="V75" s="109">
        <v>4</v>
      </c>
      <c r="W75" s="109">
        <v>100</v>
      </c>
      <c r="X75" s="157">
        <v>2</v>
      </c>
      <c r="Y75" s="158">
        <v>3</v>
      </c>
      <c r="Z75" s="159">
        <v>66.7</v>
      </c>
    </row>
    <row r="76" spans="1:26" ht="12.75" customHeight="1">
      <c r="A76" s="160" t="s">
        <v>970</v>
      </c>
      <c r="B76" s="161" t="s">
        <v>567</v>
      </c>
      <c r="C76" s="161">
        <v>293300</v>
      </c>
      <c r="D76" s="162" t="s">
        <v>570</v>
      </c>
      <c r="E76" s="108">
        <v>33.299999999999997</v>
      </c>
      <c r="F76" s="109">
        <v>50</v>
      </c>
      <c r="G76" s="109">
        <v>50</v>
      </c>
      <c r="H76" s="109">
        <v>33.299999999999997</v>
      </c>
      <c r="I76" s="109">
        <v>66.7</v>
      </c>
      <c r="J76" s="109" t="e">
        <f>#N/A</f>
        <v>#N/A</v>
      </c>
      <c r="K76" s="109" t="e">
        <f>#N/A</f>
        <v>#N/A</v>
      </c>
      <c r="L76" s="109">
        <v>1</v>
      </c>
      <c r="M76" s="109">
        <v>2</v>
      </c>
      <c r="N76" s="109">
        <v>50</v>
      </c>
      <c r="O76" s="109">
        <v>1</v>
      </c>
      <c r="P76" s="109">
        <v>1</v>
      </c>
      <c r="Q76" s="109">
        <v>100</v>
      </c>
      <c r="R76" s="109">
        <v>1</v>
      </c>
      <c r="S76" s="109">
        <v>1</v>
      </c>
      <c r="T76" s="109">
        <v>100</v>
      </c>
      <c r="U76" s="109">
        <v>0</v>
      </c>
      <c r="V76" s="109">
        <v>0</v>
      </c>
      <c r="W76" s="109">
        <v>0</v>
      </c>
      <c r="X76" s="157">
        <v>1</v>
      </c>
      <c r="Y76" s="158">
        <v>2</v>
      </c>
      <c r="Z76" s="159">
        <v>50</v>
      </c>
    </row>
    <row r="77" spans="1:26" ht="12.75" customHeight="1">
      <c r="A77" s="160" t="s">
        <v>970</v>
      </c>
      <c r="B77" s="161" t="s">
        <v>530</v>
      </c>
      <c r="C77" s="161">
        <v>293340</v>
      </c>
      <c r="D77" s="162" t="s">
        <v>538</v>
      </c>
      <c r="E77" s="108">
        <v>0</v>
      </c>
      <c r="F77" s="109">
        <v>0</v>
      </c>
      <c r="G77" s="109">
        <v>0</v>
      </c>
      <c r="H77" s="109">
        <v>20</v>
      </c>
      <c r="I77" s="109">
        <v>100</v>
      </c>
      <c r="J77" s="109" t="e">
        <f>#N/A</f>
        <v>#N/A</v>
      </c>
      <c r="K77" s="109" t="e">
        <f>#N/A</f>
        <v>#N/A</v>
      </c>
      <c r="L77" s="109">
        <v>0</v>
      </c>
      <c r="M77" s="109">
        <v>0</v>
      </c>
      <c r="N77" s="109" t="s">
        <v>972</v>
      </c>
      <c r="O77" s="109">
        <v>0</v>
      </c>
      <c r="P77" s="109">
        <v>0</v>
      </c>
      <c r="Q77" s="109" t="s">
        <v>972</v>
      </c>
      <c r="R77" s="109">
        <v>0</v>
      </c>
      <c r="S77" s="109">
        <v>0</v>
      </c>
      <c r="T77" s="109" t="s">
        <v>972</v>
      </c>
      <c r="U77" s="109">
        <v>4</v>
      </c>
      <c r="V77" s="109">
        <v>4</v>
      </c>
      <c r="W77" s="109">
        <v>100</v>
      </c>
      <c r="X77" s="157">
        <v>1</v>
      </c>
      <c r="Y77" s="158">
        <v>3</v>
      </c>
      <c r="Z77" s="159">
        <v>33.299999999999997</v>
      </c>
    </row>
    <row r="78" spans="1:26" ht="12.75" customHeight="1">
      <c r="A78" s="160" t="s">
        <v>973</v>
      </c>
      <c r="B78" s="161" t="s">
        <v>530</v>
      </c>
      <c r="C78" s="161">
        <v>291900</v>
      </c>
      <c r="D78" s="162" t="s">
        <v>532</v>
      </c>
      <c r="E78" s="108">
        <v>0</v>
      </c>
      <c r="F78" s="109">
        <v>0</v>
      </c>
      <c r="G78" s="109">
        <v>100</v>
      </c>
      <c r="H78" s="109">
        <v>100</v>
      </c>
      <c r="I78" s="109">
        <v>0</v>
      </c>
      <c r="J78" s="109" t="e">
        <f>#N/A</f>
        <v>#N/A</v>
      </c>
      <c r="K78" s="109" t="e">
        <f>#N/A</f>
        <v>#N/A</v>
      </c>
      <c r="L78" s="109">
        <v>0</v>
      </c>
      <c r="M78" s="109">
        <v>0</v>
      </c>
      <c r="N78" s="109" t="s">
        <v>972</v>
      </c>
      <c r="O78" s="109">
        <v>0</v>
      </c>
      <c r="P78" s="109">
        <v>0</v>
      </c>
      <c r="Q78" s="109" t="s">
        <v>972</v>
      </c>
      <c r="R78" s="109">
        <v>0</v>
      </c>
      <c r="S78" s="109">
        <v>1</v>
      </c>
      <c r="T78" s="109">
        <v>0</v>
      </c>
      <c r="U78" s="109">
        <v>0</v>
      </c>
      <c r="V78" s="109">
        <v>0</v>
      </c>
      <c r="W78" s="109">
        <v>0</v>
      </c>
      <c r="X78" s="157">
        <v>0</v>
      </c>
      <c r="Y78" s="158">
        <v>0</v>
      </c>
      <c r="Z78" s="159">
        <v>0</v>
      </c>
    </row>
    <row r="79" spans="1:26" ht="12.75" customHeight="1">
      <c r="A79" s="160" t="s">
        <v>974</v>
      </c>
      <c r="B79" s="161" t="s">
        <v>582</v>
      </c>
      <c r="C79" s="161">
        <v>290115</v>
      </c>
      <c r="D79" s="162" t="s">
        <v>573</v>
      </c>
      <c r="E79" s="108">
        <v>66.7</v>
      </c>
      <c r="F79" s="109">
        <v>100</v>
      </c>
      <c r="G79" s="109">
        <v>100</v>
      </c>
      <c r="H79" s="109">
        <v>0</v>
      </c>
      <c r="I79" s="109">
        <v>100</v>
      </c>
      <c r="J79" s="109" t="e">
        <f>#N/A</f>
        <v>#N/A</v>
      </c>
      <c r="K79" s="109" t="e">
        <f>#N/A</f>
        <v>#N/A</v>
      </c>
      <c r="L79" s="109">
        <v>0</v>
      </c>
      <c r="M79" s="109">
        <v>0</v>
      </c>
      <c r="N79" s="109" t="s">
        <v>972</v>
      </c>
      <c r="O79" s="109">
        <v>2</v>
      </c>
      <c r="P79" s="109">
        <v>2</v>
      </c>
      <c r="Q79" s="109">
        <v>100</v>
      </c>
      <c r="R79" s="109">
        <v>2</v>
      </c>
      <c r="S79" s="109">
        <v>2</v>
      </c>
      <c r="T79" s="109">
        <v>100</v>
      </c>
      <c r="U79" s="109">
        <v>0</v>
      </c>
      <c r="V79" s="109">
        <v>0</v>
      </c>
      <c r="W79" s="109">
        <v>0</v>
      </c>
      <c r="X79" s="157">
        <v>1</v>
      </c>
      <c r="Y79" s="158">
        <v>1</v>
      </c>
      <c r="Z79" s="159">
        <v>100</v>
      </c>
    </row>
    <row r="80" spans="1:26" ht="12.75" customHeight="1">
      <c r="A80" s="160" t="s">
        <v>974</v>
      </c>
      <c r="B80" s="161" t="s">
        <v>582</v>
      </c>
      <c r="C80" s="161">
        <v>290300</v>
      </c>
      <c r="D80" s="162" t="s">
        <v>574</v>
      </c>
      <c r="E80" s="108">
        <v>66.7</v>
      </c>
      <c r="F80" s="109">
        <v>100</v>
      </c>
      <c r="G80" s="109">
        <v>100</v>
      </c>
      <c r="H80" s="109">
        <v>100</v>
      </c>
      <c r="I80" s="109">
        <v>100</v>
      </c>
      <c r="J80" s="109" t="e">
        <f>#N/A</f>
        <v>#N/A</v>
      </c>
      <c r="K80" s="109" t="e">
        <f>#N/A</f>
        <v>#N/A</v>
      </c>
      <c r="L80" s="109">
        <v>0</v>
      </c>
      <c r="M80" s="109">
        <v>0</v>
      </c>
      <c r="N80" s="109" t="s">
        <v>972</v>
      </c>
      <c r="O80" s="109">
        <v>2</v>
      </c>
      <c r="P80" s="109">
        <v>2</v>
      </c>
      <c r="Q80" s="109">
        <v>100</v>
      </c>
      <c r="R80" s="109">
        <v>0</v>
      </c>
      <c r="S80" s="109">
        <v>0</v>
      </c>
      <c r="T80" s="109" t="s">
        <v>972</v>
      </c>
      <c r="U80" s="109">
        <v>1</v>
      </c>
      <c r="V80" s="109">
        <v>1</v>
      </c>
      <c r="W80" s="109">
        <v>100</v>
      </c>
      <c r="X80" s="157">
        <v>4</v>
      </c>
      <c r="Y80" s="158">
        <v>4</v>
      </c>
      <c r="Z80" s="159">
        <v>100</v>
      </c>
    </row>
    <row r="81" spans="1:26" ht="12.75" customHeight="1">
      <c r="A81" s="160" t="s">
        <v>974</v>
      </c>
      <c r="B81" s="161" t="s">
        <v>582</v>
      </c>
      <c r="C81" s="161">
        <v>290323</v>
      </c>
      <c r="D81" s="162" t="s">
        <v>575</v>
      </c>
      <c r="E81" s="108">
        <v>0</v>
      </c>
      <c r="F81" s="109">
        <v>0</v>
      </c>
      <c r="G81" s="109">
        <v>100</v>
      </c>
      <c r="H81" s="109">
        <v>100</v>
      </c>
      <c r="I81" s="109">
        <v>0</v>
      </c>
      <c r="J81" s="109" t="e">
        <f>#N/A</f>
        <v>#N/A</v>
      </c>
      <c r="K81" s="109" t="e">
        <f>#N/A</f>
        <v>#N/A</v>
      </c>
      <c r="L81" s="109">
        <v>1</v>
      </c>
      <c r="M81" s="109">
        <v>1</v>
      </c>
      <c r="N81" s="109">
        <v>100</v>
      </c>
      <c r="O81" s="109">
        <v>0</v>
      </c>
      <c r="P81" s="109">
        <v>0</v>
      </c>
      <c r="Q81" s="109" t="s">
        <v>972</v>
      </c>
      <c r="R81" s="109">
        <v>1</v>
      </c>
      <c r="S81" s="109">
        <v>1</v>
      </c>
      <c r="T81" s="109">
        <v>100</v>
      </c>
      <c r="U81" s="109">
        <v>0</v>
      </c>
      <c r="V81" s="109">
        <v>0</v>
      </c>
      <c r="W81" s="109">
        <v>0</v>
      </c>
      <c r="X81" s="157">
        <v>1</v>
      </c>
      <c r="Y81" s="158">
        <v>1</v>
      </c>
      <c r="Z81" s="159">
        <v>100</v>
      </c>
    </row>
    <row r="82" spans="1:26" ht="12.75" customHeight="1">
      <c r="A82" s="160" t="s">
        <v>974</v>
      </c>
      <c r="B82" s="161" t="s">
        <v>596</v>
      </c>
      <c r="C82" s="161">
        <v>290510</v>
      </c>
      <c r="D82" s="162" t="s">
        <v>593</v>
      </c>
      <c r="E82" s="108">
        <v>0</v>
      </c>
      <c r="F82" s="109">
        <v>100</v>
      </c>
      <c r="G82" s="109">
        <v>100</v>
      </c>
      <c r="H82" s="109">
        <v>100</v>
      </c>
      <c r="I82" s="109">
        <v>100</v>
      </c>
      <c r="J82" s="109" t="e">
        <f>#N/A</f>
        <v>#N/A</v>
      </c>
      <c r="K82" s="109" t="e">
        <f>#N/A</f>
        <v>#N/A</v>
      </c>
      <c r="L82" s="109">
        <v>0</v>
      </c>
      <c r="M82" s="109">
        <v>0</v>
      </c>
      <c r="N82" s="109" t="s">
        <v>972</v>
      </c>
      <c r="O82" s="109">
        <v>2</v>
      </c>
      <c r="P82" s="109">
        <v>2</v>
      </c>
      <c r="Q82" s="109">
        <v>100</v>
      </c>
      <c r="R82" s="109">
        <v>0</v>
      </c>
      <c r="S82" s="109">
        <v>0</v>
      </c>
      <c r="T82" s="109" t="s">
        <v>972</v>
      </c>
      <c r="U82" s="109">
        <v>1</v>
      </c>
      <c r="V82" s="109">
        <v>2</v>
      </c>
      <c r="W82" s="109">
        <v>50</v>
      </c>
      <c r="X82" s="157">
        <v>2</v>
      </c>
      <c r="Y82" s="158">
        <v>2</v>
      </c>
      <c r="Z82" s="159">
        <v>100</v>
      </c>
    </row>
    <row r="83" spans="1:26" ht="12.75" customHeight="1">
      <c r="A83" s="160" t="s">
        <v>974</v>
      </c>
      <c r="B83" s="161" t="s">
        <v>582</v>
      </c>
      <c r="C83" s="161">
        <v>290530</v>
      </c>
      <c r="D83" s="162" t="s">
        <v>576</v>
      </c>
      <c r="E83" s="108">
        <v>88.9</v>
      </c>
      <c r="F83" s="109">
        <v>100</v>
      </c>
      <c r="G83" s="109">
        <v>75</v>
      </c>
      <c r="H83" s="109">
        <v>33.299999999999997</v>
      </c>
      <c r="I83" s="109">
        <v>100</v>
      </c>
      <c r="J83" s="109" t="e">
        <f>#N/A</f>
        <v>#N/A</v>
      </c>
      <c r="K83" s="109" t="e">
        <f>#N/A</f>
        <v>#N/A</v>
      </c>
      <c r="L83" s="109">
        <v>4</v>
      </c>
      <c r="M83" s="109">
        <v>5</v>
      </c>
      <c r="N83" s="109">
        <v>80</v>
      </c>
      <c r="O83" s="109">
        <v>5</v>
      </c>
      <c r="P83" s="109">
        <v>5</v>
      </c>
      <c r="Q83" s="109">
        <v>100</v>
      </c>
      <c r="R83" s="109">
        <v>3</v>
      </c>
      <c r="S83" s="109">
        <v>3</v>
      </c>
      <c r="T83" s="109">
        <v>100</v>
      </c>
      <c r="U83" s="109">
        <v>5</v>
      </c>
      <c r="V83" s="109">
        <v>6</v>
      </c>
      <c r="W83" s="109">
        <v>83.3</v>
      </c>
      <c r="X83" s="157">
        <v>8</v>
      </c>
      <c r="Y83" s="158">
        <v>10</v>
      </c>
      <c r="Z83" s="159">
        <v>80</v>
      </c>
    </row>
    <row r="84" spans="1:26" ht="12.75" customHeight="1">
      <c r="A84" s="160" t="s">
        <v>974</v>
      </c>
      <c r="B84" s="161" t="s">
        <v>596</v>
      </c>
      <c r="C84" s="161">
        <v>290550</v>
      </c>
      <c r="D84" s="162" t="s">
        <v>594</v>
      </c>
      <c r="E84" s="108">
        <v>0</v>
      </c>
      <c r="F84" s="109">
        <v>0</v>
      </c>
      <c r="G84" s="109">
        <v>0</v>
      </c>
      <c r="H84" s="109">
        <v>100</v>
      </c>
      <c r="I84" s="109">
        <v>50</v>
      </c>
      <c r="J84" s="109" t="e">
        <f>#N/A</f>
        <v>#N/A</v>
      </c>
      <c r="K84" s="109" t="e">
        <f>#N/A</f>
        <v>#N/A</v>
      </c>
      <c r="L84" s="109">
        <v>0</v>
      </c>
      <c r="M84" s="109">
        <v>0</v>
      </c>
      <c r="N84" s="109" t="s">
        <v>972</v>
      </c>
      <c r="O84" s="109">
        <v>0</v>
      </c>
      <c r="P84" s="109">
        <v>0</v>
      </c>
      <c r="Q84" s="109" t="s">
        <v>972</v>
      </c>
      <c r="R84" s="109">
        <v>0</v>
      </c>
      <c r="S84" s="109">
        <v>0</v>
      </c>
      <c r="T84" s="109" t="s">
        <v>972</v>
      </c>
      <c r="U84" s="109">
        <v>1</v>
      </c>
      <c r="V84" s="109">
        <v>1</v>
      </c>
      <c r="W84" s="109">
        <v>100</v>
      </c>
      <c r="X84" s="157">
        <v>0</v>
      </c>
      <c r="Y84" s="158">
        <v>0</v>
      </c>
      <c r="Z84" s="159">
        <v>0</v>
      </c>
    </row>
    <row r="85" spans="1:26" ht="12.75" customHeight="1">
      <c r="A85" s="160" t="s">
        <v>974</v>
      </c>
      <c r="B85" s="161" t="s">
        <v>582</v>
      </c>
      <c r="C85" s="161">
        <v>290620</v>
      </c>
      <c r="D85" s="162" t="s">
        <v>577</v>
      </c>
      <c r="E85" s="108">
        <v>100</v>
      </c>
      <c r="F85" s="109">
        <v>100</v>
      </c>
      <c r="G85" s="109">
        <v>66.6666666666667</v>
      </c>
      <c r="H85" s="109">
        <v>83.3</v>
      </c>
      <c r="I85" s="109">
        <v>100</v>
      </c>
      <c r="J85" s="109" t="e">
        <f>#N/A</f>
        <v>#N/A</v>
      </c>
      <c r="K85" s="109" t="e">
        <f>#N/A</f>
        <v>#N/A</v>
      </c>
      <c r="L85" s="109">
        <v>1</v>
      </c>
      <c r="M85" s="109">
        <v>1</v>
      </c>
      <c r="N85" s="109">
        <v>100</v>
      </c>
      <c r="O85" s="109">
        <v>1</v>
      </c>
      <c r="P85" s="109">
        <v>1</v>
      </c>
      <c r="Q85" s="109">
        <v>100</v>
      </c>
      <c r="R85" s="109">
        <v>2</v>
      </c>
      <c r="S85" s="109">
        <v>3</v>
      </c>
      <c r="T85" s="109">
        <v>66.6666666666667</v>
      </c>
      <c r="U85" s="109">
        <v>1</v>
      </c>
      <c r="V85" s="109">
        <v>1</v>
      </c>
      <c r="W85" s="109">
        <v>100</v>
      </c>
      <c r="X85" s="157">
        <v>0</v>
      </c>
      <c r="Y85" s="158">
        <v>0</v>
      </c>
      <c r="Z85" s="159">
        <v>0</v>
      </c>
    </row>
    <row r="86" spans="1:26" ht="12.75" customHeight="1">
      <c r="A86" s="160" t="s">
        <v>974</v>
      </c>
      <c r="B86" s="161" t="s">
        <v>596</v>
      </c>
      <c r="C86" s="161">
        <v>290687</v>
      </c>
      <c r="D86" s="162" t="s">
        <v>595</v>
      </c>
      <c r="E86" s="108">
        <v>50</v>
      </c>
      <c r="F86" s="109">
        <v>0</v>
      </c>
      <c r="G86" s="109">
        <v>11.1111111111111</v>
      </c>
      <c r="H86" s="109">
        <v>0</v>
      </c>
      <c r="I86" s="109">
        <v>42.9</v>
      </c>
      <c r="J86" s="109" t="e">
        <f>#N/A</f>
        <v>#N/A</v>
      </c>
      <c r="K86" s="109" t="e">
        <f>#N/A</f>
        <v>#N/A</v>
      </c>
      <c r="L86" s="109">
        <v>10</v>
      </c>
      <c r="M86" s="109">
        <v>10</v>
      </c>
      <c r="N86" s="109">
        <v>100</v>
      </c>
      <c r="O86" s="109">
        <v>15</v>
      </c>
      <c r="P86" s="109">
        <v>15</v>
      </c>
      <c r="Q86" s="109">
        <v>100</v>
      </c>
      <c r="R86" s="109">
        <v>10</v>
      </c>
      <c r="S86" s="109">
        <v>13</v>
      </c>
      <c r="T86" s="109">
        <v>76.923076923076906</v>
      </c>
      <c r="U86" s="109">
        <v>8</v>
      </c>
      <c r="V86" s="109">
        <v>8</v>
      </c>
      <c r="W86" s="109">
        <v>100</v>
      </c>
      <c r="X86" s="157">
        <v>4</v>
      </c>
      <c r="Y86" s="158">
        <v>4</v>
      </c>
      <c r="Z86" s="159">
        <v>100</v>
      </c>
    </row>
    <row r="87" spans="1:26" ht="12.75" customHeight="1">
      <c r="A87" s="160" t="s">
        <v>974</v>
      </c>
      <c r="B87" s="161" t="s">
        <v>582</v>
      </c>
      <c r="C87" s="161">
        <v>290760</v>
      </c>
      <c r="D87" s="162" t="s">
        <v>578</v>
      </c>
      <c r="E87" s="108">
        <v>50</v>
      </c>
      <c r="F87" s="109">
        <v>66.6666666666667</v>
      </c>
      <c r="G87" s="109">
        <v>80</v>
      </c>
      <c r="H87" s="109">
        <v>50</v>
      </c>
      <c r="I87" s="109">
        <v>75</v>
      </c>
      <c r="J87" s="109" t="e">
        <f>#N/A</f>
        <v>#N/A</v>
      </c>
      <c r="K87" s="109" t="e">
        <f>#N/A</f>
        <v>#N/A</v>
      </c>
      <c r="L87" s="109">
        <v>1</v>
      </c>
      <c r="M87" s="109">
        <v>1</v>
      </c>
      <c r="N87" s="109">
        <v>100</v>
      </c>
      <c r="O87" s="109">
        <v>2</v>
      </c>
      <c r="P87" s="109">
        <v>3</v>
      </c>
      <c r="Q87" s="109">
        <v>66.6666666666667</v>
      </c>
      <c r="R87" s="109">
        <v>0</v>
      </c>
      <c r="S87" s="109">
        <v>0</v>
      </c>
      <c r="T87" s="109" t="s">
        <v>972</v>
      </c>
      <c r="U87" s="109">
        <v>2</v>
      </c>
      <c r="V87" s="109">
        <v>2</v>
      </c>
      <c r="W87" s="109">
        <v>100</v>
      </c>
      <c r="X87" s="157">
        <v>1</v>
      </c>
      <c r="Y87" s="158">
        <v>1</v>
      </c>
      <c r="Z87" s="159">
        <v>100</v>
      </c>
    </row>
    <row r="88" spans="1:26" ht="12.75" customHeight="1">
      <c r="A88" s="160" t="s">
        <v>974</v>
      </c>
      <c r="B88" s="161" t="s">
        <v>582</v>
      </c>
      <c r="C88" s="161">
        <v>291130</v>
      </c>
      <c r="D88" s="162" t="s">
        <v>579</v>
      </c>
      <c r="E88" s="108">
        <v>28.6</v>
      </c>
      <c r="F88" s="109">
        <v>75</v>
      </c>
      <c r="G88" s="109">
        <v>100</v>
      </c>
      <c r="H88" s="109">
        <v>100</v>
      </c>
      <c r="I88" s="109">
        <v>100</v>
      </c>
      <c r="J88" s="109" t="e">
        <f>#N/A</f>
        <v>#N/A</v>
      </c>
      <c r="K88" s="109" t="e">
        <f>#N/A</f>
        <v>#N/A</v>
      </c>
      <c r="L88" s="109">
        <v>0</v>
      </c>
      <c r="M88" s="109">
        <v>1</v>
      </c>
      <c r="N88" s="109">
        <v>0</v>
      </c>
      <c r="O88" s="109">
        <v>3</v>
      </c>
      <c r="P88" s="109">
        <v>3</v>
      </c>
      <c r="Q88" s="109">
        <v>100</v>
      </c>
      <c r="R88" s="109">
        <v>0</v>
      </c>
      <c r="S88" s="109">
        <v>1</v>
      </c>
      <c r="T88" s="109">
        <v>0</v>
      </c>
      <c r="U88" s="109">
        <v>0</v>
      </c>
      <c r="V88" s="109">
        <v>0</v>
      </c>
      <c r="W88" s="109">
        <v>0</v>
      </c>
      <c r="X88" s="157">
        <v>1</v>
      </c>
      <c r="Y88" s="158">
        <v>1</v>
      </c>
      <c r="Z88" s="159">
        <v>100</v>
      </c>
    </row>
    <row r="89" spans="1:26" ht="12.75" customHeight="1">
      <c r="A89" s="160" t="s">
        <v>974</v>
      </c>
      <c r="B89" s="161" t="s">
        <v>582</v>
      </c>
      <c r="C89" s="161">
        <v>291240</v>
      </c>
      <c r="D89" s="162" t="s">
        <v>580</v>
      </c>
      <c r="E89" s="108">
        <v>100</v>
      </c>
      <c r="F89" s="109">
        <v>0</v>
      </c>
      <c r="G89" s="109">
        <v>0</v>
      </c>
      <c r="H89" s="109">
        <v>100</v>
      </c>
      <c r="I89" s="109">
        <v>0</v>
      </c>
      <c r="J89" s="109" t="e">
        <f>#N/A</f>
        <v>#N/A</v>
      </c>
      <c r="K89" s="109" t="e">
        <f>#N/A</f>
        <v>#N/A</v>
      </c>
      <c r="L89" s="109">
        <v>0</v>
      </c>
      <c r="M89" s="109">
        <v>0</v>
      </c>
      <c r="N89" s="109" t="s">
        <v>972</v>
      </c>
      <c r="O89" s="109">
        <v>0</v>
      </c>
      <c r="P89" s="109">
        <v>0</v>
      </c>
      <c r="Q89" s="109" t="s">
        <v>972</v>
      </c>
      <c r="R89" s="109">
        <v>1</v>
      </c>
      <c r="S89" s="109">
        <v>2</v>
      </c>
      <c r="T89" s="109">
        <v>50</v>
      </c>
      <c r="U89" s="109">
        <v>0</v>
      </c>
      <c r="V89" s="109">
        <v>0</v>
      </c>
      <c r="W89" s="109">
        <v>0</v>
      </c>
      <c r="X89" s="157">
        <v>0</v>
      </c>
      <c r="Y89" s="158">
        <v>0</v>
      </c>
      <c r="Z89" s="159">
        <v>0</v>
      </c>
    </row>
    <row r="90" spans="1:26" ht="12.75" customHeight="1">
      <c r="A90" s="160" t="s">
        <v>974</v>
      </c>
      <c r="B90" s="161" t="s">
        <v>582</v>
      </c>
      <c r="C90" s="161">
        <v>291310</v>
      </c>
      <c r="D90" s="162" t="s">
        <v>581</v>
      </c>
      <c r="E90" s="108">
        <v>50</v>
      </c>
      <c r="F90" s="109">
        <v>0</v>
      </c>
      <c r="G90" s="109">
        <v>0</v>
      </c>
      <c r="H90" s="109">
        <v>0</v>
      </c>
      <c r="I90" s="109">
        <v>100</v>
      </c>
      <c r="J90" s="109" t="e">
        <f>#N/A</f>
        <v>#N/A</v>
      </c>
      <c r="K90" s="109" t="e">
        <f>#N/A</f>
        <v>#N/A</v>
      </c>
      <c r="L90" s="109">
        <v>0</v>
      </c>
      <c r="M90" s="109">
        <v>0</v>
      </c>
      <c r="N90" s="109" t="s">
        <v>972</v>
      </c>
      <c r="O90" s="109">
        <v>1</v>
      </c>
      <c r="P90" s="109">
        <v>1</v>
      </c>
      <c r="Q90" s="109">
        <v>100</v>
      </c>
      <c r="R90" s="109">
        <v>1</v>
      </c>
      <c r="S90" s="109">
        <v>1</v>
      </c>
      <c r="T90" s="109">
        <v>100</v>
      </c>
      <c r="U90" s="109">
        <v>0</v>
      </c>
      <c r="V90" s="109">
        <v>0</v>
      </c>
      <c r="W90" s="109">
        <v>0</v>
      </c>
      <c r="X90" s="157">
        <v>1</v>
      </c>
      <c r="Y90" s="158">
        <v>1</v>
      </c>
      <c r="Z90" s="159">
        <v>100</v>
      </c>
    </row>
    <row r="91" spans="1:26" ht="12.75" customHeight="1">
      <c r="A91" s="160" t="s">
        <v>974</v>
      </c>
      <c r="B91" s="161" t="s">
        <v>582</v>
      </c>
      <c r="C91" s="161">
        <v>291460</v>
      </c>
      <c r="D91" s="162" t="s">
        <v>582</v>
      </c>
      <c r="E91" s="108">
        <v>80</v>
      </c>
      <c r="F91" s="109">
        <v>91.6666666666667</v>
      </c>
      <c r="G91" s="109">
        <v>75</v>
      </c>
      <c r="H91" s="109">
        <v>70.8</v>
      </c>
      <c r="I91" s="109">
        <v>62.5</v>
      </c>
      <c r="J91" s="109" t="e">
        <f>#N/A</f>
        <v>#N/A</v>
      </c>
      <c r="K91" s="109" t="e">
        <f>#N/A</f>
        <v>#N/A</v>
      </c>
      <c r="L91" s="109">
        <v>7</v>
      </c>
      <c r="M91" s="109">
        <v>9</v>
      </c>
      <c r="N91" s="109">
        <v>77.7777777777778</v>
      </c>
      <c r="O91" s="109">
        <v>3</v>
      </c>
      <c r="P91" s="109">
        <v>4</v>
      </c>
      <c r="Q91" s="109">
        <v>75</v>
      </c>
      <c r="R91" s="109">
        <v>8</v>
      </c>
      <c r="S91" s="109">
        <v>15</v>
      </c>
      <c r="T91" s="109">
        <v>53.3333333333333</v>
      </c>
      <c r="U91" s="109">
        <v>7</v>
      </c>
      <c r="V91" s="109">
        <v>8</v>
      </c>
      <c r="W91" s="109">
        <v>87.5</v>
      </c>
      <c r="X91" s="157">
        <v>14</v>
      </c>
      <c r="Y91" s="158">
        <v>17</v>
      </c>
      <c r="Z91" s="159">
        <v>82.4</v>
      </c>
    </row>
    <row r="92" spans="1:26" ht="12.75" customHeight="1">
      <c r="A92" s="160" t="s">
        <v>974</v>
      </c>
      <c r="B92" s="161" t="s">
        <v>582</v>
      </c>
      <c r="C92" s="161">
        <v>291535</v>
      </c>
      <c r="D92" s="162" t="s">
        <v>583</v>
      </c>
      <c r="E92" s="108">
        <v>0</v>
      </c>
      <c r="F92" s="109">
        <v>33.3333333333333</v>
      </c>
      <c r="G92" s="109">
        <v>0</v>
      </c>
      <c r="H92" s="109">
        <v>100</v>
      </c>
      <c r="I92" s="109">
        <v>0</v>
      </c>
      <c r="J92" s="109" t="e">
        <f>#N/A</f>
        <v>#N/A</v>
      </c>
      <c r="K92" s="109" t="e">
        <f>#N/A</f>
        <v>#N/A</v>
      </c>
      <c r="L92" s="109">
        <v>0</v>
      </c>
      <c r="M92" s="109">
        <v>0</v>
      </c>
      <c r="N92" s="109" t="s">
        <v>972</v>
      </c>
      <c r="O92" s="109">
        <v>1</v>
      </c>
      <c r="P92" s="109">
        <v>2</v>
      </c>
      <c r="Q92" s="109">
        <v>50</v>
      </c>
      <c r="R92" s="109">
        <v>0</v>
      </c>
      <c r="S92" s="109">
        <v>0</v>
      </c>
      <c r="T92" s="109" t="s">
        <v>972</v>
      </c>
      <c r="U92" s="109">
        <v>1</v>
      </c>
      <c r="V92" s="109">
        <v>1</v>
      </c>
      <c r="W92" s="109">
        <v>100</v>
      </c>
      <c r="X92" s="157">
        <v>0</v>
      </c>
      <c r="Y92" s="158">
        <v>0</v>
      </c>
      <c r="Z92" s="159">
        <v>0</v>
      </c>
    </row>
    <row r="93" spans="1:26" ht="12.75" customHeight="1">
      <c r="A93" s="160" t="s">
        <v>974</v>
      </c>
      <c r="B93" s="161" t="s">
        <v>596</v>
      </c>
      <c r="C93" s="161">
        <v>291750</v>
      </c>
      <c r="D93" s="162" t="s">
        <v>596</v>
      </c>
      <c r="E93" s="108">
        <v>80</v>
      </c>
      <c r="F93" s="109">
        <v>88.8888888888889</v>
      </c>
      <c r="G93" s="109">
        <v>59.375</v>
      </c>
      <c r="H93" s="109">
        <v>50</v>
      </c>
      <c r="I93" s="109">
        <v>87.5</v>
      </c>
      <c r="J93" s="109" t="e">
        <f>#N/A</f>
        <v>#N/A</v>
      </c>
      <c r="K93" s="109" t="e">
        <f>#N/A</f>
        <v>#N/A</v>
      </c>
      <c r="L93" s="109">
        <v>7</v>
      </c>
      <c r="M93" s="109">
        <v>8</v>
      </c>
      <c r="N93" s="109">
        <v>87.5</v>
      </c>
      <c r="O93" s="109">
        <v>11</v>
      </c>
      <c r="P93" s="109">
        <v>11</v>
      </c>
      <c r="Q93" s="109">
        <v>100</v>
      </c>
      <c r="R93" s="109">
        <v>17</v>
      </c>
      <c r="S93" s="109">
        <v>20</v>
      </c>
      <c r="T93" s="109">
        <v>85</v>
      </c>
      <c r="U93" s="109">
        <v>11</v>
      </c>
      <c r="V93" s="109">
        <v>11</v>
      </c>
      <c r="W93" s="109">
        <v>100</v>
      </c>
      <c r="X93" s="157">
        <v>15</v>
      </c>
      <c r="Y93" s="158">
        <v>17</v>
      </c>
      <c r="Z93" s="159">
        <v>88.2</v>
      </c>
    </row>
    <row r="94" spans="1:26" ht="12.75" customHeight="1">
      <c r="A94" s="160" t="s">
        <v>974</v>
      </c>
      <c r="B94" s="161" t="s">
        <v>582</v>
      </c>
      <c r="C94" s="161">
        <v>291835</v>
      </c>
      <c r="D94" s="162" t="s">
        <v>584</v>
      </c>
      <c r="E94" s="108">
        <v>0</v>
      </c>
      <c r="F94" s="109">
        <v>100</v>
      </c>
      <c r="G94" s="109">
        <v>100</v>
      </c>
      <c r="H94" s="109">
        <v>0</v>
      </c>
      <c r="I94" s="109">
        <v>100</v>
      </c>
      <c r="J94" s="109" t="e">
        <f>#N/A</f>
        <v>#N/A</v>
      </c>
      <c r="K94" s="109" t="e">
        <f>#N/A</f>
        <v>#N/A</v>
      </c>
      <c r="L94" s="109">
        <v>2</v>
      </c>
      <c r="M94" s="109">
        <v>2</v>
      </c>
      <c r="N94" s="109">
        <v>100</v>
      </c>
      <c r="O94" s="109">
        <v>2</v>
      </c>
      <c r="P94" s="109">
        <v>3</v>
      </c>
      <c r="Q94" s="109">
        <v>66.6666666666667</v>
      </c>
      <c r="R94" s="109">
        <v>0</v>
      </c>
      <c r="S94" s="109">
        <v>0</v>
      </c>
      <c r="T94" s="109" t="s">
        <v>972</v>
      </c>
      <c r="U94" s="109">
        <v>0</v>
      </c>
      <c r="V94" s="109">
        <v>0</v>
      </c>
      <c r="W94" s="109">
        <v>0</v>
      </c>
      <c r="X94" s="157">
        <v>1</v>
      </c>
      <c r="Y94" s="158">
        <v>2</v>
      </c>
      <c r="Z94" s="159">
        <v>50</v>
      </c>
    </row>
    <row r="95" spans="1:26" ht="12.75" customHeight="1">
      <c r="A95" s="160" t="s">
        <v>974</v>
      </c>
      <c r="B95" s="161" t="s">
        <v>582</v>
      </c>
      <c r="C95" s="161">
        <v>291850</v>
      </c>
      <c r="D95" s="162" t="s">
        <v>585</v>
      </c>
      <c r="E95" s="108">
        <v>0</v>
      </c>
      <c r="F95" s="109">
        <v>0</v>
      </c>
      <c r="G95" s="109">
        <v>100</v>
      </c>
      <c r="H95" s="109">
        <v>100</v>
      </c>
      <c r="I95" s="109">
        <v>0</v>
      </c>
      <c r="J95" s="109" t="e">
        <f>#N/A</f>
        <v>#N/A</v>
      </c>
      <c r="K95" s="109" t="e">
        <f>#N/A</f>
        <v>#N/A</v>
      </c>
      <c r="L95" s="109">
        <v>2</v>
      </c>
      <c r="M95" s="109">
        <v>2</v>
      </c>
      <c r="N95" s="109">
        <v>100</v>
      </c>
      <c r="O95" s="109">
        <v>4</v>
      </c>
      <c r="P95" s="109">
        <v>5</v>
      </c>
      <c r="Q95" s="109">
        <v>80</v>
      </c>
      <c r="R95" s="109">
        <v>1</v>
      </c>
      <c r="S95" s="109">
        <v>1</v>
      </c>
      <c r="T95" s="109">
        <v>100</v>
      </c>
      <c r="U95" s="109">
        <v>1</v>
      </c>
      <c r="V95" s="109">
        <v>1</v>
      </c>
      <c r="W95" s="109">
        <v>100</v>
      </c>
      <c r="X95" s="157">
        <v>3</v>
      </c>
      <c r="Y95" s="158">
        <v>4</v>
      </c>
      <c r="Z95" s="159">
        <v>75</v>
      </c>
    </row>
    <row r="96" spans="1:26" ht="12.75" customHeight="1">
      <c r="A96" s="160" t="s">
        <v>974</v>
      </c>
      <c r="B96" s="161" t="s">
        <v>582</v>
      </c>
      <c r="C96" s="161">
        <v>291915</v>
      </c>
      <c r="D96" s="162" t="s">
        <v>586</v>
      </c>
      <c r="E96" s="108">
        <v>100</v>
      </c>
      <c r="F96" s="109">
        <v>100</v>
      </c>
      <c r="G96" s="109">
        <v>0</v>
      </c>
      <c r="H96" s="109">
        <v>100</v>
      </c>
      <c r="I96" s="109">
        <v>0</v>
      </c>
      <c r="J96" s="109" t="e">
        <f>#N/A</f>
        <v>#N/A</v>
      </c>
      <c r="K96" s="109" t="e">
        <f>#N/A</f>
        <v>#N/A</v>
      </c>
      <c r="L96" s="109">
        <v>2</v>
      </c>
      <c r="M96" s="109">
        <v>2</v>
      </c>
      <c r="N96" s="109">
        <v>100</v>
      </c>
      <c r="O96" s="109">
        <v>3</v>
      </c>
      <c r="P96" s="109">
        <v>3</v>
      </c>
      <c r="Q96" s="109">
        <v>100</v>
      </c>
      <c r="R96" s="109">
        <v>2</v>
      </c>
      <c r="S96" s="109">
        <v>2</v>
      </c>
      <c r="T96" s="109">
        <v>100</v>
      </c>
      <c r="U96" s="109">
        <v>1</v>
      </c>
      <c r="V96" s="109">
        <v>1</v>
      </c>
      <c r="W96" s="109">
        <v>100</v>
      </c>
      <c r="X96" s="157">
        <v>7</v>
      </c>
      <c r="Y96" s="158">
        <v>7</v>
      </c>
      <c r="Z96" s="159">
        <v>100</v>
      </c>
    </row>
    <row r="97" spans="1:26" ht="12.75" customHeight="1">
      <c r="A97" s="160" t="s">
        <v>974</v>
      </c>
      <c r="B97" s="161" t="s">
        <v>596</v>
      </c>
      <c r="C97" s="161">
        <v>292010</v>
      </c>
      <c r="D97" s="162" t="s">
        <v>597</v>
      </c>
      <c r="E97" s="108">
        <v>0</v>
      </c>
      <c r="F97" s="109">
        <v>80</v>
      </c>
      <c r="G97" s="109">
        <v>100</v>
      </c>
      <c r="H97" s="109">
        <v>50</v>
      </c>
      <c r="I97" s="109">
        <v>80</v>
      </c>
      <c r="J97" s="109" t="e">
        <f>#N/A</f>
        <v>#N/A</v>
      </c>
      <c r="K97" s="109" t="e">
        <f>#N/A</f>
        <v>#N/A</v>
      </c>
      <c r="L97" s="109">
        <v>2</v>
      </c>
      <c r="M97" s="109">
        <v>2</v>
      </c>
      <c r="N97" s="109">
        <v>100</v>
      </c>
      <c r="O97" s="109">
        <v>3</v>
      </c>
      <c r="P97" s="109">
        <v>3</v>
      </c>
      <c r="Q97" s="109">
        <v>100</v>
      </c>
      <c r="R97" s="109">
        <v>2</v>
      </c>
      <c r="S97" s="109">
        <v>3</v>
      </c>
      <c r="T97" s="109">
        <v>66.6666666666667</v>
      </c>
      <c r="U97" s="109">
        <v>2</v>
      </c>
      <c r="V97" s="109">
        <v>2</v>
      </c>
      <c r="W97" s="109">
        <v>100</v>
      </c>
      <c r="X97" s="157">
        <v>10</v>
      </c>
      <c r="Y97" s="158">
        <v>11</v>
      </c>
      <c r="Z97" s="159">
        <v>90.9</v>
      </c>
    </row>
    <row r="98" spans="1:26" ht="12.75" customHeight="1">
      <c r="A98" s="160" t="s">
        <v>974</v>
      </c>
      <c r="B98" s="161" t="s">
        <v>596</v>
      </c>
      <c r="C98" s="161">
        <v>292120</v>
      </c>
      <c r="D98" s="162" t="s">
        <v>598</v>
      </c>
      <c r="E98" s="108">
        <v>100</v>
      </c>
      <c r="F98" s="109">
        <v>100</v>
      </c>
      <c r="G98" s="109">
        <v>100</v>
      </c>
      <c r="H98" s="109">
        <v>50</v>
      </c>
      <c r="I98" s="109">
        <v>0</v>
      </c>
      <c r="J98" s="109" t="e">
        <f>#N/A</f>
        <v>#N/A</v>
      </c>
      <c r="K98" s="109" t="e">
        <f>#N/A</f>
        <v>#N/A</v>
      </c>
      <c r="L98" s="109">
        <v>1</v>
      </c>
      <c r="M98" s="109">
        <v>1</v>
      </c>
      <c r="N98" s="109">
        <v>100</v>
      </c>
      <c r="O98" s="109">
        <v>2</v>
      </c>
      <c r="P98" s="109">
        <v>2</v>
      </c>
      <c r="Q98" s="109">
        <v>100</v>
      </c>
      <c r="R98" s="109">
        <v>2</v>
      </c>
      <c r="S98" s="109">
        <v>2</v>
      </c>
      <c r="T98" s="109">
        <v>100</v>
      </c>
      <c r="U98" s="109">
        <v>2</v>
      </c>
      <c r="V98" s="109">
        <v>3</v>
      </c>
      <c r="W98" s="109">
        <v>66.7</v>
      </c>
      <c r="X98" s="157">
        <v>0</v>
      </c>
      <c r="Y98" s="158">
        <v>1</v>
      </c>
      <c r="Z98" s="159">
        <v>0</v>
      </c>
    </row>
    <row r="99" spans="1:26" ht="12.75" customHeight="1">
      <c r="A99" s="160" t="s">
        <v>974</v>
      </c>
      <c r="B99" s="161" t="s">
        <v>596</v>
      </c>
      <c r="C99" s="161">
        <v>292140</v>
      </c>
      <c r="D99" s="162" t="s">
        <v>599</v>
      </c>
      <c r="E99" s="108">
        <v>66.7</v>
      </c>
      <c r="F99" s="109">
        <v>0</v>
      </c>
      <c r="G99" s="109">
        <v>0</v>
      </c>
      <c r="H99" s="109">
        <v>50</v>
      </c>
      <c r="I99" s="109">
        <v>100</v>
      </c>
      <c r="J99" s="109" t="e">
        <f>#N/A</f>
        <v>#N/A</v>
      </c>
      <c r="K99" s="109" t="e">
        <f>#N/A</f>
        <v>#N/A</v>
      </c>
      <c r="L99" s="109">
        <v>0</v>
      </c>
      <c r="M99" s="109">
        <v>0</v>
      </c>
      <c r="N99" s="109" t="s">
        <v>972</v>
      </c>
      <c r="O99" s="109">
        <v>0</v>
      </c>
      <c r="P99" s="109">
        <v>1</v>
      </c>
      <c r="Q99" s="109">
        <v>0</v>
      </c>
      <c r="R99" s="109">
        <v>0</v>
      </c>
      <c r="S99" s="109">
        <v>0</v>
      </c>
      <c r="T99" s="109" t="s">
        <v>972</v>
      </c>
      <c r="U99" s="109">
        <v>2</v>
      </c>
      <c r="V99" s="109">
        <v>2</v>
      </c>
      <c r="W99" s="109">
        <v>100</v>
      </c>
      <c r="X99" s="157">
        <v>0</v>
      </c>
      <c r="Y99" s="158">
        <v>0</v>
      </c>
      <c r="Z99" s="159">
        <v>0</v>
      </c>
    </row>
    <row r="100" spans="1:26" ht="12.75" customHeight="1">
      <c r="A100" s="160" t="s">
        <v>974</v>
      </c>
      <c r="B100" s="161" t="s">
        <v>596</v>
      </c>
      <c r="C100" s="161">
        <v>292170</v>
      </c>
      <c r="D100" s="162" t="s">
        <v>600</v>
      </c>
      <c r="E100" s="108">
        <v>33.299999999999997</v>
      </c>
      <c r="F100" s="109">
        <v>40</v>
      </c>
      <c r="G100" s="109">
        <v>100</v>
      </c>
      <c r="H100" s="109">
        <v>100</v>
      </c>
      <c r="I100" s="109">
        <v>83.3</v>
      </c>
      <c r="J100" s="109" t="e">
        <f>#N/A</f>
        <v>#N/A</v>
      </c>
      <c r="K100" s="109" t="e">
        <f>#N/A</f>
        <v>#N/A</v>
      </c>
      <c r="L100" s="109">
        <v>5</v>
      </c>
      <c r="M100" s="109">
        <v>5</v>
      </c>
      <c r="N100" s="109">
        <v>100</v>
      </c>
      <c r="O100" s="109">
        <v>3</v>
      </c>
      <c r="P100" s="109">
        <v>3</v>
      </c>
      <c r="Q100" s="109">
        <v>100</v>
      </c>
      <c r="R100" s="109">
        <v>5</v>
      </c>
      <c r="S100" s="109">
        <v>7</v>
      </c>
      <c r="T100" s="109">
        <v>71.428571428571402</v>
      </c>
      <c r="U100" s="109">
        <v>0</v>
      </c>
      <c r="V100" s="109">
        <v>0</v>
      </c>
      <c r="W100" s="109">
        <v>0</v>
      </c>
      <c r="X100" s="157">
        <v>2</v>
      </c>
      <c r="Y100" s="158">
        <v>2</v>
      </c>
      <c r="Z100" s="159">
        <v>100</v>
      </c>
    </row>
    <row r="101" spans="1:26" ht="12.75" customHeight="1">
      <c r="A101" s="160" t="s">
        <v>974</v>
      </c>
      <c r="B101" s="161" t="s">
        <v>582</v>
      </c>
      <c r="C101" s="161">
        <v>292205</v>
      </c>
      <c r="D101" s="162" t="s">
        <v>587</v>
      </c>
      <c r="E101" s="108">
        <v>0</v>
      </c>
      <c r="F101" s="109">
        <v>0</v>
      </c>
      <c r="G101" s="109">
        <v>100</v>
      </c>
      <c r="H101" s="109">
        <v>100</v>
      </c>
      <c r="I101" s="109">
        <v>0</v>
      </c>
      <c r="J101" s="109" t="e">
        <f>#N/A</f>
        <v>#N/A</v>
      </c>
      <c r="K101" s="109" t="e">
        <f>#N/A</f>
        <v>#N/A</v>
      </c>
      <c r="L101" s="109">
        <v>1</v>
      </c>
      <c r="M101" s="109">
        <v>2</v>
      </c>
      <c r="N101" s="109">
        <v>50</v>
      </c>
      <c r="O101" s="109">
        <v>4</v>
      </c>
      <c r="P101" s="109">
        <v>4</v>
      </c>
      <c r="Q101" s="109">
        <v>100</v>
      </c>
      <c r="R101" s="109">
        <v>0</v>
      </c>
      <c r="S101" s="109">
        <v>0</v>
      </c>
      <c r="T101" s="109" t="s">
        <v>972</v>
      </c>
      <c r="U101" s="109">
        <v>0</v>
      </c>
      <c r="V101" s="109">
        <v>0</v>
      </c>
      <c r="W101" s="109">
        <v>0</v>
      </c>
      <c r="X101" s="157">
        <v>0</v>
      </c>
      <c r="Y101" s="158">
        <v>0</v>
      </c>
      <c r="Z101" s="159">
        <v>0</v>
      </c>
    </row>
    <row r="102" spans="1:26" ht="12.75" customHeight="1">
      <c r="A102" s="160" t="s">
        <v>974</v>
      </c>
      <c r="B102" s="161" t="s">
        <v>596</v>
      </c>
      <c r="C102" s="161">
        <v>292335</v>
      </c>
      <c r="D102" s="162" t="s">
        <v>601</v>
      </c>
      <c r="E102" s="108">
        <v>0</v>
      </c>
      <c r="F102" s="109">
        <v>0</v>
      </c>
      <c r="G102" s="109">
        <v>100</v>
      </c>
      <c r="H102" s="109">
        <v>0</v>
      </c>
      <c r="I102" s="109">
        <v>100</v>
      </c>
      <c r="J102" s="109" t="e">
        <f>#N/A</f>
        <v>#N/A</v>
      </c>
      <c r="K102" s="109" t="e">
        <f>#N/A</f>
        <v>#N/A</v>
      </c>
      <c r="L102" s="109">
        <v>4</v>
      </c>
      <c r="M102" s="109">
        <v>4</v>
      </c>
      <c r="N102" s="109">
        <v>100</v>
      </c>
      <c r="O102" s="109">
        <v>1</v>
      </c>
      <c r="P102" s="109">
        <v>1</v>
      </c>
      <c r="Q102" s="109">
        <v>100</v>
      </c>
      <c r="R102" s="109">
        <v>3</v>
      </c>
      <c r="S102" s="109">
        <v>4</v>
      </c>
      <c r="T102" s="109">
        <v>75</v>
      </c>
      <c r="U102" s="109">
        <v>2</v>
      </c>
      <c r="V102" s="109">
        <v>2</v>
      </c>
      <c r="W102" s="109">
        <v>100</v>
      </c>
      <c r="X102" s="157">
        <v>1</v>
      </c>
      <c r="Y102" s="158">
        <v>1</v>
      </c>
      <c r="Z102" s="159">
        <v>100</v>
      </c>
    </row>
    <row r="103" spans="1:26" ht="12.75" customHeight="1">
      <c r="A103" s="160" t="s">
        <v>974</v>
      </c>
      <c r="B103" s="161" t="s">
        <v>596</v>
      </c>
      <c r="C103" s="161">
        <v>292480</v>
      </c>
      <c r="D103" s="162" t="s">
        <v>602</v>
      </c>
      <c r="E103" s="108">
        <v>0</v>
      </c>
      <c r="F103" s="109">
        <v>0</v>
      </c>
      <c r="G103" s="109">
        <v>100</v>
      </c>
      <c r="H103" s="109">
        <v>0</v>
      </c>
      <c r="I103" s="109">
        <v>100</v>
      </c>
      <c r="J103" s="109" t="e">
        <f>#N/A</f>
        <v>#N/A</v>
      </c>
      <c r="K103" s="109" t="e">
        <f>#N/A</f>
        <v>#N/A</v>
      </c>
      <c r="L103" s="109">
        <v>3</v>
      </c>
      <c r="M103" s="109">
        <v>3</v>
      </c>
      <c r="N103" s="109">
        <v>100</v>
      </c>
      <c r="O103" s="109">
        <v>0</v>
      </c>
      <c r="P103" s="109">
        <v>2</v>
      </c>
      <c r="Q103" s="109">
        <v>0</v>
      </c>
      <c r="R103" s="109">
        <v>2</v>
      </c>
      <c r="S103" s="109">
        <v>2</v>
      </c>
      <c r="T103" s="109">
        <v>100</v>
      </c>
      <c r="U103" s="109">
        <v>0</v>
      </c>
      <c r="V103" s="109">
        <v>1</v>
      </c>
      <c r="W103" s="109">
        <v>0</v>
      </c>
      <c r="X103" s="157">
        <v>0</v>
      </c>
      <c r="Y103" s="158">
        <v>0</v>
      </c>
      <c r="Z103" s="159">
        <v>0</v>
      </c>
    </row>
    <row r="104" spans="1:26" ht="12.75" customHeight="1">
      <c r="A104" s="160" t="s">
        <v>974</v>
      </c>
      <c r="B104" s="161" t="s">
        <v>582</v>
      </c>
      <c r="C104" s="161">
        <v>292560</v>
      </c>
      <c r="D104" s="162" t="s">
        <v>588</v>
      </c>
      <c r="E104" s="108">
        <v>83.3</v>
      </c>
      <c r="F104" s="109">
        <v>100</v>
      </c>
      <c r="G104" s="109">
        <v>0</v>
      </c>
      <c r="H104" s="109">
        <v>0</v>
      </c>
      <c r="I104" s="109">
        <v>100</v>
      </c>
      <c r="J104" s="109" t="e">
        <f>#N/A</f>
        <v>#N/A</v>
      </c>
      <c r="K104" s="109" t="e">
        <f>#N/A</f>
        <v>#N/A</v>
      </c>
      <c r="L104" s="109">
        <v>2</v>
      </c>
      <c r="M104" s="109">
        <v>2</v>
      </c>
      <c r="N104" s="109">
        <v>100</v>
      </c>
      <c r="O104" s="109">
        <v>4</v>
      </c>
      <c r="P104" s="109">
        <v>5</v>
      </c>
      <c r="Q104" s="109">
        <v>80</v>
      </c>
      <c r="R104" s="109">
        <v>1</v>
      </c>
      <c r="S104" s="109">
        <v>1</v>
      </c>
      <c r="T104" s="109">
        <v>100</v>
      </c>
      <c r="U104" s="109">
        <v>1</v>
      </c>
      <c r="V104" s="109">
        <v>1</v>
      </c>
      <c r="W104" s="109">
        <v>100</v>
      </c>
      <c r="X104" s="157">
        <v>1</v>
      </c>
      <c r="Y104" s="158">
        <v>1</v>
      </c>
      <c r="Z104" s="159">
        <v>100</v>
      </c>
    </row>
    <row r="105" spans="1:26" ht="12.75" customHeight="1">
      <c r="A105" s="160" t="s">
        <v>974</v>
      </c>
      <c r="B105" s="161" t="s">
        <v>596</v>
      </c>
      <c r="C105" s="161">
        <v>292593</v>
      </c>
      <c r="D105" s="162" t="s">
        <v>603</v>
      </c>
      <c r="E105" s="108">
        <v>33.299999999999997</v>
      </c>
      <c r="F105" s="109">
        <v>0</v>
      </c>
      <c r="G105" s="109">
        <v>50</v>
      </c>
      <c r="H105" s="109">
        <v>33.299999999999997</v>
      </c>
      <c r="I105" s="109">
        <v>0</v>
      </c>
      <c r="J105" s="109" t="e">
        <f>#N/A</f>
        <v>#N/A</v>
      </c>
      <c r="K105" s="109" t="e">
        <f>#N/A</f>
        <v>#N/A</v>
      </c>
      <c r="L105" s="109">
        <v>0</v>
      </c>
      <c r="M105" s="109">
        <v>0</v>
      </c>
      <c r="N105" s="109" t="s">
        <v>972</v>
      </c>
      <c r="O105" s="109">
        <v>0</v>
      </c>
      <c r="P105" s="109">
        <v>1</v>
      </c>
      <c r="Q105" s="109">
        <v>0</v>
      </c>
      <c r="R105" s="109">
        <v>1</v>
      </c>
      <c r="S105" s="109">
        <v>1</v>
      </c>
      <c r="T105" s="109">
        <v>100</v>
      </c>
      <c r="U105" s="109">
        <v>0</v>
      </c>
      <c r="V105" s="109">
        <v>0</v>
      </c>
      <c r="W105" s="109">
        <v>0</v>
      </c>
      <c r="X105" s="157">
        <v>1</v>
      </c>
      <c r="Y105" s="158">
        <v>2</v>
      </c>
      <c r="Z105" s="159">
        <v>50</v>
      </c>
    </row>
    <row r="106" spans="1:26" ht="12.75" customHeight="1">
      <c r="A106" s="160" t="s">
        <v>974</v>
      </c>
      <c r="B106" s="161" t="s">
        <v>582</v>
      </c>
      <c r="C106" s="161">
        <v>292925</v>
      </c>
      <c r="D106" s="162" t="s">
        <v>589</v>
      </c>
      <c r="E106" s="108">
        <v>50</v>
      </c>
      <c r="F106" s="109">
        <v>100</v>
      </c>
      <c r="G106" s="109">
        <v>0</v>
      </c>
      <c r="H106" s="109">
        <v>100</v>
      </c>
      <c r="I106" s="109">
        <v>100</v>
      </c>
      <c r="J106" s="109" t="e">
        <f>#N/A</f>
        <v>#N/A</v>
      </c>
      <c r="K106" s="109" t="e">
        <f>#N/A</f>
        <v>#N/A</v>
      </c>
      <c r="L106" s="109">
        <v>0</v>
      </c>
      <c r="M106" s="109">
        <v>0</v>
      </c>
      <c r="N106" s="109" t="s">
        <v>972</v>
      </c>
      <c r="O106" s="109">
        <v>1</v>
      </c>
      <c r="P106" s="109">
        <v>1</v>
      </c>
      <c r="Q106" s="109">
        <v>100</v>
      </c>
      <c r="R106" s="109">
        <v>2</v>
      </c>
      <c r="S106" s="109">
        <v>2</v>
      </c>
      <c r="T106" s="109">
        <v>100</v>
      </c>
      <c r="U106" s="109">
        <v>0</v>
      </c>
      <c r="V106" s="109">
        <v>0</v>
      </c>
      <c r="W106" s="109">
        <v>0</v>
      </c>
      <c r="X106" s="157">
        <v>1</v>
      </c>
      <c r="Y106" s="158">
        <v>1</v>
      </c>
      <c r="Z106" s="159">
        <v>100</v>
      </c>
    </row>
    <row r="107" spans="1:26" ht="12.75" customHeight="1">
      <c r="A107" s="160" t="s">
        <v>974</v>
      </c>
      <c r="B107" s="161" t="s">
        <v>596</v>
      </c>
      <c r="C107" s="161">
        <v>292937</v>
      </c>
      <c r="D107" s="162" t="s">
        <v>604</v>
      </c>
      <c r="E107" s="108">
        <v>0</v>
      </c>
      <c r="F107" s="109">
        <v>0</v>
      </c>
      <c r="G107" s="109">
        <v>0</v>
      </c>
      <c r="H107" s="109">
        <v>0</v>
      </c>
      <c r="I107" s="109">
        <v>0</v>
      </c>
      <c r="J107" s="109" t="e">
        <f>#N/A</f>
        <v>#N/A</v>
      </c>
      <c r="K107" s="109" t="e">
        <f>#N/A</f>
        <v>#N/A</v>
      </c>
      <c r="L107" s="109">
        <v>0</v>
      </c>
      <c r="M107" s="109">
        <v>1</v>
      </c>
      <c r="N107" s="109">
        <v>0</v>
      </c>
      <c r="O107" s="109">
        <v>1</v>
      </c>
      <c r="P107" s="109">
        <v>1</v>
      </c>
      <c r="Q107" s="109">
        <v>100</v>
      </c>
      <c r="R107" s="109">
        <v>0</v>
      </c>
      <c r="S107" s="109">
        <v>0</v>
      </c>
      <c r="T107" s="109" t="s">
        <v>972</v>
      </c>
      <c r="U107" s="109">
        <v>0</v>
      </c>
      <c r="V107" s="109">
        <v>0</v>
      </c>
      <c r="W107" s="109">
        <v>0</v>
      </c>
      <c r="X107" s="157">
        <v>0</v>
      </c>
      <c r="Y107" s="158">
        <v>0</v>
      </c>
      <c r="Z107" s="159">
        <v>0</v>
      </c>
    </row>
    <row r="108" spans="1:26" ht="12.75" customHeight="1">
      <c r="A108" s="160" t="s">
        <v>974</v>
      </c>
      <c r="B108" s="161" t="s">
        <v>596</v>
      </c>
      <c r="C108" s="161">
        <v>292980</v>
      </c>
      <c r="D108" s="162" t="s">
        <v>605</v>
      </c>
      <c r="E108" s="108">
        <v>0</v>
      </c>
      <c r="F108" s="109">
        <v>100</v>
      </c>
      <c r="G108" s="109">
        <v>50</v>
      </c>
      <c r="H108" s="109">
        <v>0</v>
      </c>
      <c r="I108" s="109">
        <v>0</v>
      </c>
      <c r="J108" s="109" t="e">
        <f>#N/A</f>
        <v>#N/A</v>
      </c>
      <c r="K108" s="109" t="e">
        <f>#N/A</f>
        <v>#N/A</v>
      </c>
      <c r="L108" s="109">
        <v>0</v>
      </c>
      <c r="M108" s="109">
        <v>0</v>
      </c>
      <c r="N108" s="109" t="s">
        <v>972</v>
      </c>
      <c r="O108" s="109">
        <v>0</v>
      </c>
      <c r="P108" s="109">
        <v>0</v>
      </c>
      <c r="Q108" s="109" t="s">
        <v>972</v>
      </c>
      <c r="R108" s="109">
        <v>0</v>
      </c>
      <c r="S108" s="109">
        <v>0</v>
      </c>
      <c r="T108" s="109" t="s">
        <v>972</v>
      </c>
      <c r="U108" s="109">
        <v>0</v>
      </c>
      <c r="V108" s="109">
        <v>0</v>
      </c>
      <c r="W108" s="109">
        <v>0</v>
      </c>
      <c r="X108" s="157">
        <v>2</v>
      </c>
      <c r="Y108" s="158">
        <v>2</v>
      </c>
      <c r="Z108" s="159">
        <v>100</v>
      </c>
    </row>
    <row r="109" spans="1:26" ht="12.75" customHeight="1">
      <c r="A109" s="160" t="s">
        <v>974</v>
      </c>
      <c r="B109" s="161" t="s">
        <v>596</v>
      </c>
      <c r="C109" s="161">
        <v>293060</v>
      </c>
      <c r="D109" s="162" t="s">
        <v>606</v>
      </c>
      <c r="E109" s="108">
        <v>0</v>
      </c>
      <c r="F109" s="109">
        <v>100</v>
      </c>
      <c r="G109" s="109">
        <v>100</v>
      </c>
      <c r="H109" s="109">
        <v>0</v>
      </c>
      <c r="I109" s="109">
        <v>0</v>
      </c>
      <c r="J109" s="109" t="e">
        <f>#N/A</f>
        <v>#N/A</v>
      </c>
      <c r="K109" s="109" t="e">
        <f>#N/A</f>
        <v>#N/A</v>
      </c>
      <c r="L109" s="109">
        <v>0</v>
      </c>
      <c r="M109" s="109">
        <v>0</v>
      </c>
      <c r="N109" s="109" t="s">
        <v>972</v>
      </c>
      <c r="O109" s="109">
        <v>0</v>
      </c>
      <c r="P109" s="109">
        <v>1</v>
      </c>
      <c r="Q109" s="109">
        <v>0</v>
      </c>
      <c r="R109" s="109">
        <v>0</v>
      </c>
      <c r="S109" s="109">
        <v>0</v>
      </c>
      <c r="T109" s="109" t="s">
        <v>972</v>
      </c>
      <c r="U109" s="109">
        <v>0</v>
      </c>
      <c r="V109" s="109">
        <v>0</v>
      </c>
      <c r="W109" s="109">
        <v>0</v>
      </c>
      <c r="X109" s="157">
        <v>4</v>
      </c>
      <c r="Y109" s="158">
        <v>6</v>
      </c>
      <c r="Z109" s="159">
        <v>66.7</v>
      </c>
    </row>
    <row r="110" spans="1:26" ht="12.75" customHeight="1">
      <c r="A110" s="160" t="s">
        <v>974</v>
      </c>
      <c r="B110" s="161" t="s">
        <v>596</v>
      </c>
      <c r="C110" s="161">
        <v>293130</v>
      </c>
      <c r="D110" s="162" t="s">
        <v>607</v>
      </c>
      <c r="E110" s="108">
        <v>100</v>
      </c>
      <c r="F110" s="109">
        <v>85.714285714285694</v>
      </c>
      <c r="G110" s="109">
        <v>100</v>
      </c>
      <c r="H110" s="109">
        <v>0</v>
      </c>
      <c r="I110" s="109">
        <v>0</v>
      </c>
      <c r="J110" s="109" t="e">
        <f>#N/A</f>
        <v>#N/A</v>
      </c>
      <c r="K110" s="109" t="e">
        <f>#N/A</f>
        <v>#N/A</v>
      </c>
      <c r="L110" s="109">
        <v>1</v>
      </c>
      <c r="M110" s="109">
        <v>1</v>
      </c>
      <c r="N110" s="109">
        <v>100</v>
      </c>
      <c r="O110" s="109">
        <v>3</v>
      </c>
      <c r="P110" s="109">
        <v>3</v>
      </c>
      <c r="Q110" s="109">
        <v>100</v>
      </c>
      <c r="R110" s="109">
        <v>0</v>
      </c>
      <c r="S110" s="109">
        <v>0</v>
      </c>
      <c r="T110" s="109" t="s">
        <v>972</v>
      </c>
      <c r="U110" s="109">
        <v>1</v>
      </c>
      <c r="V110" s="109">
        <v>1</v>
      </c>
      <c r="W110" s="109">
        <v>100</v>
      </c>
      <c r="X110" s="157">
        <v>0</v>
      </c>
      <c r="Y110" s="158">
        <v>0</v>
      </c>
      <c r="Z110" s="159">
        <v>0</v>
      </c>
    </row>
    <row r="111" spans="1:26" ht="12.75" customHeight="1">
      <c r="A111" s="160" t="s">
        <v>974</v>
      </c>
      <c r="B111" s="161" t="s">
        <v>582</v>
      </c>
      <c r="C111" s="161">
        <v>293240</v>
      </c>
      <c r="D111" s="162" t="s">
        <v>590</v>
      </c>
      <c r="E111" s="108">
        <v>100</v>
      </c>
      <c r="F111" s="109">
        <v>0</v>
      </c>
      <c r="G111" s="109">
        <v>50</v>
      </c>
      <c r="H111" s="109">
        <v>100</v>
      </c>
      <c r="I111" s="109">
        <v>100</v>
      </c>
      <c r="J111" s="109" t="e">
        <f>#N/A</f>
        <v>#N/A</v>
      </c>
      <c r="K111" s="109" t="e">
        <f>#N/A</f>
        <v>#N/A</v>
      </c>
      <c r="L111" s="109">
        <v>2</v>
      </c>
      <c r="M111" s="109">
        <v>2</v>
      </c>
      <c r="N111" s="109">
        <v>100</v>
      </c>
      <c r="O111" s="109">
        <v>1</v>
      </c>
      <c r="P111" s="109">
        <v>1</v>
      </c>
      <c r="Q111" s="109">
        <v>100</v>
      </c>
      <c r="R111" s="109">
        <v>2</v>
      </c>
      <c r="S111" s="109">
        <v>2</v>
      </c>
      <c r="T111" s="109">
        <v>100</v>
      </c>
      <c r="U111" s="109">
        <v>0</v>
      </c>
      <c r="V111" s="109">
        <v>0</v>
      </c>
      <c r="W111" s="109">
        <v>0</v>
      </c>
      <c r="X111" s="157">
        <v>2</v>
      </c>
      <c r="Y111" s="158">
        <v>2</v>
      </c>
      <c r="Z111" s="159">
        <v>100</v>
      </c>
    </row>
    <row r="112" spans="1:26" ht="12.75" customHeight="1">
      <c r="A112" s="160" t="s">
        <v>974</v>
      </c>
      <c r="B112" s="161" t="s">
        <v>596</v>
      </c>
      <c r="C112" s="161">
        <v>293245</v>
      </c>
      <c r="D112" s="162" t="s">
        <v>608</v>
      </c>
      <c r="E112" s="108">
        <v>0</v>
      </c>
      <c r="F112" s="109">
        <v>0</v>
      </c>
      <c r="G112" s="109">
        <v>0</v>
      </c>
      <c r="H112" s="109">
        <v>0</v>
      </c>
      <c r="I112" s="109">
        <v>0</v>
      </c>
      <c r="J112" s="109" t="e">
        <f>#N/A</f>
        <v>#N/A</v>
      </c>
      <c r="K112" s="109" t="e">
        <f>#N/A</f>
        <v>#N/A</v>
      </c>
      <c r="L112" s="109">
        <v>0</v>
      </c>
      <c r="M112" s="109">
        <v>0</v>
      </c>
      <c r="N112" s="109" t="s">
        <v>972</v>
      </c>
      <c r="O112" s="109">
        <v>0</v>
      </c>
      <c r="P112" s="109">
        <v>0</v>
      </c>
      <c r="Q112" s="109" t="s">
        <v>972</v>
      </c>
      <c r="R112" s="109">
        <v>0</v>
      </c>
      <c r="S112" s="109">
        <v>0</v>
      </c>
      <c r="T112" s="109" t="s">
        <v>972</v>
      </c>
      <c r="U112" s="109">
        <v>0</v>
      </c>
      <c r="V112" s="109">
        <v>0</v>
      </c>
      <c r="W112" s="109">
        <v>0</v>
      </c>
      <c r="X112" s="157">
        <v>2</v>
      </c>
      <c r="Y112" s="158">
        <v>2</v>
      </c>
      <c r="Z112" s="159">
        <v>100</v>
      </c>
    </row>
    <row r="113" spans="1:26" ht="12.75" customHeight="1">
      <c r="A113" s="160" t="s">
        <v>974</v>
      </c>
      <c r="B113" s="161" t="s">
        <v>596</v>
      </c>
      <c r="C113" s="161">
        <v>293305</v>
      </c>
      <c r="D113" s="162" t="s">
        <v>609</v>
      </c>
      <c r="E113" s="108">
        <v>33.299999999999997</v>
      </c>
      <c r="F113" s="109">
        <v>0</v>
      </c>
      <c r="G113" s="109">
        <v>0</v>
      </c>
      <c r="H113" s="109">
        <v>0</v>
      </c>
      <c r="I113" s="109">
        <v>0</v>
      </c>
      <c r="J113" s="109" t="e">
        <f>#N/A</f>
        <v>#N/A</v>
      </c>
      <c r="K113" s="109" t="e">
        <f>#N/A</f>
        <v>#N/A</v>
      </c>
      <c r="L113" s="109">
        <v>0</v>
      </c>
      <c r="M113" s="109">
        <v>0</v>
      </c>
      <c r="N113" s="109" t="s">
        <v>972</v>
      </c>
      <c r="O113" s="109">
        <v>0</v>
      </c>
      <c r="P113" s="109">
        <v>0</v>
      </c>
      <c r="Q113" s="109" t="s">
        <v>972</v>
      </c>
      <c r="R113" s="109">
        <v>2</v>
      </c>
      <c r="S113" s="109">
        <v>2</v>
      </c>
      <c r="T113" s="109">
        <v>100</v>
      </c>
      <c r="U113" s="109">
        <v>0</v>
      </c>
      <c r="V113" s="109">
        <v>1</v>
      </c>
      <c r="W113" s="109">
        <v>0</v>
      </c>
      <c r="X113" s="157">
        <v>1</v>
      </c>
      <c r="Y113" s="158">
        <v>1</v>
      </c>
      <c r="Z113" s="159">
        <v>100</v>
      </c>
    </row>
    <row r="114" spans="1:26" ht="12.75" customHeight="1">
      <c r="A114" s="160" t="s">
        <v>974</v>
      </c>
      <c r="B114" s="161" t="s">
        <v>596</v>
      </c>
      <c r="C114" s="161">
        <v>293310</v>
      </c>
      <c r="D114" s="162" t="s">
        <v>610</v>
      </c>
      <c r="E114" s="108">
        <v>0</v>
      </c>
      <c r="F114" s="109">
        <v>0</v>
      </c>
      <c r="G114" s="109">
        <v>0</v>
      </c>
      <c r="H114" s="109">
        <v>0</v>
      </c>
      <c r="I114" s="109">
        <v>100</v>
      </c>
      <c r="J114" s="109" t="e">
        <f>#N/A</f>
        <v>#N/A</v>
      </c>
      <c r="K114" s="109" t="e">
        <f>#N/A</f>
        <v>#N/A</v>
      </c>
      <c r="L114" s="109">
        <v>1</v>
      </c>
      <c r="M114" s="109">
        <v>1</v>
      </c>
      <c r="N114" s="109">
        <v>100</v>
      </c>
      <c r="O114" s="109">
        <v>0</v>
      </c>
      <c r="P114" s="109">
        <v>2</v>
      </c>
      <c r="Q114" s="109">
        <v>0</v>
      </c>
      <c r="R114" s="109">
        <v>1</v>
      </c>
      <c r="S114" s="109">
        <v>1</v>
      </c>
      <c r="T114" s="109">
        <v>100</v>
      </c>
      <c r="U114" s="109">
        <v>0</v>
      </c>
      <c r="V114" s="109">
        <v>0</v>
      </c>
      <c r="W114" s="109">
        <v>0</v>
      </c>
      <c r="X114" s="157">
        <v>1</v>
      </c>
      <c r="Y114" s="158">
        <v>2</v>
      </c>
      <c r="Z114" s="159">
        <v>50</v>
      </c>
    </row>
    <row r="115" spans="1:26" ht="12.75" customHeight="1">
      <c r="A115" s="160" t="s">
        <v>974</v>
      </c>
      <c r="B115" s="161" t="s">
        <v>596</v>
      </c>
      <c r="C115" s="161">
        <v>293315</v>
      </c>
      <c r="D115" s="162" t="s">
        <v>611</v>
      </c>
      <c r="E115" s="108">
        <v>100</v>
      </c>
      <c r="F115" s="109">
        <v>0</v>
      </c>
      <c r="G115" s="109">
        <v>100</v>
      </c>
      <c r="H115" s="109">
        <v>0</v>
      </c>
      <c r="I115" s="109">
        <v>100</v>
      </c>
      <c r="J115" s="109" t="e">
        <f>#N/A</f>
        <v>#N/A</v>
      </c>
      <c r="K115" s="109" t="e">
        <f>#N/A</f>
        <v>#N/A</v>
      </c>
      <c r="L115" s="109">
        <v>1</v>
      </c>
      <c r="M115" s="109">
        <v>1</v>
      </c>
      <c r="N115" s="109">
        <v>100</v>
      </c>
      <c r="O115" s="109">
        <v>0</v>
      </c>
      <c r="P115" s="109">
        <v>0</v>
      </c>
      <c r="Q115" s="109" t="s">
        <v>972</v>
      </c>
      <c r="R115" s="109">
        <v>4</v>
      </c>
      <c r="S115" s="109">
        <v>4</v>
      </c>
      <c r="T115" s="109">
        <v>100</v>
      </c>
      <c r="U115" s="109">
        <v>0</v>
      </c>
      <c r="V115" s="109">
        <v>0</v>
      </c>
      <c r="W115" s="109">
        <v>0</v>
      </c>
      <c r="X115" s="157">
        <v>1</v>
      </c>
      <c r="Y115" s="158">
        <v>1</v>
      </c>
      <c r="Z115" s="159">
        <v>100</v>
      </c>
    </row>
    <row r="116" spans="1:26" ht="12.75" customHeight="1">
      <c r="A116" s="160" t="s">
        <v>974</v>
      </c>
      <c r="B116" s="161" t="s">
        <v>582</v>
      </c>
      <c r="C116" s="161">
        <v>293360</v>
      </c>
      <c r="D116" s="162" t="s">
        <v>591</v>
      </c>
      <c r="E116" s="108">
        <v>94.1</v>
      </c>
      <c r="F116" s="109">
        <v>84.210526315789494</v>
      </c>
      <c r="G116" s="109">
        <v>75.862068965517196</v>
      </c>
      <c r="H116" s="109">
        <v>76</v>
      </c>
      <c r="I116" s="109">
        <v>76.900000000000006</v>
      </c>
      <c r="J116" s="109"/>
      <c r="K116" s="109"/>
      <c r="L116" s="109">
        <v>12</v>
      </c>
      <c r="M116" s="109">
        <v>13</v>
      </c>
      <c r="N116" s="109">
        <v>92.307692307692307</v>
      </c>
      <c r="O116" s="109">
        <v>10</v>
      </c>
      <c r="P116" s="109">
        <v>15</v>
      </c>
      <c r="Q116" s="109">
        <v>66.6666666666667</v>
      </c>
      <c r="R116" s="109">
        <v>13</v>
      </c>
      <c r="S116" s="109">
        <v>15</v>
      </c>
      <c r="T116" s="109">
        <v>86.6666666666667</v>
      </c>
      <c r="U116" s="109">
        <v>12</v>
      </c>
      <c r="V116" s="109">
        <v>15</v>
      </c>
      <c r="W116" s="109">
        <v>80</v>
      </c>
      <c r="X116" s="157">
        <v>15</v>
      </c>
      <c r="Y116" s="158">
        <v>18</v>
      </c>
      <c r="Z116" s="159">
        <v>83.3</v>
      </c>
    </row>
    <row r="117" spans="1:26" ht="12.75" customHeight="1">
      <c r="A117" s="160" t="s">
        <v>975</v>
      </c>
      <c r="B117" s="161" t="s">
        <v>634</v>
      </c>
      <c r="C117" s="161">
        <v>290080</v>
      </c>
      <c r="D117" s="162" t="s">
        <v>623</v>
      </c>
      <c r="E117" s="108">
        <v>20</v>
      </c>
      <c r="F117" s="109">
        <v>0</v>
      </c>
      <c r="G117" s="109">
        <v>50</v>
      </c>
      <c r="H117" s="109">
        <v>76.900000000000006</v>
      </c>
      <c r="I117" s="109">
        <v>71.400000000000006</v>
      </c>
      <c r="J117" s="109" t="e">
        <f>#N/A</f>
        <v>#N/A</v>
      </c>
      <c r="K117" s="109" t="e">
        <f>#N/A</f>
        <v>#N/A</v>
      </c>
      <c r="L117" s="109">
        <v>10</v>
      </c>
      <c r="M117" s="109">
        <v>13</v>
      </c>
      <c r="N117" s="109">
        <v>76.923076923076906</v>
      </c>
      <c r="O117" s="109">
        <v>6</v>
      </c>
      <c r="P117" s="109">
        <v>8</v>
      </c>
      <c r="Q117" s="109">
        <v>75</v>
      </c>
      <c r="R117" s="109">
        <v>2</v>
      </c>
      <c r="S117" s="109">
        <v>8</v>
      </c>
      <c r="T117" s="109">
        <v>25</v>
      </c>
      <c r="U117" s="109">
        <v>1</v>
      </c>
      <c r="V117" s="109">
        <v>1</v>
      </c>
      <c r="W117" s="109">
        <v>100</v>
      </c>
      <c r="X117" s="157">
        <v>0</v>
      </c>
      <c r="Y117" s="158">
        <v>6</v>
      </c>
      <c r="Z117" s="159">
        <v>0</v>
      </c>
    </row>
    <row r="118" spans="1:26" ht="12.75" customHeight="1">
      <c r="A118" s="160" t="s">
        <v>975</v>
      </c>
      <c r="B118" s="161" t="s">
        <v>620</v>
      </c>
      <c r="C118" s="161">
        <v>290340</v>
      </c>
      <c r="D118" s="162" t="s">
        <v>614</v>
      </c>
      <c r="E118" s="108">
        <v>38</v>
      </c>
      <c r="F118" s="109">
        <v>72.413793103448299</v>
      </c>
      <c r="G118" s="109">
        <v>100</v>
      </c>
      <c r="H118" s="109">
        <v>75</v>
      </c>
      <c r="I118" s="109">
        <v>30</v>
      </c>
      <c r="J118" s="109" t="e">
        <f>#N/A</f>
        <v>#N/A</v>
      </c>
      <c r="K118" s="109" t="e">
        <f>#N/A</f>
        <v>#N/A</v>
      </c>
      <c r="L118" s="109">
        <v>5</v>
      </c>
      <c r="M118" s="109">
        <v>8</v>
      </c>
      <c r="N118" s="109">
        <v>62.5</v>
      </c>
      <c r="O118" s="109">
        <v>12</v>
      </c>
      <c r="P118" s="109">
        <v>14</v>
      </c>
      <c r="Q118" s="109">
        <v>85.714285714285694</v>
      </c>
      <c r="R118" s="109">
        <v>3</v>
      </c>
      <c r="S118" s="109">
        <v>6</v>
      </c>
      <c r="T118" s="109">
        <v>50</v>
      </c>
      <c r="U118" s="109">
        <v>1</v>
      </c>
      <c r="V118" s="109">
        <v>4</v>
      </c>
      <c r="W118" s="109">
        <v>25</v>
      </c>
      <c r="X118" s="157">
        <v>4</v>
      </c>
      <c r="Y118" s="158">
        <v>5</v>
      </c>
      <c r="Z118" s="159">
        <v>80</v>
      </c>
    </row>
    <row r="119" spans="1:26" ht="12.75" customHeight="1">
      <c r="A119" s="160" t="s">
        <v>975</v>
      </c>
      <c r="B119" s="161" t="s">
        <v>634</v>
      </c>
      <c r="C119" s="161">
        <v>290690</v>
      </c>
      <c r="D119" s="162" t="s">
        <v>624</v>
      </c>
      <c r="E119" s="108">
        <v>100</v>
      </c>
      <c r="F119" s="109">
        <v>100</v>
      </c>
      <c r="G119" s="109">
        <v>50</v>
      </c>
      <c r="H119" s="109">
        <v>0</v>
      </c>
      <c r="I119" s="109">
        <v>100</v>
      </c>
      <c r="J119" s="109" t="e">
        <f>#N/A</f>
        <v>#N/A</v>
      </c>
      <c r="K119" s="109" t="e">
        <f>#N/A</f>
        <v>#N/A</v>
      </c>
      <c r="L119" s="109">
        <v>1</v>
      </c>
      <c r="M119" s="109">
        <v>1</v>
      </c>
      <c r="N119" s="109">
        <v>100</v>
      </c>
      <c r="O119" s="109">
        <v>3</v>
      </c>
      <c r="P119" s="109">
        <v>4</v>
      </c>
      <c r="Q119" s="109">
        <v>75</v>
      </c>
      <c r="R119" s="109">
        <v>1</v>
      </c>
      <c r="S119" s="109">
        <v>3</v>
      </c>
      <c r="T119" s="109">
        <v>33.3333333333333</v>
      </c>
      <c r="U119" s="109">
        <v>0</v>
      </c>
      <c r="V119" s="109">
        <v>0</v>
      </c>
      <c r="W119" s="109">
        <v>0</v>
      </c>
      <c r="X119" s="157">
        <v>0</v>
      </c>
      <c r="Y119" s="158">
        <v>2</v>
      </c>
      <c r="Z119" s="159">
        <v>0</v>
      </c>
    </row>
    <row r="120" spans="1:26" ht="12.75" customHeight="1">
      <c r="A120" s="160" t="s">
        <v>975</v>
      </c>
      <c r="B120" s="161" t="s">
        <v>620</v>
      </c>
      <c r="C120" s="161">
        <v>291072</v>
      </c>
      <c r="D120" s="162" t="s">
        <v>615</v>
      </c>
      <c r="E120" s="108">
        <v>75</v>
      </c>
      <c r="F120" s="109">
        <v>74.193548387096797</v>
      </c>
      <c r="G120" s="109">
        <v>68.8888888888889</v>
      </c>
      <c r="H120" s="109">
        <v>74.3</v>
      </c>
      <c r="I120" s="109">
        <v>83.3</v>
      </c>
      <c r="J120" s="109" t="e">
        <f>#N/A</f>
        <v>#N/A</v>
      </c>
      <c r="K120" s="109" t="e">
        <f>#N/A</f>
        <v>#N/A</v>
      </c>
      <c r="L120" s="109">
        <v>50</v>
      </c>
      <c r="M120" s="109">
        <v>68</v>
      </c>
      <c r="N120" s="109">
        <v>73.529411764705898</v>
      </c>
      <c r="O120" s="109">
        <v>41</v>
      </c>
      <c r="P120" s="109">
        <v>66</v>
      </c>
      <c r="Q120" s="109">
        <v>62.121212121212103</v>
      </c>
      <c r="R120" s="109">
        <v>22</v>
      </c>
      <c r="S120" s="109">
        <v>37</v>
      </c>
      <c r="T120" s="109">
        <v>59.459459459459502</v>
      </c>
      <c r="U120" s="109">
        <v>28</v>
      </c>
      <c r="V120" s="109">
        <v>37</v>
      </c>
      <c r="W120" s="109">
        <v>75.7</v>
      </c>
      <c r="X120" s="157">
        <v>48</v>
      </c>
      <c r="Y120" s="158">
        <v>53</v>
      </c>
      <c r="Z120" s="159">
        <v>90.6</v>
      </c>
    </row>
    <row r="121" spans="1:26" ht="12.75" customHeight="1">
      <c r="A121" s="160" t="s">
        <v>975</v>
      </c>
      <c r="B121" s="161" t="s">
        <v>620</v>
      </c>
      <c r="C121" s="161">
        <v>291180</v>
      </c>
      <c r="D121" s="162" t="s">
        <v>616</v>
      </c>
      <c r="E121" s="108">
        <v>57.6</v>
      </c>
      <c r="F121" s="109">
        <v>62.068965517241402</v>
      </c>
      <c r="G121" s="109">
        <v>64.705882352941202</v>
      </c>
      <c r="H121" s="109">
        <v>56.3</v>
      </c>
      <c r="I121" s="109">
        <v>92.3</v>
      </c>
      <c r="J121" s="109" t="e">
        <f>#N/A</f>
        <v>#N/A</v>
      </c>
      <c r="K121" s="109" t="e">
        <f>#N/A</f>
        <v>#N/A</v>
      </c>
      <c r="L121" s="109">
        <v>12</v>
      </c>
      <c r="M121" s="109">
        <v>14</v>
      </c>
      <c r="N121" s="109">
        <v>85.714285714285694</v>
      </c>
      <c r="O121" s="109">
        <v>2</v>
      </c>
      <c r="P121" s="109">
        <v>5</v>
      </c>
      <c r="Q121" s="109">
        <v>40</v>
      </c>
      <c r="R121" s="109">
        <v>0</v>
      </c>
      <c r="S121" s="109">
        <v>0</v>
      </c>
      <c r="T121" s="109" t="s">
        <v>972</v>
      </c>
      <c r="U121" s="109">
        <v>3</v>
      </c>
      <c r="V121" s="109">
        <v>4</v>
      </c>
      <c r="W121" s="109">
        <v>75</v>
      </c>
      <c r="X121" s="157">
        <v>7</v>
      </c>
      <c r="Y121" s="158">
        <v>8</v>
      </c>
      <c r="Z121" s="159">
        <v>87.5</v>
      </c>
    </row>
    <row r="122" spans="1:26" ht="12.75" customHeight="1">
      <c r="A122" s="160" t="s">
        <v>975</v>
      </c>
      <c r="B122" s="161" t="s">
        <v>634</v>
      </c>
      <c r="C122" s="161">
        <v>291280</v>
      </c>
      <c r="D122" s="162" t="s">
        <v>625</v>
      </c>
      <c r="E122" s="108">
        <v>0</v>
      </c>
      <c r="F122" s="109">
        <v>0</v>
      </c>
      <c r="G122" s="109">
        <v>100</v>
      </c>
      <c r="H122" s="109">
        <v>0</v>
      </c>
      <c r="I122" s="109">
        <v>100</v>
      </c>
      <c r="J122" s="109" t="e">
        <f>#N/A</f>
        <v>#N/A</v>
      </c>
      <c r="K122" s="109" t="e">
        <f>#N/A</f>
        <v>#N/A</v>
      </c>
      <c r="L122" s="109">
        <v>1</v>
      </c>
      <c r="M122" s="109">
        <v>1</v>
      </c>
      <c r="N122" s="109">
        <v>100</v>
      </c>
      <c r="O122" s="109">
        <v>1</v>
      </c>
      <c r="P122" s="109">
        <v>1</v>
      </c>
      <c r="Q122" s="109">
        <v>100</v>
      </c>
      <c r="R122" s="109">
        <v>1</v>
      </c>
      <c r="S122" s="109">
        <v>1</v>
      </c>
      <c r="T122" s="109">
        <v>100</v>
      </c>
      <c r="U122" s="109">
        <v>0</v>
      </c>
      <c r="V122" s="109">
        <v>0</v>
      </c>
      <c r="W122" s="109">
        <v>0</v>
      </c>
      <c r="X122" s="157">
        <v>0</v>
      </c>
      <c r="Y122" s="158">
        <v>0</v>
      </c>
      <c r="Z122" s="159">
        <v>0</v>
      </c>
    </row>
    <row r="123" spans="1:26" ht="12.75" customHeight="1">
      <c r="A123" s="160" t="s">
        <v>975</v>
      </c>
      <c r="B123" s="161" t="s">
        <v>620</v>
      </c>
      <c r="C123" s="161">
        <v>291465</v>
      </c>
      <c r="D123" s="162" t="s">
        <v>617</v>
      </c>
      <c r="E123" s="108">
        <v>90</v>
      </c>
      <c r="F123" s="109">
        <v>67.741935483871003</v>
      </c>
      <c r="G123" s="109">
        <v>77.7777777777778</v>
      </c>
      <c r="H123" s="109">
        <v>75.8</v>
      </c>
      <c r="I123" s="109">
        <v>82.5</v>
      </c>
      <c r="J123" s="109" t="e">
        <f>#N/A</f>
        <v>#N/A</v>
      </c>
      <c r="K123" s="109" t="e">
        <f>#N/A</f>
        <v>#N/A</v>
      </c>
      <c r="L123" s="109">
        <v>35</v>
      </c>
      <c r="M123" s="109">
        <v>43</v>
      </c>
      <c r="N123" s="109">
        <v>81.395348837209298</v>
      </c>
      <c r="O123" s="109">
        <v>25</v>
      </c>
      <c r="P123" s="109">
        <v>29</v>
      </c>
      <c r="Q123" s="109">
        <v>86.2068965517241</v>
      </c>
      <c r="R123" s="109">
        <v>8</v>
      </c>
      <c r="S123" s="109">
        <v>11</v>
      </c>
      <c r="T123" s="109">
        <v>72.727272727272705</v>
      </c>
      <c r="U123" s="109">
        <v>19</v>
      </c>
      <c r="V123" s="109">
        <v>22</v>
      </c>
      <c r="W123" s="109">
        <v>86.4</v>
      </c>
      <c r="X123" s="157">
        <v>25</v>
      </c>
      <c r="Y123" s="158">
        <v>31</v>
      </c>
      <c r="Z123" s="159">
        <v>80.599999999999994</v>
      </c>
    </row>
    <row r="124" spans="1:26" ht="12.75" customHeight="1">
      <c r="A124" s="160" t="s">
        <v>975</v>
      </c>
      <c r="B124" s="161" t="s">
        <v>620</v>
      </c>
      <c r="C124" s="161">
        <v>291530</v>
      </c>
      <c r="D124" s="162" t="s">
        <v>618</v>
      </c>
      <c r="E124" s="108">
        <v>0</v>
      </c>
      <c r="F124" s="109">
        <v>0</v>
      </c>
      <c r="G124" s="109">
        <v>0</v>
      </c>
      <c r="H124" s="109">
        <v>100</v>
      </c>
      <c r="I124" s="109">
        <v>40</v>
      </c>
      <c r="J124" s="109" t="e">
        <f>#N/A</f>
        <v>#N/A</v>
      </c>
      <c r="K124" s="109" t="e">
        <f>#N/A</f>
        <v>#N/A</v>
      </c>
      <c r="L124" s="109">
        <v>2</v>
      </c>
      <c r="M124" s="109">
        <v>2</v>
      </c>
      <c r="N124" s="109">
        <v>100</v>
      </c>
      <c r="O124" s="109">
        <v>2</v>
      </c>
      <c r="P124" s="109">
        <v>2</v>
      </c>
      <c r="Q124" s="109">
        <v>100</v>
      </c>
      <c r="R124" s="109">
        <v>0</v>
      </c>
      <c r="S124" s="109">
        <v>1</v>
      </c>
      <c r="T124" s="109">
        <v>0</v>
      </c>
      <c r="U124" s="109">
        <v>0</v>
      </c>
      <c r="V124" s="109">
        <v>0</v>
      </c>
      <c r="W124" s="109">
        <v>0</v>
      </c>
      <c r="X124" s="157">
        <v>0</v>
      </c>
      <c r="Y124" s="158">
        <v>1</v>
      </c>
      <c r="Z124" s="159">
        <v>0</v>
      </c>
    </row>
    <row r="125" spans="1:26" ht="12.75" customHeight="1">
      <c r="A125" s="160" t="s">
        <v>975</v>
      </c>
      <c r="B125" s="161" t="s">
        <v>634</v>
      </c>
      <c r="C125" s="161">
        <v>291560</v>
      </c>
      <c r="D125" s="162" t="s">
        <v>626</v>
      </c>
      <c r="E125" s="108">
        <v>55.4</v>
      </c>
      <c r="F125" s="109">
        <v>78.3783783783784</v>
      </c>
      <c r="G125" s="109">
        <v>85.185185185185205</v>
      </c>
      <c r="H125" s="109">
        <v>88.2</v>
      </c>
      <c r="I125" s="109">
        <v>88.4</v>
      </c>
      <c r="J125" s="109" t="e">
        <f>#N/A</f>
        <v>#N/A</v>
      </c>
      <c r="K125" s="109" t="e">
        <f>#N/A</f>
        <v>#N/A</v>
      </c>
      <c r="L125" s="109">
        <v>30</v>
      </c>
      <c r="M125" s="109">
        <v>44</v>
      </c>
      <c r="N125" s="109">
        <v>68.181818181818201</v>
      </c>
      <c r="O125" s="109">
        <v>32</v>
      </c>
      <c r="P125" s="109">
        <v>33</v>
      </c>
      <c r="Q125" s="109">
        <v>96.969696969696997</v>
      </c>
      <c r="R125" s="109">
        <v>21</v>
      </c>
      <c r="S125" s="109">
        <v>24</v>
      </c>
      <c r="T125" s="109">
        <v>87.5</v>
      </c>
      <c r="U125" s="109">
        <v>15</v>
      </c>
      <c r="V125" s="109">
        <v>22</v>
      </c>
      <c r="W125" s="109">
        <v>68.2</v>
      </c>
      <c r="X125" s="157">
        <v>21</v>
      </c>
      <c r="Y125" s="158">
        <v>22</v>
      </c>
      <c r="Z125" s="159">
        <v>95.5</v>
      </c>
    </row>
    <row r="126" spans="1:26" ht="12.75" customHeight="1">
      <c r="A126" s="160" t="s">
        <v>975</v>
      </c>
      <c r="B126" s="161" t="s">
        <v>634</v>
      </c>
      <c r="C126" s="161">
        <v>291600</v>
      </c>
      <c r="D126" s="162" t="s">
        <v>627</v>
      </c>
      <c r="E126" s="108">
        <v>100</v>
      </c>
      <c r="F126" s="109">
        <v>85.714285714285694</v>
      </c>
      <c r="G126" s="109">
        <v>83.3333333333333</v>
      </c>
      <c r="H126" s="109">
        <v>75</v>
      </c>
      <c r="I126" s="109">
        <v>100</v>
      </c>
      <c r="J126" s="109" t="e">
        <f>#N/A</f>
        <v>#N/A</v>
      </c>
      <c r="K126" s="109" t="e">
        <f>#N/A</f>
        <v>#N/A</v>
      </c>
      <c r="L126" s="109">
        <v>8</v>
      </c>
      <c r="M126" s="109">
        <v>8</v>
      </c>
      <c r="N126" s="109">
        <v>100</v>
      </c>
      <c r="O126" s="109">
        <v>5</v>
      </c>
      <c r="P126" s="109">
        <v>5</v>
      </c>
      <c r="Q126" s="109">
        <v>100</v>
      </c>
      <c r="R126" s="109">
        <v>4</v>
      </c>
      <c r="S126" s="109">
        <v>4</v>
      </c>
      <c r="T126" s="109">
        <v>100</v>
      </c>
      <c r="U126" s="109">
        <v>3</v>
      </c>
      <c r="V126" s="109">
        <v>4</v>
      </c>
      <c r="W126" s="109">
        <v>75</v>
      </c>
      <c r="X126" s="157">
        <v>1</v>
      </c>
      <c r="Y126" s="158">
        <v>2</v>
      </c>
      <c r="Z126" s="159">
        <v>50</v>
      </c>
    </row>
    <row r="127" spans="1:26" ht="12.75" customHeight="1">
      <c r="A127" s="160" t="s">
        <v>975</v>
      </c>
      <c r="B127" s="161" t="s">
        <v>620</v>
      </c>
      <c r="C127" s="161">
        <v>291630</v>
      </c>
      <c r="D127" s="162" t="s">
        <v>619</v>
      </c>
      <c r="E127" s="108">
        <v>90</v>
      </c>
      <c r="F127" s="109">
        <v>100</v>
      </c>
      <c r="G127" s="109">
        <v>0</v>
      </c>
      <c r="H127" s="109">
        <v>66.7</v>
      </c>
      <c r="I127" s="109">
        <v>100</v>
      </c>
      <c r="J127" s="109" t="e">
        <f>#N/A</f>
        <v>#N/A</v>
      </c>
      <c r="K127" s="109" t="e">
        <f>#N/A</f>
        <v>#N/A</v>
      </c>
      <c r="L127" s="109">
        <v>1</v>
      </c>
      <c r="M127" s="109">
        <v>1</v>
      </c>
      <c r="N127" s="109">
        <v>100</v>
      </c>
      <c r="O127" s="109">
        <v>2</v>
      </c>
      <c r="P127" s="109">
        <v>2</v>
      </c>
      <c r="Q127" s="109">
        <v>100</v>
      </c>
      <c r="R127" s="109">
        <v>1</v>
      </c>
      <c r="S127" s="109">
        <v>3</v>
      </c>
      <c r="T127" s="109">
        <v>33.3333333333333</v>
      </c>
      <c r="U127" s="109">
        <v>0</v>
      </c>
      <c r="V127" s="109">
        <v>1</v>
      </c>
      <c r="W127" s="109">
        <v>0</v>
      </c>
      <c r="X127" s="157">
        <v>2</v>
      </c>
      <c r="Y127" s="158">
        <v>2</v>
      </c>
      <c r="Z127" s="159">
        <v>100</v>
      </c>
    </row>
    <row r="128" spans="1:26" ht="12.75" customHeight="1">
      <c r="A128" s="160" t="s">
        <v>975</v>
      </c>
      <c r="B128" s="161" t="s">
        <v>634</v>
      </c>
      <c r="C128" s="161">
        <v>291845</v>
      </c>
      <c r="D128" s="162" t="s">
        <v>628</v>
      </c>
      <c r="E128" s="108">
        <v>33.299999999999997</v>
      </c>
      <c r="F128" s="109">
        <v>0</v>
      </c>
      <c r="G128" s="109">
        <v>0</v>
      </c>
      <c r="H128" s="109">
        <v>0</v>
      </c>
      <c r="I128" s="109">
        <v>0</v>
      </c>
      <c r="J128" s="109" t="e">
        <f>#N/A</f>
        <v>#N/A</v>
      </c>
      <c r="K128" s="109" t="e">
        <f>#N/A</f>
        <v>#N/A</v>
      </c>
      <c r="L128" s="109">
        <v>1</v>
      </c>
      <c r="M128" s="109">
        <v>1</v>
      </c>
      <c r="N128" s="109">
        <v>100</v>
      </c>
      <c r="O128" s="109">
        <v>0</v>
      </c>
      <c r="P128" s="109">
        <v>0</v>
      </c>
      <c r="Q128" s="109" t="s">
        <v>972</v>
      </c>
      <c r="R128" s="109">
        <v>1</v>
      </c>
      <c r="S128" s="109">
        <v>2</v>
      </c>
      <c r="T128" s="109">
        <v>50</v>
      </c>
      <c r="U128" s="109">
        <v>0</v>
      </c>
      <c r="V128" s="109">
        <v>0</v>
      </c>
      <c r="W128" s="109">
        <v>0</v>
      </c>
      <c r="X128" s="157">
        <v>4</v>
      </c>
      <c r="Y128" s="158">
        <v>4</v>
      </c>
      <c r="Z128" s="159">
        <v>100</v>
      </c>
    </row>
    <row r="129" spans="1:26" ht="12.75" customHeight="1">
      <c r="A129" s="160" t="s">
        <v>975</v>
      </c>
      <c r="B129" s="161" t="s">
        <v>634</v>
      </c>
      <c r="C129" s="161">
        <v>291890</v>
      </c>
      <c r="D129" s="162" t="s">
        <v>629</v>
      </c>
      <c r="E129" s="108">
        <v>0</v>
      </c>
      <c r="F129" s="109">
        <v>0</v>
      </c>
      <c r="G129" s="109">
        <v>0</v>
      </c>
      <c r="H129" s="109">
        <v>100</v>
      </c>
      <c r="I129" s="109">
        <v>0</v>
      </c>
      <c r="J129" s="109" t="e">
        <f>#N/A</f>
        <v>#N/A</v>
      </c>
      <c r="K129" s="109" t="e">
        <f>#N/A</f>
        <v>#N/A</v>
      </c>
      <c r="L129" s="109">
        <v>0</v>
      </c>
      <c r="M129" s="109">
        <v>0</v>
      </c>
      <c r="N129" s="109" t="s">
        <v>972</v>
      </c>
      <c r="O129" s="109">
        <v>0</v>
      </c>
      <c r="P129" s="109">
        <v>0</v>
      </c>
      <c r="Q129" s="109" t="s">
        <v>972</v>
      </c>
      <c r="R129" s="109">
        <v>0</v>
      </c>
      <c r="S129" s="109">
        <v>0</v>
      </c>
      <c r="T129" s="109" t="s">
        <v>972</v>
      </c>
      <c r="U129" s="109">
        <v>0</v>
      </c>
      <c r="V129" s="109">
        <v>0</v>
      </c>
      <c r="W129" s="109">
        <v>0</v>
      </c>
      <c r="X129" s="157">
        <v>0</v>
      </c>
      <c r="Y129" s="158">
        <v>2</v>
      </c>
      <c r="Z129" s="159">
        <v>0</v>
      </c>
    </row>
    <row r="130" spans="1:26" ht="12.75" customHeight="1">
      <c r="A130" s="160" t="s">
        <v>975</v>
      </c>
      <c r="B130" s="161" t="s">
        <v>634</v>
      </c>
      <c r="C130" s="161">
        <v>292110</v>
      </c>
      <c r="D130" s="162" t="s">
        <v>630</v>
      </c>
      <c r="E130" s="108">
        <v>85.7</v>
      </c>
      <c r="F130" s="109">
        <v>100</v>
      </c>
      <c r="G130" s="109">
        <v>75</v>
      </c>
      <c r="H130" s="109">
        <v>66.7</v>
      </c>
      <c r="I130" s="109">
        <v>100</v>
      </c>
      <c r="J130" s="109" t="e">
        <f>#N/A</f>
        <v>#N/A</v>
      </c>
      <c r="K130" s="109" t="e">
        <f>#N/A</f>
        <v>#N/A</v>
      </c>
      <c r="L130" s="109">
        <v>3</v>
      </c>
      <c r="M130" s="109">
        <v>3</v>
      </c>
      <c r="N130" s="109">
        <v>100</v>
      </c>
      <c r="O130" s="109">
        <v>3</v>
      </c>
      <c r="P130" s="109">
        <v>6</v>
      </c>
      <c r="Q130" s="109">
        <v>50</v>
      </c>
      <c r="R130" s="109">
        <v>4</v>
      </c>
      <c r="S130" s="109">
        <v>4</v>
      </c>
      <c r="T130" s="109">
        <v>100</v>
      </c>
      <c r="U130" s="109">
        <v>3</v>
      </c>
      <c r="V130" s="109">
        <v>3</v>
      </c>
      <c r="W130" s="109">
        <v>100</v>
      </c>
      <c r="X130" s="157">
        <v>2</v>
      </c>
      <c r="Y130" s="158">
        <v>2</v>
      </c>
      <c r="Z130" s="159">
        <v>100</v>
      </c>
    </row>
    <row r="131" spans="1:26" ht="12.75" customHeight="1">
      <c r="A131" s="160" t="s">
        <v>975</v>
      </c>
      <c r="B131" s="161" t="s">
        <v>634</v>
      </c>
      <c r="C131" s="161">
        <v>292200</v>
      </c>
      <c r="D131" s="162" t="s">
        <v>631</v>
      </c>
      <c r="E131" s="108">
        <v>44.4</v>
      </c>
      <c r="F131" s="109">
        <v>76.923076923076906</v>
      </c>
      <c r="G131" s="109">
        <v>100</v>
      </c>
      <c r="H131" s="109">
        <v>42.9</v>
      </c>
      <c r="I131" s="109">
        <v>93.3</v>
      </c>
      <c r="J131" s="109" t="e">
        <f>#N/A</f>
        <v>#N/A</v>
      </c>
      <c r="K131" s="109" t="e">
        <f>#N/A</f>
        <v>#N/A</v>
      </c>
      <c r="L131" s="109">
        <v>4</v>
      </c>
      <c r="M131" s="109">
        <v>6</v>
      </c>
      <c r="N131" s="109">
        <v>66.6666666666667</v>
      </c>
      <c r="O131" s="109">
        <v>6</v>
      </c>
      <c r="P131" s="109">
        <v>6</v>
      </c>
      <c r="Q131" s="109">
        <v>100</v>
      </c>
      <c r="R131" s="109">
        <v>5</v>
      </c>
      <c r="S131" s="109">
        <v>5</v>
      </c>
      <c r="T131" s="109">
        <v>100</v>
      </c>
      <c r="U131" s="109">
        <v>6</v>
      </c>
      <c r="V131" s="109">
        <v>7</v>
      </c>
      <c r="W131" s="109">
        <v>85.7</v>
      </c>
      <c r="X131" s="157">
        <v>5</v>
      </c>
      <c r="Y131" s="158">
        <v>5</v>
      </c>
      <c r="Z131" s="159">
        <v>100</v>
      </c>
    </row>
    <row r="132" spans="1:26" ht="12.75" customHeight="1">
      <c r="A132" s="160" t="s">
        <v>975</v>
      </c>
      <c r="B132" s="161" t="s">
        <v>634</v>
      </c>
      <c r="C132" s="161">
        <v>292300</v>
      </c>
      <c r="D132" s="162" t="s">
        <v>632</v>
      </c>
      <c r="E132" s="108">
        <v>36.799999999999997</v>
      </c>
      <c r="F132" s="109">
        <v>86.6666666666667</v>
      </c>
      <c r="G132" s="109">
        <v>94.117647058823493</v>
      </c>
      <c r="H132" s="109">
        <v>83.3</v>
      </c>
      <c r="I132" s="109">
        <v>83.3</v>
      </c>
      <c r="J132" s="109" t="e">
        <f>#N/A</f>
        <v>#N/A</v>
      </c>
      <c r="K132" s="109" t="e">
        <f>#N/A</f>
        <v>#N/A</v>
      </c>
      <c r="L132" s="109">
        <v>3</v>
      </c>
      <c r="M132" s="109">
        <v>4</v>
      </c>
      <c r="N132" s="109">
        <v>75</v>
      </c>
      <c r="O132" s="109">
        <v>5</v>
      </c>
      <c r="P132" s="109">
        <v>7</v>
      </c>
      <c r="Q132" s="109">
        <v>71.428571428571402</v>
      </c>
      <c r="R132" s="109">
        <v>4</v>
      </c>
      <c r="S132" s="109">
        <v>5</v>
      </c>
      <c r="T132" s="109">
        <v>80</v>
      </c>
      <c r="U132" s="109">
        <v>0</v>
      </c>
      <c r="V132" s="109">
        <v>2</v>
      </c>
      <c r="W132" s="109">
        <v>0</v>
      </c>
      <c r="X132" s="157">
        <v>2</v>
      </c>
      <c r="Y132" s="158">
        <v>8</v>
      </c>
      <c r="Z132" s="159">
        <v>25</v>
      </c>
    </row>
    <row r="133" spans="1:26" ht="12.75" customHeight="1">
      <c r="A133" s="160" t="s">
        <v>975</v>
      </c>
      <c r="B133" s="161" t="s">
        <v>620</v>
      </c>
      <c r="C133" s="161">
        <v>292530</v>
      </c>
      <c r="D133" s="162" t="s">
        <v>620</v>
      </c>
      <c r="E133" s="108">
        <v>73.2</v>
      </c>
      <c r="F133" s="109">
        <v>71.186440677966104</v>
      </c>
      <c r="G133" s="109">
        <v>50</v>
      </c>
      <c r="H133" s="109">
        <v>76</v>
      </c>
      <c r="I133" s="109">
        <v>64</v>
      </c>
      <c r="J133" s="109" t="e">
        <f>#N/A</f>
        <v>#N/A</v>
      </c>
      <c r="K133" s="109" t="e">
        <f>#N/A</f>
        <v>#N/A</v>
      </c>
      <c r="L133" s="109">
        <v>40</v>
      </c>
      <c r="M133" s="109">
        <v>51</v>
      </c>
      <c r="N133" s="109">
        <v>78.431372549019599</v>
      </c>
      <c r="O133" s="109">
        <v>48</v>
      </c>
      <c r="P133" s="109">
        <v>56</v>
      </c>
      <c r="Q133" s="109">
        <v>85.714285714285694</v>
      </c>
      <c r="R133" s="109">
        <v>21</v>
      </c>
      <c r="S133" s="109">
        <v>29</v>
      </c>
      <c r="T133" s="109">
        <v>72.413793103448299</v>
      </c>
      <c r="U133" s="109">
        <v>18</v>
      </c>
      <c r="V133" s="109">
        <v>22</v>
      </c>
      <c r="W133" s="109">
        <v>81.8</v>
      </c>
      <c r="X133" s="157">
        <v>23</v>
      </c>
      <c r="Y133" s="158">
        <v>30</v>
      </c>
      <c r="Z133" s="159">
        <v>76.7</v>
      </c>
    </row>
    <row r="134" spans="1:26" ht="12.75" customHeight="1">
      <c r="A134" s="160" t="s">
        <v>975</v>
      </c>
      <c r="B134" s="161" t="s">
        <v>634</v>
      </c>
      <c r="C134" s="161">
        <v>292550</v>
      </c>
      <c r="D134" s="162" t="s">
        <v>633</v>
      </c>
      <c r="E134" s="108">
        <v>28.6</v>
      </c>
      <c r="F134" s="109">
        <v>100</v>
      </c>
      <c r="G134" s="109">
        <v>64.285714285714306</v>
      </c>
      <c r="H134" s="109">
        <v>100</v>
      </c>
      <c r="I134" s="109">
        <v>70</v>
      </c>
      <c r="J134" s="109" t="e">
        <f>#N/A</f>
        <v>#N/A</v>
      </c>
      <c r="K134" s="109" t="e">
        <f>#N/A</f>
        <v>#N/A</v>
      </c>
      <c r="L134" s="109">
        <v>3</v>
      </c>
      <c r="M134" s="109">
        <v>3</v>
      </c>
      <c r="N134" s="109">
        <v>100</v>
      </c>
      <c r="O134" s="109">
        <v>7</v>
      </c>
      <c r="P134" s="109">
        <v>9</v>
      </c>
      <c r="Q134" s="109">
        <v>77.7777777777778</v>
      </c>
      <c r="R134" s="109">
        <v>12</v>
      </c>
      <c r="S134" s="109">
        <v>12</v>
      </c>
      <c r="T134" s="109">
        <v>100</v>
      </c>
      <c r="U134" s="109">
        <v>7</v>
      </c>
      <c r="V134" s="109">
        <v>8</v>
      </c>
      <c r="W134" s="109">
        <v>87.5</v>
      </c>
      <c r="X134" s="157">
        <v>4</v>
      </c>
      <c r="Y134" s="158">
        <v>4</v>
      </c>
      <c r="Z134" s="159">
        <v>100</v>
      </c>
    </row>
    <row r="135" spans="1:26" ht="12.75" customHeight="1">
      <c r="A135" s="160" t="s">
        <v>975</v>
      </c>
      <c r="B135" s="161" t="s">
        <v>620</v>
      </c>
      <c r="C135" s="161">
        <v>292770</v>
      </c>
      <c r="D135" s="162" t="s">
        <v>621</v>
      </c>
      <c r="E135" s="108">
        <v>30.8</v>
      </c>
      <c r="F135" s="109">
        <v>66.6666666666667</v>
      </c>
      <c r="G135" s="109">
        <v>60</v>
      </c>
      <c r="H135" s="109">
        <v>55.6</v>
      </c>
      <c r="I135" s="109">
        <v>33.299999999999997</v>
      </c>
      <c r="J135" s="109" t="e">
        <f>#N/A</f>
        <v>#N/A</v>
      </c>
      <c r="K135" s="109" t="e">
        <f>#N/A</f>
        <v>#N/A</v>
      </c>
      <c r="L135" s="109">
        <v>3</v>
      </c>
      <c r="M135" s="109">
        <v>3</v>
      </c>
      <c r="N135" s="109">
        <v>100</v>
      </c>
      <c r="O135" s="109">
        <v>10</v>
      </c>
      <c r="P135" s="109">
        <v>11</v>
      </c>
      <c r="Q135" s="109">
        <v>90.909090909090907</v>
      </c>
      <c r="R135" s="109">
        <v>7</v>
      </c>
      <c r="S135" s="109">
        <v>14</v>
      </c>
      <c r="T135" s="109">
        <v>50</v>
      </c>
      <c r="U135" s="109">
        <v>9</v>
      </c>
      <c r="V135" s="109">
        <v>14</v>
      </c>
      <c r="W135" s="109">
        <v>64.3</v>
      </c>
      <c r="X135" s="157">
        <v>9</v>
      </c>
      <c r="Y135" s="158">
        <v>20</v>
      </c>
      <c r="Z135" s="159">
        <v>45</v>
      </c>
    </row>
    <row r="136" spans="1:26" ht="12.75" customHeight="1">
      <c r="A136" s="160" t="s">
        <v>975</v>
      </c>
      <c r="B136" s="161" t="s">
        <v>634</v>
      </c>
      <c r="C136" s="161">
        <v>293135</v>
      </c>
      <c r="D136" s="162" t="s">
        <v>634</v>
      </c>
      <c r="E136" s="108">
        <v>34.799999999999997</v>
      </c>
      <c r="F136" s="109">
        <v>76.190476190476204</v>
      </c>
      <c r="G136" s="109">
        <v>82.954545454545496</v>
      </c>
      <c r="H136" s="109">
        <v>90.7</v>
      </c>
      <c r="I136" s="109">
        <v>89.7</v>
      </c>
      <c r="J136" s="109" t="e">
        <f>#N/A</f>
        <v>#N/A</v>
      </c>
      <c r="K136" s="109" t="e">
        <f>#N/A</f>
        <v>#N/A</v>
      </c>
      <c r="L136" s="109">
        <v>30</v>
      </c>
      <c r="M136" s="109">
        <v>36</v>
      </c>
      <c r="N136" s="109">
        <v>83.3333333333333</v>
      </c>
      <c r="O136" s="109">
        <v>29</v>
      </c>
      <c r="P136" s="109">
        <v>40</v>
      </c>
      <c r="Q136" s="109">
        <v>72.5</v>
      </c>
      <c r="R136" s="109">
        <v>21</v>
      </c>
      <c r="S136" s="109">
        <v>28</v>
      </c>
      <c r="T136" s="109">
        <v>75</v>
      </c>
      <c r="U136" s="109">
        <v>13</v>
      </c>
      <c r="V136" s="109">
        <v>18</v>
      </c>
      <c r="W136" s="109">
        <v>72.2</v>
      </c>
      <c r="X136" s="157">
        <v>31</v>
      </c>
      <c r="Y136" s="158">
        <v>33</v>
      </c>
      <c r="Z136" s="159">
        <v>93.9</v>
      </c>
    </row>
    <row r="137" spans="1:26" ht="12.75" customHeight="1">
      <c r="A137" s="160" t="s">
        <v>975</v>
      </c>
      <c r="B137" s="161" t="s">
        <v>634</v>
      </c>
      <c r="C137" s="161">
        <v>293325</v>
      </c>
      <c r="D137" s="162" t="s">
        <v>635</v>
      </c>
      <c r="E137" s="108">
        <v>100</v>
      </c>
      <c r="F137" s="109">
        <v>0</v>
      </c>
      <c r="G137" s="109">
        <v>0</v>
      </c>
      <c r="H137" s="109">
        <v>0</v>
      </c>
      <c r="I137" s="109">
        <v>20</v>
      </c>
      <c r="J137" s="109" t="e">
        <f>#N/A</f>
        <v>#N/A</v>
      </c>
      <c r="K137" s="109" t="e">
        <f>#N/A</f>
        <v>#N/A</v>
      </c>
      <c r="L137" s="109">
        <v>1</v>
      </c>
      <c r="M137" s="109">
        <v>2</v>
      </c>
      <c r="N137" s="109">
        <v>50</v>
      </c>
      <c r="O137" s="109">
        <v>0</v>
      </c>
      <c r="P137" s="109">
        <v>2</v>
      </c>
      <c r="Q137" s="109">
        <v>0</v>
      </c>
      <c r="R137" s="109">
        <v>1</v>
      </c>
      <c r="S137" s="109">
        <v>1</v>
      </c>
      <c r="T137" s="109">
        <v>100</v>
      </c>
      <c r="U137" s="109">
        <v>0</v>
      </c>
      <c r="V137" s="109">
        <v>0</v>
      </c>
      <c r="W137" s="109">
        <v>0</v>
      </c>
      <c r="X137" s="157">
        <v>0</v>
      </c>
      <c r="Y137" s="158">
        <v>1</v>
      </c>
      <c r="Z137" s="159">
        <v>0</v>
      </c>
    </row>
    <row r="138" spans="1:26" ht="12.75" customHeight="1">
      <c r="A138" s="160" t="s">
        <v>976</v>
      </c>
      <c r="B138" s="161" t="s">
        <v>977</v>
      </c>
      <c r="C138" s="161">
        <v>290100</v>
      </c>
      <c r="D138" s="162" t="s">
        <v>666</v>
      </c>
      <c r="E138" s="108">
        <v>0</v>
      </c>
      <c r="F138" s="109">
        <v>0</v>
      </c>
      <c r="G138" s="109">
        <v>0</v>
      </c>
      <c r="H138" s="109">
        <v>0</v>
      </c>
      <c r="I138" s="109">
        <v>0</v>
      </c>
      <c r="J138" s="109" t="e">
        <f>#N/A</f>
        <v>#N/A</v>
      </c>
      <c r="K138" s="109" t="e">
        <f>#N/A</f>
        <v>#N/A</v>
      </c>
      <c r="L138" s="109">
        <v>1</v>
      </c>
      <c r="M138" s="109">
        <v>2</v>
      </c>
      <c r="N138" s="109">
        <v>50</v>
      </c>
      <c r="O138" s="109">
        <v>0</v>
      </c>
      <c r="P138" s="109">
        <v>0</v>
      </c>
      <c r="Q138" s="109" t="s">
        <v>972</v>
      </c>
      <c r="R138" s="109">
        <v>1</v>
      </c>
      <c r="S138" s="109">
        <v>1</v>
      </c>
      <c r="T138" s="109">
        <v>100</v>
      </c>
      <c r="U138" s="109">
        <v>0</v>
      </c>
      <c r="V138" s="109">
        <v>0</v>
      </c>
      <c r="W138" s="109">
        <v>0</v>
      </c>
      <c r="X138" s="157">
        <v>0</v>
      </c>
      <c r="Y138" s="158">
        <v>0</v>
      </c>
      <c r="Z138" s="159">
        <v>0</v>
      </c>
    </row>
    <row r="139" spans="1:26" ht="12.75" customHeight="1">
      <c r="A139" s="160" t="s">
        <v>976</v>
      </c>
      <c r="B139" s="161" t="s">
        <v>977</v>
      </c>
      <c r="C139" s="161">
        <v>290230</v>
      </c>
      <c r="D139" s="162" t="s">
        <v>667</v>
      </c>
      <c r="E139" s="108">
        <v>0</v>
      </c>
      <c r="F139" s="109">
        <v>0</v>
      </c>
      <c r="G139" s="109">
        <v>0</v>
      </c>
      <c r="H139" s="109">
        <v>0</v>
      </c>
      <c r="I139" s="109">
        <v>0</v>
      </c>
      <c r="J139" s="109" t="e">
        <f>#N/A</f>
        <v>#N/A</v>
      </c>
      <c r="K139" s="109" t="e">
        <f>#N/A</f>
        <v>#N/A</v>
      </c>
      <c r="L139" s="109">
        <v>0</v>
      </c>
      <c r="M139" s="109">
        <v>0</v>
      </c>
      <c r="N139" s="109" t="s">
        <v>972</v>
      </c>
      <c r="O139" s="109">
        <v>0</v>
      </c>
      <c r="P139" s="109">
        <v>0</v>
      </c>
      <c r="Q139" s="109" t="s">
        <v>972</v>
      </c>
      <c r="R139" s="109">
        <v>1</v>
      </c>
      <c r="S139" s="109">
        <v>1</v>
      </c>
      <c r="T139" s="109">
        <v>100</v>
      </c>
      <c r="U139" s="109">
        <v>0</v>
      </c>
      <c r="V139" s="109">
        <v>0</v>
      </c>
      <c r="W139" s="109">
        <v>0</v>
      </c>
      <c r="X139" s="157">
        <v>1</v>
      </c>
      <c r="Y139" s="158">
        <v>2</v>
      </c>
      <c r="Z139" s="159">
        <v>50</v>
      </c>
    </row>
    <row r="140" spans="1:26" ht="12.75" customHeight="1">
      <c r="A140" s="160" t="s">
        <v>976</v>
      </c>
      <c r="B140" s="161" t="s">
        <v>648</v>
      </c>
      <c r="C140" s="161">
        <v>290485</v>
      </c>
      <c r="D140" s="162" t="s">
        <v>645</v>
      </c>
      <c r="E140" s="108">
        <v>0</v>
      </c>
      <c r="F140" s="109">
        <v>0</v>
      </c>
      <c r="G140" s="109">
        <v>0</v>
      </c>
      <c r="H140" s="109">
        <v>0</v>
      </c>
      <c r="I140" s="109">
        <v>0</v>
      </c>
      <c r="J140" s="109" t="e">
        <f>#N/A</f>
        <v>#N/A</v>
      </c>
      <c r="K140" s="109" t="e">
        <f>#N/A</f>
        <v>#N/A</v>
      </c>
      <c r="L140" s="109">
        <v>0</v>
      </c>
      <c r="M140" s="109">
        <v>0</v>
      </c>
      <c r="N140" s="109" t="s">
        <v>972</v>
      </c>
      <c r="O140" s="109">
        <v>1</v>
      </c>
      <c r="P140" s="109">
        <v>1</v>
      </c>
      <c r="Q140" s="109">
        <v>100</v>
      </c>
      <c r="R140" s="109">
        <v>0</v>
      </c>
      <c r="S140" s="109">
        <v>0</v>
      </c>
      <c r="T140" s="109" t="s">
        <v>972</v>
      </c>
      <c r="U140" s="109">
        <v>1</v>
      </c>
      <c r="V140" s="109">
        <v>1</v>
      </c>
      <c r="W140" s="109">
        <v>100</v>
      </c>
      <c r="X140" s="157">
        <v>0</v>
      </c>
      <c r="Y140" s="158">
        <v>0</v>
      </c>
      <c r="Z140" s="159">
        <v>0</v>
      </c>
    </row>
    <row r="141" spans="1:26" ht="12.75" customHeight="1">
      <c r="A141" s="160" t="s">
        <v>976</v>
      </c>
      <c r="B141" s="161" t="s">
        <v>648</v>
      </c>
      <c r="C141" s="161">
        <v>290490</v>
      </c>
      <c r="D141" s="162" t="s">
        <v>646</v>
      </c>
      <c r="E141" s="108">
        <v>75</v>
      </c>
      <c r="F141" s="109">
        <v>66.6666666666667</v>
      </c>
      <c r="G141" s="109">
        <v>100</v>
      </c>
      <c r="H141" s="109">
        <v>100</v>
      </c>
      <c r="I141" s="109">
        <v>100</v>
      </c>
      <c r="J141" s="109" t="e">
        <f>#N/A</f>
        <v>#N/A</v>
      </c>
      <c r="K141" s="109" t="e">
        <f>#N/A</f>
        <v>#N/A</v>
      </c>
      <c r="L141" s="109">
        <v>1</v>
      </c>
      <c r="M141" s="109">
        <v>1</v>
      </c>
      <c r="N141" s="109">
        <v>100</v>
      </c>
      <c r="O141" s="109">
        <v>0</v>
      </c>
      <c r="P141" s="109">
        <v>0</v>
      </c>
      <c r="Q141" s="109" t="s">
        <v>972</v>
      </c>
      <c r="R141" s="109">
        <v>0</v>
      </c>
      <c r="S141" s="109">
        <v>1</v>
      </c>
      <c r="T141" s="109">
        <v>0</v>
      </c>
      <c r="U141" s="109">
        <v>0</v>
      </c>
      <c r="V141" s="109">
        <v>0</v>
      </c>
      <c r="W141" s="109">
        <v>0</v>
      </c>
      <c r="X141" s="157">
        <v>1</v>
      </c>
      <c r="Y141" s="158">
        <v>2</v>
      </c>
      <c r="Z141" s="159">
        <v>50</v>
      </c>
    </row>
    <row r="142" spans="1:26" ht="12.75" customHeight="1">
      <c r="A142" s="160" t="s">
        <v>976</v>
      </c>
      <c r="B142" s="161" t="s">
        <v>638</v>
      </c>
      <c r="C142" s="161">
        <v>290570</v>
      </c>
      <c r="D142" s="162" t="s">
        <v>638</v>
      </c>
      <c r="E142" s="108">
        <v>87.2</v>
      </c>
      <c r="F142" s="109">
        <v>78.125</v>
      </c>
      <c r="G142" s="109">
        <v>78.787878787878796</v>
      </c>
      <c r="H142" s="109">
        <v>70.599999999999994</v>
      </c>
      <c r="I142" s="109">
        <v>78.7</v>
      </c>
      <c r="J142" s="109" t="e">
        <f>#N/A</f>
        <v>#N/A</v>
      </c>
      <c r="K142" s="109" t="e">
        <f>#N/A</f>
        <v>#N/A</v>
      </c>
      <c r="L142" s="109">
        <v>23</v>
      </c>
      <c r="M142" s="109">
        <v>31</v>
      </c>
      <c r="N142" s="109">
        <v>74.193548387096797</v>
      </c>
      <c r="O142" s="109">
        <v>38</v>
      </c>
      <c r="P142" s="109">
        <v>47</v>
      </c>
      <c r="Q142" s="109">
        <v>80.851063829787194</v>
      </c>
      <c r="R142" s="109">
        <v>35</v>
      </c>
      <c r="S142" s="109">
        <v>46</v>
      </c>
      <c r="T142" s="109">
        <v>76.086956521739097</v>
      </c>
      <c r="U142" s="109">
        <v>25</v>
      </c>
      <c r="V142" s="109">
        <v>27</v>
      </c>
      <c r="W142" s="109">
        <v>92.6</v>
      </c>
      <c r="X142" s="157">
        <v>32</v>
      </c>
      <c r="Y142" s="158">
        <v>40</v>
      </c>
      <c r="Z142" s="159">
        <v>80</v>
      </c>
    </row>
    <row r="143" spans="1:26" ht="12.75" customHeight="1">
      <c r="A143" s="160" t="s">
        <v>976</v>
      </c>
      <c r="B143" s="161" t="s">
        <v>659</v>
      </c>
      <c r="C143" s="161">
        <v>290650</v>
      </c>
      <c r="D143" s="162" t="s">
        <v>655</v>
      </c>
      <c r="E143" s="108">
        <v>66.7</v>
      </c>
      <c r="F143" s="109">
        <v>50</v>
      </c>
      <c r="G143" s="109">
        <v>71.428571428571402</v>
      </c>
      <c r="H143" s="109">
        <v>66.7</v>
      </c>
      <c r="I143" s="109">
        <v>100</v>
      </c>
      <c r="J143" s="109" t="e">
        <f>#N/A</f>
        <v>#N/A</v>
      </c>
      <c r="K143" s="109" t="e">
        <f>#N/A</f>
        <v>#N/A</v>
      </c>
      <c r="L143" s="109">
        <v>3</v>
      </c>
      <c r="M143" s="109">
        <v>4</v>
      </c>
      <c r="N143" s="109">
        <v>75</v>
      </c>
      <c r="O143" s="109">
        <v>2</v>
      </c>
      <c r="P143" s="109">
        <v>2</v>
      </c>
      <c r="Q143" s="109">
        <v>100</v>
      </c>
      <c r="R143" s="109">
        <v>6</v>
      </c>
      <c r="S143" s="109">
        <v>9</v>
      </c>
      <c r="T143" s="109">
        <v>66.6666666666667</v>
      </c>
      <c r="U143" s="109">
        <v>5</v>
      </c>
      <c r="V143" s="109">
        <v>5</v>
      </c>
      <c r="W143" s="109">
        <v>100</v>
      </c>
      <c r="X143" s="157">
        <v>4</v>
      </c>
      <c r="Y143" s="158">
        <v>5</v>
      </c>
      <c r="Z143" s="159">
        <v>80</v>
      </c>
    </row>
    <row r="144" spans="1:26" ht="12.75" customHeight="1">
      <c r="A144" s="160" t="s">
        <v>976</v>
      </c>
      <c r="B144" s="161" t="s">
        <v>977</v>
      </c>
      <c r="C144" s="161">
        <v>290730</v>
      </c>
      <c r="D144" s="162" t="s">
        <v>668</v>
      </c>
      <c r="E144" s="108">
        <v>58.3</v>
      </c>
      <c r="F144" s="109">
        <v>100</v>
      </c>
      <c r="G144" s="109">
        <v>75</v>
      </c>
      <c r="H144" s="109">
        <v>75</v>
      </c>
      <c r="I144" s="109">
        <v>28.6</v>
      </c>
      <c r="J144" s="109" t="e">
        <f>#N/A</f>
        <v>#N/A</v>
      </c>
      <c r="K144" s="109" t="e">
        <f>#N/A</f>
        <v>#N/A</v>
      </c>
      <c r="L144" s="109">
        <v>4</v>
      </c>
      <c r="M144" s="109">
        <v>8</v>
      </c>
      <c r="N144" s="109">
        <v>50</v>
      </c>
      <c r="O144" s="109">
        <v>4</v>
      </c>
      <c r="P144" s="109">
        <v>8</v>
      </c>
      <c r="Q144" s="109">
        <v>50</v>
      </c>
      <c r="R144" s="109">
        <v>7</v>
      </c>
      <c r="S144" s="109">
        <v>8</v>
      </c>
      <c r="T144" s="109">
        <v>87.5</v>
      </c>
      <c r="U144" s="109">
        <v>6</v>
      </c>
      <c r="V144" s="109">
        <v>6</v>
      </c>
      <c r="W144" s="109">
        <v>100</v>
      </c>
      <c r="X144" s="157">
        <v>7</v>
      </c>
      <c r="Y144" s="158">
        <v>9</v>
      </c>
      <c r="Z144" s="159">
        <v>77.8</v>
      </c>
    </row>
    <row r="145" spans="1:26" ht="12.75" customHeight="1">
      <c r="A145" s="160" t="s">
        <v>976</v>
      </c>
      <c r="B145" s="161" t="s">
        <v>648</v>
      </c>
      <c r="C145" s="161">
        <v>290820</v>
      </c>
      <c r="D145" s="162" t="s">
        <v>647</v>
      </c>
      <c r="E145" s="108">
        <v>50</v>
      </c>
      <c r="F145" s="109">
        <v>0</v>
      </c>
      <c r="G145" s="109">
        <v>100</v>
      </c>
      <c r="H145" s="109">
        <v>0</v>
      </c>
      <c r="I145" s="109">
        <v>0</v>
      </c>
      <c r="J145" s="109" t="e">
        <f>#N/A</f>
        <v>#N/A</v>
      </c>
      <c r="K145" s="109" t="e">
        <f>#N/A</f>
        <v>#N/A</v>
      </c>
      <c r="L145" s="109">
        <v>1</v>
      </c>
      <c r="M145" s="109">
        <v>1</v>
      </c>
      <c r="N145" s="109">
        <v>100</v>
      </c>
      <c r="O145" s="109">
        <v>0</v>
      </c>
      <c r="P145" s="109">
        <v>0</v>
      </c>
      <c r="Q145" s="109" t="s">
        <v>972</v>
      </c>
      <c r="R145" s="109">
        <v>0</v>
      </c>
      <c r="S145" s="109">
        <v>0</v>
      </c>
      <c r="T145" s="109" t="s">
        <v>972</v>
      </c>
      <c r="U145" s="109">
        <v>0</v>
      </c>
      <c r="V145" s="109">
        <v>0</v>
      </c>
      <c r="W145" s="109">
        <v>0</v>
      </c>
      <c r="X145" s="157">
        <v>2</v>
      </c>
      <c r="Y145" s="158">
        <v>2</v>
      </c>
      <c r="Z145" s="159">
        <v>100</v>
      </c>
    </row>
    <row r="146" spans="1:26" ht="12.75" customHeight="1">
      <c r="A146" s="160" t="s">
        <v>976</v>
      </c>
      <c r="B146" s="161" t="s">
        <v>977</v>
      </c>
      <c r="C146" s="161">
        <v>290830</v>
      </c>
      <c r="D146" s="162" t="s">
        <v>669</v>
      </c>
      <c r="E146" s="108">
        <v>0</v>
      </c>
      <c r="F146" s="109">
        <v>0</v>
      </c>
      <c r="G146" s="109">
        <v>0</v>
      </c>
      <c r="H146" s="109">
        <v>0</v>
      </c>
      <c r="I146" s="109">
        <v>100</v>
      </c>
      <c r="J146" s="109" t="e">
        <f>#N/A</f>
        <v>#N/A</v>
      </c>
      <c r="K146" s="109" t="e">
        <f>#N/A</f>
        <v>#N/A</v>
      </c>
      <c r="L146" s="109">
        <v>0</v>
      </c>
      <c r="M146" s="109">
        <v>0</v>
      </c>
      <c r="N146" s="109" t="s">
        <v>972</v>
      </c>
      <c r="O146" s="109">
        <v>0</v>
      </c>
      <c r="P146" s="109">
        <v>0</v>
      </c>
      <c r="Q146" s="109" t="s">
        <v>972</v>
      </c>
      <c r="R146" s="109">
        <v>0</v>
      </c>
      <c r="S146" s="109">
        <v>0</v>
      </c>
      <c r="T146" s="109" t="s">
        <v>972</v>
      </c>
      <c r="U146" s="109">
        <v>0</v>
      </c>
      <c r="V146" s="109">
        <v>0</v>
      </c>
      <c r="W146" s="109">
        <v>0</v>
      </c>
      <c r="X146" s="157">
        <v>1</v>
      </c>
      <c r="Y146" s="158">
        <v>1</v>
      </c>
      <c r="Z146" s="159">
        <v>100</v>
      </c>
    </row>
    <row r="147" spans="1:26" ht="12.75" customHeight="1">
      <c r="A147" s="160" t="s">
        <v>976</v>
      </c>
      <c r="B147" s="161" t="s">
        <v>638</v>
      </c>
      <c r="C147" s="161">
        <v>290860</v>
      </c>
      <c r="D147" s="162" t="s">
        <v>639</v>
      </c>
      <c r="E147" s="108">
        <v>0</v>
      </c>
      <c r="F147" s="109">
        <v>0</v>
      </c>
      <c r="G147" s="109">
        <v>0</v>
      </c>
      <c r="H147" s="109">
        <v>0</v>
      </c>
      <c r="I147" s="109">
        <v>0</v>
      </c>
      <c r="J147" s="109" t="e">
        <f>#N/A</f>
        <v>#N/A</v>
      </c>
      <c r="K147" s="109" t="e">
        <f>#N/A</f>
        <v>#N/A</v>
      </c>
      <c r="L147" s="109">
        <v>0</v>
      </c>
      <c r="M147" s="109">
        <v>0</v>
      </c>
      <c r="N147" s="109" t="s">
        <v>972</v>
      </c>
      <c r="O147" s="109">
        <v>0</v>
      </c>
      <c r="P147" s="109">
        <v>1</v>
      </c>
      <c r="Q147" s="109">
        <v>0</v>
      </c>
      <c r="R147" s="109">
        <v>1</v>
      </c>
      <c r="S147" s="109">
        <v>1</v>
      </c>
      <c r="T147" s="109">
        <v>100</v>
      </c>
      <c r="U147" s="109">
        <v>1</v>
      </c>
      <c r="V147" s="109">
        <v>1</v>
      </c>
      <c r="W147" s="109">
        <v>100</v>
      </c>
      <c r="X147" s="157">
        <v>1</v>
      </c>
      <c r="Y147" s="158">
        <v>1</v>
      </c>
      <c r="Z147" s="159">
        <v>100</v>
      </c>
    </row>
    <row r="148" spans="1:26" ht="12.75" customHeight="1">
      <c r="A148" s="160" t="s">
        <v>976</v>
      </c>
      <c r="B148" s="161" t="s">
        <v>648</v>
      </c>
      <c r="C148" s="161">
        <v>290980</v>
      </c>
      <c r="D148" s="162" t="s">
        <v>648</v>
      </c>
      <c r="E148" s="108">
        <v>50</v>
      </c>
      <c r="F148" s="109">
        <v>0</v>
      </c>
      <c r="G148" s="109">
        <v>0</v>
      </c>
      <c r="H148" s="109">
        <v>100</v>
      </c>
      <c r="I148" s="109">
        <v>16.7</v>
      </c>
      <c r="J148" s="109" t="e">
        <f>#N/A</f>
        <v>#N/A</v>
      </c>
      <c r="K148" s="109" t="e">
        <f>#N/A</f>
        <v>#N/A</v>
      </c>
      <c r="L148" s="109">
        <v>1</v>
      </c>
      <c r="M148" s="109">
        <v>2</v>
      </c>
      <c r="N148" s="109">
        <v>50</v>
      </c>
      <c r="O148" s="109">
        <v>0</v>
      </c>
      <c r="P148" s="109">
        <v>0</v>
      </c>
      <c r="Q148" s="109" t="s">
        <v>972</v>
      </c>
      <c r="R148" s="109">
        <v>1</v>
      </c>
      <c r="S148" s="109">
        <v>1</v>
      </c>
      <c r="T148" s="109">
        <v>100</v>
      </c>
      <c r="U148" s="109">
        <v>0</v>
      </c>
      <c r="V148" s="109">
        <v>4</v>
      </c>
      <c r="W148" s="109">
        <v>0</v>
      </c>
      <c r="X148" s="157">
        <v>2</v>
      </c>
      <c r="Y148" s="158">
        <v>3</v>
      </c>
      <c r="Z148" s="159">
        <v>66.7</v>
      </c>
    </row>
    <row r="149" spans="1:26" ht="12.75" customHeight="1">
      <c r="A149" s="160" t="s">
        <v>976</v>
      </c>
      <c r="B149" s="161" t="s">
        <v>638</v>
      </c>
      <c r="C149" s="161">
        <v>291005</v>
      </c>
      <c r="D149" s="162" t="s">
        <v>640</v>
      </c>
      <c r="E149" s="108">
        <v>90</v>
      </c>
      <c r="F149" s="109">
        <v>44.4444444444444</v>
      </c>
      <c r="G149" s="109">
        <v>20</v>
      </c>
      <c r="H149" s="109">
        <v>50</v>
      </c>
      <c r="I149" s="109">
        <v>16.7</v>
      </c>
      <c r="J149" s="109" t="e">
        <f>#N/A</f>
        <v>#N/A</v>
      </c>
      <c r="K149" s="109" t="e">
        <f>#N/A</f>
        <v>#N/A</v>
      </c>
      <c r="L149" s="109">
        <v>12</v>
      </c>
      <c r="M149" s="109">
        <v>13</v>
      </c>
      <c r="N149" s="109">
        <v>92.307692307692307</v>
      </c>
      <c r="O149" s="109">
        <v>8</v>
      </c>
      <c r="P149" s="109">
        <v>8</v>
      </c>
      <c r="Q149" s="109">
        <v>100</v>
      </c>
      <c r="R149" s="109">
        <v>3</v>
      </c>
      <c r="S149" s="109">
        <v>10</v>
      </c>
      <c r="T149" s="109">
        <v>30</v>
      </c>
      <c r="U149" s="109">
        <v>6</v>
      </c>
      <c r="V149" s="109">
        <v>8</v>
      </c>
      <c r="W149" s="109">
        <v>75</v>
      </c>
      <c r="X149" s="157">
        <v>6</v>
      </c>
      <c r="Y149" s="158">
        <v>10</v>
      </c>
      <c r="Z149" s="159">
        <v>60</v>
      </c>
    </row>
    <row r="150" spans="1:26" ht="12.75" customHeight="1">
      <c r="A150" s="160" t="s">
        <v>976</v>
      </c>
      <c r="B150" s="161" t="s">
        <v>977</v>
      </c>
      <c r="C150" s="161">
        <v>291020</v>
      </c>
      <c r="D150" s="162" t="s">
        <v>670</v>
      </c>
      <c r="E150" s="108">
        <v>0</v>
      </c>
      <c r="F150" s="109">
        <v>100</v>
      </c>
      <c r="G150" s="109">
        <v>0</v>
      </c>
      <c r="H150" s="109">
        <v>0</v>
      </c>
      <c r="I150" s="109">
        <v>0</v>
      </c>
      <c r="J150" s="109" t="e">
        <f>#N/A</f>
        <v>#N/A</v>
      </c>
      <c r="K150" s="109" t="e">
        <f>#N/A</f>
        <v>#N/A</v>
      </c>
      <c r="L150" s="109">
        <v>0</v>
      </c>
      <c r="M150" s="109">
        <v>0</v>
      </c>
      <c r="N150" s="109" t="s">
        <v>972</v>
      </c>
      <c r="O150" s="109">
        <v>0</v>
      </c>
      <c r="P150" s="109">
        <v>0</v>
      </c>
      <c r="Q150" s="109" t="s">
        <v>972</v>
      </c>
      <c r="R150" s="109">
        <v>0</v>
      </c>
      <c r="S150" s="109">
        <v>0</v>
      </c>
      <c r="T150" s="109" t="s">
        <v>972</v>
      </c>
      <c r="U150" s="109">
        <v>0</v>
      </c>
      <c r="V150" s="109">
        <v>0</v>
      </c>
      <c r="W150" s="109">
        <v>0</v>
      </c>
      <c r="X150" s="157">
        <v>0</v>
      </c>
      <c r="Y150" s="158">
        <v>0</v>
      </c>
      <c r="Z150" s="159">
        <v>0</v>
      </c>
    </row>
    <row r="151" spans="1:26" ht="12.75" customHeight="1">
      <c r="A151" s="160" t="s">
        <v>976</v>
      </c>
      <c r="B151" s="161" t="s">
        <v>977</v>
      </c>
      <c r="C151" s="161">
        <v>291030</v>
      </c>
      <c r="D151" s="162" t="s">
        <v>671</v>
      </c>
      <c r="E151" s="108">
        <v>0</v>
      </c>
      <c r="F151" s="109">
        <v>0</v>
      </c>
      <c r="G151" s="109">
        <v>100</v>
      </c>
      <c r="H151" s="109">
        <v>0</v>
      </c>
      <c r="I151" s="109">
        <v>0</v>
      </c>
      <c r="J151" s="109" t="e">
        <f>#N/A</f>
        <v>#N/A</v>
      </c>
      <c r="K151" s="109" t="e">
        <f>#N/A</f>
        <v>#N/A</v>
      </c>
      <c r="L151" s="109">
        <v>0</v>
      </c>
      <c r="M151" s="109">
        <v>0</v>
      </c>
      <c r="N151" s="109" t="s">
        <v>972</v>
      </c>
      <c r="O151" s="109">
        <v>0</v>
      </c>
      <c r="P151" s="109">
        <v>0</v>
      </c>
      <c r="Q151" s="109" t="s">
        <v>972</v>
      </c>
      <c r="R151" s="109">
        <v>0</v>
      </c>
      <c r="S151" s="109">
        <v>0</v>
      </c>
      <c r="T151" s="109" t="s">
        <v>972</v>
      </c>
      <c r="U151" s="109">
        <v>0</v>
      </c>
      <c r="V151" s="109">
        <v>0</v>
      </c>
      <c r="W151" s="109">
        <v>0</v>
      </c>
      <c r="X151" s="157">
        <v>0</v>
      </c>
      <c r="Y151" s="158">
        <v>0</v>
      </c>
      <c r="Z151" s="159">
        <v>0</v>
      </c>
    </row>
    <row r="152" spans="1:26" ht="12.75" customHeight="1">
      <c r="A152" s="160" t="s">
        <v>976</v>
      </c>
      <c r="B152" s="161" t="s">
        <v>648</v>
      </c>
      <c r="C152" s="161">
        <v>291160</v>
      </c>
      <c r="D152" s="162" t="s">
        <v>649</v>
      </c>
      <c r="E152" s="108">
        <v>0</v>
      </c>
      <c r="F152" s="109">
        <v>100</v>
      </c>
      <c r="G152" s="109">
        <v>0</v>
      </c>
      <c r="H152" s="109">
        <v>0</v>
      </c>
      <c r="I152" s="109">
        <v>0</v>
      </c>
      <c r="J152" s="109" t="e">
        <f>#N/A</f>
        <v>#N/A</v>
      </c>
      <c r="K152" s="109" t="e">
        <f>#N/A</f>
        <v>#N/A</v>
      </c>
      <c r="L152" s="109">
        <v>0</v>
      </c>
      <c r="M152" s="109">
        <v>1</v>
      </c>
      <c r="N152" s="109">
        <v>0</v>
      </c>
      <c r="O152" s="109">
        <v>0</v>
      </c>
      <c r="P152" s="109">
        <v>0</v>
      </c>
      <c r="Q152" s="109" t="s">
        <v>972</v>
      </c>
      <c r="R152" s="109">
        <v>0</v>
      </c>
      <c r="S152" s="109">
        <v>0</v>
      </c>
      <c r="T152" s="109" t="s">
        <v>972</v>
      </c>
      <c r="U152" s="109">
        <v>0</v>
      </c>
      <c r="V152" s="109">
        <v>0</v>
      </c>
      <c r="W152" s="109">
        <v>0</v>
      </c>
      <c r="X152" s="157">
        <v>0</v>
      </c>
      <c r="Y152" s="158">
        <v>0</v>
      </c>
      <c r="Z152" s="159">
        <v>0</v>
      </c>
    </row>
    <row r="153" spans="1:26" ht="12.75" customHeight="1">
      <c r="A153" s="160" t="s">
        <v>976</v>
      </c>
      <c r="B153" s="161" t="s">
        <v>659</v>
      </c>
      <c r="C153" s="161">
        <v>291610</v>
      </c>
      <c r="D153" s="162" t="s">
        <v>656</v>
      </c>
      <c r="E153" s="108">
        <v>100</v>
      </c>
      <c r="F153" s="109">
        <v>0</v>
      </c>
      <c r="G153" s="109">
        <v>50</v>
      </c>
      <c r="H153" s="109">
        <v>0</v>
      </c>
      <c r="I153" s="109">
        <v>100</v>
      </c>
      <c r="J153" s="109" t="e">
        <f>#N/A</f>
        <v>#N/A</v>
      </c>
      <c r="K153" s="109" t="e">
        <f>#N/A</f>
        <v>#N/A</v>
      </c>
      <c r="L153" s="109">
        <v>1</v>
      </c>
      <c r="M153" s="109">
        <v>1</v>
      </c>
      <c r="N153" s="109">
        <v>100</v>
      </c>
      <c r="O153" s="109">
        <v>1</v>
      </c>
      <c r="P153" s="109">
        <v>2</v>
      </c>
      <c r="Q153" s="109">
        <v>50</v>
      </c>
      <c r="R153" s="109">
        <v>5</v>
      </c>
      <c r="S153" s="109">
        <v>6</v>
      </c>
      <c r="T153" s="109">
        <v>83.3333333333333</v>
      </c>
      <c r="U153" s="109">
        <v>0</v>
      </c>
      <c r="V153" s="109">
        <v>2</v>
      </c>
      <c r="W153" s="109">
        <v>0</v>
      </c>
      <c r="X153" s="157">
        <v>1</v>
      </c>
      <c r="Y153" s="158">
        <v>3</v>
      </c>
      <c r="Z153" s="159">
        <v>33.299999999999997</v>
      </c>
    </row>
    <row r="154" spans="1:26" ht="12.75" customHeight="1">
      <c r="A154" s="160" t="s">
        <v>976</v>
      </c>
      <c r="B154" s="161" t="s">
        <v>977</v>
      </c>
      <c r="C154" s="161">
        <v>291685</v>
      </c>
      <c r="D154" s="162" t="s">
        <v>672</v>
      </c>
      <c r="E154" s="108">
        <v>0</v>
      </c>
      <c r="F154" s="109">
        <v>0</v>
      </c>
      <c r="G154" s="109">
        <v>0</v>
      </c>
      <c r="H154" s="109">
        <v>0</v>
      </c>
      <c r="I154" s="109">
        <v>100</v>
      </c>
      <c r="J154" s="109" t="e">
        <f>#N/A</f>
        <v>#N/A</v>
      </c>
      <c r="K154" s="109" t="e">
        <f>#N/A</f>
        <v>#N/A</v>
      </c>
      <c r="L154" s="109">
        <v>1</v>
      </c>
      <c r="M154" s="109">
        <v>1</v>
      </c>
      <c r="N154" s="109">
        <v>100</v>
      </c>
      <c r="O154" s="109">
        <v>0</v>
      </c>
      <c r="P154" s="109">
        <v>0</v>
      </c>
      <c r="Q154" s="109" t="s">
        <v>972</v>
      </c>
      <c r="R154" s="109">
        <v>1</v>
      </c>
      <c r="S154" s="109">
        <v>1</v>
      </c>
      <c r="T154" s="109">
        <v>100</v>
      </c>
      <c r="U154" s="109">
        <v>0</v>
      </c>
      <c r="V154" s="109">
        <v>0</v>
      </c>
      <c r="W154" s="109">
        <v>0</v>
      </c>
      <c r="X154" s="157">
        <v>2</v>
      </c>
      <c r="Y154" s="158">
        <v>3</v>
      </c>
      <c r="Z154" s="159">
        <v>66.7</v>
      </c>
    </row>
    <row r="155" spans="1:26" ht="12.75" customHeight="1">
      <c r="A155" s="160" t="s">
        <v>976</v>
      </c>
      <c r="B155" s="161" t="s">
        <v>977</v>
      </c>
      <c r="C155" s="161">
        <v>291780</v>
      </c>
      <c r="D155" s="162" t="s">
        <v>673</v>
      </c>
      <c r="E155" s="108">
        <v>0</v>
      </c>
      <c r="F155" s="109">
        <v>0</v>
      </c>
      <c r="G155" s="109">
        <v>0</v>
      </c>
      <c r="H155" s="109">
        <v>33.299999999999997</v>
      </c>
      <c r="I155" s="109">
        <v>50</v>
      </c>
      <c r="J155" s="109" t="e">
        <f>#N/A</f>
        <v>#N/A</v>
      </c>
      <c r="K155" s="109" t="e">
        <f>#N/A</f>
        <v>#N/A</v>
      </c>
      <c r="L155" s="109">
        <v>0</v>
      </c>
      <c r="M155" s="109">
        <v>0</v>
      </c>
      <c r="N155" s="109" t="s">
        <v>972</v>
      </c>
      <c r="O155" s="109">
        <v>0</v>
      </c>
      <c r="P155" s="109">
        <v>1</v>
      </c>
      <c r="Q155" s="109">
        <v>0</v>
      </c>
      <c r="R155" s="109">
        <v>1</v>
      </c>
      <c r="S155" s="109">
        <v>2</v>
      </c>
      <c r="T155" s="109">
        <v>50</v>
      </c>
      <c r="U155" s="109">
        <v>0</v>
      </c>
      <c r="V155" s="109">
        <v>0</v>
      </c>
      <c r="W155" s="109">
        <v>0</v>
      </c>
      <c r="X155" s="157">
        <v>0</v>
      </c>
      <c r="Y155" s="158">
        <v>0</v>
      </c>
      <c r="Z155" s="159">
        <v>0</v>
      </c>
    </row>
    <row r="156" spans="1:26" ht="12.75" customHeight="1">
      <c r="A156" s="160" t="s">
        <v>976</v>
      </c>
      <c r="B156" s="161" t="s">
        <v>977</v>
      </c>
      <c r="C156" s="161">
        <v>291820</v>
      </c>
      <c r="D156" s="162" t="s">
        <v>674</v>
      </c>
      <c r="E156" s="108">
        <v>0</v>
      </c>
      <c r="F156" s="109">
        <v>0</v>
      </c>
      <c r="G156" s="109">
        <v>0</v>
      </c>
      <c r="H156" s="109">
        <v>0</v>
      </c>
      <c r="I156" s="109">
        <v>0</v>
      </c>
      <c r="J156" s="109" t="e">
        <f>#N/A</f>
        <v>#N/A</v>
      </c>
      <c r="K156" s="109" t="e">
        <f>#N/A</f>
        <v>#N/A</v>
      </c>
      <c r="L156" s="109">
        <v>0</v>
      </c>
      <c r="M156" s="109">
        <v>1</v>
      </c>
      <c r="N156" s="109">
        <v>0</v>
      </c>
      <c r="O156" s="109">
        <v>0</v>
      </c>
      <c r="P156" s="109">
        <v>0</v>
      </c>
      <c r="Q156" s="109" t="s">
        <v>972</v>
      </c>
      <c r="R156" s="109">
        <v>0</v>
      </c>
      <c r="S156" s="109">
        <v>2</v>
      </c>
      <c r="T156" s="109">
        <v>0</v>
      </c>
      <c r="U156" s="109">
        <v>1</v>
      </c>
      <c r="V156" s="109">
        <v>1</v>
      </c>
      <c r="W156" s="109">
        <v>100</v>
      </c>
      <c r="X156" s="157">
        <v>0</v>
      </c>
      <c r="Y156" s="158">
        <v>0</v>
      </c>
      <c r="Z156" s="159">
        <v>0</v>
      </c>
    </row>
    <row r="157" spans="1:26" ht="12.75" customHeight="1">
      <c r="A157" s="160" t="s">
        <v>976</v>
      </c>
      <c r="B157" s="161" t="s">
        <v>977</v>
      </c>
      <c r="C157" s="161">
        <v>291880</v>
      </c>
      <c r="D157" s="162" t="s">
        <v>675</v>
      </c>
      <c r="E157" s="108">
        <v>0</v>
      </c>
      <c r="F157" s="109">
        <v>100</v>
      </c>
      <c r="G157" s="109">
        <v>0</v>
      </c>
      <c r="H157" s="109">
        <v>100</v>
      </c>
      <c r="I157" s="109">
        <v>50</v>
      </c>
      <c r="J157" s="109" t="e">
        <f>#N/A</f>
        <v>#N/A</v>
      </c>
      <c r="K157" s="109" t="e">
        <f>#N/A</f>
        <v>#N/A</v>
      </c>
      <c r="L157" s="109">
        <v>2</v>
      </c>
      <c r="M157" s="109">
        <v>2</v>
      </c>
      <c r="N157" s="109">
        <v>100</v>
      </c>
      <c r="O157" s="109">
        <v>1</v>
      </c>
      <c r="P157" s="109">
        <v>1</v>
      </c>
      <c r="Q157" s="109">
        <v>100</v>
      </c>
      <c r="R157" s="109">
        <v>1</v>
      </c>
      <c r="S157" s="109">
        <v>1</v>
      </c>
      <c r="T157" s="109">
        <v>100</v>
      </c>
      <c r="U157" s="109">
        <v>1</v>
      </c>
      <c r="V157" s="109">
        <v>1</v>
      </c>
      <c r="W157" s="109">
        <v>100</v>
      </c>
      <c r="X157" s="157">
        <v>0</v>
      </c>
      <c r="Y157" s="158">
        <v>0</v>
      </c>
      <c r="Z157" s="159">
        <v>0</v>
      </c>
    </row>
    <row r="158" spans="1:26" ht="12.75" customHeight="1">
      <c r="A158" s="160" t="s">
        <v>976</v>
      </c>
      <c r="B158" s="161" t="s">
        <v>659</v>
      </c>
      <c r="C158" s="161">
        <v>291920</v>
      </c>
      <c r="D158" s="162" t="s">
        <v>657</v>
      </c>
      <c r="E158" s="108">
        <v>85.7</v>
      </c>
      <c r="F158" s="109">
        <v>71.794871794871796</v>
      </c>
      <c r="G158" s="109">
        <v>55.2631578947368</v>
      </c>
      <c r="H158" s="109">
        <v>73.5</v>
      </c>
      <c r="I158" s="109">
        <v>71.8</v>
      </c>
      <c r="J158" s="109" t="e">
        <f>#N/A</f>
        <v>#N/A</v>
      </c>
      <c r="K158" s="109" t="e">
        <f>#N/A</f>
        <v>#N/A</v>
      </c>
      <c r="L158" s="109">
        <v>29</v>
      </c>
      <c r="M158" s="109">
        <v>36</v>
      </c>
      <c r="N158" s="109">
        <v>80.5555555555556</v>
      </c>
      <c r="O158" s="109">
        <v>14</v>
      </c>
      <c r="P158" s="109">
        <v>23</v>
      </c>
      <c r="Q158" s="109">
        <v>60.869565217391298</v>
      </c>
      <c r="R158" s="109">
        <v>13</v>
      </c>
      <c r="S158" s="109">
        <v>24</v>
      </c>
      <c r="T158" s="109">
        <v>54.1666666666667</v>
      </c>
      <c r="U158" s="109">
        <v>16</v>
      </c>
      <c r="V158" s="109">
        <v>19</v>
      </c>
      <c r="W158" s="109">
        <v>84.2</v>
      </c>
      <c r="X158" s="157">
        <v>13</v>
      </c>
      <c r="Y158" s="158">
        <v>18</v>
      </c>
      <c r="Z158" s="159">
        <v>72.2</v>
      </c>
    </row>
    <row r="159" spans="1:26" ht="12.75" customHeight="1">
      <c r="A159" s="160" t="s">
        <v>976</v>
      </c>
      <c r="B159" s="161" t="s">
        <v>659</v>
      </c>
      <c r="C159" s="161">
        <v>291992</v>
      </c>
      <c r="D159" s="162" t="s">
        <v>658</v>
      </c>
      <c r="E159" s="108">
        <v>100</v>
      </c>
      <c r="F159" s="109">
        <v>100</v>
      </c>
      <c r="G159" s="109">
        <v>100</v>
      </c>
      <c r="H159" s="109">
        <v>100</v>
      </c>
      <c r="I159" s="109">
        <v>66.7</v>
      </c>
      <c r="J159" s="109" t="e">
        <f>#N/A</f>
        <v>#N/A</v>
      </c>
      <c r="K159" s="109" t="e">
        <f>#N/A</f>
        <v>#N/A</v>
      </c>
      <c r="L159" s="109">
        <v>1</v>
      </c>
      <c r="M159" s="109">
        <v>2</v>
      </c>
      <c r="N159" s="109">
        <v>50</v>
      </c>
      <c r="O159" s="109">
        <v>2</v>
      </c>
      <c r="P159" s="109">
        <v>2</v>
      </c>
      <c r="Q159" s="109">
        <v>100</v>
      </c>
      <c r="R159" s="109">
        <v>1</v>
      </c>
      <c r="S159" s="109">
        <v>1</v>
      </c>
      <c r="T159" s="109">
        <v>100</v>
      </c>
      <c r="U159" s="109">
        <v>0</v>
      </c>
      <c r="V159" s="109">
        <v>0</v>
      </c>
      <c r="W159" s="109">
        <v>0</v>
      </c>
      <c r="X159" s="157">
        <v>0</v>
      </c>
      <c r="Y159" s="158">
        <v>0</v>
      </c>
      <c r="Z159" s="159">
        <v>0</v>
      </c>
    </row>
    <row r="160" spans="1:26" ht="12.75" customHeight="1">
      <c r="A160" s="160" t="s">
        <v>976</v>
      </c>
      <c r="B160" s="161" t="s">
        <v>648</v>
      </c>
      <c r="C160" s="161">
        <v>292060</v>
      </c>
      <c r="D160" s="162" t="s">
        <v>650</v>
      </c>
      <c r="E160" s="108">
        <v>100</v>
      </c>
      <c r="F160" s="109">
        <v>0</v>
      </c>
      <c r="G160" s="109">
        <v>0</v>
      </c>
      <c r="H160" s="109">
        <v>100</v>
      </c>
      <c r="I160" s="109">
        <v>16.7</v>
      </c>
      <c r="J160" s="109" t="e">
        <f>#N/A</f>
        <v>#N/A</v>
      </c>
      <c r="K160" s="109" t="e">
        <f>#N/A</f>
        <v>#N/A</v>
      </c>
      <c r="L160" s="109">
        <v>3</v>
      </c>
      <c r="M160" s="109">
        <v>4</v>
      </c>
      <c r="N160" s="109">
        <v>75</v>
      </c>
      <c r="O160" s="109">
        <v>1</v>
      </c>
      <c r="P160" s="109">
        <v>1</v>
      </c>
      <c r="Q160" s="109">
        <v>100</v>
      </c>
      <c r="R160" s="109">
        <v>3</v>
      </c>
      <c r="S160" s="109">
        <v>4</v>
      </c>
      <c r="T160" s="109">
        <v>75</v>
      </c>
      <c r="U160" s="109">
        <v>0</v>
      </c>
      <c r="V160" s="109">
        <v>1</v>
      </c>
      <c r="W160" s="109">
        <v>0</v>
      </c>
      <c r="X160" s="157">
        <v>2</v>
      </c>
      <c r="Y160" s="158">
        <v>3</v>
      </c>
      <c r="Z160" s="159">
        <v>66.7</v>
      </c>
    </row>
    <row r="161" spans="1:26" ht="12.75" customHeight="1">
      <c r="A161" s="160" t="s">
        <v>976</v>
      </c>
      <c r="B161" s="161" t="s">
        <v>638</v>
      </c>
      <c r="C161" s="161">
        <v>292100</v>
      </c>
      <c r="D161" s="162" t="s">
        <v>641</v>
      </c>
      <c r="E161" s="108">
        <v>70</v>
      </c>
      <c r="F161" s="109">
        <v>57.142857142857103</v>
      </c>
      <c r="G161" s="109">
        <v>40</v>
      </c>
      <c r="H161" s="109">
        <v>75</v>
      </c>
      <c r="I161" s="109">
        <v>62.5</v>
      </c>
      <c r="J161" s="109" t="e">
        <f>#N/A</f>
        <v>#N/A</v>
      </c>
      <c r="K161" s="109" t="e">
        <f>#N/A</f>
        <v>#N/A</v>
      </c>
      <c r="L161" s="109">
        <v>0</v>
      </c>
      <c r="M161" s="109">
        <v>0</v>
      </c>
      <c r="N161" s="109" t="s">
        <v>972</v>
      </c>
      <c r="O161" s="109">
        <v>5</v>
      </c>
      <c r="P161" s="109">
        <v>6</v>
      </c>
      <c r="Q161" s="109">
        <v>83.3333333333333</v>
      </c>
      <c r="R161" s="109">
        <v>4</v>
      </c>
      <c r="S161" s="109">
        <v>6</v>
      </c>
      <c r="T161" s="109">
        <v>66.6666666666667</v>
      </c>
      <c r="U161" s="109">
        <v>4</v>
      </c>
      <c r="V161" s="109">
        <v>4</v>
      </c>
      <c r="W161" s="109">
        <v>100</v>
      </c>
      <c r="X161" s="157">
        <v>5</v>
      </c>
      <c r="Y161" s="158">
        <v>6</v>
      </c>
      <c r="Z161" s="159">
        <v>83.3</v>
      </c>
    </row>
    <row r="162" spans="1:26" ht="12.75" customHeight="1">
      <c r="A162" s="160" t="s">
        <v>976</v>
      </c>
      <c r="B162" s="161" t="s">
        <v>977</v>
      </c>
      <c r="C162" s="161">
        <v>292130</v>
      </c>
      <c r="D162" s="162" t="s">
        <v>676</v>
      </c>
      <c r="E162" s="108">
        <v>50</v>
      </c>
      <c r="F162" s="109">
        <v>0</v>
      </c>
      <c r="G162" s="109">
        <v>0</v>
      </c>
      <c r="H162" s="109">
        <v>0</v>
      </c>
      <c r="I162" s="109">
        <v>100</v>
      </c>
      <c r="J162" s="109" t="e">
        <f>#N/A</f>
        <v>#N/A</v>
      </c>
      <c r="K162" s="109" t="e">
        <f>#N/A</f>
        <v>#N/A</v>
      </c>
      <c r="L162" s="109">
        <v>0</v>
      </c>
      <c r="M162" s="109">
        <v>0</v>
      </c>
      <c r="N162" s="109" t="s">
        <v>972</v>
      </c>
      <c r="O162" s="109">
        <v>0</v>
      </c>
      <c r="P162" s="109">
        <v>0</v>
      </c>
      <c r="Q162" s="109" t="s">
        <v>972</v>
      </c>
      <c r="R162" s="109">
        <v>0</v>
      </c>
      <c r="S162" s="109">
        <v>0</v>
      </c>
      <c r="T162" s="109" t="s">
        <v>972</v>
      </c>
      <c r="U162" s="109">
        <v>2</v>
      </c>
      <c r="V162" s="109">
        <v>2</v>
      </c>
      <c r="W162" s="109">
        <v>100</v>
      </c>
      <c r="X162" s="157">
        <v>0</v>
      </c>
      <c r="Y162" s="158">
        <v>1</v>
      </c>
      <c r="Z162" s="159">
        <v>0</v>
      </c>
    </row>
    <row r="163" spans="1:26" ht="12.75" customHeight="1">
      <c r="A163" s="160" t="s">
        <v>976</v>
      </c>
      <c r="B163" s="161" t="s">
        <v>977</v>
      </c>
      <c r="C163" s="161">
        <v>292220</v>
      </c>
      <c r="D163" s="162" t="s">
        <v>677</v>
      </c>
      <c r="E163" s="108">
        <v>0</v>
      </c>
      <c r="F163" s="109">
        <v>0</v>
      </c>
      <c r="G163" s="109">
        <v>0</v>
      </c>
      <c r="H163" s="109">
        <v>0</v>
      </c>
      <c r="I163" s="109">
        <v>100</v>
      </c>
      <c r="J163" s="109" t="e">
        <f>#N/A</f>
        <v>#N/A</v>
      </c>
      <c r="K163" s="109" t="e">
        <f>#N/A</f>
        <v>#N/A</v>
      </c>
      <c r="L163" s="109">
        <v>0</v>
      </c>
      <c r="M163" s="109">
        <v>0</v>
      </c>
      <c r="N163" s="109" t="s">
        <v>972</v>
      </c>
      <c r="O163" s="109">
        <v>0</v>
      </c>
      <c r="P163" s="109">
        <v>0</v>
      </c>
      <c r="Q163" s="109" t="s">
        <v>972</v>
      </c>
      <c r="R163" s="109">
        <v>0</v>
      </c>
      <c r="S163" s="109">
        <v>0</v>
      </c>
      <c r="T163" s="109" t="s">
        <v>972</v>
      </c>
      <c r="U163" s="109">
        <v>0</v>
      </c>
      <c r="V163" s="109">
        <v>0</v>
      </c>
      <c r="W163" s="109">
        <v>0</v>
      </c>
      <c r="X163" s="157">
        <v>0</v>
      </c>
      <c r="Y163" s="158">
        <v>0</v>
      </c>
      <c r="Z163" s="159">
        <v>0</v>
      </c>
    </row>
    <row r="164" spans="1:26" ht="12.75" customHeight="1">
      <c r="A164" s="160" t="s">
        <v>976</v>
      </c>
      <c r="B164" s="161" t="s">
        <v>648</v>
      </c>
      <c r="C164" s="161">
        <v>292230</v>
      </c>
      <c r="D164" s="162" t="s">
        <v>651</v>
      </c>
      <c r="E164" s="108">
        <v>0</v>
      </c>
      <c r="F164" s="109">
        <v>0</v>
      </c>
      <c r="G164" s="109">
        <v>100</v>
      </c>
      <c r="H164" s="109">
        <v>0</v>
      </c>
      <c r="I164" s="109">
        <v>0</v>
      </c>
      <c r="J164" s="109" t="e">
        <f>#N/A</f>
        <v>#N/A</v>
      </c>
      <c r="K164" s="109" t="e">
        <f>#N/A</f>
        <v>#N/A</v>
      </c>
      <c r="L164" s="109">
        <v>0</v>
      </c>
      <c r="M164" s="109">
        <v>0</v>
      </c>
      <c r="N164" s="109" t="s">
        <v>972</v>
      </c>
      <c r="O164" s="109">
        <v>0</v>
      </c>
      <c r="P164" s="109">
        <v>0</v>
      </c>
      <c r="Q164" s="109" t="s">
        <v>972</v>
      </c>
      <c r="R164" s="109">
        <v>1</v>
      </c>
      <c r="S164" s="109">
        <v>1</v>
      </c>
      <c r="T164" s="109">
        <v>100</v>
      </c>
      <c r="U164" s="109">
        <v>0</v>
      </c>
      <c r="V164" s="109">
        <v>0</v>
      </c>
      <c r="W164" s="109">
        <v>0</v>
      </c>
      <c r="X164" s="157">
        <v>2</v>
      </c>
      <c r="Y164" s="158">
        <v>2</v>
      </c>
      <c r="Z164" s="159">
        <v>100</v>
      </c>
    </row>
    <row r="165" spans="1:26" ht="12.75" customHeight="1">
      <c r="A165" s="160" t="s">
        <v>976</v>
      </c>
      <c r="B165" s="161" t="s">
        <v>977</v>
      </c>
      <c r="C165" s="161">
        <v>292240</v>
      </c>
      <c r="D165" s="162" t="s">
        <v>678</v>
      </c>
      <c r="E165" s="108">
        <v>0</v>
      </c>
      <c r="F165" s="109">
        <v>0</v>
      </c>
      <c r="G165" s="109">
        <v>0</v>
      </c>
      <c r="H165" s="109">
        <v>0</v>
      </c>
      <c r="I165" s="109">
        <v>0</v>
      </c>
      <c r="J165" s="109" t="e">
        <f>#N/A</f>
        <v>#N/A</v>
      </c>
      <c r="K165" s="109" t="e">
        <f>#N/A</f>
        <v>#N/A</v>
      </c>
      <c r="L165" s="109">
        <v>0</v>
      </c>
      <c r="M165" s="109">
        <v>0</v>
      </c>
      <c r="N165" s="109" t="s">
        <v>972</v>
      </c>
      <c r="O165" s="109">
        <v>0</v>
      </c>
      <c r="P165" s="109">
        <v>0</v>
      </c>
      <c r="Q165" s="109" t="s">
        <v>972</v>
      </c>
      <c r="R165" s="109">
        <v>0</v>
      </c>
      <c r="S165" s="109">
        <v>0</v>
      </c>
      <c r="T165" s="109" t="s">
        <v>972</v>
      </c>
      <c r="U165" s="109">
        <v>0</v>
      </c>
      <c r="V165" s="109">
        <v>0</v>
      </c>
      <c r="W165" s="109">
        <v>0</v>
      </c>
      <c r="X165" s="157">
        <v>0</v>
      </c>
      <c r="Y165" s="158">
        <v>0</v>
      </c>
      <c r="Z165" s="159">
        <v>0</v>
      </c>
    </row>
    <row r="166" spans="1:26" ht="12.75" customHeight="1">
      <c r="A166" s="160" t="s">
        <v>976</v>
      </c>
      <c r="B166" s="161" t="s">
        <v>977</v>
      </c>
      <c r="C166" s="161">
        <v>292250</v>
      </c>
      <c r="D166" s="162" t="s">
        <v>679</v>
      </c>
      <c r="E166" s="108">
        <v>100</v>
      </c>
      <c r="F166" s="109">
        <v>66.6666666666667</v>
      </c>
      <c r="G166" s="109">
        <v>0</v>
      </c>
      <c r="H166" s="109">
        <v>100</v>
      </c>
      <c r="I166" s="109">
        <v>0</v>
      </c>
      <c r="J166" s="109" t="e">
        <f>#N/A</f>
        <v>#N/A</v>
      </c>
      <c r="K166" s="109" t="e">
        <f>#N/A</f>
        <v>#N/A</v>
      </c>
      <c r="L166" s="109">
        <v>3</v>
      </c>
      <c r="M166" s="109">
        <v>3</v>
      </c>
      <c r="N166" s="109">
        <v>100</v>
      </c>
      <c r="O166" s="109">
        <v>1</v>
      </c>
      <c r="P166" s="109">
        <v>1</v>
      </c>
      <c r="Q166" s="109">
        <v>100</v>
      </c>
      <c r="R166" s="109">
        <v>0</v>
      </c>
      <c r="S166" s="109">
        <v>0</v>
      </c>
      <c r="T166" s="109" t="s">
        <v>972</v>
      </c>
      <c r="U166" s="109">
        <v>1</v>
      </c>
      <c r="V166" s="109">
        <v>2</v>
      </c>
      <c r="W166" s="109">
        <v>50</v>
      </c>
      <c r="X166" s="157">
        <v>0</v>
      </c>
      <c r="Y166" s="158">
        <v>0</v>
      </c>
      <c r="Z166" s="159">
        <v>0</v>
      </c>
    </row>
    <row r="167" spans="1:26" ht="12.75" customHeight="1">
      <c r="A167" s="160" t="s">
        <v>976</v>
      </c>
      <c r="B167" s="161" t="s">
        <v>638</v>
      </c>
      <c r="C167" s="161">
        <v>292520</v>
      </c>
      <c r="D167" s="162" t="s">
        <v>642</v>
      </c>
      <c r="E167" s="108">
        <v>100</v>
      </c>
      <c r="F167" s="109">
        <v>80</v>
      </c>
      <c r="G167" s="109">
        <v>100</v>
      </c>
      <c r="H167" s="109">
        <v>0</v>
      </c>
      <c r="I167" s="109">
        <v>100</v>
      </c>
      <c r="J167" s="109" t="e">
        <f>#N/A</f>
        <v>#N/A</v>
      </c>
      <c r="K167" s="109" t="e">
        <f>#N/A</f>
        <v>#N/A</v>
      </c>
      <c r="L167" s="109">
        <v>0</v>
      </c>
      <c r="M167" s="109">
        <v>0</v>
      </c>
      <c r="N167" s="109" t="s">
        <v>972</v>
      </c>
      <c r="O167" s="109">
        <v>0</v>
      </c>
      <c r="P167" s="109">
        <v>2</v>
      </c>
      <c r="Q167" s="109">
        <v>0</v>
      </c>
      <c r="R167" s="109">
        <v>2</v>
      </c>
      <c r="S167" s="109">
        <v>3</v>
      </c>
      <c r="T167" s="109">
        <v>66.6666666666667</v>
      </c>
      <c r="U167" s="109">
        <v>1</v>
      </c>
      <c r="V167" s="109">
        <v>1</v>
      </c>
      <c r="W167" s="109">
        <v>100</v>
      </c>
      <c r="X167" s="157">
        <v>0</v>
      </c>
      <c r="Y167" s="158">
        <v>2</v>
      </c>
      <c r="Z167" s="159">
        <v>0</v>
      </c>
    </row>
    <row r="168" spans="1:26" ht="12.75" customHeight="1">
      <c r="A168" s="160" t="s">
        <v>976</v>
      </c>
      <c r="B168" s="161" t="s">
        <v>977</v>
      </c>
      <c r="C168" s="161">
        <v>292575</v>
      </c>
      <c r="D168" s="162" t="s">
        <v>680</v>
      </c>
      <c r="E168" s="108">
        <v>0</v>
      </c>
      <c r="F168" s="109">
        <v>0</v>
      </c>
      <c r="G168" s="109">
        <v>0</v>
      </c>
      <c r="H168" s="109">
        <v>0</v>
      </c>
      <c r="I168" s="109">
        <v>100</v>
      </c>
      <c r="J168" s="109" t="e">
        <f>#N/A</f>
        <v>#N/A</v>
      </c>
      <c r="K168" s="109" t="e">
        <f>#N/A</f>
        <v>#N/A</v>
      </c>
      <c r="L168" s="109">
        <v>0</v>
      </c>
      <c r="M168" s="109">
        <v>0</v>
      </c>
      <c r="N168" s="109" t="s">
        <v>972</v>
      </c>
      <c r="O168" s="109">
        <v>1</v>
      </c>
      <c r="P168" s="109">
        <v>1</v>
      </c>
      <c r="Q168" s="109">
        <v>100</v>
      </c>
      <c r="R168" s="109">
        <v>0</v>
      </c>
      <c r="S168" s="109">
        <v>0</v>
      </c>
      <c r="T168" s="109" t="s">
        <v>972</v>
      </c>
      <c r="U168" s="109">
        <v>0</v>
      </c>
      <c r="V168" s="109">
        <v>0</v>
      </c>
      <c r="W168" s="109">
        <v>0</v>
      </c>
      <c r="X168" s="157">
        <v>1</v>
      </c>
      <c r="Y168" s="158">
        <v>1</v>
      </c>
      <c r="Z168" s="159">
        <v>100</v>
      </c>
    </row>
    <row r="169" spans="1:26" ht="12.75" customHeight="1">
      <c r="A169" s="160" t="s">
        <v>976</v>
      </c>
      <c r="B169" s="161" t="s">
        <v>977</v>
      </c>
      <c r="C169" s="161">
        <v>292730</v>
      </c>
      <c r="D169" s="162" t="s">
        <v>681</v>
      </c>
      <c r="E169" s="108">
        <v>100</v>
      </c>
      <c r="F169" s="109">
        <v>100</v>
      </c>
      <c r="G169" s="109">
        <v>100</v>
      </c>
      <c r="H169" s="109">
        <v>50</v>
      </c>
      <c r="I169" s="109">
        <v>66.7</v>
      </c>
      <c r="J169" s="109" t="e">
        <f>#N/A</f>
        <v>#N/A</v>
      </c>
      <c r="K169" s="109" t="e">
        <f>#N/A</f>
        <v>#N/A</v>
      </c>
      <c r="L169" s="109">
        <v>4</v>
      </c>
      <c r="M169" s="109">
        <v>5</v>
      </c>
      <c r="N169" s="109">
        <v>80</v>
      </c>
      <c r="O169" s="109">
        <v>1</v>
      </c>
      <c r="P169" s="109">
        <v>1</v>
      </c>
      <c r="Q169" s="109">
        <v>100</v>
      </c>
      <c r="R169" s="109">
        <v>1</v>
      </c>
      <c r="S169" s="109">
        <v>1</v>
      </c>
      <c r="T169" s="109">
        <v>100</v>
      </c>
      <c r="U169" s="109">
        <v>0</v>
      </c>
      <c r="V169" s="109">
        <v>3</v>
      </c>
      <c r="W169" s="109">
        <v>0</v>
      </c>
      <c r="X169" s="157">
        <v>4</v>
      </c>
      <c r="Y169" s="158">
        <v>4</v>
      </c>
      <c r="Z169" s="159">
        <v>100</v>
      </c>
    </row>
    <row r="170" spans="1:26" ht="12.75" customHeight="1">
      <c r="A170" s="160" t="s">
        <v>976</v>
      </c>
      <c r="B170" s="161" t="s">
        <v>659</v>
      </c>
      <c r="C170" s="161">
        <v>292740</v>
      </c>
      <c r="D170" s="162" t="s">
        <v>659</v>
      </c>
      <c r="E170" s="108">
        <v>66.599999999999994</v>
      </c>
      <c r="F170" s="109">
        <v>46.086956521739097</v>
      </c>
      <c r="G170" s="109">
        <v>67.624020887728506</v>
      </c>
      <c r="H170" s="109">
        <v>67.2</v>
      </c>
      <c r="I170" s="109">
        <v>76.8</v>
      </c>
      <c r="J170" s="109" t="e">
        <f>#N/A</f>
        <v>#N/A</v>
      </c>
      <c r="K170" s="109" t="e">
        <f>#N/A</f>
        <v>#N/A</v>
      </c>
      <c r="L170" s="109">
        <v>222</v>
      </c>
      <c r="M170" s="109">
        <v>253</v>
      </c>
      <c r="N170" s="109">
        <v>87.747035573122503</v>
      </c>
      <c r="O170" s="109">
        <v>284</v>
      </c>
      <c r="P170" s="109">
        <v>336</v>
      </c>
      <c r="Q170" s="109">
        <v>84.523809523809504</v>
      </c>
      <c r="R170" s="109">
        <v>226</v>
      </c>
      <c r="S170" s="109">
        <v>276</v>
      </c>
      <c r="T170" s="109">
        <v>81.884057971014499</v>
      </c>
      <c r="U170" s="109">
        <v>227</v>
      </c>
      <c r="V170" s="109">
        <v>267</v>
      </c>
      <c r="W170" s="109">
        <v>85</v>
      </c>
      <c r="X170" s="157">
        <v>217</v>
      </c>
      <c r="Y170" s="158">
        <v>268</v>
      </c>
      <c r="Z170" s="159">
        <v>81</v>
      </c>
    </row>
    <row r="171" spans="1:26" ht="12.75" customHeight="1">
      <c r="A171" s="160" t="s">
        <v>976</v>
      </c>
      <c r="B171" s="161" t="s">
        <v>977</v>
      </c>
      <c r="C171" s="161">
        <v>292850</v>
      </c>
      <c r="D171" s="162" t="s">
        <v>682</v>
      </c>
      <c r="E171" s="108">
        <v>82.9</v>
      </c>
      <c r="F171" s="109">
        <v>80.645161290322605</v>
      </c>
      <c r="G171" s="109">
        <v>100</v>
      </c>
      <c r="H171" s="109">
        <v>0</v>
      </c>
      <c r="I171" s="109">
        <v>100</v>
      </c>
      <c r="J171" s="109" t="e">
        <f>#N/A</f>
        <v>#N/A</v>
      </c>
      <c r="K171" s="109" t="e">
        <f>#N/A</f>
        <v>#N/A</v>
      </c>
      <c r="L171" s="109">
        <v>0</v>
      </c>
      <c r="M171" s="109">
        <v>0</v>
      </c>
      <c r="N171" s="109" t="s">
        <v>972</v>
      </c>
      <c r="O171" s="109">
        <v>1</v>
      </c>
      <c r="P171" s="109">
        <v>1</v>
      </c>
      <c r="Q171" s="109">
        <v>100</v>
      </c>
      <c r="R171" s="109">
        <v>0</v>
      </c>
      <c r="S171" s="109">
        <v>0</v>
      </c>
      <c r="T171" s="109" t="s">
        <v>972</v>
      </c>
      <c r="U171" s="109">
        <v>0</v>
      </c>
      <c r="V171" s="109">
        <v>0</v>
      </c>
      <c r="W171" s="109">
        <v>0</v>
      </c>
      <c r="X171" s="157">
        <v>0</v>
      </c>
      <c r="Y171" s="158">
        <v>0</v>
      </c>
      <c r="Z171" s="159">
        <v>0</v>
      </c>
    </row>
    <row r="172" spans="1:26" ht="12.75" customHeight="1">
      <c r="A172" s="160" t="s">
        <v>976</v>
      </c>
      <c r="B172" s="161" t="s">
        <v>659</v>
      </c>
      <c r="C172" s="161">
        <v>292860</v>
      </c>
      <c r="D172" s="162" t="s">
        <v>660</v>
      </c>
      <c r="E172" s="108">
        <v>50</v>
      </c>
      <c r="F172" s="109">
        <v>0</v>
      </c>
      <c r="G172" s="109">
        <v>50</v>
      </c>
      <c r="H172" s="109">
        <v>0</v>
      </c>
      <c r="I172" s="109">
        <v>33.299999999999997</v>
      </c>
      <c r="J172" s="109" t="e">
        <f>#N/A</f>
        <v>#N/A</v>
      </c>
      <c r="K172" s="109" t="e">
        <f>#N/A</f>
        <v>#N/A</v>
      </c>
      <c r="L172" s="109">
        <v>0</v>
      </c>
      <c r="M172" s="109">
        <v>0</v>
      </c>
      <c r="N172" s="109" t="s">
        <v>972</v>
      </c>
      <c r="O172" s="109">
        <v>0</v>
      </c>
      <c r="P172" s="109">
        <v>3</v>
      </c>
      <c r="Q172" s="109">
        <v>0</v>
      </c>
      <c r="R172" s="109">
        <v>0</v>
      </c>
      <c r="S172" s="109">
        <v>7</v>
      </c>
      <c r="T172" s="109">
        <v>0</v>
      </c>
      <c r="U172" s="109">
        <v>2</v>
      </c>
      <c r="V172" s="109">
        <v>2</v>
      </c>
      <c r="W172" s="109">
        <v>100</v>
      </c>
      <c r="X172" s="157">
        <v>0</v>
      </c>
      <c r="Y172" s="158">
        <v>1</v>
      </c>
      <c r="Z172" s="159">
        <v>0</v>
      </c>
    </row>
    <row r="173" spans="1:26" ht="12.75" customHeight="1">
      <c r="A173" s="160" t="s">
        <v>976</v>
      </c>
      <c r="B173" s="161" t="s">
        <v>977</v>
      </c>
      <c r="C173" s="161">
        <v>292870</v>
      </c>
      <c r="D173" s="162" t="s">
        <v>683</v>
      </c>
      <c r="E173" s="108">
        <v>81.8</v>
      </c>
      <c r="F173" s="109">
        <v>100</v>
      </c>
      <c r="G173" s="109">
        <v>83.3333333333333</v>
      </c>
      <c r="H173" s="109">
        <v>37.5</v>
      </c>
      <c r="I173" s="109">
        <v>71.400000000000006</v>
      </c>
      <c r="J173" s="109" t="e">
        <f>#N/A</f>
        <v>#N/A</v>
      </c>
      <c r="K173" s="109" t="e">
        <f>#N/A</f>
        <v>#N/A</v>
      </c>
      <c r="L173" s="109">
        <v>6</v>
      </c>
      <c r="M173" s="109">
        <v>9</v>
      </c>
      <c r="N173" s="109">
        <v>66.6666666666667</v>
      </c>
      <c r="O173" s="109">
        <v>6</v>
      </c>
      <c r="P173" s="109">
        <v>8</v>
      </c>
      <c r="Q173" s="109">
        <v>75</v>
      </c>
      <c r="R173" s="109">
        <v>4</v>
      </c>
      <c r="S173" s="109">
        <v>4</v>
      </c>
      <c r="T173" s="109">
        <v>100</v>
      </c>
      <c r="U173" s="109">
        <v>6</v>
      </c>
      <c r="V173" s="109">
        <v>9</v>
      </c>
      <c r="W173" s="109">
        <v>66.7</v>
      </c>
      <c r="X173" s="157">
        <v>3</v>
      </c>
      <c r="Y173" s="158">
        <v>3</v>
      </c>
      <c r="Z173" s="159">
        <v>100</v>
      </c>
    </row>
    <row r="174" spans="1:26" ht="12.75" customHeight="1">
      <c r="A174" s="160" t="s">
        <v>976</v>
      </c>
      <c r="B174" s="161" t="s">
        <v>977</v>
      </c>
      <c r="C174" s="161">
        <v>292910</v>
      </c>
      <c r="D174" s="162" t="s">
        <v>684</v>
      </c>
      <c r="E174" s="108">
        <v>0</v>
      </c>
      <c r="F174" s="109">
        <v>0</v>
      </c>
      <c r="G174" s="109">
        <v>0</v>
      </c>
      <c r="H174" s="109">
        <v>0</v>
      </c>
      <c r="I174" s="109">
        <v>0</v>
      </c>
      <c r="J174" s="109" t="e">
        <f>#N/A</f>
        <v>#N/A</v>
      </c>
      <c r="K174" s="109" t="e">
        <f>#N/A</f>
        <v>#N/A</v>
      </c>
      <c r="L174" s="109">
        <v>0</v>
      </c>
      <c r="M174" s="109">
        <v>0</v>
      </c>
      <c r="N174" s="109" t="s">
        <v>972</v>
      </c>
      <c r="O174" s="109">
        <v>0</v>
      </c>
      <c r="P174" s="109">
        <v>1</v>
      </c>
      <c r="Q174" s="109">
        <v>0</v>
      </c>
      <c r="R174" s="109">
        <v>0</v>
      </c>
      <c r="S174" s="109">
        <v>0</v>
      </c>
      <c r="T174" s="109" t="s">
        <v>972</v>
      </c>
      <c r="U174" s="109">
        <v>0</v>
      </c>
      <c r="V174" s="109">
        <v>0</v>
      </c>
      <c r="W174" s="109">
        <v>0</v>
      </c>
      <c r="X174" s="157">
        <v>0</v>
      </c>
      <c r="Y174" s="158">
        <v>0</v>
      </c>
      <c r="Z174" s="159">
        <v>0</v>
      </c>
    </row>
    <row r="175" spans="1:26" ht="12.75" customHeight="1">
      <c r="A175" s="160" t="s">
        <v>976</v>
      </c>
      <c r="B175" s="161" t="s">
        <v>648</v>
      </c>
      <c r="C175" s="161">
        <v>292900</v>
      </c>
      <c r="D175" s="162" t="s">
        <v>652</v>
      </c>
      <c r="E175" s="108">
        <v>0</v>
      </c>
      <c r="F175" s="109">
        <v>0</v>
      </c>
      <c r="G175" s="109">
        <v>100</v>
      </c>
      <c r="H175" s="109">
        <v>0</v>
      </c>
      <c r="I175" s="109">
        <v>100</v>
      </c>
      <c r="J175" s="109" t="e">
        <f>#N/A</f>
        <v>#N/A</v>
      </c>
      <c r="K175" s="109" t="e">
        <f>#N/A</f>
        <v>#N/A</v>
      </c>
      <c r="L175" s="109">
        <v>0</v>
      </c>
      <c r="M175" s="109">
        <v>0</v>
      </c>
      <c r="N175" s="109" t="s">
        <v>972</v>
      </c>
      <c r="O175" s="109">
        <v>0</v>
      </c>
      <c r="P175" s="109">
        <v>0</v>
      </c>
      <c r="Q175" s="109" t="s">
        <v>972</v>
      </c>
      <c r="R175" s="109">
        <v>0</v>
      </c>
      <c r="S175" s="109">
        <v>0</v>
      </c>
      <c r="T175" s="109" t="s">
        <v>972</v>
      </c>
      <c r="U175" s="109">
        <v>0</v>
      </c>
      <c r="V175" s="109">
        <v>0</v>
      </c>
      <c r="W175" s="109">
        <v>0</v>
      </c>
      <c r="X175" s="157">
        <v>0</v>
      </c>
      <c r="Y175" s="158">
        <v>0</v>
      </c>
      <c r="Z175" s="159">
        <v>0</v>
      </c>
    </row>
    <row r="176" spans="1:26" ht="12.75" customHeight="1">
      <c r="A176" s="160" t="s">
        <v>976</v>
      </c>
      <c r="B176" s="161" t="s">
        <v>659</v>
      </c>
      <c r="C176" s="161">
        <v>292920</v>
      </c>
      <c r="D176" s="162" t="s">
        <v>661</v>
      </c>
      <c r="E176" s="108">
        <v>100</v>
      </c>
      <c r="F176" s="109">
        <v>0</v>
      </c>
      <c r="G176" s="109">
        <v>40</v>
      </c>
      <c r="H176" s="109">
        <v>0</v>
      </c>
      <c r="I176" s="109">
        <v>0</v>
      </c>
      <c r="J176" s="109" t="e">
        <f>#N/A</f>
        <v>#N/A</v>
      </c>
      <c r="K176" s="109" t="e">
        <f>#N/A</f>
        <v>#N/A</v>
      </c>
      <c r="L176" s="109">
        <v>0</v>
      </c>
      <c r="M176" s="109">
        <v>0</v>
      </c>
      <c r="N176" s="109" t="s">
        <v>972</v>
      </c>
      <c r="O176" s="109">
        <v>1</v>
      </c>
      <c r="P176" s="109">
        <v>1</v>
      </c>
      <c r="Q176" s="109">
        <v>100</v>
      </c>
      <c r="R176" s="109">
        <v>0</v>
      </c>
      <c r="S176" s="109">
        <v>0</v>
      </c>
      <c r="T176" s="109" t="s">
        <v>972</v>
      </c>
      <c r="U176" s="109">
        <v>0</v>
      </c>
      <c r="V176" s="109">
        <v>0</v>
      </c>
      <c r="W176" s="109">
        <v>0</v>
      </c>
      <c r="X176" s="157">
        <v>0</v>
      </c>
      <c r="Y176" s="158">
        <v>1</v>
      </c>
      <c r="Z176" s="159">
        <v>0</v>
      </c>
    </row>
    <row r="177" spans="1:26" ht="12.75" customHeight="1">
      <c r="A177" s="160" t="s">
        <v>976</v>
      </c>
      <c r="B177" s="161" t="s">
        <v>977</v>
      </c>
      <c r="C177" s="161">
        <v>292940</v>
      </c>
      <c r="D177" s="162" t="s">
        <v>685</v>
      </c>
      <c r="E177" s="108">
        <v>0</v>
      </c>
      <c r="F177" s="109">
        <v>0</v>
      </c>
      <c r="G177" s="109">
        <v>0</v>
      </c>
      <c r="H177" s="109">
        <v>100</v>
      </c>
      <c r="I177" s="109">
        <v>0</v>
      </c>
      <c r="J177" s="109" t="e">
        <f>#N/A</f>
        <v>#N/A</v>
      </c>
      <c r="K177" s="109" t="e">
        <f>#N/A</f>
        <v>#N/A</v>
      </c>
      <c r="L177" s="109">
        <v>0</v>
      </c>
      <c r="M177" s="109">
        <v>0</v>
      </c>
      <c r="N177" s="109" t="s">
        <v>972</v>
      </c>
      <c r="O177" s="109">
        <v>4</v>
      </c>
      <c r="P177" s="109">
        <v>4</v>
      </c>
      <c r="Q177" s="109">
        <v>100</v>
      </c>
      <c r="R177" s="109">
        <v>1</v>
      </c>
      <c r="S177" s="109">
        <v>2</v>
      </c>
      <c r="T177" s="109">
        <v>50</v>
      </c>
      <c r="U177" s="109">
        <v>0</v>
      </c>
      <c r="V177" s="109">
        <v>0</v>
      </c>
      <c r="W177" s="109">
        <v>0</v>
      </c>
      <c r="X177" s="157">
        <v>0</v>
      </c>
      <c r="Y177" s="158">
        <v>0</v>
      </c>
      <c r="Z177" s="159">
        <v>0</v>
      </c>
    </row>
    <row r="178" spans="1:26" ht="12.75" customHeight="1">
      <c r="A178" s="160" t="s">
        <v>976</v>
      </c>
      <c r="B178" s="161" t="s">
        <v>659</v>
      </c>
      <c r="C178" s="161">
        <v>292950</v>
      </c>
      <c r="D178" s="162" t="s">
        <v>662</v>
      </c>
      <c r="E178" s="108">
        <v>100</v>
      </c>
      <c r="F178" s="109">
        <v>100</v>
      </c>
      <c r="G178" s="109">
        <v>100</v>
      </c>
      <c r="H178" s="109">
        <v>0</v>
      </c>
      <c r="I178" s="109">
        <v>100</v>
      </c>
      <c r="J178" s="109" t="e">
        <f>#N/A</f>
        <v>#N/A</v>
      </c>
      <c r="K178" s="109" t="e">
        <f>#N/A</f>
        <v>#N/A</v>
      </c>
      <c r="L178" s="109">
        <v>1</v>
      </c>
      <c r="M178" s="109">
        <v>1</v>
      </c>
      <c r="N178" s="109">
        <v>100</v>
      </c>
      <c r="O178" s="109">
        <v>1</v>
      </c>
      <c r="P178" s="109">
        <v>2</v>
      </c>
      <c r="Q178" s="109">
        <v>50</v>
      </c>
      <c r="R178" s="109">
        <v>0</v>
      </c>
      <c r="S178" s="109">
        <v>0</v>
      </c>
      <c r="T178" s="109" t="s">
        <v>972</v>
      </c>
      <c r="U178" s="109">
        <v>0</v>
      </c>
      <c r="V178" s="109">
        <v>0</v>
      </c>
      <c r="W178" s="109">
        <v>0</v>
      </c>
      <c r="X178" s="157">
        <v>0</v>
      </c>
      <c r="Y178" s="158">
        <v>4</v>
      </c>
      <c r="Z178" s="159">
        <v>0</v>
      </c>
    </row>
    <row r="179" spans="1:26" ht="12.75" customHeight="1">
      <c r="A179" s="160" t="s">
        <v>976</v>
      </c>
      <c r="B179" s="161" t="s">
        <v>648</v>
      </c>
      <c r="C179" s="161">
        <v>292960</v>
      </c>
      <c r="D179" s="162" t="s">
        <v>653</v>
      </c>
      <c r="E179" s="108">
        <v>0</v>
      </c>
      <c r="F179" s="109">
        <v>100</v>
      </c>
      <c r="G179" s="109">
        <v>0</v>
      </c>
      <c r="H179" s="109">
        <v>0</v>
      </c>
      <c r="I179" s="109">
        <v>0</v>
      </c>
      <c r="J179" s="109" t="e">
        <f>#N/A</f>
        <v>#N/A</v>
      </c>
      <c r="K179" s="109" t="e">
        <f>#N/A</f>
        <v>#N/A</v>
      </c>
      <c r="L179" s="109">
        <v>1</v>
      </c>
      <c r="M179" s="109">
        <v>1</v>
      </c>
      <c r="N179" s="109">
        <v>100</v>
      </c>
      <c r="O179" s="109">
        <v>1</v>
      </c>
      <c r="P179" s="109">
        <v>1</v>
      </c>
      <c r="Q179" s="109">
        <v>100</v>
      </c>
      <c r="R179" s="109">
        <v>0</v>
      </c>
      <c r="S179" s="109">
        <v>0</v>
      </c>
      <c r="T179" s="109" t="s">
        <v>972</v>
      </c>
      <c r="U179" s="109">
        <v>0</v>
      </c>
      <c r="V179" s="109">
        <v>0</v>
      </c>
      <c r="W179" s="109">
        <v>0</v>
      </c>
      <c r="X179" s="157">
        <v>0</v>
      </c>
      <c r="Y179" s="158">
        <v>2</v>
      </c>
      <c r="Z179" s="159">
        <v>0</v>
      </c>
    </row>
    <row r="180" spans="1:26" ht="12.75" customHeight="1">
      <c r="A180" s="160" t="s">
        <v>976</v>
      </c>
      <c r="B180" s="161" t="s">
        <v>659</v>
      </c>
      <c r="C180" s="161">
        <v>292975</v>
      </c>
      <c r="D180" s="162" t="s">
        <v>663</v>
      </c>
      <c r="E180" s="108">
        <v>66.7</v>
      </c>
      <c r="F180" s="109">
        <v>80</v>
      </c>
      <c r="G180" s="109">
        <v>66.6666666666667</v>
      </c>
      <c r="H180" s="109">
        <v>0</v>
      </c>
      <c r="I180" s="109">
        <v>100</v>
      </c>
      <c r="J180" s="109" t="e">
        <f>#N/A</f>
        <v>#N/A</v>
      </c>
      <c r="K180" s="109" t="e">
        <f>#N/A</f>
        <v>#N/A</v>
      </c>
      <c r="L180" s="109">
        <v>0</v>
      </c>
      <c r="M180" s="109">
        <v>1</v>
      </c>
      <c r="N180" s="109">
        <v>0</v>
      </c>
      <c r="O180" s="109">
        <v>1</v>
      </c>
      <c r="P180" s="109">
        <v>1</v>
      </c>
      <c r="Q180" s="109">
        <v>100</v>
      </c>
      <c r="R180" s="109">
        <v>1</v>
      </c>
      <c r="S180" s="109">
        <v>6</v>
      </c>
      <c r="T180" s="109">
        <v>16.6666666666667</v>
      </c>
      <c r="U180" s="109">
        <v>1</v>
      </c>
      <c r="V180" s="109">
        <v>2</v>
      </c>
      <c r="W180" s="109">
        <v>50</v>
      </c>
      <c r="X180" s="157">
        <v>0</v>
      </c>
      <c r="Y180" s="158">
        <v>1</v>
      </c>
      <c r="Z180" s="159">
        <v>0</v>
      </c>
    </row>
    <row r="181" spans="1:26" ht="12.75" customHeight="1">
      <c r="A181" s="160" t="s">
        <v>976</v>
      </c>
      <c r="B181" s="161" t="s">
        <v>638</v>
      </c>
      <c r="C181" s="161">
        <v>293070</v>
      </c>
      <c r="D181" s="162" t="s">
        <v>643</v>
      </c>
      <c r="E181" s="108">
        <v>78.3</v>
      </c>
      <c r="F181" s="109">
        <v>68.965517241379303</v>
      </c>
      <c r="G181" s="109">
        <v>77.7777777777778</v>
      </c>
      <c r="H181" s="109">
        <v>63.3</v>
      </c>
      <c r="I181" s="109">
        <v>63.3</v>
      </c>
      <c r="J181" s="109" t="e">
        <f>#N/A</f>
        <v>#N/A</v>
      </c>
      <c r="K181" s="109" t="e">
        <f>#N/A</f>
        <v>#N/A</v>
      </c>
      <c r="L181" s="109">
        <v>18</v>
      </c>
      <c r="M181" s="109">
        <v>20</v>
      </c>
      <c r="N181" s="109">
        <v>90</v>
      </c>
      <c r="O181" s="109">
        <v>32</v>
      </c>
      <c r="P181" s="109">
        <v>34</v>
      </c>
      <c r="Q181" s="109">
        <v>94.117647058823493</v>
      </c>
      <c r="R181" s="109">
        <v>19</v>
      </c>
      <c r="S181" s="109">
        <v>26</v>
      </c>
      <c r="T181" s="109">
        <v>73.076923076923094</v>
      </c>
      <c r="U181" s="109">
        <v>14</v>
      </c>
      <c r="V181" s="109">
        <v>17</v>
      </c>
      <c r="W181" s="109">
        <v>82.4</v>
      </c>
      <c r="X181" s="157">
        <v>17</v>
      </c>
      <c r="Y181" s="158">
        <v>22</v>
      </c>
      <c r="Z181" s="159">
        <v>77.3</v>
      </c>
    </row>
    <row r="182" spans="1:26" ht="12.75" customHeight="1">
      <c r="A182" s="160" t="s">
        <v>976</v>
      </c>
      <c r="B182" s="161" t="s">
        <v>977</v>
      </c>
      <c r="C182" s="161">
        <v>293210</v>
      </c>
      <c r="D182" s="162" t="s">
        <v>686</v>
      </c>
      <c r="E182" s="108">
        <v>0</v>
      </c>
      <c r="F182" s="109">
        <v>100</v>
      </c>
      <c r="G182" s="109">
        <v>66.6666666666667</v>
      </c>
      <c r="H182" s="109">
        <v>0</v>
      </c>
      <c r="I182" s="109">
        <v>0</v>
      </c>
      <c r="J182" s="109" t="e">
        <f>#N/A</f>
        <v>#N/A</v>
      </c>
      <c r="K182" s="109" t="e">
        <f>#N/A</f>
        <v>#N/A</v>
      </c>
      <c r="L182" s="109">
        <v>0</v>
      </c>
      <c r="M182" s="109">
        <v>0</v>
      </c>
      <c r="N182" s="109" t="s">
        <v>972</v>
      </c>
      <c r="O182" s="109">
        <v>1</v>
      </c>
      <c r="P182" s="109">
        <v>1</v>
      </c>
      <c r="Q182" s="109">
        <v>100</v>
      </c>
      <c r="R182" s="109">
        <v>0</v>
      </c>
      <c r="S182" s="109">
        <v>0</v>
      </c>
      <c r="T182" s="109" t="s">
        <v>972</v>
      </c>
      <c r="U182" s="109">
        <v>0</v>
      </c>
      <c r="V182" s="109">
        <v>0</v>
      </c>
      <c r="W182" s="109">
        <v>0</v>
      </c>
      <c r="X182" s="157">
        <v>1</v>
      </c>
      <c r="Y182" s="158">
        <v>1</v>
      </c>
      <c r="Z182" s="159">
        <v>100</v>
      </c>
    </row>
    <row r="183" spans="1:26" ht="12.75" customHeight="1">
      <c r="A183" s="160" t="s">
        <v>976</v>
      </c>
      <c r="B183" s="161" t="s">
        <v>977</v>
      </c>
      <c r="C183" s="161">
        <v>293317</v>
      </c>
      <c r="D183" s="162" t="s">
        <v>687</v>
      </c>
      <c r="E183" s="108">
        <v>0</v>
      </c>
      <c r="F183" s="109">
        <v>0</v>
      </c>
      <c r="G183" s="109">
        <v>0</v>
      </c>
      <c r="H183" s="109">
        <v>100</v>
      </c>
      <c r="I183" s="109">
        <v>100</v>
      </c>
      <c r="J183" s="109" t="e">
        <f>#N/A</f>
        <v>#N/A</v>
      </c>
      <c r="K183" s="109" t="e">
        <f>#N/A</f>
        <v>#N/A</v>
      </c>
      <c r="L183" s="109">
        <v>1</v>
      </c>
      <c r="M183" s="109">
        <v>1</v>
      </c>
      <c r="N183" s="109">
        <v>100</v>
      </c>
      <c r="O183" s="109">
        <v>0</v>
      </c>
      <c r="P183" s="109">
        <v>0</v>
      </c>
      <c r="Q183" s="109" t="s">
        <v>972</v>
      </c>
      <c r="R183" s="109">
        <v>0</v>
      </c>
      <c r="S183" s="109">
        <v>3</v>
      </c>
      <c r="T183" s="109">
        <v>0</v>
      </c>
      <c r="U183" s="109">
        <v>0</v>
      </c>
      <c r="V183" s="109">
        <v>0</v>
      </c>
      <c r="W183" s="109">
        <v>0</v>
      </c>
      <c r="X183" s="157">
        <v>0</v>
      </c>
      <c r="Y183" s="158">
        <v>1</v>
      </c>
      <c r="Z183" s="159">
        <v>0</v>
      </c>
    </row>
    <row r="184" spans="1:26" ht="12.75" customHeight="1">
      <c r="A184" s="160" t="s">
        <v>976</v>
      </c>
      <c r="B184" s="161" t="s">
        <v>659</v>
      </c>
      <c r="C184" s="161">
        <v>293320</v>
      </c>
      <c r="D184" s="162" t="s">
        <v>664</v>
      </c>
      <c r="E184" s="108">
        <v>33.299999999999997</v>
      </c>
      <c r="F184" s="109">
        <v>66.6666666666667</v>
      </c>
      <c r="G184" s="109">
        <v>60</v>
      </c>
      <c r="H184" s="109">
        <v>75</v>
      </c>
      <c r="I184" s="109">
        <v>100</v>
      </c>
      <c r="J184" s="109" t="e">
        <f>#N/A</f>
        <v>#N/A</v>
      </c>
      <c r="K184" s="109" t="e">
        <f>#N/A</f>
        <v>#N/A</v>
      </c>
      <c r="L184" s="109">
        <v>2</v>
      </c>
      <c r="M184" s="109">
        <v>3</v>
      </c>
      <c r="N184" s="109">
        <v>66.6666666666667</v>
      </c>
      <c r="O184" s="109">
        <v>1</v>
      </c>
      <c r="P184" s="109">
        <v>1</v>
      </c>
      <c r="Q184" s="109">
        <v>100</v>
      </c>
      <c r="R184" s="109">
        <v>8</v>
      </c>
      <c r="S184" s="109">
        <v>12</v>
      </c>
      <c r="T184" s="109">
        <v>66.6666666666667</v>
      </c>
      <c r="U184" s="109">
        <v>5</v>
      </c>
      <c r="V184" s="109">
        <v>10</v>
      </c>
      <c r="W184" s="109">
        <v>50</v>
      </c>
      <c r="X184" s="157">
        <v>2</v>
      </c>
      <c r="Y184" s="158">
        <v>2</v>
      </c>
      <c r="Z184" s="159">
        <v>100</v>
      </c>
    </row>
    <row r="185" spans="1:26" ht="12.75" customHeight="1">
      <c r="A185" s="160" t="s">
        <v>978</v>
      </c>
      <c r="B185" s="161" t="s">
        <v>691</v>
      </c>
      <c r="C185" s="161">
        <v>290030</v>
      </c>
      <c r="D185" s="162" t="s">
        <v>690</v>
      </c>
      <c r="E185" s="108">
        <v>0</v>
      </c>
      <c r="F185" s="109">
        <v>0</v>
      </c>
      <c r="G185" s="109">
        <v>0</v>
      </c>
      <c r="H185" s="109">
        <v>0</v>
      </c>
      <c r="I185" s="109">
        <v>0</v>
      </c>
      <c r="J185" s="109" t="e">
        <f>#N/A</f>
        <v>#N/A</v>
      </c>
      <c r="K185" s="109" t="e">
        <f>#N/A</f>
        <v>#N/A</v>
      </c>
      <c r="L185" s="109">
        <v>0</v>
      </c>
      <c r="M185" s="109">
        <v>0</v>
      </c>
      <c r="N185" s="109" t="s">
        <v>972</v>
      </c>
      <c r="O185" s="109">
        <v>0</v>
      </c>
      <c r="P185" s="109">
        <v>0</v>
      </c>
      <c r="Q185" s="109" t="s">
        <v>972</v>
      </c>
      <c r="R185" s="109">
        <v>0</v>
      </c>
      <c r="S185" s="109">
        <v>0</v>
      </c>
      <c r="T185" s="109" t="s">
        <v>972</v>
      </c>
      <c r="U185" s="109">
        <v>0</v>
      </c>
      <c r="V185" s="109">
        <v>0</v>
      </c>
      <c r="W185" s="109">
        <v>0</v>
      </c>
      <c r="X185" s="157">
        <v>0</v>
      </c>
      <c r="Y185" s="158">
        <v>0</v>
      </c>
      <c r="Z185" s="159">
        <v>0</v>
      </c>
    </row>
    <row r="186" spans="1:26" ht="12.75" customHeight="1">
      <c r="A186" s="160" t="s">
        <v>978</v>
      </c>
      <c r="B186" s="161" t="s">
        <v>722</v>
      </c>
      <c r="C186" s="161">
        <v>290035</v>
      </c>
      <c r="D186" s="162" t="s">
        <v>709</v>
      </c>
      <c r="E186" s="108">
        <v>0</v>
      </c>
      <c r="F186" s="109">
        <v>0</v>
      </c>
      <c r="G186" s="109">
        <v>0</v>
      </c>
      <c r="H186" s="109">
        <v>100</v>
      </c>
      <c r="I186" s="109">
        <v>100</v>
      </c>
      <c r="J186" s="109" t="e">
        <f>#N/A</f>
        <v>#N/A</v>
      </c>
      <c r="K186" s="109" t="e">
        <f>#N/A</f>
        <v>#N/A</v>
      </c>
      <c r="L186" s="109">
        <v>0</v>
      </c>
      <c r="M186" s="109">
        <v>0</v>
      </c>
      <c r="N186" s="109" t="s">
        <v>972</v>
      </c>
      <c r="O186" s="109">
        <v>0</v>
      </c>
      <c r="P186" s="109">
        <v>0</v>
      </c>
      <c r="Q186" s="109" t="s">
        <v>972</v>
      </c>
      <c r="R186" s="109">
        <v>1</v>
      </c>
      <c r="S186" s="109">
        <v>3</v>
      </c>
      <c r="T186" s="109">
        <v>33.3333333333333</v>
      </c>
      <c r="U186" s="109">
        <v>2</v>
      </c>
      <c r="V186" s="109">
        <v>2</v>
      </c>
      <c r="W186" s="109">
        <v>100</v>
      </c>
      <c r="X186" s="157">
        <v>2</v>
      </c>
      <c r="Y186" s="158">
        <v>3</v>
      </c>
      <c r="Z186" s="159">
        <v>66.7</v>
      </c>
    </row>
    <row r="187" spans="1:26" ht="12.75" customHeight="1">
      <c r="A187" s="160" t="s">
        <v>978</v>
      </c>
      <c r="B187" s="161" t="s">
        <v>691</v>
      </c>
      <c r="C187" s="161">
        <v>290070</v>
      </c>
      <c r="D187" s="162" t="s">
        <v>691</v>
      </c>
      <c r="E187" s="108">
        <v>66.7</v>
      </c>
      <c r="F187" s="109">
        <v>60</v>
      </c>
      <c r="G187" s="109">
        <v>60.606060606060602</v>
      </c>
      <c r="H187" s="109">
        <v>87.8</v>
      </c>
      <c r="I187" s="109">
        <v>82.8</v>
      </c>
      <c r="J187" s="109" t="e">
        <f>#N/A</f>
        <v>#N/A</v>
      </c>
      <c r="K187" s="109" t="e">
        <f>#N/A</f>
        <v>#N/A</v>
      </c>
      <c r="L187" s="109">
        <v>24</v>
      </c>
      <c r="M187" s="109">
        <v>31</v>
      </c>
      <c r="N187" s="109">
        <v>77.419354838709694</v>
      </c>
      <c r="O187" s="109">
        <v>38</v>
      </c>
      <c r="P187" s="109">
        <v>43</v>
      </c>
      <c r="Q187" s="109">
        <v>88.3720930232558</v>
      </c>
      <c r="R187" s="109">
        <v>49</v>
      </c>
      <c r="S187" s="109">
        <v>59</v>
      </c>
      <c r="T187" s="109">
        <v>83.0508474576271</v>
      </c>
      <c r="U187" s="109">
        <v>32</v>
      </c>
      <c r="V187" s="109">
        <v>36</v>
      </c>
      <c r="W187" s="109">
        <v>88.9</v>
      </c>
      <c r="X187" s="157">
        <v>37</v>
      </c>
      <c r="Y187" s="158">
        <v>47</v>
      </c>
      <c r="Z187" s="159">
        <v>78.7</v>
      </c>
    </row>
    <row r="188" spans="1:26" ht="12.75" customHeight="1">
      <c r="A188" s="160" t="s">
        <v>978</v>
      </c>
      <c r="B188" s="161" t="s">
        <v>722</v>
      </c>
      <c r="C188" s="161">
        <v>290160</v>
      </c>
      <c r="D188" s="162" t="s">
        <v>710</v>
      </c>
      <c r="E188" s="108">
        <v>0</v>
      </c>
      <c r="F188" s="109">
        <v>0</v>
      </c>
      <c r="G188" s="109">
        <v>0</v>
      </c>
      <c r="H188" s="109">
        <v>0</v>
      </c>
      <c r="I188" s="109">
        <v>0</v>
      </c>
      <c r="J188" s="109" t="e">
        <f>#N/A</f>
        <v>#N/A</v>
      </c>
      <c r="K188" s="109" t="e">
        <f>#N/A</f>
        <v>#N/A</v>
      </c>
      <c r="L188" s="109">
        <v>0</v>
      </c>
      <c r="M188" s="109">
        <v>0</v>
      </c>
      <c r="N188" s="109" t="s">
        <v>972</v>
      </c>
      <c r="O188" s="109">
        <v>0</v>
      </c>
      <c r="P188" s="109">
        <v>0</v>
      </c>
      <c r="Q188" s="109" t="s">
        <v>972</v>
      </c>
      <c r="R188" s="109">
        <v>0</v>
      </c>
      <c r="S188" s="109">
        <v>0</v>
      </c>
      <c r="T188" s="109" t="s">
        <v>972</v>
      </c>
      <c r="U188" s="109">
        <v>0</v>
      </c>
      <c r="V188" s="109">
        <v>0</v>
      </c>
      <c r="W188" s="109">
        <v>0</v>
      </c>
      <c r="X188" s="157">
        <v>0</v>
      </c>
      <c r="Y188" s="158">
        <v>0</v>
      </c>
      <c r="Z188" s="159">
        <v>0</v>
      </c>
    </row>
    <row r="189" spans="1:26" ht="12.75" customHeight="1">
      <c r="A189" s="160" t="s">
        <v>978</v>
      </c>
      <c r="B189" s="161" t="s">
        <v>691</v>
      </c>
      <c r="C189" s="161">
        <v>290190</v>
      </c>
      <c r="D189" s="162" t="s">
        <v>692</v>
      </c>
      <c r="E189" s="108">
        <v>0</v>
      </c>
      <c r="F189" s="109">
        <v>66.6666666666667</v>
      </c>
      <c r="G189" s="109">
        <v>60</v>
      </c>
      <c r="H189" s="109">
        <v>0</v>
      </c>
      <c r="I189" s="109">
        <v>0</v>
      </c>
      <c r="J189" s="109" t="e">
        <f>#N/A</f>
        <v>#N/A</v>
      </c>
      <c r="K189" s="109" t="e">
        <f>#N/A</f>
        <v>#N/A</v>
      </c>
      <c r="L189" s="109">
        <v>0</v>
      </c>
      <c r="M189" s="109">
        <v>0</v>
      </c>
      <c r="N189" s="109" t="s">
        <v>972</v>
      </c>
      <c r="O189" s="109">
        <v>1</v>
      </c>
      <c r="P189" s="109">
        <v>1</v>
      </c>
      <c r="Q189" s="109">
        <v>100</v>
      </c>
      <c r="R189" s="109">
        <v>1</v>
      </c>
      <c r="S189" s="109">
        <v>2</v>
      </c>
      <c r="T189" s="109">
        <v>50</v>
      </c>
      <c r="U189" s="109">
        <v>0</v>
      </c>
      <c r="V189" s="109">
        <v>0</v>
      </c>
      <c r="W189" s="109">
        <v>0</v>
      </c>
      <c r="X189" s="157">
        <v>1</v>
      </c>
      <c r="Y189" s="158">
        <v>1</v>
      </c>
      <c r="Z189" s="159">
        <v>100</v>
      </c>
    </row>
    <row r="190" spans="1:26" ht="12.75" customHeight="1">
      <c r="A190" s="160" t="s">
        <v>978</v>
      </c>
      <c r="B190" s="161" t="s">
        <v>691</v>
      </c>
      <c r="C190" s="161">
        <v>290205</v>
      </c>
      <c r="D190" s="162" t="s">
        <v>693</v>
      </c>
      <c r="E190" s="108">
        <v>100</v>
      </c>
      <c r="F190" s="109">
        <v>0</v>
      </c>
      <c r="G190" s="109">
        <v>0</v>
      </c>
      <c r="H190" s="109">
        <v>50</v>
      </c>
      <c r="I190" s="109">
        <v>0</v>
      </c>
      <c r="J190" s="109" t="e">
        <f>#N/A</f>
        <v>#N/A</v>
      </c>
      <c r="K190" s="109" t="e">
        <f>#N/A</f>
        <v>#N/A</v>
      </c>
      <c r="L190" s="109">
        <v>0</v>
      </c>
      <c r="M190" s="109">
        <v>0</v>
      </c>
      <c r="N190" s="109" t="s">
        <v>972</v>
      </c>
      <c r="O190" s="109">
        <v>0</v>
      </c>
      <c r="P190" s="109">
        <v>0</v>
      </c>
      <c r="Q190" s="109" t="s">
        <v>972</v>
      </c>
      <c r="R190" s="109">
        <v>0</v>
      </c>
      <c r="S190" s="109">
        <v>0</v>
      </c>
      <c r="T190" s="109" t="s">
        <v>972</v>
      </c>
      <c r="U190" s="109">
        <v>0</v>
      </c>
      <c r="V190" s="109">
        <v>0</v>
      </c>
      <c r="W190" s="109">
        <v>0</v>
      </c>
      <c r="X190" s="157">
        <v>0</v>
      </c>
      <c r="Y190" s="158">
        <v>0</v>
      </c>
      <c r="Z190" s="159">
        <v>0</v>
      </c>
    </row>
    <row r="191" spans="1:26" ht="12.75" customHeight="1">
      <c r="A191" s="160" t="s">
        <v>978</v>
      </c>
      <c r="B191" s="161" t="s">
        <v>691</v>
      </c>
      <c r="C191" s="161">
        <v>290220</v>
      </c>
      <c r="D191" s="162" t="s">
        <v>694</v>
      </c>
      <c r="E191" s="108">
        <v>0</v>
      </c>
      <c r="F191" s="109">
        <v>0</v>
      </c>
      <c r="G191" s="109">
        <v>0</v>
      </c>
      <c r="H191" s="109">
        <v>0</v>
      </c>
      <c r="I191" s="109">
        <v>0</v>
      </c>
      <c r="J191" s="109" t="e">
        <f>#N/A</f>
        <v>#N/A</v>
      </c>
      <c r="K191" s="109" t="e">
        <f>#N/A</f>
        <v>#N/A</v>
      </c>
      <c r="L191" s="109">
        <v>0</v>
      </c>
      <c r="M191" s="109">
        <v>0</v>
      </c>
      <c r="N191" s="109" t="s">
        <v>972</v>
      </c>
      <c r="O191" s="109">
        <v>0</v>
      </c>
      <c r="P191" s="109">
        <v>0</v>
      </c>
      <c r="Q191" s="109" t="s">
        <v>972</v>
      </c>
      <c r="R191" s="109">
        <v>0</v>
      </c>
      <c r="S191" s="109">
        <v>1</v>
      </c>
      <c r="T191" s="109">
        <v>0</v>
      </c>
      <c r="U191" s="109">
        <v>1</v>
      </c>
      <c r="V191" s="109">
        <v>1</v>
      </c>
      <c r="W191" s="109">
        <v>100</v>
      </c>
      <c r="X191" s="157">
        <v>0</v>
      </c>
      <c r="Y191" s="158">
        <v>0</v>
      </c>
      <c r="Z191" s="159">
        <v>0</v>
      </c>
    </row>
    <row r="192" spans="1:26" ht="12.75" customHeight="1">
      <c r="A192" s="160" t="s">
        <v>978</v>
      </c>
      <c r="B192" s="161" t="s">
        <v>722</v>
      </c>
      <c r="C192" s="161">
        <v>290265</v>
      </c>
      <c r="D192" s="162" t="s">
        <v>711</v>
      </c>
      <c r="E192" s="108">
        <v>0</v>
      </c>
      <c r="F192" s="109">
        <v>0</v>
      </c>
      <c r="G192" s="109">
        <v>0</v>
      </c>
      <c r="H192" s="109">
        <v>100</v>
      </c>
      <c r="I192" s="109">
        <v>0</v>
      </c>
      <c r="J192" s="109" t="e">
        <f>#N/A</f>
        <v>#N/A</v>
      </c>
      <c r="K192" s="109" t="e">
        <f>#N/A</f>
        <v>#N/A</v>
      </c>
      <c r="L192" s="109">
        <v>1</v>
      </c>
      <c r="M192" s="109">
        <v>2</v>
      </c>
      <c r="N192" s="109">
        <v>50</v>
      </c>
      <c r="O192" s="109">
        <v>0</v>
      </c>
      <c r="P192" s="109">
        <v>0</v>
      </c>
      <c r="Q192" s="109" t="s">
        <v>972</v>
      </c>
      <c r="R192" s="109">
        <v>0</v>
      </c>
      <c r="S192" s="109">
        <v>0</v>
      </c>
      <c r="T192" s="109" t="s">
        <v>972</v>
      </c>
      <c r="U192" s="109">
        <v>0</v>
      </c>
      <c r="V192" s="109">
        <v>0</v>
      </c>
      <c r="W192" s="109">
        <v>0</v>
      </c>
      <c r="X192" s="157">
        <v>0</v>
      </c>
      <c r="Y192" s="158">
        <v>1</v>
      </c>
      <c r="Z192" s="159">
        <v>0</v>
      </c>
    </row>
    <row r="193" spans="1:26" ht="12.75" customHeight="1">
      <c r="A193" s="160" t="s">
        <v>978</v>
      </c>
      <c r="B193" s="161" t="s">
        <v>691</v>
      </c>
      <c r="C193" s="161">
        <v>290700</v>
      </c>
      <c r="D193" s="162" t="s">
        <v>695</v>
      </c>
      <c r="E193" s="108">
        <v>0</v>
      </c>
      <c r="F193" s="109">
        <v>0</v>
      </c>
      <c r="G193" s="109">
        <v>0</v>
      </c>
      <c r="H193" s="109">
        <v>100</v>
      </c>
      <c r="I193" s="109">
        <v>0</v>
      </c>
      <c r="J193" s="109" t="e">
        <f>#N/A</f>
        <v>#N/A</v>
      </c>
      <c r="K193" s="109" t="e">
        <f>#N/A</f>
        <v>#N/A</v>
      </c>
      <c r="L193" s="109">
        <v>0</v>
      </c>
      <c r="M193" s="109">
        <v>0</v>
      </c>
      <c r="N193" s="109" t="s">
        <v>972</v>
      </c>
      <c r="O193" s="109">
        <v>1</v>
      </c>
      <c r="P193" s="109">
        <v>1</v>
      </c>
      <c r="Q193" s="109">
        <v>100</v>
      </c>
      <c r="R193" s="109">
        <v>0</v>
      </c>
      <c r="S193" s="109">
        <v>1</v>
      </c>
      <c r="T193" s="109">
        <v>0</v>
      </c>
      <c r="U193" s="109">
        <v>1</v>
      </c>
      <c r="V193" s="109">
        <v>1</v>
      </c>
      <c r="W193" s="109">
        <v>100</v>
      </c>
      <c r="X193" s="157">
        <v>0</v>
      </c>
      <c r="Y193" s="158">
        <v>0</v>
      </c>
      <c r="Z193" s="159">
        <v>0</v>
      </c>
    </row>
    <row r="194" spans="1:26" ht="12.75" customHeight="1">
      <c r="A194" s="160" t="s">
        <v>978</v>
      </c>
      <c r="B194" s="161" t="s">
        <v>691</v>
      </c>
      <c r="C194" s="161">
        <v>290750</v>
      </c>
      <c r="D194" s="162" t="s">
        <v>696</v>
      </c>
      <c r="E194" s="108">
        <v>87.5</v>
      </c>
      <c r="F194" s="109">
        <v>80</v>
      </c>
      <c r="G194" s="109">
        <v>75</v>
      </c>
      <c r="H194" s="109">
        <v>66.7</v>
      </c>
      <c r="I194" s="109">
        <v>100</v>
      </c>
      <c r="J194" s="109" t="e">
        <f>#N/A</f>
        <v>#N/A</v>
      </c>
      <c r="K194" s="109" t="e">
        <f>#N/A</f>
        <v>#N/A</v>
      </c>
      <c r="L194" s="109">
        <v>1</v>
      </c>
      <c r="M194" s="109">
        <v>2</v>
      </c>
      <c r="N194" s="109">
        <v>50</v>
      </c>
      <c r="O194" s="109">
        <v>1</v>
      </c>
      <c r="P194" s="109">
        <v>1</v>
      </c>
      <c r="Q194" s="109">
        <v>100</v>
      </c>
      <c r="R194" s="109">
        <v>4</v>
      </c>
      <c r="S194" s="109">
        <v>4</v>
      </c>
      <c r="T194" s="109">
        <v>100</v>
      </c>
      <c r="U194" s="109">
        <v>3</v>
      </c>
      <c r="V194" s="109">
        <v>3</v>
      </c>
      <c r="W194" s="109">
        <v>100</v>
      </c>
      <c r="X194" s="157">
        <v>0</v>
      </c>
      <c r="Y194" s="158">
        <v>0</v>
      </c>
      <c r="Z194" s="159">
        <v>0</v>
      </c>
    </row>
    <row r="195" spans="1:26" ht="12.75" customHeight="1">
      <c r="A195" s="160" t="s">
        <v>978</v>
      </c>
      <c r="B195" s="161" t="s">
        <v>722</v>
      </c>
      <c r="C195" s="161">
        <v>290780</v>
      </c>
      <c r="D195" s="162" t="s">
        <v>712</v>
      </c>
      <c r="E195" s="108">
        <v>66.7</v>
      </c>
      <c r="F195" s="109">
        <v>100</v>
      </c>
      <c r="G195" s="109">
        <v>100</v>
      </c>
      <c r="H195" s="109">
        <v>0</v>
      </c>
      <c r="I195" s="109">
        <v>100</v>
      </c>
      <c r="J195" s="109" t="e">
        <f>#N/A</f>
        <v>#N/A</v>
      </c>
      <c r="K195" s="109" t="e">
        <f>#N/A</f>
        <v>#N/A</v>
      </c>
      <c r="L195" s="109">
        <v>1</v>
      </c>
      <c r="M195" s="109">
        <v>1</v>
      </c>
      <c r="N195" s="109">
        <v>100</v>
      </c>
      <c r="O195" s="109">
        <v>1</v>
      </c>
      <c r="P195" s="109">
        <v>1</v>
      </c>
      <c r="Q195" s="109">
        <v>100</v>
      </c>
      <c r="R195" s="109">
        <v>4</v>
      </c>
      <c r="S195" s="109">
        <v>4</v>
      </c>
      <c r="T195" s="109">
        <v>100</v>
      </c>
      <c r="U195" s="109">
        <v>1</v>
      </c>
      <c r="V195" s="109">
        <v>1</v>
      </c>
      <c r="W195" s="109">
        <v>100</v>
      </c>
      <c r="X195" s="157">
        <v>2</v>
      </c>
      <c r="Y195" s="158">
        <v>2</v>
      </c>
      <c r="Z195" s="159">
        <v>100</v>
      </c>
    </row>
    <row r="196" spans="1:26" ht="12.75" customHeight="1">
      <c r="A196" s="160" t="s">
        <v>978</v>
      </c>
      <c r="B196" s="161" t="s">
        <v>722</v>
      </c>
      <c r="C196" s="161">
        <v>290790</v>
      </c>
      <c r="D196" s="162" t="s">
        <v>713</v>
      </c>
      <c r="E196" s="108">
        <v>33.299999999999997</v>
      </c>
      <c r="F196" s="109">
        <v>0</v>
      </c>
      <c r="G196" s="109">
        <v>50</v>
      </c>
      <c r="H196" s="109">
        <v>0</v>
      </c>
      <c r="I196" s="109">
        <v>0</v>
      </c>
      <c r="J196" s="109" t="e">
        <f>#N/A</f>
        <v>#N/A</v>
      </c>
      <c r="K196" s="109" t="e">
        <f>#N/A</f>
        <v>#N/A</v>
      </c>
      <c r="L196" s="109">
        <v>0</v>
      </c>
      <c r="M196" s="109">
        <v>0</v>
      </c>
      <c r="N196" s="109" t="s">
        <v>972</v>
      </c>
      <c r="O196" s="109">
        <v>0</v>
      </c>
      <c r="P196" s="109">
        <v>1</v>
      </c>
      <c r="Q196" s="109">
        <v>0</v>
      </c>
      <c r="R196" s="109">
        <v>0</v>
      </c>
      <c r="S196" s="109">
        <v>1</v>
      </c>
      <c r="T196" s="109">
        <v>0</v>
      </c>
      <c r="U196" s="109">
        <v>1</v>
      </c>
      <c r="V196" s="109">
        <v>1</v>
      </c>
      <c r="W196" s="109">
        <v>100</v>
      </c>
      <c r="X196" s="157">
        <v>0</v>
      </c>
      <c r="Y196" s="158">
        <v>1</v>
      </c>
      <c r="Z196" s="159">
        <v>0</v>
      </c>
    </row>
    <row r="197" spans="1:26" ht="12.75" customHeight="1">
      <c r="A197" s="160" t="s">
        <v>978</v>
      </c>
      <c r="B197" s="161" t="s">
        <v>722</v>
      </c>
      <c r="C197" s="161">
        <v>290920</v>
      </c>
      <c r="D197" s="162" t="s">
        <v>714</v>
      </c>
      <c r="E197" s="108">
        <v>0</v>
      </c>
      <c r="F197" s="109">
        <v>0</v>
      </c>
      <c r="G197" s="109">
        <v>100</v>
      </c>
      <c r="H197" s="109">
        <v>100</v>
      </c>
      <c r="I197" s="109">
        <v>0</v>
      </c>
      <c r="J197" s="109" t="e">
        <f>#N/A</f>
        <v>#N/A</v>
      </c>
      <c r="K197" s="109" t="e">
        <f>#N/A</f>
        <v>#N/A</v>
      </c>
      <c r="L197" s="109">
        <v>1</v>
      </c>
      <c r="M197" s="109">
        <v>1</v>
      </c>
      <c r="N197" s="109">
        <v>100</v>
      </c>
      <c r="O197" s="109">
        <v>0</v>
      </c>
      <c r="P197" s="109">
        <v>0</v>
      </c>
      <c r="Q197" s="109" t="s">
        <v>972</v>
      </c>
      <c r="R197" s="109">
        <v>2</v>
      </c>
      <c r="S197" s="109">
        <v>2</v>
      </c>
      <c r="T197" s="109">
        <v>100</v>
      </c>
      <c r="U197" s="109">
        <v>0</v>
      </c>
      <c r="V197" s="109">
        <v>0</v>
      </c>
      <c r="W197" s="109">
        <v>0</v>
      </c>
      <c r="X197" s="157">
        <v>0</v>
      </c>
      <c r="Y197" s="158">
        <v>0</v>
      </c>
      <c r="Z197" s="159">
        <v>0</v>
      </c>
    </row>
    <row r="198" spans="1:26" ht="12.75" customHeight="1">
      <c r="A198" s="160" t="s">
        <v>978</v>
      </c>
      <c r="B198" s="161" t="s">
        <v>691</v>
      </c>
      <c r="C198" s="161">
        <v>290960</v>
      </c>
      <c r="D198" s="162" t="s">
        <v>697</v>
      </c>
      <c r="E198" s="108">
        <v>0</v>
      </c>
      <c r="F198" s="109">
        <v>66.6666666666667</v>
      </c>
      <c r="G198" s="109">
        <v>77.7777777777778</v>
      </c>
      <c r="H198" s="109">
        <v>66.7</v>
      </c>
      <c r="I198" s="109">
        <v>83.3</v>
      </c>
      <c r="J198" s="109" t="e">
        <f>#N/A</f>
        <v>#N/A</v>
      </c>
      <c r="K198" s="109" t="e">
        <f>#N/A</f>
        <v>#N/A</v>
      </c>
      <c r="L198" s="109">
        <v>1</v>
      </c>
      <c r="M198" s="109">
        <v>5</v>
      </c>
      <c r="N198" s="109">
        <v>20</v>
      </c>
      <c r="O198" s="109">
        <v>2</v>
      </c>
      <c r="P198" s="109">
        <v>3</v>
      </c>
      <c r="Q198" s="109">
        <v>66.6666666666667</v>
      </c>
      <c r="R198" s="109">
        <v>3</v>
      </c>
      <c r="S198" s="109">
        <v>4</v>
      </c>
      <c r="T198" s="109">
        <v>75</v>
      </c>
      <c r="U198" s="109">
        <v>2</v>
      </c>
      <c r="V198" s="109">
        <v>2</v>
      </c>
      <c r="W198" s="109">
        <v>100</v>
      </c>
      <c r="X198" s="157">
        <v>0</v>
      </c>
      <c r="Y198" s="158">
        <v>0</v>
      </c>
      <c r="Z198" s="159">
        <v>0</v>
      </c>
    </row>
    <row r="199" spans="1:26" ht="12.75" customHeight="1">
      <c r="A199" s="160" t="s">
        <v>978</v>
      </c>
      <c r="B199" s="161" t="s">
        <v>691</v>
      </c>
      <c r="C199" s="161">
        <v>291050</v>
      </c>
      <c r="D199" s="162" t="s">
        <v>698</v>
      </c>
      <c r="E199" s="108">
        <v>66.7</v>
      </c>
      <c r="F199" s="109">
        <v>66.6666666666667</v>
      </c>
      <c r="G199" s="109">
        <v>0</v>
      </c>
      <c r="H199" s="109">
        <v>60</v>
      </c>
      <c r="I199" s="109">
        <v>66.7</v>
      </c>
      <c r="J199" s="109" t="e">
        <f>#N/A</f>
        <v>#N/A</v>
      </c>
      <c r="K199" s="109" t="e">
        <f>#N/A</f>
        <v>#N/A</v>
      </c>
      <c r="L199" s="109">
        <v>0</v>
      </c>
      <c r="M199" s="109">
        <v>0</v>
      </c>
      <c r="N199" s="109" t="s">
        <v>972</v>
      </c>
      <c r="O199" s="109">
        <v>2</v>
      </c>
      <c r="P199" s="109">
        <v>2</v>
      </c>
      <c r="Q199" s="109">
        <v>100</v>
      </c>
      <c r="R199" s="109">
        <v>3</v>
      </c>
      <c r="S199" s="109">
        <v>4</v>
      </c>
      <c r="T199" s="109">
        <v>75</v>
      </c>
      <c r="U199" s="109">
        <v>2</v>
      </c>
      <c r="V199" s="109">
        <v>2</v>
      </c>
      <c r="W199" s="109">
        <v>100</v>
      </c>
      <c r="X199" s="157">
        <v>1</v>
      </c>
      <c r="Y199" s="158">
        <v>3</v>
      </c>
      <c r="Z199" s="159">
        <v>33.299999999999997</v>
      </c>
    </row>
    <row r="200" spans="1:26" ht="12.75" customHeight="1">
      <c r="A200" s="160" t="s">
        <v>978</v>
      </c>
      <c r="B200" s="161" t="s">
        <v>691</v>
      </c>
      <c r="C200" s="161">
        <v>291060</v>
      </c>
      <c r="D200" s="162" t="s">
        <v>699</v>
      </c>
      <c r="E200" s="108">
        <v>50</v>
      </c>
      <c r="F200" s="109">
        <v>60</v>
      </c>
      <c r="G200" s="109">
        <v>33.3333333333333</v>
      </c>
      <c r="H200" s="109">
        <v>0</v>
      </c>
      <c r="I200" s="109">
        <v>66.7</v>
      </c>
      <c r="J200" s="109" t="e">
        <f>#N/A</f>
        <v>#N/A</v>
      </c>
      <c r="K200" s="109" t="e">
        <f>#N/A</f>
        <v>#N/A</v>
      </c>
      <c r="L200" s="109">
        <v>1</v>
      </c>
      <c r="M200" s="109">
        <v>2</v>
      </c>
      <c r="N200" s="109">
        <v>50</v>
      </c>
      <c r="O200" s="109">
        <v>1</v>
      </c>
      <c r="P200" s="109">
        <v>3</v>
      </c>
      <c r="Q200" s="109">
        <v>33.3333333333333</v>
      </c>
      <c r="R200" s="109">
        <v>0</v>
      </c>
      <c r="S200" s="109">
        <v>2</v>
      </c>
      <c r="T200" s="109">
        <v>0</v>
      </c>
      <c r="U200" s="109">
        <v>3</v>
      </c>
      <c r="V200" s="109">
        <v>4</v>
      </c>
      <c r="W200" s="109">
        <v>75</v>
      </c>
      <c r="X200" s="157">
        <v>0</v>
      </c>
      <c r="Y200" s="158">
        <v>0</v>
      </c>
      <c r="Z200" s="159">
        <v>0</v>
      </c>
    </row>
    <row r="201" spans="1:26" ht="12.75" customHeight="1">
      <c r="A201" s="160" t="s">
        <v>978</v>
      </c>
      <c r="B201" s="161" t="s">
        <v>722</v>
      </c>
      <c r="C201" s="161">
        <v>291075</v>
      </c>
      <c r="D201" s="162" t="s">
        <v>715</v>
      </c>
      <c r="E201" s="108">
        <v>100</v>
      </c>
      <c r="F201" s="109">
        <v>0</v>
      </c>
      <c r="G201" s="109">
        <v>0</v>
      </c>
      <c r="H201" s="109">
        <v>100</v>
      </c>
      <c r="I201" s="109">
        <v>100</v>
      </c>
      <c r="J201" s="109" t="e">
        <f>#N/A</f>
        <v>#N/A</v>
      </c>
      <c r="K201" s="109" t="e">
        <f>#N/A</f>
        <v>#N/A</v>
      </c>
      <c r="L201" s="109">
        <v>3</v>
      </c>
      <c r="M201" s="109">
        <v>3</v>
      </c>
      <c r="N201" s="109">
        <v>100</v>
      </c>
      <c r="O201" s="109">
        <v>0</v>
      </c>
      <c r="P201" s="109">
        <v>0</v>
      </c>
      <c r="Q201" s="109" t="s">
        <v>972</v>
      </c>
      <c r="R201" s="109">
        <v>0</v>
      </c>
      <c r="S201" s="109">
        <v>0</v>
      </c>
      <c r="T201" s="109" t="s">
        <v>972</v>
      </c>
      <c r="U201" s="109">
        <v>0</v>
      </c>
      <c r="V201" s="109">
        <v>0</v>
      </c>
      <c r="W201" s="109">
        <v>0</v>
      </c>
      <c r="X201" s="157">
        <v>0</v>
      </c>
      <c r="Y201" s="158">
        <v>0</v>
      </c>
      <c r="Z201" s="159">
        <v>0</v>
      </c>
    </row>
    <row r="202" spans="1:26" ht="12.75" customHeight="1">
      <c r="A202" s="160" t="s">
        <v>978</v>
      </c>
      <c r="B202" s="161" t="s">
        <v>722</v>
      </c>
      <c r="C202" s="161">
        <v>291185</v>
      </c>
      <c r="D202" s="162" t="s">
        <v>716</v>
      </c>
      <c r="E202" s="108">
        <v>0</v>
      </c>
      <c r="F202" s="109">
        <v>0</v>
      </c>
      <c r="G202" s="109">
        <v>0</v>
      </c>
      <c r="H202" s="109">
        <v>0</v>
      </c>
      <c r="I202" s="109">
        <v>100</v>
      </c>
      <c r="J202" s="109" t="e">
        <f>#N/A</f>
        <v>#N/A</v>
      </c>
      <c r="K202" s="109" t="e">
        <f>#N/A</f>
        <v>#N/A</v>
      </c>
      <c r="L202" s="109">
        <v>3</v>
      </c>
      <c r="M202" s="109">
        <v>3</v>
      </c>
      <c r="N202" s="109">
        <v>100</v>
      </c>
      <c r="O202" s="109">
        <v>0</v>
      </c>
      <c r="P202" s="109">
        <v>1</v>
      </c>
      <c r="Q202" s="109">
        <v>0</v>
      </c>
      <c r="R202" s="109">
        <v>0</v>
      </c>
      <c r="S202" s="109">
        <v>0</v>
      </c>
      <c r="T202" s="109" t="s">
        <v>972</v>
      </c>
      <c r="U202" s="109">
        <v>0</v>
      </c>
      <c r="V202" s="109">
        <v>0</v>
      </c>
      <c r="W202" s="109">
        <v>0</v>
      </c>
      <c r="X202" s="157">
        <v>1</v>
      </c>
      <c r="Y202" s="158">
        <v>1</v>
      </c>
      <c r="Z202" s="159">
        <v>100</v>
      </c>
    </row>
    <row r="203" spans="1:26" ht="12.75" customHeight="1">
      <c r="A203" s="160" t="s">
        <v>978</v>
      </c>
      <c r="B203" s="161" t="s">
        <v>691</v>
      </c>
      <c r="C203" s="161">
        <v>291370</v>
      </c>
      <c r="D203" s="162" t="s">
        <v>700</v>
      </c>
      <c r="E203" s="108">
        <v>100</v>
      </c>
      <c r="F203" s="109">
        <v>0</v>
      </c>
      <c r="G203" s="109">
        <v>0</v>
      </c>
      <c r="H203" s="109">
        <v>0</v>
      </c>
      <c r="I203" s="109">
        <v>100</v>
      </c>
      <c r="J203" s="109" t="e">
        <f>#N/A</f>
        <v>#N/A</v>
      </c>
      <c r="K203" s="109" t="e">
        <f>#N/A</f>
        <v>#N/A</v>
      </c>
      <c r="L203" s="109">
        <v>0</v>
      </c>
      <c r="M203" s="109">
        <v>3</v>
      </c>
      <c r="N203" s="109">
        <v>0</v>
      </c>
      <c r="O203" s="109">
        <v>1</v>
      </c>
      <c r="P203" s="109">
        <v>2</v>
      </c>
      <c r="Q203" s="109">
        <v>50</v>
      </c>
      <c r="R203" s="109">
        <v>0</v>
      </c>
      <c r="S203" s="109">
        <v>3</v>
      </c>
      <c r="T203" s="109">
        <v>0</v>
      </c>
      <c r="U203" s="109">
        <v>0</v>
      </c>
      <c r="V203" s="109">
        <v>0</v>
      </c>
      <c r="W203" s="109">
        <v>0</v>
      </c>
      <c r="X203" s="157">
        <v>0</v>
      </c>
      <c r="Y203" s="158">
        <v>1</v>
      </c>
      <c r="Z203" s="159">
        <v>0</v>
      </c>
    </row>
    <row r="204" spans="1:26" ht="12.75" customHeight="1">
      <c r="A204" s="160" t="s">
        <v>978</v>
      </c>
      <c r="B204" s="161" t="s">
        <v>691</v>
      </c>
      <c r="C204" s="161">
        <v>291590</v>
      </c>
      <c r="D204" s="162" t="s">
        <v>701</v>
      </c>
      <c r="E204" s="108">
        <v>0</v>
      </c>
      <c r="F204" s="109">
        <v>100</v>
      </c>
      <c r="G204" s="109">
        <v>100</v>
      </c>
      <c r="H204" s="109">
        <v>0</v>
      </c>
      <c r="I204" s="109">
        <v>0</v>
      </c>
      <c r="J204" s="109" t="e">
        <f>#N/A</f>
        <v>#N/A</v>
      </c>
      <c r="K204" s="109" t="e">
        <f>#N/A</f>
        <v>#N/A</v>
      </c>
      <c r="L204" s="109">
        <v>0</v>
      </c>
      <c r="M204" s="109">
        <v>0</v>
      </c>
      <c r="N204" s="109" t="s">
        <v>972</v>
      </c>
      <c r="O204" s="109">
        <v>0</v>
      </c>
      <c r="P204" s="109">
        <v>0</v>
      </c>
      <c r="Q204" s="109" t="s">
        <v>972</v>
      </c>
      <c r="R204" s="109">
        <v>0</v>
      </c>
      <c r="S204" s="109">
        <v>0</v>
      </c>
      <c r="T204" s="109" t="s">
        <v>972</v>
      </c>
      <c r="U204" s="109">
        <v>0</v>
      </c>
      <c r="V204" s="109">
        <v>0</v>
      </c>
      <c r="W204" s="109">
        <v>0</v>
      </c>
      <c r="X204" s="157">
        <v>1</v>
      </c>
      <c r="Y204" s="158">
        <v>1</v>
      </c>
      <c r="Z204" s="159">
        <v>100</v>
      </c>
    </row>
    <row r="205" spans="1:26" ht="12.75" customHeight="1">
      <c r="A205" s="160" t="s">
        <v>978</v>
      </c>
      <c r="B205" s="161" t="s">
        <v>691</v>
      </c>
      <c r="C205" s="161">
        <v>291650</v>
      </c>
      <c r="D205" s="162" t="s">
        <v>702</v>
      </c>
      <c r="E205" s="108">
        <v>0</v>
      </c>
      <c r="F205" s="109">
        <v>100</v>
      </c>
      <c r="G205" s="109">
        <v>0</v>
      </c>
      <c r="H205" s="109">
        <v>100</v>
      </c>
      <c r="I205" s="109">
        <v>66.7</v>
      </c>
      <c r="J205" s="109" t="e">
        <f>#N/A</f>
        <v>#N/A</v>
      </c>
      <c r="K205" s="109" t="e">
        <f>#N/A</f>
        <v>#N/A</v>
      </c>
      <c r="L205" s="109">
        <v>6</v>
      </c>
      <c r="M205" s="109">
        <v>8</v>
      </c>
      <c r="N205" s="109">
        <v>75</v>
      </c>
      <c r="O205" s="109">
        <v>0</v>
      </c>
      <c r="P205" s="109">
        <v>4</v>
      </c>
      <c r="Q205" s="109">
        <v>0</v>
      </c>
      <c r="R205" s="109">
        <v>4</v>
      </c>
      <c r="S205" s="109">
        <v>4</v>
      </c>
      <c r="T205" s="109">
        <v>100</v>
      </c>
      <c r="U205" s="109">
        <v>2</v>
      </c>
      <c r="V205" s="109">
        <v>3</v>
      </c>
      <c r="W205" s="109">
        <v>66.7</v>
      </c>
      <c r="X205" s="157">
        <v>3</v>
      </c>
      <c r="Y205" s="158">
        <v>4</v>
      </c>
      <c r="Z205" s="159">
        <v>75</v>
      </c>
    </row>
    <row r="206" spans="1:26" ht="12.75" customHeight="1">
      <c r="A206" s="160" t="s">
        <v>978</v>
      </c>
      <c r="B206" s="161" t="s">
        <v>691</v>
      </c>
      <c r="C206" s="161">
        <v>291790</v>
      </c>
      <c r="D206" s="162" t="s">
        <v>703</v>
      </c>
      <c r="E206" s="108">
        <v>0</v>
      </c>
      <c r="F206" s="109">
        <v>0</v>
      </c>
      <c r="G206" s="109">
        <v>0</v>
      </c>
      <c r="H206" s="109">
        <v>0</v>
      </c>
      <c r="I206" s="109">
        <v>0</v>
      </c>
      <c r="J206" s="109" t="e">
        <f>#N/A</f>
        <v>#N/A</v>
      </c>
      <c r="K206" s="109" t="e">
        <f>#N/A</f>
        <v>#N/A</v>
      </c>
      <c r="L206" s="109">
        <v>0</v>
      </c>
      <c r="M206" s="109">
        <v>0</v>
      </c>
      <c r="N206" s="109" t="s">
        <v>972</v>
      </c>
      <c r="O206" s="109">
        <v>0</v>
      </c>
      <c r="P206" s="109">
        <v>0</v>
      </c>
      <c r="Q206" s="109" t="s">
        <v>972</v>
      </c>
      <c r="R206" s="109">
        <v>0</v>
      </c>
      <c r="S206" s="109">
        <v>1</v>
      </c>
      <c r="T206" s="109">
        <v>0</v>
      </c>
      <c r="U206" s="109">
        <v>0</v>
      </c>
      <c r="V206" s="109">
        <v>0</v>
      </c>
      <c r="W206" s="109">
        <v>0</v>
      </c>
      <c r="X206" s="157">
        <v>0</v>
      </c>
      <c r="Y206" s="158">
        <v>0</v>
      </c>
      <c r="Z206" s="159">
        <v>0</v>
      </c>
    </row>
    <row r="207" spans="1:26" ht="12.75" customHeight="1">
      <c r="A207" s="160" t="s">
        <v>978</v>
      </c>
      <c r="B207" s="161" t="s">
        <v>722</v>
      </c>
      <c r="C207" s="161">
        <v>292290</v>
      </c>
      <c r="D207" s="162" t="s">
        <v>717</v>
      </c>
      <c r="E207" s="108">
        <v>33.299999999999997</v>
      </c>
      <c r="F207" s="109">
        <v>40</v>
      </c>
      <c r="G207" s="109">
        <v>66.6666666666667</v>
      </c>
      <c r="H207" s="109">
        <v>50</v>
      </c>
      <c r="I207" s="109">
        <v>75</v>
      </c>
      <c r="J207" s="109" t="e">
        <f>#N/A</f>
        <v>#N/A</v>
      </c>
      <c r="K207" s="109" t="e">
        <f>#N/A</f>
        <v>#N/A</v>
      </c>
      <c r="L207" s="109">
        <v>0</v>
      </c>
      <c r="M207" s="109">
        <v>0</v>
      </c>
      <c r="N207" s="109" t="s">
        <v>972</v>
      </c>
      <c r="O207" s="109">
        <v>0</v>
      </c>
      <c r="P207" s="109">
        <v>0</v>
      </c>
      <c r="Q207" s="109" t="s">
        <v>972</v>
      </c>
      <c r="R207" s="109">
        <v>0</v>
      </c>
      <c r="S207" s="109">
        <v>0</v>
      </c>
      <c r="T207" s="109" t="s">
        <v>972</v>
      </c>
      <c r="U207" s="109">
        <v>1</v>
      </c>
      <c r="V207" s="109">
        <v>1</v>
      </c>
      <c r="W207" s="109">
        <v>100</v>
      </c>
      <c r="X207" s="157">
        <v>3</v>
      </c>
      <c r="Y207" s="158">
        <v>4</v>
      </c>
      <c r="Z207" s="159">
        <v>75</v>
      </c>
    </row>
    <row r="208" spans="1:26" ht="12.75" customHeight="1">
      <c r="A208" s="160" t="s">
        <v>978</v>
      </c>
      <c r="B208" s="161" t="s">
        <v>722</v>
      </c>
      <c r="C208" s="161">
        <v>292305</v>
      </c>
      <c r="D208" s="162" t="s">
        <v>718</v>
      </c>
      <c r="E208" s="108">
        <v>0</v>
      </c>
      <c r="F208" s="109">
        <v>0</v>
      </c>
      <c r="G208" s="109">
        <v>0</v>
      </c>
      <c r="H208" s="109">
        <v>100</v>
      </c>
      <c r="I208" s="109">
        <v>0</v>
      </c>
      <c r="J208" s="109" t="e">
        <f>#N/A</f>
        <v>#N/A</v>
      </c>
      <c r="K208" s="109" t="e">
        <f>#N/A</f>
        <v>#N/A</v>
      </c>
      <c r="L208" s="109">
        <v>0</v>
      </c>
      <c r="M208" s="109">
        <v>0</v>
      </c>
      <c r="N208" s="109" t="s">
        <v>972</v>
      </c>
      <c r="O208" s="109">
        <v>0</v>
      </c>
      <c r="P208" s="109">
        <v>0</v>
      </c>
      <c r="Q208" s="109" t="s">
        <v>972</v>
      </c>
      <c r="R208" s="109">
        <v>0</v>
      </c>
      <c r="S208" s="109">
        <v>0</v>
      </c>
      <c r="T208" s="109" t="s">
        <v>972</v>
      </c>
      <c r="U208" s="109">
        <v>0</v>
      </c>
      <c r="V208" s="109">
        <v>0</v>
      </c>
      <c r="W208" s="109">
        <v>0</v>
      </c>
      <c r="X208" s="157">
        <v>0</v>
      </c>
      <c r="Y208" s="158">
        <v>0</v>
      </c>
      <c r="Z208" s="159">
        <v>0</v>
      </c>
    </row>
    <row r="209" spans="1:26" ht="12.75" customHeight="1">
      <c r="A209" s="160" t="s">
        <v>978</v>
      </c>
      <c r="B209" s="161" t="s">
        <v>722</v>
      </c>
      <c r="C209" s="161">
        <v>292310</v>
      </c>
      <c r="D209" s="162" t="s">
        <v>719</v>
      </c>
      <c r="E209" s="108">
        <v>0</v>
      </c>
      <c r="F209" s="109">
        <v>50</v>
      </c>
      <c r="G209" s="109">
        <v>50</v>
      </c>
      <c r="H209" s="109">
        <v>33.299999999999997</v>
      </c>
      <c r="I209" s="109">
        <v>0</v>
      </c>
      <c r="J209" s="109" t="e">
        <f>#N/A</f>
        <v>#N/A</v>
      </c>
      <c r="K209" s="109" t="e">
        <f>#N/A</f>
        <v>#N/A</v>
      </c>
      <c r="L209" s="109">
        <v>2</v>
      </c>
      <c r="M209" s="109">
        <v>5</v>
      </c>
      <c r="N209" s="109">
        <v>40</v>
      </c>
      <c r="O209" s="109">
        <v>0</v>
      </c>
      <c r="P209" s="109">
        <v>0</v>
      </c>
      <c r="Q209" s="109" t="s">
        <v>972</v>
      </c>
      <c r="R209" s="109">
        <v>0</v>
      </c>
      <c r="S209" s="109">
        <v>1</v>
      </c>
      <c r="T209" s="109">
        <v>0</v>
      </c>
      <c r="U209" s="109">
        <v>2</v>
      </c>
      <c r="V209" s="109">
        <v>3</v>
      </c>
      <c r="W209" s="109">
        <v>66.7</v>
      </c>
      <c r="X209" s="157">
        <v>1</v>
      </c>
      <c r="Y209" s="158">
        <v>3</v>
      </c>
      <c r="Z209" s="159">
        <v>33.299999999999997</v>
      </c>
    </row>
    <row r="210" spans="1:26" ht="12.75" customHeight="1">
      <c r="A210" s="160" t="s">
        <v>978</v>
      </c>
      <c r="B210" s="161" t="s">
        <v>691</v>
      </c>
      <c r="C210" s="161">
        <v>292330</v>
      </c>
      <c r="D210" s="162" t="s">
        <v>704</v>
      </c>
      <c r="E210" s="108">
        <v>0</v>
      </c>
      <c r="F210" s="109">
        <v>66.6666666666667</v>
      </c>
      <c r="G210" s="109">
        <v>50</v>
      </c>
      <c r="H210" s="109">
        <v>0</v>
      </c>
      <c r="I210" s="109">
        <v>66.7</v>
      </c>
      <c r="J210" s="109" t="e">
        <f>#N/A</f>
        <v>#N/A</v>
      </c>
      <c r="K210" s="109" t="e">
        <f>#N/A</f>
        <v>#N/A</v>
      </c>
      <c r="L210" s="109">
        <v>1</v>
      </c>
      <c r="M210" s="109">
        <v>1</v>
      </c>
      <c r="N210" s="109">
        <v>100</v>
      </c>
      <c r="O210" s="109">
        <v>2</v>
      </c>
      <c r="P210" s="109">
        <v>2</v>
      </c>
      <c r="Q210" s="109">
        <v>100</v>
      </c>
      <c r="R210" s="109">
        <v>0</v>
      </c>
      <c r="S210" s="109">
        <v>0</v>
      </c>
      <c r="T210" s="109" t="s">
        <v>972</v>
      </c>
      <c r="U210" s="109">
        <v>0</v>
      </c>
      <c r="V210" s="109">
        <v>0</v>
      </c>
      <c r="W210" s="109">
        <v>0</v>
      </c>
      <c r="X210" s="157">
        <v>0</v>
      </c>
      <c r="Y210" s="158">
        <v>1</v>
      </c>
      <c r="Z210" s="159">
        <v>0</v>
      </c>
    </row>
    <row r="211" spans="1:26" ht="12.75" customHeight="1">
      <c r="A211" s="160" t="s">
        <v>978</v>
      </c>
      <c r="B211" s="161" t="s">
        <v>722</v>
      </c>
      <c r="C211" s="161">
        <v>292380</v>
      </c>
      <c r="D211" s="162" t="s">
        <v>720</v>
      </c>
      <c r="E211" s="108">
        <v>100</v>
      </c>
      <c r="F211" s="109">
        <v>50</v>
      </c>
      <c r="G211" s="109">
        <v>0</v>
      </c>
      <c r="H211" s="109">
        <v>100</v>
      </c>
      <c r="I211" s="109">
        <v>100</v>
      </c>
      <c r="J211" s="109" t="e">
        <f>#N/A</f>
        <v>#N/A</v>
      </c>
      <c r="K211" s="109" t="e">
        <f>#N/A</f>
        <v>#N/A</v>
      </c>
      <c r="L211" s="109">
        <v>3</v>
      </c>
      <c r="M211" s="109">
        <v>3</v>
      </c>
      <c r="N211" s="109">
        <v>100</v>
      </c>
      <c r="O211" s="109">
        <v>5</v>
      </c>
      <c r="P211" s="109">
        <v>5</v>
      </c>
      <c r="Q211" s="109">
        <v>100</v>
      </c>
      <c r="R211" s="109">
        <v>5</v>
      </c>
      <c r="S211" s="109">
        <v>8</v>
      </c>
      <c r="T211" s="109">
        <v>62.5</v>
      </c>
      <c r="U211" s="109">
        <v>4</v>
      </c>
      <c r="V211" s="109">
        <v>4</v>
      </c>
      <c r="W211" s="109">
        <v>100</v>
      </c>
      <c r="X211" s="157">
        <v>0</v>
      </c>
      <c r="Y211" s="158">
        <v>1</v>
      </c>
      <c r="Z211" s="159">
        <v>0</v>
      </c>
    </row>
    <row r="212" spans="1:26" ht="12.75" customHeight="1">
      <c r="A212" s="160" t="s">
        <v>978</v>
      </c>
      <c r="B212" s="161" t="s">
        <v>691</v>
      </c>
      <c r="C212" s="161">
        <v>292410</v>
      </c>
      <c r="D212" s="162" t="s">
        <v>705</v>
      </c>
      <c r="E212" s="108">
        <v>0</v>
      </c>
      <c r="F212" s="109">
        <v>0</v>
      </c>
      <c r="G212" s="109">
        <v>0</v>
      </c>
      <c r="H212" s="109">
        <v>100</v>
      </c>
      <c r="I212" s="109">
        <v>0</v>
      </c>
      <c r="J212" s="109" t="e">
        <f>#N/A</f>
        <v>#N/A</v>
      </c>
      <c r="K212" s="109" t="e">
        <f>#N/A</f>
        <v>#N/A</v>
      </c>
      <c r="L212" s="109">
        <v>0</v>
      </c>
      <c r="M212" s="109">
        <v>0</v>
      </c>
      <c r="N212" s="109" t="s">
        <v>972</v>
      </c>
      <c r="O212" s="109">
        <v>0</v>
      </c>
      <c r="P212" s="109">
        <v>0</v>
      </c>
      <c r="Q212" s="109" t="s">
        <v>972</v>
      </c>
      <c r="R212" s="109">
        <v>0</v>
      </c>
      <c r="S212" s="109">
        <v>0</v>
      </c>
      <c r="T212" s="109" t="s">
        <v>972</v>
      </c>
      <c r="U212" s="109">
        <v>0</v>
      </c>
      <c r="V212" s="109">
        <v>0</v>
      </c>
      <c r="W212" s="109">
        <v>0</v>
      </c>
      <c r="X212" s="157">
        <v>0</v>
      </c>
      <c r="Y212" s="158">
        <v>0</v>
      </c>
      <c r="Z212" s="159">
        <v>0</v>
      </c>
    </row>
    <row r="213" spans="1:26" ht="12.75" customHeight="1">
      <c r="A213" s="160" t="s">
        <v>978</v>
      </c>
      <c r="B213" s="161" t="s">
        <v>722</v>
      </c>
      <c r="C213" s="161">
        <v>292650</v>
      </c>
      <c r="D213" s="162" t="s">
        <v>721</v>
      </c>
      <c r="E213" s="108">
        <v>0</v>
      </c>
      <c r="F213" s="109">
        <v>0</v>
      </c>
      <c r="G213" s="109">
        <v>0</v>
      </c>
      <c r="H213" s="109">
        <v>0</v>
      </c>
      <c r="I213" s="109">
        <v>0</v>
      </c>
      <c r="J213" s="109" t="e">
        <f>#N/A</f>
        <v>#N/A</v>
      </c>
      <c r="K213" s="109" t="e">
        <f>#N/A</f>
        <v>#N/A</v>
      </c>
      <c r="L213" s="109">
        <v>1</v>
      </c>
      <c r="M213" s="109">
        <v>1</v>
      </c>
      <c r="N213" s="109">
        <v>100</v>
      </c>
      <c r="O213" s="109">
        <v>0</v>
      </c>
      <c r="P213" s="109">
        <v>0</v>
      </c>
      <c r="Q213" s="109" t="s">
        <v>972</v>
      </c>
      <c r="R213" s="109">
        <v>1</v>
      </c>
      <c r="S213" s="109">
        <v>2</v>
      </c>
      <c r="T213" s="109">
        <v>50</v>
      </c>
      <c r="U213" s="109">
        <v>0</v>
      </c>
      <c r="V213" s="109">
        <v>0</v>
      </c>
      <c r="W213" s="109">
        <v>0</v>
      </c>
      <c r="X213" s="157">
        <v>0</v>
      </c>
      <c r="Y213" s="158">
        <v>0</v>
      </c>
      <c r="Z213" s="159">
        <v>0</v>
      </c>
    </row>
    <row r="214" spans="1:26" ht="12.75" customHeight="1">
      <c r="A214" s="160" t="s">
        <v>978</v>
      </c>
      <c r="B214" s="161" t="s">
        <v>722</v>
      </c>
      <c r="C214" s="161">
        <v>292660</v>
      </c>
      <c r="D214" s="162" t="s">
        <v>722</v>
      </c>
      <c r="E214" s="108">
        <v>42.9</v>
      </c>
      <c r="F214" s="109">
        <v>0</v>
      </c>
      <c r="G214" s="109">
        <v>87.5</v>
      </c>
      <c r="H214" s="109">
        <v>33.299999999999997</v>
      </c>
      <c r="I214" s="109">
        <v>66.7</v>
      </c>
      <c r="J214" s="109" t="e">
        <f>#N/A</f>
        <v>#N/A</v>
      </c>
      <c r="K214" s="109" t="e">
        <f>#N/A</f>
        <v>#N/A</v>
      </c>
      <c r="L214" s="109">
        <v>2</v>
      </c>
      <c r="M214" s="109">
        <v>2</v>
      </c>
      <c r="N214" s="109">
        <v>100</v>
      </c>
      <c r="O214" s="109">
        <v>3</v>
      </c>
      <c r="P214" s="109">
        <v>3</v>
      </c>
      <c r="Q214" s="109">
        <v>100</v>
      </c>
      <c r="R214" s="109">
        <v>3</v>
      </c>
      <c r="S214" s="109">
        <v>5</v>
      </c>
      <c r="T214" s="109">
        <v>60</v>
      </c>
      <c r="U214" s="109">
        <v>3</v>
      </c>
      <c r="V214" s="109">
        <v>4</v>
      </c>
      <c r="W214" s="109">
        <v>75</v>
      </c>
      <c r="X214" s="157">
        <v>8</v>
      </c>
      <c r="Y214" s="158">
        <v>10</v>
      </c>
      <c r="Z214" s="159">
        <v>80</v>
      </c>
    </row>
    <row r="215" spans="1:26" ht="12.75" customHeight="1">
      <c r="A215" s="160" t="s">
        <v>978</v>
      </c>
      <c r="B215" s="161" t="s">
        <v>691</v>
      </c>
      <c r="C215" s="161">
        <v>292700</v>
      </c>
      <c r="D215" s="162" t="s">
        <v>706</v>
      </c>
      <c r="E215" s="108">
        <v>100</v>
      </c>
      <c r="F215" s="109">
        <v>66.6666666666667</v>
      </c>
      <c r="G215" s="109">
        <v>50</v>
      </c>
      <c r="H215" s="109">
        <v>75</v>
      </c>
      <c r="I215" s="109">
        <v>100</v>
      </c>
      <c r="J215" s="109" t="e">
        <f>#N/A</f>
        <v>#N/A</v>
      </c>
      <c r="K215" s="109" t="e">
        <f>#N/A</f>
        <v>#N/A</v>
      </c>
      <c r="L215" s="109">
        <v>4</v>
      </c>
      <c r="M215" s="109">
        <v>4</v>
      </c>
      <c r="N215" s="109">
        <v>100</v>
      </c>
      <c r="O215" s="109">
        <v>4</v>
      </c>
      <c r="P215" s="109">
        <v>7</v>
      </c>
      <c r="Q215" s="109">
        <v>57.142857142857103</v>
      </c>
      <c r="R215" s="109">
        <v>0</v>
      </c>
      <c r="S215" s="109">
        <v>4</v>
      </c>
      <c r="T215" s="109">
        <v>0</v>
      </c>
      <c r="U215" s="109">
        <v>2</v>
      </c>
      <c r="V215" s="109">
        <v>2</v>
      </c>
      <c r="W215" s="109">
        <v>100</v>
      </c>
      <c r="X215" s="157">
        <v>3</v>
      </c>
      <c r="Y215" s="158">
        <v>4</v>
      </c>
      <c r="Z215" s="159">
        <v>75</v>
      </c>
    </row>
    <row r="216" spans="1:26" ht="12.75" customHeight="1">
      <c r="A216" s="160" t="s">
        <v>978</v>
      </c>
      <c r="B216" s="161" t="s">
        <v>691</v>
      </c>
      <c r="C216" s="161">
        <v>292970</v>
      </c>
      <c r="D216" s="162" t="s">
        <v>707</v>
      </c>
      <c r="E216" s="108">
        <v>0</v>
      </c>
      <c r="F216" s="109">
        <v>0</v>
      </c>
      <c r="G216" s="109">
        <v>0</v>
      </c>
      <c r="H216" s="109">
        <v>0</v>
      </c>
      <c r="I216" s="109">
        <v>100</v>
      </c>
      <c r="J216" s="109" t="e">
        <f>#N/A</f>
        <v>#N/A</v>
      </c>
      <c r="K216" s="109" t="e">
        <f>#N/A</f>
        <v>#N/A</v>
      </c>
      <c r="L216" s="109">
        <v>0</v>
      </c>
      <c r="M216" s="109">
        <v>0</v>
      </c>
      <c r="N216" s="109" t="s">
        <v>972</v>
      </c>
      <c r="O216" s="109">
        <v>1</v>
      </c>
      <c r="P216" s="109">
        <v>1</v>
      </c>
      <c r="Q216" s="109">
        <v>100</v>
      </c>
      <c r="R216" s="109">
        <v>0</v>
      </c>
      <c r="S216" s="109">
        <v>0</v>
      </c>
      <c r="T216" s="109" t="s">
        <v>972</v>
      </c>
      <c r="U216" s="109">
        <v>0</v>
      </c>
      <c r="V216" s="109">
        <v>0</v>
      </c>
      <c r="W216" s="109">
        <v>0</v>
      </c>
      <c r="X216" s="157">
        <v>1</v>
      </c>
      <c r="Y216" s="158">
        <v>1</v>
      </c>
      <c r="Z216" s="159">
        <v>100</v>
      </c>
    </row>
    <row r="217" spans="1:26" ht="12.75" customHeight="1">
      <c r="A217" s="160" t="s">
        <v>978</v>
      </c>
      <c r="B217" s="161" t="s">
        <v>722</v>
      </c>
      <c r="C217" s="161">
        <v>293076</v>
      </c>
      <c r="D217" s="162" t="s">
        <v>723</v>
      </c>
      <c r="E217" s="108">
        <v>0</v>
      </c>
      <c r="F217" s="109">
        <v>0</v>
      </c>
      <c r="G217" s="109">
        <v>0</v>
      </c>
      <c r="H217" s="109">
        <v>0</v>
      </c>
      <c r="I217" s="109">
        <v>0</v>
      </c>
      <c r="J217" s="109" t="e">
        <f>#N/A</f>
        <v>#N/A</v>
      </c>
      <c r="K217" s="109" t="e">
        <f>#N/A</f>
        <v>#N/A</v>
      </c>
      <c r="L217" s="109">
        <v>0</v>
      </c>
      <c r="M217" s="109">
        <v>1</v>
      </c>
      <c r="N217" s="109">
        <v>0</v>
      </c>
      <c r="O217" s="109">
        <v>0</v>
      </c>
      <c r="P217" s="109">
        <v>0</v>
      </c>
      <c r="Q217" s="109" t="s">
        <v>972</v>
      </c>
      <c r="R217" s="109">
        <v>0</v>
      </c>
      <c r="S217" s="109">
        <v>0</v>
      </c>
      <c r="T217" s="109" t="s">
        <v>972</v>
      </c>
      <c r="U217" s="109">
        <v>0</v>
      </c>
      <c r="V217" s="109">
        <v>0</v>
      </c>
      <c r="W217" s="109">
        <v>0</v>
      </c>
      <c r="X217" s="157">
        <v>0</v>
      </c>
      <c r="Y217" s="158">
        <v>0</v>
      </c>
      <c r="Z217" s="159">
        <v>0</v>
      </c>
    </row>
    <row r="218" spans="1:26" ht="12.75" customHeight="1">
      <c r="A218" s="160" t="s">
        <v>979</v>
      </c>
      <c r="B218" s="161" t="s">
        <v>742</v>
      </c>
      <c r="C218" s="161">
        <v>290020</v>
      </c>
      <c r="D218" s="162" t="s">
        <v>737</v>
      </c>
      <c r="E218" s="108">
        <v>100</v>
      </c>
      <c r="F218" s="109">
        <v>100</v>
      </c>
      <c r="G218" s="109">
        <v>100</v>
      </c>
      <c r="H218" s="109">
        <v>0</v>
      </c>
      <c r="I218" s="109">
        <v>0</v>
      </c>
      <c r="J218" s="109" t="e">
        <f>#N/A</f>
        <v>#N/A</v>
      </c>
      <c r="K218" s="109" t="e">
        <f>#N/A</f>
        <v>#N/A</v>
      </c>
      <c r="L218" s="109">
        <v>0</v>
      </c>
      <c r="M218" s="109">
        <v>0</v>
      </c>
      <c r="N218" s="109" t="s">
        <v>972</v>
      </c>
      <c r="O218" s="109">
        <v>0</v>
      </c>
      <c r="P218" s="109">
        <v>0</v>
      </c>
      <c r="Q218" s="109" t="s">
        <v>972</v>
      </c>
      <c r="R218" s="109">
        <v>0</v>
      </c>
      <c r="S218" s="109">
        <v>0</v>
      </c>
      <c r="T218" s="109" t="s">
        <v>972</v>
      </c>
      <c r="U218" s="109">
        <v>0</v>
      </c>
      <c r="V218" s="109">
        <v>0</v>
      </c>
      <c r="W218" s="109">
        <v>0</v>
      </c>
      <c r="X218" s="157">
        <v>0</v>
      </c>
      <c r="Y218" s="158">
        <v>2</v>
      </c>
      <c r="Z218" s="159">
        <v>0</v>
      </c>
    </row>
    <row r="219" spans="1:26" ht="12.75" customHeight="1">
      <c r="A219" s="160" t="s">
        <v>979</v>
      </c>
      <c r="B219" s="161" t="s">
        <v>755</v>
      </c>
      <c r="C219" s="161">
        <v>290135</v>
      </c>
      <c r="D219" s="162" t="s">
        <v>747</v>
      </c>
      <c r="E219" s="108">
        <v>0</v>
      </c>
      <c r="F219" s="109">
        <v>0</v>
      </c>
      <c r="G219" s="109">
        <v>0</v>
      </c>
      <c r="H219" s="109">
        <v>100</v>
      </c>
      <c r="I219" s="109">
        <v>33.299999999999997</v>
      </c>
      <c r="J219" s="109" t="e">
        <f>#N/A</f>
        <v>#N/A</v>
      </c>
      <c r="K219" s="109" t="e">
        <f>#N/A</f>
        <v>#N/A</v>
      </c>
      <c r="L219" s="109">
        <v>1</v>
      </c>
      <c r="M219" s="109">
        <v>1</v>
      </c>
      <c r="N219" s="109">
        <v>100</v>
      </c>
      <c r="O219" s="109">
        <v>0</v>
      </c>
      <c r="P219" s="109">
        <v>1</v>
      </c>
      <c r="Q219" s="109">
        <v>0</v>
      </c>
      <c r="R219" s="109">
        <v>4</v>
      </c>
      <c r="S219" s="109">
        <v>6</v>
      </c>
      <c r="T219" s="109">
        <v>66.6666666666667</v>
      </c>
      <c r="U219" s="109">
        <v>3</v>
      </c>
      <c r="V219" s="109">
        <v>3</v>
      </c>
      <c r="W219" s="109">
        <v>100</v>
      </c>
      <c r="X219" s="157">
        <v>3</v>
      </c>
      <c r="Y219" s="158">
        <v>3</v>
      </c>
      <c r="Z219" s="159">
        <v>100</v>
      </c>
    </row>
    <row r="220" spans="1:26" ht="12.75" customHeight="1">
      <c r="A220" s="160" t="s">
        <v>979</v>
      </c>
      <c r="B220" s="161" t="s">
        <v>755</v>
      </c>
      <c r="C220" s="161">
        <v>290180</v>
      </c>
      <c r="D220" s="162" t="s">
        <v>748</v>
      </c>
      <c r="E220" s="108">
        <v>100</v>
      </c>
      <c r="F220" s="109">
        <v>0</v>
      </c>
      <c r="G220" s="109">
        <v>33.3333333333333</v>
      </c>
      <c r="H220" s="109">
        <v>100</v>
      </c>
      <c r="I220" s="109">
        <v>100</v>
      </c>
      <c r="J220" s="109" t="e">
        <f>#N/A</f>
        <v>#N/A</v>
      </c>
      <c r="K220" s="109" t="e">
        <f>#N/A</f>
        <v>#N/A</v>
      </c>
      <c r="L220" s="109">
        <v>1</v>
      </c>
      <c r="M220" s="109">
        <v>1</v>
      </c>
      <c r="N220" s="109">
        <v>100</v>
      </c>
      <c r="O220" s="109">
        <v>3</v>
      </c>
      <c r="P220" s="109">
        <v>3</v>
      </c>
      <c r="Q220" s="109">
        <v>100</v>
      </c>
      <c r="R220" s="109">
        <v>1</v>
      </c>
      <c r="S220" s="109">
        <v>1</v>
      </c>
      <c r="T220" s="109">
        <v>100</v>
      </c>
      <c r="U220" s="109">
        <v>5</v>
      </c>
      <c r="V220" s="109">
        <v>6</v>
      </c>
      <c r="W220" s="109">
        <v>83.3</v>
      </c>
      <c r="X220" s="157">
        <v>0</v>
      </c>
      <c r="Y220" s="158">
        <v>2</v>
      </c>
      <c r="Z220" s="159">
        <v>0</v>
      </c>
    </row>
    <row r="221" spans="1:26" ht="12.75" customHeight="1">
      <c r="A221" s="160" t="s">
        <v>979</v>
      </c>
      <c r="B221" s="161" t="s">
        <v>730</v>
      </c>
      <c r="C221" s="161">
        <v>290590</v>
      </c>
      <c r="D221" s="162" t="s">
        <v>726</v>
      </c>
      <c r="E221" s="108">
        <v>48.5</v>
      </c>
      <c r="F221" s="109">
        <v>77.7777777777778</v>
      </c>
      <c r="G221" s="109">
        <v>86.6666666666667</v>
      </c>
      <c r="H221" s="109">
        <v>100</v>
      </c>
      <c r="I221" s="109">
        <v>100</v>
      </c>
      <c r="J221" s="109" t="e">
        <f>#N/A</f>
        <v>#N/A</v>
      </c>
      <c r="K221" s="109" t="e">
        <f>#N/A</f>
        <v>#N/A</v>
      </c>
      <c r="L221" s="109">
        <v>2</v>
      </c>
      <c r="M221" s="109">
        <v>3</v>
      </c>
      <c r="N221" s="109">
        <v>66.6666666666667</v>
      </c>
      <c r="O221" s="109">
        <v>4</v>
      </c>
      <c r="P221" s="109">
        <v>5</v>
      </c>
      <c r="Q221" s="109">
        <v>80</v>
      </c>
      <c r="R221" s="109">
        <v>4</v>
      </c>
      <c r="S221" s="109">
        <v>4</v>
      </c>
      <c r="T221" s="109">
        <v>100</v>
      </c>
      <c r="U221" s="109">
        <v>2</v>
      </c>
      <c r="V221" s="109">
        <v>3</v>
      </c>
      <c r="W221" s="109">
        <v>66.7</v>
      </c>
      <c r="X221" s="157">
        <v>7</v>
      </c>
      <c r="Y221" s="158">
        <v>7</v>
      </c>
      <c r="Z221" s="159">
        <v>100</v>
      </c>
    </row>
    <row r="222" spans="1:26" ht="12.75" customHeight="1">
      <c r="A222" s="160" t="s">
        <v>979</v>
      </c>
      <c r="B222" s="161" t="s">
        <v>755</v>
      </c>
      <c r="C222" s="161">
        <v>290600</v>
      </c>
      <c r="D222" s="162" t="s">
        <v>749</v>
      </c>
      <c r="E222" s="108">
        <v>66.7</v>
      </c>
      <c r="F222" s="109">
        <v>80</v>
      </c>
      <c r="G222" s="109">
        <v>91.6666666666667</v>
      </c>
      <c r="H222" s="109">
        <v>50</v>
      </c>
      <c r="I222" s="109">
        <v>60</v>
      </c>
      <c r="J222" s="109" t="e">
        <f>#N/A</f>
        <v>#N/A</v>
      </c>
      <c r="K222" s="109" t="e">
        <f>#N/A</f>
        <v>#N/A</v>
      </c>
      <c r="L222" s="109">
        <v>7</v>
      </c>
      <c r="M222" s="109">
        <v>7</v>
      </c>
      <c r="N222" s="109">
        <v>100</v>
      </c>
      <c r="O222" s="109">
        <v>5</v>
      </c>
      <c r="P222" s="109">
        <v>6</v>
      </c>
      <c r="Q222" s="109">
        <v>83.3333333333333</v>
      </c>
      <c r="R222" s="109">
        <v>5</v>
      </c>
      <c r="S222" s="109">
        <v>5</v>
      </c>
      <c r="T222" s="109">
        <v>100</v>
      </c>
      <c r="U222" s="109">
        <v>7</v>
      </c>
      <c r="V222" s="109">
        <v>9</v>
      </c>
      <c r="W222" s="109">
        <v>77.8</v>
      </c>
      <c r="X222" s="157">
        <v>6</v>
      </c>
      <c r="Y222" s="158">
        <v>10</v>
      </c>
      <c r="Z222" s="159">
        <v>60</v>
      </c>
    </row>
    <row r="223" spans="1:26" ht="12.75" customHeight="1">
      <c r="A223" s="160" t="s">
        <v>979</v>
      </c>
      <c r="B223" s="161" t="s">
        <v>730</v>
      </c>
      <c r="C223" s="161">
        <v>290682</v>
      </c>
      <c r="D223" s="162" t="s">
        <v>727</v>
      </c>
      <c r="E223" s="108">
        <v>0</v>
      </c>
      <c r="F223" s="109">
        <v>0</v>
      </c>
      <c r="G223" s="109">
        <v>0</v>
      </c>
      <c r="H223" s="109">
        <v>0</v>
      </c>
      <c r="I223" s="109">
        <v>0</v>
      </c>
      <c r="J223" s="109" t="e">
        <f>#N/A</f>
        <v>#N/A</v>
      </c>
      <c r="K223" s="109" t="e">
        <f>#N/A</f>
        <v>#N/A</v>
      </c>
      <c r="L223" s="109">
        <v>0</v>
      </c>
      <c r="M223" s="109">
        <v>0</v>
      </c>
      <c r="N223" s="109" t="s">
        <v>972</v>
      </c>
      <c r="O223" s="109">
        <v>0</v>
      </c>
      <c r="P223" s="109">
        <v>0</v>
      </c>
      <c r="Q223" s="109" t="s">
        <v>972</v>
      </c>
      <c r="R223" s="109">
        <v>0</v>
      </c>
      <c r="S223" s="109">
        <v>0</v>
      </c>
      <c r="T223" s="109" t="s">
        <v>972</v>
      </c>
      <c r="U223" s="109">
        <v>0</v>
      </c>
      <c r="V223" s="109">
        <v>1</v>
      </c>
      <c r="W223" s="109">
        <v>0</v>
      </c>
      <c r="X223" s="157">
        <v>0</v>
      </c>
      <c r="Y223" s="158">
        <v>0</v>
      </c>
      <c r="Z223" s="159">
        <v>0</v>
      </c>
    </row>
    <row r="224" spans="1:26" ht="12.75" customHeight="1">
      <c r="A224" s="160" t="s">
        <v>979</v>
      </c>
      <c r="B224" s="161" t="s">
        <v>730</v>
      </c>
      <c r="C224" s="161">
        <v>290720</v>
      </c>
      <c r="D224" s="162" t="s">
        <v>728</v>
      </c>
      <c r="E224" s="108">
        <v>51.9</v>
      </c>
      <c r="F224" s="109">
        <v>60</v>
      </c>
      <c r="G224" s="109">
        <v>82.2222222222222</v>
      </c>
      <c r="H224" s="109">
        <v>84.2</v>
      </c>
      <c r="I224" s="109">
        <v>85.2</v>
      </c>
      <c r="J224" s="109" t="e">
        <f>#N/A</f>
        <v>#N/A</v>
      </c>
      <c r="K224" s="109" t="e">
        <f>#N/A</f>
        <v>#N/A</v>
      </c>
      <c r="L224" s="109">
        <v>33</v>
      </c>
      <c r="M224" s="109">
        <v>34</v>
      </c>
      <c r="N224" s="109">
        <v>97.058823529411796</v>
      </c>
      <c r="O224" s="109">
        <v>29</v>
      </c>
      <c r="P224" s="109">
        <v>31</v>
      </c>
      <c r="Q224" s="109">
        <v>93.548387096774206</v>
      </c>
      <c r="R224" s="109">
        <v>16</v>
      </c>
      <c r="S224" s="109">
        <v>22</v>
      </c>
      <c r="T224" s="109">
        <v>72.727272727272705</v>
      </c>
      <c r="U224" s="109">
        <v>14</v>
      </c>
      <c r="V224" s="109">
        <v>16</v>
      </c>
      <c r="W224" s="109">
        <v>87.5</v>
      </c>
      <c r="X224" s="157">
        <v>11</v>
      </c>
      <c r="Y224" s="158">
        <v>19</v>
      </c>
      <c r="Z224" s="159">
        <v>57.9</v>
      </c>
    </row>
    <row r="225" spans="1:26" ht="12.75" customHeight="1">
      <c r="A225" s="160" t="s">
        <v>979</v>
      </c>
      <c r="B225" s="161" t="s">
        <v>742</v>
      </c>
      <c r="C225" s="161">
        <v>290770</v>
      </c>
      <c r="D225" s="162" t="s">
        <v>738</v>
      </c>
      <c r="E225" s="108">
        <v>100</v>
      </c>
      <c r="F225" s="109">
        <v>0</v>
      </c>
      <c r="G225" s="109">
        <v>0</v>
      </c>
      <c r="H225" s="109">
        <v>0</v>
      </c>
      <c r="I225" s="109">
        <v>0</v>
      </c>
      <c r="J225" s="109" t="e">
        <f>#N/A</f>
        <v>#N/A</v>
      </c>
      <c r="K225" s="109" t="e">
        <f>#N/A</f>
        <v>#N/A</v>
      </c>
      <c r="L225" s="109">
        <v>1</v>
      </c>
      <c r="M225" s="109">
        <v>1</v>
      </c>
      <c r="N225" s="109">
        <v>100</v>
      </c>
      <c r="O225" s="109">
        <v>1</v>
      </c>
      <c r="P225" s="109">
        <v>1</v>
      </c>
      <c r="Q225" s="109">
        <v>100</v>
      </c>
      <c r="R225" s="109">
        <v>0</v>
      </c>
      <c r="S225" s="109">
        <v>0</v>
      </c>
      <c r="T225" s="109" t="s">
        <v>972</v>
      </c>
      <c r="U225" s="109">
        <v>1</v>
      </c>
      <c r="V225" s="109">
        <v>1</v>
      </c>
      <c r="W225" s="109">
        <v>100</v>
      </c>
      <c r="X225" s="157">
        <v>0</v>
      </c>
      <c r="Y225" s="158">
        <v>1</v>
      </c>
      <c r="Z225" s="159">
        <v>0</v>
      </c>
    </row>
    <row r="226" spans="1:26" ht="12.75" customHeight="1">
      <c r="A226" s="160" t="s">
        <v>979</v>
      </c>
      <c r="B226" s="161" t="s">
        <v>730</v>
      </c>
      <c r="C226" s="161">
        <v>290990</v>
      </c>
      <c r="D226" s="162" t="s">
        <v>729</v>
      </c>
      <c r="E226" s="108">
        <v>100</v>
      </c>
      <c r="F226" s="109">
        <v>100</v>
      </c>
      <c r="G226" s="109">
        <v>85.714285714285694</v>
      </c>
      <c r="H226" s="109">
        <v>100</v>
      </c>
      <c r="I226" s="109">
        <v>66.7</v>
      </c>
      <c r="J226" s="109" t="e">
        <f>#N/A</f>
        <v>#N/A</v>
      </c>
      <c r="K226" s="109" t="e">
        <f>#N/A</f>
        <v>#N/A</v>
      </c>
      <c r="L226" s="109">
        <v>7</v>
      </c>
      <c r="M226" s="109">
        <v>8</v>
      </c>
      <c r="N226" s="109">
        <v>87.5</v>
      </c>
      <c r="O226" s="109">
        <v>4</v>
      </c>
      <c r="P226" s="109">
        <v>4</v>
      </c>
      <c r="Q226" s="109">
        <v>100</v>
      </c>
      <c r="R226" s="109">
        <v>0</v>
      </c>
      <c r="S226" s="109">
        <v>1</v>
      </c>
      <c r="T226" s="109">
        <v>0</v>
      </c>
      <c r="U226" s="109">
        <v>4</v>
      </c>
      <c r="V226" s="109">
        <v>5</v>
      </c>
      <c r="W226" s="109">
        <v>80</v>
      </c>
      <c r="X226" s="157">
        <v>0</v>
      </c>
      <c r="Y226" s="158">
        <v>0</v>
      </c>
      <c r="Z226" s="159">
        <v>0</v>
      </c>
    </row>
    <row r="227" spans="1:26" ht="12.75" customHeight="1">
      <c r="A227" s="160" t="s">
        <v>979</v>
      </c>
      <c r="B227" s="161" t="s">
        <v>755</v>
      </c>
      <c r="C227" s="161">
        <v>291085</v>
      </c>
      <c r="D227" s="162" t="s">
        <v>750</v>
      </c>
      <c r="E227" s="108">
        <v>66.7</v>
      </c>
      <c r="F227" s="109">
        <v>75</v>
      </c>
      <c r="G227" s="109">
        <v>75</v>
      </c>
      <c r="H227" s="109">
        <v>66.7</v>
      </c>
      <c r="I227" s="109">
        <v>80</v>
      </c>
      <c r="J227" s="109" t="e">
        <f>#N/A</f>
        <v>#N/A</v>
      </c>
      <c r="K227" s="109" t="e">
        <f>#N/A</f>
        <v>#N/A</v>
      </c>
      <c r="L227" s="109">
        <v>5</v>
      </c>
      <c r="M227" s="109">
        <v>5</v>
      </c>
      <c r="N227" s="109">
        <v>100</v>
      </c>
      <c r="O227" s="109">
        <v>6</v>
      </c>
      <c r="P227" s="109">
        <v>6</v>
      </c>
      <c r="Q227" s="109">
        <v>100</v>
      </c>
      <c r="R227" s="109">
        <v>6</v>
      </c>
      <c r="S227" s="109">
        <v>7</v>
      </c>
      <c r="T227" s="109">
        <v>85.714285714285694</v>
      </c>
      <c r="U227" s="109">
        <v>6</v>
      </c>
      <c r="V227" s="109">
        <v>7</v>
      </c>
      <c r="W227" s="109">
        <v>85.7</v>
      </c>
      <c r="X227" s="157">
        <v>6</v>
      </c>
      <c r="Y227" s="158">
        <v>6</v>
      </c>
      <c r="Z227" s="159">
        <v>100</v>
      </c>
    </row>
    <row r="228" spans="1:26" ht="12.75" customHeight="1">
      <c r="A228" s="160" t="s">
        <v>979</v>
      </c>
      <c r="B228" s="161" t="s">
        <v>742</v>
      </c>
      <c r="C228" s="161">
        <v>291140</v>
      </c>
      <c r="D228" s="162" t="s">
        <v>739</v>
      </c>
      <c r="E228" s="108">
        <v>84.6</v>
      </c>
      <c r="F228" s="109">
        <v>100</v>
      </c>
      <c r="G228" s="109">
        <v>100</v>
      </c>
      <c r="H228" s="109">
        <v>0</v>
      </c>
      <c r="I228" s="109">
        <v>100</v>
      </c>
      <c r="J228" s="109" t="e">
        <f>#N/A</f>
        <v>#N/A</v>
      </c>
      <c r="K228" s="109" t="e">
        <f>#N/A</f>
        <v>#N/A</v>
      </c>
      <c r="L228" s="109">
        <v>1</v>
      </c>
      <c r="M228" s="109">
        <v>2</v>
      </c>
      <c r="N228" s="109">
        <v>50</v>
      </c>
      <c r="O228" s="109">
        <v>0</v>
      </c>
      <c r="P228" s="109">
        <v>0</v>
      </c>
      <c r="Q228" s="109" t="s">
        <v>972</v>
      </c>
      <c r="R228" s="109">
        <v>0</v>
      </c>
      <c r="S228" s="109">
        <v>0</v>
      </c>
      <c r="T228" s="109" t="s">
        <v>972</v>
      </c>
      <c r="U228" s="109">
        <v>3</v>
      </c>
      <c r="V228" s="109">
        <v>3</v>
      </c>
      <c r="W228" s="109">
        <v>100</v>
      </c>
      <c r="X228" s="157">
        <v>1</v>
      </c>
      <c r="Y228" s="158">
        <v>1</v>
      </c>
      <c r="Z228" s="159">
        <v>100</v>
      </c>
    </row>
    <row r="229" spans="1:26" ht="12.75" customHeight="1">
      <c r="A229" s="160" t="s">
        <v>979</v>
      </c>
      <c r="B229" s="161" t="s">
        <v>755</v>
      </c>
      <c r="C229" s="161">
        <v>291700</v>
      </c>
      <c r="D229" s="162" t="s">
        <v>751</v>
      </c>
      <c r="E229" s="108">
        <v>50</v>
      </c>
      <c r="F229" s="109">
        <v>66.6666666666667</v>
      </c>
      <c r="G229" s="109">
        <v>0</v>
      </c>
      <c r="H229" s="109">
        <v>70</v>
      </c>
      <c r="I229" s="109">
        <v>100</v>
      </c>
      <c r="J229" s="109" t="e">
        <f>#N/A</f>
        <v>#N/A</v>
      </c>
      <c r="K229" s="109" t="e">
        <f>#N/A</f>
        <v>#N/A</v>
      </c>
      <c r="L229" s="109">
        <v>6</v>
      </c>
      <c r="M229" s="109">
        <v>8</v>
      </c>
      <c r="N229" s="109">
        <v>75</v>
      </c>
      <c r="O229" s="109">
        <v>7</v>
      </c>
      <c r="P229" s="109">
        <v>10</v>
      </c>
      <c r="Q229" s="109">
        <v>70</v>
      </c>
      <c r="R229" s="109">
        <v>9</v>
      </c>
      <c r="S229" s="109">
        <v>10</v>
      </c>
      <c r="T229" s="109">
        <v>90</v>
      </c>
      <c r="U229" s="109">
        <v>4</v>
      </c>
      <c r="V229" s="109">
        <v>4</v>
      </c>
      <c r="W229" s="109">
        <v>100</v>
      </c>
      <c r="X229" s="157">
        <v>6</v>
      </c>
      <c r="Y229" s="158">
        <v>9</v>
      </c>
      <c r="Z229" s="159">
        <v>66.7</v>
      </c>
    </row>
    <row r="230" spans="1:26" ht="12.75" customHeight="1">
      <c r="A230" s="160" t="s">
        <v>979</v>
      </c>
      <c r="B230" s="161" t="s">
        <v>755</v>
      </c>
      <c r="C230" s="161">
        <v>291770</v>
      </c>
      <c r="D230" s="162" t="s">
        <v>752</v>
      </c>
      <c r="E230" s="108">
        <v>0</v>
      </c>
      <c r="F230" s="109">
        <v>0</v>
      </c>
      <c r="G230" s="109">
        <v>70</v>
      </c>
      <c r="H230" s="109">
        <v>60</v>
      </c>
      <c r="I230" s="109">
        <v>66.7</v>
      </c>
      <c r="J230" s="109" t="e">
        <f>#N/A</f>
        <v>#N/A</v>
      </c>
      <c r="K230" s="109" t="e">
        <f>#N/A</f>
        <v>#N/A</v>
      </c>
      <c r="L230" s="109">
        <v>2</v>
      </c>
      <c r="M230" s="109">
        <v>3</v>
      </c>
      <c r="N230" s="109">
        <v>66.6666666666667</v>
      </c>
      <c r="O230" s="109">
        <v>3</v>
      </c>
      <c r="P230" s="109">
        <v>3</v>
      </c>
      <c r="Q230" s="109">
        <v>100</v>
      </c>
      <c r="R230" s="109">
        <v>1</v>
      </c>
      <c r="S230" s="109">
        <v>3</v>
      </c>
      <c r="T230" s="109">
        <v>33.3333333333333</v>
      </c>
      <c r="U230" s="109">
        <v>2</v>
      </c>
      <c r="V230" s="109">
        <v>2</v>
      </c>
      <c r="W230" s="109">
        <v>100</v>
      </c>
      <c r="X230" s="157">
        <v>3</v>
      </c>
      <c r="Y230" s="158">
        <v>3</v>
      </c>
      <c r="Z230" s="159">
        <v>100</v>
      </c>
    </row>
    <row r="231" spans="1:26" ht="12.75" customHeight="1">
      <c r="A231" s="160" t="s">
        <v>979</v>
      </c>
      <c r="B231" s="161" t="s">
        <v>980</v>
      </c>
      <c r="C231" s="161">
        <v>291810</v>
      </c>
      <c r="D231" s="162" t="s">
        <v>740</v>
      </c>
      <c r="E231" s="108">
        <v>100</v>
      </c>
      <c r="F231" s="109">
        <v>100</v>
      </c>
      <c r="G231" s="109">
        <v>75</v>
      </c>
      <c r="H231" s="109">
        <v>100</v>
      </c>
      <c r="I231" s="109">
        <v>100</v>
      </c>
      <c r="J231" s="109" t="e">
        <f>#N/A</f>
        <v>#N/A</v>
      </c>
      <c r="K231" s="109" t="e">
        <f>#N/A</f>
        <v>#N/A</v>
      </c>
      <c r="L231" s="109">
        <v>2</v>
      </c>
      <c r="M231" s="109">
        <v>2</v>
      </c>
      <c r="N231" s="109">
        <v>100</v>
      </c>
      <c r="O231" s="109">
        <v>2</v>
      </c>
      <c r="P231" s="109">
        <v>2</v>
      </c>
      <c r="Q231" s="109">
        <v>100</v>
      </c>
      <c r="R231" s="109">
        <v>7</v>
      </c>
      <c r="S231" s="109">
        <v>7</v>
      </c>
      <c r="T231" s="109">
        <v>100</v>
      </c>
      <c r="U231" s="109">
        <v>4</v>
      </c>
      <c r="V231" s="109">
        <v>5</v>
      </c>
      <c r="W231" s="109">
        <v>80</v>
      </c>
      <c r="X231" s="157">
        <v>5</v>
      </c>
      <c r="Y231" s="158">
        <v>5</v>
      </c>
      <c r="Z231" s="159">
        <v>100</v>
      </c>
    </row>
    <row r="232" spans="1:26" ht="12.75" customHeight="1">
      <c r="A232" s="160" t="s">
        <v>979</v>
      </c>
      <c r="B232" s="161" t="s">
        <v>730</v>
      </c>
      <c r="C232" s="161">
        <v>291840</v>
      </c>
      <c r="D232" s="162" t="s">
        <v>730</v>
      </c>
      <c r="E232" s="108">
        <v>89.7</v>
      </c>
      <c r="F232" s="109">
        <v>90.909090909090907</v>
      </c>
      <c r="G232" s="109">
        <v>90.243902439024396</v>
      </c>
      <c r="H232" s="109">
        <v>96.4</v>
      </c>
      <c r="I232" s="109">
        <v>91</v>
      </c>
      <c r="J232" s="109" t="e">
        <f>#N/A</f>
        <v>#N/A</v>
      </c>
      <c r="K232" s="109" t="e">
        <f>#N/A</f>
        <v>#N/A</v>
      </c>
      <c r="L232" s="109">
        <v>117</v>
      </c>
      <c r="M232" s="109">
        <v>122</v>
      </c>
      <c r="N232" s="109">
        <v>95.901639344262307</v>
      </c>
      <c r="O232" s="109">
        <v>119</v>
      </c>
      <c r="P232" s="109">
        <v>133</v>
      </c>
      <c r="Q232" s="109">
        <v>89.473684210526301</v>
      </c>
      <c r="R232" s="109">
        <v>82</v>
      </c>
      <c r="S232" s="109">
        <v>90</v>
      </c>
      <c r="T232" s="109">
        <v>91.1111111111111</v>
      </c>
      <c r="U232" s="109">
        <v>86</v>
      </c>
      <c r="V232" s="109">
        <v>96</v>
      </c>
      <c r="W232" s="109">
        <v>89.6</v>
      </c>
      <c r="X232" s="157">
        <v>104</v>
      </c>
      <c r="Y232" s="158">
        <v>119</v>
      </c>
      <c r="Z232" s="159">
        <v>87.4</v>
      </c>
    </row>
    <row r="233" spans="1:26" ht="12.75" customHeight="1">
      <c r="A233" s="160" t="s">
        <v>979</v>
      </c>
      <c r="B233" s="161" t="s">
        <v>742</v>
      </c>
      <c r="C233" s="161">
        <v>291990</v>
      </c>
      <c r="D233" s="162" t="s">
        <v>741</v>
      </c>
      <c r="E233" s="108">
        <v>0</v>
      </c>
      <c r="F233" s="109">
        <v>0</v>
      </c>
      <c r="G233" s="109">
        <v>100</v>
      </c>
      <c r="H233" s="109">
        <v>0</v>
      </c>
      <c r="I233" s="109">
        <v>0</v>
      </c>
      <c r="J233" s="109" t="e">
        <f>#N/A</f>
        <v>#N/A</v>
      </c>
      <c r="K233" s="109" t="e">
        <f>#N/A</f>
        <v>#N/A</v>
      </c>
      <c r="L233" s="109">
        <v>0</v>
      </c>
      <c r="M233" s="109">
        <v>0</v>
      </c>
      <c r="N233" s="109" t="s">
        <v>972</v>
      </c>
      <c r="O233" s="109">
        <v>0</v>
      </c>
      <c r="P233" s="109">
        <v>0</v>
      </c>
      <c r="Q233" s="109" t="s">
        <v>972</v>
      </c>
      <c r="R233" s="109">
        <v>0</v>
      </c>
      <c r="S233" s="109">
        <v>0</v>
      </c>
      <c r="T233" s="109" t="s">
        <v>972</v>
      </c>
      <c r="U233" s="109">
        <v>0</v>
      </c>
      <c r="V233" s="109">
        <v>0</v>
      </c>
      <c r="W233" s="109">
        <v>0</v>
      </c>
      <c r="X233" s="157">
        <v>0</v>
      </c>
      <c r="Y233" s="158">
        <v>0</v>
      </c>
      <c r="Z233" s="159">
        <v>0</v>
      </c>
    </row>
    <row r="234" spans="1:26" ht="12.75" customHeight="1">
      <c r="A234" s="160" t="s">
        <v>979</v>
      </c>
      <c r="B234" s="161" t="s">
        <v>742</v>
      </c>
      <c r="C234" s="161">
        <v>292400</v>
      </c>
      <c r="D234" s="162" t="s">
        <v>742</v>
      </c>
      <c r="E234" s="108">
        <v>74.7</v>
      </c>
      <c r="F234" s="109">
        <v>76</v>
      </c>
      <c r="G234" s="109">
        <v>77.906976744186096</v>
      </c>
      <c r="H234" s="109">
        <v>90.2</v>
      </c>
      <c r="I234" s="109">
        <v>97.2</v>
      </c>
      <c r="J234" s="109" t="e">
        <f>#N/A</f>
        <v>#N/A</v>
      </c>
      <c r="K234" s="109" t="e">
        <f>#N/A</f>
        <v>#N/A</v>
      </c>
      <c r="L234" s="109">
        <v>36</v>
      </c>
      <c r="M234" s="109">
        <v>41</v>
      </c>
      <c r="N234" s="109">
        <v>87.804878048780495</v>
      </c>
      <c r="O234" s="109">
        <v>25</v>
      </c>
      <c r="P234" s="109">
        <v>30</v>
      </c>
      <c r="Q234" s="109">
        <v>83.3333333333333</v>
      </c>
      <c r="R234" s="109">
        <v>27</v>
      </c>
      <c r="S234" s="109">
        <v>30</v>
      </c>
      <c r="T234" s="109">
        <v>90</v>
      </c>
      <c r="U234" s="109">
        <v>21</v>
      </c>
      <c r="V234" s="109">
        <v>22</v>
      </c>
      <c r="W234" s="109">
        <v>95.5</v>
      </c>
      <c r="X234" s="157">
        <v>22</v>
      </c>
      <c r="Y234" s="158">
        <v>24</v>
      </c>
      <c r="Z234" s="159">
        <v>91.7</v>
      </c>
    </row>
    <row r="235" spans="1:26" ht="12.75" customHeight="1">
      <c r="A235" s="160" t="s">
        <v>979</v>
      </c>
      <c r="B235" s="161" t="s">
        <v>742</v>
      </c>
      <c r="C235" s="161">
        <v>292420</v>
      </c>
      <c r="D235" s="162" t="s">
        <v>743</v>
      </c>
      <c r="E235" s="108">
        <v>0</v>
      </c>
      <c r="F235" s="109">
        <v>0</v>
      </c>
      <c r="G235" s="109">
        <v>50</v>
      </c>
      <c r="H235" s="109">
        <v>0</v>
      </c>
      <c r="I235" s="109">
        <v>0</v>
      </c>
      <c r="J235" s="109" t="e">
        <f>#N/A</f>
        <v>#N/A</v>
      </c>
      <c r="K235" s="109" t="e">
        <f>#N/A</f>
        <v>#N/A</v>
      </c>
      <c r="L235" s="109">
        <v>0</v>
      </c>
      <c r="M235" s="109">
        <v>0</v>
      </c>
      <c r="N235" s="109" t="s">
        <v>972</v>
      </c>
      <c r="O235" s="109">
        <v>1</v>
      </c>
      <c r="P235" s="109">
        <v>1</v>
      </c>
      <c r="Q235" s="109">
        <v>100</v>
      </c>
      <c r="R235" s="109">
        <v>1</v>
      </c>
      <c r="S235" s="109">
        <v>1</v>
      </c>
      <c r="T235" s="109">
        <v>100</v>
      </c>
      <c r="U235" s="109">
        <v>1</v>
      </c>
      <c r="V235" s="109">
        <v>1</v>
      </c>
      <c r="W235" s="109">
        <v>100</v>
      </c>
      <c r="X235" s="157">
        <v>0</v>
      </c>
      <c r="Y235" s="158">
        <v>0</v>
      </c>
      <c r="Z235" s="159">
        <v>0</v>
      </c>
    </row>
    <row r="236" spans="1:26" ht="12.75" customHeight="1">
      <c r="A236" s="160" t="s">
        <v>979</v>
      </c>
      <c r="B236" s="161" t="s">
        <v>730</v>
      </c>
      <c r="C236" s="161">
        <v>292440</v>
      </c>
      <c r="D236" s="162" t="s">
        <v>731</v>
      </c>
      <c r="E236" s="108">
        <v>42.9</v>
      </c>
      <c r="F236" s="109">
        <v>25</v>
      </c>
      <c r="G236" s="109">
        <v>50</v>
      </c>
      <c r="H236" s="109">
        <v>66.7</v>
      </c>
      <c r="I236" s="109">
        <v>85.7</v>
      </c>
      <c r="J236" s="109" t="e">
        <f>#N/A</f>
        <v>#N/A</v>
      </c>
      <c r="K236" s="109" t="e">
        <f>#N/A</f>
        <v>#N/A</v>
      </c>
      <c r="L236" s="109">
        <v>2</v>
      </c>
      <c r="M236" s="109">
        <v>2</v>
      </c>
      <c r="N236" s="109">
        <v>100</v>
      </c>
      <c r="O236" s="109">
        <v>2</v>
      </c>
      <c r="P236" s="109">
        <v>8</v>
      </c>
      <c r="Q236" s="109">
        <v>25</v>
      </c>
      <c r="R236" s="109">
        <v>5</v>
      </c>
      <c r="S236" s="109">
        <v>5</v>
      </c>
      <c r="T236" s="109">
        <v>100</v>
      </c>
      <c r="U236" s="109">
        <v>4</v>
      </c>
      <c r="V236" s="109">
        <v>4</v>
      </c>
      <c r="W236" s="109">
        <v>100</v>
      </c>
      <c r="X236" s="157">
        <v>7</v>
      </c>
      <c r="Y236" s="158">
        <v>7</v>
      </c>
      <c r="Z236" s="159">
        <v>100</v>
      </c>
    </row>
    <row r="237" spans="1:26" ht="12.75" customHeight="1">
      <c r="A237" s="160" t="s">
        <v>979</v>
      </c>
      <c r="B237" s="161" t="s">
        <v>755</v>
      </c>
      <c r="C237" s="161">
        <v>292460</v>
      </c>
      <c r="D237" s="162" t="s">
        <v>753</v>
      </c>
      <c r="E237" s="108">
        <v>14.3</v>
      </c>
      <c r="F237" s="109">
        <v>100</v>
      </c>
      <c r="G237" s="109">
        <v>80</v>
      </c>
      <c r="H237" s="109">
        <v>66.7</v>
      </c>
      <c r="I237" s="109">
        <v>100</v>
      </c>
      <c r="J237" s="109" t="e">
        <f>#N/A</f>
        <v>#N/A</v>
      </c>
      <c r="K237" s="109" t="e">
        <f>#N/A</f>
        <v>#N/A</v>
      </c>
      <c r="L237" s="109">
        <v>1</v>
      </c>
      <c r="M237" s="109">
        <v>1</v>
      </c>
      <c r="N237" s="109">
        <v>100</v>
      </c>
      <c r="O237" s="109">
        <v>4</v>
      </c>
      <c r="P237" s="109">
        <v>6</v>
      </c>
      <c r="Q237" s="109">
        <v>66.6666666666667</v>
      </c>
      <c r="R237" s="109">
        <v>2</v>
      </c>
      <c r="S237" s="109">
        <v>2</v>
      </c>
      <c r="T237" s="109">
        <v>100</v>
      </c>
      <c r="U237" s="109">
        <v>5</v>
      </c>
      <c r="V237" s="109">
        <v>6</v>
      </c>
      <c r="W237" s="109">
        <v>83.3</v>
      </c>
      <c r="X237" s="157">
        <v>9</v>
      </c>
      <c r="Y237" s="158">
        <v>9</v>
      </c>
      <c r="Z237" s="159">
        <v>100</v>
      </c>
    </row>
    <row r="238" spans="1:26" ht="12.75" customHeight="1">
      <c r="A238" s="160" t="s">
        <v>979</v>
      </c>
      <c r="B238" s="161" t="s">
        <v>755</v>
      </c>
      <c r="C238" s="161">
        <v>292525</v>
      </c>
      <c r="D238" s="162" t="s">
        <v>754</v>
      </c>
      <c r="E238" s="108">
        <v>75</v>
      </c>
      <c r="F238" s="109">
        <v>100</v>
      </c>
      <c r="G238" s="109">
        <v>0</v>
      </c>
      <c r="H238" s="109">
        <v>100</v>
      </c>
      <c r="I238" s="109">
        <v>100</v>
      </c>
      <c r="J238" s="109" t="e">
        <f>#N/A</f>
        <v>#N/A</v>
      </c>
      <c r="K238" s="109" t="e">
        <f>#N/A</f>
        <v>#N/A</v>
      </c>
      <c r="L238" s="109">
        <v>4</v>
      </c>
      <c r="M238" s="109">
        <v>4</v>
      </c>
      <c r="N238" s="109">
        <v>100</v>
      </c>
      <c r="O238" s="109">
        <v>2</v>
      </c>
      <c r="P238" s="109">
        <v>2</v>
      </c>
      <c r="Q238" s="109">
        <v>100</v>
      </c>
      <c r="R238" s="109">
        <v>0</v>
      </c>
      <c r="S238" s="109">
        <v>1</v>
      </c>
      <c r="T238" s="109">
        <v>0</v>
      </c>
      <c r="U238" s="109">
        <v>3</v>
      </c>
      <c r="V238" s="109">
        <v>6</v>
      </c>
      <c r="W238" s="109">
        <v>50</v>
      </c>
      <c r="X238" s="157">
        <v>5</v>
      </c>
      <c r="Y238" s="158">
        <v>5</v>
      </c>
      <c r="Z238" s="159">
        <v>100</v>
      </c>
    </row>
    <row r="239" spans="1:26" ht="12.75" customHeight="1">
      <c r="A239" s="160" t="s">
        <v>979</v>
      </c>
      <c r="B239" s="161" t="s">
        <v>730</v>
      </c>
      <c r="C239" s="161">
        <v>292600</v>
      </c>
      <c r="D239" s="162" t="s">
        <v>732</v>
      </c>
      <c r="E239" s="108">
        <v>75</v>
      </c>
      <c r="F239" s="109">
        <v>89.285714285714306</v>
      </c>
      <c r="G239" s="109">
        <v>93.3333333333333</v>
      </c>
      <c r="H239" s="109">
        <v>88.2</v>
      </c>
      <c r="I239" s="109">
        <v>100</v>
      </c>
      <c r="J239" s="109" t="e">
        <f>#N/A</f>
        <v>#N/A</v>
      </c>
      <c r="K239" s="109" t="e">
        <f>#N/A</f>
        <v>#N/A</v>
      </c>
      <c r="L239" s="109">
        <v>17</v>
      </c>
      <c r="M239" s="109">
        <v>18</v>
      </c>
      <c r="N239" s="109">
        <v>94.4444444444444</v>
      </c>
      <c r="O239" s="109">
        <v>20</v>
      </c>
      <c r="P239" s="109">
        <v>22</v>
      </c>
      <c r="Q239" s="109">
        <v>90.909090909090907</v>
      </c>
      <c r="R239" s="109">
        <v>14</v>
      </c>
      <c r="S239" s="109">
        <v>15</v>
      </c>
      <c r="T239" s="109">
        <v>93.3333333333333</v>
      </c>
      <c r="U239" s="109">
        <v>9</v>
      </c>
      <c r="V239" s="109">
        <v>11</v>
      </c>
      <c r="W239" s="109">
        <v>81.8</v>
      </c>
      <c r="X239" s="157">
        <v>19</v>
      </c>
      <c r="Y239" s="158">
        <v>23</v>
      </c>
      <c r="Z239" s="159">
        <v>82.6</v>
      </c>
    </row>
    <row r="240" spans="1:26" ht="12.75" customHeight="1">
      <c r="A240" s="160" t="s">
        <v>979</v>
      </c>
      <c r="B240" s="161" t="s">
        <v>742</v>
      </c>
      <c r="C240" s="161">
        <v>292710</v>
      </c>
      <c r="D240" s="162" t="s">
        <v>744</v>
      </c>
      <c r="E240" s="108">
        <v>0</v>
      </c>
      <c r="F240" s="109">
        <v>0</v>
      </c>
      <c r="G240" s="109">
        <v>0</v>
      </c>
      <c r="H240" s="109">
        <v>0</v>
      </c>
      <c r="I240" s="109">
        <v>0</v>
      </c>
      <c r="J240" s="109" t="e">
        <f>#N/A</f>
        <v>#N/A</v>
      </c>
      <c r="K240" s="109" t="e">
        <f>#N/A</f>
        <v>#N/A</v>
      </c>
      <c r="L240" s="109">
        <v>0</v>
      </c>
      <c r="M240" s="109">
        <v>1</v>
      </c>
      <c r="N240" s="109">
        <v>0</v>
      </c>
      <c r="O240" s="109">
        <v>0</v>
      </c>
      <c r="P240" s="109">
        <v>0</v>
      </c>
      <c r="Q240" s="109" t="s">
        <v>972</v>
      </c>
      <c r="R240" s="109">
        <v>0</v>
      </c>
      <c r="S240" s="109">
        <v>0</v>
      </c>
      <c r="T240" s="109" t="s">
        <v>972</v>
      </c>
      <c r="U240" s="109">
        <v>0</v>
      </c>
      <c r="V240" s="109">
        <v>0</v>
      </c>
      <c r="W240" s="109">
        <v>0</v>
      </c>
      <c r="X240" s="157">
        <v>0</v>
      </c>
      <c r="Y240" s="158">
        <v>0</v>
      </c>
      <c r="Z240" s="159">
        <v>0</v>
      </c>
    </row>
    <row r="241" spans="1:26" ht="12.75" customHeight="1">
      <c r="A241" s="160" t="s">
        <v>979</v>
      </c>
      <c r="B241" s="161" t="s">
        <v>742</v>
      </c>
      <c r="C241" s="161">
        <v>292760</v>
      </c>
      <c r="D241" s="162" t="s">
        <v>745</v>
      </c>
      <c r="E241" s="108">
        <v>0</v>
      </c>
      <c r="F241" s="109">
        <v>66.6666666666667</v>
      </c>
      <c r="G241" s="109">
        <v>100</v>
      </c>
      <c r="H241" s="109">
        <v>100</v>
      </c>
      <c r="I241" s="109">
        <v>0</v>
      </c>
      <c r="J241" s="109" t="e">
        <f>#N/A</f>
        <v>#N/A</v>
      </c>
      <c r="K241" s="109" t="e">
        <f>#N/A</f>
        <v>#N/A</v>
      </c>
      <c r="L241" s="109">
        <v>3</v>
      </c>
      <c r="M241" s="109">
        <v>3</v>
      </c>
      <c r="N241" s="109">
        <v>100</v>
      </c>
      <c r="O241" s="109">
        <v>0</v>
      </c>
      <c r="P241" s="109">
        <v>0</v>
      </c>
      <c r="Q241" s="109" t="s">
        <v>972</v>
      </c>
      <c r="R241" s="109">
        <v>0</v>
      </c>
      <c r="S241" s="109">
        <v>0</v>
      </c>
      <c r="T241" s="109" t="s">
        <v>972</v>
      </c>
      <c r="U241" s="109">
        <v>0</v>
      </c>
      <c r="V241" s="109">
        <v>0</v>
      </c>
      <c r="W241" s="109">
        <v>0</v>
      </c>
      <c r="X241" s="157">
        <v>0</v>
      </c>
      <c r="Y241" s="158">
        <v>0</v>
      </c>
      <c r="Z241" s="159">
        <v>0</v>
      </c>
    </row>
    <row r="242" spans="1:26" ht="12.75" customHeight="1">
      <c r="A242" s="160" t="s">
        <v>979</v>
      </c>
      <c r="B242" s="161" t="s">
        <v>755</v>
      </c>
      <c r="C242" s="161">
        <v>293010</v>
      </c>
      <c r="D242" s="162" t="s">
        <v>755</v>
      </c>
      <c r="E242" s="108">
        <v>95.7</v>
      </c>
      <c r="F242" s="109">
        <v>83.3333333333333</v>
      </c>
      <c r="G242" s="109">
        <v>75.862068965517196</v>
      </c>
      <c r="H242" s="109">
        <v>88.5</v>
      </c>
      <c r="I242" s="109">
        <v>71.400000000000006</v>
      </c>
      <c r="J242" s="109" t="e">
        <f>#N/A</f>
        <v>#N/A</v>
      </c>
      <c r="K242" s="109" t="e">
        <f>#N/A</f>
        <v>#N/A</v>
      </c>
      <c r="L242" s="109">
        <v>13</v>
      </c>
      <c r="M242" s="109">
        <v>15</v>
      </c>
      <c r="N242" s="109">
        <v>86.6666666666667</v>
      </c>
      <c r="O242" s="109">
        <v>22</v>
      </c>
      <c r="P242" s="109">
        <v>27</v>
      </c>
      <c r="Q242" s="109">
        <v>81.481481481481495</v>
      </c>
      <c r="R242" s="109">
        <v>15</v>
      </c>
      <c r="S242" s="109">
        <v>17</v>
      </c>
      <c r="T242" s="109">
        <v>88.235294117647101</v>
      </c>
      <c r="U242" s="109">
        <v>22</v>
      </c>
      <c r="V242" s="109">
        <v>24</v>
      </c>
      <c r="W242" s="109">
        <v>91.7</v>
      </c>
      <c r="X242" s="157">
        <v>27</v>
      </c>
      <c r="Y242" s="158">
        <v>28</v>
      </c>
      <c r="Z242" s="159">
        <v>96.4</v>
      </c>
    </row>
    <row r="243" spans="1:26" ht="12.75" customHeight="1">
      <c r="A243" s="160" t="s">
        <v>979</v>
      </c>
      <c r="B243" s="161" t="s">
        <v>730</v>
      </c>
      <c r="C243" s="161">
        <v>293020</v>
      </c>
      <c r="D243" s="162" t="s">
        <v>733</v>
      </c>
      <c r="E243" s="108">
        <v>81.8</v>
      </c>
      <c r="F243" s="109">
        <v>88.8888888888889</v>
      </c>
      <c r="G243" s="109">
        <v>78.260869565217405</v>
      </c>
      <c r="H243" s="109">
        <v>81.3</v>
      </c>
      <c r="I243" s="109">
        <v>88.9</v>
      </c>
      <c r="J243" s="109" t="e">
        <f>#N/A</f>
        <v>#N/A</v>
      </c>
      <c r="K243" s="109" t="e">
        <f>#N/A</f>
        <v>#N/A</v>
      </c>
      <c r="L243" s="109">
        <v>6</v>
      </c>
      <c r="M243" s="109">
        <v>8</v>
      </c>
      <c r="N243" s="109">
        <v>75</v>
      </c>
      <c r="O243" s="109">
        <v>7</v>
      </c>
      <c r="P243" s="109">
        <v>10</v>
      </c>
      <c r="Q243" s="109">
        <v>70</v>
      </c>
      <c r="R243" s="109">
        <v>5</v>
      </c>
      <c r="S243" s="109">
        <v>7</v>
      </c>
      <c r="T243" s="109">
        <v>71.428571428571402</v>
      </c>
      <c r="U243" s="109">
        <v>0</v>
      </c>
      <c r="V243" s="109">
        <v>3</v>
      </c>
      <c r="W243" s="109">
        <v>0</v>
      </c>
      <c r="X243" s="157">
        <v>2</v>
      </c>
      <c r="Y243" s="158">
        <v>5</v>
      </c>
      <c r="Z243" s="159">
        <v>40</v>
      </c>
    </row>
    <row r="244" spans="1:26" ht="12.75" customHeight="1">
      <c r="A244" s="160" t="s">
        <v>979</v>
      </c>
      <c r="B244" s="161" t="s">
        <v>730</v>
      </c>
      <c r="C244" s="161">
        <v>293077</v>
      </c>
      <c r="D244" s="162" t="s">
        <v>734</v>
      </c>
      <c r="E244" s="108">
        <v>75</v>
      </c>
      <c r="F244" s="109">
        <v>55.5555555555556</v>
      </c>
      <c r="G244" s="109">
        <v>85.365853658536594</v>
      </c>
      <c r="H244" s="109">
        <v>89.3</v>
      </c>
      <c r="I244" s="109">
        <v>81.8</v>
      </c>
      <c r="J244" s="109" t="e">
        <f>#N/A</f>
        <v>#N/A</v>
      </c>
      <c r="K244" s="109" t="e">
        <f>#N/A</f>
        <v>#N/A</v>
      </c>
      <c r="L244" s="109">
        <v>21</v>
      </c>
      <c r="M244" s="109">
        <v>22</v>
      </c>
      <c r="N244" s="109">
        <v>95.454545454545496</v>
      </c>
      <c r="O244" s="109">
        <v>10</v>
      </c>
      <c r="P244" s="109">
        <v>15</v>
      </c>
      <c r="Q244" s="109">
        <v>66.6666666666667</v>
      </c>
      <c r="R244" s="109">
        <v>14</v>
      </c>
      <c r="S244" s="109">
        <v>18</v>
      </c>
      <c r="T244" s="109">
        <v>77.7777777777778</v>
      </c>
      <c r="U244" s="109">
        <v>8</v>
      </c>
      <c r="V244" s="109">
        <v>10</v>
      </c>
      <c r="W244" s="109">
        <v>80</v>
      </c>
      <c r="X244" s="157">
        <v>4</v>
      </c>
      <c r="Y244" s="158">
        <v>7</v>
      </c>
      <c r="Z244" s="159">
        <v>57.1</v>
      </c>
    </row>
    <row r="245" spans="1:26" ht="12.75" customHeight="1">
      <c r="A245" s="160" t="s">
        <v>979</v>
      </c>
      <c r="B245" s="161" t="s">
        <v>730</v>
      </c>
      <c r="C245" s="161">
        <v>293200</v>
      </c>
      <c r="D245" s="162" t="s">
        <v>735</v>
      </c>
      <c r="E245" s="108">
        <v>100</v>
      </c>
      <c r="F245" s="109">
        <v>100</v>
      </c>
      <c r="G245" s="109">
        <v>72.727272727272705</v>
      </c>
      <c r="H245" s="109">
        <v>0</v>
      </c>
      <c r="I245" s="109">
        <v>50</v>
      </c>
      <c r="J245" s="109" t="e">
        <f>#N/A</f>
        <v>#N/A</v>
      </c>
      <c r="K245" s="109" t="e">
        <f>#N/A</f>
        <v>#N/A</v>
      </c>
      <c r="L245" s="109">
        <v>5</v>
      </c>
      <c r="M245" s="109">
        <v>5</v>
      </c>
      <c r="N245" s="109">
        <v>100</v>
      </c>
      <c r="O245" s="109">
        <v>4</v>
      </c>
      <c r="P245" s="109">
        <v>5</v>
      </c>
      <c r="Q245" s="109">
        <v>80</v>
      </c>
      <c r="R245" s="109">
        <v>1</v>
      </c>
      <c r="S245" s="109">
        <v>2</v>
      </c>
      <c r="T245" s="109">
        <v>50</v>
      </c>
      <c r="U245" s="109">
        <v>0</v>
      </c>
      <c r="V245" s="109">
        <v>0</v>
      </c>
      <c r="W245" s="109">
        <v>0</v>
      </c>
      <c r="X245" s="157">
        <v>0</v>
      </c>
      <c r="Y245" s="158">
        <v>1</v>
      </c>
      <c r="Z245" s="159">
        <v>0</v>
      </c>
    </row>
    <row r="246" spans="1:26" ht="12.75" customHeight="1">
      <c r="A246" s="160" t="s">
        <v>981</v>
      </c>
      <c r="B246" s="161" t="s">
        <v>760</v>
      </c>
      <c r="C246" s="161">
        <v>290140</v>
      </c>
      <c r="D246" s="162" t="s">
        <v>758</v>
      </c>
      <c r="E246" s="108">
        <v>80</v>
      </c>
      <c r="F246" s="109">
        <v>100</v>
      </c>
      <c r="G246" s="109">
        <v>33.3333333333333</v>
      </c>
      <c r="H246" s="109">
        <v>75</v>
      </c>
      <c r="I246" s="109">
        <v>100</v>
      </c>
      <c r="J246" s="109" t="e">
        <f>#N/A</f>
        <v>#N/A</v>
      </c>
      <c r="K246" s="109" t="e">
        <f>#N/A</f>
        <v>#N/A</v>
      </c>
      <c r="L246" s="109">
        <v>1</v>
      </c>
      <c r="M246" s="109">
        <v>1</v>
      </c>
      <c r="N246" s="109">
        <v>100</v>
      </c>
      <c r="O246" s="109">
        <v>2</v>
      </c>
      <c r="P246" s="109">
        <v>2</v>
      </c>
      <c r="Q246" s="109">
        <v>100</v>
      </c>
      <c r="R246" s="109">
        <v>3</v>
      </c>
      <c r="S246" s="109">
        <v>3</v>
      </c>
      <c r="T246" s="109">
        <v>100</v>
      </c>
      <c r="U246" s="109">
        <v>0</v>
      </c>
      <c r="V246" s="109">
        <v>1</v>
      </c>
      <c r="W246" s="109">
        <v>0</v>
      </c>
      <c r="X246" s="157">
        <v>2</v>
      </c>
      <c r="Y246" s="158">
        <v>3</v>
      </c>
      <c r="Z246" s="159">
        <v>66.7</v>
      </c>
    </row>
    <row r="247" spans="1:26" ht="12.75" customHeight="1">
      <c r="A247" s="160" t="s">
        <v>981</v>
      </c>
      <c r="B247" s="161" t="s">
        <v>760</v>
      </c>
      <c r="C247" s="161">
        <v>290250</v>
      </c>
      <c r="D247" s="162" t="s">
        <v>759</v>
      </c>
      <c r="E247" s="108">
        <v>100</v>
      </c>
      <c r="F247" s="109">
        <v>100</v>
      </c>
      <c r="G247" s="109">
        <v>83.3333333333333</v>
      </c>
      <c r="H247" s="109">
        <v>100</v>
      </c>
      <c r="I247" s="109">
        <v>100</v>
      </c>
      <c r="J247" s="109" t="e">
        <f>#N/A</f>
        <v>#N/A</v>
      </c>
      <c r="K247" s="109" t="e">
        <f>#N/A</f>
        <v>#N/A</v>
      </c>
      <c r="L247" s="109">
        <v>0</v>
      </c>
      <c r="M247" s="109">
        <v>0</v>
      </c>
      <c r="N247" s="109" t="s">
        <v>972</v>
      </c>
      <c r="O247" s="109">
        <v>0</v>
      </c>
      <c r="P247" s="109">
        <v>3</v>
      </c>
      <c r="Q247" s="109">
        <v>0</v>
      </c>
      <c r="R247" s="109">
        <v>1</v>
      </c>
      <c r="S247" s="109">
        <v>2</v>
      </c>
      <c r="T247" s="109">
        <v>50</v>
      </c>
      <c r="U247" s="109">
        <v>0</v>
      </c>
      <c r="V247" s="109">
        <v>1</v>
      </c>
      <c r="W247" s="109">
        <v>0</v>
      </c>
      <c r="X247" s="157">
        <v>0</v>
      </c>
      <c r="Y247" s="158">
        <v>3</v>
      </c>
      <c r="Z247" s="159">
        <v>0</v>
      </c>
    </row>
    <row r="248" spans="1:26" ht="12.75" customHeight="1">
      <c r="A248" s="160" t="s">
        <v>981</v>
      </c>
      <c r="B248" s="161" t="s">
        <v>777</v>
      </c>
      <c r="C248" s="161">
        <v>290270</v>
      </c>
      <c r="D248" s="162" t="s">
        <v>774</v>
      </c>
      <c r="E248" s="108">
        <v>51.7</v>
      </c>
      <c r="F248" s="109">
        <v>79.411764705882305</v>
      </c>
      <c r="G248" s="109">
        <v>97.058823529411796</v>
      </c>
      <c r="H248" s="109">
        <v>88.9</v>
      </c>
      <c r="I248" s="109">
        <v>91.7</v>
      </c>
      <c r="J248" s="109" t="e">
        <f>#N/A</f>
        <v>#N/A</v>
      </c>
      <c r="K248" s="109" t="e">
        <f>#N/A</f>
        <v>#N/A</v>
      </c>
      <c r="L248" s="109">
        <v>25</v>
      </c>
      <c r="M248" s="109">
        <v>25</v>
      </c>
      <c r="N248" s="109">
        <v>100</v>
      </c>
      <c r="O248" s="109">
        <v>25</v>
      </c>
      <c r="P248" s="109">
        <v>26</v>
      </c>
      <c r="Q248" s="109">
        <v>96.153846153846203</v>
      </c>
      <c r="R248" s="109">
        <v>20</v>
      </c>
      <c r="S248" s="109">
        <v>21</v>
      </c>
      <c r="T248" s="109">
        <v>95.238095238095198</v>
      </c>
      <c r="U248" s="109">
        <v>21</v>
      </c>
      <c r="V248" s="109">
        <v>22</v>
      </c>
      <c r="W248" s="109">
        <v>95.5</v>
      </c>
      <c r="X248" s="157">
        <v>10</v>
      </c>
      <c r="Y248" s="158">
        <v>11</v>
      </c>
      <c r="Z248" s="159">
        <v>90.9</v>
      </c>
    </row>
    <row r="249" spans="1:26" ht="12.75" customHeight="1">
      <c r="A249" s="160" t="s">
        <v>981</v>
      </c>
      <c r="B249" s="161" t="s">
        <v>760</v>
      </c>
      <c r="C249" s="161">
        <v>290320</v>
      </c>
      <c r="D249" s="162" t="s">
        <v>760</v>
      </c>
      <c r="E249" s="108">
        <v>87.2</v>
      </c>
      <c r="F249" s="109">
        <v>83.823529411764696</v>
      </c>
      <c r="G249" s="109">
        <v>90.070921985815602</v>
      </c>
      <c r="H249" s="109">
        <v>89.9</v>
      </c>
      <c r="I249" s="109">
        <v>95.9</v>
      </c>
      <c r="J249" s="109" t="e">
        <f>#N/A</f>
        <v>#N/A</v>
      </c>
      <c r="K249" s="109" t="e">
        <f>#N/A</f>
        <v>#N/A</v>
      </c>
      <c r="L249" s="109">
        <v>130</v>
      </c>
      <c r="M249" s="109">
        <v>136</v>
      </c>
      <c r="N249" s="109">
        <v>95.588235294117695</v>
      </c>
      <c r="O249" s="109">
        <v>92</v>
      </c>
      <c r="P249" s="109">
        <v>97</v>
      </c>
      <c r="Q249" s="109">
        <v>94.845360824742301</v>
      </c>
      <c r="R249" s="109">
        <v>67</v>
      </c>
      <c r="S249" s="109">
        <v>79</v>
      </c>
      <c r="T249" s="109">
        <v>84.8101265822785</v>
      </c>
      <c r="U249" s="109">
        <v>104</v>
      </c>
      <c r="V249" s="109">
        <v>110</v>
      </c>
      <c r="W249" s="109">
        <v>94.5</v>
      </c>
      <c r="X249" s="157">
        <v>63</v>
      </c>
      <c r="Y249" s="158">
        <v>79</v>
      </c>
      <c r="Z249" s="159">
        <v>79.7</v>
      </c>
    </row>
    <row r="250" spans="1:26" ht="12.75" customHeight="1">
      <c r="A250" s="160" t="s">
        <v>981</v>
      </c>
      <c r="B250" s="161" t="s">
        <v>982</v>
      </c>
      <c r="C250" s="161">
        <v>290390</v>
      </c>
      <c r="D250" s="162" t="s">
        <v>784</v>
      </c>
      <c r="E250" s="108">
        <v>84.2</v>
      </c>
      <c r="F250" s="109">
        <v>68.518518518518505</v>
      </c>
      <c r="G250" s="109">
        <v>84.482758620689694</v>
      </c>
      <c r="H250" s="109">
        <v>75</v>
      </c>
      <c r="I250" s="109">
        <v>87.9</v>
      </c>
      <c r="J250" s="109" t="e">
        <f>#N/A</f>
        <v>#N/A</v>
      </c>
      <c r="K250" s="109" t="e">
        <f>#N/A</f>
        <v>#N/A</v>
      </c>
      <c r="L250" s="109">
        <v>47</v>
      </c>
      <c r="M250" s="109">
        <v>55</v>
      </c>
      <c r="N250" s="109">
        <v>85.454545454545496</v>
      </c>
      <c r="O250" s="109">
        <v>39</v>
      </c>
      <c r="P250" s="109">
        <v>47</v>
      </c>
      <c r="Q250" s="109">
        <v>82.978723404255305</v>
      </c>
      <c r="R250" s="109">
        <v>25</v>
      </c>
      <c r="S250" s="109">
        <v>35</v>
      </c>
      <c r="T250" s="109">
        <v>71.428571428571402</v>
      </c>
      <c r="U250" s="109">
        <v>29</v>
      </c>
      <c r="V250" s="109">
        <v>32</v>
      </c>
      <c r="W250" s="109">
        <v>90.6</v>
      </c>
      <c r="X250" s="157">
        <v>28</v>
      </c>
      <c r="Y250" s="158">
        <v>34</v>
      </c>
      <c r="Z250" s="159">
        <v>82.4</v>
      </c>
    </row>
    <row r="251" spans="1:26" ht="12.75" customHeight="1">
      <c r="A251" s="160" t="s">
        <v>981</v>
      </c>
      <c r="B251" s="161" t="s">
        <v>760</v>
      </c>
      <c r="C251" s="161">
        <v>290440</v>
      </c>
      <c r="D251" s="162" t="s">
        <v>761</v>
      </c>
      <c r="E251" s="108">
        <v>66.7</v>
      </c>
      <c r="F251" s="109">
        <v>60</v>
      </c>
      <c r="G251" s="109">
        <v>100</v>
      </c>
      <c r="H251" s="109">
        <v>0</v>
      </c>
      <c r="I251" s="109">
        <v>0</v>
      </c>
      <c r="J251" s="109" t="e">
        <f>#N/A</f>
        <v>#N/A</v>
      </c>
      <c r="K251" s="109" t="e">
        <f>#N/A</f>
        <v>#N/A</v>
      </c>
      <c r="L251" s="109">
        <v>0</v>
      </c>
      <c r="M251" s="109">
        <v>0</v>
      </c>
      <c r="N251" s="109" t="s">
        <v>972</v>
      </c>
      <c r="O251" s="109">
        <v>0</v>
      </c>
      <c r="P251" s="109">
        <v>1</v>
      </c>
      <c r="Q251" s="109">
        <v>0</v>
      </c>
      <c r="R251" s="109">
        <v>0</v>
      </c>
      <c r="S251" s="109">
        <v>1</v>
      </c>
      <c r="T251" s="109">
        <v>0</v>
      </c>
      <c r="U251" s="109">
        <v>0</v>
      </c>
      <c r="V251" s="109">
        <v>0</v>
      </c>
      <c r="W251" s="109">
        <v>0</v>
      </c>
      <c r="X251" s="157">
        <v>0</v>
      </c>
      <c r="Y251" s="158">
        <v>0</v>
      </c>
      <c r="Z251" s="159">
        <v>0</v>
      </c>
    </row>
    <row r="252" spans="1:26" ht="12.75" customHeight="1">
      <c r="A252" s="160" t="s">
        <v>981</v>
      </c>
      <c r="B252" s="161" t="s">
        <v>777</v>
      </c>
      <c r="C252" s="161">
        <v>290450</v>
      </c>
      <c r="D252" s="162" t="s">
        <v>775</v>
      </c>
      <c r="E252" s="108">
        <v>0</v>
      </c>
      <c r="F252" s="109">
        <v>0</v>
      </c>
      <c r="G252" s="109">
        <v>0</v>
      </c>
      <c r="H252" s="109">
        <v>75</v>
      </c>
      <c r="I252" s="109">
        <v>0</v>
      </c>
      <c r="J252" s="109" t="e">
        <f>#N/A</f>
        <v>#N/A</v>
      </c>
      <c r="K252" s="109" t="e">
        <f>#N/A</f>
        <v>#N/A</v>
      </c>
      <c r="L252" s="109">
        <v>0</v>
      </c>
      <c r="M252" s="109">
        <v>0</v>
      </c>
      <c r="N252" s="109" t="s">
        <v>972</v>
      </c>
      <c r="O252" s="109">
        <v>1</v>
      </c>
      <c r="P252" s="109">
        <v>1</v>
      </c>
      <c r="Q252" s="109">
        <v>100</v>
      </c>
      <c r="R252" s="109">
        <v>0</v>
      </c>
      <c r="S252" s="109">
        <v>0</v>
      </c>
      <c r="T252" s="109" t="s">
        <v>972</v>
      </c>
      <c r="U252" s="109">
        <v>0</v>
      </c>
      <c r="V252" s="109">
        <v>0</v>
      </c>
      <c r="W252" s="109">
        <v>0</v>
      </c>
      <c r="X252" s="157">
        <v>0</v>
      </c>
      <c r="Y252" s="158">
        <v>1</v>
      </c>
      <c r="Z252" s="159">
        <v>0</v>
      </c>
    </row>
    <row r="253" spans="1:26" ht="12.75" customHeight="1">
      <c r="A253" s="160" t="s">
        <v>981</v>
      </c>
      <c r="B253" s="161" t="s">
        <v>777</v>
      </c>
      <c r="C253" s="161">
        <v>290475</v>
      </c>
      <c r="D253" s="162" t="s">
        <v>776</v>
      </c>
      <c r="E253" s="108">
        <v>100</v>
      </c>
      <c r="F253" s="109">
        <v>83.3333333333333</v>
      </c>
      <c r="G253" s="109">
        <v>83.3333333333333</v>
      </c>
      <c r="H253" s="109">
        <v>80</v>
      </c>
      <c r="I253" s="109">
        <v>100</v>
      </c>
      <c r="J253" s="109" t="e">
        <f>#N/A</f>
        <v>#N/A</v>
      </c>
      <c r="K253" s="109" t="e">
        <f>#N/A</f>
        <v>#N/A</v>
      </c>
      <c r="L253" s="109">
        <v>12</v>
      </c>
      <c r="M253" s="109">
        <v>13</v>
      </c>
      <c r="N253" s="109">
        <v>92.307692307692307</v>
      </c>
      <c r="O253" s="109">
        <v>9</v>
      </c>
      <c r="P253" s="109">
        <v>9</v>
      </c>
      <c r="Q253" s="109">
        <v>100</v>
      </c>
      <c r="R253" s="109">
        <v>12</v>
      </c>
      <c r="S253" s="109">
        <v>13</v>
      </c>
      <c r="T253" s="109">
        <v>92.307692307692307</v>
      </c>
      <c r="U253" s="109">
        <v>10</v>
      </c>
      <c r="V253" s="109">
        <v>10</v>
      </c>
      <c r="W253" s="109">
        <v>100</v>
      </c>
      <c r="X253" s="157">
        <v>5</v>
      </c>
      <c r="Y253" s="158">
        <v>6</v>
      </c>
      <c r="Z253" s="159">
        <v>83.3</v>
      </c>
    </row>
    <row r="254" spans="1:26" ht="12.75" customHeight="1">
      <c r="A254" s="160" t="s">
        <v>981</v>
      </c>
      <c r="B254" s="161" t="s">
        <v>982</v>
      </c>
      <c r="C254" s="161">
        <v>290610</v>
      </c>
      <c r="D254" s="162" t="s">
        <v>785</v>
      </c>
      <c r="E254" s="108">
        <v>0</v>
      </c>
      <c r="F254" s="109">
        <v>0</v>
      </c>
      <c r="G254" s="109">
        <v>0</v>
      </c>
      <c r="H254" s="109">
        <v>0</v>
      </c>
      <c r="I254" s="109">
        <v>0</v>
      </c>
      <c r="J254" s="109" t="e">
        <f>#N/A</f>
        <v>#N/A</v>
      </c>
      <c r="K254" s="109" t="e">
        <f>#N/A</f>
        <v>#N/A</v>
      </c>
      <c r="L254" s="109">
        <v>0</v>
      </c>
      <c r="M254" s="109">
        <v>0</v>
      </c>
      <c r="N254" s="109" t="s">
        <v>972</v>
      </c>
      <c r="O254" s="109">
        <v>0</v>
      </c>
      <c r="P254" s="109">
        <v>0</v>
      </c>
      <c r="Q254" s="109" t="s">
        <v>972</v>
      </c>
      <c r="R254" s="109">
        <v>1</v>
      </c>
      <c r="S254" s="109">
        <v>1</v>
      </c>
      <c r="T254" s="109">
        <v>100</v>
      </c>
      <c r="U254" s="109">
        <v>2</v>
      </c>
      <c r="V254" s="109">
        <v>2</v>
      </c>
      <c r="W254" s="109">
        <v>100</v>
      </c>
      <c r="X254" s="157">
        <v>1</v>
      </c>
      <c r="Y254" s="158">
        <v>3</v>
      </c>
      <c r="Z254" s="159">
        <v>33.299999999999997</v>
      </c>
    </row>
    <row r="255" spans="1:26" ht="12.75" customHeight="1">
      <c r="A255" s="160" t="s">
        <v>981</v>
      </c>
      <c r="B255" s="161" t="s">
        <v>760</v>
      </c>
      <c r="C255" s="161">
        <v>290740</v>
      </c>
      <c r="D255" s="162" t="s">
        <v>762</v>
      </c>
      <c r="E255" s="108">
        <v>0</v>
      </c>
      <c r="F255" s="109">
        <v>0</v>
      </c>
      <c r="G255" s="109">
        <v>100</v>
      </c>
      <c r="H255" s="109">
        <v>0</v>
      </c>
      <c r="I255" s="109">
        <v>0</v>
      </c>
      <c r="J255" s="109" t="e">
        <f>#N/A</f>
        <v>#N/A</v>
      </c>
      <c r="K255" s="109" t="e">
        <f>#N/A</f>
        <v>#N/A</v>
      </c>
      <c r="L255" s="109">
        <v>0</v>
      </c>
      <c r="M255" s="109">
        <v>0</v>
      </c>
      <c r="N255" s="109" t="s">
        <v>972</v>
      </c>
      <c r="O255" s="109">
        <v>0</v>
      </c>
      <c r="P255" s="109">
        <v>0</v>
      </c>
      <c r="Q255" s="109" t="s">
        <v>972</v>
      </c>
      <c r="R255" s="109">
        <v>0</v>
      </c>
      <c r="S255" s="109">
        <v>0</v>
      </c>
      <c r="T255" s="109" t="s">
        <v>972</v>
      </c>
      <c r="U255" s="109">
        <v>0</v>
      </c>
      <c r="V255" s="109">
        <v>0</v>
      </c>
      <c r="W255" s="109">
        <v>0</v>
      </c>
      <c r="X255" s="157">
        <v>0</v>
      </c>
      <c r="Y255" s="158">
        <v>0</v>
      </c>
      <c r="Z255" s="159">
        <v>0</v>
      </c>
    </row>
    <row r="256" spans="1:26" ht="12.75" customHeight="1">
      <c r="A256" s="160" t="s">
        <v>981</v>
      </c>
      <c r="B256" s="161" t="s">
        <v>982</v>
      </c>
      <c r="C256" s="161">
        <v>290810</v>
      </c>
      <c r="D256" s="162" t="s">
        <v>786</v>
      </c>
      <c r="E256" s="108">
        <v>50</v>
      </c>
      <c r="F256" s="109">
        <v>50</v>
      </c>
      <c r="G256" s="109">
        <v>0</v>
      </c>
      <c r="H256" s="109">
        <v>50</v>
      </c>
      <c r="I256" s="109">
        <v>0</v>
      </c>
      <c r="J256" s="109" t="e">
        <f>#N/A</f>
        <v>#N/A</v>
      </c>
      <c r="K256" s="109" t="e">
        <f>#N/A</f>
        <v>#N/A</v>
      </c>
      <c r="L256" s="109">
        <v>0</v>
      </c>
      <c r="M256" s="109">
        <v>0</v>
      </c>
      <c r="N256" s="109" t="s">
        <v>972</v>
      </c>
      <c r="O256" s="109">
        <v>0</v>
      </c>
      <c r="P256" s="109">
        <v>1</v>
      </c>
      <c r="Q256" s="109">
        <v>0</v>
      </c>
      <c r="R256" s="109">
        <v>0</v>
      </c>
      <c r="S256" s="109">
        <v>1</v>
      </c>
      <c r="T256" s="109">
        <v>0</v>
      </c>
      <c r="U256" s="109">
        <v>0</v>
      </c>
      <c r="V256" s="109">
        <v>0</v>
      </c>
      <c r="W256" s="109">
        <v>0</v>
      </c>
      <c r="X256" s="157">
        <v>0</v>
      </c>
      <c r="Y256" s="158">
        <v>0</v>
      </c>
      <c r="Z256" s="159">
        <v>0</v>
      </c>
    </row>
    <row r="257" spans="1:26" ht="12.75" customHeight="1">
      <c r="A257" s="160" t="s">
        <v>981</v>
      </c>
      <c r="B257" s="161" t="s">
        <v>982</v>
      </c>
      <c r="C257" s="161">
        <v>290910</v>
      </c>
      <c r="D257" s="162" t="s">
        <v>787</v>
      </c>
      <c r="E257" s="108">
        <v>100</v>
      </c>
      <c r="F257" s="109">
        <v>0</v>
      </c>
      <c r="G257" s="109">
        <v>100</v>
      </c>
      <c r="H257" s="109">
        <v>0</v>
      </c>
      <c r="I257" s="109">
        <v>100</v>
      </c>
      <c r="J257" s="109" t="e">
        <f>#N/A</f>
        <v>#N/A</v>
      </c>
      <c r="K257" s="109" t="e">
        <f>#N/A</f>
        <v>#N/A</v>
      </c>
      <c r="L257" s="109">
        <v>0</v>
      </c>
      <c r="M257" s="109">
        <v>0</v>
      </c>
      <c r="N257" s="109" t="s">
        <v>972</v>
      </c>
      <c r="O257" s="109">
        <v>2</v>
      </c>
      <c r="P257" s="109">
        <v>3</v>
      </c>
      <c r="Q257" s="109">
        <v>66.6666666666667</v>
      </c>
      <c r="R257" s="109">
        <v>1</v>
      </c>
      <c r="S257" s="109">
        <v>3</v>
      </c>
      <c r="T257" s="109">
        <v>33.3333333333333</v>
      </c>
      <c r="U257" s="109">
        <v>0</v>
      </c>
      <c r="V257" s="109">
        <v>0</v>
      </c>
      <c r="W257" s="109">
        <v>0</v>
      </c>
      <c r="X257" s="157">
        <v>2</v>
      </c>
      <c r="Y257" s="158">
        <v>2</v>
      </c>
      <c r="Z257" s="159">
        <v>100</v>
      </c>
    </row>
    <row r="258" spans="1:26" ht="12.75" customHeight="1">
      <c r="A258" s="160" t="s">
        <v>981</v>
      </c>
      <c r="B258" s="161" t="s">
        <v>982</v>
      </c>
      <c r="C258" s="161">
        <v>290930</v>
      </c>
      <c r="D258" s="162" t="s">
        <v>788</v>
      </c>
      <c r="E258" s="108">
        <v>91.7</v>
      </c>
      <c r="F258" s="109">
        <v>80</v>
      </c>
      <c r="G258" s="109">
        <v>100</v>
      </c>
      <c r="H258" s="109">
        <v>60</v>
      </c>
      <c r="I258" s="109">
        <v>100</v>
      </c>
      <c r="J258" s="109" t="e">
        <f>#N/A</f>
        <v>#N/A</v>
      </c>
      <c r="K258" s="109" t="e">
        <f>#N/A</f>
        <v>#N/A</v>
      </c>
      <c r="L258" s="109">
        <v>5</v>
      </c>
      <c r="M258" s="109">
        <v>6</v>
      </c>
      <c r="N258" s="109">
        <v>83.3333333333333</v>
      </c>
      <c r="O258" s="109">
        <v>9</v>
      </c>
      <c r="P258" s="109">
        <v>13</v>
      </c>
      <c r="Q258" s="109">
        <v>69.230769230769198</v>
      </c>
      <c r="R258" s="109">
        <v>2</v>
      </c>
      <c r="S258" s="109">
        <v>3</v>
      </c>
      <c r="T258" s="109">
        <v>66.6666666666667</v>
      </c>
      <c r="U258" s="109">
        <v>3</v>
      </c>
      <c r="V258" s="109">
        <v>3</v>
      </c>
      <c r="W258" s="109">
        <v>100</v>
      </c>
      <c r="X258" s="157">
        <v>5</v>
      </c>
      <c r="Y258" s="158">
        <v>5</v>
      </c>
      <c r="Z258" s="159">
        <v>100</v>
      </c>
    </row>
    <row r="259" spans="1:26" ht="12.75" customHeight="1">
      <c r="A259" s="160" t="s">
        <v>981</v>
      </c>
      <c r="B259" s="161" t="s">
        <v>760</v>
      </c>
      <c r="C259" s="161">
        <v>290940</v>
      </c>
      <c r="D259" s="162" t="s">
        <v>763</v>
      </c>
      <c r="E259" s="108">
        <v>0</v>
      </c>
      <c r="F259" s="109">
        <v>66.6666666666667</v>
      </c>
      <c r="G259" s="109">
        <v>60</v>
      </c>
      <c r="H259" s="109">
        <v>50</v>
      </c>
      <c r="I259" s="109">
        <v>77.8</v>
      </c>
      <c r="J259" s="109" t="e">
        <f>#N/A</f>
        <v>#N/A</v>
      </c>
      <c r="K259" s="109" t="e">
        <f>#N/A</f>
        <v>#N/A</v>
      </c>
      <c r="L259" s="109">
        <v>6</v>
      </c>
      <c r="M259" s="109">
        <v>6</v>
      </c>
      <c r="N259" s="109">
        <v>100</v>
      </c>
      <c r="O259" s="109">
        <v>4</v>
      </c>
      <c r="P259" s="109">
        <v>4</v>
      </c>
      <c r="Q259" s="109">
        <v>100</v>
      </c>
      <c r="R259" s="109">
        <v>1</v>
      </c>
      <c r="S259" s="109">
        <v>5</v>
      </c>
      <c r="T259" s="109">
        <v>20</v>
      </c>
      <c r="U259" s="109">
        <v>3</v>
      </c>
      <c r="V259" s="109">
        <v>4</v>
      </c>
      <c r="W259" s="109">
        <v>75</v>
      </c>
      <c r="X259" s="157">
        <v>2</v>
      </c>
      <c r="Y259" s="158">
        <v>3</v>
      </c>
      <c r="Z259" s="159">
        <v>66.7</v>
      </c>
    </row>
    <row r="260" spans="1:26" ht="12.75" customHeight="1">
      <c r="A260" s="160" t="s">
        <v>981</v>
      </c>
      <c r="B260" s="161" t="s">
        <v>760</v>
      </c>
      <c r="C260" s="161">
        <v>290970</v>
      </c>
      <c r="D260" s="162" t="s">
        <v>764</v>
      </c>
      <c r="E260" s="108">
        <v>33.299999999999997</v>
      </c>
      <c r="F260" s="109">
        <v>25</v>
      </c>
      <c r="G260" s="109">
        <v>100</v>
      </c>
      <c r="H260" s="109">
        <v>50</v>
      </c>
      <c r="I260" s="109">
        <v>100</v>
      </c>
      <c r="J260" s="109" t="e">
        <f>#N/A</f>
        <v>#N/A</v>
      </c>
      <c r="K260" s="109" t="e">
        <f>#N/A</f>
        <v>#N/A</v>
      </c>
      <c r="L260" s="109">
        <v>1</v>
      </c>
      <c r="M260" s="109">
        <v>2</v>
      </c>
      <c r="N260" s="109">
        <v>50</v>
      </c>
      <c r="O260" s="109">
        <v>0</v>
      </c>
      <c r="P260" s="109">
        <v>0</v>
      </c>
      <c r="Q260" s="109" t="s">
        <v>972</v>
      </c>
      <c r="R260" s="109">
        <v>0</v>
      </c>
      <c r="S260" s="109">
        <v>1</v>
      </c>
      <c r="T260" s="109">
        <v>0</v>
      </c>
      <c r="U260" s="109">
        <v>4</v>
      </c>
      <c r="V260" s="109">
        <v>5</v>
      </c>
      <c r="W260" s="109">
        <v>80</v>
      </c>
      <c r="X260" s="157">
        <v>2</v>
      </c>
      <c r="Y260" s="158">
        <v>2</v>
      </c>
      <c r="Z260" s="159">
        <v>100</v>
      </c>
    </row>
    <row r="261" spans="1:26" ht="12.75" customHeight="1">
      <c r="A261" s="160" t="s">
        <v>981</v>
      </c>
      <c r="B261" s="161" t="s">
        <v>982</v>
      </c>
      <c r="C261" s="161">
        <v>291077</v>
      </c>
      <c r="D261" s="162" t="s">
        <v>789</v>
      </c>
      <c r="E261" s="108">
        <v>0</v>
      </c>
      <c r="F261" s="109">
        <v>0</v>
      </c>
      <c r="G261" s="109">
        <v>0</v>
      </c>
      <c r="H261" s="109">
        <v>0</v>
      </c>
      <c r="I261" s="109">
        <v>0</v>
      </c>
      <c r="J261" s="109" t="e">
        <f>#N/A</f>
        <v>#N/A</v>
      </c>
      <c r="K261" s="109" t="e">
        <f>#N/A</f>
        <v>#N/A</v>
      </c>
      <c r="L261" s="109">
        <v>0</v>
      </c>
      <c r="M261" s="109">
        <v>0</v>
      </c>
      <c r="N261" s="109" t="s">
        <v>972</v>
      </c>
      <c r="O261" s="109">
        <v>0</v>
      </c>
      <c r="P261" s="109">
        <v>0</v>
      </c>
      <c r="Q261" s="109" t="s">
        <v>972</v>
      </c>
      <c r="R261" s="109">
        <v>0</v>
      </c>
      <c r="S261" s="109">
        <v>0</v>
      </c>
      <c r="T261" s="109" t="s">
        <v>972</v>
      </c>
      <c r="U261" s="109">
        <v>0</v>
      </c>
      <c r="V261" s="109">
        <v>0</v>
      </c>
      <c r="W261" s="109">
        <v>0</v>
      </c>
      <c r="X261" s="157">
        <v>0</v>
      </c>
      <c r="Y261" s="158">
        <v>0</v>
      </c>
      <c r="Z261" s="159">
        <v>0</v>
      </c>
    </row>
    <row r="262" spans="1:26" ht="12.75" customHeight="1">
      <c r="A262" s="160" t="s">
        <v>981</v>
      </c>
      <c r="B262" s="161" t="s">
        <v>760</v>
      </c>
      <c r="C262" s="161">
        <v>291110</v>
      </c>
      <c r="D262" s="162" t="s">
        <v>765</v>
      </c>
      <c r="E262" s="108">
        <v>100</v>
      </c>
      <c r="F262" s="109">
        <v>60</v>
      </c>
      <c r="G262" s="109">
        <v>75</v>
      </c>
      <c r="H262" s="109">
        <v>100</v>
      </c>
      <c r="I262" s="109">
        <v>0</v>
      </c>
      <c r="J262" s="109" t="e">
        <f>#N/A</f>
        <v>#N/A</v>
      </c>
      <c r="K262" s="109" t="e">
        <f>#N/A</f>
        <v>#N/A</v>
      </c>
      <c r="L262" s="109">
        <v>2</v>
      </c>
      <c r="M262" s="109">
        <v>2</v>
      </c>
      <c r="N262" s="109">
        <v>100</v>
      </c>
      <c r="O262" s="109">
        <v>1</v>
      </c>
      <c r="P262" s="109">
        <v>1</v>
      </c>
      <c r="Q262" s="109">
        <v>100</v>
      </c>
      <c r="R262" s="109">
        <v>1</v>
      </c>
      <c r="S262" s="109">
        <v>1</v>
      </c>
      <c r="T262" s="109">
        <v>100</v>
      </c>
      <c r="U262" s="109">
        <v>3</v>
      </c>
      <c r="V262" s="109">
        <v>6</v>
      </c>
      <c r="W262" s="109">
        <v>50</v>
      </c>
      <c r="X262" s="157">
        <v>3</v>
      </c>
      <c r="Y262" s="158">
        <v>5</v>
      </c>
      <c r="Z262" s="159">
        <v>60</v>
      </c>
    </row>
    <row r="263" spans="1:26" ht="12.75" customHeight="1">
      <c r="A263" s="160" t="s">
        <v>981</v>
      </c>
      <c r="B263" s="161" t="s">
        <v>777</v>
      </c>
      <c r="C263" s="161">
        <v>291320</v>
      </c>
      <c r="D263" s="162" t="s">
        <v>777</v>
      </c>
      <c r="E263" s="108">
        <v>81.8</v>
      </c>
      <c r="F263" s="109">
        <v>85.714285714285694</v>
      </c>
      <c r="G263" s="109">
        <v>72.727272727272705</v>
      </c>
      <c r="H263" s="109">
        <v>78.599999999999994</v>
      </c>
      <c r="I263" s="109">
        <v>86.7</v>
      </c>
      <c r="J263" s="109" t="e">
        <f>#N/A</f>
        <v>#N/A</v>
      </c>
      <c r="K263" s="109" t="e">
        <f>#N/A</f>
        <v>#N/A</v>
      </c>
      <c r="L263" s="109">
        <v>19</v>
      </c>
      <c r="M263" s="109">
        <v>21</v>
      </c>
      <c r="N263" s="109">
        <v>90.476190476190496</v>
      </c>
      <c r="O263" s="109">
        <v>22</v>
      </c>
      <c r="P263" s="109">
        <v>29</v>
      </c>
      <c r="Q263" s="109">
        <v>75.862068965517196</v>
      </c>
      <c r="R263" s="109">
        <v>21</v>
      </c>
      <c r="S263" s="109">
        <v>28</v>
      </c>
      <c r="T263" s="109">
        <v>75</v>
      </c>
      <c r="U263" s="109">
        <v>25</v>
      </c>
      <c r="V263" s="109">
        <v>27</v>
      </c>
      <c r="W263" s="109">
        <v>92.6</v>
      </c>
      <c r="X263" s="157">
        <v>10</v>
      </c>
      <c r="Y263" s="158">
        <v>12</v>
      </c>
      <c r="Z263" s="159">
        <v>83.3</v>
      </c>
    </row>
    <row r="264" spans="1:26" ht="12.75" customHeight="1">
      <c r="A264" s="160" t="s">
        <v>981</v>
      </c>
      <c r="B264" s="161" t="s">
        <v>777</v>
      </c>
      <c r="C264" s="161">
        <v>291410</v>
      </c>
      <c r="D264" s="162" t="s">
        <v>778</v>
      </c>
      <c r="E264" s="108">
        <v>100</v>
      </c>
      <c r="F264" s="109">
        <v>100</v>
      </c>
      <c r="G264" s="109">
        <v>0</v>
      </c>
      <c r="H264" s="109">
        <v>66.7</v>
      </c>
      <c r="I264" s="109">
        <v>100</v>
      </c>
      <c r="J264" s="109" t="e">
        <f>#N/A</f>
        <v>#N/A</v>
      </c>
      <c r="K264" s="109" t="e">
        <f>#N/A</f>
        <v>#N/A</v>
      </c>
      <c r="L264" s="109">
        <v>6</v>
      </c>
      <c r="M264" s="109">
        <v>6</v>
      </c>
      <c r="N264" s="109">
        <v>100</v>
      </c>
      <c r="O264" s="109">
        <v>3</v>
      </c>
      <c r="P264" s="109">
        <v>3</v>
      </c>
      <c r="Q264" s="109">
        <v>100</v>
      </c>
      <c r="R264" s="109">
        <v>2</v>
      </c>
      <c r="S264" s="109">
        <v>2</v>
      </c>
      <c r="T264" s="109">
        <v>100</v>
      </c>
      <c r="U264" s="109">
        <v>0</v>
      </c>
      <c r="V264" s="109">
        <v>0</v>
      </c>
      <c r="W264" s="109">
        <v>0</v>
      </c>
      <c r="X264" s="157">
        <v>1</v>
      </c>
      <c r="Y264" s="158">
        <v>1</v>
      </c>
      <c r="Z264" s="159">
        <v>100</v>
      </c>
    </row>
    <row r="265" spans="1:26" ht="12.75" customHeight="1">
      <c r="A265" s="160" t="s">
        <v>981</v>
      </c>
      <c r="B265" s="161" t="s">
        <v>982</v>
      </c>
      <c r="C265" s="161">
        <v>291735</v>
      </c>
      <c r="D265" s="162" t="s">
        <v>790</v>
      </c>
      <c r="E265" s="108">
        <v>0</v>
      </c>
      <c r="F265" s="109">
        <v>100</v>
      </c>
      <c r="G265" s="109">
        <v>0</v>
      </c>
      <c r="H265" s="109">
        <v>100</v>
      </c>
      <c r="I265" s="109">
        <v>0</v>
      </c>
      <c r="J265" s="109" t="e">
        <f>#N/A</f>
        <v>#N/A</v>
      </c>
      <c r="K265" s="109" t="e">
        <f>#N/A</f>
        <v>#N/A</v>
      </c>
      <c r="L265" s="109">
        <v>1</v>
      </c>
      <c r="M265" s="109">
        <v>2</v>
      </c>
      <c r="N265" s="109">
        <v>50</v>
      </c>
      <c r="O265" s="109">
        <v>0</v>
      </c>
      <c r="P265" s="109">
        <v>0</v>
      </c>
      <c r="Q265" s="109" t="s">
        <v>972</v>
      </c>
      <c r="R265" s="109">
        <v>0</v>
      </c>
      <c r="S265" s="109">
        <v>0</v>
      </c>
      <c r="T265" s="109" t="s">
        <v>972</v>
      </c>
      <c r="U265" s="109">
        <v>0</v>
      </c>
      <c r="V265" s="109">
        <v>0</v>
      </c>
      <c r="W265" s="109">
        <v>0</v>
      </c>
      <c r="X265" s="157">
        <v>0</v>
      </c>
      <c r="Y265" s="158">
        <v>1</v>
      </c>
      <c r="Z265" s="159">
        <v>0</v>
      </c>
    </row>
    <row r="266" spans="1:26" ht="12.75" customHeight="1">
      <c r="A266" s="160" t="s">
        <v>981</v>
      </c>
      <c r="B266" s="161" t="s">
        <v>760</v>
      </c>
      <c r="C266" s="161">
        <v>291955</v>
      </c>
      <c r="D266" s="162" t="s">
        <v>766</v>
      </c>
      <c r="E266" s="108">
        <v>75</v>
      </c>
      <c r="F266" s="109">
        <v>85.185185185185205</v>
      </c>
      <c r="G266" s="109">
        <v>82.608695652173907</v>
      </c>
      <c r="H266" s="109">
        <v>85.7</v>
      </c>
      <c r="I266" s="109">
        <v>85.2</v>
      </c>
      <c r="J266" s="109" t="e">
        <f>#N/A</f>
        <v>#N/A</v>
      </c>
      <c r="K266" s="109" t="e">
        <f>#N/A</f>
        <v>#N/A</v>
      </c>
      <c r="L266" s="109">
        <v>24</v>
      </c>
      <c r="M266" s="109">
        <v>28</v>
      </c>
      <c r="N266" s="109">
        <v>85.714285714285694</v>
      </c>
      <c r="O266" s="109">
        <v>12</v>
      </c>
      <c r="P266" s="109">
        <v>16</v>
      </c>
      <c r="Q266" s="109">
        <v>75</v>
      </c>
      <c r="R266" s="109">
        <v>15</v>
      </c>
      <c r="S266" s="109">
        <v>26</v>
      </c>
      <c r="T266" s="109">
        <v>57.692307692307701</v>
      </c>
      <c r="U266" s="109">
        <v>13</v>
      </c>
      <c r="V266" s="109">
        <v>14</v>
      </c>
      <c r="W266" s="109">
        <v>92.9</v>
      </c>
      <c r="X266" s="157">
        <v>11</v>
      </c>
      <c r="Y266" s="158">
        <v>12</v>
      </c>
      <c r="Z266" s="159">
        <v>91.7</v>
      </c>
    </row>
    <row r="267" spans="1:26" ht="12.75" customHeight="1">
      <c r="A267" s="160" t="s">
        <v>981</v>
      </c>
      <c r="B267" s="161" t="s">
        <v>760</v>
      </c>
      <c r="C267" s="161">
        <v>292045</v>
      </c>
      <c r="D267" s="162" t="s">
        <v>767</v>
      </c>
      <c r="E267" s="108">
        <v>100</v>
      </c>
      <c r="F267" s="109">
        <v>20</v>
      </c>
      <c r="G267" s="109">
        <v>75</v>
      </c>
      <c r="H267" s="109">
        <v>80</v>
      </c>
      <c r="I267" s="109">
        <v>100</v>
      </c>
      <c r="J267" s="109" t="e">
        <f>#N/A</f>
        <v>#N/A</v>
      </c>
      <c r="K267" s="109" t="e">
        <f>#N/A</f>
        <v>#N/A</v>
      </c>
      <c r="L267" s="109">
        <v>3</v>
      </c>
      <c r="M267" s="109">
        <v>4</v>
      </c>
      <c r="N267" s="109">
        <v>75</v>
      </c>
      <c r="O267" s="109">
        <v>0</v>
      </c>
      <c r="P267" s="109">
        <v>2</v>
      </c>
      <c r="Q267" s="109">
        <v>0</v>
      </c>
      <c r="R267" s="109">
        <v>0</v>
      </c>
      <c r="S267" s="109">
        <v>0</v>
      </c>
      <c r="T267" s="109" t="s">
        <v>972</v>
      </c>
      <c r="U267" s="109">
        <v>0</v>
      </c>
      <c r="V267" s="109">
        <v>0</v>
      </c>
      <c r="W267" s="109">
        <v>0</v>
      </c>
      <c r="X267" s="157">
        <v>0</v>
      </c>
      <c r="Y267" s="158">
        <v>0</v>
      </c>
      <c r="Z267" s="159">
        <v>0</v>
      </c>
    </row>
    <row r="268" spans="1:26" ht="12.75" customHeight="1">
      <c r="A268" s="160" t="s">
        <v>981</v>
      </c>
      <c r="B268" s="161" t="s">
        <v>777</v>
      </c>
      <c r="C268" s="161">
        <v>292160</v>
      </c>
      <c r="D268" s="162" t="s">
        <v>779</v>
      </c>
      <c r="E268" s="108">
        <v>83.3</v>
      </c>
      <c r="F268" s="109">
        <v>50</v>
      </c>
      <c r="G268" s="109">
        <v>85.714285714285694</v>
      </c>
      <c r="H268" s="109">
        <v>100</v>
      </c>
      <c r="I268" s="109">
        <v>66.7</v>
      </c>
      <c r="J268" s="109" t="e">
        <f>#N/A</f>
        <v>#N/A</v>
      </c>
      <c r="K268" s="109" t="e">
        <f>#N/A</f>
        <v>#N/A</v>
      </c>
      <c r="L268" s="109">
        <v>0</v>
      </c>
      <c r="M268" s="109">
        <v>3</v>
      </c>
      <c r="N268" s="109">
        <v>0</v>
      </c>
      <c r="O268" s="109">
        <v>2</v>
      </c>
      <c r="P268" s="109">
        <v>2</v>
      </c>
      <c r="Q268" s="109">
        <v>100</v>
      </c>
      <c r="R268" s="109">
        <v>1</v>
      </c>
      <c r="S268" s="109">
        <v>2</v>
      </c>
      <c r="T268" s="109">
        <v>50</v>
      </c>
      <c r="U268" s="109">
        <v>0</v>
      </c>
      <c r="V268" s="109">
        <v>2</v>
      </c>
      <c r="W268" s="109">
        <v>0</v>
      </c>
      <c r="X268" s="157">
        <v>2</v>
      </c>
      <c r="Y268" s="158">
        <v>2</v>
      </c>
      <c r="Z268" s="159">
        <v>100</v>
      </c>
    </row>
    <row r="269" spans="1:26" ht="12.75" customHeight="1">
      <c r="A269" s="160" t="s">
        <v>981</v>
      </c>
      <c r="B269" s="161" t="s">
        <v>777</v>
      </c>
      <c r="C269" s="161">
        <v>292225</v>
      </c>
      <c r="D269" s="162" t="s">
        <v>780</v>
      </c>
      <c r="E269" s="108">
        <v>33.299999999999997</v>
      </c>
      <c r="F269" s="109">
        <v>100</v>
      </c>
      <c r="G269" s="109">
        <v>100</v>
      </c>
      <c r="H269" s="109">
        <v>66.7</v>
      </c>
      <c r="I269" s="109">
        <v>100</v>
      </c>
      <c r="J269" s="109" t="e">
        <f>#N/A</f>
        <v>#N/A</v>
      </c>
      <c r="K269" s="109" t="e">
        <f>#N/A</f>
        <v>#N/A</v>
      </c>
      <c r="L269" s="109">
        <v>4</v>
      </c>
      <c r="M269" s="109">
        <v>5</v>
      </c>
      <c r="N269" s="109">
        <v>80</v>
      </c>
      <c r="O269" s="109">
        <v>3</v>
      </c>
      <c r="P269" s="109">
        <v>4</v>
      </c>
      <c r="Q269" s="109">
        <v>75</v>
      </c>
      <c r="R269" s="109">
        <v>1</v>
      </c>
      <c r="S269" s="109">
        <v>2</v>
      </c>
      <c r="T269" s="109">
        <v>50</v>
      </c>
      <c r="U269" s="109">
        <v>1</v>
      </c>
      <c r="V269" s="109">
        <v>2</v>
      </c>
      <c r="W269" s="109">
        <v>50</v>
      </c>
      <c r="X269" s="157">
        <v>4</v>
      </c>
      <c r="Y269" s="158">
        <v>5</v>
      </c>
      <c r="Z269" s="159">
        <v>80</v>
      </c>
    </row>
    <row r="270" spans="1:26" ht="12.75" customHeight="1">
      <c r="A270" s="160" t="s">
        <v>981</v>
      </c>
      <c r="B270" s="161" t="s">
        <v>777</v>
      </c>
      <c r="C270" s="161">
        <v>292320</v>
      </c>
      <c r="D270" s="162" t="s">
        <v>781</v>
      </c>
      <c r="E270" s="108">
        <v>100</v>
      </c>
      <c r="F270" s="109">
        <v>50</v>
      </c>
      <c r="G270" s="109">
        <v>0</v>
      </c>
      <c r="H270" s="109">
        <v>100</v>
      </c>
      <c r="I270" s="109">
        <v>85.7</v>
      </c>
      <c r="J270" s="109" t="e">
        <f>#N/A</f>
        <v>#N/A</v>
      </c>
      <c r="K270" s="109" t="e">
        <f>#N/A</f>
        <v>#N/A</v>
      </c>
      <c r="L270" s="109">
        <v>4</v>
      </c>
      <c r="M270" s="109">
        <v>4</v>
      </c>
      <c r="N270" s="109">
        <v>100</v>
      </c>
      <c r="O270" s="109">
        <v>2</v>
      </c>
      <c r="P270" s="109">
        <v>2</v>
      </c>
      <c r="Q270" s="109">
        <v>100</v>
      </c>
      <c r="R270" s="109">
        <v>3</v>
      </c>
      <c r="S270" s="109">
        <v>3</v>
      </c>
      <c r="T270" s="109">
        <v>100</v>
      </c>
      <c r="U270" s="109">
        <v>1</v>
      </c>
      <c r="V270" s="109">
        <v>1</v>
      </c>
      <c r="W270" s="109">
        <v>100</v>
      </c>
      <c r="X270" s="157">
        <v>0</v>
      </c>
      <c r="Y270" s="158">
        <v>0</v>
      </c>
      <c r="Z270" s="159">
        <v>0</v>
      </c>
    </row>
    <row r="271" spans="1:26" ht="12.75" customHeight="1">
      <c r="A271" s="160" t="s">
        <v>981</v>
      </c>
      <c r="B271" s="161" t="s">
        <v>777</v>
      </c>
      <c r="C271" s="161">
        <v>292370</v>
      </c>
      <c r="D271" s="162" t="s">
        <v>782</v>
      </c>
      <c r="E271" s="108">
        <v>58.3</v>
      </c>
      <c r="F271" s="109">
        <v>80</v>
      </c>
      <c r="G271" s="109">
        <v>76.923076923076906</v>
      </c>
      <c r="H271" s="109">
        <v>40</v>
      </c>
      <c r="I271" s="109">
        <v>50</v>
      </c>
      <c r="J271" s="109" t="e">
        <f>#N/A</f>
        <v>#N/A</v>
      </c>
      <c r="K271" s="109" t="e">
        <f>#N/A</f>
        <v>#N/A</v>
      </c>
      <c r="L271" s="109">
        <v>2</v>
      </c>
      <c r="M271" s="109">
        <v>4</v>
      </c>
      <c r="N271" s="109">
        <v>50</v>
      </c>
      <c r="O271" s="109">
        <v>0</v>
      </c>
      <c r="P271" s="109">
        <v>1</v>
      </c>
      <c r="Q271" s="109">
        <v>0</v>
      </c>
      <c r="R271" s="109">
        <v>1</v>
      </c>
      <c r="S271" s="109">
        <v>1</v>
      </c>
      <c r="T271" s="109">
        <v>100</v>
      </c>
      <c r="U271" s="109">
        <v>0</v>
      </c>
      <c r="V271" s="109">
        <v>1</v>
      </c>
      <c r="W271" s="109">
        <v>0</v>
      </c>
      <c r="X271" s="157">
        <v>0</v>
      </c>
      <c r="Y271" s="158">
        <v>1</v>
      </c>
      <c r="Z271" s="159">
        <v>0</v>
      </c>
    </row>
    <row r="272" spans="1:26" ht="12.75" customHeight="1">
      <c r="A272" s="160" t="s">
        <v>981</v>
      </c>
      <c r="B272" s="161" t="s">
        <v>760</v>
      </c>
      <c r="C272" s="161">
        <v>292620</v>
      </c>
      <c r="D272" s="162" t="s">
        <v>768</v>
      </c>
      <c r="E272" s="108">
        <v>90.9</v>
      </c>
      <c r="F272" s="109">
        <v>62.5</v>
      </c>
      <c r="G272" s="109">
        <v>50</v>
      </c>
      <c r="H272" s="109">
        <v>85.7</v>
      </c>
      <c r="I272" s="109">
        <v>62.5</v>
      </c>
      <c r="J272" s="109" t="e">
        <f>#N/A</f>
        <v>#N/A</v>
      </c>
      <c r="K272" s="109" t="e">
        <f>#N/A</f>
        <v>#N/A</v>
      </c>
      <c r="L272" s="109">
        <v>5</v>
      </c>
      <c r="M272" s="109">
        <v>6</v>
      </c>
      <c r="N272" s="109">
        <v>83.3333333333333</v>
      </c>
      <c r="O272" s="109">
        <v>4</v>
      </c>
      <c r="P272" s="109">
        <v>4</v>
      </c>
      <c r="Q272" s="109">
        <v>100</v>
      </c>
      <c r="R272" s="109">
        <v>3</v>
      </c>
      <c r="S272" s="109">
        <v>3</v>
      </c>
      <c r="T272" s="109">
        <v>100</v>
      </c>
      <c r="U272" s="109">
        <v>4</v>
      </c>
      <c r="V272" s="109">
        <v>4</v>
      </c>
      <c r="W272" s="109">
        <v>100</v>
      </c>
      <c r="X272" s="157">
        <v>5</v>
      </c>
      <c r="Y272" s="158">
        <v>7</v>
      </c>
      <c r="Z272" s="159">
        <v>71.400000000000006</v>
      </c>
    </row>
    <row r="273" spans="1:26" ht="12.75" customHeight="1">
      <c r="A273" s="160" t="s">
        <v>981</v>
      </c>
      <c r="B273" s="161" t="s">
        <v>982</v>
      </c>
      <c r="C273" s="161">
        <v>292810</v>
      </c>
      <c r="D273" s="162" t="s">
        <v>791</v>
      </c>
      <c r="E273" s="108">
        <v>70</v>
      </c>
      <c r="F273" s="109">
        <v>60</v>
      </c>
      <c r="G273" s="109">
        <v>100</v>
      </c>
      <c r="H273" s="109">
        <v>100</v>
      </c>
      <c r="I273" s="109">
        <v>100</v>
      </c>
      <c r="J273" s="109" t="e">
        <f>#N/A</f>
        <v>#N/A</v>
      </c>
      <c r="K273" s="109" t="e">
        <f>#N/A</f>
        <v>#N/A</v>
      </c>
      <c r="L273" s="109">
        <v>8</v>
      </c>
      <c r="M273" s="109">
        <v>9</v>
      </c>
      <c r="N273" s="109">
        <v>88.8888888888889</v>
      </c>
      <c r="O273" s="109">
        <v>4</v>
      </c>
      <c r="P273" s="109">
        <v>4</v>
      </c>
      <c r="Q273" s="109">
        <v>100</v>
      </c>
      <c r="R273" s="109">
        <v>3</v>
      </c>
      <c r="S273" s="109">
        <v>4</v>
      </c>
      <c r="T273" s="109">
        <v>75</v>
      </c>
      <c r="U273" s="109">
        <v>6</v>
      </c>
      <c r="V273" s="109">
        <v>6</v>
      </c>
      <c r="W273" s="109">
        <v>100</v>
      </c>
      <c r="X273" s="157">
        <v>9</v>
      </c>
      <c r="Y273" s="158">
        <v>9</v>
      </c>
      <c r="Z273" s="159">
        <v>100</v>
      </c>
    </row>
    <row r="274" spans="1:26" ht="12.75" customHeight="1">
      <c r="A274" s="160" t="s">
        <v>981</v>
      </c>
      <c r="B274" s="161" t="s">
        <v>760</v>
      </c>
      <c r="C274" s="161">
        <v>292840</v>
      </c>
      <c r="D274" s="162" t="s">
        <v>769</v>
      </c>
      <c r="E274" s="108">
        <v>55.6</v>
      </c>
      <c r="F274" s="109">
        <v>90</v>
      </c>
      <c r="G274" s="109">
        <v>94.736842105263193</v>
      </c>
      <c r="H274" s="109">
        <v>80</v>
      </c>
      <c r="I274" s="109">
        <v>100</v>
      </c>
      <c r="J274" s="109" t="e">
        <f>#N/A</f>
        <v>#N/A</v>
      </c>
      <c r="K274" s="109" t="e">
        <f>#N/A</f>
        <v>#N/A</v>
      </c>
      <c r="L274" s="109">
        <v>20</v>
      </c>
      <c r="M274" s="109">
        <v>20</v>
      </c>
      <c r="N274" s="109">
        <v>100</v>
      </c>
      <c r="O274" s="109">
        <v>24</v>
      </c>
      <c r="P274" s="109">
        <v>26</v>
      </c>
      <c r="Q274" s="109">
        <v>92.307692307692307</v>
      </c>
      <c r="R274" s="109">
        <v>17</v>
      </c>
      <c r="S274" s="109">
        <v>20</v>
      </c>
      <c r="T274" s="109">
        <v>85</v>
      </c>
      <c r="U274" s="109">
        <v>17</v>
      </c>
      <c r="V274" s="109">
        <v>22</v>
      </c>
      <c r="W274" s="109">
        <v>77.3</v>
      </c>
      <c r="X274" s="157">
        <v>11</v>
      </c>
      <c r="Y274" s="158">
        <v>11</v>
      </c>
      <c r="Z274" s="159">
        <v>100</v>
      </c>
    </row>
    <row r="275" spans="1:26" ht="12.75" customHeight="1">
      <c r="A275" s="160" t="s">
        <v>981</v>
      </c>
      <c r="B275" s="161" t="s">
        <v>982</v>
      </c>
      <c r="C275" s="161">
        <v>292820</v>
      </c>
      <c r="D275" s="162" t="s">
        <v>792</v>
      </c>
      <c r="E275" s="108">
        <v>0</v>
      </c>
      <c r="F275" s="109">
        <v>25</v>
      </c>
      <c r="G275" s="109">
        <v>40</v>
      </c>
      <c r="H275" s="109">
        <v>66.7</v>
      </c>
      <c r="I275" s="109">
        <v>0</v>
      </c>
      <c r="J275" s="109" t="e">
        <f>#N/A</f>
        <v>#N/A</v>
      </c>
      <c r="K275" s="109" t="e">
        <f>#N/A</f>
        <v>#N/A</v>
      </c>
      <c r="L275" s="109">
        <v>0</v>
      </c>
      <c r="M275" s="109">
        <v>6</v>
      </c>
      <c r="N275" s="109">
        <v>0</v>
      </c>
      <c r="O275" s="109">
        <v>2</v>
      </c>
      <c r="P275" s="109">
        <v>5</v>
      </c>
      <c r="Q275" s="109">
        <v>40</v>
      </c>
      <c r="R275" s="109">
        <v>1</v>
      </c>
      <c r="S275" s="109">
        <v>1</v>
      </c>
      <c r="T275" s="109">
        <v>100</v>
      </c>
      <c r="U275" s="109">
        <v>0</v>
      </c>
      <c r="V275" s="109">
        <v>0</v>
      </c>
      <c r="W275" s="109">
        <v>0</v>
      </c>
      <c r="X275" s="157">
        <v>0</v>
      </c>
      <c r="Y275" s="158">
        <v>3</v>
      </c>
      <c r="Z275" s="159">
        <v>0</v>
      </c>
    </row>
    <row r="276" spans="1:26" ht="12.75" customHeight="1">
      <c r="A276" s="160" t="s">
        <v>981</v>
      </c>
      <c r="B276" s="161" t="s">
        <v>760</v>
      </c>
      <c r="C276" s="161">
        <v>292890</v>
      </c>
      <c r="D276" s="162" t="s">
        <v>770</v>
      </c>
      <c r="E276" s="108">
        <v>25</v>
      </c>
      <c r="F276" s="109">
        <v>100</v>
      </c>
      <c r="G276" s="109">
        <v>100</v>
      </c>
      <c r="H276" s="109">
        <v>85.7</v>
      </c>
      <c r="I276" s="109">
        <v>90</v>
      </c>
      <c r="J276" s="109" t="e">
        <f>#N/A</f>
        <v>#N/A</v>
      </c>
      <c r="K276" s="109" t="e">
        <f>#N/A</f>
        <v>#N/A</v>
      </c>
      <c r="L276" s="109">
        <v>15</v>
      </c>
      <c r="M276" s="109">
        <v>15</v>
      </c>
      <c r="N276" s="109">
        <v>100</v>
      </c>
      <c r="O276" s="109">
        <v>6</v>
      </c>
      <c r="P276" s="109">
        <v>6</v>
      </c>
      <c r="Q276" s="109">
        <v>100</v>
      </c>
      <c r="R276" s="109">
        <v>1</v>
      </c>
      <c r="S276" s="109">
        <v>2</v>
      </c>
      <c r="T276" s="109">
        <v>50</v>
      </c>
      <c r="U276" s="109">
        <v>2</v>
      </c>
      <c r="V276" s="109">
        <v>2</v>
      </c>
      <c r="W276" s="109">
        <v>100</v>
      </c>
      <c r="X276" s="157">
        <v>0</v>
      </c>
      <c r="Y276" s="158">
        <v>3</v>
      </c>
      <c r="Z276" s="159">
        <v>0</v>
      </c>
    </row>
    <row r="277" spans="1:26" ht="12.75" customHeight="1">
      <c r="A277" s="160" t="s">
        <v>981</v>
      </c>
      <c r="B277" s="161" t="s">
        <v>982</v>
      </c>
      <c r="C277" s="161">
        <v>292905</v>
      </c>
      <c r="D277" s="162" t="s">
        <v>793</v>
      </c>
      <c r="E277" s="108">
        <v>27.3</v>
      </c>
      <c r="F277" s="109">
        <v>100</v>
      </c>
      <c r="G277" s="109">
        <v>100</v>
      </c>
      <c r="H277" s="109">
        <v>42.9</v>
      </c>
      <c r="I277" s="109">
        <v>0</v>
      </c>
      <c r="J277" s="109" t="e">
        <f>#N/A</f>
        <v>#N/A</v>
      </c>
      <c r="K277" s="109" t="e">
        <f>#N/A</f>
        <v>#N/A</v>
      </c>
      <c r="L277" s="109">
        <v>3</v>
      </c>
      <c r="M277" s="109">
        <v>4</v>
      </c>
      <c r="N277" s="109">
        <v>75</v>
      </c>
      <c r="O277" s="109">
        <v>5</v>
      </c>
      <c r="P277" s="109">
        <v>7</v>
      </c>
      <c r="Q277" s="109">
        <v>71.428571428571402</v>
      </c>
      <c r="R277" s="109">
        <v>1</v>
      </c>
      <c r="S277" s="109">
        <v>2</v>
      </c>
      <c r="T277" s="109">
        <v>50</v>
      </c>
      <c r="U277" s="109">
        <v>1</v>
      </c>
      <c r="V277" s="109">
        <v>1</v>
      </c>
      <c r="W277" s="109">
        <v>100</v>
      </c>
      <c r="X277" s="157">
        <v>2</v>
      </c>
      <c r="Y277" s="158">
        <v>2</v>
      </c>
      <c r="Z277" s="159">
        <v>100</v>
      </c>
    </row>
    <row r="278" spans="1:26" ht="12.75" customHeight="1">
      <c r="A278" s="160" t="s">
        <v>981</v>
      </c>
      <c r="B278" s="161" t="s">
        <v>982</v>
      </c>
      <c r="C278" s="161">
        <v>293015</v>
      </c>
      <c r="D278" s="162" t="s">
        <v>794</v>
      </c>
      <c r="E278" s="108">
        <v>50</v>
      </c>
      <c r="F278" s="109">
        <v>60</v>
      </c>
      <c r="G278" s="109">
        <v>100</v>
      </c>
      <c r="H278" s="109">
        <v>66.7</v>
      </c>
      <c r="I278" s="109">
        <v>100</v>
      </c>
      <c r="J278" s="109" t="e">
        <f>#N/A</f>
        <v>#N/A</v>
      </c>
      <c r="K278" s="109" t="e">
        <f>#N/A</f>
        <v>#N/A</v>
      </c>
      <c r="L278" s="109">
        <v>1</v>
      </c>
      <c r="M278" s="109">
        <v>1</v>
      </c>
      <c r="N278" s="109">
        <v>100</v>
      </c>
      <c r="O278" s="109">
        <v>0</v>
      </c>
      <c r="P278" s="109">
        <v>2</v>
      </c>
      <c r="Q278" s="109">
        <v>0</v>
      </c>
      <c r="R278" s="109">
        <v>0</v>
      </c>
      <c r="S278" s="109">
        <v>0</v>
      </c>
      <c r="T278" s="109" t="s">
        <v>972</v>
      </c>
      <c r="U278" s="109">
        <v>0</v>
      </c>
      <c r="V278" s="109">
        <v>2</v>
      </c>
      <c r="W278" s="109">
        <v>0</v>
      </c>
      <c r="X278" s="157">
        <v>1</v>
      </c>
      <c r="Y278" s="158">
        <v>3</v>
      </c>
      <c r="Z278" s="159">
        <v>33.299999999999997</v>
      </c>
    </row>
    <row r="279" spans="1:26" ht="12.75" customHeight="1">
      <c r="A279" s="160" t="s">
        <v>981</v>
      </c>
      <c r="B279" s="161" t="s">
        <v>982</v>
      </c>
      <c r="C279" s="161">
        <v>293030</v>
      </c>
      <c r="D279" s="162" t="s">
        <v>795</v>
      </c>
      <c r="E279" s="108">
        <v>0</v>
      </c>
      <c r="F279" s="109">
        <v>100</v>
      </c>
      <c r="G279" s="109">
        <v>100</v>
      </c>
      <c r="H279" s="109">
        <v>0</v>
      </c>
      <c r="I279" s="109">
        <v>100</v>
      </c>
      <c r="J279" s="109" t="e">
        <f>#N/A</f>
        <v>#N/A</v>
      </c>
      <c r="K279" s="109" t="e">
        <f>#N/A</f>
        <v>#N/A</v>
      </c>
      <c r="L279" s="109">
        <v>0</v>
      </c>
      <c r="M279" s="109">
        <v>2</v>
      </c>
      <c r="N279" s="109">
        <v>0</v>
      </c>
      <c r="O279" s="109">
        <v>1</v>
      </c>
      <c r="P279" s="109">
        <v>1</v>
      </c>
      <c r="Q279" s="109">
        <v>100</v>
      </c>
      <c r="R279" s="109">
        <v>1</v>
      </c>
      <c r="S279" s="109">
        <v>1</v>
      </c>
      <c r="T279" s="109">
        <v>100</v>
      </c>
      <c r="U279" s="109">
        <v>2</v>
      </c>
      <c r="V279" s="109">
        <v>2</v>
      </c>
      <c r="W279" s="109">
        <v>100</v>
      </c>
      <c r="X279" s="157">
        <v>0</v>
      </c>
      <c r="Y279" s="158">
        <v>0</v>
      </c>
      <c r="Z279" s="159">
        <v>0</v>
      </c>
    </row>
    <row r="280" spans="1:26" ht="12.75" customHeight="1">
      <c r="A280" s="160" t="s">
        <v>981</v>
      </c>
      <c r="B280" s="161" t="s">
        <v>982</v>
      </c>
      <c r="C280" s="161">
        <v>293075</v>
      </c>
      <c r="D280" s="162" t="s">
        <v>796</v>
      </c>
      <c r="E280" s="108">
        <v>92.9</v>
      </c>
      <c r="F280" s="109">
        <v>77.7777777777778</v>
      </c>
      <c r="G280" s="109">
        <v>100</v>
      </c>
      <c r="H280" s="109">
        <v>33.299999999999997</v>
      </c>
      <c r="I280" s="109">
        <v>50</v>
      </c>
      <c r="J280" s="109" t="e">
        <f>#N/A</f>
        <v>#N/A</v>
      </c>
      <c r="K280" s="109" t="e">
        <f>#N/A</f>
        <v>#N/A</v>
      </c>
      <c r="L280" s="109">
        <v>1</v>
      </c>
      <c r="M280" s="109">
        <v>5</v>
      </c>
      <c r="N280" s="109">
        <v>20</v>
      </c>
      <c r="O280" s="109">
        <v>1</v>
      </c>
      <c r="P280" s="109">
        <v>1</v>
      </c>
      <c r="Q280" s="109">
        <v>100</v>
      </c>
      <c r="R280" s="109">
        <v>2</v>
      </c>
      <c r="S280" s="109">
        <v>3</v>
      </c>
      <c r="T280" s="109">
        <v>66.6666666666667</v>
      </c>
      <c r="U280" s="109">
        <v>2</v>
      </c>
      <c r="V280" s="109">
        <v>2</v>
      </c>
      <c r="W280" s="109">
        <v>100</v>
      </c>
      <c r="X280" s="157">
        <v>0</v>
      </c>
      <c r="Y280" s="158">
        <v>3</v>
      </c>
      <c r="Z280" s="159">
        <v>0</v>
      </c>
    </row>
    <row r="281" spans="1:26" ht="12.75" customHeight="1">
      <c r="A281" s="160" t="s">
        <v>981</v>
      </c>
      <c r="B281" s="161" t="s">
        <v>760</v>
      </c>
      <c r="C281" s="161">
        <v>293090</v>
      </c>
      <c r="D281" s="162" t="s">
        <v>771</v>
      </c>
      <c r="E281" s="108">
        <v>0</v>
      </c>
      <c r="F281" s="109">
        <v>0</v>
      </c>
      <c r="G281" s="109">
        <v>0</v>
      </c>
      <c r="H281" s="109">
        <v>0</v>
      </c>
      <c r="I281" s="109">
        <v>100</v>
      </c>
      <c r="J281" s="109" t="e">
        <f>#N/A</f>
        <v>#N/A</v>
      </c>
      <c r="K281" s="109" t="e">
        <f>#N/A</f>
        <v>#N/A</v>
      </c>
      <c r="L281" s="109">
        <v>0</v>
      </c>
      <c r="M281" s="109">
        <v>0</v>
      </c>
      <c r="N281" s="109" t="s">
        <v>972</v>
      </c>
      <c r="O281" s="109">
        <v>0</v>
      </c>
      <c r="P281" s="109">
        <v>0</v>
      </c>
      <c r="Q281" s="109" t="s">
        <v>972</v>
      </c>
      <c r="R281" s="109">
        <v>1</v>
      </c>
      <c r="S281" s="109">
        <v>1</v>
      </c>
      <c r="T281" s="109">
        <v>100</v>
      </c>
      <c r="U281" s="109">
        <v>2</v>
      </c>
      <c r="V281" s="109">
        <v>3</v>
      </c>
      <c r="W281" s="109">
        <v>66.7</v>
      </c>
      <c r="X281" s="157">
        <v>0</v>
      </c>
      <c r="Y281" s="158">
        <v>0</v>
      </c>
      <c r="Z281" s="159">
        <v>0</v>
      </c>
    </row>
    <row r="282" spans="1:26" ht="12.75" customHeight="1">
      <c r="A282" s="160" t="s">
        <v>981</v>
      </c>
      <c r="B282" s="161" t="s">
        <v>760</v>
      </c>
      <c r="C282" s="161">
        <v>293345</v>
      </c>
      <c r="D282" s="162" t="s">
        <v>772</v>
      </c>
      <c r="E282" s="108">
        <v>91.7</v>
      </c>
      <c r="F282" s="109">
        <v>100</v>
      </c>
      <c r="G282" s="109">
        <v>72.727272727272705</v>
      </c>
      <c r="H282" s="109">
        <v>85.7</v>
      </c>
      <c r="I282" s="109">
        <v>50</v>
      </c>
      <c r="J282" s="109" t="e">
        <f>#N/A</f>
        <v>#N/A</v>
      </c>
      <c r="K282" s="109" t="e">
        <f>#N/A</f>
        <v>#N/A</v>
      </c>
      <c r="L282" s="109">
        <v>2</v>
      </c>
      <c r="M282" s="109">
        <v>2</v>
      </c>
      <c r="N282" s="109">
        <v>100</v>
      </c>
      <c r="O282" s="109">
        <v>1</v>
      </c>
      <c r="P282" s="109">
        <v>4</v>
      </c>
      <c r="Q282" s="109">
        <v>25</v>
      </c>
      <c r="R282" s="109">
        <v>0</v>
      </c>
      <c r="S282" s="109">
        <v>2</v>
      </c>
      <c r="T282" s="109">
        <v>0</v>
      </c>
      <c r="U282" s="109">
        <v>4</v>
      </c>
      <c r="V282" s="109">
        <v>5</v>
      </c>
      <c r="W282" s="109">
        <v>80</v>
      </c>
      <c r="X282" s="157">
        <v>7</v>
      </c>
      <c r="Y282" s="158">
        <v>9</v>
      </c>
      <c r="Z282" s="159">
        <v>77.8</v>
      </c>
    </row>
    <row r="283" spans="1:26" ht="12.75" customHeight="1">
      <c r="A283" s="160" t="s">
        <v>983</v>
      </c>
      <c r="B283" s="161" t="s">
        <v>874</v>
      </c>
      <c r="C283" s="161">
        <v>290120</v>
      </c>
      <c r="D283" s="162" t="s">
        <v>856</v>
      </c>
      <c r="E283" s="108">
        <v>0</v>
      </c>
      <c r="F283" s="109">
        <v>0</v>
      </c>
      <c r="G283" s="109">
        <v>50</v>
      </c>
      <c r="H283" s="109">
        <v>100</v>
      </c>
      <c r="I283" s="109">
        <v>100</v>
      </c>
      <c r="J283" s="109" t="e">
        <f>#N/A</f>
        <v>#N/A</v>
      </c>
      <c r="K283" s="109" t="e">
        <f>#N/A</f>
        <v>#N/A</v>
      </c>
      <c r="L283" s="109">
        <v>5</v>
      </c>
      <c r="M283" s="109">
        <v>6</v>
      </c>
      <c r="N283" s="109">
        <v>83.3333333333333</v>
      </c>
      <c r="O283" s="109">
        <v>2</v>
      </c>
      <c r="P283" s="109">
        <v>4</v>
      </c>
      <c r="Q283" s="109">
        <v>50</v>
      </c>
      <c r="R283" s="109">
        <v>4</v>
      </c>
      <c r="S283" s="109">
        <v>4</v>
      </c>
      <c r="T283" s="109">
        <v>100</v>
      </c>
      <c r="U283" s="109">
        <v>0</v>
      </c>
      <c r="V283" s="109">
        <v>0</v>
      </c>
      <c r="W283" s="109">
        <v>0</v>
      </c>
      <c r="X283" s="157">
        <v>0</v>
      </c>
      <c r="Y283" s="158">
        <v>3</v>
      </c>
      <c r="Z283" s="159">
        <v>0</v>
      </c>
    </row>
    <row r="284" spans="1:26" ht="12.75" customHeight="1">
      <c r="A284" s="160" t="s">
        <v>983</v>
      </c>
      <c r="B284" s="161" t="s">
        <v>803</v>
      </c>
      <c r="C284" s="161">
        <v>290200</v>
      </c>
      <c r="D284" s="162" t="s">
        <v>799</v>
      </c>
      <c r="E284" s="108">
        <v>50</v>
      </c>
      <c r="F284" s="109">
        <v>0</v>
      </c>
      <c r="G284" s="109">
        <v>50</v>
      </c>
      <c r="H284" s="109">
        <v>100</v>
      </c>
      <c r="I284" s="109">
        <v>100</v>
      </c>
      <c r="J284" s="109" t="e">
        <f>#N/A</f>
        <v>#N/A</v>
      </c>
      <c r="K284" s="109" t="e">
        <f>#N/A</f>
        <v>#N/A</v>
      </c>
      <c r="L284" s="109">
        <v>0</v>
      </c>
      <c r="M284" s="109">
        <v>0</v>
      </c>
      <c r="N284" s="109" t="s">
        <v>972</v>
      </c>
      <c r="O284" s="109">
        <v>3</v>
      </c>
      <c r="P284" s="109">
        <v>4</v>
      </c>
      <c r="Q284" s="109">
        <v>75</v>
      </c>
      <c r="R284" s="109">
        <v>0</v>
      </c>
      <c r="S284" s="109">
        <v>1</v>
      </c>
      <c r="T284" s="109">
        <v>0</v>
      </c>
      <c r="U284" s="109">
        <v>0</v>
      </c>
      <c r="V284" s="109">
        <v>0</v>
      </c>
      <c r="W284" s="109">
        <v>0</v>
      </c>
      <c r="X284" s="157">
        <v>0</v>
      </c>
      <c r="Y284" s="158">
        <v>0</v>
      </c>
      <c r="Z284" s="159">
        <v>0</v>
      </c>
    </row>
    <row r="285" spans="1:26" ht="12.75" customHeight="1">
      <c r="A285" s="160" t="s">
        <v>983</v>
      </c>
      <c r="B285" s="161" t="s">
        <v>803</v>
      </c>
      <c r="C285" s="161">
        <v>290280</v>
      </c>
      <c r="D285" s="162" t="s">
        <v>800</v>
      </c>
      <c r="E285" s="108">
        <v>100</v>
      </c>
      <c r="F285" s="109">
        <v>80</v>
      </c>
      <c r="G285" s="109">
        <v>71.428571428571402</v>
      </c>
      <c r="H285" s="109">
        <v>100</v>
      </c>
      <c r="I285" s="109">
        <v>50</v>
      </c>
      <c r="J285" s="109" t="e">
        <f>#N/A</f>
        <v>#N/A</v>
      </c>
      <c r="K285" s="109" t="e">
        <f>#N/A</f>
        <v>#N/A</v>
      </c>
      <c r="L285" s="109">
        <v>0</v>
      </c>
      <c r="M285" s="109">
        <v>0</v>
      </c>
      <c r="N285" s="109" t="s">
        <v>972</v>
      </c>
      <c r="O285" s="109">
        <v>1</v>
      </c>
      <c r="P285" s="109">
        <v>1</v>
      </c>
      <c r="Q285" s="109">
        <v>100</v>
      </c>
      <c r="R285" s="109">
        <v>0</v>
      </c>
      <c r="S285" s="109">
        <v>0</v>
      </c>
      <c r="T285" s="109" t="s">
        <v>972</v>
      </c>
      <c r="U285" s="109">
        <v>1</v>
      </c>
      <c r="V285" s="109">
        <v>1</v>
      </c>
      <c r="W285" s="109">
        <v>100</v>
      </c>
      <c r="X285" s="157">
        <v>1</v>
      </c>
      <c r="Y285" s="158">
        <v>1</v>
      </c>
      <c r="Z285" s="159">
        <v>100</v>
      </c>
    </row>
    <row r="286" spans="1:26" ht="12.75" customHeight="1">
      <c r="A286" s="160" t="s">
        <v>983</v>
      </c>
      <c r="B286" s="161" t="s">
        <v>874</v>
      </c>
      <c r="C286" s="161">
        <v>290290</v>
      </c>
      <c r="D286" s="162" t="s">
        <v>857</v>
      </c>
      <c r="E286" s="108">
        <v>77.8</v>
      </c>
      <c r="F286" s="109">
        <v>25</v>
      </c>
      <c r="G286" s="109">
        <v>100</v>
      </c>
      <c r="H286" s="109">
        <v>100</v>
      </c>
      <c r="I286" s="109">
        <v>0</v>
      </c>
      <c r="J286" s="109" t="e">
        <f>#N/A</f>
        <v>#N/A</v>
      </c>
      <c r="K286" s="109" t="e">
        <f>#N/A</f>
        <v>#N/A</v>
      </c>
      <c r="L286" s="109">
        <v>3</v>
      </c>
      <c r="M286" s="109">
        <v>3</v>
      </c>
      <c r="N286" s="109">
        <v>100</v>
      </c>
      <c r="O286" s="109">
        <v>8</v>
      </c>
      <c r="P286" s="109">
        <v>8</v>
      </c>
      <c r="Q286" s="109">
        <v>100</v>
      </c>
      <c r="R286" s="109">
        <v>3</v>
      </c>
      <c r="S286" s="109">
        <v>3</v>
      </c>
      <c r="T286" s="109">
        <v>100</v>
      </c>
      <c r="U286" s="109">
        <v>3</v>
      </c>
      <c r="V286" s="109">
        <v>3</v>
      </c>
      <c r="W286" s="109">
        <v>100</v>
      </c>
      <c r="X286" s="157">
        <v>0</v>
      </c>
      <c r="Y286" s="158">
        <v>2</v>
      </c>
      <c r="Z286" s="159">
        <v>0</v>
      </c>
    </row>
    <row r="287" spans="1:26" ht="12.75" customHeight="1">
      <c r="A287" s="160" t="s">
        <v>983</v>
      </c>
      <c r="B287" s="161" t="s">
        <v>874</v>
      </c>
      <c r="C287" s="161">
        <v>290350</v>
      </c>
      <c r="D287" s="162" t="s">
        <v>858</v>
      </c>
      <c r="E287" s="108">
        <v>0</v>
      </c>
      <c r="F287" s="109">
        <v>0</v>
      </c>
      <c r="G287" s="109">
        <v>0</v>
      </c>
      <c r="H287" s="109">
        <v>0</v>
      </c>
      <c r="I287" s="109">
        <v>0</v>
      </c>
      <c r="J287" s="109" t="e">
        <f>#N/A</f>
        <v>#N/A</v>
      </c>
      <c r="K287" s="109" t="e">
        <f>#N/A</f>
        <v>#N/A</v>
      </c>
      <c r="L287" s="109">
        <v>0</v>
      </c>
      <c r="M287" s="109">
        <v>0</v>
      </c>
      <c r="N287" s="109" t="s">
        <v>972</v>
      </c>
      <c r="O287" s="109">
        <v>0</v>
      </c>
      <c r="P287" s="109">
        <v>0</v>
      </c>
      <c r="Q287" s="109" t="s">
        <v>972</v>
      </c>
      <c r="R287" s="109">
        <v>0</v>
      </c>
      <c r="S287" s="109">
        <v>0</v>
      </c>
      <c r="T287" s="109" t="s">
        <v>972</v>
      </c>
      <c r="U287" s="109">
        <v>0</v>
      </c>
      <c r="V287" s="109">
        <v>0</v>
      </c>
      <c r="W287" s="109">
        <v>0</v>
      </c>
      <c r="X287" s="157">
        <v>0</v>
      </c>
      <c r="Y287" s="158">
        <v>0</v>
      </c>
      <c r="Z287" s="159">
        <v>0</v>
      </c>
    </row>
    <row r="288" spans="1:26" ht="12.75" customHeight="1">
      <c r="A288" s="160" t="s">
        <v>983</v>
      </c>
      <c r="B288" s="161" t="s">
        <v>874</v>
      </c>
      <c r="C288" s="161">
        <v>290395</v>
      </c>
      <c r="D288" s="162" t="s">
        <v>859</v>
      </c>
      <c r="E288" s="108">
        <v>0</v>
      </c>
      <c r="F288" s="109">
        <v>66.6666666666667</v>
      </c>
      <c r="G288" s="109">
        <v>100</v>
      </c>
      <c r="H288" s="109">
        <v>0</v>
      </c>
      <c r="I288" s="109">
        <v>0</v>
      </c>
      <c r="J288" s="109" t="e">
        <f>#N/A</f>
        <v>#N/A</v>
      </c>
      <c r="K288" s="109" t="e">
        <f>#N/A</f>
        <v>#N/A</v>
      </c>
      <c r="L288" s="109">
        <v>0</v>
      </c>
      <c r="M288" s="109">
        <v>0</v>
      </c>
      <c r="N288" s="109" t="s">
        <v>972</v>
      </c>
      <c r="O288" s="109">
        <v>0</v>
      </c>
      <c r="P288" s="109">
        <v>0</v>
      </c>
      <c r="Q288" s="109" t="s">
        <v>972</v>
      </c>
      <c r="R288" s="109">
        <v>0</v>
      </c>
      <c r="S288" s="109">
        <v>1</v>
      </c>
      <c r="T288" s="109">
        <v>0</v>
      </c>
      <c r="U288" s="109">
        <v>0</v>
      </c>
      <c r="V288" s="109">
        <v>0</v>
      </c>
      <c r="W288" s="109">
        <v>0</v>
      </c>
      <c r="X288" s="157">
        <v>1</v>
      </c>
      <c r="Y288" s="158">
        <v>1</v>
      </c>
      <c r="Z288" s="159">
        <v>100</v>
      </c>
    </row>
    <row r="289" spans="1:26" ht="12.75" customHeight="1">
      <c r="A289" s="160" t="s">
        <v>983</v>
      </c>
      <c r="B289" s="161" t="s">
        <v>803</v>
      </c>
      <c r="C289" s="161">
        <v>290410</v>
      </c>
      <c r="D289" s="162" t="s">
        <v>801</v>
      </c>
      <c r="E289" s="108">
        <v>0</v>
      </c>
      <c r="F289" s="109">
        <v>100</v>
      </c>
      <c r="G289" s="109">
        <v>66.6666666666667</v>
      </c>
      <c r="H289" s="109">
        <v>66.7</v>
      </c>
      <c r="I289" s="109">
        <v>50</v>
      </c>
      <c r="J289" s="109" t="e">
        <f>#N/A</f>
        <v>#N/A</v>
      </c>
      <c r="K289" s="109" t="e">
        <f>#N/A</f>
        <v>#N/A</v>
      </c>
      <c r="L289" s="109">
        <v>0</v>
      </c>
      <c r="M289" s="109">
        <v>2</v>
      </c>
      <c r="N289" s="109">
        <v>0</v>
      </c>
      <c r="O289" s="109">
        <v>1</v>
      </c>
      <c r="P289" s="109">
        <v>1</v>
      </c>
      <c r="Q289" s="109">
        <v>100</v>
      </c>
      <c r="R289" s="109">
        <v>0</v>
      </c>
      <c r="S289" s="109">
        <v>1</v>
      </c>
      <c r="T289" s="109">
        <v>0</v>
      </c>
      <c r="U289" s="109">
        <v>1</v>
      </c>
      <c r="V289" s="109">
        <v>1</v>
      </c>
      <c r="W289" s="109">
        <v>100</v>
      </c>
      <c r="X289" s="157">
        <v>1</v>
      </c>
      <c r="Y289" s="158">
        <v>1</v>
      </c>
      <c r="Z289" s="159">
        <v>100</v>
      </c>
    </row>
    <row r="290" spans="1:26" ht="12.75" customHeight="1">
      <c r="A290" s="160" t="s">
        <v>983</v>
      </c>
      <c r="B290" s="161" t="s">
        <v>803</v>
      </c>
      <c r="C290" s="161">
        <v>290420</v>
      </c>
      <c r="D290" s="162" t="s">
        <v>802</v>
      </c>
      <c r="E290" s="108">
        <v>0</v>
      </c>
      <c r="F290" s="109">
        <v>100</v>
      </c>
      <c r="G290" s="109">
        <v>100</v>
      </c>
      <c r="H290" s="109">
        <v>0</v>
      </c>
      <c r="I290" s="109">
        <v>100</v>
      </c>
      <c r="J290" s="109" t="e">
        <f>#N/A</f>
        <v>#N/A</v>
      </c>
      <c r="K290" s="109" t="e">
        <f>#N/A</f>
        <v>#N/A</v>
      </c>
      <c r="L290" s="109">
        <v>0</v>
      </c>
      <c r="M290" s="109">
        <v>0</v>
      </c>
      <c r="N290" s="109" t="s">
        <v>972</v>
      </c>
      <c r="O290" s="109">
        <v>0</v>
      </c>
      <c r="P290" s="109">
        <v>0</v>
      </c>
      <c r="Q290" s="109" t="s">
        <v>972</v>
      </c>
      <c r="R290" s="109">
        <v>0</v>
      </c>
      <c r="S290" s="109">
        <v>0</v>
      </c>
      <c r="T290" s="109" t="s">
        <v>972</v>
      </c>
      <c r="U290" s="109">
        <v>0</v>
      </c>
      <c r="V290" s="109">
        <v>0</v>
      </c>
      <c r="W290" s="109">
        <v>0</v>
      </c>
      <c r="X290" s="157">
        <v>0</v>
      </c>
      <c r="Y290" s="158">
        <v>0</v>
      </c>
      <c r="Z290" s="159">
        <v>0</v>
      </c>
    </row>
    <row r="291" spans="1:26" ht="12.75" customHeight="1">
      <c r="A291" s="160" t="s">
        <v>983</v>
      </c>
      <c r="B291" s="161" t="s">
        <v>803</v>
      </c>
      <c r="C291" s="161">
        <v>290460</v>
      </c>
      <c r="D291" s="162" t="s">
        <v>803</v>
      </c>
      <c r="E291" s="108">
        <v>90.6</v>
      </c>
      <c r="F291" s="109">
        <v>68.75</v>
      </c>
      <c r="G291" s="109">
        <v>88</v>
      </c>
      <c r="H291" s="109">
        <v>90</v>
      </c>
      <c r="I291" s="109">
        <v>93.3</v>
      </c>
      <c r="J291" s="109" t="e">
        <f>#N/A</f>
        <v>#N/A</v>
      </c>
      <c r="K291" s="109" t="e">
        <f>#N/A</f>
        <v>#N/A</v>
      </c>
      <c r="L291" s="109">
        <v>11</v>
      </c>
      <c r="M291" s="109">
        <v>14</v>
      </c>
      <c r="N291" s="109">
        <v>78.571428571428598</v>
      </c>
      <c r="O291" s="109">
        <v>10</v>
      </c>
      <c r="P291" s="109">
        <v>13</v>
      </c>
      <c r="Q291" s="109">
        <v>76.923076923076906</v>
      </c>
      <c r="R291" s="109">
        <v>13</v>
      </c>
      <c r="S291" s="109">
        <v>15</v>
      </c>
      <c r="T291" s="109">
        <v>86.6666666666667</v>
      </c>
      <c r="U291" s="109">
        <v>7</v>
      </c>
      <c r="V291" s="109">
        <v>7</v>
      </c>
      <c r="W291" s="109">
        <v>100</v>
      </c>
      <c r="X291" s="157">
        <v>6</v>
      </c>
      <c r="Y291" s="158">
        <v>7</v>
      </c>
      <c r="Z291" s="159">
        <v>85.7</v>
      </c>
    </row>
    <row r="292" spans="1:26" ht="12.75" customHeight="1">
      <c r="A292" s="160" t="s">
        <v>983</v>
      </c>
      <c r="B292" s="161" t="s">
        <v>848</v>
      </c>
      <c r="C292" s="161">
        <v>290480</v>
      </c>
      <c r="D292" s="162" t="s">
        <v>843</v>
      </c>
      <c r="E292" s="108">
        <v>0</v>
      </c>
      <c r="F292" s="109">
        <v>50</v>
      </c>
      <c r="G292" s="109">
        <v>0</v>
      </c>
      <c r="H292" s="109">
        <v>0</v>
      </c>
      <c r="I292" s="109">
        <v>0</v>
      </c>
      <c r="J292" s="109" t="e">
        <f>#N/A</f>
        <v>#N/A</v>
      </c>
      <c r="K292" s="109" t="e">
        <f>#N/A</f>
        <v>#N/A</v>
      </c>
      <c r="L292" s="109">
        <v>0</v>
      </c>
      <c r="M292" s="109">
        <v>0</v>
      </c>
      <c r="N292" s="109" t="s">
        <v>972</v>
      </c>
      <c r="O292" s="109">
        <v>0</v>
      </c>
      <c r="P292" s="109">
        <v>0</v>
      </c>
      <c r="Q292" s="109" t="s">
        <v>972</v>
      </c>
      <c r="R292" s="109">
        <v>0</v>
      </c>
      <c r="S292" s="109">
        <v>0</v>
      </c>
      <c r="T292" s="109" t="s">
        <v>972</v>
      </c>
      <c r="U292" s="109">
        <v>0</v>
      </c>
      <c r="V292" s="109">
        <v>0</v>
      </c>
      <c r="W292" s="109">
        <v>0</v>
      </c>
      <c r="X292" s="157">
        <v>0</v>
      </c>
      <c r="Y292" s="158">
        <v>0</v>
      </c>
      <c r="Z292" s="159">
        <v>0</v>
      </c>
    </row>
    <row r="293" spans="1:26" ht="12.75" customHeight="1">
      <c r="A293" s="160" t="s">
        <v>983</v>
      </c>
      <c r="B293" s="161" t="s">
        <v>825</v>
      </c>
      <c r="C293" s="161">
        <v>290500</v>
      </c>
      <c r="D293" s="162" t="s">
        <v>821</v>
      </c>
      <c r="E293" s="108">
        <v>25</v>
      </c>
      <c r="F293" s="109">
        <v>100</v>
      </c>
      <c r="G293" s="109">
        <v>83.3333333333333</v>
      </c>
      <c r="H293" s="109">
        <v>75</v>
      </c>
      <c r="I293" s="109">
        <v>85.7</v>
      </c>
      <c r="J293" s="109" t="e">
        <f>#N/A</f>
        <v>#N/A</v>
      </c>
      <c r="K293" s="109" t="e">
        <f>#N/A</f>
        <v>#N/A</v>
      </c>
      <c r="L293" s="109">
        <v>3</v>
      </c>
      <c r="M293" s="109">
        <v>3</v>
      </c>
      <c r="N293" s="109">
        <v>100</v>
      </c>
      <c r="O293" s="109">
        <v>1</v>
      </c>
      <c r="P293" s="109">
        <v>2</v>
      </c>
      <c r="Q293" s="109">
        <v>50</v>
      </c>
      <c r="R293" s="109">
        <v>0</v>
      </c>
      <c r="S293" s="109">
        <v>2</v>
      </c>
      <c r="T293" s="109">
        <v>0</v>
      </c>
      <c r="U293" s="109">
        <v>1</v>
      </c>
      <c r="V293" s="109">
        <v>1</v>
      </c>
      <c r="W293" s="109">
        <v>100</v>
      </c>
      <c r="X293" s="157">
        <v>4</v>
      </c>
      <c r="Y293" s="158">
        <v>6</v>
      </c>
      <c r="Z293" s="159">
        <v>66.7</v>
      </c>
    </row>
    <row r="294" spans="1:26" ht="12.75" customHeight="1">
      <c r="A294" s="160" t="s">
        <v>983</v>
      </c>
      <c r="B294" s="161" t="s">
        <v>874</v>
      </c>
      <c r="C294" s="161">
        <v>290515</v>
      </c>
      <c r="D294" s="162" t="s">
        <v>860</v>
      </c>
      <c r="E294" s="108">
        <v>0</v>
      </c>
      <c r="F294" s="109">
        <v>0</v>
      </c>
      <c r="G294" s="109">
        <v>0</v>
      </c>
      <c r="H294" s="109">
        <v>0</v>
      </c>
      <c r="I294" s="109">
        <v>100</v>
      </c>
      <c r="J294" s="109" t="e">
        <f>#N/A</f>
        <v>#N/A</v>
      </c>
      <c r="K294" s="109" t="e">
        <f>#N/A</f>
        <v>#N/A</v>
      </c>
      <c r="L294" s="109">
        <v>0</v>
      </c>
      <c r="M294" s="109">
        <v>0</v>
      </c>
      <c r="N294" s="109" t="s">
        <v>972</v>
      </c>
      <c r="O294" s="109">
        <v>0</v>
      </c>
      <c r="P294" s="109">
        <v>1</v>
      </c>
      <c r="Q294" s="109">
        <v>0</v>
      </c>
      <c r="R294" s="109">
        <v>1</v>
      </c>
      <c r="S294" s="109">
        <v>1</v>
      </c>
      <c r="T294" s="109">
        <v>100</v>
      </c>
      <c r="U294" s="109">
        <v>0</v>
      </c>
      <c r="V294" s="109">
        <v>0</v>
      </c>
      <c r="W294" s="109">
        <v>0</v>
      </c>
      <c r="X294" s="157">
        <v>0</v>
      </c>
      <c r="Y294" s="158">
        <v>0</v>
      </c>
      <c r="Z294" s="159">
        <v>0</v>
      </c>
    </row>
    <row r="295" spans="1:26" ht="12.75" customHeight="1">
      <c r="A295" s="160" t="s">
        <v>983</v>
      </c>
      <c r="B295" s="161" t="s">
        <v>825</v>
      </c>
      <c r="C295" s="161">
        <v>290520</v>
      </c>
      <c r="D295" s="162" t="s">
        <v>822</v>
      </c>
      <c r="E295" s="108">
        <v>100</v>
      </c>
      <c r="F295" s="109">
        <v>50</v>
      </c>
      <c r="G295" s="109">
        <v>0</v>
      </c>
      <c r="H295" s="109">
        <v>0</v>
      </c>
      <c r="I295" s="109">
        <v>100</v>
      </c>
      <c r="J295" s="109" t="e">
        <f>#N/A</f>
        <v>#N/A</v>
      </c>
      <c r="K295" s="109" t="e">
        <f>#N/A</f>
        <v>#N/A</v>
      </c>
      <c r="L295" s="109">
        <v>0</v>
      </c>
      <c r="M295" s="109">
        <v>0</v>
      </c>
      <c r="N295" s="109" t="s">
        <v>972</v>
      </c>
      <c r="O295" s="109">
        <v>2</v>
      </c>
      <c r="P295" s="109">
        <v>2</v>
      </c>
      <c r="Q295" s="109">
        <v>100</v>
      </c>
      <c r="R295" s="109">
        <v>2</v>
      </c>
      <c r="S295" s="109">
        <v>3</v>
      </c>
      <c r="T295" s="109">
        <v>66.6666666666667</v>
      </c>
      <c r="U295" s="109">
        <v>3</v>
      </c>
      <c r="V295" s="109">
        <v>3</v>
      </c>
      <c r="W295" s="109">
        <v>100</v>
      </c>
      <c r="X295" s="157">
        <v>3</v>
      </c>
      <c r="Y295" s="158">
        <v>4</v>
      </c>
      <c r="Z295" s="159">
        <v>75</v>
      </c>
    </row>
    <row r="296" spans="1:26" ht="12.75" customHeight="1">
      <c r="A296" s="160" t="s">
        <v>983</v>
      </c>
      <c r="B296" s="161" t="s">
        <v>825</v>
      </c>
      <c r="C296" s="161">
        <v>290660</v>
      </c>
      <c r="D296" s="162" t="s">
        <v>823</v>
      </c>
      <c r="E296" s="108">
        <v>0</v>
      </c>
      <c r="F296" s="109">
        <v>0</v>
      </c>
      <c r="G296" s="109">
        <v>0</v>
      </c>
      <c r="H296" s="109">
        <v>0</v>
      </c>
      <c r="I296" s="109">
        <v>0</v>
      </c>
      <c r="J296" s="109" t="e">
        <f>#N/A</f>
        <v>#N/A</v>
      </c>
      <c r="K296" s="109" t="e">
        <f>#N/A</f>
        <v>#N/A</v>
      </c>
      <c r="L296" s="109">
        <v>0</v>
      </c>
      <c r="M296" s="109">
        <v>0</v>
      </c>
      <c r="N296" s="109" t="s">
        <v>972</v>
      </c>
      <c r="O296" s="109">
        <v>0</v>
      </c>
      <c r="P296" s="109">
        <v>2</v>
      </c>
      <c r="Q296" s="109">
        <v>0</v>
      </c>
      <c r="R296" s="109">
        <v>0</v>
      </c>
      <c r="S296" s="109">
        <v>0</v>
      </c>
      <c r="T296" s="109" t="s">
        <v>972</v>
      </c>
      <c r="U296" s="109">
        <v>0</v>
      </c>
      <c r="V296" s="109">
        <v>0</v>
      </c>
      <c r="W296" s="109">
        <v>0</v>
      </c>
      <c r="X296" s="157">
        <v>0</v>
      </c>
      <c r="Y296" s="158">
        <v>0</v>
      </c>
      <c r="Z296" s="159">
        <v>0</v>
      </c>
    </row>
    <row r="297" spans="1:26" ht="12.75" customHeight="1">
      <c r="A297" s="160" t="s">
        <v>983</v>
      </c>
      <c r="B297" s="161" t="s">
        <v>874</v>
      </c>
      <c r="C297" s="161">
        <v>290670</v>
      </c>
      <c r="D297" s="162" t="s">
        <v>861</v>
      </c>
      <c r="E297" s="108">
        <v>36.4</v>
      </c>
      <c r="F297" s="109">
        <v>77.7777777777778</v>
      </c>
      <c r="G297" s="109">
        <v>83.3333333333333</v>
      </c>
      <c r="H297" s="109">
        <v>85.7</v>
      </c>
      <c r="I297" s="109">
        <v>42.9</v>
      </c>
      <c r="J297" s="109" t="e">
        <f>#N/A</f>
        <v>#N/A</v>
      </c>
      <c r="K297" s="109" t="e">
        <f>#N/A</f>
        <v>#N/A</v>
      </c>
      <c r="L297" s="109">
        <v>1</v>
      </c>
      <c r="M297" s="109">
        <v>10</v>
      </c>
      <c r="N297" s="109">
        <v>10</v>
      </c>
      <c r="O297" s="109">
        <v>5</v>
      </c>
      <c r="P297" s="109">
        <v>7</v>
      </c>
      <c r="Q297" s="109">
        <v>71.428571428571402</v>
      </c>
      <c r="R297" s="109">
        <v>4</v>
      </c>
      <c r="S297" s="109">
        <v>12</v>
      </c>
      <c r="T297" s="109">
        <v>33.3333333333333</v>
      </c>
      <c r="U297" s="109">
        <v>6</v>
      </c>
      <c r="V297" s="109">
        <v>7</v>
      </c>
      <c r="W297" s="109">
        <v>85.7</v>
      </c>
      <c r="X297" s="157">
        <v>3</v>
      </c>
      <c r="Y297" s="158">
        <v>8</v>
      </c>
      <c r="Z297" s="159">
        <v>37.5</v>
      </c>
    </row>
    <row r="298" spans="1:26" ht="12.75" customHeight="1">
      <c r="A298" s="160" t="s">
        <v>983</v>
      </c>
      <c r="B298" s="161" t="s">
        <v>874</v>
      </c>
      <c r="C298" s="161">
        <v>290689</v>
      </c>
      <c r="D298" s="162" t="s">
        <v>862</v>
      </c>
      <c r="E298" s="108">
        <v>100</v>
      </c>
      <c r="F298" s="109">
        <v>100</v>
      </c>
      <c r="G298" s="109">
        <v>100</v>
      </c>
      <c r="H298" s="109">
        <v>0</v>
      </c>
      <c r="I298" s="109">
        <v>0</v>
      </c>
      <c r="J298" s="109" t="e">
        <f>#N/A</f>
        <v>#N/A</v>
      </c>
      <c r="K298" s="109" t="e">
        <f>#N/A</f>
        <v>#N/A</v>
      </c>
      <c r="L298" s="109">
        <v>0</v>
      </c>
      <c r="M298" s="109">
        <v>0</v>
      </c>
      <c r="N298" s="109" t="s">
        <v>972</v>
      </c>
      <c r="O298" s="109">
        <v>0</v>
      </c>
      <c r="P298" s="109">
        <v>0</v>
      </c>
      <c r="Q298" s="109" t="s">
        <v>972</v>
      </c>
      <c r="R298" s="109">
        <v>0</v>
      </c>
      <c r="S298" s="109">
        <v>0</v>
      </c>
      <c r="T298" s="109" t="s">
        <v>972</v>
      </c>
      <c r="U298" s="109">
        <v>0</v>
      </c>
      <c r="V298" s="109">
        <v>0</v>
      </c>
      <c r="W298" s="109">
        <v>0</v>
      </c>
      <c r="X298" s="157">
        <v>0</v>
      </c>
      <c r="Y298" s="158">
        <v>0</v>
      </c>
      <c r="Z298" s="159">
        <v>0</v>
      </c>
    </row>
    <row r="299" spans="1:26" ht="12.75" customHeight="1">
      <c r="A299" s="160" t="s">
        <v>983</v>
      </c>
      <c r="B299" s="161" t="s">
        <v>825</v>
      </c>
      <c r="C299" s="161">
        <v>290710</v>
      </c>
      <c r="D299" s="162" t="s">
        <v>824</v>
      </c>
      <c r="E299" s="108">
        <v>75</v>
      </c>
      <c r="F299" s="109">
        <v>33.3333333333333</v>
      </c>
      <c r="G299" s="109">
        <v>100</v>
      </c>
      <c r="H299" s="109">
        <v>40</v>
      </c>
      <c r="I299" s="109">
        <v>0</v>
      </c>
      <c r="J299" s="109" t="e">
        <f>#N/A</f>
        <v>#N/A</v>
      </c>
      <c r="K299" s="109" t="e">
        <f>#N/A</f>
        <v>#N/A</v>
      </c>
      <c r="L299" s="109">
        <v>2</v>
      </c>
      <c r="M299" s="109">
        <v>2</v>
      </c>
      <c r="N299" s="109">
        <v>100</v>
      </c>
      <c r="O299" s="109">
        <v>2</v>
      </c>
      <c r="P299" s="109">
        <v>3</v>
      </c>
      <c r="Q299" s="109">
        <v>66.6666666666667</v>
      </c>
      <c r="R299" s="109">
        <v>1</v>
      </c>
      <c r="S299" s="109">
        <v>1</v>
      </c>
      <c r="T299" s="109">
        <v>100</v>
      </c>
      <c r="U299" s="109">
        <v>1</v>
      </c>
      <c r="V299" s="109">
        <v>1</v>
      </c>
      <c r="W299" s="109">
        <v>100</v>
      </c>
      <c r="X299" s="157">
        <v>7</v>
      </c>
      <c r="Y299" s="158">
        <v>7</v>
      </c>
      <c r="Z299" s="159">
        <v>100</v>
      </c>
    </row>
    <row r="300" spans="1:26" ht="12.75" customHeight="1">
      <c r="A300" s="160" t="s">
        <v>983</v>
      </c>
      <c r="B300" s="161" t="s">
        <v>803</v>
      </c>
      <c r="C300" s="161">
        <v>290755</v>
      </c>
      <c r="D300" s="162" t="s">
        <v>804</v>
      </c>
      <c r="E300" s="108">
        <v>0</v>
      </c>
      <c r="F300" s="109">
        <v>0</v>
      </c>
      <c r="G300" s="109">
        <v>0</v>
      </c>
      <c r="H300" s="109">
        <v>0</v>
      </c>
      <c r="I300" s="109">
        <v>0</v>
      </c>
      <c r="J300" s="109" t="e">
        <f>#N/A</f>
        <v>#N/A</v>
      </c>
      <c r="K300" s="109" t="e">
        <f>#N/A</f>
        <v>#N/A</v>
      </c>
      <c r="L300" s="109">
        <v>0</v>
      </c>
      <c r="M300" s="109">
        <v>0</v>
      </c>
      <c r="N300" s="109" t="s">
        <v>972</v>
      </c>
      <c r="O300" s="109">
        <v>0</v>
      </c>
      <c r="P300" s="109">
        <v>0</v>
      </c>
      <c r="Q300" s="109" t="s">
        <v>972</v>
      </c>
      <c r="R300" s="109">
        <v>0</v>
      </c>
      <c r="S300" s="109">
        <v>0</v>
      </c>
      <c r="T300" s="109" t="s">
        <v>972</v>
      </c>
      <c r="U300" s="109">
        <v>0</v>
      </c>
      <c r="V300" s="109">
        <v>0</v>
      </c>
      <c r="W300" s="109">
        <v>0</v>
      </c>
      <c r="X300" s="157">
        <v>0</v>
      </c>
      <c r="Y300" s="158">
        <v>0</v>
      </c>
      <c r="Z300" s="159">
        <v>0</v>
      </c>
    </row>
    <row r="301" spans="1:26" ht="12.75" customHeight="1">
      <c r="A301" s="160" t="s">
        <v>983</v>
      </c>
      <c r="B301" s="161" t="s">
        <v>874</v>
      </c>
      <c r="C301" s="161">
        <v>290870</v>
      </c>
      <c r="D301" s="162" t="s">
        <v>863</v>
      </c>
      <c r="E301" s="108">
        <v>50</v>
      </c>
      <c r="F301" s="109">
        <v>50</v>
      </c>
      <c r="G301" s="109">
        <v>0</v>
      </c>
      <c r="H301" s="109">
        <v>0</v>
      </c>
      <c r="I301" s="109">
        <v>0</v>
      </c>
      <c r="J301" s="109" t="e">
        <f>#N/A</f>
        <v>#N/A</v>
      </c>
      <c r="K301" s="109" t="e">
        <f>#N/A</f>
        <v>#N/A</v>
      </c>
      <c r="L301" s="109">
        <v>0</v>
      </c>
      <c r="M301" s="109">
        <v>0</v>
      </c>
      <c r="N301" s="109" t="s">
        <v>972</v>
      </c>
      <c r="O301" s="109">
        <v>0</v>
      </c>
      <c r="P301" s="109">
        <v>0</v>
      </c>
      <c r="Q301" s="109" t="s">
        <v>972</v>
      </c>
      <c r="R301" s="109">
        <v>0</v>
      </c>
      <c r="S301" s="109">
        <v>0</v>
      </c>
      <c r="T301" s="109" t="s">
        <v>972</v>
      </c>
      <c r="U301" s="109">
        <v>0</v>
      </c>
      <c r="V301" s="109">
        <v>0</v>
      </c>
      <c r="W301" s="109">
        <v>0</v>
      </c>
      <c r="X301" s="157">
        <v>0</v>
      </c>
      <c r="Y301" s="158">
        <v>0</v>
      </c>
      <c r="Z301" s="159">
        <v>0</v>
      </c>
    </row>
    <row r="302" spans="1:26" ht="12.75" customHeight="1">
      <c r="A302" s="160" t="s">
        <v>983</v>
      </c>
      <c r="B302" s="161" t="s">
        <v>803</v>
      </c>
      <c r="C302" s="161">
        <v>290880</v>
      </c>
      <c r="D302" s="162" t="s">
        <v>805</v>
      </c>
      <c r="E302" s="108">
        <v>0</v>
      </c>
      <c r="F302" s="109">
        <v>100</v>
      </c>
      <c r="G302" s="109">
        <v>66.6666666666667</v>
      </c>
      <c r="H302" s="109">
        <v>0</v>
      </c>
      <c r="I302" s="109">
        <v>0</v>
      </c>
      <c r="J302" s="109" t="e">
        <f>#N/A</f>
        <v>#N/A</v>
      </c>
      <c r="K302" s="109" t="e">
        <f>#N/A</f>
        <v>#N/A</v>
      </c>
      <c r="L302" s="109">
        <v>0</v>
      </c>
      <c r="M302" s="109">
        <v>0</v>
      </c>
      <c r="N302" s="109" t="s">
        <v>972</v>
      </c>
      <c r="O302" s="109">
        <v>0</v>
      </c>
      <c r="P302" s="109">
        <v>0</v>
      </c>
      <c r="Q302" s="109" t="s">
        <v>972</v>
      </c>
      <c r="R302" s="109">
        <v>1</v>
      </c>
      <c r="S302" s="109">
        <v>1</v>
      </c>
      <c r="T302" s="109">
        <v>100</v>
      </c>
      <c r="U302" s="109">
        <v>0</v>
      </c>
      <c r="V302" s="109">
        <v>0</v>
      </c>
      <c r="W302" s="109">
        <v>0</v>
      </c>
      <c r="X302" s="157">
        <v>0</v>
      </c>
      <c r="Y302" s="158">
        <v>0</v>
      </c>
      <c r="Z302" s="159">
        <v>0</v>
      </c>
    </row>
    <row r="303" spans="1:26" ht="12.75" customHeight="1">
      <c r="A303" s="160" t="s">
        <v>983</v>
      </c>
      <c r="B303" s="161" t="s">
        <v>874</v>
      </c>
      <c r="C303" s="161">
        <v>290900</v>
      </c>
      <c r="D303" s="162" t="s">
        <v>864</v>
      </c>
      <c r="E303" s="108">
        <v>0</v>
      </c>
      <c r="F303" s="109">
        <v>0</v>
      </c>
      <c r="G303" s="109">
        <v>0</v>
      </c>
      <c r="H303" s="109">
        <v>0</v>
      </c>
      <c r="I303" s="109">
        <v>0</v>
      </c>
      <c r="J303" s="109" t="e">
        <f>#N/A</f>
        <v>#N/A</v>
      </c>
      <c r="K303" s="109" t="e">
        <f>#N/A</f>
        <v>#N/A</v>
      </c>
      <c r="L303" s="109">
        <v>3</v>
      </c>
      <c r="M303" s="109">
        <v>3</v>
      </c>
      <c r="N303" s="109">
        <v>100</v>
      </c>
      <c r="O303" s="109">
        <v>1</v>
      </c>
      <c r="P303" s="109">
        <v>1</v>
      </c>
      <c r="Q303" s="109">
        <v>100</v>
      </c>
      <c r="R303" s="109">
        <v>0</v>
      </c>
      <c r="S303" s="109">
        <v>1</v>
      </c>
      <c r="T303" s="109">
        <v>0</v>
      </c>
      <c r="U303" s="109">
        <v>0</v>
      </c>
      <c r="V303" s="109">
        <v>0</v>
      </c>
      <c r="W303" s="109">
        <v>0</v>
      </c>
      <c r="X303" s="157">
        <v>0</v>
      </c>
      <c r="Y303" s="158">
        <v>0</v>
      </c>
      <c r="Z303" s="159">
        <v>0</v>
      </c>
    </row>
    <row r="304" spans="1:26" ht="12.75" customHeight="1">
      <c r="A304" s="160" t="s">
        <v>983</v>
      </c>
      <c r="B304" s="161" t="s">
        <v>803</v>
      </c>
      <c r="C304" s="161">
        <v>291010</v>
      </c>
      <c r="D304" s="162" t="s">
        <v>806</v>
      </c>
      <c r="E304" s="108">
        <v>0</v>
      </c>
      <c r="F304" s="109">
        <v>0</v>
      </c>
      <c r="G304" s="109">
        <v>0</v>
      </c>
      <c r="H304" s="109">
        <v>0</v>
      </c>
      <c r="I304" s="109">
        <v>0</v>
      </c>
      <c r="J304" s="109" t="e">
        <f>#N/A</f>
        <v>#N/A</v>
      </c>
      <c r="K304" s="109" t="e">
        <f>#N/A</f>
        <v>#N/A</v>
      </c>
      <c r="L304" s="109">
        <v>0</v>
      </c>
      <c r="M304" s="109">
        <v>0</v>
      </c>
      <c r="N304" s="109" t="s">
        <v>972</v>
      </c>
      <c r="O304" s="109">
        <v>0</v>
      </c>
      <c r="P304" s="109">
        <v>0</v>
      </c>
      <c r="Q304" s="109" t="s">
        <v>972</v>
      </c>
      <c r="R304" s="109">
        <v>0</v>
      </c>
      <c r="S304" s="109">
        <v>1</v>
      </c>
      <c r="T304" s="109">
        <v>0</v>
      </c>
      <c r="U304" s="109">
        <v>0</v>
      </c>
      <c r="V304" s="109">
        <v>0</v>
      </c>
      <c r="W304" s="109">
        <v>0</v>
      </c>
      <c r="X304" s="157">
        <v>0</v>
      </c>
      <c r="Y304" s="158">
        <v>0</v>
      </c>
      <c r="Z304" s="159">
        <v>0</v>
      </c>
    </row>
    <row r="305" spans="1:26" ht="12.75" customHeight="1">
      <c r="A305" s="160" t="s">
        <v>983</v>
      </c>
      <c r="B305" s="161" t="s">
        <v>874</v>
      </c>
      <c r="C305" s="161">
        <v>291040</v>
      </c>
      <c r="D305" s="162" t="s">
        <v>865</v>
      </c>
      <c r="E305" s="108">
        <v>0</v>
      </c>
      <c r="F305" s="109">
        <v>20</v>
      </c>
      <c r="G305" s="109">
        <v>33.3333333333333</v>
      </c>
      <c r="H305" s="109">
        <v>66.7</v>
      </c>
      <c r="I305" s="109">
        <v>100</v>
      </c>
      <c r="J305" s="109" t="e">
        <f>#N/A</f>
        <v>#N/A</v>
      </c>
      <c r="K305" s="109" t="e">
        <f>#N/A</f>
        <v>#N/A</v>
      </c>
      <c r="L305" s="109">
        <v>5</v>
      </c>
      <c r="M305" s="109">
        <v>5</v>
      </c>
      <c r="N305" s="109">
        <v>100</v>
      </c>
      <c r="O305" s="109">
        <v>9</v>
      </c>
      <c r="P305" s="109">
        <v>12</v>
      </c>
      <c r="Q305" s="109">
        <v>75</v>
      </c>
      <c r="R305" s="109">
        <v>8</v>
      </c>
      <c r="S305" s="109">
        <v>10</v>
      </c>
      <c r="T305" s="109">
        <v>80</v>
      </c>
      <c r="U305" s="109">
        <v>4</v>
      </c>
      <c r="V305" s="109">
        <v>4</v>
      </c>
      <c r="W305" s="109">
        <v>100</v>
      </c>
      <c r="X305" s="157">
        <v>3</v>
      </c>
      <c r="Y305" s="158">
        <v>4</v>
      </c>
      <c r="Z305" s="159">
        <v>75</v>
      </c>
    </row>
    <row r="306" spans="1:26" ht="12.75" customHeight="1">
      <c r="A306" s="160" t="s">
        <v>983</v>
      </c>
      <c r="B306" s="161" t="s">
        <v>803</v>
      </c>
      <c r="C306" s="161">
        <v>290050</v>
      </c>
      <c r="D306" s="162" t="s">
        <v>807</v>
      </c>
      <c r="E306" s="108">
        <v>0</v>
      </c>
      <c r="F306" s="109">
        <v>100</v>
      </c>
      <c r="G306" s="109">
        <v>0</v>
      </c>
      <c r="H306" s="109">
        <v>0</v>
      </c>
      <c r="I306" s="109">
        <v>50</v>
      </c>
      <c r="J306" s="109" t="e">
        <f>#N/A</f>
        <v>#N/A</v>
      </c>
      <c r="K306" s="109" t="e">
        <f>#N/A</f>
        <v>#N/A</v>
      </c>
      <c r="L306" s="109">
        <v>0</v>
      </c>
      <c r="M306" s="109">
        <v>0</v>
      </c>
      <c r="N306" s="109" t="s">
        <v>972</v>
      </c>
      <c r="O306" s="109">
        <v>0</v>
      </c>
      <c r="P306" s="109">
        <v>0</v>
      </c>
      <c r="Q306" s="109" t="s">
        <v>972</v>
      </c>
      <c r="R306" s="109">
        <v>0</v>
      </c>
      <c r="S306" s="109">
        <v>0</v>
      </c>
      <c r="T306" s="109" t="s">
        <v>972</v>
      </c>
      <c r="U306" s="109">
        <v>0</v>
      </c>
      <c r="V306" s="109">
        <v>0</v>
      </c>
      <c r="W306" s="109">
        <v>0</v>
      </c>
      <c r="X306" s="157">
        <v>0</v>
      </c>
      <c r="Y306" s="158">
        <v>0</v>
      </c>
      <c r="Z306" s="159">
        <v>0</v>
      </c>
    </row>
    <row r="307" spans="1:26" ht="12.75" customHeight="1">
      <c r="A307" s="160" t="s">
        <v>983</v>
      </c>
      <c r="B307" s="161" t="s">
        <v>848</v>
      </c>
      <c r="C307" s="161">
        <v>291090</v>
      </c>
      <c r="D307" s="162" t="s">
        <v>844</v>
      </c>
      <c r="E307" s="108">
        <v>0</v>
      </c>
      <c r="F307" s="109">
        <v>0</v>
      </c>
      <c r="G307" s="109">
        <v>0</v>
      </c>
      <c r="H307" s="109">
        <v>100</v>
      </c>
      <c r="I307" s="109">
        <v>0</v>
      </c>
      <c r="J307" s="109" t="e">
        <f>#N/A</f>
        <v>#N/A</v>
      </c>
      <c r="K307" s="109" t="e">
        <f>#N/A</f>
        <v>#N/A</v>
      </c>
      <c r="L307" s="109">
        <v>0</v>
      </c>
      <c r="M307" s="109">
        <v>0</v>
      </c>
      <c r="N307" s="109" t="s">
        <v>972</v>
      </c>
      <c r="O307" s="109">
        <v>0</v>
      </c>
      <c r="P307" s="109">
        <v>1</v>
      </c>
      <c r="Q307" s="109">
        <v>0</v>
      </c>
      <c r="R307" s="109">
        <v>0</v>
      </c>
      <c r="S307" s="109">
        <v>0</v>
      </c>
      <c r="T307" s="109" t="s">
        <v>972</v>
      </c>
      <c r="U307" s="109">
        <v>0</v>
      </c>
      <c r="V307" s="109">
        <v>0</v>
      </c>
      <c r="W307" s="109">
        <v>0</v>
      </c>
      <c r="X307" s="157">
        <v>0</v>
      </c>
      <c r="Y307" s="158">
        <v>0</v>
      </c>
      <c r="Z307" s="159">
        <v>0</v>
      </c>
    </row>
    <row r="308" spans="1:26" ht="12.75" customHeight="1">
      <c r="A308" s="160" t="s">
        <v>983</v>
      </c>
      <c r="B308" s="161" t="s">
        <v>803</v>
      </c>
      <c r="C308" s="161">
        <v>291165</v>
      </c>
      <c r="D308" s="162" t="s">
        <v>808</v>
      </c>
      <c r="E308" s="108">
        <v>100</v>
      </c>
      <c r="F308" s="109">
        <v>100</v>
      </c>
      <c r="G308" s="109">
        <v>100</v>
      </c>
      <c r="H308" s="109">
        <v>0</v>
      </c>
      <c r="I308" s="109">
        <v>100</v>
      </c>
      <c r="J308" s="109" t="e">
        <f>#N/A</f>
        <v>#N/A</v>
      </c>
      <c r="K308" s="109" t="e">
        <f>#N/A</f>
        <v>#N/A</v>
      </c>
      <c r="L308" s="109">
        <v>0</v>
      </c>
      <c r="M308" s="109">
        <v>0</v>
      </c>
      <c r="N308" s="109" t="s">
        <v>972</v>
      </c>
      <c r="O308" s="109">
        <v>2</v>
      </c>
      <c r="P308" s="109">
        <v>2</v>
      </c>
      <c r="Q308" s="109">
        <v>100</v>
      </c>
      <c r="R308" s="109">
        <v>0</v>
      </c>
      <c r="S308" s="109">
        <v>0</v>
      </c>
      <c r="T308" s="109" t="s">
        <v>972</v>
      </c>
      <c r="U308" s="109">
        <v>0</v>
      </c>
      <c r="V308" s="109">
        <v>0</v>
      </c>
      <c r="W308" s="109">
        <v>0</v>
      </c>
      <c r="X308" s="157">
        <v>0</v>
      </c>
      <c r="Y308" s="158">
        <v>0</v>
      </c>
      <c r="Z308" s="159">
        <v>0</v>
      </c>
    </row>
    <row r="309" spans="1:26" ht="12.75" customHeight="1">
      <c r="A309" s="160" t="s">
        <v>983</v>
      </c>
      <c r="B309" s="161" t="s">
        <v>825</v>
      </c>
      <c r="C309" s="161">
        <v>291170</v>
      </c>
      <c r="D309" s="162" t="s">
        <v>825</v>
      </c>
      <c r="E309" s="108">
        <v>100</v>
      </c>
      <c r="F309" s="109">
        <v>75</v>
      </c>
      <c r="G309" s="109">
        <v>75</v>
      </c>
      <c r="H309" s="109">
        <v>100</v>
      </c>
      <c r="I309" s="109">
        <v>100</v>
      </c>
      <c r="J309" s="109" t="e">
        <f>#N/A</f>
        <v>#N/A</v>
      </c>
      <c r="K309" s="109" t="e">
        <f>#N/A</f>
        <v>#N/A</v>
      </c>
      <c r="L309" s="109">
        <v>5</v>
      </c>
      <c r="M309" s="109">
        <v>5</v>
      </c>
      <c r="N309" s="109">
        <v>100</v>
      </c>
      <c r="O309" s="109">
        <v>3</v>
      </c>
      <c r="P309" s="109">
        <v>5</v>
      </c>
      <c r="Q309" s="109">
        <v>60</v>
      </c>
      <c r="R309" s="109">
        <v>11</v>
      </c>
      <c r="S309" s="109">
        <v>12</v>
      </c>
      <c r="T309" s="109">
        <v>91.6666666666667</v>
      </c>
      <c r="U309" s="109">
        <v>6</v>
      </c>
      <c r="V309" s="109">
        <v>8</v>
      </c>
      <c r="W309" s="109">
        <v>75</v>
      </c>
      <c r="X309" s="157">
        <v>5</v>
      </c>
      <c r="Y309" s="158">
        <v>7</v>
      </c>
      <c r="Z309" s="159">
        <v>71.400000000000006</v>
      </c>
    </row>
    <row r="310" spans="1:26" ht="12.75" customHeight="1">
      <c r="A310" s="160" t="s">
        <v>983</v>
      </c>
      <c r="B310" s="161" t="s">
        <v>825</v>
      </c>
      <c r="C310" s="161">
        <v>291200</v>
      </c>
      <c r="D310" s="162" t="s">
        <v>826</v>
      </c>
      <c r="E310" s="108">
        <v>100</v>
      </c>
      <c r="F310" s="109">
        <v>0</v>
      </c>
      <c r="G310" s="109">
        <v>100</v>
      </c>
      <c r="H310" s="109">
        <v>0</v>
      </c>
      <c r="I310" s="109">
        <v>50</v>
      </c>
      <c r="J310" s="109" t="e">
        <f>#N/A</f>
        <v>#N/A</v>
      </c>
      <c r="K310" s="109" t="e">
        <f>#N/A</f>
        <v>#N/A</v>
      </c>
      <c r="L310" s="109">
        <v>4</v>
      </c>
      <c r="M310" s="109">
        <v>4</v>
      </c>
      <c r="N310" s="109">
        <v>100</v>
      </c>
      <c r="O310" s="109">
        <v>1</v>
      </c>
      <c r="P310" s="109">
        <v>1</v>
      </c>
      <c r="Q310" s="109">
        <v>100</v>
      </c>
      <c r="R310" s="109">
        <v>2</v>
      </c>
      <c r="S310" s="109">
        <v>3</v>
      </c>
      <c r="T310" s="109">
        <v>66.6666666666667</v>
      </c>
      <c r="U310" s="109">
        <v>0</v>
      </c>
      <c r="V310" s="109">
        <v>1</v>
      </c>
      <c r="W310" s="109">
        <v>0</v>
      </c>
      <c r="X310" s="157">
        <v>0</v>
      </c>
      <c r="Y310" s="158">
        <v>0</v>
      </c>
      <c r="Z310" s="159">
        <v>0</v>
      </c>
    </row>
    <row r="311" spans="1:26" ht="12.75" customHeight="1">
      <c r="A311" s="160" t="s">
        <v>983</v>
      </c>
      <c r="B311" s="161" t="s">
        <v>803</v>
      </c>
      <c r="C311" s="161">
        <v>291220</v>
      </c>
      <c r="D311" s="162" t="s">
        <v>809</v>
      </c>
      <c r="E311" s="108">
        <v>57.1</v>
      </c>
      <c r="F311" s="109">
        <v>100</v>
      </c>
      <c r="G311" s="109">
        <v>0</v>
      </c>
      <c r="H311" s="109">
        <v>100</v>
      </c>
      <c r="I311" s="109">
        <v>100</v>
      </c>
      <c r="J311" s="109" t="e">
        <f>#N/A</f>
        <v>#N/A</v>
      </c>
      <c r="K311" s="109" t="e">
        <f>#N/A</f>
        <v>#N/A</v>
      </c>
      <c r="L311" s="109">
        <v>3</v>
      </c>
      <c r="M311" s="109">
        <v>3</v>
      </c>
      <c r="N311" s="109">
        <v>100</v>
      </c>
      <c r="O311" s="109">
        <v>2</v>
      </c>
      <c r="P311" s="109">
        <v>2</v>
      </c>
      <c r="Q311" s="109">
        <v>100</v>
      </c>
      <c r="R311" s="109">
        <v>2</v>
      </c>
      <c r="S311" s="109">
        <v>2</v>
      </c>
      <c r="T311" s="109">
        <v>100</v>
      </c>
      <c r="U311" s="109">
        <v>4</v>
      </c>
      <c r="V311" s="109">
        <v>4</v>
      </c>
      <c r="W311" s="109">
        <v>100</v>
      </c>
      <c r="X311" s="157">
        <v>2</v>
      </c>
      <c r="Y311" s="158">
        <v>2</v>
      </c>
      <c r="Z311" s="159">
        <v>100</v>
      </c>
    </row>
    <row r="312" spans="1:26" ht="12.75" customHeight="1">
      <c r="A312" s="160" t="s">
        <v>983</v>
      </c>
      <c r="B312" s="161" t="s">
        <v>848</v>
      </c>
      <c r="C312" s="161">
        <v>291230</v>
      </c>
      <c r="D312" s="162" t="s">
        <v>845</v>
      </c>
      <c r="E312" s="108">
        <v>100</v>
      </c>
      <c r="F312" s="109">
        <v>0</v>
      </c>
      <c r="G312" s="109">
        <v>0</v>
      </c>
      <c r="H312" s="109">
        <v>0</v>
      </c>
      <c r="I312" s="109">
        <v>0</v>
      </c>
      <c r="J312" s="109" t="e">
        <f>#N/A</f>
        <v>#N/A</v>
      </c>
      <c r="K312" s="109" t="e">
        <f>#N/A</f>
        <v>#N/A</v>
      </c>
      <c r="L312" s="109">
        <v>0</v>
      </c>
      <c r="M312" s="109">
        <v>0</v>
      </c>
      <c r="N312" s="109" t="s">
        <v>972</v>
      </c>
      <c r="O312" s="109">
        <v>0</v>
      </c>
      <c r="P312" s="109">
        <v>0</v>
      </c>
      <c r="Q312" s="109" t="s">
        <v>972</v>
      </c>
      <c r="R312" s="109">
        <v>0</v>
      </c>
      <c r="S312" s="109">
        <v>0</v>
      </c>
      <c r="T312" s="109" t="s">
        <v>972</v>
      </c>
      <c r="U312" s="109">
        <v>0</v>
      </c>
      <c r="V312" s="109">
        <v>0</v>
      </c>
      <c r="W312" s="109">
        <v>0</v>
      </c>
      <c r="X312" s="157">
        <v>0</v>
      </c>
      <c r="Y312" s="158">
        <v>0</v>
      </c>
      <c r="Z312" s="159">
        <v>0</v>
      </c>
    </row>
    <row r="313" spans="1:26" ht="12.75" customHeight="1">
      <c r="A313" s="160" t="s">
        <v>983</v>
      </c>
      <c r="B313" s="161" t="s">
        <v>803</v>
      </c>
      <c r="C313" s="161">
        <v>291250</v>
      </c>
      <c r="D313" s="162" t="s">
        <v>810</v>
      </c>
      <c r="E313" s="108">
        <v>0</v>
      </c>
      <c r="F313" s="109">
        <v>0</v>
      </c>
      <c r="G313" s="109">
        <v>0</v>
      </c>
      <c r="H313" s="109">
        <v>0</v>
      </c>
      <c r="I313" s="109">
        <v>100</v>
      </c>
      <c r="J313" s="109" t="e">
        <f>#N/A</f>
        <v>#N/A</v>
      </c>
      <c r="K313" s="109" t="e">
        <f>#N/A</f>
        <v>#N/A</v>
      </c>
      <c r="L313" s="109">
        <v>1</v>
      </c>
      <c r="M313" s="109">
        <v>2</v>
      </c>
      <c r="N313" s="109">
        <v>50</v>
      </c>
      <c r="O313" s="109">
        <v>2</v>
      </c>
      <c r="P313" s="109">
        <v>2</v>
      </c>
      <c r="Q313" s="109">
        <v>100</v>
      </c>
      <c r="R313" s="109">
        <v>0</v>
      </c>
      <c r="S313" s="109">
        <v>0</v>
      </c>
      <c r="T313" s="109" t="s">
        <v>972</v>
      </c>
      <c r="U313" s="109">
        <v>1</v>
      </c>
      <c r="V313" s="109">
        <v>1</v>
      </c>
      <c r="W313" s="109">
        <v>100</v>
      </c>
      <c r="X313" s="157">
        <v>0</v>
      </c>
      <c r="Y313" s="158">
        <v>0</v>
      </c>
      <c r="Z313" s="159">
        <v>0</v>
      </c>
    </row>
    <row r="314" spans="1:26" ht="12.75" customHeight="1">
      <c r="A314" s="160" t="s">
        <v>983</v>
      </c>
      <c r="B314" s="161" t="s">
        <v>825</v>
      </c>
      <c r="C314" s="161">
        <v>291340</v>
      </c>
      <c r="D314" s="162" t="s">
        <v>827</v>
      </c>
      <c r="E314" s="108">
        <v>100</v>
      </c>
      <c r="F314" s="109">
        <v>0</v>
      </c>
      <c r="G314" s="109">
        <v>0</v>
      </c>
      <c r="H314" s="109">
        <v>0</v>
      </c>
      <c r="I314" s="109">
        <v>100</v>
      </c>
      <c r="J314" s="109" t="e">
        <f>#N/A</f>
        <v>#N/A</v>
      </c>
      <c r="K314" s="109" t="e">
        <f>#N/A</f>
        <v>#N/A</v>
      </c>
      <c r="L314" s="109">
        <v>0</v>
      </c>
      <c r="M314" s="109">
        <v>1</v>
      </c>
      <c r="N314" s="109">
        <v>0</v>
      </c>
      <c r="O314" s="109">
        <v>0</v>
      </c>
      <c r="P314" s="109">
        <v>1</v>
      </c>
      <c r="Q314" s="109">
        <v>0</v>
      </c>
      <c r="R314" s="109">
        <v>0</v>
      </c>
      <c r="S314" s="109">
        <v>1</v>
      </c>
      <c r="T314" s="109">
        <v>0</v>
      </c>
      <c r="U314" s="109">
        <v>0</v>
      </c>
      <c r="V314" s="109">
        <v>0</v>
      </c>
      <c r="W314" s="109">
        <v>0</v>
      </c>
      <c r="X314" s="157">
        <v>0</v>
      </c>
      <c r="Y314" s="158">
        <v>0</v>
      </c>
      <c r="Z314" s="159">
        <v>0</v>
      </c>
    </row>
    <row r="315" spans="1:26" ht="12.75" customHeight="1">
      <c r="A315" s="160" t="s">
        <v>983</v>
      </c>
      <c r="B315" s="161" t="s">
        <v>848</v>
      </c>
      <c r="C315" s="161">
        <v>291350</v>
      </c>
      <c r="D315" s="162" t="s">
        <v>846</v>
      </c>
      <c r="E315" s="108">
        <v>85.7</v>
      </c>
      <c r="F315" s="109">
        <v>45.454545454545503</v>
      </c>
      <c r="G315" s="109">
        <v>83.3333333333333</v>
      </c>
      <c r="H315" s="109">
        <v>20</v>
      </c>
      <c r="I315" s="109">
        <v>75</v>
      </c>
      <c r="J315" s="109" t="e">
        <f>#N/A</f>
        <v>#N/A</v>
      </c>
      <c r="K315" s="109" t="e">
        <f>#N/A</f>
        <v>#N/A</v>
      </c>
      <c r="L315" s="109">
        <v>4</v>
      </c>
      <c r="M315" s="109">
        <v>7</v>
      </c>
      <c r="N315" s="109">
        <v>57.142857142857103</v>
      </c>
      <c r="O315" s="109">
        <v>4</v>
      </c>
      <c r="P315" s="109">
        <v>5</v>
      </c>
      <c r="Q315" s="109">
        <v>80</v>
      </c>
      <c r="R315" s="109">
        <v>2</v>
      </c>
      <c r="S315" s="109">
        <v>3</v>
      </c>
      <c r="T315" s="109">
        <v>66.6666666666667</v>
      </c>
      <c r="U315" s="109">
        <v>4</v>
      </c>
      <c r="V315" s="109">
        <v>6</v>
      </c>
      <c r="W315" s="109">
        <v>66.7</v>
      </c>
      <c r="X315" s="157">
        <v>4</v>
      </c>
      <c r="Y315" s="158">
        <v>5</v>
      </c>
      <c r="Z315" s="159">
        <v>80</v>
      </c>
    </row>
    <row r="316" spans="1:26" ht="12.75" customHeight="1">
      <c r="A316" s="160" t="s">
        <v>983</v>
      </c>
      <c r="B316" s="161" t="s">
        <v>848</v>
      </c>
      <c r="C316" s="161">
        <v>291580</v>
      </c>
      <c r="D316" s="162" t="s">
        <v>847</v>
      </c>
      <c r="E316" s="108">
        <v>100</v>
      </c>
      <c r="F316" s="109">
        <v>0</v>
      </c>
      <c r="G316" s="109">
        <v>100</v>
      </c>
      <c r="H316" s="109">
        <v>100</v>
      </c>
      <c r="I316" s="109">
        <v>0</v>
      </c>
      <c r="J316" s="109" t="e">
        <f>#N/A</f>
        <v>#N/A</v>
      </c>
      <c r="K316" s="109" t="e">
        <f>#N/A</f>
        <v>#N/A</v>
      </c>
      <c r="L316" s="109">
        <v>0</v>
      </c>
      <c r="M316" s="109">
        <v>1</v>
      </c>
      <c r="N316" s="109">
        <v>0</v>
      </c>
      <c r="O316" s="109">
        <v>1</v>
      </c>
      <c r="P316" s="109">
        <v>3</v>
      </c>
      <c r="Q316" s="109">
        <v>33.3333333333333</v>
      </c>
      <c r="R316" s="109">
        <v>3</v>
      </c>
      <c r="S316" s="109">
        <v>4</v>
      </c>
      <c r="T316" s="109">
        <v>75</v>
      </c>
      <c r="U316" s="109">
        <v>4</v>
      </c>
      <c r="V316" s="109">
        <v>5</v>
      </c>
      <c r="W316" s="109">
        <v>80</v>
      </c>
      <c r="X316" s="157">
        <v>2</v>
      </c>
      <c r="Y316" s="158">
        <v>2</v>
      </c>
      <c r="Z316" s="159">
        <v>100</v>
      </c>
    </row>
    <row r="317" spans="1:26" ht="12.75" customHeight="1">
      <c r="A317" s="160" t="s">
        <v>983</v>
      </c>
      <c r="B317" s="161" t="s">
        <v>848</v>
      </c>
      <c r="C317" s="161">
        <v>291640</v>
      </c>
      <c r="D317" s="162" t="s">
        <v>848</v>
      </c>
      <c r="E317" s="108">
        <v>80</v>
      </c>
      <c r="F317" s="109">
        <v>71.428571428571402</v>
      </c>
      <c r="G317" s="109">
        <v>87.5</v>
      </c>
      <c r="H317" s="109">
        <v>75</v>
      </c>
      <c r="I317" s="109">
        <v>86.4</v>
      </c>
      <c r="J317" s="109" t="e">
        <f>#N/A</f>
        <v>#N/A</v>
      </c>
      <c r="K317" s="109" t="e">
        <f>#N/A</f>
        <v>#N/A</v>
      </c>
      <c r="L317" s="109">
        <v>24</v>
      </c>
      <c r="M317" s="109">
        <v>27</v>
      </c>
      <c r="N317" s="109">
        <v>88.8888888888889</v>
      </c>
      <c r="O317" s="109">
        <v>23</v>
      </c>
      <c r="P317" s="109">
        <v>26</v>
      </c>
      <c r="Q317" s="109">
        <v>88.461538461538495</v>
      </c>
      <c r="R317" s="109">
        <v>25</v>
      </c>
      <c r="S317" s="109">
        <v>29</v>
      </c>
      <c r="T317" s="109">
        <v>86.2068965517241</v>
      </c>
      <c r="U317" s="109">
        <v>23</v>
      </c>
      <c r="V317" s="109">
        <v>31</v>
      </c>
      <c r="W317" s="109">
        <v>74.2</v>
      </c>
      <c r="X317" s="157">
        <v>15</v>
      </c>
      <c r="Y317" s="158">
        <v>21</v>
      </c>
      <c r="Z317" s="159">
        <v>71.400000000000006</v>
      </c>
    </row>
    <row r="318" spans="1:26" ht="12.75" customHeight="1">
      <c r="A318" s="160" t="s">
        <v>983</v>
      </c>
      <c r="B318" s="161" t="s">
        <v>848</v>
      </c>
      <c r="C318" s="161">
        <v>291680</v>
      </c>
      <c r="D318" s="162" t="s">
        <v>849</v>
      </c>
      <c r="E318" s="108">
        <v>100</v>
      </c>
      <c r="F318" s="109">
        <v>0</v>
      </c>
      <c r="G318" s="109">
        <v>0</v>
      </c>
      <c r="H318" s="109">
        <v>0</v>
      </c>
      <c r="I318" s="109">
        <v>0</v>
      </c>
      <c r="J318" s="109" t="e">
        <f>#N/A</f>
        <v>#N/A</v>
      </c>
      <c r="K318" s="109" t="e">
        <f>#N/A</f>
        <v>#N/A</v>
      </c>
      <c r="L318" s="109">
        <v>1</v>
      </c>
      <c r="M318" s="109">
        <v>1</v>
      </c>
      <c r="N318" s="109">
        <v>100</v>
      </c>
      <c r="O318" s="109">
        <v>1</v>
      </c>
      <c r="P318" s="109">
        <v>1</v>
      </c>
      <c r="Q318" s="109">
        <v>100</v>
      </c>
      <c r="R318" s="109">
        <v>0</v>
      </c>
      <c r="S318" s="109">
        <v>0</v>
      </c>
      <c r="T318" s="109" t="s">
        <v>972</v>
      </c>
      <c r="U318" s="109">
        <v>0</v>
      </c>
      <c r="V318" s="109">
        <v>0</v>
      </c>
      <c r="W318" s="109">
        <v>0</v>
      </c>
      <c r="X318" s="157">
        <v>0</v>
      </c>
      <c r="Y318" s="158">
        <v>0</v>
      </c>
      <c r="Z318" s="159">
        <v>0</v>
      </c>
    </row>
    <row r="319" spans="1:26" ht="12.75" customHeight="1">
      <c r="A319" s="160" t="s">
        <v>983</v>
      </c>
      <c r="B319" s="161" t="s">
        <v>848</v>
      </c>
      <c r="C319" s="161">
        <v>291710</v>
      </c>
      <c r="D319" s="162" t="s">
        <v>850</v>
      </c>
      <c r="E319" s="108">
        <v>83.3</v>
      </c>
      <c r="F319" s="109">
        <v>0</v>
      </c>
      <c r="G319" s="109">
        <v>0</v>
      </c>
      <c r="H319" s="109">
        <v>100</v>
      </c>
      <c r="I319" s="109">
        <v>100</v>
      </c>
      <c r="J319" s="109" t="e">
        <f>#N/A</f>
        <v>#N/A</v>
      </c>
      <c r="K319" s="109" t="e">
        <f>#N/A</f>
        <v>#N/A</v>
      </c>
      <c r="L319" s="109">
        <v>1</v>
      </c>
      <c r="M319" s="109">
        <v>1</v>
      </c>
      <c r="N319" s="109">
        <v>100</v>
      </c>
      <c r="O319" s="109">
        <v>0</v>
      </c>
      <c r="P319" s="109">
        <v>0</v>
      </c>
      <c r="Q319" s="109" t="s">
        <v>972</v>
      </c>
      <c r="R319" s="109">
        <v>2</v>
      </c>
      <c r="S319" s="109">
        <v>3</v>
      </c>
      <c r="T319" s="109">
        <v>66.6666666666667</v>
      </c>
      <c r="U319" s="109">
        <v>0</v>
      </c>
      <c r="V319" s="109">
        <v>0</v>
      </c>
      <c r="W319" s="109">
        <v>0</v>
      </c>
      <c r="X319" s="157">
        <v>0</v>
      </c>
      <c r="Y319" s="158">
        <v>0</v>
      </c>
      <c r="Z319" s="159">
        <v>0</v>
      </c>
    </row>
    <row r="320" spans="1:26" ht="12.75" customHeight="1">
      <c r="A320" s="160" t="s">
        <v>983</v>
      </c>
      <c r="B320" s="161" t="s">
        <v>803</v>
      </c>
      <c r="C320" s="161">
        <v>291720</v>
      </c>
      <c r="D320" s="162" t="s">
        <v>811</v>
      </c>
      <c r="E320" s="108">
        <v>0</v>
      </c>
      <c r="F320" s="109">
        <v>100</v>
      </c>
      <c r="G320" s="109">
        <v>100</v>
      </c>
      <c r="H320" s="109">
        <v>100</v>
      </c>
      <c r="I320" s="109">
        <v>100</v>
      </c>
      <c r="J320" s="109" t="e">
        <f>#N/A</f>
        <v>#N/A</v>
      </c>
      <c r="K320" s="109" t="e">
        <f>#N/A</f>
        <v>#N/A</v>
      </c>
      <c r="L320" s="109">
        <v>0</v>
      </c>
      <c r="M320" s="109">
        <v>0</v>
      </c>
      <c r="N320" s="109" t="s">
        <v>972</v>
      </c>
      <c r="O320" s="109">
        <v>3</v>
      </c>
      <c r="P320" s="109">
        <v>3</v>
      </c>
      <c r="Q320" s="109">
        <v>100</v>
      </c>
      <c r="R320" s="109">
        <v>1</v>
      </c>
      <c r="S320" s="109">
        <v>1</v>
      </c>
      <c r="T320" s="109">
        <v>100</v>
      </c>
      <c r="U320" s="109">
        <v>1</v>
      </c>
      <c r="V320" s="109">
        <v>1</v>
      </c>
      <c r="W320" s="109">
        <v>100</v>
      </c>
      <c r="X320" s="157">
        <v>0</v>
      </c>
      <c r="Y320" s="158">
        <v>0</v>
      </c>
      <c r="Z320" s="159">
        <v>0</v>
      </c>
    </row>
    <row r="321" spans="1:26" ht="12.75" customHeight="1">
      <c r="A321" s="160" t="s">
        <v>983</v>
      </c>
      <c r="B321" s="161" t="s">
        <v>825</v>
      </c>
      <c r="C321" s="161">
        <v>291733</v>
      </c>
      <c r="D321" s="162" t="s">
        <v>828</v>
      </c>
      <c r="E321" s="108">
        <v>0</v>
      </c>
      <c r="F321" s="109">
        <v>0</v>
      </c>
      <c r="G321" s="109">
        <v>0</v>
      </c>
      <c r="H321" s="109">
        <v>0</v>
      </c>
      <c r="I321" s="109">
        <v>0</v>
      </c>
      <c r="J321" s="109" t="e">
        <f>#N/A</f>
        <v>#N/A</v>
      </c>
      <c r="K321" s="109" t="e">
        <f>#N/A</f>
        <v>#N/A</v>
      </c>
      <c r="L321" s="109">
        <v>1</v>
      </c>
      <c r="M321" s="109">
        <v>1</v>
      </c>
      <c r="N321" s="109">
        <v>100</v>
      </c>
      <c r="O321" s="109">
        <v>0</v>
      </c>
      <c r="P321" s="109">
        <v>0</v>
      </c>
      <c r="Q321" s="109" t="s">
        <v>972</v>
      </c>
      <c r="R321" s="109">
        <v>0</v>
      </c>
      <c r="S321" s="109">
        <v>0</v>
      </c>
      <c r="T321" s="109" t="s">
        <v>972</v>
      </c>
      <c r="U321" s="109">
        <v>0</v>
      </c>
      <c r="V321" s="109">
        <v>0</v>
      </c>
      <c r="W321" s="109">
        <v>0</v>
      </c>
      <c r="X321" s="157">
        <v>0</v>
      </c>
      <c r="Y321" s="158">
        <v>0</v>
      </c>
      <c r="Z321" s="159">
        <v>0</v>
      </c>
    </row>
    <row r="322" spans="1:26" ht="12.75" customHeight="1">
      <c r="A322" s="160" t="s">
        <v>983</v>
      </c>
      <c r="B322" s="161" t="s">
        <v>825</v>
      </c>
      <c r="C322" s="161">
        <v>291740</v>
      </c>
      <c r="D322" s="162" t="s">
        <v>829</v>
      </c>
      <c r="E322" s="108">
        <v>0</v>
      </c>
      <c r="F322" s="109">
        <v>0</v>
      </c>
      <c r="G322" s="109">
        <v>100</v>
      </c>
      <c r="H322" s="109">
        <v>100</v>
      </c>
      <c r="I322" s="109">
        <v>100</v>
      </c>
      <c r="J322" s="109" t="e">
        <f>#N/A</f>
        <v>#N/A</v>
      </c>
      <c r="K322" s="109" t="e">
        <f>#N/A</f>
        <v>#N/A</v>
      </c>
      <c r="L322" s="109">
        <v>0</v>
      </c>
      <c r="M322" s="109">
        <v>0</v>
      </c>
      <c r="N322" s="109" t="s">
        <v>972</v>
      </c>
      <c r="O322" s="109">
        <v>0</v>
      </c>
      <c r="P322" s="109">
        <v>0</v>
      </c>
      <c r="Q322" s="109" t="s">
        <v>972</v>
      </c>
      <c r="R322" s="109">
        <v>0</v>
      </c>
      <c r="S322" s="109">
        <v>1</v>
      </c>
      <c r="T322" s="109">
        <v>0</v>
      </c>
      <c r="U322" s="109">
        <v>0</v>
      </c>
      <c r="V322" s="109">
        <v>0</v>
      </c>
      <c r="W322" s="109">
        <v>0</v>
      </c>
      <c r="X322" s="157">
        <v>0</v>
      </c>
      <c r="Y322" s="158">
        <v>0</v>
      </c>
      <c r="Z322" s="159">
        <v>0</v>
      </c>
    </row>
    <row r="323" spans="1:26" ht="12.75" customHeight="1">
      <c r="A323" s="160" t="s">
        <v>983</v>
      </c>
      <c r="B323" s="161" t="s">
        <v>803</v>
      </c>
      <c r="C323" s="161">
        <v>291860</v>
      </c>
      <c r="D323" s="162" t="s">
        <v>812</v>
      </c>
      <c r="E323" s="108">
        <v>100</v>
      </c>
      <c r="F323" s="109">
        <v>100</v>
      </c>
      <c r="G323" s="109">
        <v>0</v>
      </c>
      <c r="H323" s="109">
        <v>100</v>
      </c>
      <c r="I323" s="109">
        <v>100</v>
      </c>
      <c r="J323" s="109" t="e">
        <f>#N/A</f>
        <v>#N/A</v>
      </c>
      <c r="K323" s="109" t="e">
        <f>#N/A</f>
        <v>#N/A</v>
      </c>
      <c r="L323" s="109">
        <v>1</v>
      </c>
      <c r="M323" s="109">
        <v>1</v>
      </c>
      <c r="N323" s="109">
        <v>100</v>
      </c>
      <c r="O323" s="109">
        <v>0</v>
      </c>
      <c r="P323" s="109">
        <v>0</v>
      </c>
      <c r="Q323" s="109" t="s">
        <v>972</v>
      </c>
      <c r="R323" s="109">
        <v>0</v>
      </c>
      <c r="S323" s="109">
        <v>0</v>
      </c>
      <c r="T323" s="109" t="s">
        <v>972</v>
      </c>
      <c r="U323" s="109">
        <v>0</v>
      </c>
      <c r="V323" s="109">
        <v>0</v>
      </c>
      <c r="W323" s="109">
        <v>0</v>
      </c>
      <c r="X323" s="157">
        <v>0</v>
      </c>
      <c r="Y323" s="158">
        <v>0</v>
      </c>
      <c r="Z323" s="159">
        <v>0</v>
      </c>
    </row>
    <row r="324" spans="1:26" ht="12.75" customHeight="1">
      <c r="A324" s="160" t="s">
        <v>983</v>
      </c>
      <c r="B324" s="161" t="s">
        <v>825</v>
      </c>
      <c r="C324" s="161">
        <v>291875</v>
      </c>
      <c r="D324" s="162" t="s">
        <v>830</v>
      </c>
      <c r="E324" s="108">
        <v>0</v>
      </c>
      <c r="F324" s="109">
        <v>0</v>
      </c>
      <c r="G324" s="109">
        <v>0</v>
      </c>
      <c r="H324" s="109">
        <v>0</v>
      </c>
      <c r="I324" s="109">
        <v>0</v>
      </c>
      <c r="J324" s="109" t="e">
        <f>#N/A</f>
        <v>#N/A</v>
      </c>
      <c r="K324" s="109" t="e">
        <f>#N/A</f>
        <v>#N/A</v>
      </c>
      <c r="L324" s="109">
        <v>0</v>
      </c>
      <c r="M324" s="109">
        <v>0</v>
      </c>
      <c r="N324" s="109" t="s">
        <v>972</v>
      </c>
      <c r="O324" s="109">
        <v>0</v>
      </c>
      <c r="P324" s="109">
        <v>0</v>
      </c>
      <c r="Q324" s="109" t="s">
        <v>972</v>
      </c>
      <c r="R324" s="109">
        <v>1</v>
      </c>
      <c r="S324" s="109">
        <v>1</v>
      </c>
      <c r="T324" s="109">
        <v>100</v>
      </c>
      <c r="U324" s="109">
        <v>0</v>
      </c>
      <c r="V324" s="109">
        <v>0</v>
      </c>
      <c r="W324" s="109">
        <v>0</v>
      </c>
      <c r="X324" s="157">
        <v>0</v>
      </c>
      <c r="Y324" s="158">
        <v>1</v>
      </c>
      <c r="Z324" s="159">
        <v>0</v>
      </c>
    </row>
    <row r="325" spans="1:26" ht="12.75" customHeight="1">
      <c r="A325" s="160" t="s">
        <v>983</v>
      </c>
      <c r="B325" s="161" t="s">
        <v>825</v>
      </c>
      <c r="C325" s="161">
        <v>291940</v>
      </c>
      <c r="D325" s="162" t="s">
        <v>831</v>
      </c>
      <c r="E325" s="108">
        <v>100</v>
      </c>
      <c r="F325" s="109">
        <v>0</v>
      </c>
      <c r="G325" s="109">
        <v>0</v>
      </c>
      <c r="H325" s="109">
        <v>0</v>
      </c>
      <c r="I325" s="109">
        <v>100</v>
      </c>
      <c r="J325" s="109" t="e">
        <f>#N/A</f>
        <v>#N/A</v>
      </c>
      <c r="K325" s="109" t="e">
        <f>#N/A</f>
        <v>#N/A</v>
      </c>
      <c r="L325" s="109">
        <v>0</v>
      </c>
      <c r="M325" s="109">
        <v>0</v>
      </c>
      <c r="N325" s="109" t="s">
        <v>972</v>
      </c>
      <c r="O325" s="109">
        <v>0</v>
      </c>
      <c r="P325" s="109">
        <v>0</v>
      </c>
      <c r="Q325" s="109" t="s">
        <v>972</v>
      </c>
      <c r="R325" s="109">
        <v>0</v>
      </c>
      <c r="S325" s="109">
        <v>0</v>
      </c>
      <c r="T325" s="109" t="s">
        <v>972</v>
      </c>
      <c r="U325" s="109">
        <v>0</v>
      </c>
      <c r="V325" s="109">
        <v>0</v>
      </c>
      <c r="W325" s="109">
        <v>0</v>
      </c>
      <c r="X325" s="157">
        <v>0</v>
      </c>
      <c r="Y325" s="158">
        <v>0</v>
      </c>
      <c r="Z325" s="159">
        <v>0</v>
      </c>
    </row>
    <row r="326" spans="1:26" ht="12.75" customHeight="1">
      <c r="A326" s="160" t="s">
        <v>983</v>
      </c>
      <c r="B326" s="161" t="s">
        <v>803</v>
      </c>
      <c r="C326" s="161">
        <v>291950</v>
      </c>
      <c r="D326" s="162" t="s">
        <v>813</v>
      </c>
      <c r="E326" s="108">
        <v>100</v>
      </c>
      <c r="F326" s="109">
        <v>0</v>
      </c>
      <c r="G326" s="109">
        <v>100</v>
      </c>
      <c r="H326" s="109">
        <v>100</v>
      </c>
      <c r="I326" s="109">
        <v>100</v>
      </c>
      <c r="J326" s="109" t="e">
        <f>#N/A</f>
        <v>#N/A</v>
      </c>
      <c r="K326" s="109" t="e">
        <f>#N/A</f>
        <v>#N/A</v>
      </c>
      <c r="L326" s="109">
        <v>0</v>
      </c>
      <c r="M326" s="109">
        <v>0</v>
      </c>
      <c r="N326" s="109" t="s">
        <v>972</v>
      </c>
      <c r="O326" s="109">
        <v>0</v>
      </c>
      <c r="P326" s="109">
        <v>0</v>
      </c>
      <c r="Q326" s="109" t="s">
        <v>972</v>
      </c>
      <c r="R326" s="109">
        <v>0</v>
      </c>
      <c r="S326" s="109">
        <v>0</v>
      </c>
      <c r="T326" s="109" t="s">
        <v>972</v>
      </c>
      <c r="U326" s="109">
        <v>0</v>
      </c>
      <c r="V326" s="109">
        <v>0</v>
      </c>
      <c r="W326" s="109">
        <v>0</v>
      </c>
      <c r="X326" s="157">
        <v>2</v>
      </c>
      <c r="Y326" s="158">
        <v>2</v>
      </c>
      <c r="Z326" s="159">
        <v>100</v>
      </c>
    </row>
    <row r="327" spans="1:26" ht="12.75" customHeight="1">
      <c r="A327" s="160" t="s">
        <v>983</v>
      </c>
      <c r="B327" s="161" t="s">
        <v>848</v>
      </c>
      <c r="C327" s="161">
        <v>291970</v>
      </c>
      <c r="D327" s="162" t="s">
        <v>851</v>
      </c>
      <c r="E327" s="108">
        <v>0</v>
      </c>
      <c r="F327" s="109">
        <v>0</v>
      </c>
      <c r="G327" s="109">
        <v>50</v>
      </c>
      <c r="H327" s="109">
        <v>100</v>
      </c>
      <c r="I327" s="109">
        <v>100</v>
      </c>
      <c r="J327" s="109" t="e">
        <f>#N/A</f>
        <v>#N/A</v>
      </c>
      <c r="K327" s="109" t="e">
        <f>#N/A</f>
        <v>#N/A</v>
      </c>
      <c r="L327" s="109">
        <v>2</v>
      </c>
      <c r="M327" s="109">
        <v>2</v>
      </c>
      <c r="N327" s="109">
        <v>100</v>
      </c>
      <c r="O327" s="109">
        <v>0</v>
      </c>
      <c r="P327" s="109">
        <v>0</v>
      </c>
      <c r="Q327" s="109" t="s">
        <v>972</v>
      </c>
      <c r="R327" s="109">
        <v>7</v>
      </c>
      <c r="S327" s="109">
        <v>7</v>
      </c>
      <c r="T327" s="109">
        <v>100</v>
      </c>
      <c r="U327" s="109">
        <v>0</v>
      </c>
      <c r="V327" s="109">
        <v>1</v>
      </c>
      <c r="W327" s="109">
        <v>0</v>
      </c>
      <c r="X327" s="157">
        <v>0</v>
      </c>
      <c r="Y327" s="158">
        <v>1</v>
      </c>
      <c r="Z327" s="159">
        <v>0</v>
      </c>
    </row>
    <row r="328" spans="1:26" ht="12.75" customHeight="1">
      <c r="A328" s="160" t="s">
        <v>983</v>
      </c>
      <c r="B328" s="161" t="s">
        <v>803</v>
      </c>
      <c r="C328" s="161">
        <v>291980</v>
      </c>
      <c r="D328" s="162" t="s">
        <v>814</v>
      </c>
      <c r="E328" s="108">
        <v>66.7</v>
      </c>
      <c r="F328" s="109">
        <v>100</v>
      </c>
      <c r="G328" s="109">
        <v>100</v>
      </c>
      <c r="H328" s="109">
        <v>88.9</v>
      </c>
      <c r="I328" s="109">
        <v>87.5</v>
      </c>
      <c r="J328" s="109" t="e">
        <f>#N/A</f>
        <v>#N/A</v>
      </c>
      <c r="K328" s="109" t="e">
        <f>#N/A</f>
        <v>#N/A</v>
      </c>
      <c r="L328" s="109">
        <v>5</v>
      </c>
      <c r="M328" s="109">
        <v>5</v>
      </c>
      <c r="N328" s="109">
        <v>100</v>
      </c>
      <c r="O328" s="109">
        <v>5</v>
      </c>
      <c r="P328" s="109">
        <v>5</v>
      </c>
      <c r="Q328" s="109">
        <v>100</v>
      </c>
      <c r="R328" s="109">
        <v>7</v>
      </c>
      <c r="S328" s="109">
        <v>7</v>
      </c>
      <c r="T328" s="109">
        <v>100</v>
      </c>
      <c r="U328" s="109">
        <v>8</v>
      </c>
      <c r="V328" s="109">
        <v>9</v>
      </c>
      <c r="W328" s="109">
        <v>88.9</v>
      </c>
      <c r="X328" s="157">
        <v>4</v>
      </c>
      <c r="Y328" s="158">
        <v>4</v>
      </c>
      <c r="Z328" s="159">
        <v>100</v>
      </c>
    </row>
    <row r="329" spans="1:26" ht="12.75" customHeight="1">
      <c r="A329" s="160" t="s">
        <v>983</v>
      </c>
      <c r="B329" s="161" t="s">
        <v>874</v>
      </c>
      <c r="C329" s="161">
        <v>291995</v>
      </c>
      <c r="D329" s="162" t="s">
        <v>866</v>
      </c>
      <c r="E329" s="108">
        <v>100</v>
      </c>
      <c r="F329" s="109">
        <v>100</v>
      </c>
      <c r="G329" s="109">
        <v>100</v>
      </c>
      <c r="H329" s="109">
        <v>0</v>
      </c>
      <c r="I329" s="109">
        <v>0</v>
      </c>
      <c r="J329" s="109" t="e">
        <f>#N/A</f>
        <v>#N/A</v>
      </c>
      <c r="K329" s="109" t="e">
        <f>#N/A</f>
        <v>#N/A</v>
      </c>
      <c r="L329" s="109">
        <v>0</v>
      </c>
      <c r="M329" s="109">
        <v>1</v>
      </c>
      <c r="N329" s="109">
        <v>0</v>
      </c>
      <c r="O329" s="109">
        <v>0</v>
      </c>
      <c r="P329" s="109">
        <v>3</v>
      </c>
      <c r="Q329" s="109">
        <v>0</v>
      </c>
      <c r="R329" s="109">
        <v>0</v>
      </c>
      <c r="S329" s="109">
        <v>0</v>
      </c>
      <c r="T329" s="109" t="s">
        <v>972</v>
      </c>
      <c r="U329" s="109">
        <v>0</v>
      </c>
      <c r="V329" s="109">
        <v>0</v>
      </c>
      <c r="W329" s="109">
        <v>0</v>
      </c>
      <c r="X329" s="157">
        <v>1</v>
      </c>
      <c r="Y329" s="158">
        <v>2</v>
      </c>
      <c r="Z329" s="159">
        <v>50</v>
      </c>
    </row>
    <row r="330" spans="1:26" ht="12.75" customHeight="1">
      <c r="A330" s="160" t="s">
        <v>983</v>
      </c>
      <c r="B330" s="161" t="s">
        <v>848</v>
      </c>
      <c r="C330" s="161">
        <v>292000</v>
      </c>
      <c r="D330" s="162" t="s">
        <v>852</v>
      </c>
      <c r="E330" s="108">
        <v>40</v>
      </c>
      <c r="F330" s="109">
        <v>100</v>
      </c>
      <c r="G330" s="109">
        <v>0</v>
      </c>
      <c r="H330" s="109">
        <v>0</v>
      </c>
      <c r="I330" s="109">
        <v>100</v>
      </c>
      <c r="J330" s="109" t="e">
        <f>#N/A</f>
        <v>#N/A</v>
      </c>
      <c r="K330" s="109" t="e">
        <f>#N/A</f>
        <v>#N/A</v>
      </c>
      <c r="L330" s="109">
        <v>0</v>
      </c>
      <c r="M330" s="109">
        <v>0</v>
      </c>
      <c r="N330" s="109" t="s">
        <v>972</v>
      </c>
      <c r="O330" s="109">
        <v>0</v>
      </c>
      <c r="P330" s="109">
        <v>0</v>
      </c>
      <c r="Q330" s="109" t="s">
        <v>972</v>
      </c>
      <c r="R330" s="109">
        <v>0</v>
      </c>
      <c r="S330" s="109">
        <v>0</v>
      </c>
      <c r="T330" s="109" t="s">
        <v>972</v>
      </c>
      <c r="U330" s="109">
        <v>0</v>
      </c>
      <c r="V330" s="109">
        <v>0</v>
      </c>
      <c r="W330" s="109">
        <v>0</v>
      </c>
      <c r="X330" s="157">
        <v>0</v>
      </c>
      <c r="Y330" s="158">
        <v>0</v>
      </c>
      <c r="Z330" s="159">
        <v>0</v>
      </c>
    </row>
    <row r="331" spans="1:26" ht="12.75" customHeight="1">
      <c r="A331" s="160" t="s">
        <v>983</v>
      </c>
      <c r="B331" s="161" t="s">
        <v>825</v>
      </c>
      <c r="C331" s="161">
        <v>292020</v>
      </c>
      <c r="D331" s="162" t="s">
        <v>832</v>
      </c>
      <c r="E331" s="108">
        <v>100</v>
      </c>
      <c r="F331" s="109">
        <v>0</v>
      </c>
      <c r="G331" s="109">
        <v>0</v>
      </c>
      <c r="H331" s="109">
        <v>0</v>
      </c>
      <c r="I331" s="109">
        <v>0</v>
      </c>
      <c r="J331" s="109" t="e">
        <f>#N/A</f>
        <v>#N/A</v>
      </c>
      <c r="K331" s="109" t="e">
        <f>#N/A</f>
        <v>#N/A</v>
      </c>
      <c r="L331" s="109">
        <v>0</v>
      </c>
      <c r="M331" s="109">
        <v>0</v>
      </c>
      <c r="N331" s="109" t="s">
        <v>972</v>
      </c>
      <c r="O331" s="109">
        <v>0</v>
      </c>
      <c r="P331" s="109">
        <v>0</v>
      </c>
      <c r="Q331" s="109" t="s">
        <v>972</v>
      </c>
      <c r="R331" s="109">
        <v>0</v>
      </c>
      <c r="S331" s="109">
        <v>0</v>
      </c>
      <c r="T331" s="109" t="s">
        <v>972</v>
      </c>
      <c r="U331" s="109">
        <v>1</v>
      </c>
      <c r="V331" s="109">
        <v>1</v>
      </c>
      <c r="W331" s="109">
        <v>100</v>
      </c>
      <c r="X331" s="157">
        <v>0</v>
      </c>
      <c r="Y331" s="158">
        <v>0</v>
      </c>
      <c r="Z331" s="159">
        <v>0</v>
      </c>
    </row>
    <row r="332" spans="1:26" ht="12.75" customHeight="1">
      <c r="A332" s="160" t="s">
        <v>983</v>
      </c>
      <c r="B332" s="161" t="s">
        <v>803</v>
      </c>
      <c r="C332" s="161">
        <v>292030</v>
      </c>
      <c r="D332" s="162" t="s">
        <v>815</v>
      </c>
      <c r="E332" s="108">
        <v>0</v>
      </c>
      <c r="F332" s="109">
        <v>0</v>
      </c>
      <c r="G332" s="109">
        <v>0</v>
      </c>
      <c r="H332" s="109">
        <v>0</v>
      </c>
      <c r="I332" s="109">
        <v>0</v>
      </c>
      <c r="J332" s="109" t="e">
        <f>#N/A</f>
        <v>#N/A</v>
      </c>
      <c r="K332" s="109" t="e">
        <f>#N/A</f>
        <v>#N/A</v>
      </c>
      <c r="L332" s="109">
        <v>0</v>
      </c>
      <c r="M332" s="109">
        <v>0</v>
      </c>
      <c r="N332" s="109" t="s">
        <v>972</v>
      </c>
      <c r="O332" s="109">
        <v>1</v>
      </c>
      <c r="P332" s="109">
        <v>1</v>
      </c>
      <c r="Q332" s="109">
        <v>100</v>
      </c>
      <c r="R332" s="109">
        <v>0</v>
      </c>
      <c r="S332" s="109">
        <v>0</v>
      </c>
      <c r="T332" s="109" t="s">
        <v>972</v>
      </c>
      <c r="U332" s="109">
        <v>0</v>
      </c>
      <c r="V332" s="109">
        <v>0</v>
      </c>
      <c r="W332" s="109">
        <v>0</v>
      </c>
      <c r="X332" s="157">
        <v>0</v>
      </c>
      <c r="Y332" s="158">
        <v>0</v>
      </c>
      <c r="Z332" s="159">
        <v>0</v>
      </c>
    </row>
    <row r="333" spans="1:26" ht="12.75" customHeight="1">
      <c r="A333" s="160" t="s">
        <v>983</v>
      </c>
      <c r="B333" s="161" t="s">
        <v>825</v>
      </c>
      <c r="C333" s="161">
        <v>292105</v>
      </c>
      <c r="D333" s="162" t="s">
        <v>833</v>
      </c>
      <c r="E333" s="108">
        <v>0</v>
      </c>
      <c r="F333" s="109">
        <v>100</v>
      </c>
      <c r="G333" s="109">
        <v>0</v>
      </c>
      <c r="H333" s="109">
        <v>0</v>
      </c>
      <c r="I333" s="109">
        <v>0</v>
      </c>
      <c r="J333" s="109" t="e">
        <f>#N/A</f>
        <v>#N/A</v>
      </c>
      <c r="K333" s="109" t="e">
        <f>#N/A</f>
        <v>#N/A</v>
      </c>
      <c r="L333" s="109">
        <v>0</v>
      </c>
      <c r="M333" s="109">
        <v>1</v>
      </c>
      <c r="N333" s="109">
        <v>0</v>
      </c>
      <c r="O333" s="109">
        <v>0</v>
      </c>
      <c r="P333" s="109">
        <v>0</v>
      </c>
      <c r="Q333" s="109" t="s">
        <v>972</v>
      </c>
      <c r="R333" s="109">
        <v>0</v>
      </c>
      <c r="S333" s="109">
        <v>0</v>
      </c>
      <c r="T333" s="109" t="s">
        <v>972</v>
      </c>
      <c r="U333" s="109">
        <v>0</v>
      </c>
      <c r="V333" s="109">
        <v>0</v>
      </c>
      <c r="W333" s="109">
        <v>0</v>
      </c>
      <c r="X333" s="157">
        <v>0</v>
      </c>
      <c r="Y333" s="158">
        <v>1</v>
      </c>
      <c r="Z333" s="159">
        <v>0</v>
      </c>
    </row>
    <row r="334" spans="1:26" ht="12.75" customHeight="1">
      <c r="A334" s="160" t="s">
        <v>983</v>
      </c>
      <c r="B334" s="161" t="s">
        <v>874</v>
      </c>
      <c r="C334" s="161">
        <v>292145</v>
      </c>
      <c r="D334" s="162" t="s">
        <v>867</v>
      </c>
      <c r="E334" s="108">
        <v>0</v>
      </c>
      <c r="F334" s="109">
        <v>50</v>
      </c>
      <c r="G334" s="109">
        <v>0</v>
      </c>
      <c r="H334" s="109">
        <v>0</v>
      </c>
      <c r="I334" s="109">
        <v>0</v>
      </c>
      <c r="J334" s="109" t="e">
        <f>#N/A</f>
        <v>#N/A</v>
      </c>
      <c r="K334" s="109" t="e">
        <f>#N/A</f>
        <v>#N/A</v>
      </c>
      <c r="L334" s="109">
        <v>0</v>
      </c>
      <c r="M334" s="109">
        <v>0</v>
      </c>
      <c r="N334" s="109" t="s">
        <v>972</v>
      </c>
      <c r="O334" s="109">
        <v>0</v>
      </c>
      <c r="P334" s="109">
        <v>0</v>
      </c>
      <c r="Q334" s="109" t="s">
        <v>972</v>
      </c>
      <c r="R334" s="109">
        <v>0</v>
      </c>
      <c r="S334" s="109">
        <v>0</v>
      </c>
      <c r="T334" s="109" t="s">
        <v>972</v>
      </c>
      <c r="U334" s="109">
        <v>0</v>
      </c>
      <c r="V334" s="109">
        <v>0</v>
      </c>
      <c r="W334" s="109">
        <v>0</v>
      </c>
      <c r="X334" s="157">
        <v>0</v>
      </c>
      <c r="Y334" s="158">
        <v>0</v>
      </c>
      <c r="Z334" s="159">
        <v>0</v>
      </c>
    </row>
    <row r="335" spans="1:26" ht="12.75" customHeight="1">
      <c r="A335" s="160" t="s">
        <v>983</v>
      </c>
      <c r="B335" s="161" t="s">
        <v>825</v>
      </c>
      <c r="C335" s="161">
        <v>292180</v>
      </c>
      <c r="D335" s="162" t="s">
        <v>834</v>
      </c>
      <c r="E335" s="108">
        <v>0</v>
      </c>
      <c r="F335" s="109">
        <v>0</v>
      </c>
      <c r="G335" s="109">
        <v>0</v>
      </c>
      <c r="H335" s="109">
        <v>100</v>
      </c>
      <c r="I335" s="109">
        <v>0</v>
      </c>
      <c r="J335" s="109" t="e">
        <f>#N/A</f>
        <v>#N/A</v>
      </c>
      <c r="K335" s="109" t="e">
        <f>#N/A</f>
        <v>#N/A</v>
      </c>
      <c r="L335" s="109">
        <v>0</v>
      </c>
      <c r="M335" s="109">
        <v>0</v>
      </c>
      <c r="N335" s="109" t="s">
        <v>972</v>
      </c>
      <c r="O335" s="109">
        <v>1</v>
      </c>
      <c r="P335" s="109">
        <v>1</v>
      </c>
      <c r="Q335" s="109">
        <v>100</v>
      </c>
      <c r="R335" s="109">
        <v>0</v>
      </c>
      <c r="S335" s="109">
        <v>0</v>
      </c>
      <c r="T335" s="109" t="s">
        <v>972</v>
      </c>
      <c r="U335" s="109">
        <v>0</v>
      </c>
      <c r="V335" s="109">
        <v>0</v>
      </c>
      <c r="W335" s="109">
        <v>0</v>
      </c>
      <c r="X335" s="157">
        <v>0</v>
      </c>
      <c r="Y335" s="158">
        <v>0</v>
      </c>
      <c r="Z335" s="159">
        <v>0</v>
      </c>
    </row>
    <row r="336" spans="1:26" ht="12.75" customHeight="1">
      <c r="A336" s="160" t="s">
        <v>983</v>
      </c>
      <c r="B336" s="161" t="s">
        <v>848</v>
      </c>
      <c r="C336" s="161">
        <v>292270</v>
      </c>
      <c r="D336" s="162" t="s">
        <v>853</v>
      </c>
      <c r="E336" s="108">
        <v>0</v>
      </c>
      <c r="F336" s="109">
        <v>0</v>
      </c>
      <c r="G336" s="109">
        <v>0</v>
      </c>
      <c r="H336" s="109">
        <v>0</v>
      </c>
      <c r="I336" s="109">
        <v>0</v>
      </c>
      <c r="J336" s="109" t="e">
        <f>#N/A</f>
        <v>#N/A</v>
      </c>
      <c r="K336" s="109" t="e">
        <f>#N/A</f>
        <v>#N/A</v>
      </c>
      <c r="L336" s="109">
        <v>0</v>
      </c>
      <c r="M336" s="109">
        <v>0</v>
      </c>
      <c r="N336" s="109" t="s">
        <v>972</v>
      </c>
      <c r="O336" s="109">
        <v>0</v>
      </c>
      <c r="P336" s="109">
        <v>0</v>
      </c>
      <c r="Q336" s="109" t="s">
        <v>972</v>
      </c>
      <c r="R336" s="109">
        <v>1</v>
      </c>
      <c r="S336" s="109">
        <v>1</v>
      </c>
      <c r="T336" s="109">
        <v>100</v>
      </c>
      <c r="U336" s="109">
        <v>1</v>
      </c>
      <c r="V336" s="109">
        <v>1</v>
      </c>
      <c r="W336" s="109">
        <v>100</v>
      </c>
      <c r="X336" s="157">
        <v>1</v>
      </c>
      <c r="Y336" s="158">
        <v>1</v>
      </c>
      <c r="Z336" s="159">
        <v>100</v>
      </c>
    </row>
    <row r="337" spans="1:26" ht="12.75" customHeight="1">
      <c r="A337" s="160" t="s">
        <v>983</v>
      </c>
      <c r="B337" s="161" t="s">
        <v>825</v>
      </c>
      <c r="C337" s="161">
        <v>292340</v>
      </c>
      <c r="D337" s="162" t="s">
        <v>835</v>
      </c>
      <c r="E337" s="108">
        <v>100</v>
      </c>
      <c r="F337" s="109">
        <v>0</v>
      </c>
      <c r="G337" s="109">
        <v>0</v>
      </c>
      <c r="H337" s="109">
        <v>0</v>
      </c>
      <c r="I337" s="109">
        <v>0</v>
      </c>
      <c r="J337" s="109" t="e">
        <f>#N/A</f>
        <v>#N/A</v>
      </c>
      <c r="K337" s="109" t="e">
        <f>#N/A</f>
        <v>#N/A</v>
      </c>
      <c r="L337" s="109">
        <v>0</v>
      </c>
      <c r="M337" s="109">
        <v>1</v>
      </c>
      <c r="N337" s="109">
        <v>0</v>
      </c>
      <c r="O337" s="109">
        <v>1</v>
      </c>
      <c r="P337" s="109">
        <v>2</v>
      </c>
      <c r="Q337" s="109">
        <v>50</v>
      </c>
      <c r="R337" s="109">
        <v>0</v>
      </c>
      <c r="S337" s="109">
        <v>0</v>
      </c>
      <c r="T337" s="109" t="s">
        <v>972</v>
      </c>
      <c r="U337" s="109">
        <v>0</v>
      </c>
      <c r="V337" s="109">
        <v>0</v>
      </c>
      <c r="W337" s="109">
        <v>0</v>
      </c>
      <c r="X337" s="157">
        <v>0</v>
      </c>
      <c r="Y337" s="158">
        <v>0</v>
      </c>
      <c r="Z337" s="159">
        <v>0</v>
      </c>
    </row>
    <row r="338" spans="1:26" ht="12.75" customHeight="1">
      <c r="A338" s="160" t="s">
        <v>983</v>
      </c>
      <c r="B338" s="161" t="s">
        <v>803</v>
      </c>
      <c r="C338" s="161">
        <v>292360</v>
      </c>
      <c r="D338" s="162" t="s">
        <v>816</v>
      </c>
      <c r="E338" s="108">
        <v>0</v>
      </c>
      <c r="F338" s="109">
        <v>0</v>
      </c>
      <c r="G338" s="109">
        <v>0</v>
      </c>
      <c r="H338" s="109">
        <v>100</v>
      </c>
      <c r="I338" s="109">
        <v>0</v>
      </c>
      <c r="J338" s="109" t="e">
        <f>#N/A</f>
        <v>#N/A</v>
      </c>
      <c r="K338" s="109" t="e">
        <f>#N/A</f>
        <v>#N/A</v>
      </c>
      <c r="L338" s="109">
        <v>0</v>
      </c>
      <c r="M338" s="109">
        <v>0</v>
      </c>
      <c r="N338" s="109" t="s">
        <v>972</v>
      </c>
      <c r="O338" s="109">
        <v>0</v>
      </c>
      <c r="P338" s="109">
        <v>0</v>
      </c>
      <c r="Q338" s="109" t="s">
        <v>972</v>
      </c>
      <c r="R338" s="109">
        <v>0</v>
      </c>
      <c r="S338" s="109">
        <v>0</v>
      </c>
      <c r="T338" s="109" t="s">
        <v>972</v>
      </c>
      <c r="U338" s="109">
        <v>1</v>
      </c>
      <c r="V338" s="109">
        <v>1</v>
      </c>
      <c r="W338" s="109">
        <v>100</v>
      </c>
      <c r="X338" s="157">
        <v>0</v>
      </c>
      <c r="Y338" s="158">
        <v>0</v>
      </c>
      <c r="Z338" s="159">
        <v>0</v>
      </c>
    </row>
    <row r="339" spans="1:26" ht="12.75" customHeight="1">
      <c r="A339" s="160" t="s">
        <v>983</v>
      </c>
      <c r="B339" s="161" t="s">
        <v>825</v>
      </c>
      <c r="C339" s="161">
        <v>292450</v>
      </c>
      <c r="D339" s="162" t="s">
        <v>836</v>
      </c>
      <c r="E339" s="108">
        <v>100</v>
      </c>
      <c r="F339" s="109">
        <v>0</v>
      </c>
      <c r="G339" s="109">
        <v>0</v>
      </c>
      <c r="H339" s="109">
        <v>0</v>
      </c>
      <c r="I339" s="109">
        <v>0</v>
      </c>
      <c r="J339" s="109" t="e">
        <f>#N/A</f>
        <v>#N/A</v>
      </c>
      <c r="K339" s="109" t="e">
        <f>#N/A</f>
        <v>#N/A</v>
      </c>
      <c r="L339" s="109">
        <v>0</v>
      </c>
      <c r="M339" s="109">
        <v>0</v>
      </c>
      <c r="N339" s="109" t="s">
        <v>972</v>
      </c>
      <c r="O339" s="109">
        <v>0</v>
      </c>
      <c r="P339" s="109">
        <v>1</v>
      </c>
      <c r="Q339" s="109">
        <v>0</v>
      </c>
      <c r="R339" s="109">
        <v>0</v>
      </c>
      <c r="S339" s="109">
        <v>0</v>
      </c>
      <c r="T339" s="109" t="s">
        <v>972</v>
      </c>
      <c r="U339" s="109">
        <v>0</v>
      </c>
      <c r="V339" s="109">
        <v>0</v>
      </c>
      <c r="W339" s="109">
        <v>0</v>
      </c>
      <c r="X339" s="157">
        <v>0</v>
      </c>
      <c r="Y339" s="158">
        <v>0</v>
      </c>
      <c r="Z339" s="159">
        <v>0</v>
      </c>
    </row>
    <row r="340" spans="1:26" ht="12.75" customHeight="1">
      <c r="A340" s="160" t="s">
        <v>983</v>
      </c>
      <c r="B340" s="161" t="s">
        <v>874</v>
      </c>
      <c r="C340" s="161">
        <v>292470</v>
      </c>
      <c r="D340" s="162" t="s">
        <v>868</v>
      </c>
      <c r="E340" s="108">
        <v>100</v>
      </c>
      <c r="F340" s="109">
        <v>0</v>
      </c>
      <c r="G340" s="109">
        <v>0</v>
      </c>
      <c r="H340" s="109">
        <v>0</v>
      </c>
      <c r="I340" s="109">
        <v>0</v>
      </c>
      <c r="J340" s="109" t="e">
        <f>#N/A</f>
        <v>#N/A</v>
      </c>
      <c r="K340" s="109" t="e">
        <f>#N/A</f>
        <v>#N/A</v>
      </c>
      <c r="L340" s="109">
        <v>0</v>
      </c>
      <c r="M340" s="109">
        <v>0</v>
      </c>
      <c r="N340" s="109" t="s">
        <v>972</v>
      </c>
      <c r="O340" s="109">
        <v>0</v>
      </c>
      <c r="P340" s="109">
        <v>0</v>
      </c>
      <c r="Q340" s="109" t="s">
        <v>972</v>
      </c>
      <c r="R340" s="109">
        <v>0</v>
      </c>
      <c r="S340" s="109">
        <v>0</v>
      </c>
      <c r="T340" s="109" t="s">
        <v>972</v>
      </c>
      <c r="U340" s="109">
        <v>0</v>
      </c>
      <c r="V340" s="109">
        <v>0</v>
      </c>
      <c r="W340" s="109">
        <v>0</v>
      </c>
      <c r="X340" s="157">
        <v>0</v>
      </c>
      <c r="Y340" s="158">
        <v>1</v>
      </c>
      <c r="Z340" s="159">
        <v>0</v>
      </c>
    </row>
    <row r="341" spans="1:26" ht="12.75" customHeight="1">
      <c r="A341" s="160" t="s">
        <v>983</v>
      </c>
      <c r="B341" s="161" t="s">
        <v>874</v>
      </c>
      <c r="C341" s="161">
        <v>292500</v>
      </c>
      <c r="D341" s="162" t="s">
        <v>869</v>
      </c>
      <c r="E341" s="108">
        <v>0</v>
      </c>
      <c r="F341" s="109">
        <v>100</v>
      </c>
      <c r="G341" s="109">
        <v>100</v>
      </c>
      <c r="H341" s="109">
        <v>50</v>
      </c>
      <c r="I341" s="109">
        <v>0</v>
      </c>
      <c r="J341" s="109" t="e">
        <f>#N/A</f>
        <v>#N/A</v>
      </c>
      <c r="K341" s="109" t="e">
        <f>#N/A</f>
        <v>#N/A</v>
      </c>
      <c r="L341" s="109">
        <v>0</v>
      </c>
      <c r="M341" s="109">
        <v>0</v>
      </c>
      <c r="N341" s="109" t="s">
        <v>972</v>
      </c>
      <c r="O341" s="109">
        <v>0</v>
      </c>
      <c r="P341" s="109">
        <v>1</v>
      </c>
      <c r="Q341" s="109">
        <v>0</v>
      </c>
      <c r="R341" s="109">
        <v>0</v>
      </c>
      <c r="S341" s="109">
        <v>0</v>
      </c>
      <c r="T341" s="109" t="s">
        <v>972</v>
      </c>
      <c r="U341" s="109">
        <v>0</v>
      </c>
      <c r="V341" s="109">
        <v>0</v>
      </c>
      <c r="W341" s="109">
        <v>0</v>
      </c>
      <c r="X341" s="157">
        <v>0</v>
      </c>
      <c r="Y341" s="158">
        <v>0</v>
      </c>
      <c r="Z341" s="159">
        <v>0</v>
      </c>
    </row>
    <row r="342" spans="1:26" ht="12.75" customHeight="1">
      <c r="A342" s="160" t="s">
        <v>983</v>
      </c>
      <c r="B342" s="161" t="s">
        <v>874</v>
      </c>
      <c r="C342" s="161">
        <v>292510</v>
      </c>
      <c r="D342" s="162" t="s">
        <v>870</v>
      </c>
      <c r="E342" s="108">
        <v>60</v>
      </c>
      <c r="F342" s="109">
        <v>81.818181818181799</v>
      </c>
      <c r="G342" s="109">
        <v>87.5</v>
      </c>
      <c r="H342" s="109">
        <v>100</v>
      </c>
      <c r="I342" s="109">
        <v>100</v>
      </c>
      <c r="J342" s="109" t="e">
        <f>#N/A</f>
        <v>#N/A</v>
      </c>
      <c r="K342" s="109" t="e">
        <f>#N/A</f>
        <v>#N/A</v>
      </c>
      <c r="L342" s="109">
        <v>8</v>
      </c>
      <c r="M342" s="109">
        <v>10</v>
      </c>
      <c r="N342" s="109">
        <v>80</v>
      </c>
      <c r="O342" s="109">
        <v>5</v>
      </c>
      <c r="P342" s="109">
        <v>8</v>
      </c>
      <c r="Q342" s="109">
        <v>62.5</v>
      </c>
      <c r="R342" s="109">
        <v>5</v>
      </c>
      <c r="S342" s="109">
        <v>5</v>
      </c>
      <c r="T342" s="109">
        <v>100</v>
      </c>
      <c r="U342" s="109">
        <v>1</v>
      </c>
      <c r="V342" s="109">
        <v>2</v>
      </c>
      <c r="W342" s="109">
        <v>50</v>
      </c>
      <c r="X342" s="157">
        <v>1</v>
      </c>
      <c r="Y342" s="158">
        <v>7</v>
      </c>
      <c r="Z342" s="159">
        <v>14.3</v>
      </c>
    </row>
    <row r="343" spans="1:26" ht="12.75" customHeight="1">
      <c r="A343" s="160" t="s">
        <v>983</v>
      </c>
      <c r="B343" s="161" t="s">
        <v>848</v>
      </c>
      <c r="C343" s="161">
        <v>292540</v>
      </c>
      <c r="D343" s="162" t="s">
        <v>854</v>
      </c>
      <c r="E343" s="108">
        <v>100</v>
      </c>
      <c r="F343" s="109">
        <v>0</v>
      </c>
      <c r="G343" s="109">
        <v>0</v>
      </c>
      <c r="H343" s="109">
        <v>0</v>
      </c>
      <c r="I343" s="109">
        <v>0</v>
      </c>
      <c r="J343" s="109" t="e">
        <f>#N/A</f>
        <v>#N/A</v>
      </c>
      <c r="K343" s="109" t="e">
        <f>#N/A</f>
        <v>#N/A</v>
      </c>
      <c r="L343" s="109">
        <v>0</v>
      </c>
      <c r="M343" s="109">
        <v>0</v>
      </c>
      <c r="N343" s="109" t="s">
        <v>972</v>
      </c>
      <c r="O343" s="109">
        <v>0</v>
      </c>
      <c r="P343" s="109">
        <v>0</v>
      </c>
      <c r="Q343" s="109" t="s">
        <v>972</v>
      </c>
      <c r="R343" s="109">
        <v>0</v>
      </c>
      <c r="S343" s="109">
        <v>0</v>
      </c>
      <c r="T343" s="109" t="s">
        <v>972</v>
      </c>
      <c r="U343" s="109">
        <v>0</v>
      </c>
      <c r="V343" s="109">
        <v>1</v>
      </c>
      <c r="W343" s="109">
        <v>0</v>
      </c>
      <c r="X343" s="157">
        <v>0</v>
      </c>
      <c r="Y343" s="158">
        <v>1</v>
      </c>
      <c r="Z343" s="159">
        <v>0</v>
      </c>
    </row>
    <row r="344" spans="1:26" ht="12.75" customHeight="1">
      <c r="A344" s="160" t="s">
        <v>983</v>
      </c>
      <c r="B344" s="161" t="s">
        <v>874</v>
      </c>
      <c r="C344" s="161">
        <v>292570</v>
      </c>
      <c r="D344" s="162" t="s">
        <v>871</v>
      </c>
      <c r="E344" s="108">
        <v>25</v>
      </c>
      <c r="F344" s="109">
        <v>0</v>
      </c>
      <c r="G344" s="109">
        <v>0</v>
      </c>
      <c r="H344" s="109">
        <v>25</v>
      </c>
      <c r="I344" s="109">
        <v>0</v>
      </c>
      <c r="J344" s="109" t="e">
        <f>#N/A</f>
        <v>#N/A</v>
      </c>
      <c r="K344" s="109" t="e">
        <f>#N/A</f>
        <v>#N/A</v>
      </c>
      <c r="L344" s="109">
        <v>0</v>
      </c>
      <c r="M344" s="109">
        <v>0</v>
      </c>
      <c r="N344" s="109" t="s">
        <v>972</v>
      </c>
      <c r="O344" s="109">
        <v>3</v>
      </c>
      <c r="P344" s="109">
        <v>3</v>
      </c>
      <c r="Q344" s="109">
        <v>100</v>
      </c>
      <c r="R344" s="109">
        <v>0</v>
      </c>
      <c r="S344" s="109">
        <v>0</v>
      </c>
      <c r="T344" s="109" t="s">
        <v>972</v>
      </c>
      <c r="U344" s="109">
        <v>1</v>
      </c>
      <c r="V344" s="109">
        <v>1</v>
      </c>
      <c r="W344" s="109">
        <v>100</v>
      </c>
      <c r="X344" s="157">
        <v>1</v>
      </c>
      <c r="Y344" s="158">
        <v>1</v>
      </c>
      <c r="Z344" s="159">
        <v>100</v>
      </c>
    </row>
    <row r="345" spans="1:26" ht="12.75" customHeight="1">
      <c r="A345" s="160" t="s">
        <v>983</v>
      </c>
      <c r="B345" s="161" t="s">
        <v>825</v>
      </c>
      <c r="C345" s="161">
        <v>292640</v>
      </c>
      <c r="D345" s="162" t="s">
        <v>837</v>
      </c>
      <c r="E345" s="108">
        <v>83.3</v>
      </c>
      <c r="F345" s="109">
        <v>50</v>
      </c>
      <c r="G345" s="109">
        <v>0</v>
      </c>
      <c r="H345" s="109">
        <v>50</v>
      </c>
      <c r="I345" s="109">
        <v>100</v>
      </c>
      <c r="J345" s="109" t="e">
        <f>#N/A</f>
        <v>#N/A</v>
      </c>
      <c r="K345" s="109" t="e">
        <f>#N/A</f>
        <v>#N/A</v>
      </c>
      <c r="L345" s="109">
        <v>0</v>
      </c>
      <c r="M345" s="109">
        <v>3</v>
      </c>
      <c r="N345" s="109">
        <v>0</v>
      </c>
      <c r="O345" s="109">
        <v>2</v>
      </c>
      <c r="P345" s="109">
        <v>2</v>
      </c>
      <c r="Q345" s="109">
        <v>100</v>
      </c>
      <c r="R345" s="109">
        <v>2</v>
      </c>
      <c r="S345" s="109">
        <v>2</v>
      </c>
      <c r="T345" s="109">
        <v>100</v>
      </c>
      <c r="U345" s="109">
        <v>0</v>
      </c>
      <c r="V345" s="109">
        <v>0</v>
      </c>
      <c r="W345" s="109">
        <v>0</v>
      </c>
      <c r="X345" s="157">
        <v>0</v>
      </c>
      <c r="Y345" s="158">
        <v>0</v>
      </c>
      <c r="Z345" s="159">
        <v>0</v>
      </c>
    </row>
    <row r="346" spans="1:26" ht="12.75" customHeight="1">
      <c r="A346" s="160" t="s">
        <v>983</v>
      </c>
      <c r="B346" s="161" t="s">
        <v>874</v>
      </c>
      <c r="C346" s="161">
        <v>292665</v>
      </c>
      <c r="D346" s="162" t="s">
        <v>872</v>
      </c>
      <c r="E346" s="108">
        <v>0</v>
      </c>
      <c r="F346" s="109">
        <v>0</v>
      </c>
      <c r="G346" s="109">
        <v>0</v>
      </c>
      <c r="H346" s="109">
        <v>0</v>
      </c>
      <c r="I346" s="109">
        <v>0</v>
      </c>
      <c r="J346" s="109" t="e">
        <f>#N/A</f>
        <v>#N/A</v>
      </c>
      <c r="K346" s="109" t="e">
        <f>#N/A</f>
        <v>#N/A</v>
      </c>
      <c r="L346" s="109">
        <v>0</v>
      </c>
      <c r="M346" s="109">
        <v>0</v>
      </c>
      <c r="N346" s="109" t="s">
        <v>972</v>
      </c>
      <c r="O346" s="109">
        <v>1</v>
      </c>
      <c r="P346" s="109">
        <v>1</v>
      </c>
      <c r="Q346" s="109">
        <v>100</v>
      </c>
      <c r="R346" s="109">
        <v>0</v>
      </c>
      <c r="S346" s="109">
        <v>0</v>
      </c>
      <c r="T346" s="109" t="s">
        <v>972</v>
      </c>
      <c r="U346" s="109">
        <v>0</v>
      </c>
      <c r="V346" s="109">
        <v>0</v>
      </c>
      <c r="W346" s="109">
        <v>0</v>
      </c>
      <c r="X346" s="157">
        <v>0</v>
      </c>
      <c r="Y346" s="158">
        <v>0</v>
      </c>
      <c r="Z346" s="159">
        <v>0</v>
      </c>
    </row>
    <row r="347" spans="1:26" ht="12.75" customHeight="1">
      <c r="A347" s="160" t="s">
        <v>983</v>
      </c>
      <c r="B347" s="161" t="s">
        <v>803</v>
      </c>
      <c r="C347" s="161">
        <v>292670</v>
      </c>
      <c r="D347" s="162" t="s">
        <v>817</v>
      </c>
      <c r="E347" s="108">
        <v>100</v>
      </c>
      <c r="F347" s="109">
        <v>0</v>
      </c>
      <c r="G347" s="109">
        <v>100</v>
      </c>
      <c r="H347" s="109">
        <v>0</v>
      </c>
      <c r="I347" s="109">
        <v>0</v>
      </c>
      <c r="J347" s="109" t="e">
        <f>#N/A</f>
        <v>#N/A</v>
      </c>
      <c r="K347" s="109" t="e">
        <f>#N/A</f>
        <v>#N/A</v>
      </c>
      <c r="L347" s="109">
        <v>0</v>
      </c>
      <c r="M347" s="109">
        <v>0</v>
      </c>
      <c r="N347" s="109" t="s">
        <v>972</v>
      </c>
      <c r="O347" s="109">
        <v>0</v>
      </c>
      <c r="P347" s="109">
        <v>0</v>
      </c>
      <c r="Q347" s="109" t="s">
        <v>972</v>
      </c>
      <c r="R347" s="109">
        <v>1</v>
      </c>
      <c r="S347" s="109">
        <v>1</v>
      </c>
      <c r="T347" s="109">
        <v>100</v>
      </c>
      <c r="U347" s="109">
        <v>0</v>
      </c>
      <c r="V347" s="109">
        <v>0</v>
      </c>
      <c r="W347" s="109">
        <v>0</v>
      </c>
      <c r="X347" s="157">
        <v>1</v>
      </c>
      <c r="Y347" s="158">
        <v>2</v>
      </c>
      <c r="Z347" s="159">
        <v>50</v>
      </c>
    </row>
    <row r="348" spans="1:26" ht="12.75" customHeight="1">
      <c r="A348" s="160" t="s">
        <v>983</v>
      </c>
      <c r="B348" s="161" t="s">
        <v>825</v>
      </c>
      <c r="C348" s="161">
        <v>292680</v>
      </c>
      <c r="D348" s="162" t="s">
        <v>838</v>
      </c>
      <c r="E348" s="108">
        <v>66.7</v>
      </c>
      <c r="F348" s="109">
        <v>80</v>
      </c>
      <c r="G348" s="109">
        <v>0</v>
      </c>
      <c r="H348" s="109">
        <v>100</v>
      </c>
      <c r="I348" s="109">
        <v>100</v>
      </c>
      <c r="J348" s="109" t="e">
        <f>#N/A</f>
        <v>#N/A</v>
      </c>
      <c r="K348" s="109" t="e">
        <f>#N/A</f>
        <v>#N/A</v>
      </c>
      <c r="L348" s="109">
        <v>1</v>
      </c>
      <c r="M348" s="109">
        <v>1</v>
      </c>
      <c r="N348" s="109">
        <v>100</v>
      </c>
      <c r="O348" s="109">
        <v>2</v>
      </c>
      <c r="P348" s="109">
        <v>2</v>
      </c>
      <c r="Q348" s="109">
        <v>100</v>
      </c>
      <c r="R348" s="109">
        <v>0</v>
      </c>
      <c r="S348" s="109">
        <v>2</v>
      </c>
      <c r="T348" s="109">
        <v>0</v>
      </c>
      <c r="U348" s="109">
        <v>1</v>
      </c>
      <c r="V348" s="109">
        <v>1</v>
      </c>
      <c r="W348" s="109">
        <v>100</v>
      </c>
      <c r="X348" s="157">
        <v>1</v>
      </c>
      <c r="Y348" s="158">
        <v>1</v>
      </c>
      <c r="Z348" s="159">
        <v>100</v>
      </c>
    </row>
    <row r="349" spans="1:26" ht="12.75" customHeight="1">
      <c r="A349" s="160" t="s">
        <v>983</v>
      </c>
      <c r="B349" s="161" t="s">
        <v>803</v>
      </c>
      <c r="C349" s="161">
        <v>292690</v>
      </c>
      <c r="D349" s="162" t="s">
        <v>818</v>
      </c>
      <c r="E349" s="108">
        <v>0</v>
      </c>
      <c r="F349" s="109">
        <v>0</v>
      </c>
      <c r="G349" s="109">
        <v>0</v>
      </c>
      <c r="H349" s="109">
        <v>0</v>
      </c>
      <c r="I349" s="109">
        <v>0</v>
      </c>
      <c r="J349" s="109" t="e">
        <f>#N/A</f>
        <v>#N/A</v>
      </c>
      <c r="K349" s="109" t="e">
        <f>#N/A</f>
        <v>#N/A</v>
      </c>
      <c r="L349" s="109">
        <v>0</v>
      </c>
      <c r="M349" s="109">
        <v>0</v>
      </c>
      <c r="N349" s="109" t="s">
        <v>972</v>
      </c>
      <c r="O349" s="109">
        <v>0</v>
      </c>
      <c r="P349" s="109">
        <v>0</v>
      </c>
      <c r="Q349" s="109" t="s">
        <v>972</v>
      </c>
      <c r="R349" s="109">
        <v>0</v>
      </c>
      <c r="S349" s="109">
        <v>0</v>
      </c>
      <c r="T349" s="109" t="s">
        <v>972</v>
      </c>
      <c r="U349" s="109">
        <v>0</v>
      </c>
      <c r="V349" s="109">
        <v>0</v>
      </c>
      <c r="W349" s="109">
        <v>0</v>
      </c>
      <c r="X349" s="157">
        <v>0</v>
      </c>
      <c r="Y349" s="158">
        <v>1</v>
      </c>
      <c r="Z349" s="159">
        <v>0</v>
      </c>
    </row>
    <row r="350" spans="1:26" ht="12.75" customHeight="1">
      <c r="A350" s="160" t="s">
        <v>983</v>
      </c>
      <c r="B350" s="161" t="s">
        <v>825</v>
      </c>
      <c r="C350" s="161">
        <v>293000</v>
      </c>
      <c r="D350" s="162" t="s">
        <v>839</v>
      </c>
      <c r="E350" s="108">
        <v>100</v>
      </c>
      <c r="F350" s="109">
        <v>100</v>
      </c>
      <c r="G350" s="109">
        <v>100</v>
      </c>
      <c r="H350" s="109">
        <v>100</v>
      </c>
      <c r="I350" s="109">
        <v>0</v>
      </c>
      <c r="J350" s="109" t="e">
        <f>#N/A</f>
        <v>#N/A</v>
      </c>
      <c r="K350" s="109" t="e">
        <f>#N/A</f>
        <v>#N/A</v>
      </c>
      <c r="L350" s="109">
        <v>1</v>
      </c>
      <c r="M350" s="109">
        <v>1</v>
      </c>
      <c r="N350" s="109">
        <v>100</v>
      </c>
      <c r="O350" s="109">
        <v>0</v>
      </c>
      <c r="P350" s="109">
        <v>0</v>
      </c>
      <c r="Q350" s="109" t="s">
        <v>972</v>
      </c>
      <c r="R350" s="109">
        <v>1</v>
      </c>
      <c r="S350" s="109">
        <v>1</v>
      </c>
      <c r="T350" s="109">
        <v>100</v>
      </c>
      <c r="U350" s="109">
        <v>1</v>
      </c>
      <c r="V350" s="109">
        <v>1</v>
      </c>
      <c r="W350" s="109">
        <v>100</v>
      </c>
      <c r="X350" s="157">
        <v>1</v>
      </c>
      <c r="Y350" s="158">
        <v>1</v>
      </c>
      <c r="Z350" s="159">
        <v>100</v>
      </c>
    </row>
    <row r="351" spans="1:26" ht="12.75" customHeight="1">
      <c r="A351" s="160" t="s">
        <v>983</v>
      </c>
      <c r="B351" s="161" t="s">
        <v>803</v>
      </c>
      <c r="C351" s="161">
        <v>293100</v>
      </c>
      <c r="D351" s="162" t="s">
        <v>819</v>
      </c>
      <c r="E351" s="108">
        <v>0</v>
      </c>
      <c r="F351" s="109">
        <v>0</v>
      </c>
      <c r="G351" s="109">
        <v>100</v>
      </c>
      <c r="H351" s="109">
        <v>0</v>
      </c>
      <c r="I351" s="109">
        <v>100</v>
      </c>
      <c r="J351" s="109" t="e">
        <f>#N/A</f>
        <v>#N/A</v>
      </c>
      <c r="K351" s="109" t="e">
        <f>#N/A</f>
        <v>#N/A</v>
      </c>
      <c r="L351" s="109">
        <v>0</v>
      </c>
      <c r="M351" s="109">
        <v>0</v>
      </c>
      <c r="N351" s="109" t="s">
        <v>972</v>
      </c>
      <c r="O351" s="109">
        <v>0</v>
      </c>
      <c r="P351" s="109">
        <v>0</v>
      </c>
      <c r="Q351" s="109" t="s">
        <v>972</v>
      </c>
      <c r="R351" s="109">
        <v>2</v>
      </c>
      <c r="S351" s="109">
        <v>3</v>
      </c>
      <c r="T351" s="109">
        <v>66.6666666666667</v>
      </c>
      <c r="U351" s="109">
        <v>1</v>
      </c>
      <c r="V351" s="109">
        <v>1</v>
      </c>
      <c r="W351" s="109">
        <v>100</v>
      </c>
      <c r="X351" s="157">
        <v>0</v>
      </c>
      <c r="Y351" s="158">
        <v>0</v>
      </c>
      <c r="Z351" s="159">
        <v>0</v>
      </c>
    </row>
    <row r="352" spans="1:26" ht="12.75" customHeight="1">
      <c r="A352" s="160" t="s">
        <v>983</v>
      </c>
      <c r="B352" s="161" t="s">
        <v>825</v>
      </c>
      <c r="C352" s="161">
        <v>293105</v>
      </c>
      <c r="D352" s="162" t="s">
        <v>840</v>
      </c>
      <c r="E352" s="108">
        <v>0</v>
      </c>
      <c r="F352" s="109">
        <v>100</v>
      </c>
      <c r="G352" s="109">
        <v>0</v>
      </c>
      <c r="H352" s="109">
        <v>0</v>
      </c>
      <c r="I352" s="109">
        <v>0</v>
      </c>
      <c r="J352" s="109" t="e">
        <f>#N/A</f>
        <v>#N/A</v>
      </c>
      <c r="K352" s="109" t="e">
        <f>#N/A</f>
        <v>#N/A</v>
      </c>
      <c r="L352" s="109">
        <v>0</v>
      </c>
      <c r="M352" s="109">
        <v>2</v>
      </c>
      <c r="N352" s="109">
        <v>0</v>
      </c>
      <c r="O352" s="109">
        <v>0</v>
      </c>
      <c r="P352" s="109">
        <v>1</v>
      </c>
      <c r="Q352" s="109">
        <v>0</v>
      </c>
      <c r="R352" s="109">
        <v>0</v>
      </c>
      <c r="S352" s="109">
        <v>0</v>
      </c>
      <c r="T352" s="109" t="s">
        <v>972</v>
      </c>
      <c r="U352" s="109">
        <v>0</v>
      </c>
      <c r="V352" s="109">
        <v>0</v>
      </c>
      <c r="W352" s="109">
        <v>0</v>
      </c>
      <c r="X352" s="157">
        <v>0</v>
      </c>
      <c r="Y352" s="158">
        <v>2</v>
      </c>
      <c r="Z352" s="159">
        <v>0</v>
      </c>
    </row>
    <row r="353" spans="1:26" ht="12.75" customHeight="1">
      <c r="A353" s="160" t="s">
        <v>983</v>
      </c>
      <c r="B353" s="161" t="s">
        <v>874</v>
      </c>
      <c r="C353" s="161">
        <v>293180</v>
      </c>
      <c r="D353" s="162" t="s">
        <v>873</v>
      </c>
      <c r="E353" s="108">
        <v>0</v>
      </c>
      <c r="F353" s="109">
        <v>0</v>
      </c>
      <c r="G353" s="109">
        <v>66.6666666666667</v>
      </c>
      <c r="H353" s="109">
        <v>0</v>
      </c>
      <c r="I353" s="109">
        <v>0</v>
      </c>
      <c r="J353" s="109" t="e">
        <f>#N/A</f>
        <v>#N/A</v>
      </c>
      <c r="K353" s="109" t="e">
        <f>#N/A</f>
        <v>#N/A</v>
      </c>
      <c r="L353" s="109">
        <v>0</v>
      </c>
      <c r="M353" s="109">
        <v>2</v>
      </c>
      <c r="N353" s="109">
        <v>0</v>
      </c>
      <c r="O353" s="109">
        <v>0</v>
      </c>
      <c r="P353" s="109">
        <v>5</v>
      </c>
      <c r="Q353" s="109">
        <v>0</v>
      </c>
      <c r="R353" s="109">
        <v>2</v>
      </c>
      <c r="S353" s="109">
        <v>3</v>
      </c>
      <c r="T353" s="109">
        <v>66.6666666666667</v>
      </c>
      <c r="U353" s="109">
        <v>1</v>
      </c>
      <c r="V353" s="109">
        <v>1</v>
      </c>
      <c r="W353" s="109">
        <v>100</v>
      </c>
      <c r="X353" s="157">
        <v>0</v>
      </c>
      <c r="Y353" s="158">
        <v>0</v>
      </c>
      <c r="Z353" s="159">
        <v>0</v>
      </c>
    </row>
    <row r="354" spans="1:26" ht="12.75" customHeight="1">
      <c r="A354" s="160" t="s">
        <v>983</v>
      </c>
      <c r="B354" s="161" t="s">
        <v>825</v>
      </c>
      <c r="C354" s="161">
        <v>293260</v>
      </c>
      <c r="D354" s="162" t="s">
        <v>841</v>
      </c>
      <c r="E354" s="108">
        <v>50</v>
      </c>
      <c r="F354" s="109">
        <v>100</v>
      </c>
      <c r="G354" s="109">
        <v>0</v>
      </c>
      <c r="H354" s="109">
        <v>0</v>
      </c>
      <c r="I354" s="109">
        <v>0</v>
      </c>
      <c r="J354" s="109" t="e">
        <f>#N/A</f>
        <v>#N/A</v>
      </c>
      <c r="K354" s="109" t="e">
        <f>#N/A</f>
        <v>#N/A</v>
      </c>
      <c r="L354" s="109">
        <v>0</v>
      </c>
      <c r="M354" s="109">
        <v>0</v>
      </c>
      <c r="N354" s="109" t="s">
        <v>972</v>
      </c>
      <c r="O354" s="109">
        <v>0</v>
      </c>
      <c r="P354" s="109">
        <v>0</v>
      </c>
      <c r="Q354" s="109" t="s">
        <v>972</v>
      </c>
      <c r="R354" s="109">
        <v>0</v>
      </c>
      <c r="S354" s="109">
        <v>0</v>
      </c>
      <c r="T354" s="109" t="s">
        <v>972</v>
      </c>
      <c r="U354" s="109">
        <v>0</v>
      </c>
      <c r="V354" s="109">
        <v>0</v>
      </c>
      <c r="W354" s="109">
        <v>0</v>
      </c>
      <c r="X354" s="157">
        <v>0</v>
      </c>
      <c r="Y354" s="158">
        <v>0</v>
      </c>
      <c r="Z354" s="159">
        <v>0</v>
      </c>
    </row>
    <row r="355" spans="1:26" ht="12.75" customHeight="1">
      <c r="A355" s="160" t="s">
        <v>983</v>
      </c>
      <c r="B355" s="161" t="s">
        <v>874</v>
      </c>
      <c r="C355" s="161">
        <v>293330</v>
      </c>
      <c r="D355" s="162" t="s">
        <v>874</v>
      </c>
      <c r="E355" s="108">
        <v>83.7</v>
      </c>
      <c r="F355" s="109">
        <v>65.306122448979593</v>
      </c>
      <c r="G355" s="109">
        <v>86.885245901639394</v>
      </c>
      <c r="H355" s="109">
        <v>92.7</v>
      </c>
      <c r="I355" s="109">
        <v>96.4</v>
      </c>
      <c r="J355" s="109" t="e">
        <f>#N/A</f>
        <v>#N/A</v>
      </c>
      <c r="K355" s="109" t="e">
        <f>#N/A</f>
        <v>#N/A</v>
      </c>
      <c r="L355" s="109">
        <v>21</v>
      </c>
      <c r="M355" s="109">
        <v>24</v>
      </c>
      <c r="N355" s="109">
        <v>87.5</v>
      </c>
      <c r="O355" s="109">
        <v>30</v>
      </c>
      <c r="P355" s="109">
        <v>31</v>
      </c>
      <c r="Q355" s="109">
        <v>96.774193548387103</v>
      </c>
      <c r="R355" s="109">
        <v>51</v>
      </c>
      <c r="S355" s="109">
        <v>53</v>
      </c>
      <c r="T355" s="109">
        <v>96.2264150943396</v>
      </c>
      <c r="U355" s="109">
        <v>44</v>
      </c>
      <c r="V355" s="109">
        <v>47</v>
      </c>
      <c r="W355" s="109">
        <v>93.6</v>
      </c>
      <c r="X355" s="157">
        <v>37</v>
      </c>
      <c r="Y355" s="158">
        <v>40</v>
      </c>
      <c r="Z355" s="159">
        <v>92.5</v>
      </c>
    </row>
    <row r="356" spans="1:26" ht="12.75" customHeight="1">
      <c r="A356" s="160" t="s">
        <v>984</v>
      </c>
      <c r="B356" s="161" t="s">
        <v>926</v>
      </c>
      <c r="C356" s="161">
        <v>291905</v>
      </c>
      <c r="D356" s="162" t="s">
        <v>985</v>
      </c>
      <c r="E356" s="108">
        <v>0</v>
      </c>
      <c r="F356" s="109">
        <v>0</v>
      </c>
      <c r="G356" s="109">
        <v>0</v>
      </c>
      <c r="H356" s="109">
        <v>0</v>
      </c>
      <c r="I356" s="109">
        <v>0</v>
      </c>
      <c r="J356" s="109" t="e">
        <f>#N/A</f>
        <v>#N/A</v>
      </c>
      <c r="K356" s="109" t="e">
        <f>#N/A</f>
        <v>#N/A</v>
      </c>
      <c r="L356" s="109">
        <v>0</v>
      </c>
      <c r="M356" s="109">
        <v>0</v>
      </c>
      <c r="N356" s="109" t="s">
        <v>972</v>
      </c>
      <c r="O356" s="109">
        <v>0</v>
      </c>
      <c r="P356" s="109">
        <v>2</v>
      </c>
      <c r="Q356" s="109">
        <v>0</v>
      </c>
      <c r="R356" s="109">
        <v>0</v>
      </c>
      <c r="S356" s="109">
        <v>0</v>
      </c>
      <c r="T356" s="109" t="s">
        <v>972</v>
      </c>
      <c r="U356" s="109">
        <v>0</v>
      </c>
      <c r="V356" s="109">
        <v>0</v>
      </c>
      <c r="W356" s="109">
        <v>0</v>
      </c>
      <c r="X356" s="157">
        <v>1</v>
      </c>
      <c r="Y356" s="158">
        <v>1</v>
      </c>
      <c r="Z356" s="159">
        <v>100</v>
      </c>
    </row>
    <row r="357" spans="1:26" ht="12.75" customHeight="1">
      <c r="A357" s="160" t="s">
        <v>984</v>
      </c>
      <c r="B357" s="161" t="s">
        <v>926</v>
      </c>
      <c r="C357" s="161">
        <v>290060</v>
      </c>
      <c r="D357" s="162" t="s">
        <v>909</v>
      </c>
      <c r="E357" s="108">
        <v>0</v>
      </c>
      <c r="F357" s="109">
        <v>0</v>
      </c>
      <c r="G357" s="109">
        <v>0</v>
      </c>
      <c r="H357" s="109">
        <v>0</v>
      </c>
      <c r="I357" s="109">
        <v>0</v>
      </c>
      <c r="J357" s="109" t="e">
        <f>#N/A</f>
        <v>#N/A</v>
      </c>
      <c r="K357" s="109" t="e">
        <f>#N/A</f>
        <v>#N/A</v>
      </c>
      <c r="L357" s="109">
        <v>0</v>
      </c>
      <c r="M357" s="109">
        <v>0</v>
      </c>
      <c r="N357" s="109" t="s">
        <v>972</v>
      </c>
      <c r="O357" s="109">
        <v>0</v>
      </c>
      <c r="P357" s="109">
        <v>0</v>
      </c>
      <c r="Q357" s="109" t="s">
        <v>972</v>
      </c>
      <c r="R357" s="109">
        <v>0</v>
      </c>
      <c r="S357" s="109">
        <v>0</v>
      </c>
      <c r="T357" s="109" t="s">
        <v>972</v>
      </c>
      <c r="U357" s="109">
        <v>0</v>
      </c>
      <c r="V357" s="109">
        <v>0</v>
      </c>
      <c r="W357" s="109">
        <v>0</v>
      </c>
      <c r="X357" s="157">
        <v>0</v>
      </c>
      <c r="Y357" s="158">
        <v>0</v>
      </c>
      <c r="Z357" s="159">
        <v>0</v>
      </c>
    </row>
    <row r="358" spans="1:26" ht="12.75" customHeight="1">
      <c r="A358" s="160" t="s">
        <v>984</v>
      </c>
      <c r="B358" s="161" t="s">
        <v>896</v>
      </c>
      <c r="C358" s="161">
        <v>290090</v>
      </c>
      <c r="D358" s="162" t="s">
        <v>886</v>
      </c>
      <c r="E358" s="108">
        <v>0</v>
      </c>
      <c r="F358" s="109">
        <v>50</v>
      </c>
      <c r="G358" s="109">
        <v>0</v>
      </c>
      <c r="H358" s="109">
        <v>0</v>
      </c>
      <c r="I358" s="109">
        <v>66.7</v>
      </c>
      <c r="J358" s="109" t="e">
        <f>#N/A</f>
        <v>#N/A</v>
      </c>
      <c r="K358" s="109" t="e">
        <f>#N/A</f>
        <v>#N/A</v>
      </c>
      <c r="L358" s="109">
        <v>0</v>
      </c>
      <c r="M358" s="109">
        <v>2</v>
      </c>
      <c r="N358" s="109">
        <v>0</v>
      </c>
      <c r="O358" s="109">
        <v>0</v>
      </c>
      <c r="P358" s="109">
        <v>0</v>
      </c>
      <c r="Q358" s="109" t="s">
        <v>972</v>
      </c>
      <c r="R358" s="109">
        <v>0</v>
      </c>
      <c r="S358" s="109">
        <v>3</v>
      </c>
      <c r="T358" s="109">
        <v>0</v>
      </c>
      <c r="U358" s="109">
        <v>0</v>
      </c>
      <c r="V358" s="109">
        <v>0</v>
      </c>
      <c r="W358" s="109">
        <v>0</v>
      </c>
      <c r="X358" s="157">
        <v>2</v>
      </c>
      <c r="Y358" s="158">
        <v>2</v>
      </c>
      <c r="Z358" s="159">
        <v>100</v>
      </c>
    </row>
    <row r="359" spans="1:26" ht="12.75" customHeight="1">
      <c r="A359" s="160" t="s">
        <v>984</v>
      </c>
      <c r="B359" s="161" t="s">
        <v>926</v>
      </c>
      <c r="C359" s="161">
        <v>290195</v>
      </c>
      <c r="D359" s="162" t="s">
        <v>910</v>
      </c>
      <c r="E359" s="108">
        <v>0</v>
      </c>
      <c r="F359" s="109">
        <v>0</v>
      </c>
      <c r="G359" s="109">
        <v>50</v>
      </c>
      <c r="H359" s="109">
        <v>0</v>
      </c>
      <c r="I359" s="109">
        <v>0</v>
      </c>
      <c r="J359" s="109" t="e">
        <f>#N/A</f>
        <v>#N/A</v>
      </c>
      <c r="K359" s="109" t="e">
        <f>#N/A</f>
        <v>#N/A</v>
      </c>
      <c r="L359" s="109">
        <v>0</v>
      </c>
      <c r="M359" s="109">
        <v>0</v>
      </c>
      <c r="N359" s="109" t="s">
        <v>972</v>
      </c>
      <c r="O359" s="109">
        <v>0</v>
      </c>
      <c r="P359" s="109">
        <v>0</v>
      </c>
      <c r="Q359" s="109" t="s">
        <v>972</v>
      </c>
      <c r="R359" s="109">
        <v>0</v>
      </c>
      <c r="S359" s="109">
        <v>0</v>
      </c>
      <c r="T359" s="109" t="s">
        <v>972</v>
      </c>
      <c r="U359" s="109">
        <v>0</v>
      </c>
      <c r="V359" s="109">
        <v>0</v>
      </c>
      <c r="W359" s="109">
        <v>0</v>
      </c>
      <c r="X359" s="157">
        <v>1</v>
      </c>
      <c r="Y359" s="158">
        <v>1</v>
      </c>
      <c r="Z359" s="159">
        <v>100</v>
      </c>
    </row>
    <row r="360" spans="1:26" ht="12.75" customHeight="1">
      <c r="A360" s="160" t="s">
        <v>984</v>
      </c>
      <c r="B360" s="161" t="s">
        <v>879</v>
      </c>
      <c r="C360" s="161">
        <v>290225</v>
      </c>
      <c r="D360" s="162" t="s">
        <v>877</v>
      </c>
      <c r="E360" s="108">
        <v>100</v>
      </c>
      <c r="F360" s="109">
        <v>50</v>
      </c>
      <c r="G360" s="109">
        <v>50</v>
      </c>
      <c r="H360" s="109">
        <v>0</v>
      </c>
      <c r="I360" s="109">
        <v>50</v>
      </c>
      <c r="J360" s="109" t="e">
        <f>#N/A</f>
        <v>#N/A</v>
      </c>
      <c r="K360" s="109" t="e">
        <f>#N/A</f>
        <v>#N/A</v>
      </c>
      <c r="L360" s="109">
        <v>0</v>
      </c>
      <c r="M360" s="109">
        <v>0</v>
      </c>
      <c r="N360" s="109" t="s">
        <v>972</v>
      </c>
      <c r="O360" s="109">
        <v>2</v>
      </c>
      <c r="P360" s="109">
        <v>2</v>
      </c>
      <c r="Q360" s="109">
        <v>100</v>
      </c>
      <c r="R360" s="109">
        <v>0</v>
      </c>
      <c r="S360" s="109">
        <v>0</v>
      </c>
      <c r="T360" s="109" t="s">
        <v>972</v>
      </c>
      <c r="U360" s="109">
        <v>1</v>
      </c>
      <c r="V360" s="109">
        <v>1</v>
      </c>
      <c r="W360" s="109">
        <v>100</v>
      </c>
      <c r="X360" s="157">
        <v>1</v>
      </c>
      <c r="Y360" s="158">
        <v>1</v>
      </c>
      <c r="Z360" s="159">
        <v>100</v>
      </c>
    </row>
    <row r="361" spans="1:26" ht="12.75" customHeight="1">
      <c r="A361" s="160" t="s">
        <v>984</v>
      </c>
      <c r="B361" s="161" t="s">
        <v>896</v>
      </c>
      <c r="C361" s="161">
        <v>290240</v>
      </c>
      <c r="D361" s="162" t="s">
        <v>887</v>
      </c>
      <c r="E361" s="108">
        <v>0</v>
      </c>
      <c r="F361" s="109">
        <v>0</v>
      </c>
      <c r="G361" s="109">
        <v>0</v>
      </c>
      <c r="H361" s="109">
        <v>0</v>
      </c>
      <c r="I361" s="109">
        <v>100</v>
      </c>
      <c r="J361" s="109" t="e">
        <f>#N/A</f>
        <v>#N/A</v>
      </c>
      <c r="K361" s="109" t="e">
        <f>#N/A</f>
        <v>#N/A</v>
      </c>
      <c r="L361" s="109">
        <v>0</v>
      </c>
      <c r="M361" s="109">
        <v>1</v>
      </c>
      <c r="N361" s="109">
        <v>0</v>
      </c>
      <c r="O361" s="109">
        <v>0</v>
      </c>
      <c r="P361" s="109">
        <v>0</v>
      </c>
      <c r="Q361" s="109" t="s">
        <v>972</v>
      </c>
      <c r="R361" s="109">
        <v>0</v>
      </c>
      <c r="S361" s="109">
        <v>1</v>
      </c>
      <c r="T361" s="109">
        <v>0</v>
      </c>
      <c r="U361" s="109">
        <v>0</v>
      </c>
      <c r="V361" s="109">
        <v>0</v>
      </c>
      <c r="W361" s="109">
        <v>0</v>
      </c>
      <c r="X361" s="157">
        <v>0</v>
      </c>
      <c r="Y361" s="158">
        <v>0</v>
      </c>
      <c r="Z361" s="159">
        <v>0</v>
      </c>
    </row>
    <row r="362" spans="1:26" ht="12.75" customHeight="1">
      <c r="A362" s="160" t="s">
        <v>984</v>
      </c>
      <c r="B362" s="161" t="s">
        <v>926</v>
      </c>
      <c r="C362" s="161">
        <v>290310</v>
      </c>
      <c r="D362" s="162" t="s">
        <v>986</v>
      </c>
      <c r="E362" s="108">
        <v>100</v>
      </c>
      <c r="F362" s="109">
        <v>100</v>
      </c>
      <c r="G362" s="109">
        <v>100</v>
      </c>
      <c r="H362" s="109">
        <v>100</v>
      </c>
      <c r="I362" s="109">
        <v>100</v>
      </c>
      <c r="J362" s="109" t="e">
        <f>#N/A</f>
        <v>#N/A</v>
      </c>
      <c r="K362" s="109" t="e">
        <f>#N/A</f>
        <v>#N/A</v>
      </c>
      <c r="L362" s="109">
        <v>2</v>
      </c>
      <c r="M362" s="109">
        <v>2</v>
      </c>
      <c r="N362" s="109">
        <v>100</v>
      </c>
      <c r="O362" s="109">
        <v>1</v>
      </c>
      <c r="P362" s="109">
        <v>2</v>
      </c>
      <c r="Q362" s="109">
        <v>50</v>
      </c>
      <c r="R362" s="109">
        <v>0</v>
      </c>
      <c r="S362" s="109">
        <v>0</v>
      </c>
      <c r="T362" s="109" t="s">
        <v>972</v>
      </c>
      <c r="U362" s="109">
        <v>0</v>
      </c>
      <c r="V362" s="109">
        <v>0</v>
      </c>
      <c r="W362" s="109">
        <v>0</v>
      </c>
      <c r="X362" s="157">
        <v>1</v>
      </c>
      <c r="Y362" s="158">
        <v>1</v>
      </c>
      <c r="Z362" s="159">
        <v>100</v>
      </c>
    </row>
    <row r="363" spans="1:26" ht="12.75" customHeight="1">
      <c r="A363" s="160" t="s">
        <v>984</v>
      </c>
      <c r="B363" s="161" t="s">
        <v>896</v>
      </c>
      <c r="C363" s="161">
        <v>290330</v>
      </c>
      <c r="D363" s="162" t="s">
        <v>888</v>
      </c>
      <c r="E363" s="108">
        <v>0</v>
      </c>
      <c r="F363" s="109">
        <v>0</v>
      </c>
      <c r="G363" s="109">
        <v>100</v>
      </c>
      <c r="H363" s="109">
        <v>0</v>
      </c>
      <c r="I363" s="109">
        <v>0</v>
      </c>
      <c r="J363" s="109" t="e">
        <f>#N/A</f>
        <v>#N/A</v>
      </c>
      <c r="K363" s="109" t="e">
        <f>#N/A</f>
        <v>#N/A</v>
      </c>
      <c r="L363" s="109">
        <v>0</v>
      </c>
      <c r="M363" s="109">
        <v>0</v>
      </c>
      <c r="N363" s="109" t="s">
        <v>972</v>
      </c>
      <c r="O363" s="109">
        <v>0</v>
      </c>
      <c r="P363" s="109">
        <v>0</v>
      </c>
      <c r="Q363" s="109" t="s">
        <v>972</v>
      </c>
      <c r="R363" s="109">
        <v>0</v>
      </c>
      <c r="S363" s="109">
        <v>0</v>
      </c>
      <c r="T363" s="109" t="s">
        <v>972</v>
      </c>
      <c r="U363" s="109">
        <v>1</v>
      </c>
      <c r="V363" s="109">
        <v>1</v>
      </c>
      <c r="W363" s="109">
        <v>100</v>
      </c>
      <c r="X363" s="157">
        <v>2</v>
      </c>
      <c r="Y363" s="158">
        <v>2</v>
      </c>
      <c r="Z363" s="159">
        <v>100</v>
      </c>
    </row>
    <row r="364" spans="1:26" ht="12.75" customHeight="1">
      <c r="A364" s="160" t="s">
        <v>984</v>
      </c>
      <c r="B364" s="161" t="s">
        <v>926</v>
      </c>
      <c r="C364" s="161">
        <v>290370</v>
      </c>
      <c r="D364" s="162" t="s">
        <v>912</v>
      </c>
      <c r="E364" s="108">
        <v>0</v>
      </c>
      <c r="F364" s="109">
        <v>0</v>
      </c>
      <c r="G364" s="109">
        <v>0</v>
      </c>
      <c r="H364" s="109">
        <v>100</v>
      </c>
      <c r="I364" s="109">
        <v>100</v>
      </c>
      <c r="J364" s="109" t="e">
        <f>#N/A</f>
        <v>#N/A</v>
      </c>
      <c r="K364" s="109" t="e">
        <f>#N/A</f>
        <v>#N/A</v>
      </c>
      <c r="L364" s="109">
        <v>0</v>
      </c>
      <c r="M364" s="109">
        <v>0</v>
      </c>
      <c r="N364" s="109" t="s">
        <v>972</v>
      </c>
      <c r="O364" s="109">
        <v>3</v>
      </c>
      <c r="P364" s="109">
        <v>3</v>
      </c>
      <c r="Q364" s="109">
        <v>100</v>
      </c>
      <c r="R364" s="109">
        <v>0</v>
      </c>
      <c r="S364" s="109">
        <v>0</v>
      </c>
      <c r="T364" s="109" t="s">
        <v>972</v>
      </c>
      <c r="U364" s="109">
        <v>0</v>
      </c>
      <c r="V364" s="109">
        <v>0</v>
      </c>
      <c r="W364" s="109">
        <v>0</v>
      </c>
      <c r="X364" s="157">
        <v>1</v>
      </c>
      <c r="Y364" s="158">
        <v>2</v>
      </c>
      <c r="Z364" s="159">
        <v>50</v>
      </c>
    </row>
    <row r="365" spans="1:26" ht="12.75" customHeight="1">
      <c r="A365" s="160" t="s">
        <v>984</v>
      </c>
      <c r="B365" s="161" t="s">
        <v>926</v>
      </c>
      <c r="C365" s="161">
        <v>290430</v>
      </c>
      <c r="D365" s="162" t="s">
        <v>913</v>
      </c>
      <c r="E365" s="108">
        <v>0</v>
      </c>
      <c r="F365" s="109">
        <v>0</v>
      </c>
      <c r="G365" s="109">
        <v>0</v>
      </c>
      <c r="H365" s="109">
        <v>0</v>
      </c>
      <c r="I365" s="109">
        <v>100</v>
      </c>
      <c r="J365" s="109" t="e">
        <f>#N/A</f>
        <v>#N/A</v>
      </c>
      <c r="K365" s="109" t="e">
        <f>#N/A</f>
        <v>#N/A</v>
      </c>
      <c r="L365" s="109">
        <v>0</v>
      </c>
      <c r="M365" s="109">
        <v>0</v>
      </c>
      <c r="N365" s="109" t="s">
        <v>972</v>
      </c>
      <c r="O365" s="109">
        <v>0</v>
      </c>
      <c r="P365" s="109">
        <v>0</v>
      </c>
      <c r="Q365" s="109" t="s">
        <v>972</v>
      </c>
      <c r="R365" s="109">
        <v>0</v>
      </c>
      <c r="S365" s="109">
        <v>0</v>
      </c>
      <c r="T365" s="109" t="s">
        <v>972</v>
      </c>
      <c r="U365" s="109">
        <v>2</v>
      </c>
      <c r="V365" s="109">
        <v>2</v>
      </c>
      <c r="W365" s="109">
        <v>100</v>
      </c>
      <c r="X365" s="157">
        <v>1</v>
      </c>
      <c r="Y365" s="158">
        <v>1</v>
      </c>
      <c r="Z365" s="159">
        <v>100</v>
      </c>
    </row>
    <row r="366" spans="1:26" ht="12.75" customHeight="1">
      <c r="A366" s="160" t="s">
        <v>984</v>
      </c>
      <c r="B366" s="161" t="s">
        <v>896</v>
      </c>
      <c r="C366" s="161">
        <v>290470</v>
      </c>
      <c r="D366" s="162" t="s">
        <v>889</v>
      </c>
      <c r="E366" s="108">
        <v>100</v>
      </c>
      <c r="F366" s="109">
        <v>100</v>
      </c>
      <c r="G366" s="109">
        <v>0</v>
      </c>
      <c r="H366" s="109">
        <v>100</v>
      </c>
      <c r="I366" s="109">
        <v>100</v>
      </c>
      <c r="J366" s="109" t="e">
        <f>#N/A</f>
        <v>#N/A</v>
      </c>
      <c r="K366" s="109" t="e">
        <f>#N/A</f>
        <v>#N/A</v>
      </c>
      <c r="L366" s="109">
        <v>0</v>
      </c>
      <c r="M366" s="109">
        <v>0</v>
      </c>
      <c r="N366" s="109" t="s">
        <v>972</v>
      </c>
      <c r="O366" s="109">
        <v>0</v>
      </c>
      <c r="P366" s="109">
        <v>0</v>
      </c>
      <c r="Q366" s="109" t="s">
        <v>972</v>
      </c>
      <c r="R366" s="109">
        <v>2</v>
      </c>
      <c r="S366" s="109">
        <v>3</v>
      </c>
      <c r="T366" s="109">
        <v>66.6666666666667</v>
      </c>
      <c r="U366" s="109">
        <v>2</v>
      </c>
      <c r="V366" s="109">
        <v>2</v>
      </c>
      <c r="W366" s="109">
        <v>100</v>
      </c>
      <c r="X366" s="157">
        <v>1</v>
      </c>
      <c r="Y366" s="158">
        <v>3</v>
      </c>
      <c r="Z366" s="159">
        <v>33.299999999999997</v>
      </c>
    </row>
    <row r="367" spans="1:26" ht="12.75" customHeight="1">
      <c r="A367" s="160" t="s">
        <v>984</v>
      </c>
      <c r="B367" s="161" t="s">
        <v>946</v>
      </c>
      <c r="C367" s="161">
        <v>290540</v>
      </c>
      <c r="D367" s="162" t="s">
        <v>936</v>
      </c>
      <c r="E367" s="108">
        <v>100</v>
      </c>
      <c r="F367" s="109">
        <v>0</v>
      </c>
      <c r="G367" s="109">
        <v>0</v>
      </c>
      <c r="H367" s="109">
        <v>0</v>
      </c>
      <c r="I367" s="109">
        <v>0</v>
      </c>
      <c r="J367" s="109" t="e">
        <f>#N/A</f>
        <v>#N/A</v>
      </c>
      <c r="K367" s="109" t="e">
        <f>#N/A</f>
        <v>#N/A</v>
      </c>
      <c r="L367" s="109">
        <v>0</v>
      </c>
      <c r="M367" s="109">
        <v>0</v>
      </c>
      <c r="N367" s="109" t="s">
        <v>972</v>
      </c>
      <c r="O367" s="109">
        <v>0</v>
      </c>
      <c r="P367" s="109">
        <v>0</v>
      </c>
      <c r="Q367" s="109" t="s">
        <v>972</v>
      </c>
      <c r="R367" s="109">
        <v>0</v>
      </c>
      <c r="S367" s="109">
        <v>0</v>
      </c>
      <c r="T367" s="109" t="s">
        <v>972</v>
      </c>
      <c r="U367" s="109">
        <v>0</v>
      </c>
      <c r="V367" s="109">
        <v>0</v>
      </c>
      <c r="W367" s="109">
        <v>0</v>
      </c>
      <c r="X367" s="157">
        <v>0</v>
      </c>
      <c r="Y367" s="158">
        <v>0</v>
      </c>
      <c r="Z367" s="159">
        <v>0</v>
      </c>
    </row>
    <row r="368" spans="1:26" ht="12.75" customHeight="1">
      <c r="A368" s="160" t="s">
        <v>984</v>
      </c>
      <c r="B368" s="161" t="s">
        <v>896</v>
      </c>
      <c r="C368" s="161">
        <v>290560</v>
      </c>
      <c r="D368" s="162" t="s">
        <v>890</v>
      </c>
      <c r="E368" s="108">
        <v>85.7</v>
      </c>
      <c r="F368" s="109">
        <v>100</v>
      </c>
      <c r="G368" s="109">
        <v>81.25</v>
      </c>
      <c r="H368" s="109">
        <v>83.3</v>
      </c>
      <c r="I368" s="109">
        <v>90.9</v>
      </c>
      <c r="J368" s="109" t="e">
        <f>#N/A</f>
        <v>#N/A</v>
      </c>
      <c r="K368" s="109" t="e">
        <f>#N/A</f>
        <v>#N/A</v>
      </c>
      <c r="L368" s="109">
        <v>2</v>
      </c>
      <c r="M368" s="109">
        <v>2</v>
      </c>
      <c r="N368" s="109">
        <v>100</v>
      </c>
      <c r="O368" s="109">
        <v>10</v>
      </c>
      <c r="P368" s="109">
        <v>11</v>
      </c>
      <c r="Q368" s="109">
        <v>90.909090909090907</v>
      </c>
      <c r="R368" s="109">
        <v>2</v>
      </c>
      <c r="S368" s="109">
        <v>2</v>
      </c>
      <c r="T368" s="109">
        <v>100</v>
      </c>
      <c r="U368" s="109">
        <v>3</v>
      </c>
      <c r="V368" s="109">
        <v>3</v>
      </c>
      <c r="W368" s="109">
        <v>100</v>
      </c>
      <c r="X368" s="157">
        <v>4</v>
      </c>
      <c r="Y368" s="158">
        <v>4</v>
      </c>
      <c r="Z368" s="159">
        <v>100</v>
      </c>
    </row>
    <row r="369" spans="1:26" ht="12.75" customHeight="1">
      <c r="A369" s="160" t="s">
        <v>984</v>
      </c>
      <c r="B369" s="161" t="s">
        <v>946</v>
      </c>
      <c r="C369" s="161">
        <v>290580</v>
      </c>
      <c r="D369" s="162" t="s">
        <v>937</v>
      </c>
      <c r="E369" s="108">
        <v>100</v>
      </c>
      <c r="F369" s="109">
        <v>100</v>
      </c>
      <c r="G369" s="109">
        <v>50</v>
      </c>
      <c r="H369" s="109">
        <v>0</v>
      </c>
      <c r="I369" s="109">
        <v>100</v>
      </c>
      <c r="J369" s="109" t="e">
        <f>#N/A</f>
        <v>#N/A</v>
      </c>
      <c r="K369" s="109" t="e">
        <f>#N/A</f>
        <v>#N/A</v>
      </c>
      <c r="L369" s="109">
        <v>0</v>
      </c>
      <c r="M369" s="109">
        <v>1</v>
      </c>
      <c r="N369" s="109">
        <v>0</v>
      </c>
      <c r="O369" s="109">
        <v>1</v>
      </c>
      <c r="P369" s="109">
        <v>1</v>
      </c>
      <c r="Q369" s="109">
        <v>100</v>
      </c>
      <c r="R369" s="109">
        <v>0</v>
      </c>
      <c r="S369" s="109">
        <v>1</v>
      </c>
      <c r="T369" s="109">
        <v>0</v>
      </c>
      <c r="U369" s="109">
        <v>0</v>
      </c>
      <c r="V369" s="109">
        <v>0</v>
      </c>
      <c r="W369" s="109">
        <v>0</v>
      </c>
      <c r="X369" s="157">
        <v>0</v>
      </c>
      <c r="Y369" s="158">
        <v>0</v>
      </c>
      <c r="Z369" s="159">
        <v>0</v>
      </c>
    </row>
    <row r="370" spans="1:26" ht="12.75" customHeight="1">
      <c r="A370" s="160" t="s">
        <v>984</v>
      </c>
      <c r="B370" s="161" t="s">
        <v>879</v>
      </c>
      <c r="C370" s="161">
        <v>290630</v>
      </c>
      <c r="D370" s="162" t="s">
        <v>878</v>
      </c>
      <c r="E370" s="108">
        <v>95.2</v>
      </c>
      <c r="F370" s="109">
        <v>100</v>
      </c>
      <c r="G370" s="109">
        <v>78.571428571428598</v>
      </c>
      <c r="H370" s="109">
        <v>75</v>
      </c>
      <c r="I370" s="109">
        <v>66.7</v>
      </c>
      <c r="J370" s="109" t="e">
        <f>#N/A</f>
        <v>#N/A</v>
      </c>
      <c r="K370" s="109" t="e">
        <f>#N/A</f>
        <v>#N/A</v>
      </c>
      <c r="L370" s="109">
        <v>7</v>
      </c>
      <c r="M370" s="109">
        <v>7</v>
      </c>
      <c r="N370" s="109">
        <v>100</v>
      </c>
      <c r="O370" s="109">
        <v>14</v>
      </c>
      <c r="P370" s="109">
        <v>15</v>
      </c>
      <c r="Q370" s="109">
        <v>93.3333333333333</v>
      </c>
      <c r="R370" s="109">
        <v>6</v>
      </c>
      <c r="S370" s="109">
        <v>9</v>
      </c>
      <c r="T370" s="109">
        <v>66.6666666666667</v>
      </c>
      <c r="U370" s="109">
        <v>13</v>
      </c>
      <c r="V370" s="109">
        <v>13</v>
      </c>
      <c r="W370" s="109">
        <v>100</v>
      </c>
      <c r="X370" s="157">
        <v>9</v>
      </c>
      <c r="Y370" s="158">
        <v>11</v>
      </c>
      <c r="Z370" s="159">
        <v>81.8</v>
      </c>
    </row>
    <row r="371" spans="1:26" ht="12.75" customHeight="1">
      <c r="A371" s="160" t="s">
        <v>984</v>
      </c>
      <c r="B371" s="161" t="s">
        <v>896</v>
      </c>
      <c r="C371" s="161">
        <v>290800</v>
      </c>
      <c r="D371" s="162" t="s">
        <v>891</v>
      </c>
      <c r="E371" s="108">
        <v>70</v>
      </c>
      <c r="F371" s="109">
        <v>100</v>
      </c>
      <c r="G371" s="109">
        <v>100</v>
      </c>
      <c r="H371" s="109">
        <v>100</v>
      </c>
      <c r="I371" s="109">
        <v>0</v>
      </c>
      <c r="J371" s="109" t="e">
        <f>#N/A</f>
        <v>#N/A</v>
      </c>
      <c r="K371" s="109" t="e">
        <f>#N/A</f>
        <v>#N/A</v>
      </c>
      <c r="L371" s="109">
        <v>0</v>
      </c>
      <c r="M371" s="109">
        <v>0</v>
      </c>
      <c r="N371" s="109" t="s">
        <v>972</v>
      </c>
      <c r="O371" s="109">
        <v>2</v>
      </c>
      <c r="P371" s="109">
        <v>3</v>
      </c>
      <c r="Q371" s="109">
        <v>66.6666666666667</v>
      </c>
      <c r="R371" s="109">
        <v>1</v>
      </c>
      <c r="S371" s="109">
        <v>1</v>
      </c>
      <c r="T371" s="109">
        <v>100</v>
      </c>
      <c r="U371" s="109">
        <v>0</v>
      </c>
      <c r="V371" s="109">
        <v>0</v>
      </c>
      <c r="W371" s="109">
        <v>0</v>
      </c>
      <c r="X371" s="157">
        <v>1</v>
      </c>
      <c r="Y371" s="158">
        <v>1</v>
      </c>
      <c r="Z371" s="159">
        <v>100</v>
      </c>
    </row>
    <row r="372" spans="1:26" ht="12.75" customHeight="1">
      <c r="A372" s="160" t="s">
        <v>984</v>
      </c>
      <c r="B372" s="161" t="s">
        <v>926</v>
      </c>
      <c r="C372" s="161">
        <v>290950</v>
      </c>
      <c r="D372" s="162" t="s">
        <v>914</v>
      </c>
      <c r="E372" s="108">
        <v>0</v>
      </c>
      <c r="F372" s="109">
        <v>0</v>
      </c>
      <c r="G372" s="109">
        <v>100</v>
      </c>
      <c r="H372" s="109">
        <v>0</v>
      </c>
      <c r="I372" s="109">
        <v>0</v>
      </c>
      <c r="J372" s="109" t="e">
        <f>#N/A</f>
        <v>#N/A</v>
      </c>
      <c r="K372" s="109" t="e">
        <f>#N/A</f>
        <v>#N/A</v>
      </c>
      <c r="L372" s="109">
        <v>0</v>
      </c>
      <c r="M372" s="109">
        <v>1</v>
      </c>
      <c r="N372" s="109">
        <v>0</v>
      </c>
      <c r="O372" s="109">
        <v>0</v>
      </c>
      <c r="P372" s="109">
        <v>1</v>
      </c>
      <c r="Q372" s="109">
        <v>0</v>
      </c>
      <c r="R372" s="109">
        <v>0</v>
      </c>
      <c r="S372" s="109">
        <v>0</v>
      </c>
      <c r="T372" s="109" t="s">
        <v>972</v>
      </c>
      <c r="U372" s="109">
        <v>0</v>
      </c>
      <c r="V372" s="109">
        <v>0</v>
      </c>
      <c r="W372" s="109">
        <v>0</v>
      </c>
      <c r="X372" s="157">
        <v>0</v>
      </c>
      <c r="Y372" s="158">
        <v>0</v>
      </c>
      <c r="Z372" s="159">
        <v>0</v>
      </c>
    </row>
    <row r="373" spans="1:26" ht="12.75" customHeight="1">
      <c r="A373" s="160" t="s">
        <v>984</v>
      </c>
      <c r="B373" s="161" t="s">
        <v>926</v>
      </c>
      <c r="C373" s="161">
        <v>291000</v>
      </c>
      <c r="D373" s="162" t="s">
        <v>915</v>
      </c>
      <c r="E373" s="108">
        <v>0</v>
      </c>
      <c r="F373" s="109">
        <v>0</v>
      </c>
      <c r="G373" s="109">
        <v>0</v>
      </c>
      <c r="H373" s="109">
        <v>0</v>
      </c>
      <c r="I373" s="109">
        <v>0</v>
      </c>
      <c r="J373" s="109" t="e">
        <f>#N/A</f>
        <v>#N/A</v>
      </c>
      <c r="K373" s="109" t="e">
        <f>#N/A</f>
        <v>#N/A</v>
      </c>
      <c r="L373" s="109">
        <v>1</v>
      </c>
      <c r="M373" s="109">
        <v>1</v>
      </c>
      <c r="N373" s="109">
        <v>100</v>
      </c>
      <c r="O373" s="109">
        <v>1</v>
      </c>
      <c r="P373" s="109">
        <v>1</v>
      </c>
      <c r="Q373" s="109">
        <v>100</v>
      </c>
      <c r="R373" s="109">
        <v>0</v>
      </c>
      <c r="S373" s="109">
        <v>1</v>
      </c>
      <c r="T373" s="109">
        <v>0</v>
      </c>
      <c r="U373" s="109">
        <v>0</v>
      </c>
      <c r="V373" s="109">
        <v>1</v>
      </c>
      <c r="W373" s="109">
        <v>0</v>
      </c>
      <c r="X373" s="157">
        <v>0</v>
      </c>
      <c r="Y373" s="158">
        <v>0</v>
      </c>
      <c r="Z373" s="159">
        <v>0</v>
      </c>
    </row>
    <row r="374" spans="1:26" ht="12.75" customHeight="1">
      <c r="A374" s="160" t="s">
        <v>984</v>
      </c>
      <c r="B374" s="161" t="s">
        <v>896</v>
      </c>
      <c r="C374" s="161">
        <v>291100</v>
      </c>
      <c r="D374" s="162" t="s">
        <v>892</v>
      </c>
      <c r="E374" s="108">
        <v>100</v>
      </c>
      <c r="F374" s="109">
        <v>0</v>
      </c>
      <c r="G374" s="109">
        <v>0</v>
      </c>
      <c r="H374" s="109">
        <v>0</v>
      </c>
      <c r="I374" s="109">
        <v>0</v>
      </c>
      <c r="J374" s="109" t="e">
        <f>#N/A</f>
        <v>#N/A</v>
      </c>
      <c r="K374" s="109" t="e">
        <f>#N/A</f>
        <v>#N/A</v>
      </c>
      <c r="L374" s="109">
        <v>0</v>
      </c>
      <c r="M374" s="109">
        <v>0</v>
      </c>
      <c r="N374" s="109" t="s">
        <v>972</v>
      </c>
      <c r="O374" s="109">
        <v>0</v>
      </c>
      <c r="P374" s="109">
        <v>0</v>
      </c>
      <c r="Q374" s="109" t="s">
        <v>972</v>
      </c>
      <c r="R374" s="109">
        <v>0</v>
      </c>
      <c r="S374" s="109">
        <v>0</v>
      </c>
      <c r="T374" s="109" t="s">
        <v>972</v>
      </c>
      <c r="U374" s="109">
        <v>0</v>
      </c>
      <c r="V374" s="109">
        <v>0</v>
      </c>
      <c r="W374" s="109">
        <v>0</v>
      </c>
      <c r="X374" s="157">
        <v>1</v>
      </c>
      <c r="Y374" s="158">
        <v>1</v>
      </c>
      <c r="Z374" s="159">
        <v>100</v>
      </c>
    </row>
    <row r="375" spans="1:26" ht="12.75" customHeight="1">
      <c r="A375" s="160" t="s">
        <v>984</v>
      </c>
      <c r="B375" s="161" t="s">
        <v>946</v>
      </c>
      <c r="C375" s="161">
        <v>291120</v>
      </c>
      <c r="D375" s="162" t="s">
        <v>938</v>
      </c>
      <c r="E375" s="108">
        <v>100</v>
      </c>
      <c r="F375" s="109">
        <v>0</v>
      </c>
      <c r="G375" s="109">
        <v>100</v>
      </c>
      <c r="H375" s="109">
        <v>100</v>
      </c>
      <c r="I375" s="109">
        <v>0</v>
      </c>
      <c r="J375" s="109" t="e">
        <f>#N/A</f>
        <v>#N/A</v>
      </c>
      <c r="K375" s="109" t="e">
        <f>#N/A</f>
        <v>#N/A</v>
      </c>
      <c r="L375" s="109">
        <v>0</v>
      </c>
      <c r="M375" s="109">
        <v>0</v>
      </c>
      <c r="N375" s="109" t="s">
        <v>972</v>
      </c>
      <c r="O375" s="109">
        <v>0</v>
      </c>
      <c r="P375" s="109">
        <v>0</v>
      </c>
      <c r="Q375" s="109" t="s">
        <v>972</v>
      </c>
      <c r="R375" s="109">
        <v>1</v>
      </c>
      <c r="S375" s="109">
        <v>1</v>
      </c>
      <c r="T375" s="109">
        <v>100</v>
      </c>
      <c r="U375" s="109">
        <v>2</v>
      </c>
      <c r="V375" s="109">
        <v>2</v>
      </c>
      <c r="W375" s="109">
        <v>100</v>
      </c>
      <c r="X375" s="157">
        <v>0</v>
      </c>
      <c r="Y375" s="158">
        <v>0</v>
      </c>
      <c r="Z375" s="159">
        <v>0</v>
      </c>
    </row>
    <row r="376" spans="1:26" ht="12.75" customHeight="1">
      <c r="A376" s="160" t="s">
        <v>984</v>
      </c>
      <c r="B376" s="161" t="s">
        <v>896</v>
      </c>
      <c r="C376" s="161">
        <v>291150</v>
      </c>
      <c r="D376" s="162" t="s">
        <v>893</v>
      </c>
      <c r="E376" s="108">
        <v>0</v>
      </c>
      <c r="F376" s="109">
        <v>0</v>
      </c>
      <c r="G376" s="109">
        <v>0</v>
      </c>
      <c r="H376" s="109">
        <v>0</v>
      </c>
      <c r="I376" s="109">
        <v>100</v>
      </c>
      <c r="J376" s="109" t="e">
        <f>#N/A</f>
        <v>#N/A</v>
      </c>
      <c r="K376" s="109" t="e">
        <f>#N/A</f>
        <v>#N/A</v>
      </c>
      <c r="L376" s="109">
        <v>1</v>
      </c>
      <c r="M376" s="109">
        <v>2</v>
      </c>
      <c r="N376" s="109">
        <v>50</v>
      </c>
      <c r="O376" s="109">
        <v>0</v>
      </c>
      <c r="P376" s="109">
        <v>1</v>
      </c>
      <c r="Q376" s="109">
        <v>0</v>
      </c>
      <c r="R376" s="109">
        <v>0</v>
      </c>
      <c r="S376" s="109">
        <v>0</v>
      </c>
      <c r="T376" s="109" t="s">
        <v>972</v>
      </c>
      <c r="U376" s="109">
        <v>1</v>
      </c>
      <c r="V376" s="109">
        <v>1</v>
      </c>
      <c r="W376" s="109">
        <v>100</v>
      </c>
      <c r="X376" s="157">
        <v>0</v>
      </c>
      <c r="Y376" s="158">
        <v>0</v>
      </c>
      <c r="Z376" s="159">
        <v>0</v>
      </c>
    </row>
    <row r="377" spans="1:26" ht="12.75" customHeight="1">
      <c r="A377" s="160" t="s">
        <v>984</v>
      </c>
      <c r="B377" s="161" t="s">
        <v>896</v>
      </c>
      <c r="C377" s="161">
        <v>291210</v>
      </c>
      <c r="D377" s="162" t="s">
        <v>894</v>
      </c>
      <c r="E377" s="108">
        <v>50</v>
      </c>
      <c r="F377" s="109">
        <v>83.3333333333333</v>
      </c>
      <c r="G377" s="109">
        <v>100</v>
      </c>
      <c r="H377" s="109">
        <v>50</v>
      </c>
      <c r="I377" s="109">
        <v>100</v>
      </c>
      <c r="J377" s="109" t="e">
        <f>#N/A</f>
        <v>#N/A</v>
      </c>
      <c r="K377" s="109" t="e">
        <f>#N/A</f>
        <v>#N/A</v>
      </c>
      <c r="L377" s="109">
        <v>1</v>
      </c>
      <c r="M377" s="109">
        <v>2</v>
      </c>
      <c r="N377" s="109">
        <v>50</v>
      </c>
      <c r="O377" s="109">
        <v>2</v>
      </c>
      <c r="P377" s="109">
        <v>2</v>
      </c>
      <c r="Q377" s="109">
        <v>100</v>
      </c>
      <c r="R377" s="109">
        <v>0</v>
      </c>
      <c r="S377" s="109">
        <v>0</v>
      </c>
      <c r="T377" s="109" t="s">
        <v>972</v>
      </c>
      <c r="U377" s="109">
        <v>1</v>
      </c>
      <c r="V377" s="109">
        <v>1</v>
      </c>
      <c r="W377" s="109">
        <v>100</v>
      </c>
      <c r="X377" s="157">
        <v>5</v>
      </c>
      <c r="Y377" s="158">
        <v>5</v>
      </c>
      <c r="Z377" s="159">
        <v>100</v>
      </c>
    </row>
    <row r="378" spans="1:26" ht="12.75" customHeight="1">
      <c r="A378" s="160" t="s">
        <v>984</v>
      </c>
      <c r="B378" s="161" t="s">
        <v>896</v>
      </c>
      <c r="C378" s="161">
        <v>291270</v>
      </c>
      <c r="D378" s="162" t="s">
        <v>895</v>
      </c>
      <c r="E378" s="108">
        <v>0</v>
      </c>
      <c r="F378" s="109">
        <v>0</v>
      </c>
      <c r="G378" s="109">
        <v>0</v>
      </c>
      <c r="H378" s="109">
        <v>0</v>
      </c>
      <c r="I378" s="109">
        <v>0</v>
      </c>
      <c r="J378" s="109" t="e">
        <f>#N/A</f>
        <v>#N/A</v>
      </c>
      <c r="K378" s="109" t="e">
        <f>#N/A</f>
        <v>#N/A</v>
      </c>
      <c r="L378" s="109">
        <v>0</v>
      </c>
      <c r="M378" s="109">
        <v>2</v>
      </c>
      <c r="N378" s="109">
        <v>0</v>
      </c>
      <c r="O378" s="109">
        <v>0</v>
      </c>
      <c r="P378" s="109">
        <v>0</v>
      </c>
      <c r="Q378" s="109" t="s">
        <v>972</v>
      </c>
      <c r="R378" s="109">
        <v>1</v>
      </c>
      <c r="S378" s="109">
        <v>1</v>
      </c>
      <c r="T378" s="109">
        <v>100</v>
      </c>
      <c r="U378" s="109">
        <v>2</v>
      </c>
      <c r="V378" s="109">
        <v>2</v>
      </c>
      <c r="W378" s="109">
        <v>100</v>
      </c>
      <c r="X378" s="157">
        <v>0</v>
      </c>
      <c r="Y378" s="158">
        <v>0</v>
      </c>
      <c r="Z378" s="159">
        <v>0</v>
      </c>
    </row>
    <row r="379" spans="1:26" ht="12.75" customHeight="1">
      <c r="A379" s="160" t="s">
        <v>984</v>
      </c>
      <c r="B379" s="161" t="s">
        <v>926</v>
      </c>
      <c r="C379" s="161">
        <v>291290</v>
      </c>
      <c r="D379" s="162" t="s">
        <v>916</v>
      </c>
      <c r="E379" s="108">
        <v>0</v>
      </c>
      <c r="F379" s="109">
        <v>0</v>
      </c>
      <c r="G379" s="109">
        <v>100</v>
      </c>
      <c r="H379" s="109">
        <v>100</v>
      </c>
      <c r="I379" s="109">
        <v>33.299999999999997</v>
      </c>
      <c r="J379" s="109" t="e">
        <f>#N/A</f>
        <v>#N/A</v>
      </c>
      <c r="K379" s="109" t="e">
        <f>#N/A</f>
        <v>#N/A</v>
      </c>
      <c r="L379" s="109">
        <v>0</v>
      </c>
      <c r="M379" s="109">
        <v>2</v>
      </c>
      <c r="N379" s="109">
        <v>0</v>
      </c>
      <c r="O379" s="109">
        <v>0</v>
      </c>
      <c r="P379" s="109">
        <v>1</v>
      </c>
      <c r="Q379" s="109">
        <v>0</v>
      </c>
      <c r="R379" s="109">
        <v>2</v>
      </c>
      <c r="S379" s="109">
        <v>2</v>
      </c>
      <c r="T379" s="109">
        <v>100</v>
      </c>
      <c r="U379" s="109">
        <v>2</v>
      </c>
      <c r="V379" s="109">
        <v>2</v>
      </c>
      <c r="W379" s="109">
        <v>100</v>
      </c>
      <c r="X379" s="157">
        <v>1</v>
      </c>
      <c r="Y379" s="158">
        <v>1</v>
      </c>
      <c r="Z379" s="159">
        <v>100</v>
      </c>
    </row>
    <row r="380" spans="1:26" ht="12.75" customHeight="1">
      <c r="A380" s="160" t="s">
        <v>984</v>
      </c>
      <c r="B380" s="161" t="s">
        <v>946</v>
      </c>
      <c r="C380" s="161">
        <v>291345</v>
      </c>
      <c r="D380" s="162" t="s">
        <v>939</v>
      </c>
      <c r="E380" s="108">
        <v>0</v>
      </c>
      <c r="F380" s="109">
        <v>0</v>
      </c>
      <c r="G380" s="109">
        <v>0</v>
      </c>
      <c r="H380" s="109">
        <v>0</v>
      </c>
      <c r="I380" s="109">
        <v>0</v>
      </c>
      <c r="J380" s="109" t="e">
        <f>#N/A</f>
        <v>#N/A</v>
      </c>
      <c r="K380" s="109" t="e">
        <f>#N/A</f>
        <v>#N/A</v>
      </c>
      <c r="L380" s="109">
        <v>0</v>
      </c>
      <c r="M380" s="109">
        <v>0</v>
      </c>
      <c r="N380" s="109" t="s">
        <v>972</v>
      </c>
      <c r="O380" s="109">
        <v>0</v>
      </c>
      <c r="P380" s="109">
        <v>0</v>
      </c>
      <c r="Q380" s="109" t="s">
        <v>972</v>
      </c>
      <c r="R380" s="109">
        <v>0</v>
      </c>
      <c r="S380" s="109">
        <v>0</v>
      </c>
      <c r="T380" s="109" t="s">
        <v>972</v>
      </c>
      <c r="U380" s="109">
        <v>0</v>
      </c>
      <c r="V380" s="109">
        <v>0</v>
      </c>
      <c r="W380" s="109">
        <v>0</v>
      </c>
      <c r="X380" s="157">
        <v>0</v>
      </c>
      <c r="Y380" s="158">
        <v>0</v>
      </c>
      <c r="Z380" s="159">
        <v>0</v>
      </c>
    </row>
    <row r="381" spans="1:26" ht="12.75" customHeight="1">
      <c r="A381" s="160" t="s">
        <v>984</v>
      </c>
      <c r="B381" s="161" t="s">
        <v>879</v>
      </c>
      <c r="C381" s="161">
        <v>291360</v>
      </c>
      <c r="D381" s="162" t="s">
        <v>879</v>
      </c>
      <c r="E381" s="108">
        <v>90.9</v>
      </c>
      <c r="F381" s="109">
        <v>92</v>
      </c>
      <c r="G381" s="109">
        <v>83.3333333333333</v>
      </c>
      <c r="H381" s="109">
        <v>100</v>
      </c>
      <c r="I381" s="109">
        <v>91.7</v>
      </c>
      <c r="J381" s="109" t="e">
        <f>#N/A</f>
        <v>#N/A</v>
      </c>
      <c r="K381" s="109" t="e">
        <f>#N/A</f>
        <v>#N/A</v>
      </c>
      <c r="L381" s="109">
        <v>7</v>
      </c>
      <c r="M381" s="109">
        <v>7</v>
      </c>
      <c r="N381" s="109">
        <v>100</v>
      </c>
      <c r="O381" s="109">
        <v>11</v>
      </c>
      <c r="P381" s="109">
        <v>11</v>
      </c>
      <c r="Q381" s="109">
        <v>100</v>
      </c>
      <c r="R381" s="109">
        <v>18</v>
      </c>
      <c r="S381" s="109">
        <v>20</v>
      </c>
      <c r="T381" s="109">
        <v>90</v>
      </c>
      <c r="U381" s="109">
        <v>13</v>
      </c>
      <c r="V381" s="109">
        <v>17</v>
      </c>
      <c r="W381" s="109">
        <v>76.5</v>
      </c>
      <c r="X381" s="157">
        <v>7</v>
      </c>
      <c r="Y381" s="158">
        <v>9</v>
      </c>
      <c r="Z381" s="159">
        <v>77.8</v>
      </c>
    </row>
    <row r="382" spans="1:26" ht="12.75" customHeight="1">
      <c r="A382" s="160" t="s">
        <v>984</v>
      </c>
      <c r="B382" s="161" t="s">
        <v>926</v>
      </c>
      <c r="C382" s="161">
        <v>291390</v>
      </c>
      <c r="D382" s="162" t="s">
        <v>917</v>
      </c>
      <c r="E382" s="108">
        <v>100</v>
      </c>
      <c r="F382" s="109">
        <v>0</v>
      </c>
      <c r="G382" s="109">
        <v>100</v>
      </c>
      <c r="H382" s="109">
        <v>100</v>
      </c>
      <c r="I382" s="109">
        <v>40</v>
      </c>
      <c r="J382" s="109" t="e">
        <f>#N/A</f>
        <v>#N/A</v>
      </c>
      <c r="K382" s="109" t="e">
        <f>#N/A</f>
        <v>#N/A</v>
      </c>
      <c r="L382" s="109">
        <v>3</v>
      </c>
      <c r="M382" s="109">
        <v>4</v>
      </c>
      <c r="N382" s="109">
        <v>75</v>
      </c>
      <c r="O382" s="109">
        <v>2</v>
      </c>
      <c r="P382" s="109">
        <v>3</v>
      </c>
      <c r="Q382" s="109">
        <v>66.6666666666667</v>
      </c>
      <c r="R382" s="109">
        <v>0</v>
      </c>
      <c r="S382" s="109">
        <v>4</v>
      </c>
      <c r="T382" s="109">
        <v>0</v>
      </c>
      <c r="U382" s="109">
        <v>5</v>
      </c>
      <c r="V382" s="109">
        <v>7</v>
      </c>
      <c r="W382" s="109">
        <v>71.400000000000006</v>
      </c>
      <c r="X382" s="157">
        <v>3</v>
      </c>
      <c r="Y382" s="158">
        <v>5</v>
      </c>
      <c r="Z382" s="159">
        <v>60</v>
      </c>
    </row>
    <row r="383" spans="1:26" ht="12.75" customHeight="1">
      <c r="A383" s="160" t="s">
        <v>984</v>
      </c>
      <c r="B383" s="161" t="s">
        <v>926</v>
      </c>
      <c r="C383" s="161">
        <v>291420</v>
      </c>
      <c r="D383" s="162" t="s">
        <v>918</v>
      </c>
      <c r="E383" s="108">
        <v>100</v>
      </c>
      <c r="F383" s="109">
        <v>0</v>
      </c>
      <c r="G383" s="109">
        <v>0</v>
      </c>
      <c r="H383" s="109">
        <v>0</v>
      </c>
      <c r="I383" s="109">
        <v>50</v>
      </c>
      <c r="J383" s="109" t="e">
        <f>#N/A</f>
        <v>#N/A</v>
      </c>
      <c r="K383" s="109" t="e">
        <f>#N/A</f>
        <v>#N/A</v>
      </c>
      <c r="L383" s="109">
        <v>1</v>
      </c>
      <c r="M383" s="109">
        <v>2</v>
      </c>
      <c r="N383" s="109">
        <v>50</v>
      </c>
      <c r="O383" s="109">
        <v>0</v>
      </c>
      <c r="P383" s="109">
        <v>0</v>
      </c>
      <c r="Q383" s="109" t="s">
        <v>972</v>
      </c>
      <c r="R383" s="109">
        <v>0</v>
      </c>
      <c r="S383" s="109">
        <v>1</v>
      </c>
      <c r="T383" s="109">
        <v>0</v>
      </c>
      <c r="U383" s="109">
        <v>0</v>
      </c>
      <c r="V383" s="109">
        <v>0</v>
      </c>
      <c r="W383" s="109">
        <v>0</v>
      </c>
      <c r="X383" s="157">
        <v>1</v>
      </c>
      <c r="Y383" s="158">
        <v>1</v>
      </c>
      <c r="Z383" s="159">
        <v>100</v>
      </c>
    </row>
    <row r="384" spans="1:26" ht="12.75" customHeight="1">
      <c r="A384" s="160" t="s">
        <v>984</v>
      </c>
      <c r="B384" s="161" t="s">
        <v>926</v>
      </c>
      <c r="C384" s="161">
        <v>291430</v>
      </c>
      <c r="D384" s="162" t="s">
        <v>919</v>
      </c>
      <c r="E384" s="108">
        <v>66.7</v>
      </c>
      <c r="F384" s="109">
        <v>57.142857142857103</v>
      </c>
      <c r="G384" s="109">
        <v>100</v>
      </c>
      <c r="H384" s="109">
        <v>100</v>
      </c>
      <c r="I384" s="109">
        <v>50</v>
      </c>
      <c r="J384" s="109" t="e">
        <f>#N/A</f>
        <v>#N/A</v>
      </c>
      <c r="K384" s="109" t="e">
        <f>#N/A</f>
        <v>#N/A</v>
      </c>
      <c r="L384" s="109">
        <v>1</v>
      </c>
      <c r="M384" s="109">
        <v>1</v>
      </c>
      <c r="N384" s="109">
        <v>100</v>
      </c>
      <c r="O384" s="109">
        <v>4</v>
      </c>
      <c r="P384" s="109">
        <v>4</v>
      </c>
      <c r="Q384" s="109">
        <v>100</v>
      </c>
      <c r="R384" s="109">
        <v>0</v>
      </c>
      <c r="S384" s="109">
        <v>1</v>
      </c>
      <c r="T384" s="109">
        <v>0</v>
      </c>
      <c r="U384" s="109">
        <v>8</v>
      </c>
      <c r="V384" s="109">
        <v>11</v>
      </c>
      <c r="W384" s="109">
        <v>72.7</v>
      </c>
      <c r="X384" s="157">
        <v>1</v>
      </c>
      <c r="Y384" s="158">
        <v>3</v>
      </c>
      <c r="Z384" s="159">
        <v>33.299999999999997</v>
      </c>
    </row>
    <row r="385" spans="1:26" ht="12.75" customHeight="1">
      <c r="A385" s="160" t="s">
        <v>984</v>
      </c>
      <c r="B385" s="161" t="s">
        <v>896</v>
      </c>
      <c r="C385" s="161">
        <v>291480</v>
      </c>
      <c r="D385" s="162" t="s">
        <v>896</v>
      </c>
      <c r="E385" s="108">
        <v>80.2</v>
      </c>
      <c r="F385" s="109">
        <v>78.461538461538495</v>
      </c>
      <c r="G385" s="109">
        <v>79.729729729729698</v>
      </c>
      <c r="H385" s="109">
        <v>85</v>
      </c>
      <c r="I385" s="109">
        <v>93.5</v>
      </c>
      <c r="J385" s="109" t="e">
        <f>#N/A</f>
        <v>#N/A</v>
      </c>
      <c r="K385" s="109" t="e">
        <f>#N/A</f>
        <v>#N/A</v>
      </c>
      <c r="L385" s="109">
        <v>29</v>
      </c>
      <c r="M385" s="109">
        <v>34</v>
      </c>
      <c r="N385" s="109">
        <v>85.294117647058798</v>
      </c>
      <c r="O385" s="109">
        <v>33</v>
      </c>
      <c r="P385" s="109">
        <v>35</v>
      </c>
      <c r="Q385" s="109">
        <v>94.285714285714306</v>
      </c>
      <c r="R385" s="109">
        <v>29</v>
      </c>
      <c r="S385" s="109">
        <v>38</v>
      </c>
      <c r="T385" s="109">
        <v>76.315789473684205</v>
      </c>
      <c r="U385" s="109">
        <v>39</v>
      </c>
      <c r="V385" s="109">
        <v>43</v>
      </c>
      <c r="W385" s="109">
        <v>90.7</v>
      </c>
      <c r="X385" s="157">
        <v>43</v>
      </c>
      <c r="Y385" s="158">
        <v>52</v>
      </c>
      <c r="Z385" s="159">
        <v>82.7</v>
      </c>
    </row>
    <row r="386" spans="1:26" ht="12.75" customHeight="1">
      <c r="A386" s="160" t="s">
        <v>984</v>
      </c>
      <c r="B386" s="161" t="s">
        <v>879</v>
      </c>
      <c r="C386" s="161">
        <v>291490</v>
      </c>
      <c r="D386" s="162" t="s">
        <v>880</v>
      </c>
      <c r="E386" s="108">
        <v>66.7</v>
      </c>
      <c r="F386" s="109">
        <v>100</v>
      </c>
      <c r="G386" s="109">
        <v>100</v>
      </c>
      <c r="H386" s="109">
        <v>100</v>
      </c>
      <c r="I386" s="109">
        <v>0</v>
      </c>
      <c r="J386" s="109" t="e">
        <f>#N/A</f>
        <v>#N/A</v>
      </c>
      <c r="K386" s="109" t="e">
        <f>#N/A</f>
        <v>#N/A</v>
      </c>
      <c r="L386" s="109">
        <v>2</v>
      </c>
      <c r="M386" s="109">
        <v>2</v>
      </c>
      <c r="N386" s="109">
        <v>100</v>
      </c>
      <c r="O386" s="109">
        <v>0</v>
      </c>
      <c r="P386" s="109">
        <v>1</v>
      </c>
      <c r="Q386" s="109">
        <v>0</v>
      </c>
      <c r="R386" s="109">
        <v>0</v>
      </c>
      <c r="S386" s="109">
        <v>1</v>
      </c>
      <c r="T386" s="109">
        <v>0</v>
      </c>
      <c r="U386" s="109">
        <v>1</v>
      </c>
      <c r="V386" s="109">
        <v>1</v>
      </c>
      <c r="W386" s="109">
        <v>100</v>
      </c>
      <c r="X386" s="157">
        <v>0</v>
      </c>
      <c r="Y386" s="158">
        <v>1</v>
      </c>
      <c r="Z386" s="159">
        <v>0</v>
      </c>
    </row>
    <row r="387" spans="1:26" ht="12.75" customHeight="1">
      <c r="A387" s="160" t="s">
        <v>984</v>
      </c>
      <c r="B387" s="161" t="s">
        <v>926</v>
      </c>
      <c r="C387" s="161">
        <v>291510</v>
      </c>
      <c r="D387" s="162" t="s">
        <v>920</v>
      </c>
      <c r="E387" s="108">
        <v>0</v>
      </c>
      <c r="F387" s="109">
        <v>0</v>
      </c>
      <c r="G387" s="109">
        <v>100</v>
      </c>
      <c r="H387" s="109">
        <v>100</v>
      </c>
      <c r="I387" s="109">
        <v>0</v>
      </c>
      <c r="J387" s="109" t="e">
        <f>#N/A</f>
        <v>#N/A</v>
      </c>
      <c r="K387" s="109" t="e">
        <f>#N/A</f>
        <v>#N/A</v>
      </c>
      <c r="L387" s="109">
        <v>2</v>
      </c>
      <c r="M387" s="109">
        <v>2</v>
      </c>
      <c r="N387" s="109">
        <v>100</v>
      </c>
      <c r="O387" s="109">
        <v>2</v>
      </c>
      <c r="P387" s="109">
        <v>2</v>
      </c>
      <c r="Q387" s="109">
        <v>100</v>
      </c>
      <c r="R387" s="109">
        <v>1</v>
      </c>
      <c r="S387" s="109">
        <v>1</v>
      </c>
      <c r="T387" s="109">
        <v>100</v>
      </c>
      <c r="U387" s="109">
        <v>2</v>
      </c>
      <c r="V387" s="109">
        <v>2</v>
      </c>
      <c r="W387" s="109">
        <v>100</v>
      </c>
      <c r="X387" s="157">
        <v>0</v>
      </c>
      <c r="Y387" s="158">
        <v>0</v>
      </c>
      <c r="Z387" s="159">
        <v>0</v>
      </c>
    </row>
    <row r="388" spans="1:26" ht="12.75" customHeight="1">
      <c r="A388" s="160" t="s">
        <v>984</v>
      </c>
      <c r="B388" s="161" t="s">
        <v>926</v>
      </c>
      <c r="C388" s="161">
        <v>291520</v>
      </c>
      <c r="D388" s="162" t="s">
        <v>921</v>
      </c>
      <c r="E388" s="108">
        <v>0</v>
      </c>
      <c r="F388" s="109">
        <v>0</v>
      </c>
      <c r="G388" s="109">
        <v>0</v>
      </c>
      <c r="H388" s="109">
        <v>0</v>
      </c>
      <c r="I388" s="109">
        <v>0</v>
      </c>
      <c r="J388" s="109" t="e">
        <f>#N/A</f>
        <v>#N/A</v>
      </c>
      <c r="K388" s="109" t="e">
        <f>#N/A</f>
        <v>#N/A</v>
      </c>
      <c r="L388" s="109">
        <v>0</v>
      </c>
      <c r="M388" s="109">
        <v>0</v>
      </c>
      <c r="N388" s="109" t="s">
        <v>972</v>
      </c>
      <c r="O388" s="109">
        <v>0</v>
      </c>
      <c r="P388" s="109">
        <v>0</v>
      </c>
      <c r="Q388" s="109" t="s">
        <v>972</v>
      </c>
      <c r="R388" s="109">
        <v>0</v>
      </c>
      <c r="S388" s="109">
        <v>0</v>
      </c>
      <c r="T388" s="109" t="s">
        <v>972</v>
      </c>
      <c r="U388" s="109">
        <v>1</v>
      </c>
      <c r="V388" s="109">
        <v>1</v>
      </c>
      <c r="W388" s="109">
        <v>100</v>
      </c>
      <c r="X388" s="157">
        <v>0</v>
      </c>
      <c r="Y388" s="158">
        <v>0</v>
      </c>
      <c r="Z388" s="159">
        <v>0</v>
      </c>
    </row>
    <row r="389" spans="1:26" ht="12.75" customHeight="1">
      <c r="A389" s="160" t="s">
        <v>984</v>
      </c>
      <c r="B389" s="161" t="s">
        <v>896</v>
      </c>
      <c r="C389" s="161">
        <v>291540</v>
      </c>
      <c r="D389" s="162" t="s">
        <v>897</v>
      </c>
      <c r="E389" s="108">
        <v>0</v>
      </c>
      <c r="F389" s="109">
        <v>0</v>
      </c>
      <c r="G389" s="109">
        <v>0</v>
      </c>
      <c r="H389" s="109">
        <v>0</v>
      </c>
      <c r="I389" s="109">
        <v>0</v>
      </c>
      <c r="J389" s="109" t="e">
        <f>#N/A</f>
        <v>#N/A</v>
      </c>
      <c r="K389" s="109" t="e">
        <f>#N/A</f>
        <v>#N/A</v>
      </c>
      <c r="L389" s="109">
        <v>0</v>
      </c>
      <c r="M389" s="109">
        <v>0</v>
      </c>
      <c r="N389" s="109" t="s">
        <v>972</v>
      </c>
      <c r="O389" s="109">
        <v>0</v>
      </c>
      <c r="P389" s="109">
        <v>0</v>
      </c>
      <c r="Q389" s="109" t="s">
        <v>972</v>
      </c>
      <c r="R389" s="109">
        <v>1</v>
      </c>
      <c r="S389" s="109">
        <v>2</v>
      </c>
      <c r="T389" s="109">
        <v>50</v>
      </c>
      <c r="U389" s="109">
        <v>0</v>
      </c>
      <c r="V389" s="109">
        <v>0</v>
      </c>
      <c r="W389" s="109">
        <v>0</v>
      </c>
      <c r="X389" s="157">
        <v>0</v>
      </c>
      <c r="Y389" s="158">
        <v>0</v>
      </c>
      <c r="Z389" s="159">
        <v>0</v>
      </c>
    </row>
    <row r="390" spans="1:26" ht="12.75" customHeight="1">
      <c r="A390" s="160" t="s">
        <v>984</v>
      </c>
      <c r="B390" s="161" t="s">
        <v>896</v>
      </c>
      <c r="C390" s="161">
        <v>291550</v>
      </c>
      <c r="D390" s="162" t="s">
        <v>898</v>
      </c>
      <c r="E390" s="108">
        <v>80</v>
      </c>
      <c r="F390" s="109">
        <v>71.428571428571402</v>
      </c>
      <c r="G390" s="109">
        <v>100</v>
      </c>
      <c r="H390" s="109">
        <v>60</v>
      </c>
      <c r="I390" s="109">
        <v>85.7</v>
      </c>
      <c r="J390" s="109" t="e">
        <f>#N/A</f>
        <v>#N/A</v>
      </c>
      <c r="K390" s="109" t="e">
        <f>#N/A</f>
        <v>#N/A</v>
      </c>
      <c r="L390" s="109">
        <v>4</v>
      </c>
      <c r="M390" s="109">
        <v>4</v>
      </c>
      <c r="N390" s="109">
        <v>100</v>
      </c>
      <c r="O390" s="109">
        <v>4</v>
      </c>
      <c r="P390" s="109">
        <v>6</v>
      </c>
      <c r="Q390" s="109">
        <v>66.6666666666667</v>
      </c>
      <c r="R390" s="109">
        <v>3</v>
      </c>
      <c r="S390" s="109">
        <v>4</v>
      </c>
      <c r="T390" s="109">
        <v>75</v>
      </c>
      <c r="U390" s="109">
        <v>3</v>
      </c>
      <c r="V390" s="109">
        <v>4</v>
      </c>
      <c r="W390" s="109">
        <v>75</v>
      </c>
      <c r="X390" s="157">
        <v>2</v>
      </c>
      <c r="Y390" s="158">
        <v>2</v>
      </c>
      <c r="Z390" s="159">
        <v>100</v>
      </c>
    </row>
    <row r="391" spans="1:26" ht="12.75" customHeight="1">
      <c r="A391" s="160" t="s">
        <v>984</v>
      </c>
      <c r="B391" s="161" t="s">
        <v>926</v>
      </c>
      <c r="C391" s="161">
        <v>291570</v>
      </c>
      <c r="D391" s="162" t="s">
        <v>922</v>
      </c>
      <c r="E391" s="108">
        <v>0</v>
      </c>
      <c r="F391" s="109">
        <v>50</v>
      </c>
      <c r="G391" s="109">
        <v>33.3333333333333</v>
      </c>
      <c r="H391" s="109">
        <v>0</v>
      </c>
      <c r="I391" s="109">
        <v>0</v>
      </c>
      <c r="J391" s="109" t="e">
        <f>#N/A</f>
        <v>#N/A</v>
      </c>
      <c r="K391" s="109" t="e">
        <f>#N/A</f>
        <v>#N/A</v>
      </c>
      <c r="L391" s="109">
        <v>0</v>
      </c>
      <c r="M391" s="109">
        <v>0</v>
      </c>
      <c r="N391" s="109" t="s">
        <v>972</v>
      </c>
      <c r="O391" s="109">
        <v>1</v>
      </c>
      <c r="P391" s="109">
        <v>1</v>
      </c>
      <c r="Q391" s="109">
        <v>100</v>
      </c>
      <c r="R391" s="109">
        <v>0</v>
      </c>
      <c r="S391" s="109">
        <v>0</v>
      </c>
      <c r="T391" s="109" t="s">
        <v>972</v>
      </c>
      <c r="U391" s="109">
        <v>0</v>
      </c>
      <c r="V391" s="109">
        <v>0</v>
      </c>
      <c r="W391" s="109">
        <v>0</v>
      </c>
      <c r="X391" s="157">
        <v>1</v>
      </c>
      <c r="Y391" s="158">
        <v>1</v>
      </c>
      <c r="Z391" s="159">
        <v>100</v>
      </c>
    </row>
    <row r="392" spans="1:26" ht="12.75" customHeight="1">
      <c r="A392" s="160" t="s">
        <v>984</v>
      </c>
      <c r="B392" s="161" t="s">
        <v>896</v>
      </c>
      <c r="C392" s="161">
        <v>291620</v>
      </c>
      <c r="D392" s="162" t="s">
        <v>899</v>
      </c>
      <c r="E392" s="108">
        <v>0</v>
      </c>
      <c r="F392" s="109">
        <v>50</v>
      </c>
      <c r="G392" s="109">
        <v>100</v>
      </c>
      <c r="H392" s="109">
        <v>0</v>
      </c>
      <c r="I392" s="109">
        <v>0</v>
      </c>
      <c r="J392" s="109" t="e">
        <f>#N/A</f>
        <v>#N/A</v>
      </c>
      <c r="K392" s="109" t="e">
        <f>#N/A</f>
        <v>#N/A</v>
      </c>
      <c r="L392" s="109">
        <v>0</v>
      </c>
      <c r="M392" s="109">
        <v>0</v>
      </c>
      <c r="N392" s="109" t="s">
        <v>972</v>
      </c>
      <c r="O392" s="109">
        <v>1</v>
      </c>
      <c r="P392" s="109">
        <v>1</v>
      </c>
      <c r="Q392" s="109">
        <v>100</v>
      </c>
      <c r="R392" s="109">
        <v>0</v>
      </c>
      <c r="S392" s="109">
        <v>0</v>
      </c>
      <c r="T392" s="109" t="s">
        <v>972</v>
      </c>
      <c r="U392" s="109">
        <v>0</v>
      </c>
      <c r="V392" s="109">
        <v>0</v>
      </c>
      <c r="W392" s="109">
        <v>0</v>
      </c>
      <c r="X392" s="157">
        <v>2</v>
      </c>
      <c r="Y392" s="158">
        <v>2</v>
      </c>
      <c r="Z392" s="159">
        <v>100</v>
      </c>
    </row>
    <row r="393" spans="1:26" ht="12.75" customHeight="1">
      <c r="A393" s="160" t="s">
        <v>984</v>
      </c>
      <c r="B393" s="161" t="s">
        <v>896</v>
      </c>
      <c r="C393" s="161">
        <v>291660</v>
      </c>
      <c r="D393" s="162" t="s">
        <v>900</v>
      </c>
      <c r="E393" s="108">
        <v>100</v>
      </c>
      <c r="F393" s="109">
        <v>0</v>
      </c>
      <c r="G393" s="109">
        <v>100</v>
      </c>
      <c r="H393" s="109">
        <v>100</v>
      </c>
      <c r="I393" s="109">
        <v>100</v>
      </c>
      <c r="J393" s="109" t="e">
        <f>#N/A</f>
        <v>#N/A</v>
      </c>
      <c r="K393" s="109" t="e">
        <f>#N/A</f>
        <v>#N/A</v>
      </c>
      <c r="L393" s="109">
        <v>0</v>
      </c>
      <c r="M393" s="109">
        <v>0</v>
      </c>
      <c r="N393" s="109" t="s">
        <v>972</v>
      </c>
      <c r="O393" s="109">
        <v>1</v>
      </c>
      <c r="P393" s="109">
        <v>3</v>
      </c>
      <c r="Q393" s="109">
        <v>33.3333333333333</v>
      </c>
      <c r="R393" s="109">
        <v>2</v>
      </c>
      <c r="S393" s="109">
        <v>2</v>
      </c>
      <c r="T393" s="109">
        <v>100</v>
      </c>
      <c r="U393" s="109">
        <v>2</v>
      </c>
      <c r="V393" s="109">
        <v>2</v>
      </c>
      <c r="W393" s="109">
        <v>100</v>
      </c>
      <c r="X393" s="157">
        <v>3</v>
      </c>
      <c r="Y393" s="158">
        <v>4</v>
      </c>
      <c r="Z393" s="159">
        <v>75</v>
      </c>
    </row>
    <row r="394" spans="1:26" ht="12.75" customHeight="1">
      <c r="A394" s="160" t="s">
        <v>984</v>
      </c>
      <c r="B394" s="161" t="s">
        <v>926</v>
      </c>
      <c r="C394" s="161">
        <v>291670</v>
      </c>
      <c r="D394" s="162" t="s">
        <v>923</v>
      </c>
      <c r="E394" s="108">
        <v>0</v>
      </c>
      <c r="F394" s="109">
        <v>100</v>
      </c>
      <c r="G394" s="109">
        <v>0</v>
      </c>
      <c r="H394" s="109">
        <v>0</v>
      </c>
      <c r="I394" s="109">
        <v>0</v>
      </c>
      <c r="J394" s="109" t="e">
        <f>#N/A</f>
        <v>#N/A</v>
      </c>
      <c r="K394" s="109" t="e">
        <f>#N/A</f>
        <v>#N/A</v>
      </c>
      <c r="L394" s="109">
        <v>0</v>
      </c>
      <c r="M394" s="109">
        <v>0</v>
      </c>
      <c r="N394" s="109" t="s">
        <v>972</v>
      </c>
      <c r="O394" s="109">
        <v>0</v>
      </c>
      <c r="P394" s="109">
        <v>0</v>
      </c>
      <c r="Q394" s="109" t="s">
        <v>972</v>
      </c>
      <c r="R394" s="109">
        <v>0</v>
      </c>
      <c r="S394" s="109">
        <v>0</v>
      </c>
      <c r="T394" s="109" t="s">
        <v>972</v>
      </c>
      <c r="U394" s="109">
        <v>0</v>
      </c>
      <c r="V394" s="109">
        <v>0</v>
      </c>
      <c r="W394" s="109">
        <v>0</v>
      </c>
      <c r="X394" s="157">
        <v>0</v>
      </c>
      <c r="Y394" s="158">
        <v>0</v>
      </c>
      <c r="Z394" s="159">
        <v>0</v>
      </c>
    </row>
    <row r="395" spans="1:26" ht="12.75" customHeight="1">
      <c r="A395" s="160" t="s">
        <v>984</v>
      </c>
      <c r="B395" s="161" t="s">
        <v>926</v>
      </c>
      <c r="C395" s="161">
        <v>291690</v>
      </c>
      <c r="D395" s="162" t="s">
        <v>924</v>
      </c>
      <c r="E395" s="108">
        <v>0</v>
      </c>
      <c r="F395" s="109">
        <v>0</v>
      </c>
      <c r="G395" s="109">
        <v>0</v>
      </c>
      <c r="H395" s="109">
        <v>0</v>
      </c>
      <c r="I395" s="109">
        <v>0</v>
      </c>
      <c r="J395" s="109" t="e">
        <f>#N/A</f>
        <v>#N/A</v>
      </c>
      <c r="K395" s="109" t="e">
        <f>#N/A</f>
        <v>#N/A</v>
      </c>
      <c r="L395" s="109">
        <v>0</v>
      </c>
      <c r="M395" s="109">
        <v>0</v>
      </c>
      <c r="N395" s="109" t="s">
        <v>972</v>
      </c>
      <c r="O395" s="109">
        <v>1</v>
      </c>
      <c r="P395" s="109">
        <v>1</v>
      </c>
      <c r="Q395" s="109">
        <v>100</v>
      </c>
      <c r="R395" s="109">
        <v>0</v>
      </c>
      <c r="S395" s="109">
        <v>0</v>
      </c>
      <c r="T395" s="109" t="s">
        <v>972</v>
      </c>
      <c r="U395" s="109">
        <v>0</v>
      </c>
      <c r="V395" s="109">
        <v>0</v>
      </c>
      <c r="W395" s="109">
        <v>0</v>
      </c>
      <c r="X395" s="157">
        <v>0</v>
      </c>
      <c r="Y395" s="158">
        <v>0</v>
      </c>
      <c r="Z395" s="159">
        <v>0</v>
      </c>
    </row>
    <row r="396" spans="1:26" ht="12.75" customHeight="1">
      <c r="A396" s="160" t="s">
        <v>984</v>
      </c>
      <c r="B396" s="161" t="s">
        <v>946</v>
      </c>
      <c r="C396" s="161">
        <v>291730</v>
      </c>
      <c r="D396" s="162" t="s">
        <v>940</v>
      </c>
      <c r="E396" s="108">
        <v>0</v>
      </c>
      <c r="F396" s="109">
        <v>0</v>
      </c>
      <c r="G396" s="109">
        <v>100</v>
      </c>
      <c r="H396" s="109">
        <v>0</v>
      </c>
      <c r="I396" s="109">
        <v>0</v>
      </c>
      <c r="J396" s="109" t="e">
        <f>#N/A</f>
        <v>#N/A</v>
      </c>
      <c r="K396" s="109" t="e">
        <f>#N/A</f>
        <v>#N/A</v>
      </c>
      <c r="L396" s="109">
        <v>1</v>
      </c>
      <c r="M396" s="109">
        <v>1</v>
      </c>
      <c r="N396" s="109">
        <v>100</v>
      </c>
      <c r="O396" s="109">
        <v>0</v>
      </c>
      <c r="P396" s="109">
        <v>0</v>
      </c>
      <c r="Q396" s="109" t="s">
        <v>972</v>
      </c>
      <c r="R396" s="109">
        <v>0</v>
      </c>
      <c r="S396" s="109">
        <v>0</v>
      </c>
      <c r="T396" s="109" t="s">
        <v>972</v>
      </c>
      <c r="U396" s="109">
        <v>0</v>
      </c>
      <c r="V396" s="109">
        <v>0</v>
      </c>
      <c r="W396" s="109">
        <v>0</v>
      </c>
      <c r="X396" s="157">
        <v>2</v>
      </c>
      <c r="Y396" s="158">
        <v>2</v>
      </c>
      <c r="Z396" s="159">
        <v>100</v>
      </c>
    </row>
    <row r="397" spans="1:26" ht="12.75" customHeight="1">
      <c r="A397" s="160" t="s">
        <v>984</v>
      </c>
      <c r="B397" s="161" t="s">
        <v>926</v>
      </c>
      <c r="C397" s="161">
        <v>291760</v>
      </c>
      <c r="D397" s="162" t="s">
        <v>925</v>
      </c>
      <c r="E397" s="108">
        <v>0</v>
      </c>
      <c r="F397" s="109">
        <v>50</v>
      </c>
      <c r="G397" s="109">
        <v>0</v>
      </c>
      <c r="H397" s="109">
        <v>100</v>
      </c>
      <c r="I397" s="109">
        <v>0</v>
      </c>
      <c r="J397" s="109" t="e">
        <f>#N/A</f>
        <v>#N/A</v>
      </c>
      <c r="K397" s="109" t="e">
        <f>#N/A</f>
        <v>#N/A</v>
      </c>
      <c r="L397" s="109">
        <v>0</v>
      </c>
      <c r="M397" s="109">
        <v>0</v>
      </c>
      <c r="N397" s="109" t="s">
        <v>972</v>
      </c>
      <c r="O397" s="109">
        <v>0</v>
      </c>
      <c r="P397" s="109">
        <v>0</v>
      </c>
      <c r="Q397" s="109" t="s">
        <v>972</v>
      </c>
      <c r="R397" s="109">
        <v>2</v>
      </c>
      <c r="S397" s="109">
        <v>2</v>
      </c>
      <c r="T397" s="109">
        <v>100</v>
      </c>
      <c r="U397" s="109">
        <v>1</v>
      </c>
      <c r="V397" s="109">
        <v>1</v>
      </c>
      <c r="W397" s="109">
        <v>100</v>
      </c>
      <c r="X397" s="157">
        <v>1</v>
      </c>
      <c r="Y397" s="158">
        <v>1</v>
      </c>
      <c r="Z397" s="159">
        <v>100</v>
      </c>
    </row>
    <row r="398" spans="1:26" ht="12.75" customHeight="1">
      <c r="A398" s="160" t="s">
        <v>984</v>
      </c>
      <c r="B398" s="161" t="s">
        <v>926</v>
      </c>
      <c r="C398" s="161">
        <v>291800</v>
      </c>
      <c r="D398" s="162" t="s">
        <v>926</v>
      </c>
      <c r="E398" s="108">
        <v>92.9</v>
      </c>
      <c r="F398" s="109">
        <v>90</v>
      </c>
      <c r="G398" s="109">
        <v>54.054054054054099</v>
      </c>
      <c r="H398" s="109">
        <v>77.8</v>
      </c>
      <c r="I398" s="109">
        <v>62.5</v>
      </c>
      <c r="J398" s="109" t="e">
        <f>#N/A</f>
        <v>#N/A</v>
      </c>
      <c r="K398" s="109" t="e">
        <f>#N/A</f>
        <v>#N/A</v>
      </c>
      <c r="L398" s="109">
        <v>10</v>
      </c>
      <c r="M398" s="109">
        <v>11</v>
      </c>
      <c r="N398" s="109">
        <v>90.909090909090907</v>
      </c>
      <c r="O398" s="109">
        <v>9</v>
      </c>
      <c r="P398" s="109">
        <v>14</v>
      </c>
      <c r="Q398" s="109">
        <v>64.285714285714306</v>
      </c>
      <c r="R398" s="109">
        <v>16</v>
      </c>
      <c r="S398" s="109">
        <v>18</v>
      </c>
      <c r="T398" s="109">
        <v>88.8888888888889</v>
      </c>
      <c r="U398" s="109">
        <v>27</v>
      </c>
      <c r="V398" s="109">
        <v>29</v>
      </c>
      <c r="W398" s="109">
        <v>93.1</v>
      </c>
      <c r="X398" s="157">
        <v>15</v>
      </c>
      <c r="Y398" s="158">
        <v>20</v>
      </c>
      <c r="Z398" s="159">
        <v>75</v>
      </c>
    </row>
    <row r="399" spans="1:26" ht="12.75" customHeight="1">
      <c r="A399" s="160" t="s">
        <v>984</v>
      </c>
      <c r="B399" s="161" t="s">
        <v>926</v>
      </c>
      <c r="C399" s="161">
        <v>291830</v>
      </c>
      <c r="D399" s="162" t="s">
        <v>927</v>
      </c>
      <c r="E399" s="108">
        <v>100</v>
      </c>
      <c r="F399" s="109">
        <v>0</v>
      </c>
      <c r="G399" s="109">
        <v>0</v>
      </c>
      <c r="H399" s="109">
        <v>0</v>
      </c>
      <c r="I399" s="109">
        <v>100</v>
      </c>
      <c r="J399" s="109" t="e">
        <f>#N/A</f>
        <v>#N/A</v>
      </c>
      <c r="K399" s="109" t="e">
        <f>#N/A</f>
        <v>#N/A</v>
      </c>
      <c r="L399" s="109">
        <v>0</v>
      </c>
      <c r="M399" s="109">
        <v>0</v>
      </c>
      <c r="N399" s="109" t="s">
        <v>972</v>
      </c>
      <c r="O399" s="109">
        <v>1</v>
      </c>
      <c r="P399" s="109">
        <v>1</v>
      </c>
      <c r="Q399" s="109">
        <v>100</v>
      </c>
      <c r="R399" s="109">
        <v>0</v>
      </c>
      <c r="S399" s="109">
        <v>1</v>
      </c>
      <c r="T399" s="109">
        <v>0</v>
      </c>
      <c r="U399" s="109">
        <v>0</v>
      </c>
      <c r="V399" s="109">
        <v>0</v>
      </c>
      <c r="W399" s="109">
        <v>0</v>
      </c>
      <c r="X399" s="157">
        <v>0</v>
      </c>
      <c r="Y399" s="158">
        <v>0</v>
      </c>
      <c r="Z399" s="159">
        <v>0</v>
      </c>
    </row>
    <row r="400" spans="1:26" ht="12.75" customHeight="1">
      <c r="A400" s="160" t="s">
        <v>984</v>
      </c>
      <c r="B400" s="161" t="s">
        <v>896</v>
      </c>
      <c r="C400" s="161">
        <v>291855</v>
      </c>
      <c r="D400" s="162" t="s">
        <v>901</v>
      </c>
      <c r="E400" s="108">
        <v>50</v>
      </c>
      <c r="F400" s="109">
        <v>0</v>
      </c>
      <c r="G400" s="109">
        <v>0</v>
      </c>
      <c r="H400" s="109">
        <v>0</v>
      </c>
      <c r="I400" s="109">
        <v>100</v>
      </c>
      <c r="J400" s="109" t="e">
        <f>#N/A</f>
        <v>#N/A</v>
      </c>
      <c r="K400" s="109" t="e">
        <f>#N/A</f>
        <v>#N/A</v>
      </c>
      <c r="L400" s="109">
        <v>2</v>
      </c>
      <c r="M400" s="109">
        <v>2</v>
      </c>
      <c r="N400" s="109">
        <v>100</v>
      </c>
      <c r="O400" s="109">
        <v>1</v>
      </c>
      <c r="P400" s="109">
        <v>1</v>
      </c>
      <c r="Q400" s="109">
        <v>100</v>
      </c>
      <c r="R400" s="109">
        <v>0</v>
      </c>
      <c r="S400" s="109">
        <v>1</v>
      </c>
      <c r="T400" s="109">
        <v>0</v>
      </c>
      <c r="U400" s="109">
        <v>0</v>
      </c>
      <c r="V400" s="109">
        <v>0</v>
      </c>
      <c r="W400" s="109">
        <v>0</v>
      </c>
      <c r="X400" s="157">
        <v>1</v>
      </c>
      <c r="Y400" s="158">
        <v>1</v>
      </c>
      <c r="Z400" s="159">
        <v>100</v>
      </c>
    </row>
    <row r="401" spans="1:26" ht="12.75" customHeight="1">
      <c r="A401" s="160" t="s">
        <v>984</v>
      </c>
      <c r="B401" s="161" t="s">
        <v>926</v>
      </c>
      <c r="C401" s="161">
        <v>291870</v>
      </c>
      <c r="D401" s="162"/>
      <c r="E401" s="108">
        <v>0</v>
      </c>
      <c r="F401" s="109">
        <v>0</v>
      </c>
      <c r="G401" s="109">
        <v>0</v>
      </c>
      <c r="H401" s="109">
        <v>0</v>
      </c>
      <c r="I401" s="109">
        <v>0</v>
      </c>
      <c r="J401" s="109" t="e">
        <f>#N/A</f>
        <v>#N/A</v>
      </c>
      <c r="K401" s="109" t="e">
        <f>#N/A</f>
        <v>#N/A</v>
      </c>
      <c r="L401" s="109">
        <v>0</v>
      </c>
      <c r="M401" s="109">
        <v>0</v>
      </c>
      <c r="N401" s="109" t="s">
        <v>972</v>
      </c>
      <c r="O401" s="109">
        <v>0</v>
      </c>
      <c r="P401" s="109">
        <v>0</v>
      </c>
      <c r="Q401" s="109" t="s">
        <v>972</v>
      </c>
      <c r="R401" s="109">
        <v>0</v>
      </c>
      <c r="S401" s="109">
        <v>0</v>
      </c>
      <c r="T401" s="109" t="s">
        <v>972</v>
      </c>
      <c r="U401" s="109">
        <v>0</v>
      </c>
      <c r="V401" s="109">
        <v>0</v>
      </c>
      <c r="W401" s="109">
        <v>0</v>
      </c>
      <c r="X401" s="157"/>
      <c r="Y401" s="158"/>
      <c r="Z401" s="159"/>
    </row>
    <row r="402" spans="1:26" ht="12.75" customHeight="1">
      <c r="A402" s="160" t="s">
        <v>984</v>
      </c>
      <c r="B402" s="161" t="s">
        <v>926</v>
      </c>
      <c r="C402" s="161">
        <v>292040</v>
      </c>
      <c r="D402" s="162" t="s">
        <v>930</v>
      </c>
      <c r="E402" s="108">
        <v>0</v>
      </c>
      <c r="F402" s="109">
        <v>0</v>
      </c>
      <c r="G402" s="109">
        <v>0</v>
      </c>
      <c r="H402" s="109">
        <v>0</v>
      </c>
      <c r="I402" s="109">
        <v>100</v>
      </c>
      <c r="J402" s="109" t="e">
        <f>#N/A</f>
        <v>#N/A</v>
      </c>
      <c r="K402" s="109" t="e">
        <f>#N/A</f>
        <v>#N/A</v>
      </c>
      <c r="L402" s="109">
        <v>0</v>
      </c>
      <c r="M402" s="109">
        <v>0</v>
      </c>
      <c r="N402" s="109" t="s">
        <v>972</v>
      </c>
      <c r="O402" s="109">
        <v>0</v>
      </c>
      <c r="P402" s="109">
        <v>0</v>
      </c>
      <c r="Q402" s="109" t="s">
        <v>972</v>
      </c>
      <c r="R402" s="109">
        <v>1</v>
      </c>
      <c r="S402" s="109">
        <v>1</v>
      </c>
      <c r="T402" s="109">
        <v>100</v>
      </c>
      <c r="U402" s="109">
        <v>0</v>
      </c>
      <c r="V402" s="109">
        <v>0</v>
      </c>
      <c r="W402" s="109">
        <v>0</v>
      </c>
      <c r="X402" s="157">
        <v>3</v>
      </c>
      <c r="Y402" s="158">
        <v>3</v>
      </c>
      <c r="Z402" s="159">
        <v>100</v>
      </c>
    </row>
    <row r="403" spans="1:26" ht="12.75" customHeight="1">
      <c r="A403" s="160" t="s">
        <v>984</v>
      </c>
      <c r="B403" s="161" t="s">
        <v>926</v>
      </c>
      <c r="C403" s="161">
        <v>292050</v>
      </c>
      <c r="D403" s="162" t="s">
        <v>931</v>
      </c>
      <c r="E403" s="108">
        <v>0</v>
      </c>
      <c r="F403" s="109">
        <v>100</v>
      </c>
      <c r="G403" s="109">
        <v>100</v>
      </c>
      <c r="H403" s="109">
        <v>100</v>
      </c>
      <c r="I403" s="109">
        <v>100</v>
      </c>
      <c r="J403" s="109" t="e">
        <f>#N/A</f>
        <v>#N/A</v>
      </c>
      <c r="K403" s="109" t="e">
        <f>#N/A</f>
        <v>#N/A</v>
      </c>
      <c r="L403" s="109">
        <v>0</v>
      </c>
      <c r="M403" s="109">
        <v>0</v>
      </c>
      <c r="N403" s="109" t="s">
        <v>972</v>
      </c>
      <c r="O403" s="109">
        <v>0</v>
      </c>
      <c r="P403" s="109">
        <v>0</v>
      </c>
      <c r="Q403" s="109" t="s">
        <v>972</v>
      </c>
      <c r="R403" s="109">
        <v>1</v>
      </c>
      <c r="S403" s="109">
        <v>3</v>
      </c>
      <c r="T403" s="109">
        <v>33.3333333333333</v>
      </c>
      <c r="U403" s="109">
        <v>0</v>
      </c>
      <c r="V403" s="109">
        <v>0</v>
      </c>
      <c r="W403" s="109">
        <v>0</v>
      </c>
      <c r="X403" s="157">
        <v>0</v>
      </c>
      <c r="Y403" s="158">
        <v>0</v>
      </c>
      <c r="Z403" s="159">
        <v>0</v>
      </c>
    </row>
    <row r="404" spans="1:26" ht="12.75" customHeight="1">
      <c r="A404" s="160" t="s">
        <v>984</v>
      </c>
      <c r="B404" s="161" t="s">
        <v>896</v>
      </c>
      <c r="C404" s="161">
        <v>292070</v>
      </c>
      <c r="D404" s="162" t="s">
        <v>902</v>
      </c>
      <c r="E404" s="108">
        <v>0</v>
      </c>
      <c r="F404" s="109">
        <v>0</v>
      </c>
      <c r="G404" s="109">
        <v>0</v>
      </c>
      <c r="H404" s="109">
        <v>0</v>
      </c>
      <c r="I404" s="109">
        <v>100</v>
      </c>
      <c r="J404" s="109" t="e">
        <f>#N/A</f>
        <v>#N/A</v>
      </c>
      <c r="K404" s="109" t="e">
        <f>#N/A</f>
        <v>#N/A</v>
      </c>
      <c r="L404" s="109">
        <v>1</v>
      </c>
      <c r="M404" s="109">
        <v>1</v>
      </c>
      <c r="N404" s="109">
        <v>100</v>
      </c>
      <c r="O404" s="109">
        <v>1</v>
      </c>
      <c r="P404" s="109">
        <v>1</v>
      </c>
      <c r="Q404" s="109">
        <v>100</v>
      </c>
      <c r="R404" s="109">
        <v>0</v>
      </c>
      <c r="S404" s="109">
        <v>0</v>
      </c>
      <c r="T404" s="109" t="s">
        <v>972</v>
      </c>
      <c r="U404" s="109">
        <v>0</v>
      </c>
      <c r="V404" s="109">
        <v>0</v>
      </c>
      <c r="W404" s="109">
        <v>0</v>
      </c>
      <c r="X404" s="157">
        <v>1</v>
      </c>
      <c r="Y404" s="158">
        <v>1</v>
      </c>
      <c r="Z404" s="159">
        <v>100</v>
      </c>
    </row>
    <row r="405" spans="1:26" ht="12.75" customHeight="1">
      <c r="A405" s="160" t="s">
        <v>984</v>
      </c>
      <c r="B405" s="161" t="s">
        <v>879</v>
      </c>
      <c r="C405" s="161">
        <v>292090</v>
      </c>
      <c r="D405" s="162" t="s">
        <v>881</v>
      </c>
      <c r="E405" s="108">
        <v>100</v>
      </c>
      <c r="F405" s="109">
        <v>100</v>
      </c>
      <c r="G405" s="109">
        <v>100</v>
      </c>
      <c r="H405" s="109">
        <v>0</v>
      </c>
      <c r="I405" s="109">
        <v>100</v>
      </c>
      <c r="J405" s="109" t="e">
        <f>#N/A</f>
        <v>#N/A</v>
      </c>
      <c r="K405" s="109" t="e">
        <f>#N/A</f>
        <v>#N/A</v>
      </c>
      <c r="L405" s="109">
        <v>1</v>
      </c>
      <c r="M405" s="109">
        <v>1</v>
      </c>
      <c r="N405" s="109">
        <v>100</v>
      </c>
      <c r="O405" s="109">
        <v>1</v>
      </c>
      <c r="P405" s="109">
        <v>1</v>
      </c>
      <c r="Q405" s="109">
        <v>100</v>
      </c>
      <c r="R405" s="109">
        <v>0</v>
      </c>
      <c r="S405" s="109">
        <v>0</v>
      </c>
      <c r="T405" s="109" t="s">
        <v>972</v>
      </c>
      <c r="U405" s="109">
        <v>0</v>
      </c>
      <c r="V405" s="109">
        <v>1</v>
      </c>
      <c r="W405" s="109">
        <v>0</v>
      </c>
      <c r="X405" s="157">
        <v>0</v>
      </c>
      <c r="Y405" s="158">
        <v>2</v>
      </c>
      <c r="Z405" s="159">
        <v>0</v>
      </c>
    </row>
    <row r="406" spans="1:26" ht="12.75" customHeight="1">
      <c r="A406" s="160" t="s">
        <v>984</v>
      </c>
      <c r="B406" s="161" t="s">
        <v>946</v>
      </c>
      <c r="C406" s="161">
        <v>292260</v>
      </c>
      <c r="D406" s="162" t="s">
        <v>941</v>
      </c>
      <c r="E406" s="108">
        <v>100</v>
      </c>
      <c r="F406" s="109">
        <v>0</v>
      </c>
      <c r="G406" s="109">
        <v>0</v>
      </c>
      <c r="H406" s="109">
        <v>0</v>
      </c>
      <c r="I406" s="109">
        <v>0</v>
      </c>
      <c r="J406" s="109" t="e">
        <f>#N/A</f>
        <v>#N/A</v>
      </c>
      <c r="K406" s="109" t="e">
        <f>#N/A</f>
        <v>#N/A</v>
      </c>
      <c r="L406" s="109">
        <v>0</v>
      </c>
      <c r="M406" s="109">
        <v>0</v>
      </c>
      <c r="N406" s="109" t="s">
        <v>972</v>
      </c>
      <c r="O406" s="109">
        <v>0</v>
      </c>
      <c r="P406" s="109">
        <v>0</v>
      </c>
      <c r="Q406" s="109" t="s">
        <v>972</v>
      </c>
      <c r="R406" s="109">
        <v>0</v>
      </c>
      <c r="S406" s="109">
        <v>0</v>
      </c>
      <c r="T406" s="109" t="s">
        <v>972</v>
      </c>
      <c r="U406" s="109">
        <v>0</v>
      </c>
      <c r="V406" s="109">
        <v>0</v>
      </c>
      <c r="W406" s="109">
        <v>0</v>
      </c>
      <c r="X406" s="157">
        <v>0</v>
      </c>
      <c r="Y406" s="158">
        <v>0</v>
      </c>
      <c r="Z406" s="159">
        <v>0</v>
      </c>
    </row>
    <row r="407" spans="1:26" ht="12.75" customHeight="1">
      <c r="A407" s="160" t="s">
        <v>984</v>
      </c>
      <c r="B407" s="161" t="s">
        <v>946</v>
      </c>
      <c r="C407" s="161">
        <v>292275</v>
      </c>
      <c r="D407" s="162" t="s">
        <v>942</v>
      </c>
      <c r="E407" s="108">
        <v>0</v>
      </c>
      <c r="F407" s="109">
        <v>0</v>
      </c>
      <c r="G407" s="109">
        <v>0</v>
      </c>
      <c r="H407" s="109">
        <v>0</v>
      </c>
      <c r="I407" s="109">
        <v>0</v>
      </c>
      <c r="J407" s="109" t="e">
        <f>#N/A</f>
        <v>#N/A</v>
      </c>
      <c r="K407" s="109" t="e">
        <f>#N/A</f>
        <v>#N/A</v>
      </c>
      <c r="L407" s="109">
        <v>1</v>
      </c>
      <c r="M407" s="109">
        <v>1</v>
      </c>
      <c r="N407" s="109">
        <v>100</v>
      </c>
      <c r="O407" s="109">
        <v>0</v>
      </c>
      <c r="P407" s="109">
        <v>0</v>
      </c>
      <c r="Q407" s="109" t="s">
        <v>972</v>
      </c>
      <c r="R407" s="109">
        <v>0</v>
      </c>
      <c r="S407" s="109">
        <v>0</v>
      </c>
      <c r="T407" s="109" t="s">
        <v>972</v>
      </c>
      <c r="U407" s="109">
        <v>0</v>
      </c>
      <c r="V407" s="109">
        <v>0</v>
      </c>
      <c r="W407" s="109">
        <v>0</v>
      </c>
      <c r="X407" s="157">
        <v>0</v>
      </c>
      <c r="Y407" s="158">
        <v>0</v>
      </c>
      <c r="Z407" s="159">
        <v>0</v>
      </c>
    </row>
    <row r="408" spans="1:26" ht="12.75" customHeight="1">
      <c r="A408" s="160" t="s">
        <v>984</v>
      </c>
      <c r="B408" s="161" t="s">
        <v>926</v>
      </c>
      <c r="C408" s="161">
        <v>292280</v>
      </c>
      <c r="D408" s="162" t="s">
        <v>932</v>
      </c>
      <c r="E408" s="108">
        <v>0</v>
      </c>
      <c r="F408" s="109">
        <v>0</v>
      </c>
      <c r="G408" s="109">
        <v>0</v>
      </c>
      <c r="H408" s="109">
        <v>0</v>
      </c>
      <c r="I408" s="109">
        <v>0</v>
      </c>
      <c r="J408" s="109" t="e">
        <f>#N/A</f>
        <v>#N/A</v>
      </c>
      <c r="K408" s="109" t="e">
        <f>#N/A</f>
        <v>#N/A</v>
      </c>
      <c r="L408" s="109">
        <v>0</v>
      </c>
      <c r="M408" s="109">
        <v>0</v>
      </c>
      <c r="N408" s="109" t="s">
        <v>972</v>
      </c>
      <c r="O408" s="109">
        <v>0</v>
      </c>
      <c r="P408" s="109">
        <v>0</v>
      </c>
      <c r="Q408" s="109" t="s">
        <v>972</v>
      </c>
      <c r="R408" s="109">
        <v>0</v>
      </c>
      <c r="S408" s="109">
        <v>0</v>
      </c>
      <c r="T408" s="109" t="s">
        <v>972</v>
      </c>
      <c r="U408" s="109">
        <v>0</v>
      </c>
      <c r="V408" s="109">
        <v>0</v>
      </c>
      <c r="W408" s="109">
        <v>0</v>
      </c>
      <c r="X408" s="157">
        <v>0</v>
      </c>
      <c r="Y408" s="158">
        <v>0</v>
      </c>
      <c r="Z408" s="159">
        <v>0</v>
      </c>
    </row>
    <row r="409" spans="1:26" ht="12.75" customHeight="1">
      <c r="A409" s="160" t="s">
        <v>984</v>
      </c>
      <c r="B409" s="161" t="s">
        <v>896</v>
      </c>
      <c r="C409" s="161">
        <v>292390</v>
      </c>
      <c r="D409" s="162" t="s">
        <v>903</v>
      </c>
      <c r="E409" s="108">
        <v>100</v>
      </c>
      <c r="F409" s="109">
        <v>100</v>
      </c>
      <c r="G409" s="109">
        <v>100</v>
      </c>
      <c r="H409" s="109">
        <v>0</v>
      </c>
      <c r="I409" s="109">
        <v>100</v>
      </c>
      <c r="J409" s="109" t="e">
        <f>#N/A</f>
        <v>#N/A</v>
      </c>
      <c r="K409" s="109" t="e">
        <f>#N/A</f>
        <v>#N/A</v>
      </c>
      <c r="L409" s="109">
        <v>1</v>
      </c>
      <c r="M409" s="109">
        <v>1</v>
      </c>
      <c r="N409" s="109">
        <v>100</v>
      </c>
      <c r="O409" s="109">
        <v>1</v>
      </c>
      <c r="P409" s="109">
        <v>1</v>
      </c>
      <c r="Q409" s="109">
        <v>100</v>
      </c>
      <c r="R409" s="109">
        <v>3</v>
      </c>
      <c r="S409" s="109">
        <v>3</v>
      </c>
      <c r="T409" s="109">
        <v>100</v>
      </c>
      <c r="U409" s="109">
        <v>0</v>
      </c>
      <c r="V409" s="109">
        <v>0</v>
      </c>
      <c r="W409" s="109">
        <v>0</v>
      </c>
      <c r="X409" s="157">
        <v>4</v>
      </c>
      <c r="Y409" s="158">
        <v>4</v>
      </c>
      <c r="Z409" s="159">
        <v>100</v>
      </c>
    </row>
    <row r="410" spans="1:26" ht="12.75" customHeight="1">
      <c r="A410" s="160" t="s">
        <v>984</v>
      </c>
      <c r="B410" s="161" t="s">
        <v>946</v>
      </c>
      <c r="C410" s="161">
        <v>292467</v>
      </c>
      <c r="D410" s="162" t="s">
        <v>987</v>
      </c>
      <c r="E410" s="108">
        <v>0</v>
      </c>
      <c r="F410" s="109">
        <v>0</v>
      </c>
      <c r="G410" s="109">
        <v>0</v>
      </c>
      <c r="H410" s="109">
        <v>0</v>
      </c>
      <c r="I410" s="109">
        <v>0</v>
      </c>
      <c r="J410" s="109" t="e">
        <f>#N/A</f>
        <v>#N/A</v>
      </c>
      <c r="K410" s="109" t="e">
        <f>#N/A</f>
        <v>#N/A</v>
      </c>
      <c r="L410" s="109">
        <v>1</v>
      </c>
      <c r="M410" s="109">
        <v>1</v>
      </c>
      <c r="N410" s="109">
        <v>100</v>
      </c>
      <c r="O410" s="109">
        <v>0</v>
      </c>
      <c r="P410" s="109">
        <v>0</v>
      </c>
      <c r="Q410" s="109" t="s">
        <v>972</v>
      </c>
      <c r="R410" s="109">
        <v>0</v>
      </c>
      <c r="S410" s="109">
        <v>0</v>
      </c>
      <c r="T410" s="109" t="s">
        <v>972</v>
      </c>
      <c r="U410" s="109">
        <v>0</v>
      </c>
      <c r="V410" s="109">
        <v>2</v>
      </c>
      <c r="W410" s="109">
        <v>0</v>
      </c>
      <c r="X410" s="157">
        <v>0</v>
      </c>
      <c r="Y410" s="158">
        <v>0</v>
      </c>
      <c r="Z410" s="159">
        <v>0</v>
      </c>
    </row>
    <row r="411" spans="1:26" ht="12.75" customHeight="1">
      <c r="A411" s="160" t="s">
        <v>984</v>
      </c>
      <c r="B411" s="161" t="s">
        <v>926</v>
      </c>
      <c r="C411" s="161">
        <v>292490</v>
      </c>
      <c r="D411" s="162" t="s">
        <v>933</v>
      </c>
      <c r="E411" s="108">
        <v>0</v>
      </c>
      <c r="F411" s="109">
        <v>0</v>
      </c>
      <c r="G411" s="109">
        <v>0</v>
      </c>
      <c r="H411" s="109">
        <v>0</v>
      </c>
      <c r="I411" s="109">
        <v>0</v>
      </c>
      <c r="J411" s="109" t="e">
        <f>#N/A</f>
        <v>#N/A</v>
      </c>
      <c r="K411" s="109" t="e">
        <f>#N/A</f>
        <v>#N/A</v>
      </c>
      <c r="L411" s="109">
        <v>0</v>
      </c>
      <c r="M411" s="109">
        <v>0</v>
      </c>
      <c r="N411" s="109" t="s">
        <v>972</v>
      </c>
      <c r="O411" s="109">
        <v>0</v>
      </c>
      <c r="P411" s="109">
        <v>0</v>
      </c>
      <c r="Q411" s="109" t="s">
        <v>972</v>
      </c>
      <c r="R411" s="109">
        <v>1</v>
      </c>
      <c r="S411" s="109">
        <v>1</v>
      </c>
      <c r="T411" s="109">
        <v>100</v>
      </c>
      <c r="U411" s="109">
        <v>0</v>
      </c>
      <c r="V411" s="109">
        <v>0</v>
      </c>
      <c r="W411" s="109">
        <v>0</v>
      </c>
      <c r="X411" s="157">
        <v>0</v>
      </c>
      <c r="Y411" s="158">
        <v>0</v>
      </c>
      <c r="Z411" s="159">
        <v>0</v>
      </c>
    </row>
    <row r="412" spans="1:26" ht="12.75" customHeight="1">
      <c r="A412" s="160" t="s">
        <v>984</v>
      </c>
      <c r="B412" s="161" t="s">
        <v>896</v>
      </c>
      <c r="C412" s="161">
        <v>292780</v>
      </c>
      <c r="D412" s="162" t="s">
        <v>988</v>
      </c>
      <c r="E412" s="108">
        <v>0</v>
      </c>
      <c r="F412" s="109">
        <v>0</v>
      </c>
      <c r="G412" s="109">
        <v>0</v>
      </c>
      <c r="H412" s="109">
        <v>0</v>
      </c>
      <c r="I412" s="109">
        <v>0</v>
      </c>
      <c r="J412" s="109" t="e">
        <f>#N/A</f>
        <v>#N/A</v>
      </c>
      <c r="K412" s="109" t="e">
        <f>#N/A</f>
        <v>#N/A</v>
      </c>
      <c r="L412" s="109">
        <v>0</v>
      </c>
      <c r="M412" s="109">
        <v>0</v>
      </c>
      <c r="N412" s="109" t="s">
        <v>972</v>
      </c>
      <c r="O412" s="109">
        <v>0</v>
      </c>
      <c r="P412" s="109">
        <v>0</v>
      </c>
      <c r="Q412" s="109" t="s">
        <v>972</v>
      </c>
      <c r="R412" s="109">
        <v>0</v>
      </c>
      <c r="S412" s="109">
        <v>0</v>
      </c>
      <c r="T412" s="109" t="s">
        <v>972</v>
      </c>
      <c r="U412" s="109">
        <v>0</v>
      </c>
      <c r="V412" s="109">
        <v>0</v>
      </c>
      <c r="W412" s="109">
        <v>0</v>
      </c>
      <c r="X412" s="157">
        <v>0</v>
      </c>
      <c r="Y412" s="158">
        <v>0</v>
      </c>
      <c r="Z412" s="159">
        <v>0</v>
      </c>
    </row>
    <row r="413" spans="1:26" ht="12.75" customHeight="1">
      <c r="A413" s="160" t="s">
        <v>984</v>
      </c>
      <c r="B413" s="161" t="s">
        <v>926</v>
      </c>
      <c r="C413" s="161">
        <v>292790</v>
      </c>
      <c r="D413" s="162" t="s">
        <v>934</v>
      </c>
      <c r="E413" s="108">
        <v>0</v>
      </c>
      <c r="F413" s="109">
        <v>0</v>
      </c>
      <c r="G413" s="109">
        <v>0</v>
      </c>
      <c r="H413" s="109">
        <v>0</v>
      </c>
      <c r="I413" s="109">
        <v>0</v>
      </c>
      <c r="J413" s="109" t="e">
        <f>#N/A</f>
        <v>#N/A</v>
      </c>
      <c r="K413" s="109" t="e">
        <f>#N/A</f>
        <v>#N/A</v>
      </c>
      <c r="L413" s="109">
        <v>0</v>
      </c>
      <c r="M413" s="109">
        <v>0</v>
      </c>
      <c r="N413" s="109" t="s">
        <v>972</v>
      </c>
      <c r="O413" s="109">
        <v>0</v>
      </c>
      <c r="P413" s="109">
        <v>0</v>
      </c>
      <c r="Q413" s="109" t="s">
        <v>972</v>
      </c>
      <c r="R413" s="109">
        <v>0</v>
      </c>
      <c r="S413" s="109">
        <v>1</v>
      </c>
      <c r="T413" s="109">
        <v>0</v>
      </c>
      <c r="U413" s="109">
        <v>0</v>
      </c>
      <c r="V413" s="109">
        <v>0</v>
      </c>
      <c r="W413" s="109">
        <v>0</v>
      </c>
      <c r="X413" s="157">
        <v>0</v>
      </c>
      <c r="Y413" s="158">
        <v>0</v>
      </c>
      <c r="Z413" s="159">
        <v>0</v>
      </c>
    </row>
    <row r="414" spans="1:26" ht="12.75" customHeight="1">
      <c r="A414" s="160" t="s">
        <v>984</v>
      </c>
      <c r="B414" s="161" t="s">
        <v>879</v>
      </c>
      <c r="C414" s="161">
        <v>292805</v>
      </c>
      <c r="D414" s="162" t="s">
        <v>882</v>
      </c>
      <c r="E414" s="108">
        <v>100</v>
      </c>
      <c r="F414" s="109">
        <v>0</v>
      </c>
      <c r="G414" s="109">
        <v>100</v>
      </c>
      <c r="H414" s="109">
        <v>25</v>
      </c>
      <c r="I414" s="109">
        <v>80</v>
      </c>
      <c r="J414" s="109" t="e">
        <f>#N/A</f>
        <v>#N/A</v>
      </c>
      <c r="K414" s="109" t="e">
        <f>#N/A</f>
        <v>#N/A</v>
      </c>
      <c r="L414" s="109">
        <v>4</v>
      </c>
      <c r="M414" s="109">
        <v>4</v>
      </c>
      <c r="N414" s="109">
        <v>100</v>
      </c>
      <c r="O414" s="109">
        <v>2</v>
      </c>
      <c r="P414" s="109">
        <v>2</v>
      </c>
      <c r="Q414" s="109">
        <v>100</v>
      </c>
      <c r="R414" s="109">
        <v>3</v>
      </c>
      <c r="S414" s="109">
        <v>3</v>
      </c>
      <c r="T414" s="109">
        <v>100</v>
      </c>
      <c r="U414" s="109">
        <v>0</v>
      </c>
      <c r="V414" s="109">
        <v>1</v>
      </c>
      <c r="W414" s="109">
        <v>0</v>
      </c>
      <c r="X414" s="157">
        <v>3</v>
      </c>
      <c r="Y414" s="158">
        <v>7</v>
      </c>
      <c r="Z414" s="159">
        <v>42.9</v>
      </c>
    </row>
    <row r="415" spans="1:26" ht="12.75" customHeight="1">
      <c r="A415" s="160" t="s">
        <v>984</v>
      </c>
      <c r="B415" s="161" t="s">
        <v>896</v>
      </c>
      <c r="C415" s="161">
        <v>292935</v>
      </c>
      <c r="D415" s="162" t="s">
        <v>989</v>
      </c>
      <c r="E415" s="108">
        <v>100</v>
      </c>
      <c r="F415" s="109">
        <v>100</v>
      </c>
      <c r="G415" s="109">
        <v>0</v>
      </c>
      <c r="H415" s="109">
        <v>50</v>
      </c>
      <c r="I415" s="109">
        <v>100</v>
      </c>
      <c r="J415" s="109" t="e">
        <f>#N/A</f>
        <v>#N/A</v>
      </c>
      <c r="K415" s="109" t="e">
        <f>#N/A</f>
        <v>#N/A</v>
      </c>
      <c r="L415" s="109">
        <v>0</v>
      </c>
      <c r="M415" s="109">
        <v>0</v>
      </c>
      <c r="N415" s="109" t="s">
        <v>972</v>
      </c>
      <c r="O415" s="109">
        <v>2</v>
      </c>
      <c r="P415" s="109">
        <v>2</v>
      </c>
      <c r="Q415" s="109">
        <v>100</v>
      </c>
      <c r="R415" s="109">
        <v>2</v>
      </c>
      <c r="S415" s="109">
        <v>2</v>
      </c>
      <c r="T415" s="109">
        <v>100</v>
      </c>
      <c r="U415" s="109">
        <v>0</v>
      </c>
      <c r="V415" s="109">
        <v>0</v>
      </c>
      <c r="W415" s="109">
        <v>0</v>
      </c>
      <c r="X415" s="157">
        <v>9</v>
      </c>
      <c r="Y415" s="158">
        <v>9</v>
      </c>
      <c r="Z415" s="159">
        <v>100</v>
      </c>
    </row>
    <row r="416" spans="1:26" ht="12.75" customHeight="1">
      <c r="A416" s="160" t="s">
        <v>984</v>
      </c>
      <c r="B416" s="161" t="s">
        <v>946</v>
      </c>
      <c r="C416" s="161">
        <v>293120</v>
      </c>
      <c r="D416" s="162" t="s">
        <v>944</v>
      </c>
      <c r="E416" s="108">
        <v>0</v>
      </c>
      <c r="F416" s="109">
        <v>50</v>
      </c>
      <c r="G416" s="109">
        <v>0</v>
      </c>
      <c r="H416" s="109">
        <v>0</v>
      </c>
      <c r="I416" s="109">
        <v>0</v>
      </c>
      <c r="J416" s="109" t="e">
        <f>#N/A</f>
        <v>#N/A</v>
      </c>
      <c r="K416" s="109" t="e">
        <f>#N/A</f>
        <v>#N/A</v>
      </c>
      <c r="L416" s="109">
        <v>0</v>
      </c>
      <c r="M416" s="109">
        <v>0</v>
      </c>
      <c r="N416" s="109" t="s">
        <v>972</v>
      </c>
      <c r="O416" s="109">
        <v>0</v>
      </c>
      <c r="P416" s="109">
        <v>0</v>
      </c>
      <c r="Q416" s="109" t="s">
        <v>972</v>
      </c>
      <c r="R416" s="109">
        <v>0</v>
      </c>
      <c r="S416" s="109">
        <v>0</v>
      </c>
      <c r="T416" s="109" t="s">
        <v>972</v>
      </c>
      <c r="U416" s="109">
        <v>0</v>
      </c>
      <c r="V416" s="109">
        <v>0</v>
      </c>
      <c r="W416" s="109">
        <v>0</v>
      </c>
      <c r="X416" s="157">
        <v>0</v>
      </c>
      <c r="Y416" s="158">
        <v>0</v>
      </c>
      <c r="Z416" s="159">
        <v>0</v>
      </c>
    </row>
    <row r="417" spans="1:26" ht="12.75" customHeight="1">
      <c r="A417" s="160" t="s">
        <v>984</v>
      </c>
      <c r="B417" s="161" t="s">
        <v>946</v>
      </c>
      <c r="C417" s="161">
        <v>293160</v>
      </c>
      <c r="D417" s="162" t="s">
        <v>945</v>
      </c>
      <c r="E417" s="108">
        <v>0</v>
      </c>
      <c r="F417" s="109">
        <v>0</v>
      </c>
      <c r="G417" s="109">
        <v>0</v>
      </c>
      <c r="H417" s="109">
        <v>0</v>
      </c>
      <c r="I417" s="109">
        <v>0</v>
      </c>
      <c r="J417" s="109" t="e">
        <f>#N/A</f>
        <v>#N/A</v>
      </c>
      <c r="K417" s="109" t="e">
        <f>#N/A</f>
        <v>#N/A</v>
      </c>
      <c r="L417" s="109">
        <v>0</v>
      </c>
      <c r="M417" s="109">
        <v>0</v>
      </c>
      <c r="N417" s="109" t="s">
        <v>972</v>
      </c>
      <c r="O417" s="109">
        <v>0</v>
      </c>
      <c r="P417" s="109">
        <v>0</v>
      </c>
      <c r="Q417" s="109" t="s">
        <v>972</v>
      </c>
      <c r="R417" s="109">
        <v>0</v>
      </c>
      <c r="S417" s="109">
        <v>1</v>
      </c>
      <c r="T417" s="109">
        <v>0</v>
      </c>
      <c r="U417" s="109">
        <v>0</v>
      </c>
      <c r="V417" s="109">
        <v>0</v>
      </c>
      <c r="W417" s="109">
        <v>0</v>
      </c>
      <c r="X417" s="157">
        <v>0</v>
      </c>
      <c r="Y417" s="158">
        <v>0</v>
      </c>
      <c r="Z417" s="159">
        <v>0</v>
      </c>
    </row>
    <row r="418" spans="1:26" ht="12.75" customHeight="1">
      <c r="A418" s="160" t="s">
        <v>984</v>
      </c>
      <c r="B418" s="161" t="s">
        <v>896</v>
      </c>
      <c r="C418" s="161">
        <v>293220</v>
      </c>
      <c r="D418" s="162" t="s">
        <v>906</v>
      </c>
      <c r="E418" s="108">
        <v>100</v>
      </c>
      <c r="F418" s="109">
        <v>50</v>
      </c>
      <c r="G418" s="109">
        <v>100</v>
      </c>
      <c r="H418" s="109">
        <v>0</v>
      </c>
      <c r="I418" s="109">
        <v>100</v>
      </c>
      <c r="J418" s="109" t="e">
        <f>#N/A</f>
        <v>#N/A</v>
      </c>
      <c r="K418" s="109" t="e">
        <f>#N/A</f>
        <v>#N/A</v>
      </c>
      <c r="L418" s="109">
        <v>3</v>
      </c>
      <c r="M418" s="109">
        <v>4</v>
      </c>
      <c r="N418" s="109">
        <v>75</v>
      </c>
      <c r="O418" s="109">
        <v>2</v>
      </c>
      <c r="P418" s="109">
        <v>2</v>
      </c>
      <c r="Q418" s="109">
        <v>100</v>
      </c>
      <c r="R418" s="109">
        <v>4</v>
      </c>
      <c r="S418" s="109">
        <v>4</v>
      </c>
      <c r="T418" s="109">
        <v>100</v>
      </c>
      <c r="U418" s="109">
        <v>2</v>
      </c>
      <c r="V418" s="109">
        <v>3</v>
      </c>
      <c r="W418" s="109">
        <v>66.7</v>
      </c>
      <c r="X418" s="157">
        <v>1</v>
      </c>
      <c r="Y418" s="158">
        <v>1</v>
      </c>
      <c r="Z418" s="159">
        <v>100</v>
      </c>
    </row>
    <row r="419" spans="1:26" ht="12.75" customHeight="1">
      <c r="A419" s="160" t="s">
        <v>984</v>
      </c>
      <c r="B419" s="161" t="s">
        <v>896</v>
      </c>
      <c r="C419" s="161">
        <v>293230</v>
      </c>
      <c r="D419" s="162" t="s">
        <v>907</v>
      </c>
      <c r="E419" s="108">
        <v>0</v>
      </c>
      <c r="F419" s="109">
        <v>0</v>
      </c>
      <c r="G419" s="109">
        <v>0</v>
      </c>
      <c r="H419" s="109">
        <v>0</v>
      </c>
      <c r="I419" s="109">
        <v>50</v>
      </c>
      <c r="J419" s="109" t="e">
        <f>#N/A</f>
        <v>#N/A</v>
      </c>
      <c r="K419" s="109" t="e">
        <f>#N/A</f>
        <v>#N/A</v>
      </c>
      <c r="L419" s="109">
        <v>0</v>
      </c>
      <c r="M419" s="109">
        <v>1</v>
      </c>
      <c r="N419" s="109">
        <v>0</v>
      </c>
      <c r="O419" s="109">
        <v>0</v>
      </c>
      <c r="P419" s="109">
        <v>0</v>
      </c>
      <c r="Q419" s="109" t="s">
        <v>972</v>
      </c>
      <c r="R419" s="109">
        <v>0</v>
      </c>
      <c r="S419" s="109">
        <v>0</v>
      </c>
      <c r="T419" s="109" t="s">
        <v>972</v>
      </c>
      <c r="U419" s="109">
        <v>2</v>
      </c>
      <c r="V419" s="109">
        <v>2</v>
      </c>
      <c r="W419" s="109">
        <v>100</v>
      </c>
      <c r="X419" s="157">
        <v>0</v>
      </c>
      <c r="Y419" s="158">
        <v>0</v>
      </c>
      <c r="Z419" s="159">
        <v>0</v>
      </c>
    </row>
    <row r="420" spans="1:26" ht="12.75" customHeight="1">
      <c r="A420" s="160" t="s">
        <v>984</v>
      </c>
      <c r="B420" s="161" t="s">
        <v>879</v>
      </c>
      <c r="C420" s="161">
        <v>293250</v>
      </c>
      <c r="D420" s="162" t="s">
        <v>883</v>
      </c>
      <c r="E420" s="108">
        <v>25</v>
      </c>
      <c r="F420" s="109">
        <v>100</v>
      </c>
      <c r="G420" s="109">
        <v>87.5</v>
      </c>
      <c r="H420" s="109">
        <v>71.400000000000006</v>
      </c>
      <c r="I420" s="109">
        <v>60</v>
      </c>
      <c r="J420" s="109" t="e">
        <f>#N/A</f>
        <v>#N/A</v>
      </c>
      <c r="K420" s="109" t="e">
        <f>#N/A</f>
        <v>#N/A</v>
      </c>
      <c r="L420" s="109">
        <v>4</v>
      </c>
      <c r="M420" s="109">
        <v>6</v>
      </c>
      <c r="N420" s="109">
        <v>66.6666666666667</v>
      </c>
      <c r="O420" s="109">
        <v>4</v>
      </c>
      <c r="P420" s="109">
        <v>5</v>
      </c>
      <c r="Q420" s="109">
        <v>80</v>
      </c>
      <c r="R420" s="109">
        <v>11</v>
      </c>
      <c r="S420" s="109">
        <v>12</v>
      </c>
      <c r="T420" s="109">
        <v>91.6666666666667</v>
      </c>
      <c r="U420" s="109">
        <v>3</v>
      </c>
      <c r="V420" s="109">
        <v>4</v>
      </c>
      <c r="W420" s="109">
        <v>75</v>
      </c>
      <c r="X420" s="157">
        <v>4</v>
      </c>
      <c r="Y420" s="158">
        <v>5</v>
      </c>
      <c r="Z420" s="159">
        <v>80</v>
      </c>
    </row>
    <row r="421" spans="1:26" ht="18.75" customHeight="1">
      <c r="A421" s="160" t="s">
        <v>984</v>
      </c>
      <c r="B421" s="161" t="s">
        <v>879</v>
      </c>
      <c r="C421" s="161">
        <v>293270</v>
      </c>
      <c r="D421" s="162" t="s">
        <v>884</v>
      </c>
      <c r="E421" s="108">
        <v>0</v>
      </c>
      <c r="F421" s="109">
        <v>0</v>
      </c>
      <c r="G421" s="109">
        <v>66.6666666666667</v>
      </c>
      <c r="H421" s="109">
        <v>0</v>
      </c>
      <c r="I421" s="109">
        <v>0</v>
      </c>
      <c r="J421" s="109" t="e">
        <f>#N/A</f>
        <v>#N/A</v>
      </c>
      <c r="K421" s="109" t="e">
        <f>#N/A</f>
        <v>#N/A</v>
      </c>
      <c r="L421" s="109">
        <v>1</v>
      </c>
      <c r="M421" s="109">
        <v>1</v>
      </c>
      <c r="N421" s="109">
        <v>100</v>
      </c>
      <c r="O421" s="109">
        <v>1</v>
      </c>
      <c r="P421" s="109">
        <v>2</v>
      </c>
      <c r="Q421" s="109">
        <v>50</v>
      </c>
      <c r="R421" s="109">
        <v>0</v>
      </c>
      <c r="S421" s="109">
        <v>2</v>
      </c>
      <c r="T421" s="109">
        <v>0</v>
      </c>
      <c r="U421" s="109">
        <v>0</v>
      </c>
      <c r="V421" s="109">
        <v>0</v>
      </c>
      <c r="W421" s="109">
        <v>0</v>
      </c>
      <c r="X421" s="157">
        <v>0</v>
      </c>
      <c r="Y421" s="158">
        <v>1</v>
      </c>
      <c r="Z421" s="159">
        <v>0</v>
      </c>
    </row>
    <row r="422" spans="1:26" ht="12.75" customHeight="1">
      <c r="A422" s="160" t="s">
        <v>984</v>
      </c>
      <c r="B422" s="161" t="s">
        <v>946</v>
      </c>
      <c r="C422" s="161">
        <v>293290</v>
      </c>
      <c r="D422" s="162" t="s">
        <v>946</v>
      </c>
      <c r="E422" s="108">
        <v>0</v>
      </c>
      <c r="F422" s="109">
        <v>33.3333333333333</v>
      </c>
      <c r="G422" s="109">
        <v>50</v>
      </c>
      <c r="H422" s="109">
        <v>25</v>
      </c>
      <c r="I422" s="109">
        <v>33.299999999999997</v>
      </c>
      <c r="J422" s="109" t="e">
        <f>#N/A</f>
        <v>#N/A</v>
      </c>
      <c r="K422" s="109" t="e">
        <f>#N/A</f>
        <v>#N/A</v>
      </c>
      <c r="L422" s="109">
        <v>3</v>
      </c>
      <c r="M422" s="109">
        <v>4</v>
      </c>
      <c r="N422" s="109">
        <v>75</v>
      </c>
      <c r="O422" s="109">
        <v>1</v>
      </c>
      <c r="P422" s="109">
        <v>1</v>
      </c>
      <c r="Q422" s="109">
        <v>100</v>
      </c>
      <c r="R422" s="109">
        <v>1</v>
      </c>
      <c r="S422" s="109">
        <v>2</v>
      </c>
      <c r="T422" s="109">
        <v>50</v>
      </c>
      <c r="U422" s="109">
        <v>0</v>
      </c>
      <c r="V422" s="109">
        <v>0</v>
      </c>
      <c r="W422" s="109">
        <v>0</v>
      </c>
      <c r="X422" s="157">
        <v>4</v>
      </c>
      <c r="Y422" s="158">
        <v>6</v>
      </c>
      <c r="Z422" s="159">
        <v>66.7</v>
      </c>
    </row>
    <row r="423" spans="1:26" ht="12.75" customHeight="1">
      <c r="A423" s="160" t="s">
        <v>984</v>
      </c>
      <c r="B423" s="161" t="s">
        <v>946</v>
      </c>
      <c r="C423" s="161">
        <v>293350</v>
      </c>
      <c r="D423" s="162" t="s">
        <v>947</v>
      </c>
      <c r="E423" s="108">
        <v>0</v>
      </c>
      <c r="F423" s="109">
        <v>0</v>
      </c>
      <c r="G423" s="109">
        <v>0</v>
      </c>
      <c r="H423" s="109">
        <v>0</v>
      </c>
      <c r="I423" s="109">
        <v>0</v>
      </c>
      <c r="J423" s="109" t="e">
        <f>#N/A</f>
        <v>#N/A</v>
      </c>
      <c r="K423" s="109" t="e">
        <f>#N/A</f>
        <v>#N/A</v>
      </c>
      <c r="L423" s="109">
        <v>0</v>
      </c>
      <c r="M423" s="109">
        <v>0</v>
      </c>
      <c r="N423" s="109" t="s">
        <v>972</v>
      </c>
      <c r="O423" s="109">
        <v>0</v>
      </c>
      <c r="P423" s="109">
        <v>0</v>
      </c>
      <c r="Q423" s="109" t="s">
        <v>972</v>
      </c>
      <c r="R423" s="109">
        <v>0</v>
      </c>
      <c r="S423" s="109">
        <v>0</v>
      </c>
      <c r="T423" s="109" t="s">
        <v>972</v>
      </c>
      <c r="U423" s="109">
        <v>1</v>
      </c>
      <c r="V423" s="109">
        <v>1</v>
      </c>
      <c r="W423" s="109">
        <v>100</v>
      </c>
      <c r="X423" s="157">
        <v>0</v>
      </c>
      <c r="Y423" s="158">
        <v>0</v>
      </c>
      <c r="Z423" s="159">
        <v>0</v>
      </c>
    </row>
    <row r="424" spans="1:26" ht="30" customHeight="1" thickBot="1">
      <c r="A424" s="286" t="s">
        <v>990</v>
      </c>
      <c r="B424" s="287"/>
      <c r="C424" s="287"/>
      <c r="D424" s="288"/>
      <c r="E424" s="213" t="s">
        <v>13</v>
      </c>
      <c r="F424" s="213">
        <v>70.2</v>
      </c>
      <c r="G424" s="214">
        <v>70.786933927245698</v>
      </c>
      <c r="H424" s="213">
        <v>76.3</v>
      </c>
      <c r="I424" s="213">
        <v>80.5</v>
      </c>
      <c r="J424" s="213"/>
      <c r="K424" s="213"/>
      <c r="L424" s="213">
        <v>1808</v>
      </c>
      <c r="M424" s="213">
        <v>2159</v>
      </c>
      <c r="N424" s="213">
        <v>83.742473367299695</v>
      </c>
      <c r="O424" s="213">
        <v>1848</v>
      </c>
      <c r="P424" s="213">
        <v>2264</v>
      </c>
      <c r="Q424" s="213">
        <v>81.6254416961131</v>
      </c>
      <c r="R424" s="213">
        <v>1744</v>
      </c>
      <c r="S424" s="213">
        <v>2261</v>
      </c>
      <c r="T424" s="213">
        <v>77.134011499336594</v>
      </c>
      <c r="U424" s="213">
        <v>1570</v>
      </c>
      <c r="V424" s="213">
        <v>1863</v>
      </c>
      <c r="W424" s="255">
        <v>84.3</v>
      </c>
      <c r="X424" s="215">
        <f>SUM(X7:X423)</f>
        <v>1563</v>
      </c>
      <c r="Y424" s="216">
        <f>SUM(Y7:Y423)</f>
        <v>2031</v>
      </c>
      <c r="Z424" s="256">
        <f>X424/Y424</f>
        <v>0.76957163958641062</v>
      </c>
    </row>
    <row r="428" spans="1:26" ht="47.25" customHeight="1">
      <c r="D428" s="110" t="s">
        <v>991</v>
      </c>
      <c r="E428" s="110" t="s">
        <v>992</v>
      </c>
      <c r="F428" s="110" t="s">
        <v>991</v>
      </c>
      <c r="G428" s="110" t="s">
        <v>992</v>
      </c>
      <c r="H428" s="111"/>
    </row>
    <row r="429" spans="1:26" ht="18.75" customHeight="1">
      <c r="D429" s="110" t="s">
        <v>993</v>
      </c>
      <c r="E429" s="110" t="s">
        <v>993</v>
      </c>
      <c r="F429" s="110" t="s">
        <v>993</v>
      </c>
      <c r="G429" s="110" t="s">
        <v>993</v>
      </c>
      <c r="H429" s="111"/>
      <c r="M429" s="281" t="s">
        <v>994</v>
      </c>
      <c r="N429" s="281"/>
      <c r="O429" s="281"/>
      <c r="P429" s="281"/>
    </row>
    <row r="430" spans="1:26" ht="20.25" customHeight="1">
      <c r="D430" s="110" t="s">
        <v>995</v>
      </c>
      <c r="E430" s="110">
        <v>90</v>
      </c>
      <c r="F430" s="110" t="s">
        <v>995</v>
      </c>
      <c r="G430" s="110">
        <v>90</v>
      </c>
      <c r="H430" s="111"/>
      <c r="M430" s="108" t="s">
        <v>996</v>
      </c>
    </row>
    <row r="431" spans="1:26" ht="21" customHeight="1">
      <c r="D431" s="110" t="s">
        <v>997</v>
      </c>
      <c r="E431" s="110">
        <v>88</v>
      </c>
      <c r="F431" s="110" t="s">
        <v>997</v>
      </c>
      <c r="G431" s="110">
        <v>88</v>
      </c>
      <c r="H431" s="111"/>
      <c r="M431" s="281" t="s">
        <v>998</v>
      </c>
      <c r="N431" s="281"/>
      <c r="O431" s="281"/>
      <c r="P431" s="281"/>
    </row>
    <row r="432" spans="1:26" ht="12.75" customHeight="1">
      <c r="D432" s="110" t="s">
        <v>999</v>
      </c>
      <c r="E432" s="110">
        <v>88</v>
      </c>
      <c r="F432" s="110" t="s">
        <v>999</v>
      </c>
      <c r="G432" s="110">
        <v>88</v>
      </c>
      <c r="H432" s="111"/>
    </row>
    <row r="433" spans="4:8" ht="12.75" customHeight="1">
      <c r="D433" s="111"/>
      <c r="E433" s="111"/>
      <c r="F433" s="111"/>
      <c r="G433" s="111"/>
      <c r="H433" s="111"/>
    </row>
    <row r="434" spans="4:8" ht="12.75" customHeight="1">
      <c r="D434" s="111"/>
      <c r="E434" s="111"/>
      <c r="F434" s="111"/>
      <c r="G434" s="111"/>
      <c r="H434" s="111"/>
    </row>
  </sheetData>
  <sheetProtection selectLockedCells="1" selectUnlockedCells="1"/>
  <mergeCells count="22">
    <mergeCell ref="L4:N4"/>
    <mergeCell ref="C4:C6"/>
    <mergeCell ref="D4:D6"/>
    <mergeCell ref="G4:G6"/>
    <mergeCell ref="H4:H5"/>
    <mergeCell ref="I4:I5"/>
    <mergeCell ref="A424:D424"/>
    <mergeCell ref="M429:P429"/>
    <mergeCell ref="M431:P431"/>
    <mergeCell ref="A1:Z2"/>
    <mergeCell ref="A3:Z3"/>
    <mergeCell ref="O4:Q4"/>
    <mergeCell ref="R4:T4"/>
    <mergeCell ref="U4:W4"/>
    <mergeCell ref="X4:Z4"/>
    <mergeCell ref="L5:N5"/>
    <mergeCell ref="O5:Q5"/>
    <mergeCell ref="R5:T5"/>
    <mergeCell ref="U5:W5"/>
    <mergeCell ref="X5:Z5"/>
    <mergeCell ref="A4:A6"/>
    <mergeCell ref="B4:B6"/>
  </mergeCells>
  <printOptions horizontalCentered="1"/>
  <pageMargins left="0" right="0" top="0.196527777777778" bottom="0.39374999999999999" header="0.51180555555555596" footer="0.31527777777777799"/>
  <pageSetup paperSize="9" scale="82" orientation="landscape" horizontalDpi="300" verticalDpi="300" r:id="rId1"/>
  <headerFooter alignWithMargins="0">
    <oddFooter>&amp;R&amp;"Calibri,Regular"&amp;11Página 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M425"/>
  <sheetViews>
    <sheetView workbookViewId="0">
      <pane ySplit="4" topLeftCell="A404" activePane="bottomLeft" state="frozen"/>
      <selection pane="bottomLeft" activeCell="K421" sqref="K421"/>
    </sheetView>
  </sheetViews>
  <sheetFormatPr defaultColWidth="9" defaultRowHeight="12.75"/>
  <cols>
    <col min="1" max="1" width="19.85546875" style="156" customWidth="1"/>
    <col min="2" max="2" width="21" style="156" customWidth="1"/>
    <col min="3" max="3" width="7.7109375" style="156" customWidth="1"/>
    <col min="4" max="4" width="27.28515625" style="156" customWidth="1"/>
    <col min="5" max="5" width="11.5703125" style="156" hidden="1" customWidth="1"/>
    <col min="6" max="6" width="14" style="156" hidden="1" customWidth="1"/>
    <col min="7" max="9" width="14" style="156" bestFit="1" customWidth="1"/>
    <col min="10" max="11" width="13.7109375" style="156" customWidth="1"/>
    <col min="12" max="12" width="17.140625" style="156" hidden="1" customWidth="1"/>
    <col min="13" max="13" width="22" style="156" hidden="1" customWidth="1"/>
    <col min="14" max="16384" width="9" style="156"/>
  </cols>
  <sheetData>
    <row r="1" spans="1:13" ht="15" customHeight="1">
      <c r="A1" s="261" t="s">
        <v>1079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</row>
    <row r="2" spans="1:13" ht="15.75" customHeight="1">
      <c r="A2" s="261"/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</row>
    <row r="3" spans="1:13" ht="13.5" thickBot="1">
      <c r="A3" s="300" t="s">
        <v>1066</v>
      </c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</row>
    <row r="4" spans="1:13" s="164" customFormat="1" ht="24.75" customHeight="1">
      <c r="A4" s="163" t="s">
        <v>1065</v>
      </c>
      <c r="B4" s="163" t="s">
        <v>952</v>
      </c>
      <c r="C4" s="163" t="s">
        <v>1064</v>
      </c>
      <c r="D4" s="163" t="s">
        <v>1063</v>
      </c>
      <c r="E4" s="165">
        <v>2013</v>
      </c>
      <c r="F4" s="165">
        <v>2014</v>
      </c>
      <c r="G4" s="165">
        <v>2015</v>
      </c>
      <c r="H4" s="165">
        <v>2016</v>
      </c>
      <c r="I4" s="165">
        <v>2017</v>
      </c>
      <c r="J4" s="165">
        <v>2018</v>
      </c>
      <c r="K4" s="165">
        <v>2019</v>
      </c>
      <c r="L4" s="164" t="s">
        <v>1062</v>
      </c>
      <c r="M4" s="164" t="s">
        <v>1061</v>
      </c>
    </row>
    <row r="5" spans="1:13">
      <c r="A5" s="156" t="s">
        <v>970</v>
      </c>
      <c r="B5" s="156" t="s">
        <v>549</v>
      </c>
      <c r="C5" s="156">
        <v>290010</v>
      </c>
      <c r="D5" s="156" t="s">
        <v>540</v>
      </c>
      <c r="E5" s="166">
        <v>0</v>
      </c>
      <c r="F5" s="166">
        <v>0</v>
      </c>
      <c r="G5" s="166">
        <v>0</v>
      </c>
      <c r="H5" s="166">
        <v>0</v>
      </c>
      <c r="I5" s="166">
        <v>0</v>
      </c>
      <c r="J5" s="166">
        <v>0</v>
      </c>
      <c r="K5" s="166">
        <v>0</v>
      </c>
      <c r="L5" s="156">
        <v>49</v>
      </c>
    </row>
    <row r="6" spans="1:13">
      <c r="A6" s="156" t="s">
        <v>979</v>
      </c>
      <c r="B6" s="156" t="s">
        <v>742</v>
      </c>
      <c r="C6" s="156">
        <v>290020</v>
      </c>
      <c r="D6" s="156" t="s">
        <v>737</v>
      </c>
      <c r="E6" s="166">
        <v>0</v>
      </c>
      <c r="F6" s="166">
        <v>1</v>
      </c>
      <c r="G6" s="166">
        <v>2</v>
      </c>
      <c r="H6" s="166">
        <v>0</v>
      </c>
      <c r="I6" s="166">
        <v>0</v>
      </c>
      <c r="J6" s="166">
        <v>1</v>
      </c>
      <c r="K6" s="166">
        <v>0</v>
      </c>
      <c r="L6" s="156">
        <v>258</v>
      </c>
    </row>
    <row r="7" spans="1:13">
      <c r="A7" s="156" t="s">
        <v>978</v>
      </c>
      <c r="B7" s="156" t="s">
        <v>691</v>
      </c>
      <c r="C7" s="156">
        <v>290030</v>
      </c>
      <c r="D7" s="156" t="s">
        <v>690</v>
      </c>
      <c r="E7" s="166">
        <v>0</v>
      </c>
      <c r="F7" s="166">
        <v>0</v>
      </c>
      <c r="G7" s="166">
        <v>0</v>
      </c>
      <c r="H7" s="166">
        <v>0</v>
      </c>
      <c r="I7" s="166">
        <v>1</v>
      </c>
      <c r="J7" s="166">
        <v>2</v>
      </c>
      <c r="K7" s="166">
        <v>0</v>
      </c>
      <c r="L7" s="156">
        <v>172</v>
      </c>
    </row>
    <row r="8" spans="1:13">
      <c r="A8" s="156" t="s">
        <v>978</v>
      </c>
      <c r="B8" s="156" t="s">
        <v>722</v>
      </c>
      <c r="C8" s="156">
        <v>290035</v>
      </c>
      <c r="D8" s="156" t="s">
        <v>709</v>
      </c>
      <c r="E8" s="166">
        <v>0</v>
      </c>
      <c r="F8" s="166">
        <v>0</v>
      </c>
      <c r="G8" s="166">
        <v>0</v>
      </c>
      <c r="H8" s="166">
        <v>0</v>
      </c>
      <c r="I8" s="166">
        <v>0</v>
      </c>
      <c r="J8" s="166">
        <v>0</v>
      </c>
      <c r="K8" s="166">
        <v>0</v>
      </c>
      <c r="L8" s="156">
        <v>140</v>
      </c>
    </row>
    <row r="9" spans="1:13">
      <c r="A9" s="156" t="s">
        <v>970</v>
      </c>
      <c r="B9" s="156" t="s">
        <v>567</v>
      </c>
      <c r="C9" s="156">
        <v>290040</v>
      </c>
      <c r="D9" s="156" t="s">
        <v>552</v>
      </c>
      <c r="E9" s="166">
        <v>0</v>
      </c>
      <c r="F9" s="166">
        <v>1</v>
      </c>
      <c r="G9" s="166">
        <v>1</v>
      </c>
      <c r="H9" s="166">
        <v>0</v>
      </c>
      <c r="I9" s="166">
        <v>3</v>
      </c>
      <c r="J9" s="166">
        <v>0</v>
      </c>
      <c r="K9" s="166">
        <v>0</v>
      </c>
      <c r="L9" s="156">
        <v>174</v>
      </c>
    </row>
    <row r="10" spans="1:13">
      <c r="A10" s="156" t="s">
        <v>984</v>
      </c>
      <c r="B10" s="156" t="s">
        <v>926</v>
      </c>
      <c r="C10" s="156">
        <v>290060</v>
      </c>
      <c r="D10" s="156" t="s">
        <v>909</v>
      </c>
      <c r="E10" s="166">
        <v>0</v>
      </c>
      <c r="F10" s="166">
        <v>0</v>
      </c>
      <c r="G10" s="166">
        <v>1</v>
      </c>
      <c r="H10" s="166">
        <v>0</v>
      </c>
      <c r="I10" s="166">
        <v>1</v>
      </c>
      <c r="J10" s="166">
        <v>0</v>
      </c>
      <c r="K10" s="166">
        <v>0</v>
      </c>
      <c r="L10" s="156">
        <v>59</v>
      </c>
    </row>
    <row r="11" spans="1:13">
      <c r="A11" s="156" t="s">
        <v>978</v>
      </c>
      <c r="B11" s="156" t="s">
        <v>691</v>
      </c>
      <c r="C11" s="156">
        <v>290070</v>
      </c>
      <c r="D11" s="156" t="s">
        <v>691</v>
      </c>
      <c r="E11" s="166">
        <v>3</v>
      </c>
      <c r="F11" s="166">
        <v>2</v>
      </c>
      <c r="G11" s="166">
        <v>7</v>
      </c>
      <c r="H11" s="166">
        <v>14</v>
      </c>
      <c r="I11" s="166">
        <v>24</v>
      </c>
      <c r="J11" s="166">
        <v>0</v>
      </c>
      <c r="K11" s="166">
        <v>16</v>
      </c>
      <c r="L11" s="156">
        <v>2428</v>
      </c>
    </row>
    <row r="12" spans="1:13">
      <c r="A12" s="156" t="s">
        <v>975</v>
      </c>
      <c r="B12" s="156" t="s">
        <v>634</v>
      </c>
      <c r="C12" s="156">
        <v>290080</v>
      </c>
      <c r="D12" s="156" t="s">
        <v>623</v>
      </c>
      <c r="E12" s="166">
        <v>5</v>
      </c>
      <c r="F12" s="166">
        <v>3</v>
      </c>
      <c r="G12" s="166">
        <v>7</v>
      </c>
      <c r="H12" s="166">
        <v>9</v>
      </c>
      <c r="I12" s="166">
        <v>15</v>
      </c>
      <c r="J12" s="166">
        <v>24</v>
      </c>
      <c r="K12" s="166">
        <v>10</v>
      </c>
      <c r="L12" s="156">
        <v>299</v>
      </c>
    </row>
    <row r="13" spans="1:13">
      <c r="A13" s="156" t="s">
        <v>984</v>
      </c>
      <c r="B13" s="156" t="s">
        <v>896</v>
      </c>
      <c r="C13" s="156">
        <v>290090</v>
      </c>
      <c r="D13" s="156" t="s">
        <v>886</v>
      </c>
      <c r="E13" s="166">
        <v>0</v>
      </c>
      <c r="F13" s="166">
        <v>0</v>
      </c>
      <c r="G13" s="166">
        <v>0</v>
      </c>
      <c r="H13" s="166">
        <v>0</v>
      </c>
      <c r="I13" s="166">
        <v>0</v>
      </c>
      <c r="J13" s="166">
        <v>6</v>
      </c>
      <c r="K13" s="166">
        <v>0</v>
      </c>
      <c r="L13" s="156">
        <v>73</v>
      </c>
    </row>
    <row r="14" spans="1:13">
      <c r="A14" s="156" t="s">
        <v>976</v>
      </c>
      <c r="B14" s="156" t="s">
        <v>977</v>
      </c>
      <c r="C14" s="156">
        <v>290100</v>
      </c>
      <c r="D14" s="156" t="s">
        <v>666</v>
      </c>
      <c r="E14" s="166">
        <v>2</v>
      </c>
      <c r="F14" s="166">
        <v>3</v>
      </c>
      <c r="G14" s="166">
        <v>5</v>
      </c>
      <c r="H14" s="166">
        <v>2</v>
      </c>
      <c r="I14" s="166">
        <v>2</v>
      </c>
      <c r="J14" s="166">
        <v>1</v>
      </c>
      <c r="K14" s="166">
        <v>3</v>
      </c>
      <c r="L14" s="156">
        <v>462</v>
      </c>
    </row>
    <row r="15" spans="1:13">
      <c r="A15" s="156" t="s">
        <v>970</v>
      </c>
      <c r="B15" s="156" t="s">
        <v>504</v>
      </c>
      <c r="C15" s="156">
        <v>290110</v>
      </c>
      <c r="D15" s="156" t="s">
        <v>496</v>
      </c>
      <c r="E15" s="166">
        <v>1</v>
      </c>
      <c r="F15" s="166">
        <v>2</v>
      </c>
      <c r="G15" s="166">
        <v>0</v>
      </c>
      <c r="H15" s="166">
        <v>1</v>
      </c>
      <c r="I15" s="166">
        <v>2</v>
      </c>
      <c r="J15" s="166">
        <v>2</v>
      </c>
      <c r="K15" s="166">
        <v>2</v>
      </c>
      <c r="L15" s="156">
        <v>228</v>
      </c>
    </row>
    <row r="16" spans="1:13">
      <c r="A16" s="156" t="s">
        <v>974</v>
      </c>
      <c r="B16" s="156" t="s">
        <v>582</v>
      </c>
      <c r="C16" s="156">
        <v>290115</v>
      </c>
      <c r="D16" s="156" t="s">
        <v>573</v>
      </c>
      <c r="E16" s="166">
        <v>0</v>
      </c>
      <c r="F16" s="166">
        <v>0</v>
      </c>
      <c r="G16" s="166">
        <v>0</v>
      </c>
      <c r="H16" s="166">
        <v>0</v>
      </c>
      <c r="I16" s="166">
        <v>3</v>
      </c>
      <c r="J16" s="166">
        <v>1</v>
      </c>
      <c r="K16" s="166">
        <v>1</v>
      </c>
      <c r="L16" s="156">
        <v>252</v>
      </c>
    </row>
    <row r="17" spans="1:12">
      <c r="A17" s="156" t="s">
        <v>983</v>
      </c>
      <c r="B17" s="156" t="s">
        <v>874</v>
      </c>
      <c r="C17" s="156">
        <v>290120</v>
      </c>
      <c r="D17" s="156" t="s">
        <v>856</v>
      </c>
      <c r="E17" s="166">
        <v>1</v>
      </c>
      <c r="F17" s="166">
        <v>0</v>
      </c>
      <c r="G17" s="166">
        <v>0</v>
      </c>
      <c r="H17" s="166">
        <v>0</v>
      </c>
      <c r="I17" s="166">
        <v>0</v>
      </c>
      <c r="J17" s="166">
        <v>0</v>
      </c>
      <c r="K17" s="166">
        <v>0</v>
      </c>
      <c r="L17" s="156">
        <v>228</v>
      </c>
    </row>
    <row r="18" spans="1:12">
      <c r="A18" s="156" t="s">
        <v>970</v>
      </c>
      <c r="B18" s="156" t="s">
        <v>530</v>
      </c>
      <c r="C18" s="156">
        <v>290130</v>
      </c>
      <c r="D18" s="156" t="s">
        <v>525</v>
      </c>
      <c r="E18" s="166">
        <v>0</v>
      </c>
      <c r="F18" s="166">
        <v>0</v>
      </c>
      <c r="G18" s="166">
        <v>0</v>
      </c>
      <c r="H18" s="166">
        <v>1</v>
      </c>
      <c r="I18" s="166">
        <v>0</v>
      </c>
      <c r="J18" s="166">
        <v>0</v>
      </c>
      <c r="K18" s="166">
        <v>0</v>
      </c>
      <c r="L18" s="156">
        <v>145</v>
      </c>
    </row>
    <row r="19" spans="1:12">
      <c r="A19" s="156" t="s">
        <v>979</v>
      </c>
      <c r="B19" s="156" t="s">
        <v>755</v>
      </c>
      <c r="C19" s="156">
        <v>290135</v>
      </c>
      <c r="D19" s="156" t="s">
        <v>747</v>
      </c>
      <c r="E19" s="166">
        <v>0</v>
      </c>
      <c r="F19" s="166">
        <v>0</v>
      </c>
      <c r="G19" s="166">
        <v>0</v>
      </c>
      <c r="H19" s="166">
        <v>0</v>
      </c>
      <c r="I19" s="166">
        <v>0</v>
      </c>
      <c r="J19" s="166">
        <v>0</v>
      </c>
      <c r="K19" s="166">
        <v>1</v>
      </c>
      <c r="L19" s="156">
        <v>177</v>
      </c>
    </row>
    <row r="20" spans="1:12">
      <c r="A20" s="156" t="s">
        <v>981</v>
      </c>
      <c r="B20" s="156" t="s">
        <v>760</v>
      </c>
      <c r="C20" s="156">
        <v>290140</v>
      </c>
      <c r="D20" s="156" t="s">
        <v>758</v>
      </c>
      <c r="E20" s="166">
        <v>0</v>
      </c>
      <c r="F20" s="166">
        <v>0</v>
      </c>
      <c r="G20" s="166">
        <v>0</v>
      </c>
      <c r="H20" s="166">
        <v>1</v>
      </c>
      <c r="I20" s="166">
        <v>0</v>
      </c>
      <c r="J20" s="166">
        <v>1</v>
      </c>
      <c r="K20" s="166">
        <v>0</v>
      </c>
      <c r="L20" s="156">
        <v>193</v>
      </c>
    </row>
    <row r="21" spans="1:12">
      <c r="A21" s="156" t="s">
        <v>970</v>
      </c>
      <c r="B21" s="156" t="s">
        <v>504</v>
      </c>
      <c r="C21" s="156">
        <v>290150</v>
      </c>
      <c r="D21" s="156" t="s">
        <v>497</v>
      </c>
      <c r="E21" s="166">
        <v>0</v>
      </c>
      <c r="F21" s="166">
        <v>1</v>
      </c>
      <c r="G21" s="166">
        <v>0</v>
      </c>
      <c r="H21" s="166">
        <v>1</v>
      </c>
      <c r="I21" s="166">
        <v>1</v>
      </c>
      <c r="J21" s="166">
        <v>0</v>
      </c>
      <c r="K21" s="166">
        <v>0</v>
      </c>
      <c r="L21" s="156">
        <v>80</v>
      </c>
    </row>
    <row r="22" spans="1:12">
      <c r="A22" s="156" t="s">
        <v>978</v>
      </c>
      <c r="B22" s="156" t="s">
        <v>722</v>
      </c>
      <c r="C22" s="156">
        <v>290160</v>
      </c>
      <c r="D22" s="156" t="s">
        <v>710</v>
      </c>
      <c r="E22" s="166">
        <v>0</v>
      </c>
      <c r="F22" s="166">
        <v>1</v>
      </c>
      <c r="G22" s="166">
        <v>0</v>
      </c>
      <c r="H22" s="166">
        <v>0</v>
      </c>
      <c r="I22" s="166">
        <v>0</v>
      </c>
      <c r="J22" s="166">
        <v>0</v>
      </c>
      <c r="K22" s="166">
        <v>0</v>
      </c>
      <c r="L22" s="156">
        <v>142</v>
      </c>
    </row>
    <row r="23" spans="1:12">
      <c r="A23" s="156" t="s">
        <v>970</v>
      </c>
      <c r="B23" s="156" t="s">
        <v>504</v>
      </c>
      <c r="C23" s="156">
        <v>290170</v>
      </c>
      <c r="D23" s="156" t="s">
        <v>498</v>
      </c>
      <c r="E23" s="166">
        <v>0</v>
      </c>
      <c r="F23" s="166">
        <v>0</v>
      </c>
      <c r="G23" s="166">
        <v>1</v>
      </c>
      <c r="H23" s="166">
        <v>1</v>
      </c>
      <c r="I23" s="166">
        <v>1</v>
      </c>
      <c r="J23" s="166">
        <v>0</v>
      </c>
      <c r="K23" s="166">
        <v>0</v>
      </c>
      <c r="L23" s="156">
        <v>136</v>
      </c>
    </row>
    <row r="24" spans="1:12">
      <c r="A24" s="156" t="s">
        <v>979</v>
      </c>
      <c r="B24" s="156" t="s">
        <v>755</v>
      </c>
      <c r="C24" s="156">
        <v>290180</v>
      </c>
      <c r="D24" s="156" t="s">
        <v>748</v>
      </c>
      <c r="E24" s="166">
        <v>0</v>
      </c>
      <c r="F24" s="166">
        <v>1</v>
      </c>
      <c r="G24" s="166">
        <v>1</v>
      </c>
      <c r="H24" s="166">
        <v>0</v>
      </c>
      <c r="I24" s="166">
        <v>0</v>
      </c>
      <c r="J24" s="166">
        <v>0</v>
      </c>
      <c r="K24" s="166">
        <v>0</v>
      </c>
      <c r="L24" s="156">
        <v>116</v>
      </c>
    </row>
    <row r="25" spans="1:12">
      <c r="A25" s="156" t="s">
        <v>978</v>
      </c>
      <c r="B25" s="156" t="s">
        <v>691</v>
      </c>
      <c r="C25" s="156">
        <v>290190</v>
      </c>
      <c r="D25" s="156" t="s">
        <v>692</v>
      </c>
      <c r="E25" s="166">
        <v>0</v>
      </c>
      <c r="F25" s="166">
        <v>0</v>
      </c>
      <c r="G25" s="166">
        <v>0</v>
      </c>
      <c r="H25" s="166">
        <v>0</v>
      </c>
      <c r="I25" s="166">
        <v>0</v>
      </c>
      <c r="J25" s="166">
        <v>1</v>
      </c>
      <c r="K25" s="166">
        <v>1</v>
      </c>
      <c r="L25" s="156">
        <v>210</v>
      </c>
    </row>
    <row r="26" spans="1:12">
      <c r="A26" s="156" t="s">
        <v>984</v>
      </c>
      <c r="B26" s="156" t="s">
        <v>926</v>
      </c>
      <c r="C26" s="156">
        <v>290195</v>
      </c>
      <c r="D26" s="156" t="s">
        <v>910</v>
      </c>
      <c r="E26" s="166">
        <v>0</v>
      </c>
      <c r="F26" s="166">
        <v>0</v>
      </c>
      <c r="G26" s="166">
        <v>2</v>
      </c>
      <c r="H26" s="166">
        <v>0</v>
      </c>
      <c r="I26" s="166">
        <v>0</v>
      </c>
      <c r="J26" s="166">
        <v>0</v>
      </c>
      <c r="K26" s="166">
        <v>0</v>
      </c>
      <c r="L26" s="156">
        <v>81</v>
      </c>
    </row>
    <row r="27" spans="1:12">
      <c r="A27" s="156" t="s">
        <v>978</v>
      </c>
      <c r="B27" s="156" t="s">
        <v>691</v>
      </c>
      <c r="C27" s="156">
        <v>290205</v>
      </c>
      <c r="D27" s="156" t="s">
        <v>1060</v>
      </c>
      <c r="E27" s="166">
        <v>0</v>
      </c>
      <c r="F27" s="166">
        <v>0</v>
      </c>
      <c r="G27" s="166">
        <v>0</v>
      </c>
      <c r="H27" s="166">
        <v>0</v>
      </c>
      <c r="I27" s="166">
        <v>0</v>
      </c>
      <c r="J27" s="166">
        <v>0</v>
      </c>
      <c r="K27" s="166">
        <v>0</v>
      </c>
      <c r="L27" s="156">
        <v>185</v>
      </c>
    </row>
    <row r="28" spans="1:12">
      <c r="A28" s="156" t="s">
        <v>983</v>
      </c>
      <c r="B28" s="156" t="s">
        <v>803</v>
      </c>
      <c r="C28" s="156">
        <v>290200</v>
      </c>
      <c r="D28" s="156" t="s">
        <v>799</v>
      </c>
      <c r="E28" s="166">
        <v>0</v>
      </c>
      <c r="F28" s="166">
        <v>0</v>
      </c>
      <c r="G28" s="166">
        <v>0</v>
      </c>
      <c r="H28" s="166">
        <v>0</v>
      </c>
      <c r="I28" s="166">
        <v>1</v>
      </c>
      <c r="J28" s="166">
        <v>0</v>
      </c>
      <c r="K28" s="166">
        <v>0</v>
      </c>
      <c r="L28" s="156">
        <v>159</v>
      </c>
    </row>
    <row r="29" spans="1:12">
      <c r="A29" s="156" t="s">
        <v>970</v>
      </c>
      <c r="B29" s="156" t="s">
        <v>567</v>
      </c>
      <c r="C29" s="156">
        <v>290210</v>
      </c>
      <c r="D29" s="156" t="s">
        <v>553</v>
      </c>
      <c r="E29" s="166">
        <v>3</v>
      </c>
      <c r="F29" s="166">
        <v>2</v>
      </c>
      <c r="G29" s="166">
        <v>1</v>
      </c>
      <c r="H29" s="166">
        <v>1</v>
      </c>
      <c r="I29" s="166">
        <v>6</v>
      </c>
      <c r="J29" s="166">
        <v>1</v>
      </c>
      <c r="K29" s="166">
        <v>1</v>
      </c>
      <c r="L29" s="156">
        <v>708</v>
      </c>
    </row>
    <row r="30" spans="1:12">
      <c r="A30" s="156" t="s">
        <v>978</v>
      </c>
      <c r="B30" s="156" t="s">
        <v>691</v>
      </c>
      <c r="C30" s="156">
        <v>290220</v>
      </c>
      <c r="D30" s="156" t="s">
        <v>694</v>
      </c>
      <c r="E30" s="166">
        <v>0</v>
      </c>
      <c r="F30" s="166">
        <v>0</v>
      </c>
      <c r="G30" s="166">
        <v>1</v>
      </c>
      <c r="H30" s="166">
        <v>0</v>
      </c>
      <c r="I30" s="166">
        <v>2</v>
      </c>
      <c r="J30" s="166">
        <v>3</v>
      </c>
      <c r="K30" s="166">
        <v>0</v>
      </c>
      <c r="L30" s="156">
        <v>142</v>
      </c>
    </row>
    <row r="31" spans="1:12">
      <c r="A31" s="156" t="s">
        <v>984</v>
      </c>
      <c r="B31" s="156" t="s">
        <v>879</v>
      </c>
      <c r="C31" s="156">
        <v>290225</v>
      </c>
      <c r="D31" s="156" t="s">
        <v>877</v>
      </c>
      <c r="E31" s="166">
        <v>0</v>
      </c>
      <c r="F31" s="166">
        <v>0</v>
      </c>
      <c r="G31" s="166">
        <v>0</v>
      </c>
      <c r="H31" s="166">
        <v>1</v>
      </c>
      <c r="I31" s="166">
        <v>0</v>
      </c>
      <c r="J31" s="166">
        <v>0</v>
      </c>
      <c r="K31" s="166">
        <v>0</v>
      </c>
      <c r="L31" s="156">
        <v>131</v>
      </c>
    </row>
    <row r="32" spans="1:12">
      <c r="A32" s="156" t="s">
        <v>976</v>
      </c>
      <c r="B32" s="156" t="s">
        <v>977</v>
      </c>
      <c r="C32" s="156">
        <v>290230</v>
      </c>
      <c r="D32" s="156" t="s">
        <v>667</v>
      </c>
      <c r="E32" s="166">
        <v>1</v>
      </c>
      <c r="F32" s="166">
        <v>0</v>
      </c>
      <c r="G32" s="166">
        <v>2</v>
      </c>
      <c r="H32" s="166">
        <v>0</v>
      </c>
      <c r="I32" s="166">
        <v>0</v>
      </c>
      <c r="J32" s="166">
        <v>0</v>
      </c>
      <c r="K32" s="166">
        <v>0</v>
      </c>
      <c r="L32" s="156">
        <v>127</v>
      </c>
    </row>
    <row r="33" spans="1:12">
      <c r="A33" s="156" t="s">
        <v>984</v>
      </c>
      <c r="B33" s="156" t="s">
        <v>896</v>
      </c>
      <c r="C33" s="156">
        <v>290240</v>
      </c>
      <c r="D33" s="156" t="s">
        <v>887</v>
      </c>
      <c r="E33" s="166">
        <v>0</v>
      </c>
      <c r="F33" s="166">
        <v>1</v>
      </c>
      <c r="G33" s="166">
        <v>0</v>
      </c>
      <c r="H33" s="166">
        <v>0</v>
      </c>
      <c r="I33" s="166">
        <v>2</v>
      </c>
      <c r="J33" s="166">
        <v>0</v>
      </c>
      <c r="K33" s="166">
        <v>0</v>
      </c>
      <c r="L33" s="156">
        <v>208</v>
      </c>
    </row>
    <row r="34" spans="1:12">
      <c r="A34" s="156" t="s">
        <v>981</v>
      </c>
      <c r="B34" s="156" t="s">
        <v>760</v>
      </c>
      <c r="C34" s="156">
        <v>290250</v>
      </c>
      <c r="D34" s="156" t="s">
        <v>759</v>
      </c>
      <c r="E34" s="166">
        <v>0</v>
      </c>
      <c r="F34" s="166">
        <v>1</v>
      </c>
      <c r="G34" s="166">
        <v>0</v>
      </c>
      <c r="H34" s="166">
        <v>0</v>
      </c>
      <c r="I34" s="166">
        <v>1</v>
      </c>
      <c r="J34" s="166">
        <v>3</v>
      </c>
      <c r="K34" s="166">
        <v>0</v>
      </c>
      <c r="L34" s="156">
        <v>172</v>
      </c>
    </row>
    <row r="35" spans="1:12">
      <c r="A35" s="156" t="s">
        <v>970</v>
      </c>
      <c r="B35" s="156" t="s">
        <v>504</v>
      </c>
      <c r="C35" s="156">
        <v>290260</v>
      </c>
      <c r="D35" s="156" t="s">
        <v>499</v>
      </c>
      <c r="E35" s="166">
        <v>0</v>
      </c>
      <c r="F35" s="166">
        <v>0</v>
      </c>
      <c r="G35" s="166">
        <v>0</v>
      </c>
      <c r="H35" s="166">
        <v>0</v>
      </c>
      <c r="I35" s="166">
        <v>0</v>
      </c>
      <c r="J35" s="166">
        <v>0</v>
      </c>
      <c r="K35" s="166">
        <v>0</v>
      </c>
      <c r="L35" s="156">
        <v>221</v>
      </c>
    </row>
    <row r="36" spans="1:12">
      <c r="A36" s="156" t="s">
        <v>978</v>
      </c>
      <c r="B36" s="156" t="s">
        <v>722</v>
      </c>
      <c r="C36" s="156">
        <v>290265</v>
      </c>
      <c r="D36" s="156" t="s">
        <v>711</v>
      </c>
      <c r="E36" s="166">
        <v>0</v>
      </c>
      <c r="F36" s="166">
        <v>0</v>
      </c>
      <c r="G36" s="166">
        <v>0</v>
      </c>
      <c r="H36" s="166">
        <v>0</v>
      </c>
      <c r="I36" s="166">
        <v>0</v>
      </c>
      <c r="J36" s="166">
        <v>0</v>
      </c>
      <c r="K36" s="166">
        <v>0</v>
      </c>
      <c r="L36" s="156">
        <v>174</v>
      </c>
    </row>
    <row r="37" spans="1:12">
      <c r="A37" s="156" t="s">
        <v>981</v>
      </c>
      <c r="B37" s="156" t="s">
        <v>777</v>
      </c>
      <c r="C37" s="156">
        <v>290270</v>
      </c>
      <c r="D37" s="156" t="s">
        <v>774</v>
      </c>
      <c r="E37" s="166">
        <v>0</v>
      </c>
      <c r="F37" s="166">
        <v>1</v>
      </c>
      <c r="G37" s="166">
        <v>1</v>
      </c>
      <c r="H37" s="166">
        <v>0</v>
      </c>
      <c r="I37" s="166">
        <v>2</v>
      </c>
      <c r="J37" s="166">
        <v>0</v>
      </c>
      <c r="K37" s="166">
        <v>10</v>
      </c>
      <c r="L37" s="156">
        <v>868</v>
      </c>
    </row>
    <row r="38" spans="1:12">
      <c r="A38" s="156" t="s">
        <v>983</v>
      </c>
      <c r="B38" s="156" t="s">
        <v>803</v>
      </c>
      <c r="C38" s="156">
        <v>290280</v>
      </c>
      <c r="D38" s="156" t="s">
        <v>800</v>
      </c>
      <c r="E38" s="166">
        <v>0</v>
      </c>
      <c r="F38" s="166">
        <v>1</v>
      </c>
      <c r="G38" s="166">
        <v>0</v>
      </c>
      <c r="H38" s="166">
        <v>0</v>
      </c>
      <c r="I38" s="166">
        <v>0</v>
      </c>
      <c r="J38" s="166">
        <v>8</v>
      </c>
      <c r="K38" s="166">
        <v>2</v>
      </c>
      <c r="L38" s="156">
        <v>417</v>
      </c>
    </row>
    <row r="39" spans="1:12">
      <c r="A39" s="156" t="s">
        <v>983</v>
      </c>
      <c r="B39" s="156" t="s">
        <v>874</v>
      </c>
      <c r="C39" s="156">
        <v>290290</v>
      </c>
      <c r="D39" s="156" t="s">
        <v>857</v>
      </c>
      <c r="E39" s="166">
        <v>0</v>
      </c>
      <c r="F39" s="166">
        <v>0</v>
      </c>
      <c r="G39" s="166">
        <v>1</v>
      </c>
      <c r="H39" s="166">
        <v>0</v>
      </c>
      <c r="I39" s="166">
        <v>5</v>
      </c>
      <c r="J39" s="166">
        <v>2</v>
      </c>
      <c r="K39" s="166">
        <v>0</v>
      </c>
      <c r="L39" s="156">
        <v>560</v>
      </c>
    </row>
    <row r="40" spans="1:12">
      <c r="A40" s="156" t="s">
        <v>974</v>
      </c>
      <c r="B40" s="156" t="s">
        <v>582</v>
      </c>
      <c r="C40" s="156">
        <v>290300</v>
      </c>
      <c r="D40" s="156" t="s">
        <v>574</v>
      </c>
      <c r="E40" s="166">
        <v>0</v>
      </c>
      <c r="F40" s="166">
        <v>2</v>
      </c>
      <c r="G40" s="166">
        <v>2</v>
      </c>
      <c r="H40" s="166">
        <v>1</v>
      </c>
      <c r="I40" s="166">
        <v>1</v>
      </c>
      <c r="J40" s="166">
        <v>0</v>
      </c>
      <c r="K40" s="166">
        <v>1</v>
      </c>
      <c r="L40" s="156">
        <v>185</v>
      </c>
    </row>
    <row r="41" spans="1:12">
      <c r="A41" s="156" t="s">
        <v>984</v>
      </c>
      <c r="B41" s="156" t="s">
        <v>926</v>
      </c>
      <c r="C41" s="156">
        <v>290310</v>
      </c>
      <c r="D41" s="156" t="s">
        <v>986</v>
      </c>
      <c r="E41" s="166">
        <v>0</v>
      </c>
      <c r="F41" s="166">
        <v>1</v>
      </c>
      <c r="G41" s="166">
        <v>0</v>
      </c>
      <c r="H41" s="166">
        <v>1</v>
      </c>
      <c r="I41" s="166">
        <v>0</v>
      </c>
      <c r="J41" s="166">
        <v>0</v>
      </c>
      <c r="K41" s="166">
        <v>0</v>
      </c>
      <c r="L41" s="156">
        <v>65</v>
      </c>
    </row>
    <row r="42" spans="1:12">
      <c r="A42" s="156" t="s">
        <v>981</v>
      </c>
      <c r="B42" s="156" t="s">
        <v>760</v>
      </c>
      <c r="C42" s="156">
        <v>290320</v>
      </c>
      <c r="D42" s="156" t="s">
        <v>760</v>
      </c>
      <c r="E42" s="166">
        <v>4</v>
      </c>
      <c r="F42" s="166">
        <v>6</v>
      </c>
      <c r="G42" s="166">
        <v>16</v>
      </c>
      <c r="H42" s="166">
        <v>11</v>
      </c>
      <c r="I42" s="166">
        <v>14</v>
      </c>
      <c r="J42" s="166">
        <v>0</v>
      </c>
      <c r="K42" s="166">
        <v>10</v>
      </c>
      <c r="L42" s="156">
        <v>2570</v>
      </c>
    </row>
    <row r="43" spans="1:12">
      <c r="A43" s="156" t="s">
        <v>974</v>
      </c>
      <c r="B43" s="156" t="s">
        <v>582</v>
      </c>
      <c r="C43" s="156">
        <v>290323</v>
      </c>
      <c r="D43" s="156" t="s">
        <v>575</v>
      </c>
      <c r="E43" s="166">
        <v>0</v>
      </c>
      <c r="F43" s="166">
        <v>0</v>
      </c>
      <c r="G43" s="166">
        <v>0</v>
      </c>
      <c r="H43" s="166">
        <v>0</v>
      </c>
      <c r="I43" s="166">
        <v>0</v>
      </c>
      <c r="J43" s="166">
        <v>12</v>
      </c>
      <c r="K43" s="166">
        <v>1</v>
      </c>
      <c r="L43" s="156">
        <v>163</v>
      </c>
    </row>
    <row r="44" spans="1:12">
      <c r="A44" s="156" t="s">
        <v>984</v>
      </c>
      <c r="B44" s="156" t="s">
        <v>896</v>
      </c>
      <c r="C44" s="156">
        <v>290330</v>
      </c>
      <c r="D44" s="156" t="s">
        <v>888</v>
      </c>
      <c r="E44" s="166">
        <v>0</v>
      </c>
      <c r="F44" s="166">
        <v>0</v>
      </c>
      <c r="G44" s="166">
        <v>0</v>
      </c>
      <c r="H44" s="166">
        <v>0</v>
      </c>
      <c r="I44" s="166">
        <v>0</v>
      </c>
      <c r="J44" s="166">
        <v>1</v>
      </c>
      <c r="K44" s="166">
        <v>1</v>
      </c>
      <c r="L44" s="156">
        <v>95</v>
      </c>
    </row>
    <row r="45" spans="1:12">
      <c r="A45" s="156" t="s">
        <v>970</v>
      </c>
      <c r="B45" s="156" t="s">
        <v>567</v>
      </c>
      <c r="C45" s="156">
        <v>290327</v>
      </c>
      <c r="D45" s="156" t="s">
        <v>554</v>
      </c>
      <c r="E45" s="166">
        <v>1</v>
      </c>
      <c r="F45" s="166">
        <v>1</v>
      </c>
      <c r="G45" s="166">
        <v>1</v>
      </c>
      <c r="H45" s="166">
        <v>1</v>
      </c>
      <c r="I45" s="166">
        <v>0</v>
      </c>
      <c r="J45" s="166">
        <v>0</v>
      </c>
      <c r="K45" s="166">
        <v>0</v>
      </c>
      <c r="L45" s="156">
        <v>193</v>
      </c>
    </row>
    <row r="46" spans="1:12">
      <c r="A46" s="156" t="s">
        <v>975</v>
      </c>
      <c r="B46" s="156" t="s">
        <v>620</v>
      </c>
      <c r="C46" s="156">
        <v>290340</v>
      </c>
      <c r="D46" s="156" t="s">
        <v>614</v>
      </c>
      <c r="E46" s="166">
        <v>5</v>
      </c>
      <c r="F46" s="166">
        <v>7</v>
      </c>
      <c r="G46" s="166">
        <v>8</v>
      </c>
      <c r="H46" s="166">
        <v>1</v>
      </c>
      <c r="I46" s="166">
        <v>3</v>
      </c>
      <c r="J46" s="166">
        <v>0</v>
      </c>
      <c r="K46" s="166">
        <v>1</v>
      </c>
      <c r="L46" s="156">
        <v>284</v>
      </c>
    </row>
    <row r="47" spans="1:12">
      <c r="A47" s="156" t="s">
        <v>983</v>
      </c>
      <c r="B47" s="156" t="s">
        <v>874</v>
      </c>
      <c r="C47" s="156">
        <v>290350</v>
      </c>
      <c r="D47" s="156" t="s">
        <v>858</v>
      </c>
      <c r="E47" s="166">
        <v>1</v>
      </c>
      <c r="F47" s="166">
        <v>1</v>
      </c>
      <c r="G47" s="166">
        <v>1</v>
      </c>
      <c r="H47" s="166">
        <v>1</v>
      </c>
      <c r="I47" s="166">
        <v>0</v>
      </c>
      <c r="J47" s="166">
        <v>3</v>
      </c>
      <c r="K47" s="166">
        <v>3</v>
      </c>
      <c r="L47" s="156">
        <v>216</v>
      </c>
    </row>
    <row r="48" spans="1:12">
      <c r="A48" s="156" t="s">
        <v>970</v>
      </c>
      <c r="B48" s="156" t="s">
        <v>567</v>
      </c>
      <c r="C48" s="156">
        <v>290360</v>
      </c>
      <c r="D48" s="156" t="s">
        <v>555</v>
      </c>
      <c r="E48" s="166">
        <v>0</v>
      </c>
      <c r="F48" s="166">
        <v>3</v>
      </c>
      <c r="G48" s="166">
        <v>1</v>
      </c>
      <c r="H48" s="166">
        <v>0</v>
      </c>
      <c r="I48" s="166">
        <v>1</v>
      </c>
      <c r="J48" s="166">
        <v>2</v>
      </c>
      <c r="K48" s="166">
        <v>0</v>
      </c>
      <c r="L48" s="156">
        <v>196</v>
      </c>
    </row>
    <row r="49" spans="1:12">
      <c r="A49" s="156" t="s">
        <v>984</v>
      </c>
      <c r="B49" s="156" t="s">
        <v>926</v>
      </c>
      <c r="C49" s="156">
        <v>290370</v>
      </c>
      <c r="D49" s="156" t="s">
        <v>912</v>
      </c>
      <c r="E49" s="166">
        <v>1</v>
      </c>
      <c r="F49" s="166">
        <v>0</v>
      </c>
      <c r="G49" s="166">
        <v>1</v>
      </c>
      <c r="H49" s="166">
        <v>1</v>
      </c>
      <c r="I49" s="166">
        <v>0</v>
      </c>
      <c r="J49" s="166">
        <v>0</v>
      </c>
      <c r="K49" s="166">
        <v>1</v>
      </c>
      <c r="L49" s="156">
        <v>164</v>
      </c>
    </row>
    <row r="50" spans="1:12">
      <c r="A50" s="156" t="s">
        <v>970</v>
      </c>
      <c r="B50" s="156" t="s">
        <v>530</v>
      </c>
      <c r="C50" s="156">
        <v>290380</v>
      </c>
      <c r="D50" s="156" t="s">
        <v>526</v>
      </c>
      <c r="E50" s="166">
        <v>0</v>
      </c>
      <c r="F50" s="166">
        <v>0</v>
      </c>
      <c r="G50" s="166">
        <v>0</v>
      </c>
      <c r="H50" s="166">
        <v>0</v>
      </c>
      <c r="I50" s="166">
        <v>1</v>
      </c>
      <c r="J50" s="166">
        <v>0</v>
      </c>
      <c r="K50" s="166">
        <v>0</v>
      </c>
      <c r="L50" s="156">
        <v>247</v>
      </c>
    </row>
    <row r="51" spans="1:12">
      <c r="A51" s="156" t="s">
        <v>981</v>
      </c>
      <c r="B51" s="156" t="s">
        <v>982</v>
      </c>
      <c r="C51" s="156">
        <v>290390</v>
      </c>
      <c r="D51" s="156" t="s">
        <v>784</v>
      </c>
      <c r="E51" s="166">
        <v>2</v>
      </c>
      <c r="F51" s="166">
        <v>2</v>
      </c>
      <c r="G51" s="166">
        <v>4</v>
      </c>
      <c r="H51" s="166">
        <v>1</v>
      </c>
      <c r="I51" s="166">
        <v>0</v>
      </c>
      <c r="J51" s="166">
        <v>0</v>
      </c>
      <c r="K51" s="166">
        <v>1</v>
      </c>
      <c r="L51" s="156">
        <v>1142</v>
      </c>
    </row>
    <row r="52" spans="1:12">
      <c r="A52" s="156" t="s">
        <v>983</v>
      </c>
      <c r="B52" s="156" t="s">
        <v>874</v>
      </c>
      <c r="C52" s="156">
        <v>290395</v>
      </c>
      <c r="D52" s="156" t="s">
        <v>859</v>
      </c>
      <c r="E52" s="166">
        <v>0</v>
      </c>
      <c r="F52" s="166">
        <v>1</v>
      </c>
      <c r="G52" s="166">
        <v>1</v>
      </c>
      <c r="H52" s="166">
        <v>0</v>
      </c>
      <c r="I52" s="166">
        <v>1</v>
      </c>
      <c r="J52" s="166">
        <v>2</v>
      </c>
      <c r="K52" s="166">
        <v>0</v>
      </c>
      <c r="L52" s="156">
        <v>127</v>
      </c>
    </row>
    <row r="53" spans="1:12">
      <c r="A53" s="156" t="s">
        <v>970</v>
      </c>
      <c r="B53" s="156" t="s">
        <v>549</v>
      </c>
      <c r="C53" s="156">
        <v>290400</v>
      </c>
      <c r="D53" s="156" t="s">
        <v>541</v>
      </c>
      <c r="E53" s="166">
        <v>0</v>
      </c>
      <c r="F53" s="166">
        <v>0</v>
      </c>
      <c r="G53" s="166">
        <v>1</v>
      </c>
      <c r="H53" s="166">
        <v>1</v>
      </c>
      <c r="I53" s="166">
        <v>0</v>
      </c>
      <c r="J53" s="166">
        <v>0</v>
      </c>
      <c r="K53" s="166">
        <v>0</v>
      </c>
      <c r="L53" s="156">
        <v>152</v>
      </c>
    </row>
    <row r="54" spans="1:12">
      <c r="A54" s="156" t="s">
        <v>970</v>
      </c>
      <c r="B54" s="156" t="s">
        <v>530</v>
      </c>
      <c r="C54" s="156">
        <v>290405</v>
      </c>
      <c r="D54" s="156" t="s">
        <v>527</v>
      </c>
      <c r="E54" s="166">
        <v>0</v>
      </c>
      <c r="F54" s="166">
        <v>0</v>
      </c>
      <c r="G54" s="166">
        <v>0</v>
      </c>
      <c r="H54" s="166">
        <v>0</v>
      </c>
      <c r="I54" s="166">
        <v>1</v>
      </c>
      <c r="J54" s="166">
        <v>0</v>
      </c>
      <c r="K54" s="166">
        <v>1</v>
      </c>
      <c r="L54" s="156">
        <v>233</v>
      </c>
    </row>
    <row r="55" spans="1:12">
      <c r="A55" s="156" t="s">
        <v>983</v>
      </c>
      <c r="B55" s="156" t="s">
        <v>803</v>
      </c>
      <c r="C55" s="156">
        <v>290410</v>
      </c>
      <c r="D55" s="156" t="s">
        <v>801</v>
      </c>
      <c r="E55" s="166">
        <v>1</v>
      </c>
      <c r="F55" s="166">
        <v>1</v>
      </c>
      <c r="G55" s="166">
        <v>0</v>
      </c>
      <c r="H55" s="166">
        <v>0</v>
      </c>
      <c r="I55" s="166">
        <v>1</v>
      </c>
      <c r="J55" s="166">
        <v>1</v>
      </c>
      <c r="K55" s="166">
        <v>0</v>
      </c>
      <c r="L55" s="156">
        <v>266</v>
      </c>
    </row>
    <row r="56" spans="1:12">
      <c r="A56" s="156" t="s">
        <v>983</v>
      </c>
      <c r="B56" s="156" t="s">
        <v>803</v>
      </c>
      <c r="C56" s="156">
        <v>290420</v>
      </c>
      <c r="D56" s="156" t="s">
        <v>1059</v>
      </c>
      <c r="E56" s="166">
        <v>0</v>
      </c>
      <c r="F56" s="166">
        <v>0</v>
      </c>
      <c r="G56" s="166">
        <v>0</v>
      </c>
      <c r="H56" s="166">
        <v>0</v>
      </c>
      <c r="I56" s="166">
        <v>0</v>
      </c>
      <c r="J56" s="166">
        <v>0</v>
      </c>
      <c r="K56" s="166">
        <v>2</v>
      </c>
      <c r="L56" s="156">
        <v>136</v>
      </c>
    </row>
    <row r="57" spans="1:12">
      <c r="A57" s="156" t="s">
        <v>984</v>
      </c>
      <c r="B57" s="156" t="s">
        <v>926</v>
      </c>
      <c r="C57" s="156">
        <v>290430</v>
      </c>
      <c r="D57" s="156" t="s">
        <v>913</v>
      </c>
      <c r="E57" s="166">
        <v>0</v>
      </c>
      <c r="F57" s="166">
        <v>1</v>
      </c>
      <c r="G57" s="166">
        <v>0</v>
      </c>
      <c r="H57" s="166">
        <v>0</v>
      </c>
      <c r="I57" s="166">
        <v>0</v>
      </c>
      <c r="J57" s="166">
        <v>0</v>
      </c>
      <c r="K57" s="166">
        <v>2</v>
      </c>
      <c r="L57" s="156">
        <v>150</v>
      </c>
    </row>
    <row r="58" spans="1:12">
      <c r="A58" s="156" t="s">
        <v>981</v>
      </c>
      <c r="B58" s="156" t="s">
        <v>760</v>
      </c>
      <c r="C58" s="156">
        <v>290440</v>
      </c>
      <c r="D58" s="156" t="s">
        <v>761</v>
      </c>
      <c r="E58" s="166">
        <v>0</v>
      </c>
      <c r="F58" s="166">
        <v>0</v>
      </c>
      <c r="G58" s="166">
        <v>0</v>
      </c>
      <c r="H58" s="166">
        <v>0</v>
      </c>
      <c r="I58" s="166">
        <v>0</v>
      </c>
      <c r="J58" s="166">
        <v>1</v>
      </c>
      <c r="K58" s="166">
        <v>1</v>
      </c>
      <c r="L58" s="156">
        <v>78</v>
      </c>
    </row>
    <row r="59" spans="1:12">
      <c r="A59" s="156" t="s">
        <v>981</v>
      </c>
      <c r="B59" s="156" t="s">
        <v>777</v>
      </c>
      <c r="C59" s="156">
        <v>290450</v>
      </c>
      <c r="D59" s="156" t="s">
        <v>775</v>
      </c>
      <c r="E59" s="166">
        <v>0</v>
      </c>
      <c r="F59" s="166">
        <v>0</v>
      </c>
      <c r="G59" s="166">
        <v>0</v>
      </c>
      <c r="H59" s="166">
        <v>0</v>
      </c>
      <c r="I59" s="166">
        <v>0</v>
      </c>
      <c r="J59" s="166">
        <v>0</v>
      </c>
      <c r="K59" s="166">
        <v>0</v>
      </c>
      <c r="L59" s="156">
        <v>126</v>
      </c>
    </row>
    <row r="60" spans="1:12">
      <c r="A60" s="156" t="s">
        <v>983</v>
      </c>
      <c r="B60" s="156" t="s">
        <v>803</v>
      </c>
      <c r="C60" s="156">
        <v>290460</v>
      </c>
      <c r="D60" s="156" t="s">
        <v>803</v>
      </c>
      <c r="E60" s="166">
        <v>0</v>
      </c>
      <c r="F60" s="166">
        <v>0</v>
      </c>
      <c r="G60" s="166">
        <v>1</v>
      </c>
      <c r="H60" s="166">
        <v>0</v>
      </c>
      <c r="I60" s="166">
        <v>1</v>
      </c>
      <c r="J60" s="166">
        <v>0</v>
      </c>
      <c r="K60" s="166">
        <v>0</v>
      </c>
      <c r="L60" s="156">
        <v>849</v>
      </c>
    </row>
    <row r="61" spans="1:12">
      <c r="A61" s="156" t="s">
        <v>984</v>
      </c>
      <c r="B61" s="156" t="s">
        <v>896</v>
      </c>
      <c r="C61" s="156">
        <v>290470</v>
      </c>
      <c r="D61" s="156" t="s">
        <v>889</v>
      </c>
      <c r="E61" s="166">
        <v>0</v>
      </c>
      <c r="F61" s="166">
        <v>0</v>
      </c>
      <c r="G61" s="166">
        <v>0</v>
      </c>
      <c r="H61" s="166">
        <v>2</v>
      </c>
      <c r="I61" s="166">
        <v>1</v>
      </c>
      <c r="J61" s="166">
        <v>0</v>
      </c>
      <c r="K61" s="166">
        <v>0</v>
      </c>
      <c r="L61" s="156">
        <v>245</v>
      </c>
    </row>
    <row r="62" spans="1:12">
      <c r="A62" s="156" t="s">
        <v>981</v>
      </c>
      <c r="B62" s="156" t="s">
        <v>777</v>
      </c>
      <c r="C62" s="156">
        <v>290475</v>
      </c>
      <c r="D62" s="156" t="s">
        <v>776</v>
      </c>
      <c r="E62" s="166">
        <v>0</v>
      </c>
      <c r="F62" s="166">
        <v>0</v>
      </c>
      <c r="G62" s="166">
        <v>0</v>
      </c>
      <c r="H62" s="166">
        <v>0</v>
      </c>
      <c r="I62" s="166">
        <v>0</v>
      </c>
      <c r="J62" s="166">
        <v>0</v>
      </c>
      <c r="K62" s="166">
        <v>2</v>
      </c>
      <c r="L62" s="156">
        <v>286</v>
      </c>
    </row>
    <row r="63" spans="1:12">
      <c r="A63" s="156" t="s">
        <v>983</v>
      </c>
      <c r="B63" s="156" t="s">
        <v>848</v>
      </c>
      <c r="C63" s="156">
        <v>290480</v>
      </c>
      <c r="D63" s="156" t="s">
        <v>843</v>
      </c>
      <c r="E63" s="166">
        <v>0</v>
      </c>
      <c r="F63" s="166">
        <v>0</v>
      </c>
      <c r="G63" s="166">
        <v>0</v>
      </c>
      <c r="H63" s="166">
        <v>0</v>
      </c>
      <c r="I63" s="166">
        <v>0</v>
      </c>
      <c r="J63" s="166">
        <v>2</v>
      </c>
      <c r="K63" s="166">
        <v>1</v>
      </c>
      <c r="L63" s="156">
        <v>84</v>
      </c>
    </row>
    <row r="64" spans="1:12">
      <c r="A64" s="156" t="s">
        <v>976</v>
      </c>
      <c r="B64" s="156" t="s">
        <v>648</v>
      </c>
      <c r="C64" s="156">
        <v>290485</v>
      </c>
      <c r="D64" s="156" t="s">
        <v>645</v>
      </c>
      <c r="E64" s="166">
        <v>0</v>
      </c>
      <c r="F64" s="166">
        <v>0</v>
      </c>
      <c r="G64" s="166">
        <v>0</v>
      </c>
      <c r="H64" s="166">
        <v>0</v>
      </c>
      <c r="I64" s="166">
        <v>0</v>
      </c>
      <c r="J64" s="166">
        <v>2</v>
      </c>
      <c r="K64" s="166">
        <v>0</v>
      </c>
      <c r="L64" s="156">
        <v>236</v>
      </c>
    </row>
    <row r="65" spans="1:12">
      <c r="A65" s="156" t="s">
        <v>976</v>
      </c>
      <c r="B65" s="156" t="s">
        <v>648</v>
      </c>
      <c r="C65" s="156">
        <v>290490</v>
      </c>
      <c r="D65" s="156" t="s">
        <v>646</v>
      </c>
      <c r="E65" s="166">
        <v>0</v>
      </c>
      <c r="F65" s="166">
        <v>0</v>
      </c>
      <c r="G65" s="166">
        <v>1</v>
      </c>
      <c r="H65" s="166">
        <v>1</v>
      </c>
      <c r="I65" s="166">
        <v>1</v>
      </c>
      <c r="J65" s="166">
        <v>0</v>
      </c>
      <c r="K65" s="166">
        <v>0</v>
      </c>
      <c r="L65" s="156">
        <v>424</v>
      </c>
    </row>
    <row r="66" spans="1:12">
      <c r="A66" s="156" t="s">
        <v>983</v>
      </c>
      <c r="B66" s="156" t="s">
        <v>825</v>
      </c>
      <c r="C66" s="156">
        <v>290500</v>
      </c>
      <c r="D66" s="156" t="s">
        <v>821</v>
      </c>
      <c r="E66" s="166">
        <v>0</v>
      </c>
      <c r="F66" s="166">
        <v>0</v>
      </c>
      <c r="G66" s="166">
        <v>0</v>
      </c>
      <c r="H66" s="166">
        <v>1</v>
      </c>
      <c r="I66" s="166">
        <v>1</v>
      </c>
      <c r="J66" s="166">
        <v>1</v>
      </c>
      <c r="K66" s="166">
        <v>0</v>
      </c>
      <c r="L66" s="156">
        <v>303</v>
      </c>
    </row>
    <row r="67" spans="1:12">
      <c r="A67" s="156" t="s">
        <v>974</v>
      </c>
      <c r="B67" s="156" t="s">
        <v>596</v>
      </c>
      <c r="C67" s="156">
        <v>290510</v>
      </c>
      <c r="D67" s="156" t="s">
        <v>1058</v>
      </c>
      <c r="E67" s="166">
        <v>0</v>
      </c>
      <c r="F67" s="166">
        <v>0</v>
      </c>
      <c r="G67" s="166">
        <v>0</v>
      </c>
      <c r="H67" s="166">
        <v>0</v>
      </c>
      <c r="I67" s="166">
        <v>0</v>
      </c>
      <c r="J67" s="166">
        <v>0</v>
      </c>
      <c r="K67" s="166">
        <v>0</v>
      </c>
      <c r="L67" s="156">
        <v>119</v>
      </c>
    </row>
    <row r="68" spans="1:12">
      <c r="A68" s="156" t="s">
        <v>983</v>
      </c>
      <c r="B68" s="156" t="s">
        <v>874</v>
      </c>
      <c r="C68" s="156">
        <v>290515</v>
      </c>
      <c r="D68" s="156" t="s">
        <v>860</v>
      </c>
      <c r="E68" s="166">
        <v>0</v>
      </c>
      <c r="F68" s="166">
        <v>0</v>
      </c>
      <c r="G68" s="166">
        <v>0</v>
      </c>
      <c r="H68" s="166">
        <v>0</v>
      </c>
      <c r="I68" s="166">
        <v>0</v>
      </c>
      <c r="J68" s="166">
        <v>0</v>
      </c>
      <c r="K68" s="166">
        <v>0</v>
      </c>
      <c r="L68" s="156">
        <v>132</v>
      </c>
    </row>
    <row r="69" spans="1:12">
      <c r="A69" s="156" t="s">
        <v>983</v>
      </c>
      <c r="B69" s="156" t="s">
        <v>825</v>
      </c>
      <c r="C69" s="156">
        <v>290520</v>
      </c>
      <c r="D69" s="156" t="s">
        <v>822</v>
      </c>
      <c r="E69" s="166">
        <v>0</v>
      </c>
      <c r="F69" s="166">
        <v>0</v>
      </c>
      <c r="G69" s="166">
        <v>0</v>
      </c>
      <c r="H69" s="166">
        <v>0</v>
      </c>
      <c r="I69" s="166">
        <v>3</v>
      </c>
      <c r="J69" s="166">
        <v>0</v>
      </c>
      <c r="K69" s="166">
        <v>0</v>
      </c>
      <c r="L69" s="156">
        <v>697</v>
      </c>
    </row>
    <row r="70" spans="1:12">
      <c r="A70" s="156" t="s">
        <v>974</v>
      </c>
      <c r="B70" s="156" t="s">
        <v>582</v>
      </c>
      <c r="C70" s="156">
        <v>290530</v>
      </c>
      <c r="D70" s="156" t="s">
        <v>576</v>
      </c>
      <c r="E70" s="166">
        <v>0</v>
      </c>
      <c r="F70" s="166">
        <v>1</v>
      </c>
      <c r="G70" s="166">
        <v>0</v>
      </c>
      <c r="H70" s="166">
        <v>0</v>
      </c>
      <c r="I70" s="166">
        <v>0</v>
      </c>
      <c r="J70" s="166">
        <v>3</v>
      </c>
      <c r="K70" s="166">
        <v>0</v>
      </c>
      <c r="L70" s="156">
        <v>274</v>
      </c>
    </row>
    <row r="71" spans="1:12">
      <c r="A71" s="156" t="s">
        <v>984</v>
      </c>
      <c r="B71" s="156" t="s">
        <v>946</v>
      </c>
      <c r="C71" s="156">
        <v>290540</v>
      </c>
      <c r="D71" s="156" t="s">
        <v>936</v>
      </c>
      <c r="E71" s="166">
        <v>0</v>
      </c>
      <c r="F71" s="166">
        <v>0</v>
      </c>
      <c r="G71" s="166">
        <v>0</v>
      </c>
      <c r="H71" s="166">
        <v>2</v>
      </c>
      <c r="I71" s="166">
        <v>1</v>
      </c>
      <c r="J71" s="166">
        <v>1</v>
      </c>
      <c r="K71" s="166">
        <v>1</v>
      </c>
      <c r="L71" s="156">
        <v>301</v>
      </c>
    </row>
    <row r="72" spans="1:12">
      <c r="A72" s="156" t="s">
        <v>974</v>
      </c>
      <c r="B72" s="156" t="s">
        <v>596</v>
      </c>
      <c r="C72" s="156">
        <v>290550</v>
      </c>
      <c r="D72" s="156" t="s">
        <v>594</v>
      </c>
      <c r="E72" s="166">
        <v>0</v>
      </c>
      <c r="F72" s="166">
        <v>0</v>
      </c>
      <c r="G72" s="166">
        <v>0</v>
      </c>
      <c r="H72" s="166">
        <v>0</v>
      </c>
      <c r="I72" s="166">
        <v>0</v>
      </c>
      <c r="J72" s="166">
        <v>0</v>
      </c>
      <c r="K72" s="166">
        <v>0</v>
      </c>
      <c r="L72" s="156">
        <v>195</v>
      </c>
    </row>
    <row r="73" spans="1:12">
      <c r="A73" s="156" t="s">
        <v>984</v>
      </c>
      <c r="B73" s="156" t="s">
        <v>896</v>
      </c>
      <c r="C73" s="156">
        <v>290560</v>
      </c>
      <c r="D73" s="156" t="s">
        <v>890</v>
      </c>
      <c r="E73" s="166">
        <v>4</v>
      </c>
      <c r="F73" s="166">
        <v>5</v>
      </c>
      <c r="G73" s="166">
        <v>2</v>
      </c>
      <c r="H73" s="166">
        <v>2</v>
      </c>
      <c r="I73" s="166">
        <v>1</v>
      </c>
      <c r="J73" s="166">
        <v>0</v>
      </c>
      <c r="K73" s="166">
        <v>1</v>
      </c>
      <c r="L73" s="156">
        <v>380</v>
      </c>
    </row>
    <row r="74" spans="1:12">
      <c r="A74" s="156" t="s">
        <v>976</v>
      </c>
      <c r="B74" s="156" t="s">
        <v>638</v>
      </c>
      <c r="C74" s="156">
        <v>290570</v>
      </c>
      <c r="D74" s="156" t="s">
        <v>638</v>
      </c>
      <c r="E74" s="166">
        <v>36</v>
      </c>
      <c r="F74" s="166">
        <v>49</v>
      </c>
      <c r="G74" s="166">
        <v>40</v>
      </c>
      <c r="H74" s="166">
        <v>30</v>
      </c>
      <c r="I74" s="166">
        <v>20</v>
      </c>
      <c r="J74" s="166">
        <v>1</v>
      </c>
      <c r="K74" s="166">
        <v>14</v>
      </c>
      <c r="L74" s="156">
        <v>4228</v>
      </c>
    </row>
    <row r="75" spans="1:12">
      <c r="A75" s="156" t="s">
        <v>984</v>
      </c>
      <c r="B75" s="156" t="s">
        <v>946</v>
      </c>
      <c r="C75" s="156">
        <v>290580</v>
      </c>
      <c r="D75" s="156" t="s">
        <v>937</v>
      </c>
      <c r="E75" s="166">
        <v>0</v>
      </c>
      <c r="F75" s="166">
        <v>0</v>
      </c>
      <c r="G75" s="166">
        <v>0</v>
      </c>
      <c r="H75" s="166">
        <v>0</v>
      </c>
      <c r="I75" s="166">
        <v>3</v>
      </c>
      <c r="J75" s="166">
        <v>24</v>
      </c>
      <c r="K75" s="166">
        <v>1</v>
      </c>
      <c r="L75" s="156">
        <v>553</v>
      </c>
    </row>
    <row r="76" spans="1:12">
      <c r="A76" s="156" t="s">
        <v>979</v>
      </c>
      <c r="B76" s="156" t="s">
        <v>730</v>
      </c>
      <c r="C76" s="156">
        <v>290590</v>
      </c>
      <c r="D76" s="156" t="s">
        <v>726</v>
      </c>
      <c r="E76" s="166">
        <v>0</v>
      </c>
      <c r="F76" s="166">
        <v>0</v>
      </c>
      <c r="G76" s="166">
        <v>0</v>
      </c>
      <c r="H76" s="166">
        <v>1</v>
      </c>
      <c r="I76" s="166">
        <v>0</v>
      </c>
      <c r="J76" s="166">
        <v>0</v>
      </c>
      <c r="K76" s="166">
        <v>1</v>
      </c>
      <c r="L76" s="156">
        <v>450</v>
      </c>
    </row>
    <row r="77" spans="1:12">
      <c r="A77" s="156" t="s">
        <v>979</v>
      </c>
      <c r="B77" s="156" t="s">
        <v>755</v>
      </c>
      <c r="C77" s="156">
        <v>290600</v>
      </c>
      <c r="D77" s="156" t="s">
        <v>749</v>
      </c>
      <c r="E77" s="166">
        <v>0</v>
      </c>
      <c r="F77" s="166">
        <v>0</v>
      </c>
      <c r="G77" s="166">
        <v>1</v>
      </c>
      <c r="H77" s="166">
        <v>7</v>
      </c>
      <c r="I77" s="166">
        <v>2</v>
      </c>
      <c r="J77" s="166">
        <v>0</v>
      </c>
      <c r="K77" s="166">
        <v>1</v>
      </c>
      <c r="L77" s="156">
        <v>1148</v>
      </c>
    </row>
    <row r="78" spans="1:12">
      <c r="A78" s="156" t="s">
        <v>981</v>
      </c>
      <c r="B78" s="156" t="s">
        <v>982</v>
      </c>
      <c r="C78" s="156">
        <v>290610</v>
      </c>
      <c r="D78" s="156" t="s">
        <v>785</v>
      </c>
      <c r="E78" s="166">
        <v>0</v>
      </c>
      <c r="F78" s="166">
        <v>0</v>
      </c>
      <c r="G78" s="166">
        <v>0</v>
      </c>
      <c r="H78" s="166">
        <v>0</v>
      </c>
      <c r="I78" s="166">
        <v>0</v>
      </c>
      <c r="J78" s="166">
        <v>2</v>
      </c>
      <c r="K78" s="166">
        <v>0</v>
      </c>
      <c r="L78" s="156">
        <v>134</v>
      </c>
    </row>
    <row r="79" spans="1:12">
      <c r="A79" s="156" t="s">
        <v>974</v>
      </c>
      <c r="B79" s="156" t="s">
        <v>582</v>
      </c>
      <c r="C79" s="156">
        <v>290620</v>
      </c>
      <c r="D79" s="156" t="s">
        <v>577</v>
      </c>
      <c r="E79" s="166">
        <v>0</v>
      </c>
      <c r="F79" s="166">
        <v>1</v>
      </c>
      <c r="G79" s="166">
        <v>1</v>
      </c>
      <c r="H79" s="166">
        <v>1</v>
      </c>
      <c r="I79" s="166">
        <v>0</v>
      </c>
      <c r="J79" s="166">
        <v>0</v>
      </c>
      <c r="K79" s="166">
        <v>0</v>
      </c>
      <c r="L79" s="156">
        <v>357</v>
      </c>
    </row>
    <row r="80" spans="1:12">
      <c r="A80" s="156" t="s">
        <v>984</v>
      </c>
      <c r="B80" s="156" t="s">
        <v>879</v>
      </c>
      <c r="C80" s="156">
        <v>290630</v>
      </c>
      <c r="D80" s="156" t="s">
        <v>1057</v>
      </c>
      <c r="E80" s="166">
        <v>1</v>
      </c>
      <c r="F80" s="166">
        <v>2</v>
      </c>
      <c r="G80" s="166">
        <v>1</v>
      </c>
      <c r="H80" s="166">
        <v>0</v>
      </c>
      <c r="I80" s="166">
        <v>4</v>
      </c>
      <c r="J80" s="166">
        <v>1</v>
      </c>
      <c r="K80" s="166">
        <v>1</v>
      </c>
      <c r="L80" s="156">
        <v>496</v>
      </c>
    </row>
    <row r="81" spans="1:12">
      <c r="A81" s="156" t="s">
        <v>970</v>
      </c>
      <c r="B81" s="156" t="s">
        <v>504</v>
      </c>
      <c r="C81" s="156">
        <v>290640</v>
      </c>
      <c r="D81" s="156" t="s">
        <v>500</v>
      </c>
      <c r="E81" s="166">
        <v>0</v>
      </c>
      <c r="F81" s="166">
        <v>0</v>
      </c>
      <c r="G81" s="166">
        <v>0</v>
      </c>
      <c r="H81" s="166">
        <v>0</v>
      </c>
      <c r="I81" s="166">
        <v>0</v>
      </c>
      <c r="J81" s="166">
        <v>3</v>
      </c>
      <c r="K81" s="166">
        <v>0</v>
      </c>
      <c r="L81" s="156">
        <v>97</v>
      </c>
    </row>
    <row r="82" spans="1:12">
      <c r="A82" s="156" t="s">
        <v>976</v>
      </c>
      <c r="B82" s="156" t="s">
        <v>659</v>
      </c>
      <c r="C82" s="156">
        <v>290650</v>
      </c>
      <c r="D82" s="156" t="s">
        <v>655</v>
      </c>
      <c r="E82" s="166">
        <v>8</v>
      </c>
      <c r="F82" s="166">
        <v>9</v>
      </c>
      <c r="G82" s="166">
        <v>7</v>
      </c>
      <c r="H82" s="166">
        <v>15</v>
      </c>
      <c r="I82" s="166">
        <v>12</v>
      </c>
      <c r="J82" s="166">
        <v>1</v>
      </c>
      <c r="K82" s="166">
        <v>2</v>
      </c>
      <c r="L82" s="156">
        <v>1017</v>
      </c>
    </row>
    <row r="83" spans="1:12">
      <c r="A83" s="156" t="s">
        <v>983</v>
      </c>
      <c r="B83" s="156" t="s">
        <v>825</v>
      </c>
      <c r="C83" s="156">
        <v>290660</v>
      </c>
      <c r="D83" s="156" t="s">
        <v>823</v>
      </c>
      <c r="E83" s="166">
        <v>0</v>
      </c>
      <c r="F83" s="166">
        <v>0</v>
      </c>
      <c r="G83" s="166">
        <v>0</v>
      </c>
      <c r="H83" s="166">
        <v>0</v>
      </c>
      <c r="I83" s="166">
        <v>0</v>
      </c>
      <c r="J83" s="166">
        <v>6</v>
      </c>
      <c r="K83" s="166">
        <v>0</v>
      </c>
      <c r="L83" s="156">
        <v>137</v>
      </c>
    </row>
    <row r="84" spans="1:12">
      <c r="A84" s="156" t="s">
        <v>983</v>
      </c>
      <c r="B84" s="156" t="s">
        <v>874</v>
      </c>
      <c r="C84" s="156">
        <v>290670</v>
      </c>
      <c r="D84" s="156" t="s">
        <v>861</v>
      </c>
      <c r="E84" s="166">
        <v>2</v>
      </c>
      <c r="F84" s="166">
        <v>1</v>
      </c>
      <c r="G84" s="166">
        <v>1</v>
      </c>
      <c r="H84" s="166">
        <v>6</v>
      </c>
      <c r="I84" s="166">
        <v>3</v>
      </c>
      <c r="J84" s="166">
        <v>0</v>
      </c>
      <c r="K84" s="166">
        <v>1</v>
      </c>
      <c r="L84" s="156">
        <v>360</v>
      </c>
    </row>
    <row r="85" spans="1:12">
      <c r="A85" s="156" t="s">
        <v>970</v>
      </c>
      <c r="B85" s="156" t="s">
        <v>567</v>
      </c>
      <c r="C85" s="156">
        <v>290680</v>
      </c>
      <c r="D85" s="156" t="s">
        <v>556</v>
      </c>
      <c r="E85" s="166">
        <v>0</v>
      </c>
      <c r="F85" s="166">
        <v>0</v>
      </c>
      <c r="G85" s="166">
        <v>3</v>
      </c>
      <c r="H85" s="166">
        <v>1</v>
      </c>
      <c r="I85" s="166">
        <v>2</v>
      </c>
      <c r="J85" s="166">
        <v>2</v>
      </c>
      <c r="K85" s="166">
        <v>3</v>
      </c>
      <c r="L85" s="156">
        <v>476</v>
      </c>
    </row>
    <row r="86" spans="1:12">
      <c r="A86" s="156" t="s">
        <v>979</v>
      </c>
      <c r="B86" s="156" t="s">
        <v>730</v>
      </c>
      <c r="C86" s="156">
        <v>290682</v>
      </c>
      <c r="D86" s="156" t="s">
        <v>727</v>
      </c>
      <c r="E86" s="166">
        <v>0</v>
      </c>
      <c r="F86" s="166">
        <v>0</v>
      </c>
      <c r="G86" s="166">
        <v>0</v>
      </c>
      <c r="H86" s="166">
        <v>1</v>
      </c>
      <c r="I86" s="166">
        <v>0</v>
      </c>
      <c r="J86" s="166">
        <v>0</v>
      </c>
      <c r="K86" s="166">
        <v>1</v>
      </c>
      <c r="L86" s="156">
        <v>209</v>
      </c>
    </row>
    <row r="87" spans="1:12">
      <c r="A87" s="156" t="s">
        <v>970</v>
      </c>
      <c r="B87" s="156" t="s">
        <v>504</v>
      </c>
      <c r="C87" s="156">
        <v>290685</v>
      </c>
      <c r="D87" s="156" t="s">
        <v>501</v>
      </c>
      <c r="E87" s="166">
        <v>0</v>
      </c>
      <c r="F87" s="166">
        <v>0</v>
      </c>
      <c r="G87" s="166">
        <v>1</v>
      </c>
      <c r="H87" s="166">
        <v>2</v>
      </c>
      <c r="I87" s="166">
        <v>0</v>
      </c>
      <c r="J87" s="166">
        <v>2</v>
      </c>
      <c r="K87" s="166">
        <v>0</v>
      </c>
      <c r="L87" s="156">
        <v>96</v>
      </c>
    </row>
    <row r="88" spans="1:12">
      <c r="A88" s="156" t="s">
        <v>974</v>
      </c>
      <c r="B88" s="156" t="s">
        <v>596</v>
      </c>
      <c r="C88" s="156">
        <v>290687</v>
      </c>
      <c r="D88" s="156" t="s">
        <v>595</v>
      </c>
      <c r="E88" s="166">
        <v>0</v>
      </c>
      <c r="F88" s="166">
        <v>0</v>
      </c>
      <c r="G88" s="166">
        <v>0</v>
      </c>
      <c r="H88" s="166">
        <v>3</v>
      </c>
      <c r="I88" s="166">
        <v>1</v>
      </c>
      <c r="J88" s="166">
        <v>2</v>
      </c>
      <c r="K88" s="166">
        <v>0</v>
      </c>
      <c r="L88" s="156">
        <v>493</v>
      </c>
    </row>
    <row r="89" spans="1:12">
      <c r="A89" s="156" t="s">
        <v>983</v>
      </c>
      <c r="B89" s="156" t="s">
        <v>874</v>
      </c>
      <c r="C89" s="156">
        <v>290689</v>
      </c>
      <c r="D89" s="156" t="s">
        <v>862</v>
      </c>
      <c r="E89" s="166">
        <v>0</v>
      </c>
      <c r="F89" s="166">
        <v>0</v>
      </c>
      <c r="G89" s="166">
        <v>0</v>
      </c>
      <c r="H89" s="166">
        <v>0</v>
      </c>
      <c r="I89" s="166">
        <v>0</v>
      </c>
      <c r="J89" s="166">
        <v>1</v>
      </c>
      <c r="K89" s="166">
        <v>0</v>
      </c>
      <c r="L89" s="156">
        <v>98</v>
      </c>
    </row>
    <row r="90" spans="1:12">
      <c r="A90" s="156" t="s">
        <v>975</v>
      </c>
      <c r="B90" s="156" t="s">
        <v>634</v>
      </c>
      <c r="C90" s="156">
        <v>290690</v>
      </c>
      <c r="D90" s="156" t="s">
        <v>624</v>
      </c>
      <c r="E90" s="166">
        <v>2</v>
      </c>
      <c r="F90" s="166">
        <v>3</v>
      </c>
      <c r="G90" s="166">
        <v>3</v>
      </c>
      <c r="H90" s="166">
        <v>6</v>
      </c>
      <c r="I90" s="166">
        <v>3</v>
      </c>
      <c r="J90" s="166">
        <v>0</v>
      </c>
      <c r="K90" s="166">
        <v>3</v>
      </c>
      <c r="L90" s="156">
        <v>278</v>
      </c>
    </row>
    <row r="91" spans="1:12">
      <c r="A91" s="156" t="s">
        <v>978</v>
      </c>
      <c r="B91" s="156" t="s">
        <v>691</v>
      </c>
      <c r="C91" s="156">
        <v>290700</v>
      </c>
      <c r="D91" s="156" t="s">
        <v>695</v>
      </c>
      <c r="E91" s="166">
        <v>0</v>
      </c>
      <c r="F91" s="166">
        <v>1</v>
      </c>
      <c r="G91" s="166">
        <v>1</v>
      </c>
      <c r="H91" s="166">
        <v>0</v>
      </c>
      <c r="I91" s="166">
        <v>1</v>
      </c>
      <c r="J91" s="166">
        <v>4</v>
      </c>
      <c r="K91" s="166">
        <v>1</v>
      </c>
      <c r="L91" s="156">
        <v>118</v>
      </c>
    </row>
    <row r="92" spans="1:12">
      <c r="A92" s="156" t="s">
        <v>983</v>
      </c>
      <c r="B92" s="156" t="s">
        <v>825</v>
      </c>
      <c r="C92" s="156">
        <v>290710</v>
      </c>
      <c r="D92" s="156" t="s">
        <v>824</v>
      </c>
      <c r="E92" s="166">
        <v>0</v>
      </c>
      <c r="F92" s="166">
        <v>0</v>
      </c>
      <c r="G92" s="166">
        <v>0</v>
      </c>
      <c r="H92" s="166">
        <v>0</v>
      </c>
      <c r="I92" s="166">
        <v>1</v>
      </c>
      <c r="J92" s="166">
        <v>0</v>
      </c>
      <c r="K92" s="166">
        <v>0</v>
      </c>
      <c r="L92" s="156">
        <v>448</v>
      </c>
    </row>
    <row r="93" spans="1:12">
      <c r="A93" s="156" t="s">
        <v>979</v>
      </c>
      <c r="B93" s="156" t="s">
        <v>730</v>
      </c>
      <c r="C93" s="156">
        <v>290720</v>
      </c>
      <c r="D93" s="156" t="s">
        <v>728</v>
      </c>
      <c r="E93" s="166">
        <v>1</v>
      </c>
      <c r="F93" s="166">
        <v>0</v>
      </c>
      <c r="G93" s="166">
        <v>2</v>
      </c>
      <c r="H93" s="166">
        <v>1</v>
      </c>
      <c r="I93" s="166">
        <v>0</v>
      </c>
      <c r="J93" s="166">
        <v>1</v>
      </c>
      <c r="K93" s="166">
        <v>0</v>
      </c>
      <c r="L93" s="156">
        <v>997</v>
      </c>
    </row>
    <row r="94" spans="1:12">
      <c r="A94" s="156" t="s">
        <v>976</v>
      </c>
      <c r="B94" s="156" t="s">
        <v>977</v>
      </c>
      <c r="C94" s="156">
        <v>290730</v>
      </c>
      <c r="D94" s="156" t="s">
        <v>668</v>
      </c>
      <c r="E94" s="166">
        <v>3</v>
      </c>
      <c r="F94" s="166">
        <v>4</v>
      </c>
      <c r="G94" s="166">
        <v>2</v>
      </c>
      <c r="H94" s="166">
        <v>2</v>
      </c>
      <c r="I94" s="166">
        <v>1</v>
      </c>
      <c r="J94" s="166">
        <v>3</v>
      </c>
      <c r="K94" s="166">
        <v>4</v>
      </c>
      <c r="L94" s="156">
        <v>318</v>
      </c>
    </row>
    <row r="95" spans="1:12">
      <c r="A95" s="156" t="s">
        <v>981</v>
      </c>
      <c r="B95" s="156" t="s">
        <v>760</v>
      </c>
      <c r="C95" s="156">
        <v>290740</v>
      </c>
      <c r="D95" s="156" t="s">
        <v>762</v>
      </c>
      <c r="E95" s="166">
        <v>1</v>
      </c>
      <c r="F95" s="166">
        <v>0</v>
      </c>
      <c r="G95" s="166">
        <v>0</v>
      </c>
      <c r="H95" s="166">
        <v>0</v>
      </c>
      <c r="I95" s="166">
        <v>0</v>
      </c>
      <c r="J95" s="166">
        <v>1</v>
      </c>
      <c r="K95" s="166">
        <v>0</v>
      </c>
      <c r="L95" s="156">
        <v>45</v>
      </c>
    </row>
    <row r="96" spans="1:12">
      <c r="A96" s="156" t="s">
        <v>978</v>
      </c>
      <c r="B96" s="156" t="s">
        <v>691</v>
      </c>
      <c r="C96" s="156">
        <v>290750</v>
      </c>
      <c r="D96" s="156" t="s">
        <v>696</v>
      </c>
      <c r="E96" s="166">
        <v>3</v>
      </c>
      <c r="F96" s="166">
        <v>1</v>
      </c>
      <c r="G96" s="166">
        <v>1</v>
      </c>
      <c r="H96" s="166">
        <v>0</v>
      </c>
      <c r="I96" s="166">
        <v>4</v>
      </c>
      <c r="J96" s="166">
        <v>0</v>
      </c>
      <c r="K96" s="166">
        <v>2</v>
      </c>
      <c r="L96" s="156">
        <v>595</v>
      </c>
    </row>
    <row r="97" spans="1:12">
      <c r="A97" s="156" t="s">
        <v>983</v>
      </c>
      <c r="B97" s="156" t="s">
        <v>803</v>
      </c>
      <c r="C97" s="156">
        <v>290755</v>
      </c>
      <c r="D97" s="156" t="s">
        <v>804</v>
      </c>
      <c r="E97" s="166">
        <v>0</v>
      </c>
      <c r="F97" s="166">
        <v>0</v>
      </c>
      <c r="G97" s="166">
        <v>0</v>
      </c>
      <c r="H97" s="166">
        <v>0</v>
      </c>
      <c r="I97" s="166">
        <v>0</v>
      </c>
      <c r="J97" s="166">
        <v>3</v>
      </c>
      <c r="K97" s="166">
        <v>0</v>
      </c>
      <c r="L97" s="156">
        <v>113</v>
      </c>
    </row>
    <row r="98" spans="1:12">
      <c r="A98" s="156" t="s">
        <v>974</v>
      </c>
      <c r="B98" s="156" t="s">
        <v>582</v>
      </c>
      <c r="C98" s="156">
        <v>290760</v>
      </c>
      <c r="D98" s="156" t="s">
        <v>578</v>
      </c>
      <c r="E98" s="166">
        <v>1</v>
      </c>
      <c r="F98" s="166">
        <v>0</v>
      </c>
      <c r="G98" s="166">
        <v>0</v>
      </c>
      <c r="H98" s="166">
        <v>1</v>
      </c>
      <c r="I98" s="166">
        <v>1</v>
      </c>
      <c r="J98" s="166">
        <v>0</v>
      </c>
      <c r="K98" s="166">
        <v>1</v>
      </c>
      <c r="L98" s="156">
        <v>212</v>
      </c>
    </row>
    <row r="99" spans="1:12">
      <c r="A99" s="156" t="s">
        <v>979</v>
      </c>
      <c r="B99" s="156" t="s">
        <v>742</v>
      </c>
      <c r="C99" s="156">
        <v>290770</v>
      </c>
      <c r="D99" s="156" t="s">
        <v>738</v>
      </c>
      <c r="E99" s="166">
        <v>0</v>
      </c>
      <c r="F99" s="166">
        <v>0</v>
      </c>
      <c r="G99" s="166">
        <v>0</v>
      </c>
      <c r="H99" s="166">
        <v>0</v>
      </c>
      <c r="I99" s="166">
        <v>0</v>
      </c>
      <c r="J99" s="166">
        <v>0</v>
      </c>
      <c r="K99" s="166">
        <v>0</v>
      </c>
      <c r="L99" s="156">
        <v>155</v>
      </c>
    </row>
    <row r="100" spans="1:12">
      <c r="A100" s="156" t="s">
        <v>978</v>
      </c>
      <c r="B100" s="156" t="s">
        <v>722</v>
      </c>
      <c r="C100" s="156">
        <v>290780</v>
      </c>
      <c r="D100" s="156" t="s">
        <v>712</v>
      </c>
      <c r="E100" s="166">
        <v>1</v>
      </c>
      <c r="F100" s="166">
        <v>0</v>
      </c>
      <c r="G100" s="166">
        <v>0</v>
      </c>
      <c r="H100" s="166">
        <v>0</v>
      </c>
      <c r="I100" s="166">
        <v>1</v>
      </c>
      <c r="J100" s="166">
        <v>0</v>
      </c>
      <c r="K100" s="166">
        <v>0</v>
      </c>
      <c r="L100" s="156">
        <v>337</v>
      </c>
    </row>
    <row r="101" spans="1:12">
      <c r="A101" s="156" t="s">
        <v>978</v>
      </c>
      <c r="B101" s="156" t="s">
        <v>722</v>
      </c>
      <c r="C101" s="156">
        <v>290790</v>
      </c>
      <c r="D101" s="156" t="s">
        <v>713</v>
      </c>
      <c r="E101" s="166">
        <v>0</v>
      </c>
      <c r="F101" s="166">
        <v>0</v>
      </c>
      <c r="G101" s="166">
        <v>0</v>
      </c>
      <c r="H101" s="166">
        <v>0</v>
      </c>
      <c r="I101" s="166">
        <v>1</v>
      </c>
      <c r="J101" s="166">
        <v>1</v>
      </c>
      <c r="K101" s="166">
        <v>0</v>
      </c>
      <c r="L101" s="156">
        <v>273</v>
      </c>
    </row>
    <row r="102" spans="1:12">
      <c r="A102" s="156" t="s">
        <v>984</v>
      </c>
      <c r="B102" s="156" t="s">
        <v>896</v>
      </c>
      <c r="C102" s="156">
        <v>290800</v>
      </c>
      <c r="D102" s="156" t="s">
        <v>891</v>
      </c>
      <c r="E102" s="166">
        <v>0</v>
      </c>
      <c r="F102" s="166">
        <v>2</v>
      </c>
      <c r="G102" s="166">
        <v>0</v>
      </c>
      <c r="H102" s="166">
        <v>0</v>
      </c>
      <c r="I102" s="166">
        <v>0</v>
      </c>
      <c r="J102" s="166">
        <v>0</v>
      </c>
      <c r="K102" s="166">
        <v>0</v>
      </c>
      <c r="L102" s="156">
        <v>255</v>
      </c>
    </row>
    <row r="103" spans="1:12">
      <c r="A103" s="156" t="s">
        <v>981</v>
      </c>
      <c r="B103" s="156" t="s">
        <v>982</v>
      </c>
      <c r="C103" s="156">
        <v>290810</v>
      </c>
      <c r="D103" s="156" t="s">
        <v>786</v>
      </c>
      <c r="E103" s="166">
        <v>0</v>
      </c>
      <c r="F103" s="166">
        <v>0</v>
      </c>
      <c r="G103" s="166">
        <v>0</v>
      </c>
      <c r="H103" s="166">
        <v>0</v>
      </c>
      <c r="I103" s="166">
        <v>0</v>
      </c>
      <c r="J103" s="166">
        <v>1</v>
      </c>
      <c r="K103" s="166">
        <v>0</v>
      </c>
      <c r="L103" s="156">
        <v>231</v>
      </c>
    </row>
    <row r="104" spans="1:12">
      <c r="A104" s="156" t="s">
        <v>976</v>
      </c>
      <c r="B104" s="156" t="s">
        <v>648</v>
      </c>
      <c r="C104" s="156">
        <v>290820</v>
      </c>
      <c r="D104" s="156" t="s">
        <v>647</v>
      </c>
      <c r="E104" s="166">
        <v>1</v>
      </c>
      <c r="F104" s="166">
        <v>1</v>
      </c>
      <c r="G104" s="166">
        <v>0</v>
      </c>
      <c r="H104" s="166">
        <v>0</v>
      </c>
      <c r="I104" s="166">
        <v>3</v>
      </c>
      <c r="J104" s="166">
        <v>0</v>
      </c>
      <c r="K104" s="166">
        <v>1</v>
      </c>
      <c r="L104" s="156">
        <v>207</v>
      </c>
    </row>
    <row r="105" spans="1:12">
      <c r="A105" s="156" t="s">
        <v>976</v>
      </c>
      <c r="B105" s="156" t="s">
        <v>977</v>
      </c>
      <c r="C105" s="156">
        <v>290830</v>
      </c>
      <c r="D105" s="156" t="s">
        <v>669</v>
      </c>
      <c r="E105" s="166">
        <v>0</v>
      </c>
      <c r="F105" s="166">
        <v>0</v>
      </c>
      <c r="G105" s="166">
        <v>0</v>
      </c>
      <c r="H105" s="166">
        <v>1</v>
      </c>
      <c r="I105" s="166">
        <v>0</v>
      </c>
      <c r="J105" s="166">
        <v>1</v>
      </c>
      <c r="K105" s="166">
        <v>1</v>
      </c>
      <c r="L105" s="156">
        <v>180</v>
      </c>
    </row>
    <row r="106" spans="1:12">
      <c r="A106" s="156" t="s">
        <v>970</v>
      </c>
      <c r="B106" s="156" t="s">
        <v>567</v>
      </c>
      <c r="C106" s="156">
        <v>290840</v>
      </c>
      <c r="D106" s="156" t="s">
        <v>557</v>
      </c>
      <c r="E106" s="166">
        <v>1</v>
      </c>
      <c r="F106" s="166">
        <v>0</v>
      </c>
      <c r="G106" s="166">
        <v>1</v>
      </c>
      <c r="H106" s="166">
        <v>0</v>
      </c>
      <c r="I106" s="166">
        <v>2</v>
      </c>
      <c r="J106" s="166">
        <v>0</v>
      </c>
      <c r="K106" s="166">
        <v>9</v>
      </c>
      <c r="L106" s="156">
        <v>1048</v>
      </c>
    </row>
    <row r="107" spans="1:12">
      <c r="A107" s="156" t="s">
        <v>970</v>
      </c>
      <c r="B107" s="156" t="s">
        <v>504</v>
      </c>
      <c r="C107" s="156">
        <v>290850</v>
      </c>
      <c r="D107" s="156" t="s">
        <v>502</v>
      </c>
      <c r="E107" s="166">
        <v>2</v>
      </c>
      <c r="F107" s="166">
        <v>2</v>
      </c>
      <c r="G107" s="166">
        <v>1</v>
      </c>
      <c r="H107" s="166">
        <v>2</v>
      </c>
      <c r="I107" s="166">
        <v>0</v>
      </c>
      <c r="J107" s="166">
        <v>2</v>
      </c>
      <c r="K107" s="166">
        <v>4</v>
      </c>
      <c r="L107" s="156">
        <v>370</v>
      </c>
    </row>
    <row r="108" spans="1:12">
      <c r="A108" s="156" t="s">
        <v>976</v>
      </c>
      <c r="B108" s="156" t="s">
        <v>638</v>
      </c>
      <c r="C108" s="156">
        <v>290860</v>
      </c>
      <c r="D108" s="156" t="s">
        <v>639</v>
      </c>
      <c r="E108" s="166">
        <v>1</v>
      </c>
      <c r="F108" s="166">
        <v>0</v>
      </c>
      <c r="G108" s="166">
        <v>0</v>
      </c>
      <c r="H108" s="166">
        <v>0</v>
      </c>
      <c r="I108" s="166">
        <v>1</v>
      </c>
      <c r="J108" s="166">
        <v>3</v>
      </c>
      <c r="K108" s="166">
        <v>1</v>
      </c>
      <c r="L108" s="156">
        <v>318</v>
      </c>
    </row>
    <row r="109" spans="1:12">
      <c r="A109" s="156" t="s">
        <v>983</v>
      </c>
      <c r="B109" s="156" t="s">
        <v>874</v>
      </c>
      <c r="C109" s="156">
        <v>290870</v>
      </c>
      <c r="D109" s="156" t="s">
        <v>863</v>
      </c>
      <c r="E109" s="166">
        <v>1</v>
      </c>
      <c r="F109" s="166">
        <v>2</v>
      </c>
      <c r="G109" s="166">
        <v>0</v>
      </c>
      <c r="H109" s="166">
        <v>0</v>
      </c>
      <c r="I109" s="166">
        <v>0</v>
      </c>
      <c r="J109" s="166">
        <v>6</v>
      </c>
      <c r="K109" s="166">
        <v>0</v>
      </c>
      <c r="L109" s="156">
        <v>212</v>
      </c>
    </row>
    <row r="110" spans="1:12">
      <c r="A110" s="156" t="s">
        <v>983</v>
      </c>
      <c r="B110" s="156" t="s">
        <v>803</v>
      </c>
      <c r="C110" s="156">
        <v>290880</v>
      </c>
      <c r="D110" s="156" t="s">
        <v>805</v>
      </c>
      <c r="E110" s="166">
        <v>0</v>
      </c>
      <c r="F110" s="166">
        <v>0</v>
      </c>
      <c r="G110" s="166">
        <v>0</v>
      </c>
      <c r="H110" s="166">
        <v>0</v>
      </c>
      <c r="I110" s="166">
        <v>0</v>
      </c>
      <c r="J110" s="166">
        <v>1</v>
      </c>
      <c r="K110" s="166">
        <v>0</v>
      </c>
      <c r="L110" s="156">
        <v>38</v>
      </c>
    </row>
    <row r="111" spans="1:12">
      <c r="A111" s="156" t="s">
        <v>970</v>
      </c>
      <c r="B111" s="156" t="s">
        <v>504</v>
      </c>
      <c r="C111" s="156">
        <v>290890</v>
      </c>
      <c r="D111" s="156" t="s">
        <v>503</v>
      </c>
      <c r="E111" s="166">
        <v>1</v>
      </c>
      <c r="F111" s="166">
        <v>0</v>
      </c>
      <c r="G111" s="166">
        <v>1</v>
      </c>
      <c r="H111" s="166">
        <v>4</v>
      </c>
      <c r="I111" s="166">
        <v>1</v>
      </c>
      <c r="J111" s="166">
        <v>0</v>
      </c>
      <c r="K111" s="166">
        <v>3</v>
      </c>
      <c r="L111" s="156">
        <v>261</v>
      </c>
    </row>
    <row r="112" spans="1:12">
      <c r="A112" s="156" t="s">
        <v>983</v>
      </c>
      <c r="B112" s="156" t="s">
        <v>874</v>
      </c>
      <c r="C112" s="156">
        <v>290900</v>
      </c>
      <c r="D112" s="156" t="s">
        <v>864</v>
      </c>
      <c r="E112" s="166">
        <v>0</v>
      </c>
      <c r="F112" s="166">
        <v>0</v>
      </c>
      <c r="G112" s="166">
        <v>0</v>
      </c>
      <c r="H112" s="166">
        <v>1</v>
      </c>
      <c r="I112" s="166">
        <v>2</v>
      </c>
      <c r="J112" s="166">
        <v>1</v>
      </c>
      <c r="K112" s="166">
        <v>0</v>
      </c>
      <c r="L112" s="156">
        <v>87</v>
      </c>
    </row>
    <row r="113" spans="1:12">
      <c r="A113" s="156" t="s">
        <v>981</v>
      </c>
      <c r="B113" s="156" t="s">
        <v>982</v>
      </c>
      <c r="C113" s="156">
        <v>290910</v>
      </c>
      <c r="D113" s="156" t="s">
        <v>787</v>
      </c>
      <c r="E113" s="166">
        <v>0</v>
      </c>
      <c r="F113" s="166">
        <v>0</v>
      </c>
      <c r="G113" s="166">
        <v>0</v>
      </c>
      <c r="H113" s="166">
        <v>1</v>
      </c>
      <c r="I113" s="166">
        <v>0</v>
      </c>
      <c r="J113" s="166">
        <v>1</v>
      </c>
      <c r="K113" s="166">
        <v>0</v>
      </c>
      <c r="L113" s="156">
        <v>178</v>
      </c>
    </row>
    <row r="114" spans="1:12">
      <c r="A114" s="156" t="s">
        <v>978</v>
      </c>
      <c r="B114" s="156" t="s">
        <v>722</v>
      </c>
      <c r="C114" s="156">
        <v>290920</v>
      </c>
      <c r="D114" s="156" t="s">
        <v>714</v>
      </c>
      <c r="E114" s="166">
        <v>1</v>
      </c>
      <c r="F114" s="166">
        <v>0</v>
      </c>
      <c r="G114" s="166">
        <v>0</v>
      </c>
      <c r="H114" s="166">
        <v>0</v>
      </c>
      <c r="I114" s="166">
        <v>0</v>
      </c>
      <c r="J114" s="166">
        <v>0</v>
      </c>
      <c r="K114" s="166">
        <v>0</v>
      </c>
      <c r="L114" s="156">
        <v>191</v>
      </c>
    </row>
    <row r="115" spans="1:12">
      <c r="A115" s="156" t="s">
        <v>981</v>
      </c>
      <c r="B115" s="156" t="s">
        <v>982</v>
      </c>
      <c r="C115" s="156">
        <v>290930</v>
      </c>
      <c r="D115" s="156" t="s">
        <v>788</v>
      </c>
      <c r="E115" s="166">
        <v>0</v>
      </c>
      <c r="F115" s="166">
        <v>0</v>
      </c>
      <c r="G115" s="166">
        <v>0</v>
      </c>
      <c r="H115" s="166">
        <v>0</v>
      </c>
      <c r="I115" s="166">
        <v>3</v>
      </c>
      <c r="J115" s="166">
        <v>0</v>
      </c>
      <c r="K115" s="166">
        <v>1</v>
      </c>
      <c r="L115" s="156">
        <v>431</v>
      </c>
    </row>
    <row r="116" spans="1:12">
      <c r="A116" s="156" t="s">
        <v>981</v>
      </c>
      <c r="B116" s="156" t="s">
        <v>760</v>
      </c>
      <c r="C116" s="156">
        <v>290940</v>
      </c>
      <c r="D116" s="156" t="s">
        <v>763</v>
      </c>
      <c r="E116" s="166">
        <v>0</v>
      </c>
      <c r="F116" s="166">
        <v>0</v>
      </c>
      <c r="G116" s="166">
        <v>1</v>
      </c>
      <c r="H116" s="166">
        <v>0</v>
      </c>
      <c r="I116" s="166">
        <v>0</v>
      </c>
      <c r="J116" s="166">
        <v>2</v>
      </c>
      <c r="K116" s="166">
        <v>2</v>
      </c>
      <c r="L116" s="156">
        <v>154</v>
      </c>
    </row>
    <row r="117" spans="1:12">
      <c r="A117" s="156" t="s">
        <v>984</v>
      </c>
      <c r="B117" s="156" t="s">
        <v>926</v>
      </c>
      <c r="C117" s="156">
        <v>290950</v>
      </c>
      <c r="D117" s="156" t="s">
        <v>914</v>
      </c>
      <c r="E117" s="166">
        <v>0</v>
      </c>
      <c r="F117" s="166">
        <v>0</v>
      </c>
      <c r="G117" s="166">
        <v>0</v>
      </c>
      <c r="H117" s="166">
        <v>0</v>
      </c>
      <c r="I117" s="166">
        <v>0</v>
      </c>
      <c r="J117" s="166">
        <v>1</v>
      </c>
      <c r="K117" s="166">
        <v>0</v>
      </c>
      <c r="L117" s="156">
        <v>67</v>
      </c>
    </row>
    <row r="118" spans="1:12">
      <c r="A118" s="156" t="s">
        <v>978</v>
      </c>
      <c r="B118" s="156" t="s">
        <v>691</v>
      </c>
      <c r="C118" s="156">
        <v>290960</v>
      </c>
      <c r="D118" s="156" t="s">
        <v>697</v>
      </c>
      <c r="E118" s="166">
        <v>0</v>
      </c>
      <c r="F118" s="166">
        <v>0</v>
      </c>
      <c r="G118" s="166">
        <v>0</v>
      </c>
      <c r="H118" s="166">
        <v>1</v>
      </c>
      <c r="I118" s="166">
        <v>0</v>
      </c>
      <c r="J118" s="166">
        <v>0</v>
      </c>
      <c r="K118" s="166">
        <v>1</v>
      </c>
      <c r="L118" s="156">
        <v>274</v>
      </c>
    </row>
    <row r="119" spans="1:12">
      <c r="A119" s="156" t="s">
        <v>981</v>
      </c>
      <c r="B119" s="156" t="s">
        <v>760</v>
      </c>
      <c r="C119" s="156">
        <v>290970</v>
      </c>
      <c r="D119" s="156" t="s">
        <v>764</v>
      </c>
      <c r="E119" s="166">
        <v>0</v>
      </c>
      <c r="F119" s="166">
        <v>0</v>
      </c>
      <c r="G119" s="166">
        <v>0</v>
      </c>
      <c r="H119" s="166">
        <v>0</v>
      </c>
      <c r="I119" s="166">
        <v>0</v>
      </c>
      <c r="J119" s="166">
        <v>0</v>
      </c>
      <c r="K119" s="166">
        <v>0</v>
      </c>
      <c r="L119" s="156">
        <v>151</v>
      </c>
    </row>
    <row r="120" spans="1:12">
      <c r="A120" s="156" t="s">
        <v>976</v>
      </c>
      <c r="B120" s="156" t="s">
        <v>648</v>
      </c>
      <c r="C120" s="156">
        <v>290980</v>
      </c>
      <c r="D120" s="156" t="s">
        <v>648</v>
      </c>
      <c r="E120" s="166">
        <v>1</v>
      </c>
      <c r="F120" s="166">
        <v>1</v>
      </c>
      <c r="G120" s="166">
        <v>0</v>
      </c>
      <c r="H120" s="166">
        <v>0</v>
      </c>
      <c r="I120" s="166">
        <v>0</v>
      </c>
      <c r="J120" s="166">
        <v>0</v>
      </c>
      <c r="K120" s="166">
        <v>1</v>
      </c>
      <c r="L120" s="156">
        <v>797</v>
      </c>
    </row>
    <row r="121" spans="1:12">
      <c r="A121" s="156" t="s">
        <v>979</v>
      </c>
      <c r="B121" s="156" t="s">
        <v>730</v>
      </c>
      <c r="C121" s="156">
        <v>290990</v>
      </c>
      <c r="D121" s="156" t="s">
        <v>729</v>
      </c>
      <c r="E121" s="166">
        <v>0</v>
      </c>
      <c r="F121" s="166">
        <v>0</v>
      </c>
      <c r="G121" s="166">
        <v>2</v>
      </c>
      <c r="H121" s="166">
        <v>0</v>
      </c>
      <c r="I121" s="166">
        <v>0</v>
      </c>
      <c r="J121" s="166">
        <v>0</v>
      </c>
      <c r="K121" s="166">
        <v>2</v>
      </c>
      <c r="L121" s="156">
        <v>478</v>
      </c>
    </row>
    <row r="122" spans="1:12">
      <c r="A122" s="156" t="s">
        <v>984</v>
      </c>
      <c r="B122" s="156" t="s">
        <v>926</v>
      </c>
      <c r="C122" s="156">
        <v>291000</v>
      </c>
      <c r="D122" s="156" t="s">
        <v>915</v>
      </c>
      <c r="E122" s="166">
        <v>2</v>
      </c>
      <c r="F122" s="166">
        <v>0</v>
      </c>
      <c r="G122" s="166">
        <v>0</v>
      </c>
      <c r="H122" s="166">
        <v>1</v>
      </c>
      <c r="I122" s="166">
        <v>0</v>
      </c>
      <c r="J122" s="166">
        <v>1</v>
      </c>
      <c r="K122" s="166">
        <v>1</v>
      </c>
      <c r="L122" s="156">
        <v>170</v>
      </c>
    </row>
    <row r="123" spans="1:12">
      <c r="A123" s="156" t="s">
        <v>976</v>
      </c>
      <c r="B123" s="156" t="s">
        <v>638</v>
      </c>
      <c r="C123" s="156">
        <v>291005</v>
      </c>
      <c r="D123" s="156" t="s">
        <v>1056</v>
      </c>
      <c r="E123" s="166">
        <v>4</v>
      </c>
      <c r="F123" s="166">
        <v>1</v>
      </c>
      <c r="G123" s="166">
        <v>5</v>
      </c>
      <c r="H123" s="166">
        <v>5</v>
      </c>
      <c r="I123" s="166">
        <v>6</v>
      </c>
      <c r="J123" s="166">
        <v>4</v>
      </c>
      <c r="K123" s="166">
        <v>7</v>
      </c>
      <c r="L123" s="156">
        <v>1191</v>
      </c>
    </row>
    <row r="124" spans="1:12">
      <c r="A124" s="156" t="s">
        <v>983</v>
      </c>
      <c r="B124" s="156" t="s">
        <v>803</v>
      </c>
      <c r="C124" s="156">
        <v>291010</v>
      </c>
      <c r="D124" s="156" t="s">
        <v>806</v>
      </c>
      <c r="E124" s="166">
        <v>0</v>
      </c>
      <c r="F124" s="166">
        <v>0</v>
      </c>
      <c r="G124" s="166">
        <v>0</v>
      </c>
      <c r="H124" s="166">
        <v>0</v>
      </c>
      <c r="I124" s="166">
        <v>0</v>
      </c>
      <c r="J124" s="166">
        <v>8</v>
      </c>
      <c r="K124" s="166">
        <v>0</v>
      </c>
      <c r="L124" s="156">
        <v>133</v>
      </c>
    </row>
    <row r="125" spans="1:12">
      <c r="A125" s="156" t="s">
        <v>976</v>
      </c>
      <c r="B125" s="156" t="s">
        <v>977</v>
      </c>
      <c r="C125" s="156">
        <v>291020</v>
      </c>
      <c r="D125" s="156" t="s">
        <v>670</v>
      </c>
      <c r="E125" s="166">
        <v>0</v>
      </c>
      <c r="F125" s="166">
        <v>0</v>
      </c>
      <c r="G125" s="166">
        <v>1</v>
      </c>
      <c r="H125" s="166">
        <v>0</v>
      </c>
      <c r="I125" s="166">
        <v>0</v>
      </c>
      <c r="J125" s="166">
        <v>1</v>
      </c>
      <c r="K125" s="166">
        <v>0</v>
      </c>
      <c r="L125" s="156">
        <v>58</v>
      </c>
    </row>
    <row r="126" spans="1:12">
      <c r="A126" s="156" t="s">
        <v>976</v>
      </c>
      <c r="B126" s="156" t="s">
        <v>977</v>
      </c>
      <c r="C126" s="156">
        <v>291030</v>
      </c>
      <c r="D126" s="156" t="s">
        <v>671</v>
      </c>
      <c r="E126" s="166">
        <v>0</v>
      </c>
      <c r="F126" s="166">
        <v>0</v>
      </c>
      <c r="G126" s="166">
        <v>0</v>
      </c>
      <c r="H126" s="166">
        <v>0</v>
      </c>
      <c r="I126" s="166">
        <v>0</v>
      </c>
      <c r="J126" s="166">
        <v>0</v>
      </c>
      <c r="K126" s="166">
        <v>0</v>
      </c>
      <c r="L126" s="156">
        <v>67</v>
      </c>
    </row>
    <row r="127" spans="1:12">
      <c r="A127" s="156" t="s">
        <v>983</v>
      </c>
      <c r="B127" s="156" t="s">
        <v>874</v>
      </c>
      <c r="C127" s="156">
        <v>291040</v>
      </c>
      <c r="D127" s="156" t="s">
        <v>865</v>
      </c>
      <c r="E127" s="166">
        <v>0</v>
      </c>
      <c r="F127" s="166">
        <v>0</v>
      </c>
      <c r="G127" s="166">
        <v>0</v>
      </c>
      <c r="H127" s="166">
        <v>2</v>
      </c>
      <c r="I127" s="166">
        <v>2</v>
      </c>
      <c r="J127" s="166">
        <v>2</v>
      </c>
      <c r="K127" s="166">
        <v>2</v>
      </c>
      <c r="L127" s="156">
        <v>275</v>
      </c>
    </row>
    <row r="128" spans="1:12">
      <c r="A128" s="156" t="s">
        <v>978</v>
      </c>
      <c r="B128" s="156" t="s">
        <v>691</v>
      </c>
      <c r="C128" s="156">
        <v>291050</v>
      </c>
      <c r="D128" s="156" t="s">
        <v>698</v>
      </c>
      <c r="E128" s="166">
        <v>3</v>
      </c>
      <c r="F128" s="166">
        <v>1</v>
      </c>
      <c r="G128" s="166">
        <v>1</v>
      </c>
      <c r="H128" s="166">
        <v>3</v>
      </c>
      <c r="I128" s="166">
        <v>2</v>
      </c>
      <c r="J128" s="166">
        <v>2</v>
      </c>
      <c r="K128" s="166">
        <v>4</v>
      </c>
      <c r="L128" s="156">
        <v>558</v>
      </c>
    </row>
    <row r="129" spans="1:12">
      <c r="A129" s="156" t="s">
        <v>983</v>
      </c>
      <c r="B129" s="156" t="s">
        <v>803</v>
      </c>
      <c r="C129" s="156">
        <v>290050</v>
      </c>
      <c r="D129" s="156" t="s">
        <v>807</v>
      </c>
      <c r="E129" s="166">
        <v>0</v>
      </c>
      <c r="F129" s="166">
        <v>0</v>
      </c>
      <c r="G129" s="166">
        <v>0</v>
      </c>
      <c r="H129" s="166">
        <v>0</v>
      </c>
      <c r="I129" s="166">
        <v>0</v>
      </c>
      <c r="J129" s="166">
        <v>4</v>
      </c>
      <c r="K129" s="166">
        <v>0</v>
      </c>
      <c r="L129" s="156">
        <v>118</v>
      </c>
    </row>
    <row r="130" spans="1:12">
      <c r="A130" s="156" t="s">
        <v>978</v>
      </c>
      <c r="B130" s="156" t="s">
        <v>691</v>
      </c>
      <c r="C130" s="156">
        <v>291060</v>
      </c>
      <c r="D130" s="156" t="s">
        <v>699</v>
      </c>
      <c r="E130" s="166">
        <v>0</v>
      </c>
      <c r="F130" s="166">
        <v>0</v>
      </c>
      <c r="G130" s="166">
        <v>0</v>
      </c>
      <c r="H130" s="166">
        <v>0</v>
      </c>
      <c r="I130" s="166">
        <v>3</v>
      </c>
      <c r="J130" s="166">
        <v>7</v>
      </c>
      <c r="K130" s="166">
        <v>2</v>
      </c>
      <c r="L130" s="156">
        <v>457</v>
      </c>
    </row>
    <row r="131" spans="1:12">
      <c r="A131" s="156" t="s">
        <v>970</v>
      </c>
      <c r="B131" s="156" t="s">
        <v>567</v>
      </c>
      <c r="C131" s="156">
        <v>291070</v>
      </c>
      <c r="D131" s="156" t="s">
        <v>558</v>
      </c>
      <c r="E131" s="166">
        <v>0</v>
      </c>
      <c r="F131" s="166">
        <v>0</v>
      </c>
      <c r="G131" s="166">
        <v>0</v>
      </c>
      <c r="H131" s="166">
        <v>0</v>
      </c>
      <c r="I131" s="166">
        <v>0</v>
      </c>
      <c r="J131" s="166">
        <v>0</v>
      </c>
      <c r="K131" s="166">
        <v>4</v>
      </c>
      <c r="L131" s="156">
        <v>745</v>
      </c>
    </row>
    <row r="132" spans="1:12">
      <c r="A132" s="156" t="s">
        <v>975</v>
      </c>
      <c r="B132" s="156" t="s">
        <v>620</v>
      </c>
      <c r="C132" s="156">
        <v>291072</v>
      </c>
      <c r="D132" s="156" t="s">
        <v>615</v>
      </c>
      <c r="E132" s="166">
        <v>2</v>
      </c>
      <c r="F132" s="166">
        <v>7</v>
      </c>
      <c r="G132" s="166">
        <v>14</v>
      </c>
      <c r="H132" s="166">
        <v>11</v>
      </c>
      <c r="I132" s="166">
        <v>6</v>
      </c>
      <c r="J132" s="166">
        <v>10</v>
      </c>
      <c r="K132" s="166">
        <v>9</v>
      </c>
      <c r="L132" s="156">
        <v>1786</v>
      </c>
    </row>
    <row r="133" spans="1:12">
      <c r="A133" s="156" t="s">
        <v>978</v>
      </c>
      <c r="B133" s="156" t="s">
        <v>722</v>
      </c>
      <c r="C133" s="156">
        <v>291075</v>
      </c>
      <c r="D133" s="156" t="s">
        <v>715</v>
      </c>
      <c r="E133" s="166">
        <v>0</v>
      </c>
      <c r="F133" s="166">
        <v>0</v>
      </c>
      <c r="G133" s="166">
        <v>0</v>
      </c>
      <c r="H133" s="166">
        <v>0</v>
      </c>
      <c r="I133" s="166">
        <v>0</v>
      </c>
      <c r="J133" s="166">
        <v>0</v>
      </c>
      <c r="K133" s="166">
        <v>0</v>
      </c>
      <c r="L133" s="156">
        <v>198</v>
      </c>
    </row>
    <row r="134" spans="1:12">
      <c r="A134" s="156" t="s">
        <v>981</v>
      </c>
      <c r="B134" s="156" t="s">
        <v>982</v>
      </c>
      <c r="C134" s="156">
        <v>291077</v>
      </c>
      <c r="D134" s="156" t="s">
        <v>789</v>
      </c>
      <c r="E134" s="166">
        <v>0</v>
      </c>
      <c r="F134" s="166">
        <v>0</v>
      </c>
      <c r="G134" s="166">
        <v>0</v>
      </c>
      <c r="H134" s="166">
        <v>0</v>
      </c>
      <c r="I134" s="166">
        <v>0</v>
      </c>
      <c r="J134" s="166">
        <v>0</v>
      </c>
      <c r="K134" s="166">
        <v>0</v>
      </c>
      <c r="L134" s="156">
        <v>51</v>
      </c>
    </row>
    <row r="135" spans="1:12">
      <c r="A135" s="156" t="s">
        <v>970</v>
      </c>
      <c r="B135" s="156" t="s">
        <v>504</v>
      </c>
      <c r="C135" s="156">
        <v>291080</v>
      </c>
      <c r="D135" s="156" t="s">
        <v>504</v>
      </c>
      <c r="E135" s="166">
        <v>52</v>
      </c>
      <c r="F135" s="166">
        <v>67</v>
      </c>
      <c r="G135" s="166">
        <v>86</v>
      </c>
      <c r="H135" s="166">
        <v>105</v>
      </c>
      <c r="I135" s="166">
        <v>69</v>
      </c>
      <c r="J135" s="166">
        <v>46</v>
      </c>
      <c r="K135" s="166">
        <v>32</v>
      </c>
      <c r="L135" s="156">
        <v>10222</v>
      </c>
    </row>
    <row r="136" spans="1:12">
      <c r="A136" s="156" t="s">
        <v>979</v>
      </c>
      <c r="B136" s="156" t="s">
        <v>755</v>
      </c>
      <c r="C136" s="156">
        <v>291085</v>
      </c>
      <c r="D136" s="156" t="s">
        <v>750</v>
      </c>
      <c r="E136" s="166">
        <v>0</v>
      </c>
      <c r="F136" s="166">
        <v>0</v>
      </c>
      <c r="G136" s="166">
        <v>0</v>
      </c>
      <c r="H136" s="166">
        <v>0</v>
      </c>
      <c r="I136" s="166">
        <v>0</v>
      </c>
      <c r="J136" s="166">
        <v>0</v>
      </c>
      <c r="K136" s="166">
        <v>0</v>
      </c>
      <c r="L136" s="156">
        <v>252</v>
      </c>
    </row>
    <row r="137" spans="1:12">
      <c r="A137" s="156" t="s">
        <v>983</v>
      </c>
      <c r="B137" s="156" t="s">
        <v>848</v>
      </c>
      <c r="C137" s="156">
        <v>291090</v>
      </c>
      <c r="D137" s="156" t="s">
        <v>844</v>
      </c>
      <c r="E137" s="166">
        <v>0</v>
      </c>
      <c r="F137" s="166">
        <v>0</v>
      </c>
      <c r="G137" s="166">
        <v>1</v>
      </c>
      <c r="H137" s="166">
        <v>0</v>
      </c>
      <c r="I137" s="166">
        <v>0</v>
      </c>
      <c r="J137" s="166">
        <v>0</v>
      </c>
      <c r="K137" s="166">
        <v>0</v>
      </c>
      <c r="L137" s="156">
        <v>62</v>
      </c>
    </row>
    <row r="138" spans="1:12">
      <c r="A138" s="156" t="s">
        <v>984</v>
      </c>
      <c r="B138" s="156" t="s">
        <v>896</v>
      </c>
      <c r="C138" s="156">
        <v>291100</v>
      </c>
      <c r="D138" s="156" t="s">
        <v>892</v>
      </c>
      <c r="E138" s="166">
        <v>0</v>
      </c>
      <c r="F138" s="166">
        <v>0</v>
      </c>
      <c r="G138" s="166">
        <v>0</v>
      </c>
      <c r="H138" s="166">
        <v>1</v>
      </c>
      <c r="I138" s="166">
        <v>0</v>
      </c>
      <c r="J138" s="166">
        <v>0</v>
      </c>
      <c r="K138" s="166">
        <v>0</v>
      </c>
      <c r="L138" s="156">
        <v>130</v>
      </c>
    </row>
    <row r="139" spans="1:12">
      <c r="A139" s="156" t="s">
        <v>981</v>
      </c>
      <c r="B139" s="156" t="s">
        <v>760</v>
      </c>
      <c r="C139" s="156">
        <v>291110</v>
      </c>
      <c r="D139" s="156" t="s">
        <v>765</v>
      </c>
      <c r="E139" s="166">
        <v>2</v>
      </c>
      <c r="F139" s="166">
        <v>0</v>
      </c>
      <c r="G139" s="166">
        <v>0</v>
      </c>
      <c r="H139" s="166">
        <v>0</v>
      </c>
      <c r="I139" s="166">
        <v>0</v>
      </c>
      <c r="J139" s="166">
        <v>0</v>
      </c>
      <c r="K139" s="166">
        <v>4</v>
      </c>
      <c r="L139" s="156">
        <v>459</v>
      </c>
    </row>
    <row r="140" spans="1:12">
      <c r="A140" s="156" t="s">
        <v>984</v>
      </c>
      <c r="B140" s="156" t="s">
        <v>946</v>
      </c>
      <c r="C140" s="156">
        <v>291120</v>
      </c>
      <c r="D140" s="156" t="s">
        <v>938</v>
      </c>
      <c r="E140" s="166">
        <v>2</v>
      </c>
      <c r="F140" s="166">
        <v>3</v>
      </c>
      <c r="G140" s="166">
        <v>1</v>
      </c>
      <c r="H140" s="166">
        <v>0</v>
      </c>
      <c r="I140" s="166">
        <v>0</v>
      </c>
      <c r="J140" s="166">
        <v>2</v>
      </c>
      <c r="K140" s="166">
        <v>1</v>
      </c>
      <c r="L140" s="156">
        <v>450</v>
      </c>
    </row>
    <row r="141" spans="1:12">
      <c r="A141" s="156" t="s">
        <v>970</v>
      </c>
      <c r="B141" s="156" t="s">
        <v>504</v>
      </c>
      <c r="C141" s="156">
        <v>291125</v>
      </c>
      <c r="D141" s="156" t="s">
        <v>505</v>
      </c>
      <c r="E141" s="166">
        <v>0</v>
      </c>
      <c r="F141" s="166">
        <v>0</v>
      </c>
      <c r="G141" s="166">
        <v>0</v>
      </c>
      <c r="H141" s="166">
        <v>0</v>
      </c>
      <c r="I141" s="166">
        <v>0</v>
      </c>
      <c r="J141" s="166">
        <v>0</v>
      </c>
      <c r="K141" s="166">
        <v>0</v>
      </c>
      <c r="L141" s="156">
        <v>45</v>
      </c>
    </row>
    <row r="142" spans="1:12">
      <c r="A142" s="156" t="s">
        <v>974</v>
      </c>
      <c r="B142" s="156" t="s">
        <v>582</v>
      </c>
      <c r="C142" s="156">
        <v>291130</v>
      </c>
      <c r="D142" s="156" t="s">
        <v>1055</v>
      </c>
      <c r="E142" s="166">
        <v>0</v>
      </c>
      <c r="F142" s="166">
        <v>0</v>
      </c>
      <c r="G142" s="166">
        <v>0</v>
      </c>
      <c r="H142" s="166">
        <v>0</v>
      </c>
      <c r="I142" s="166">
        <v>0</v>
      </c>
      <c r="J142" s="166">
        <v>0</v>
      </c>
      <c r="K142" s="166">
        <v>0</v>
      </c>
      <c r="L142" s="156">
        <v>124</v>
      </c>
    </row>
    <row r="143" spans="1:12">
      <c r="A143" s="156" t="s">
        <v>979</v>
      </c>
      <c r="B143" s="156" t="s">
        <v>742</v>
      </c>
      <c r="C143" s="156">
        <v>291140</v>
      </c>
      <c r="D143" s="156" t="s">
        <v>739</v>
      </c>
      <c r="E143" s="166">
        <v>0</v>
      </c>
      <c r="F143" s="166">
        <v>0</v>
      </c>
      <c r="G143" s="166">
        <v>0</v>
      </c>
      <c r="H143" s="166">
        <v>2</v>
      </c>
      <c r="I143" s="166">
        <v>0</v>
      </c>
      <c r="J143" s="166">
        <v>1</v>
      </c>
      <c r="K143" s="166">
        <v>1</v>
      </c>
      <c r="L143" s="156">
        <v>230</v>
      </c>
    </row>
    <row r="144" spans="1:12">
      <c r="A144" s="156" t="s">
        <v>984</v>
      </c>
      <c r="B144" s="156" t="s">
        <v>896</v>
      </c>
      <c r="C144" s="156">
        <v>291150</v>
      </c>
      <c r="D144" s="156" t="s">
        <v>893</v>
      </c>
      <c r="E144" s="166">
        <v>0</v>
      </c>
      <c r="F144" s="166">
        <v>1</v>
      </c>
      <c r="G144" s="166">
        <v>0</v>
      </c>
      <c r="H144" s="166">
        <v>0</v>
      </c>
      <c r="I144" s="166">
        <v>0</v>
      </c>
      <c r="J144" s="166">
        <v>1</v>
      </c>
      <c r="K144" s="166">
        <v>0</v>
      </c>
      <c r="L144" s="156">
        <v>89</v>
      </c>
    </row>
    <row r="145" spans="1:12">
      <c r="A145" s="156" t="s">
        <v>976</v>
      </c>
      <c r="B145" s="156" t="s">
        <v>648</v>
      </c>
      <c r="C145" s="156">
        <v>291160</v>
      </c>
      <c r="D145" s="156" t="s">
        <v>649</v>
      </c>
      <c r="E145" s="166">
        <v>0</v>
      </c>
      <c r="F145" s="166">
        <v>0</v>
      </c>
      <c r="G145" s="166">
        <v>0</v>
      </c>
      <c r="H145" s="166">
        <v>0</v>
      </c>
      <c r="I145" s="166">
        <v>1</v>
      </c>
      <c r="J145" s="166">
        <v>1</v>
      </c>
      <c r="K145" s="166">
        <v>2</v>
      </c>
      <c r="L145" s="156">
        <v>246</v>
      </c>
    </row>
    <row r="146" spans="1:12">
      <c r="A146" s="156" t="s">
        <v>983</v>
      </c>
      <c r="B146" s="156" t="s">
        <v>803</v>
      </c>
      <c r="C146" s="156">
        <v>291165</v>
      </c>
      <c r="D146" s="156" t="s">
        <v>808</v>
      </c>
      <c r="E146" s="166">
        <v>0</v>
      </c>
      <c r="F146" s="166">
        <v>0</v>
      </c>
      <c r="G146" s="166">
        <v>0</v>
      </c>
      <c r="H146" s="166">
        <v>0</v>
      </c>
      <c r="I146" s="166">
        <v>0</v>
      </c>
      <c r="J146" s="166">
        <v>0</v>
      </c>
      <c r="K146" s="166">
        <v>0</v>
      </c>
      <c r="L146" s="156">
        <v>89</v>
      </c>
    </row>
    <row r="147" spans="1:12">
      <c r="A147" s="156" t="s">
        <v>983</v>
      </c>
      <c r="B147" s="156" t="s">
        <v>825</v>
      </c>
      <c r="C147" s="156">
        <v>291170</v>
      </c>
      <c r="D147" s="156" t="s">
        <v>825</v>
      </c>
      <c r="E147" s="166">
        <v>0</v>
      </c>
      <c r="F147" s="166">
        <v>0</v>
      </c>
      <c r="G147" s="166">
        <v>2</v>
      </c>
      <c r="H147" s="166">
        <v>3</v>
      </c>
      <c r="I147" s="166">
        <v>3</v>
      </c>
      <c r="J147" s="166">
        <v>1</v>
      </c>
      <c r="K147" s="166">
        <v>2</v>
      </c>
      <c r="L147" s="156">
        <v>1180</v>
      </c>
    </row>
    <row r="148" spans="1:12">
      <c r="A148" s="156" t="s">
        <v>975</v>
      </c>
      <c r="B148" s="156" t="s">
        <v>620</v>
      </c>
      <c r="C148" s="156">
        <v>291180</v>
      </c>
      <c r="D148" s="156" t="s">
        <v>616</v>
      </c>
      <c r="E148" s="166">
        <v>0</v>
      </c>
      <c r="F148" s="166">
        <v>0</v>
      </c>
      <c r="G148" s="166">
        <v>0</v>
      </c>
      <c r="H148" s="166">
        <v>0</v>
      </c>
      <c r="I148" s="166">
        <v>0</v>
      </c>
      <c r="J148" s="166">
        <v>0</v>
      </c>
      <c r="K148" s="166">
        <v>0</v>
      </c>
      <c r="L148" s="156">
        <v>204</v>
      </c>
    </row>
    <row r="149" spans="1:12">
      <c r="A149" s="156" t="s">
        <v>978</v>
      </c>
      <c r="B149" s="156" t="s">
        <v>722</v>
      </c>
      <c r="C149" s="156">
        <v>291185</v>
      </c>
      <c r="D149" s="156" t="s">
        <v>716</v>
      </c>
      <c r="E149" s="166">
        <v>0</v>
      </c>
      <c r="F149" s="166">
        <v>0</v>
      </c>
      <c r="G149" s="166">
        <v>0</v>
      </c>
      <c r="H149" s="166">
        <v>0</v>
      </c>
      <c r="I149" s="166">
        <v>0</v>
      </c>
      <c r="J149" s="166">
        <v>0</v>
      </c>
      <c r="K149" s="166">
        <v>0</v>
      </c>
      <c r="L149" s="156">
        <v>112</v>
      </c>
    </row>
    <row r="150" spans="1:12">
      <c r="A150" s="156" t="s">
        <v>970</v>
      </c>
      <c r="B150" s="156" t="s">
        <v>530</v>
      </c>
      <c r="C150" s="156">
        <v>291190</v>
      </c>
      <c r="D150" s="156" t="s">
        <v>528</v>
      </c>
      <c r="E150" s="166">
        <v>0</v>
      </c>
      <c r="F150" s="166">
        <v>0</v>
      </c>
      <c r="G150" s="166">
        <v>0</v>
      </c>
      <c r="H150" s="166">
        <v>0</v>
      </c>
      <c r="I150" s="166">
        <v>2</v>
      </c>
      <c r="J150" s="166">
        <v>3</v>
      </c>
      <c r="K150" s="166">
        <v>0</v>
      </c>
      <c r="L150" s="156">
        <v>400</v>
      </c>
    </row>
    <row r="151" spans="1:12">
      <c r="A151" s="156" t="s">
        <v>983</v>
      </c>
      <c r="B151" s="156" t="s">
        <v>825</v>
      </c>
      <c r="C151" s="156">
        <v>291200</v>
      </c>
      <c r="D151" s="156" t="s">
        <v>826</v>
      </c>
      <c r="E151" s="166">
        <v>0</v>
      </c>
      <c r="F151" s="166">
        <v>0</v>
      </c>
      <c r="G151" s="166">
        <v>0</v>
      </c>
      <c r="H151" s="166">
        <v>0</v>
      </c>
      <c r="I151" s="166">
        <v>0</v>
      </c>
      <c r="J151" s="166">
        <v>0</v>
      </c>
      <c r="K151" s="166">
        <v>0</v>
      </c>
      <c r="L151" s="156">
        <v>95</v>
      </c>
    </row>
    <row r="152" spans="1:12">
      <c r="A152" s="156" t="s">
        <v>984</v>
      </c>
      <c r="B152" s="156" t="s">
        <v>896</v>
      </c>
      <c r="C152" s="156">
        <v>291210</v>
      </c>
      <c r="D152" s="156" t="s">
        <v>894</v>
      </c>
      <c r="E152" s="166">
        <v>0</v>
      </c>
      <c r="F152" s="166">
        <v>2</v>
      </c>
      <c r="G152" s="166">
        <v>0</v>
      </c>
      <c r="H152" s="166">
        <v>0</v>
      </c>
      <c r="I152" s="166">
        <v>1</v>
      </c>
      <c r="J152" s="166">
        <v>0</v>
      </c>
      <c r="K152" s="166">
        <v>0</v>
      </c>
      <c r="L152" s="156">
        <v>261</v>
      </c>
    </row>
    <row r="153" spans="1:12">
      <c r="A153" s="156" t="s">
        <v>983</v>
      </c>
      <c r="B153" s="156" t="s">
        <v>803</v>
      </c>
      <c r="C153" s="156">
        <v>291220</v>
      </c>
      <c r="D153" s="156" t="s">
        <v>809</v>
      </c>
      <c r="E153" s="166">
        <v>0</v>
      </c>
      <c r="F153" s="166">
        <v>0</v>
      </c>
      <c r="G153" s="166">
        <v>1</v>
      </c>
      <c r="H153" s="166">
        <v>0</v>
      </c>
      <c r="I153" s="166">
        <v>0</v>
      </c>
      <c r="J153" s="166">
        <v>0</v>
      </c>
      <c r="K153" s="166">
        <v>2</v>
      </c>
      <c r="L153" s="156">
        <v>310</v>
      </c>
    </row>
    <row r="154" spans="1:12">
      <c r="A154" s="156" t="s">
        <v>983</v>
      </c>
      <c r="B154" s="156" t="s">
        <v>848</v>
      </c>
      <c r="C154" s="156">
        <v>291230</v>
      </c>
      <c r="D154" s="156" t="s">
        <v>845</v>
      </c>
      <c r="E154" s="166">
        <v>0</v>
      </c>
      <c r="F154" s="166">
        <v>0</v>
      </c>
      <c r="G154" s="166">
        <v>0</v>
      </c>
      <c r="H154" s="166">
        <v>1</v>
      </c>
      <c r="I154" s="166">
        <v>0</v>
      </c>
      <c r="J154" s="166">
        <v>4</v>
      </c>
      <c r="K154" s="166">
        <v>1</v>
      </c>
      <c r="L154" s="156">
        <v>155</v>
      </c>
    </row>
    <row r="155" spans="1:12">
      <c r="A155" s="156" t="s">
        <v>974</v>
      </c>
      <c r="B155" s="156" t="s">
        <v>582</v>
      </c>
      <c r="C155" s="156">
        <v>291240</v>
      </c>
      <c r="D155" s="156" t="s">
        <v>580</v>
      </c>
      <c r="E155" s="166">
        <v>0</v>
      </c>
      <c r="F155" s="166">
        <v>1</v>
      </c>
      <c r="G155" s="166">
        <v>0</v>
      </c>
      <c r="H155" s="166">
        <v>0</v>
      </c>
      <c r="I155" s="166">
        <v>0</v>
      </c>
      <c r="J155" s="166">
        <v>0</v>
      </c>
      <c r="K155" s="166">
        <v>0</v>
      </c>
      <c r="L155" s="156">
        <v>213</v>
      </c>
    </row>
    <row r="156" spans="1:12">
      <c r="A156" s="156" t="s">
        <v>983</v>
      </c>
      <c r="B156" s="156" t="s">
        <v>803</v>
      </c>
      <c r="C156" s="156">
        <v>291250</v>
      </c>
      <c r="D156" s="156" t="s">
        <v>810</v>
      </c>
      <c r="E156" s="166">
        <v>1</v>
      </c>
      <c r="F156" s="166">
        <v>0</v>
      </c>
      <c r="G156" s="166">
        <v>0</v>
      </c>
      <c r="H156" s="166">
        <v>0</v>
      </c>
      <c r="I156" s="166">
        <v>0</v>
      </c>
      <c r="J156" s="166">
        <v>0</v>
      </c>
      <c r="K156" s="166">
        <v>0</v>
      </c>
      <c r="L156" s="156">
        <v>162</v>
      </c>
    </row>
    <row r="157" spans="1:12">
      <c r="A157" s="156" t="s">
        <v>970</v>
      </c>
      <c r="B157" s="156" t="s">
        <v>530</v>
      </c>
      <c r="C157" s="156">
        <v>291260</v>
      </c>
      <c r="D157" s="156" t="s">
        <v>529</v>
      </c>
      <c r="E157" s="166">
        <v>0</v>
      </c>
      <c r="F157" s="166">
        <v>0</v>
      </c>
      <c r="G157" s="166">
        <v>0</v>
      </c>
      <c r="H157" s="166">
        <v>0</v>
      </c>
      <c r="I157" s="166">
        <v>2</v>
      </c>
      <c r="J157" s="166">
        <v>2</v>
      </c>
      <c r="K157" s="166">
        <v>0</v>
      </c>
      <c r="L157" s="156">
        <v>63</v>
      </c>
    </row>
    <row r="158" spans="1:12">
      <c r="A158" s="156" t="s">
        <v>984</v>
      </c>
      <c r="B158" s="156" t="s">
        <v>896</v>
      </c>
      <c r="C158" s="156">
        <v>291270</v>
      </c>
      <c r="D158" s="156" t="s">
        <v>895</v>
      </c>
      <c r="E158" s="166">
        <v>0</v>
      </c>
      <c r="F158" s="166">
        <v>0</v>
      </c>
      <c r="G158" s="166">
        <v>0</v>
      </c>
      <c r="H158" s="166">
        <v>1</v>
      </c>
      <c r="I158" s="166">
        <v>2</v>
      </c>
      <c r="J158" s="166">
        <v>0</v>
      </c>
      <c r="K158" s="166">
        <v>2</v>
      </c>
      <c r="L158" s="156">
        <v>389</v>
      </c>
    </row>
    <row r="159" spans="1:12">
      <c r="A159" s="156" t="s">
        <v>975</v>
      </c>
      <c r="B159" s="156" t="s">
        <v>634</v>
      </c>
      <c r="C159" s="156">
        <v>291280</v>
      </c>
      <c r="D159" s="156" t="s">
        <v>1054</v>
      </c>
      <c r="E159" s="166">
        <v>0</v>
      </c>
      <c r="F159" s="166">
        <v>1</v>
      </c>
      <c r="G159" s="166">
        <v>0</v>
      </c>
      <c r="H159" s="166">
        <v>0</v>
      </c>
      <c r="I159" s="166">
        <v>0</v>
      </c>
      <c r="J159" s="166">
        <v>0</v>
      </c>
      <c r="K159" s="166">
        <v>0</v>
      </c>
      <c r="L159" s="156">
        <v>131</v>
      </c>
    </row>
    <row r="160" spans="1:12">
      <c r="A160" s="156" t="s">
        <v>984</v>
      </c>
      <c r="B160" s="156" t="s">
        <v>926</v>
      </c>
      <c r="C160" s="156">
        <v>291290</v>
      </c>
      <c r="D160" s="156" t="s">
        <v>916</v>
      </c>
      <c r="E160" s="166">
        <v>3</v>
      </c>
      <c r="F160" s="166">
        <v>0</v>
      </c>
      <c r="G160" s="166">
        <v>0</v>
      </c>
      <c r="H160" s="166">
        <v>0</v>
      </c>
      <c r="I160" s="166">
        <v>0</v>
      </c>
      <c r="J160" s="166">
        <v>1</v>
      </c>
      <c r="K160" s="166">
        <v>2</v>
      </c>
      <c r="L160" s="156">
        <v>315</v>
      </c>
    </row>
    <row r="161" spans="1:12">
      <c r="A161" s="156" t="s">
        <v>970</v>
      </c>
      <c r="B161" s="156" t="s">
        <v>549</v>
      </c>
      <c r="C161" s="156">
        <v>291300</v>
      </c>
      <c r="D161" s="156" t="s">
        <v>542</v>
      </c>
      <c r="E161" s="166">
        <v>0</v>
      </c>
      <c r="F161" s="166">
        <v>0</v>
      </c>
      <c r="G161" s="166">
        <v>0</v>
      </c>
      <c r="H161" s="166">
        <v>0</v>
      </c>
      <c r="I161" s="166">
        <v>0</v>
      </c>
      <c r="J161" s="166">
        <v>1</v>
      </c>
      <c r="K161" s="166">
        <v>0</v>
      </c>
      <c r="L161" s="156">
        <v>176</v>
      </c>
    </row>
    <row r="162" spans="1:12">
      <c r="A162" s="156" t="s">
        <v>974</v>
      </c>
      <c r="B162" s="156" t="s">
        <v>582</v>
      </c>
      <c r="C162" s="156">
        <v>291310</v>
      </c>
      <c r="D162" s="156" t="s">
        <v>581</v>
      </c>
      <c r="E162" s="166">
        <v>0</v>
      </c>
      <c r="F162" s="166">
        <v>0</v>
      </c>
      <c r="G162" s="166">
        <v>0</v>
      </c>
      <c r="H162" s="166">
        <v>1</v>
      </c>
      <c r="I162" s="166">
        <v>1</v>
      </c>
      <c r="J162" s="166">
        <v>2</v>
      </c>
      <c r="K162" s="166">
        <v>1</v>
      </c>
      <c r="L162" s="156">
        <v>234</v>
      </c>
    </row>
    <row r="163" spans="1:12">
      <c r="A163" s="156" t="s">
        <v>981</v>
      </c>
      <c r="B163" s="156" t="s">
        <v>777</v>
      </c>
      <c r="C163" s="156">
        <v>291320</v>
      </c>
      <c r="D163" s="156" t="s">
        <v>777</v>
      </c>
      <c r="E163" s="166">
        <v>1</v>
      </c>
      <c r="F163" s="166">
        <v>0</v>
      </c>
      <c r="G163" s="166">
        <v>0</v>
      </c>
      <c r="H163" s="166">
        <v>2</v>
      </c>
      <c r="I163" s="166">
        <v>5</v>
      </c>
      <c r="J163" s="166">
        <v>0</v>
      </c>
      <c r="K163" s="166">
        <v>5</v>
      </c>
      <c r="L163" s="156">
        <v>425</v>
      </c>
    </row>
    <row r="164" spans="1:12">
      <c r="A164" s="156" t="s">
        <v>970</v>
      </c>
      <c r="B164" s="156" t="s">
        <v>504</v>
      </c>
      <c r="C164" s="156">
        <v>291330</v>
      </c>
      <c r="D164" s="156" t="s">
        <v>506</v>
      </c>
      <c r="E164" s="166">
        <v>0</v>
      </c>
      <c r="F164" s="166">
        <v>0</v>
      </c>
      <c r="G164" s="166">
        <v>0</v>
      </c>
      <c r="H164" s="166">
        <v>0</v>
      </c>
      <c r="I164" s="166">
        <v>0</v>
      </c>
      <c r="J164" s="166">
        <v>0</v>
      </c>
      <c r="K164" s="166">
        <v>0</v>
      </c>
      <c r="L164" s="156">
        <v>40</v>
      </c>
    </row>
    <row r="165" spans="1:12">
      <c r="A165" s="156" t="s">
        <v>983</v>
      </c>
      <c r="B165" s="156" t="s">
        <v>825</v>
      </c>
      <c r="C165" s="156">
        <v>291340</v>
      </c>
      <c r="D165" s="156" t="s">
        <v>1053</v>
      </c>
      <c r="E165" s="166">
        <v>0</v>
      </c>
      <c r="F165" s="166">
        <v>0</v>
      </c>
      <c r="G165" s="166">
        <v>0</v>
      </c>
      <c r="H165" s="166">
        <v>2</v>
      </c>
      <c r="I165" s="166">
        <v>0</v>
      </c>
      <c r="J165" s="166">
        <v>0</v>
      </c>
      <c r="K165" s="166">
        <v>2</v>
      </c>
      <c r="L165" s="156">
        <v>175</v>
      </c>
    </row>
    <row r="166" spans="1:12">
      <c r="A166" s="156" t="s">
        <v>984</v>
      </c>
      <c r="B166" s="156" t="s">
        <v>946</v>
      </c>
      <c r="C166" s="156">
        <v>291345</v>
      </c>
      <c r="D166" s="156" t="s">
        <v>939</v>
      </c>
      <c r="E166" s="166">
        <v>1</v>
      </c>
      <c r="F166" s="166">
        <v>1</v>
      </c>
      <c r="G166" s="166">
        <v>0</v>
      </c>
      <c r="H166" s="166">
        <v>1</v>
      </c>
      <c r="I166" s="166">
        <v>0</v>
      </c>
      <c r="J166" s="166">
        <v>0</v>
      </c>
      <c r="K166" s="166">
        <v>0</v>
      </c>
      <c r="L166" s="156">
        <v>208</v>
      </c>
    </row>
    <row r="167" spans="1:12">
      <c r="A167" s="156" t="s">
        <v>983</v>
      </c>
      <c r="B167" s="156" t="s">
        <v>848</v>
      </c>
      <c r="C167" s="156">
        <v>291350</v>
      </c>
      <c r="D167" s="156" t="s">
        <v>846</v>
      </c>
      <c r="E167" s="166">
        <v>0</v>
      </c>
      <c r="F167" s="166">
        <v>0</v>
      </c>
      <c r="G167" s="166">
        <v>0</v>
      </c>
      <c r="H167" s="166">
        <v>0</v>
      </c>
      <c r="I167" s="166">
        <v>1</v>
      </c>
      <c r="J167" s="166">
        <v>0</v>
      </c>
      <c r="K167" s="166">
        <v>0</v>
      </c>
      <c r="L167" s="156">
        <v>322</v>
      </c>
    </row>
    <row r="168" spans="1:12">
      <c r="A168" s="156" t="s">
        <v>984</v>
      </c>
      <c r="B168" s="156" t="s">
        <v>879</v>
      </c>
      <c r="C168" s="156">
        <v>291360</v>
      </c>
      <c r="D168" s="156" t="s">
        <v>879</v>
      </c>
      <c r="E168" s="166">
        <v>1</v>
      </c>
      <c r="F168" s="166">
        <v>2</v>
      </c>
      <c r="G168" s="166">
        <v>17</v>
      </c>
      <c r="H168" s="166">
        <v>6</v>
      </c>
      <c r="I168" s="166">
        <v>38</v>
      </c>
      <c r="J168" s="166">
        <v>46</v>
      </c>
      <c r="K168" s="166">
        <v>44</v>
      </c>
      <c r="L168" s="156">
        <v>2391</v>
      </c>
    </row>
    <row r="169" spans="1:12">
      <c r="A169" s="156" t="s">
        <v>978</v>
      </c>
      <c r="B169" s="156" t="s">
        <v>691</v>
      </c>
      <c r="C169" s="156">
        <v>291370</v>
      </c>
      <c r="D169" s="156" t="s">
        <v>700</v>
      </c>
      <c r="E169" s="166">
        <v>2</v>
      </c>
      <c r="F169" s="166">
        <v>0</v>
      </c>
      <c r="G169" s="166">
        <v>1</v>
      </c>
      <c r="H169" s="166">
        <v>0</v>
      </c>
      <c r="I169" s="166">
        <v>4</v>
      </c>
      <c r="J169" s="166">
        <v>0</v>
      </c>
      <c r="K169" s="166">
        <v>1</v>
      </c>
      <c r="L169" s="156">
        <v>452</v>
      </c>
    </row>
    <row r="170" spans="1:12">
      <c r="A170" s="156" t="s">
        <v>970</v>
      </c>
      <c r="B170" s="156" t="s">
        <v>504</v>
      </c>
      <c r="C170" s="156">
        <v>291380</v>
      </c>
      <c r="D170" s="156" t="s">
        <v>507</v>
      </c>
      <c r="E170" s="166">
        <v>0</v>
      </c>
      <c r="F170" s="166">
        <v>3</v>
      </c>
      <c r="G170" s="166">
        <v>0</v>
      </c>
      <c r="H170" s="166">
        <v>1</v>
      </c>
      <c r="I170" s="166">
        <v>0</v>
      </c>
      <c r="J170" s="166">
        <v>0</v>
      </c>
      <c r="K170" s="166">
        <v>1</v>
      </c>
      <c r="L170" s="156">
        <v>168</v>
      </c>
    </row>
    <row r="171" spans="1:12">
      <c r="A171" s="156" t="s">
        <v>984</v>
      </c>
      <c r="B171" s="156" t="s">
        <v>926</v>
      </c>
      <c r="C171" s="156">
        <v>291390</v>
      </c>
      <c r="D171" s="156" t="s">
        <v>917</v>
      </c>
      <c r="E171" s="166">
        <v>4</v>
      </c>
      <c r="F171" s="166">
        <v>5</v>
      </c>
      <c r="G171" s="166">
        <v>2</v>
      </c>
      <c r="H171" s="166">
        <v>10</v>
      </c>
      <c r="I171" s="166">
        <v>3</v>
      </c>
      <c r="J171" s="166">
        <v>6</v>
      </c>
      <c r="K171" s="166">
        <v>2</v>
      </c>
      <c r="L171" s="156">
        <v>654</v>
      </c>
    </row>
    <row r="172" spans="1:12">
      <c r="A172" s="156" t="s">
        <v>970</v>
      </c>
      <c r="B172" s="156" t="s">
        <v>504</v>
      </c>
      <c r="C172" s="156">
        <v>291400</v>
      </c>
      <c r="D172" s="156" t="s">
        <v>508</v>
      </c>
      <c r="E172" s="166">
        <v>1</v>
      </c>
      <c r="F172" s="166">
        <v>1</v>
      </c>
      <c r="G172" s="166">
        <v>0</v>
      </c>
      <c r="H172" s="166">
        <v>1</v>
      </c>
      <c r="I172" s="166">
        <v>0</v>
      </c>
      <c r="J172" s="166">
        <v>0</v>
      </c>
      <c r="K172" s="166">
        <v>0</v>
      </c>
      <c r="L172" s="156">
        <v>777</v>
      </c>
    </row>
    <row r="173" spans="1:12">
      <c r="A173" s="156" t="s">
        <v>981</v>
      </c>
      <c r="B173" s="156" t="s">
        <v>777</v>
      </c>
      <c r="C173" s="156">
        <v>291410</v>
      </c>
      <c r="D173" s="156" t="s">
        <v>778</v>
      </c>
      <c r="E173" s="166">
        <v>0</v>
      </c>
      <c r="F173" s="166">
        <v>0</v>
      </c>
      <c r="G173" s="166">
        <v>0</v>
      </c>
      <c r="H173" s="166">
        <v>0</v>
      </c>
      <c r="I173" s="166">
        <v>0</v>
      </c>
      <c r="J173" s="166">
        <v>0</v>
      </c>
      <c r="K173" s="166">
        <v>0</v>
      </c>
      <c r="L173" s="156">
        <v>88</v>
      </c>
    </row>
    <row r="174" spans="1:12">
      <c r="A174" s="156" t="s">
        <v>984</v>
      </c>
      <c r="B174" s="156" t="s">
        <v>926</v>
      </c>
      <c r="C174" s="156">
        <v>291420</v>
      </c>
      <c r="D174" s="156" t="s">
        <v>918</v>
      </c>
      <c r="E174" s="166">
        <v>0</v>
      </c>
      <c r="F174" s="166">
        <v>0</v>
      </c>
      <c r="G174" s="166">
        <v>0</v>
      </c>
      <c r="H174" s="166">
        <v>0</v>
      </c>
      <c r="I174" s="166">
        <v>0</v>
      </c>
      <c r="J174" s="166">
        <v>0</v>
      </c>
      <c r="K174" s="166">
        <v>1</v>
      </c>
      <c r="L174" s="156">
        <v>82</v>
      </c>
    </row>
    <row r="175" spans="1:12">
      <c r="A175" s="156" t="s">
        <v>984</v>
      </c>
      <c r="B175" s="156" t="s">
        <v>926</v>
      </c>
      <c r="C175" s="156">
        <v>291430</v>
      </c>
      <c r="D175" s="156" t="s">
        <v>919</v>
      </c>
      <c r="E175" s="166">
        <v>0</v>
      </c>
      <c r="F175" s="166">
        <v>0</v>
      </c>
      <c r="G175" s="166">
        <v>0</v>
      </c>
      <c r="H175" s="166">
        <v>0</v>
      </c>
      <c r="I175" s="166">
        <v>0</v>
      </c>
      <c r="J175" s="166">
        <v>0</v>
      </c>
      <c r="K175" s="166">
        <v>0</v>
      </c>
      <c r="L175" s="156">
        <v>93</v>
      </c>
    </row>
    <row r="176" spans="1:12">
      <c r="A176" s="156" t="s">
        <v>970</v>
      </c>
      <c r="B176" s="156" t="s">
        <v>549</v>
      </c>
      <c r="C176" s="156">
        <v>291440</v>
      </c>
      <c r="D176" s="156" t="s">
        <v>543</v>
      </c>
      <c r="E176" s="166">
        <v>0</v>
      </c>
      <c r="F176" s="166">
        <v>0</v>
      </c>
      <c r="G176" s="166">
        <v>0</v>
      </c>
      <c r="H176" s="166">
        <v>1</v>
      </c>
      <c r="I176" s="166">
        <v>0</v>
      </c>
      <c r="J176" s="166">
        <v>1</v>
      </c>
      <c r="K176" s="166">
        <v>0</v>
      </c>
      <c r="L176" s="156">
        <v>373</v>
      </c>
    </row>
    <row r="177" spans="1:12">
      <c r="A177" s="156" t="s">
        <v>970</v>
      </c>
      <c r="B177" s="156" t="s">
        <v>504</v>
      </c>
      <c r="C177" s="156">
        <v>291450</v>
      </c>
      <c r="D177" s="156" t="s">
        <v>509</v>
      </c>
      <c r="E177" s="166">
        <v>1</v>
      </c>
      <c r="F177" s="166">
        <v>2</v>
      </c>
      <c r="G177" s="166">
        <v>1</v>
      </c>
      <c r="H177" s="166">
        <v>1</v>
      </c>
      <c r="I177" s="166">
        <v>0</v>
      </c>
      <c r="J177" s="166">
        <v>0</v>
      </c>
      <c r="K177" s="166">
        <v>0</v>
      </c>
      <c r="L177" s="156">
        <v>360</v>
      </c>
    </row>
    <row r="178" spans="1:12">
      <c r="A178" s="156" t="s">
        <v>974</v>
      </c>
      <c r="B178" s="156" t="s">
        <v>582</v>
      </c>
      <c r="C178" s="156">
        <v>291460</v>
      </c>
      <c r="D178" s="156" t="s">
        <v>582</v>
      </c>
      <c r="E178" s="166">
        <v>2</v>
      </c>
      <c r="F178" s="166">
        <v>8</v>
      </c>
      <c r="G178" s="166">
        <v>12</v>
      </c>
      <c r="H178" s="166">
        <v>10</v>
      </c>
      <c r="I178" s="166">
        <v>9</v>
      </c>
      <c r="J178" s="166">
        <v>7</v>
      </c>
      <c r="K178" s="166">
        <v>9</v>
      </c>
      <c r="L178" s="156">
        <v>1277</v>
      </c>
    </row>
    <row r="179" spans="1:12">
      <c r="A179" s="156" t="s">
        <v>975</v>
      </c>
      <c r="B179" s="156" t="s">
        <v>620</v>
      </c>
      <c r="C179" s="156">
        <v>291465</v>
      </c>
      <c r="D179" s="156" t="s">
        <v>617</v>
      </c>
      <c r="E179" s="166">
        <v>5</v>
      </c>
      <c r="F179" s="166">
        <v>5</v>
      </c>
      <c r="G179" s="166">
        <v>4</v>
      </c>
      <c r="H179" s="166">
        <v>3</v>
      </c>
      <c r="I179" s="166">
        <v>2</v>
      </c>
      <c r="J179" s="166">
        <v>4</v>
      </c>
      <c r="K179" s="166">
        <v>1</v>
      </c>
      <c r="L179" s="156">
        <v>490</v>
      </c>
    </row>
    <row r="180" spans="1:12">
      <c r="A180" s="156" t="s">
        <v>970</v>
      </c>
      <c r="B180" s="156" t="s">
        <v>530</v>
      </c>
      <c r="C180" s="156">
        <v>291470</v>
      </c>
      <c r="D180" s="156" t="s">
        <v>530</v>
      </c>
      <c r="E180" s="166">
        <v>0</v>
      </c>
      <c r="F180" s="166">
        <v>2</v>
      </c>
      <c r="G180" s="166">
        <v>0</v>
      </c>
      <c r="H180" s="166">
        <v>5</v>
      </c>
      <c r="I180" s="166">
        <v>3</v>
      </c>
      <c r="J180" s="166">
        <v>4</v>
      </c>
      <c r="K180" s="166">
        <v>0</v>
      </c>
      <c r="L180" s="156">
        <v>914</v>
      </c>
    </row>
    <row r="181" spans="1:12">
      <c r="A181" s="156" t="s">
        <v>984</v>
      </c>
      <c r="B181" s="156" t="s">
        <v>896</v>
      </c>
      <c r="C181" s="156">
        <v>291480</v>
      </c>
      <c r="D181" s="156" t="s">
        <v>896</v>
      </c>
      <c r="E181" s="166">
        <v>8</v>
      </c>
      <c r="F181" s="166">
        <v>11</v>
      </c>
      <c r="G181" s="166">
        <v>23</v>
      </c>
      <c r="H181" s="166">
        <v>18</v>
      </c>
      <c r="I181" s="166">
        <v>10</v>
      </c>
      <c r="J181" s="166">
        <v>12</v>
      </c>
      <c r="K181" s="166">
        <v>3</v>
      </c>
      <c r="L181" s="156">
        <v>2846</v>
      </c>
    </row>
    <row r="182" spans="1:12">
      <c r="A182" s="156" t="s">
        <v>984</v>
      </c>
      <c r="B182" s="156" t="s">
        <v>879</v>
      </c>
      <c r="C182" s="156">
        <v>291490</v>
      </c>
      <c r="D182" s="156" t="s">
        <v>880</v>
      </c>
      <c r="E182" s="166">
        <v>0</v>
      </c>
      <c r="F182" s="166">
        <v>1</v>
      </c>
      <c r="G182" s="166">
        <v>3</v>
      </c>
      <c r="H182" s="166">
        <v>1</v>
      </c>
      <c r="I182" s="166">
        <v>1</v>
      </c>
      <c r="J182" s="166">
        <v>8</v>
      </c>
      <c r="K182" s="166">
        <v>6</v>
      </c>
      <c r="L182" s="156">
        <v>328</v>
      </c>
    </row>
    <row r="183" spans="1:12">
      <c r="A183" s="156" t="s">
        <v>970</v>
      </c>
      <c r="B183" s="156" t="s">
        <v>530</v>
      </c>
      <c r="C183" s="156">
        <v>291500</v>
      </c>
      <c r="D183" s="156" t="s">
        <v>531</v>
      </c>
      <c r="E183" s="166">
        <v>0</v>
      </c>
      <c r="F183" s="166">
        <v>0</v>
      </c>
      <c r="G183" s="166">
        <v>0</v>
      </c>
      <c r="H183" s="166">
        <v>3</v>
      </c>
      <c r="I183" s="166">
        <v>1</v>
      </c>
      <c r="J183" s="166">
        <v>0</v>
      </c>
      <c r="K183" s="166">
        <v>0</v>
      </c>
      <c r="L183" s="156">
        <v>199</v>
      </c>
    </row>
    <row r="184" spans="1:12">
      <c r="A184" s="156" t="s">
        <v>984</v>
      </c>
      <c r="B184" s="156" t="s">
        <v>926</v>
      </c>
      <c r="C184" s="156">
        <v>291510</v>
      </c>
      <c r="D184" s="156" t="s">
        <v>920</v>
      </c>
      <c r="E184" s="166">
        <v>0</v>
      </c>
      <c r="F184" s="166">
        <v>1</v>
      </c>
      <c r="G184" s="166">
        <v>0</v>
      </c>
      <c r="H184" s="166">
        <v>0</v>
      </c>
      <c r="I184" s="166">
        <v>1</v>
      </c>
      <c r="J184" s="166">
        <v>0</v>
      </c>
      <c r="K184" s="166">
        <v>1</v>
      </c>
      <c r="L184" s="156">
        <v>192</v>
      </c>
    </row>
    <row r="185" spans="1:12">
      <c r="A185" s="156" t="s">
        <v>984</v>
      </c>
      <c r="B185" s="156" t="s">
        <v>926</v>
      </c>
      <c r="C185" s="156">
        <v>291520</v>
      </c>
      <c r="D185" s="156" t="s">
        <v>1052</v>
      </c>
      <c r="E185" s="166">
        <v>1</v>
      </c>
      <c r="F185" s="166">
        <v>2</v>
      </c>
      <c r="G185" s="166">
        <v>0</v>
      </c>
      <c r="H185" s="166">
        <v>0</v>
      </c>
      <c r="I185" s="166">
        <v>0</v>
      </c>
      <c r="J185" s="166">
        <v>3</v>
      </c>
      <c r="K185" s="166">
        <v>0</v>
      </c>
      <c r="L185" s="156">
        <v>190</v>
      </c>
    </row>
    <row r="186" spans="1:12">
      <c r="A186" s="156" t="s">
        <v>975</v>
      </c>
      <c r="B186" s="156" t="s">
        <v>620</v>
      </c>
      <c r="C186" s="156">
        <v>291530</v>
      </c>
      <c r="D186" s="156" t="s">
        <v>618</v>
      </c>
      <c r="E186" s="166">
        <v>0</v>
      </c>
      <c r="F186" s="166">
        <v>0</v>
      </c>
      <c r="G186" s="166">
        <v>0</v>
      </c>
      <c r="H186" s="166">
        <v>1</v>
      </c>
      <c r="I186" s="166">
        <v>0</v>
      </c>
      <c r="J186" s="166">
        <v>0</v>
      </c>
      <c r="K186" s="166">
        <v>1</v>
      </c>
      <c r="L186" s="156">
        <v>77</v>
      </c>
    </row>
    <row r="187" spans="1:12">
      <c r="A187" s="156" t="s">
        <v>974</v>
      </c>
      <c r="B187" s="156" t="s">
        <v>582</v>
      </c>
      <c r="C187" s="156">
        <v>291535</v>
      </c>
      <c r="D187" s="156" t="s">
        <v>583</v>
      </c>
      <c r="E187" s="166">
        <v>0</v>
      </c>
      <c r="F187" s="166">
        <v>0</v>
      </c>
      <c r="G187" s="166">
        <v>0</v>
      </c>
      <c r="H187" s="166">
        <v>2</v>
      </c>
      <c r="I187" s="166">
        <v>1</v>
      </c>
      <c r="J187" s="166">
        <v>0</v>
      </c>
      <c r="K187" s="166">
        <v>1</v>
      </c>
      <c r="L187" s="156">
        <v>183</v>
      </c>
    </row>
    <row r="188" spans="1:12">
      <c r="A188" s="156" t="s">
        <v>984</v>
      </c>
      <c r="B188" s="156" t="s">
        <v>896</v>
      </c>
      <c r="C188" s="156">
        <v>291540</v>
      </c>
      <c r="D188" s="156" t="s">
        <v>897</v>
      </c>
      <c r="E188" s="166">
        <v>0</v>
      </c>
      <c r="F188" s="166">
        <v>0</v>
      </c>
      <c r="G188" s="166">
        <v>0</v>
      </c>
      <c r="H188" s="166">
        <v>0</v>
      </c>
      <c r="I188" s="166">
        <v>0</v>
      </c>
      <c r="J188" s="166">
        <v>0</v>
      </c>
      <c r="K188" s="166">
        <v>0</v>
      </c>
      <c r="L188" s="156">
        <v>84</v>
      </c>
    </row>
    <row r="189" spans="1:12">
      <c r="A189" s="156" t="s">
        <v>984</v>
      </c>
      <c r="B189" s="156" t="s">
        <v>896</v>
      </c>
      <c r="C189" s="156">
        <v>291550</v>
      </c>
      <c r="D189" s="156" t="s">
        <v>1051</v>
      </c>
      <c r="E189" s="166">
        <v>1</v>
      </c>
      <c r="F189" s="166">
        <v>1</v>
      </c>
      <c r="G189" s="166">
        <v>0</v>
      </c>
      <c r="H189" s="166">
        <v>1</v>
      </c>
      <c r="I189" s="166">
        <v>0</v>
      </c>
      <c r="J189" s="166">
        <v>5</v>
      </c>
      <c r="K189" s="166">
        <v>1</v>
      </c>
      <c r="L189" s="156">
        <v>244</v>
      </c>
    </row>
    <row r="190" spans="1:12">
      <c r="A190" s="156" t="s">
        <v>975</v>
      </c>
      <c r="B190" s="156" t="s">
        <v>634</v>
      </c>
      <c r="C190" s="156">
        <v>291560</v>
      </c>
      <c r="D190" s="156" t="s">
        <v>626</v>
      </c>
      <c r="E190" s="166">
        <v>0</v>
      </c>
      <c r="F190" s="166">
        <v>8</v>
      </c>
      <c r="G190" s="166">
        <v>18</v>
      </c>
      <c r="H190" s="166">
        <v>19</v>
      </c>
      <c r="I190" s="166">
        <v>6</v>
      </c>
      <c r="J190" s="166">
        <v>1</v>
      </c>
      <c r="K190" s="166">
        <v>4</v>
      </c>
      <c r="L190" s="156">
        <v>1064</v>
      </c>
    </row>
    <row r="191" spans="1:12">
      <c r="A191" s="156" t="s">
        <v>984</v>
      </c>
      <c r="B191" s="156" t="s">
        <v>926</v>
      </c>
      <c r="C191" s="156">
        <v>291570</v>
      </c>
      <c r="D191" s="156" t="s">
        <v>922</v>
      </c>
      <c r="E191" s="166">
        <v>1</v>
      </c>
      <c r="F191" s="166">
        <v>0</v>
      </c>
      <c r="G191" s="166">
        <v>0</v>
      </c>
      <c r="H191" s="166">
        <v>0</v>
      </c>
      <c r="I191" s="166">
        <v>0</v>
      </c>
      <c r="J191" s="166">
        <v>1</v>
      </c>
      <c r="K191" s="166">
        <v>1</v>
      </c>
      <c r="L191" s="156">
        <v>91</v>
      </c>
    </row>
    <row r="192" spans="1:12">
      <c r="A192" s="156" t="s">
        <v>983</v>
      </c>
      <c r="B192" s="156" t="s">
        <v>848</v>
      </c>
      <c r="C192" s="156">
        <v>291580</v>
      </c>
      <c r="D192" s="156" t="s">
        <v>847</v>
      </c>
      <c r="E192" s="166">
        <v>1</v>
      </c>
      <c r="F192" s="166">
        <v>0</v>
      </c>
      <c r="G192" s="166">
        <v>1</v>
      </c>
      <c r="H192" s="166">
        <v>6</v>
      </c>
      <c r="I192" s="166">
        <v>6</v>
      </c>
      <c r="J192" s="166">
        <v>5</v>
      </c>
      <c r="K192" s="166">
        <v>5</v>
      </c>
      <c r="L192" s="156">
        <v>250</v>
      </c>
    </row>
    <row r="193" spans="1:12">
      <c r="A193" s="156" t="s">
        <v>978</v>
      </c>
      <c r="B193" s="156" t="s">
        <v>691</v>
      </c>
      <c r="C193" s="156">
        <v>291590</v>
      </c>
      <c r="D193" s="156" t="s">
        <v>701</v>
      </c>
      <c r="E193" s="166">
        <v>0</v>
      </c>
      <c r="F193" s="166">
        <v>0</v>
      </c>
      <c r="G193" s="166">
        <v>0</v>
      </c>
      <c r="H193" s="166">
        <v>0</v>
      </c>
      <c r="I193" s="166">
        <v>0</v>
      </c>
      <c r="J193" s="166">
        <v>0</v>
      </c>
      <c r="K193" s="166">
        <v>1</v>
      </c>
      <c r="L193" s="156">
        <v>79</v>
      </c>
    </row>
    <row r="194" spans="1:12">
      <c r="A194" s="156" t="s">
        <v>975</v>
      </c>
      <c r="B194" s="156" t="s">
        <v>634</v>
      </c>
      <c r="C194" s="156">
        <v>291600</v>
      </c>
      <c r="D194" s="156" t="s">
        <v>627</v>
      </c>
      <c r="E194" s="166">
        <v>0</v>
      </c>
      <c r="F194" s="166">
        <v>0</v>
      </c>
      <c r="G194" s="166">
        <v>0</v>
      </c>
      <c r="H194" s="166">
        <v>0</v>
      </c>
      <c r="I194" s="166">
        <v>0</v>
      </c>
      <c r="J194" s="166">
        <v>2</v>
      </c>
      <c r="K194" s="166">
        <v>1</v>
      </c>
      <c r="L194" s="156">
        <v>196</v>
      </c>
    </row>
    <row r="195" spans="1:12">
      <c r="A195" s="156" t="s">
        <v>976</v>
      </c>
      <c r="B195" s="156" t="s">
        <v>659</v>
      </c>
      <c r="C195" s="156">
        <v>291610</v>
      </c>
      <c r="D195" s="156" t="s">
        <v>656</v>
      </c>
      <c r="E195" s="166">
        <v>2</v>
      </c>
      <c r="F195" s="166">
        <v>1</v>
      </c>
      <c r="G195" s="166">
        <v>0</v>
      </c>
      <c r="H195" s="166">
        <v>2</v>
      </c>
      <c r="I195" s="166">
        <v>0</v>
      </c>
      <c r="J195" s="166">
        <v>4</v>
      </c>
      <c r="K195" s="166">
        <v>4</v>
      </c>
      <c r="L195" s="156">
        <v>271</v>
      </c>
    </row>
    <row r="196" spans="1:12">
      <c r="A196" s="156" t="s">
        <v>984</v>
      </c>
      <c r="B196" s="156" t="s">
        <v>896</v>
      </c>
      <c r="C196" s="156">
        <v>291620</v>
      </c>
      <c r="D196" s="156" t="s">
        <v>899</v>
      </c>
      <c r="E196" s="166">
        <v>3</v>
      </c>
      <c r="F196" s="166">
        <v>0</v>
      </c>
      <c r="G196" s="166">
        <v>0</v>
      </c>
      <c r="H196" s="166">
        <v>0</v>
      </c>
      <c r="I196" s="166">
        <v>0</v>
      </c>
      <c r="J196" s="166">
        <v>0</v>
      </c>
      <c r="K196" s="166">
        <v>0</v>
      </c>
      <c r="L196" s="156">
        <v>104</v>
      </c>
    </row>
    <row r="197" spans="1:12">
      <c r="A197" s="156" t="s">
        <v>975</v>
      </c>
      <c r="B197" s="156" t="s">
        <v>620</v>
      </c>
      <c r="C197" s="156">
        <v>291630</v>
      </c>
      <c r="D197" s="156" t="s">
        <v>619</v>
      </c>
      <c r="E197" s="166">
        <v>0</v>
      </c>
      <c r="F197" s="166">
        <v>1</v>
      </c>
      <c r="G197" s="166">
        <v>2</v>
      </c>
      <c r="H197" s="166">
        <v>1</v>
      </c>
      <c r="I197" s="166">
        <v>1</v>
      </c>
      <c r="J197" s="166">
        <v>0</v>
      </c>
      <c r="K197" s="166">
        <v>2</v>
      </c>
      <c r="L197" s="156">
        <v>153</v>
      </c>
    </row>
    <row r="198" spans="1:12">
      <c r="A198" s="156" t="s">
        <v>983</v>
      </c>
      <c r="B198" s="156" t="s">
        <v>848</v>
      </c>
      <c r="C198" s="156">
        <v>291640</v>
      </c>
      <c r="D198" s="156" t="s">
        <v>848</v>
      </c>
      <c r="E198" s="166">
        <v>2</v>
      </c>
      <c r="F198" s="166">
        <v>3</v>
      </c>
      <c r="G198" s="166">
        <v>4</v>
      </c>
      <c r="H198" s="166">
        <v>3</v>
      </c>
      <c r="I198" s="166">
        <v>3</v>
      </c>
      <c r="J198" s="166">
        <v>5</v>
      </c>
      <c r="K198" s="166">
        <v>11</v>
      </c>
      <c r="L198" s="156">
        <v>1063</v>
      </c>
    </row>
    <row r="199" spans="1:12">
      <c r="A199" s="156" t="s">
        <v>978</v>
      </c>
      <c r="B199" s="156" t="s">
        <v>691</v>
      </c>
      <c r="C199" s="156">
        <v>291650</v>
      </c>
      <c r="D199" s="156" t="s">
        <v>702</v>
      </c>
      <c r="E199" s="166">
        <v>0</v>
      </c>
      <c r="F199" s="166">
        <v>0</v>
      </c>
      <c r="G199" s="166">
        <v>0</v>
      </c>
      <c r="H199" s="166">
        <v>0</v>
      </c>
      <c r="I199" s="166">
        <v>0</v>
      </c>
      <c r="J199" s="166">
        <v>0</v>
      </c>
      <c r="K199" s="166">
        <v>0</v>
      </c>
      <c r="L199" s="156">
        <v>367</v>
      </c>
    </row>
    <row r="200" spans="1:12">
      <c r="A200" s="156" t="s">
        <v>984</v>
      </c>
      <c r="B200" s="156" t="s">
        <v>896</v>
      </c>
      <c r="C200" s="156">
        <v>291660</v>
      </c>
      <c r="D200" s="156" t="s">
        <v>900</v>
      </c>
      <c r="E200" s="166">
        <v>0</v>
      </c>
      <c r="F200" s="166">
        <v>0</v>
      </c>
      <c r="G200" s="166">
        <v>0</v>
      </c>
      <c r="H200" s="166">
        <v>0</v>
      </c>
      <c r="I200" s="166">
        <v>2</v>
      </c>
      <c r="J200" s="166">
        <v>1</v>
      </c>
      <c r="K200" s="166">
        <v>1</v>
      </c>
      <c r="L200" s="156">
        <v>117</v>
      </c>
    </row>
    <row r="201" spans="1:12">
      <c r="A201" s="156" t="s">
        <v>984</v>
      </c>
      <c r="B201" s="156" t="s">
        <v>926</v>
      </c>
      <c r="C201" s="156">
        <v>291670</v>
      </c>
      <c r="D201" s="156" t="s">
        <v>923</v>
      </c>
      <c r="E201" s="166">
        <v>0</v>
      </c>
      <c r="F201" s="166">
        <v>0</v>
      </c>
      <c r="G201" s="166">
        <v>1</v>
      </c>
      <c r="H201" s="166">
        <v>0</v>
      </c>
      <c r="I201" s="166">
        <v>0</v>
      </c>
      <c r="J201" s="166">
        <v>0</v>
      </c>
      <c r="K201" s="166">
        <v>0</v>
      </c>
      <c r="L201" s="156">
        <v>101</v>
      </c>
    </row>
    <row r="202" spans="1:12">
      <c r="A202" s="156" t="s">
        <v>983</v>
      </c>
      <c r="B202" s="156" t="s">
        <v>848</v>
      </c>
      <c r="C202" s="156">
        <v>291680</v>
      </c>
      <c r="D202" s="156" t="s">
        <v>849</v>
      </c>
      <c r="E202" s="166">
        <v>0</v>
      </c>
      <c r="F202" s="166">
        <v>2</v>
      </c>
      <c r="G202" s="166">
        <v>0</v>
      </c>
      <c r="H202" s="166">
        <v>3</v>
      </c>
      <c r="I202" s="166">
        <v>1</v>
      </c>
      <c r="J202" s="166">
        <v>2</v>
      </c>
      <c r="K202" s="166">
        <v>0</v>
      </c>
      <c r="L202" s="156">
        <v>210</v>
      </c>
    </row>
    <row r="203" spans="1:12">
      <c r="A203" s="156" t="s">
        <v>976</v>
      </c>
      <c r="B203" s="156" t="s">
        <v>977</v>
      </c>
      <c r="C203" s="156">
        <v>291685</v>
      </c>
      <c r="D203" s="156" t="s">
        <v>672</v>
      </c>
      <c r="E203" s="166">
        <v>1</v>
      </c>
      <c r="F203" s="166">
        <v>2</v>
      </c>
      <c r="G203" s="166">
        <v>1</v>
      </c>
      <c r="H203" s="166">
        <v>1</v>
      </c>
      <c r="I203" s="166">
        <v>0</v>
      </c>
      <c r="J203" s="166">
        <v>0</v>
      </c>
      <c r="K203" s="166">
        <v>0</v>
      </c>
      <c r="L203" s="156">
        <v>207</v>
      </c>
    </row>
    <row r="204" spans="1:12">
      <c r="A204" s="156" t="s">
        <v>984</v>
      </c>
      <c r="B204" s="156" t="s">
        <v>926</v>
      </c>
      <c r="C204" s="156">
        <v>291690</v>
      </c>
      <c r="D204" s="156" t="s">
        <v>1050</v>
      </c>
      <c r="E204" s="166">
        <v>0</v>
      </c>
      <c r="F204" s="166">
        <v>0</v>
      </c>
      <c r="G204" s="166">
        <v>1</v>
      </c>
      <c r="H204" s="166">
        <v>0</v>
      </c>
      <c r="I204" s="166">
        <v>0</v>
      </c>
      <c r="J204" s="166">
        <v>1</v>
      </c>
      <c r="K204" s="166">
        <v>2</v>
      </c>
      <c r="L204" s="156">
        <v>135</v>
      </c>
    </row>
    <row r="205" spans="1:12">
      <c r="A205" s="156" t="s">
        <v>979</v>
      </c>
      <c r="B205" s="156" t="s">
        <v>755</v>
      </c>
      <c r="C205" s="156">
        <v>291700</v>
      </c>
      <c r="D205" s="156" t="s">
        <v>751</v>
      </c>
      <c r="E205" s="166">
        <v>3</v>
      </c>
      <c r="F205" s="166">
        <v>0</v>
      </c>
      <c r="G205" s="166">
        <v>0</v>
      </c>
      <c r="H205" s="166">
        <v>0</v>
      </c>
      <c r="I205" s="166">
        <v>0</v>
      </c>
      <c r="J205" s="166">
        <v>1</v>
      </c>
      <c r="K205" s="166">
        <v>0</v>
      </c>
      <c r="L205" s="156">
        <v>445</v>
      </c>
    </row>
    <row r="206" spans="1:12">
      <c r="A206" s="156" t="s">
        <v>983</v>
      </c>
      <c r="B206" s="156" t="s">
        <v>848</v>
      </c>
      <c r="C206" s="156">
        <v>291710</v>
      </c>
      <c r="D206" s="156" t="s">
        <v>850</v>
      </c>
      <c r="E206" s="166">
        <v>1</v>
      </c>
      <c r="F206" s="166">
        <v>1</v>
      </c>
      <c r="G206" s="166">
        <v>0</v>
      </c>
      <c r="H206" s="166">
        <v>2</v>
      </c>
      <c r="I206" s="166">
        <v>1</v>
      </c>
      <c r="J206" s="166">
        <v>1</v>
      </c>
      <c r="K206" s="166">
        <v>2</v>
      </c>
      <c r="L206" s="156">
        <v>128</v>
      </c>
    </row>
    <row r="207" spans="1:12">
      <c r="A207" s="156" t="s">
        <v>983</v>
      </c>
      <c r="B207" s="156" t="s">
        <v>803</v>
      </c>
      <c r="C207" s="156">
        <v>291720</v>
      </c>
      <c r="D207" s="156" t="s">
        <v>811</v>
      </c>
      <c r="E207" s="166">
        <v>0</v>
      </c>
      <c r="F207" s="166">
        <v>0</v>
      </c>
      <c r="G207" s="166">
        <v>0</v>
      </c>
      <c r="H207" s="166">
        <v>1</v>
      </c>
      <c r="I207" s="166">
        <v>0</v>
      </c>
      <c r="J207" s="166">
        <v>3</v>
      </c>
      <c r="K207" s="166">
        <v>1</v>
      </c>
      <c r="L207" s="156">
        <v>241</v>
      </c>
    </row>
    <row r="208" spans="1:12">
      <c r="A208" s="156" t="s">
        <v>984</v>
      </c>
      <c r="B208" s="156" t="s">
        <v>946</v>
      </c>
      <c r="C208" s="156">
        <v>291730</v>
      </c>
      <c r="D208" s="156" t="s">
        <v>940</v>
      </c>
      <c r="E208" s="166">
        <v>0</v>
      </c>
      <c r="F208" s="166">
        <v>0</v>
      </c>
      <c r="G208" s="166">
        <v>0</v>
      </c>
      <c r="H208" s="166">
        <v>1</v>
      </c>
      <c r="I208" s="166">
        <v>1</v>
      </c>
      <c r="J208" s="166">
        <v>0</v>
      </c>
      <c r="K208" s="166">
        <v>0</v>
      </c>
      <c r="L208" s="156">
        <v>320</v>
      </c>
    </row>
    <row r="209" spans="1:12">
      <c r="A209" s="156" t="s">
        <v>983</v>
      </c>
      <c r="B209" s="156" t="s">
        <v>825</v>
      </c>
      <c r="C209" s="156">
        <v>291733</v>
      </c>
      <c r="D209" s="156" t="s">
        <v>828</v>
      </c>
      <c r="E209" s="166">
        <v>0</v>
      </c>
      <c r="F209" s="166">
        <v>0</v>
      </c>
      <c r="G209" s="166">
        <v>0</v>
      </c>
      <c r="H209" s="166">
        <v>0</v>
      </c>
      <c r="I209" s="166">
        <v>0</v>
      </c>
      <c r="J209" s="166">
        <v>1</v>
      </c>
      <c r="K209" s="166">
        <v>0</v>
      </c>
      <c r="L209" s="156">
        <v>112</v>
      </c>
    </row>
    <row r="210" spans="1:12">
      <c r="A210" s="156" t="s">
        <v>981</v>
      </c>
      <c r="B210" s="156" t="s">
        <v>982</v>
      </c>
      <c r="C210" s="156">
        <v>291735</v>
      </c>
      <c r="D210" s="156" t="s">
        <v>790</v>
      </c>
      <c r="E210" s="166">
        <v>0</v>
      </c>
      <c r="F210" s="166">
        <v>0</v>
      </c>
      <c r="G210" s="166">
        <v>0</v>
      </c>
      <c r="H210" s="166">
        <v>0</v>
      </c>
      <c r="I210" s="166">
        <v>0</v>
      </c>
      <c r="J210" s="166">
        <v>0</v>
      </c>
      <c r="K210" s="166">
        <v>0</v>
      </c>
      <c r="L210" s="156">
        <v>128</v>
      </c>
    </row>
    <row r="211" spans="1:12">
      <c r="A211" s="156" t="s">
        <v>983</v>
      </c>
      <c r="B211" s="156" t="s">
        <v>825</v>
      </c>
      <c r="C211" s="156">
        <v>291740</v>
      </c>
      <c r="D211" s="156" t="s">
        <v>829</v>
      </c>
      <c r="E211" s="166">
        <v>0</v>
      </c>
      <c r="F211" s="166">
        <v>0</v>
      </c>
      <c r="G211" s="166">
        <v>0</v>
      </c>
      <c r="H211" s="166">
        <v>0</v>
      </c>
      <c r="I211" s="166">
        <v>0</v>
      </c>
      <c r="J211" s="166">
        <v>0</v>
      </c>
      <c r="K211" s="166">
        <v>0</v>
      </c>
      <c r="L211" s="156">
        <v>129</v>
      </c>
    </row>
    <row r="212" spans="1:12">
      <c r="A212" s="156" t="s">
        <v>974</v>
      </c>
      <c r="B212" s="156" t="s">
        <v>596</v>
      </c>
      <c r="C212" s="156">
        <v>291750</v>
      </c>
      <c r="D212" s="156" t="s">
        <v>596</v>
      </c>
      <c r="E212" s="166">
        <v>2</v>
      </c>
      <c r="F212" s="166">
        <v>0</v>
      </c>
      <c r="G212" s="166">
        <v>0</v>
      </c>
      <c r="H212" s="166">
        <v>2</v>
      </c>
      <c r="I212" s="166">
        <v>12</v>
      </c>
      <c r="J212" s="166">
        <v>7</v>
      </c>
      <c r="K212" s="166">
        <v>2</v>
      </c>
      <c r="L212" s="156">
        <v>1270</v>
      </c>
    </row>
    <row r="213" spans="1:12">
      <c r="A213" s="156" t="s">
        <v>984</v>
      </c>
      <c r="B213" s="156" t="s">
        <v>926</v>
      </c>
      <c r="C213" s="156">
        <v>291760</v>
      </c>
      <c r="D213" s="156" t="s">
        <v>925</v>
      </c>
      <c r="E213" s="166">
        <v>0</v>
      </c>
      <c r="F213" s="166">
        <v>0</v>
      </c>
      <c r="G213" s="166">
        <v>0</v>
      </c>
      <c r="H213" s="166">
        <v>1</v>
      </c>
      <c r="I213" s="166">
        <v>7</v>
      </c>
      <c r="J213" s="166">
        <v>5</v>
      </c>
      <c r="K213" s="166">
        <v>0</v>
      </c>
      <c r="L213" s="156">
        <v>705</v>
      </c>
    </row>
    <row r="214" spans="1:12">
      <c r="A214" s="156" t="s">
        <v>979</v>
      </c>
      <c r="B214" s="156" t="s">
        <v>755</v>
      </c>
      <c r="C214" s="156">
        <v>291770</v>
      </c>
      <c r="D214" s="156" t="s">
        <v>752</v>
      </c>
      <c r="E214" s="166">
        <v>1</v>
      </c>
      <c r="F214" s="166">
        <v>0</v>
      </c>
      <c r="G214" s="166">
        <v>2</v>
      </c>
      <c r="H214" s="166">
        <v>2</v>
      </c>
      <c r="I214" s="166">
        <v>0</v>
      </c>
      <c r="J214" s="166">
        <v>3</v>
      </c>
      <c r="K214" s="166">
        <v>1</v>
      </c>
      <c r="L214" s="156">
        <v>422</v>
      </c>
    </row>
    <row r="215" spans="1:12">
      <c r="A215" s="156" t="s">
        <v>976</v>
      </c>
      <c r="B215" s="156" t="s">
        <v>977</v>
      </c>
      <c r="C215" s="156">
        <v>291780</v>
      </c>
      <c r="D215" s="156" t="s">
        <v>673</v>
      </c>
      <c r="E215" s="166">
        <v>1</v>
      </c>
      <c r="F215" s="166">
        <v>1</v>
      </c>
      <c r="G215" s="166">
        <v>0</v>
      </c>
      <c r="H215" s="166">
        <v>1</v>
      </c>
      <c r="I215" s="166">
        <v>1</v>
      </c>
      <c r="J215" s="166">
        <v>1</v>
      </c>
      <c r="K215" s="166">
        <v>0</v>
      </c>
      <c r="L215" s="156">
        <v>202</v>
      </c>
    </row>
    <row r="216" spans="1:12">
      <c r="A216" s="156" t="s">
        <v>978</v>
      </c>
      <c r="B216" s="156" t="s">
        <v>691</v>
      </c>
      <c r="C216" s="156">
        <v>291790</v>
      </c>
      <c r="D216" s="156" t="s">
        <v>703</v>
      </c>
      <c r="E216" s="166">
        <v>0</v>
      </c>
      <c r="F216" s="166">
        <v>0</v>
      </c>
      <c r="G216" s="166">
        <v>0</v>
      </c>
      <c r="H216" s="166">
        <v>0</v>
      </c>
      <c r="I216" s="166">
        <v>0</v>
      </c>
      <c r="J216" s="166">
        <v>0</v>
      </c>
      <c r="K216" s="166">
        <v>0</v>
      </c>
      <c r="L216" s="156">
        <v>137</v>
      </c>
    </row>
    <row r="217" spans="1:12">
      <c r="A217" s="156" t="s">
        <v>984</v>
      </c>
      <c r="B217" s="156" t="s">
        <v>926</v>
      </c>
      <c r="C217" s="156">
        <v>291800</v>
      </c>
      <c r="D217" s="156" t="s">
        <v>926</v>
      </c>
      <c r="E217" s="166">
        <v>15</v>
      </c>
      <c r="F217" s="166">
        <v>22</v>
      </c>
      <c r="G217" s="166">
        <v>15</v>
      </c>
      <c r="H217" s="166">
        <v>15</v>
      </c>
      <c r="I217" s="166">
        <v>14</v>
      </c>
      <c r="J217" s="166">
        <v>17</v>
      </c>
      <c r="K217" s="166">
        <v>11</v>
      </c>
      <c r="L217" s="156">
        <v>2381</v>
      </c>
    </row>
    <row r="218" spans="1:12">
      <c r="A218" s="156" t="s">
        <v>979</v>
      </c>
      <c r="B218" s="156" t="s">
        <v>742</v>
      </c>
      <c r="C218" s="156">
        <v>291810</v>
      </c>
      <c r="D218" s="156" t="s">
        <v>740</v>
      </c>
      <c r="E218" s="166">
        <v>1</v>
      </c>
      <c r="F218" s="166">
        <v>0</v>
      </c>
      <c r="G218" s="166">
        <v>3</v>
      </c>
      <c r="H218" s="166">
        <v>1</v>
      </c>
      <c r="I218" s="166">
        <v>0</v>
      </c>
      <c r="J218" s="166">
        <v>0</v>
      </c>
      <c r="K218" s="166">
        <v>3</v>
      </c>
      <c r="L218" s="156">
        <v>461</v>
      </c>
    </row>
    <row r="219" spans="1:12">
      <c r="A219" s="156" t="s">
        <v>976</v>
      </c>
      <c r="B219" s="156" t="s">
        <v>977</v>
      </c>
      <c r="C219" s="156">
        <v>291820</v>
      </c>
      <c r="D219" s="156" t="s">
        <v>1049</v>
      </c>
      <c r="E219" s="166">
        <v>1</v>
      </c>
      <c r="F219" s="166">
        <v>1</v>
      </c>
      <c r="G219" s="166">
        <v>2</v>
      </c>
      <c r="H219" s="166">
        <v>2</v>
      </c>
      <c r="I219" s="166">
        <v>0</v>
      </c>
      <c r="J219" s="166">
        <v>0</v>
      </c>
      <c r="K219" s="166">
        <v>0</v>
      </c>
      <c r="L219" s="156">
        <v>141</v>
      </c>
    </row>
    <row r="220" spans="1:12">
      <c r="A220" s="156" t="s">
        <v>984</v>
      </c>
      <c r="B220" s="156" t="s">
        <v>926</v>
      </c>
      <c r="C220" s="156">
        <v>291830</v>
      </c>
      <c r="D220" s="156" t="s">
        <v>927</v>
      </c>
      <c r="E220" s="166">
        <v>1</v>
      </c>
      <c r="F220" s="166">
        <v>0</v>
      </c>
      <c r="G220" s="166">
        <v>0</v>
      </c>
      <c r="H220" s="166">
        <v>0</v>
      </c>
      <c r="I220" s="166">
        <v>0</v>
      </c>
      <c r="J220" s="166">
        <v>0</v>
      </c>
      <c r="K220" s="166">
        <v>1</v>
      </c>
      <c r="L220" s="156">
        <v>154</v>
      </c>
    </row>
    <row r="221" spans="1:12">
      <c r="A221" s="156" t="s">
        <v>974</v>
      </c>
      <c r="B221" s="156" t="s">
        <v>582</v>
      </c>
      <c r="C221" s="156">
        <v>291835</v>
      </c>
      <c r="D221" s="156" t="s">
        <v>584</v>
      </c>
      <c r="E221" s="166">
        <v>0</v>
      </c>
      <c r="F221" s="166">
        <v>1</v>
      </c>
      <c r="G221" s="166">
        <v>1</v>
      </c>
      <c r="H221" s="166">
        <v>2</v>
      </c>
      <c r="I221" s="166">
        <v>4</v>
      </c>
      <c r="J221" s="166">
        <v>3</v>
      </c>
      <c r="K221" s="166">
        <v>2</v>
      </c>
      <c r="L221" s="156">
        <v>387</v>
      </c>
    </row>
    <row r="222" spans="1:12">
      <c r="A222" s="156" t="s">
        <v>979</v>
      </c>
      <c r="B222" s="156" t="s">
        <v>730</v>
      </c>
      <c r="C222" s="156">
        <v>291840</v>
      </c>
      <c r="D222" s="156" t="s">
        <v>730</v>
      </c>
      <c r="E222" s="166">
        <v>21</v>
      </c>
      <c r="F222" s="166">
        <v>23</v>
      </c>
      <c r="G222" s="166">
        <v>19</v>
      </c>
      <c r="H222" s="166">
        <v>26</v>
      </c>
      <c r="I222" s="166">
        <v>29</v>
      </c>
      <c r="J222" s="166">
        <v>34</v>
      </c>
      <c r="K222" s="166">
        <v>25</v>
      </c>
      <c r="L222" s="156">
        <v>4073</v>
      </c>
    </row>
    <row r="223" spans="1:12">
      <c r="A223" s="156" t="s">
        <v>975</v>
      </c>
      <c r="B223" s="156" t="s">
        <v>634</v>
      </c>
      <c r="C223" s="156">
        <v>291845</v>
      </c>
      <c r="D223" s="156" t="s">
        <v>628</v>
      </c>
      <c r="E223" s="166">
        <v>0</v>
      </c>
      <c r="F223" s="166">
        <v>0</v>
      </c>
      <c r="G223" s="166">
        <v>0</v>
      </c>
      <c r="H223" s="166">
        <v>1</v>
      </c>
      <c r="I223" s="166">
        <v>0</v>
      </c>
      <c r="J223" s="166">
        <v>0</v>
      </c>
      <c r="K223" s="166">
        <v>0</v>
      </c>
      <c r="L223" s="156">
        <v>100</v>
      </c>
    </row>
    <row r="224" spans="1:12">
      <c r="A224" s="156" t="s">
        <v>974</v>
      </c>
      <c r="B224" s="156" t="s">
        <v>582</v>
      </c>
      <c r="C224" s="156">
        <v>291850</v>
      </c>
      <c r="D224" s="156" t="s">
        <v>585</v>
      </c>
      <c r="E224" s="166">
        <v>0</v>
      </c>
      <c r="F224" s="166">
        <v>0</v>
      </c>
      <c r="G224" s="166">
        <v>0</v>
      </c>
      <c r="H224" s="166">
        <v>0</v>
      </c>
      <c r="I224" s="166">
        <v>1</v>
      </c>
      <c r="J224" s="166">
        <v>0</v>
      </c>
      <c r="K224" s="166">
        <v>0</v>
      </c>
      <c r="L224" s="156">
        <v>205</v>
      </c>
    </row>
    <row r="225" spans="1:12">
      <c r="A225" s="156" t="s">
        <v>984</v>
      </c>
      <c r="B225" s="156" t="s">
        <v>896</v>
      </c>
      <c r="C225" s="156">
        <v>291855</v>
      </c>
      <c r="D225" s="156" t="s">
        <v>901</v>
      </c>
      <c r="E225" s="166">
        <v>0</v>
      </c>
      <c r="F225" s="166">
        <v>1</v>
      </c>
      <c r="G225" s="166">
        <v>0</v>
      </c>
      <c r="H225" s="166">
        <v>0</v>
      </c>
      <c r="I225" s="166">
        <v>1</v>
      </c>
      <c r="J225" s="166">
        <v>0</v>
      </c>
      <c r="K225" s="166">
        <v>0</v>
      </c>
      <c r="L225" s="156">
        <v>94</v>
      </c>
    </row>
    <row r="226" spans="1:12">
      <c r="A226" s="156" t="s">
        <v>983</v>
      </c>
      <c r="B226" s="156" t="s">
        <v>803</v>
      </c>
      <c r="C226" s="156">
        <v>291860</v>
      </c>
      <c r="D226" s="156" t="s">
        <v>812</v>
      </c>
      <c r="E226" s="166">
        <v>0</v>
      </c>
      <c r="F226" s="166">
        <v>0</v>
      </c>
      <c r="G226" s="166">
        <v>0</v>
      </c>
      <c r="H226" s="166">
        <v>0</v>
      </c>
      <c r="I226" s="166">
        <v>0</v>
      </c>
      <c r="J226" s="166">
        <v>0</v>
      </c>
      <c r="K226" s="166">
        <v>0</v>
      </c>
      <c r="L226" s="156">
        <v>68</v>
      </c>
    </row>
    <row r="227" spans="1:12">
      <c r="A227" s="156" t="s">
        <v>984</v>
      </c>
      <c r="B227" s="156" t="s">
        <v>926</v>
      </c>
      <c r="C227" s="156">
        <v>291870</v>
      </c>
      <c r="D227" s="156" t="s">
        <v>1048</v>
      </c>
      <c r="E227" s="166">
        <v>0</v>
      </c>
      <c r="F227" s="166">
        <v>0</v>
      </c>
      <c r="G227" s="166">
        <v>0</v>
      </c>
      <c r="H227" s="166">
        <v>0</v>
      </c>
      <c r="I227" s="166">
        <v>0</v>
      </c>
      <c r="J227" s="166">
        <v>0</v>
      </c>
      <c r="K227" s="166">
        <v>1</v>
      </c>
      <c r="L227" s="156">
        <v>44</v>
      </c>
    </row>
    <row r="228" spans="1:12">
      <c r="A228" s="156" t="s">
        <v>983</v>
      </c>
      <c r="B228" s="156" t="s">
        <v>825</v>
      </c>
      <c r="C228" s="156">
        <v>291875</v>
      </c>
      <c r="D228" s="156" t="s">
        <v>830</v>
      </c>
      <c r="E228" s="166">
        <v>0</v>
      </c>
      <c r="F228" s="166">
        <v>0</v>
      </c>
      <c r="G228" s="166">
        <v>0</v>
      </c>
      <c r="H228" s="166">
        <v>1</v>
      </c>
      <c r="I228" s="166">
        <v>1</v>
      </c>
      <c r="J228" s="166">
        <v>0</v>
      </c>
      <c r="K228" s="166">
        <v>0</v>
      </c>
      <c r="L228" s="156">
        <v>144</v>
      </c>
    </row>
    <row r="229" spans="1:12">
      <c r="A229" s="156" t="s">
        <v>976</v>
      </c>
      <c r="B229" s="156" t="s">
        <v>977</v>
      </c>
      <c r="C229" s="156">
        <v>291880</v>
      </c>
      <c r="D229" s="156" t="s">
        <v>675</v>
      </c>
      <c r="E229" s="166">
        <v>0</v>
      </c>
      <c r="F229" s="166">
        <v>2</v>
      </c>
      <c r="G229" s="166">
        <v>1</v>
      </c>
      <c r="H229" s="166">
        <v>0</v>
      </c>
      <c r="I229" s="166">
        <v>0</v>
      </c>
      <c r="J229" s="166">
        <v>1</v>
      </c>
      <c r="K229" s="166">
        <v>1</v>
      </c>
      <c r="L229" s="156">
        <v>288</v>
      </c>
    </row>
    <row r="230" spans="1:12">
      <c r="A230" s="156" t="s">
        <v>975</v>
      </c>
      <c r="B230" s="156" t="s">
        <v>634</v>
      </c>
      <c r="C230" s="156">
        <v>291890</v>
      </c>
      <c r="D230" s="156" t="s">
        <v>629</v>
      </c>
      <c r="E230" s="166">
        <v>0</v>
      </c>
      <c r="F230" s="166">
        <v>0</v>
      </c>
      <c r="G230" s="166">
        <v>1</v>
      </c>
      <c r="H230" s="166">
        <v>0</v>
      </c>
      <c r="I230" s="166">
        <v>0</v>
      </c>
      <c r="J230" s="166">
        <v>0</v>
      </c>
      <c r="K230" s="166">
        <v>0</v>
      </c>
      <c r="L230" s="156">
        <v>56</v>
      </c>
    </row>
    <row r="231" spans="1:12">
      <c r="A231" s="156" t="s">
        <v>973</v>
      </c>
      <c r="B231" s="156" t="s">
        <v>530</v>
      </c>
      <c r="C231" s="156">
        <v>291900</v>
      </c>
      <c r="D231" s="156" t="s">
        <v>532</v>
      </c>
      <c r="E231" s="166">
        <v>0</v>
      </c>
      <c r="F231" s="166">
        <v>0</v>
      </c>
      <c r="G231" s="166">
        <v>0</v>
      </c>
      <c r="H231" s="166">
        <v>0</v>
      </c>
      <c r="I231" s="166">
        <v>0</v>
      </c>
      <c r="J231" s="166">
        <v>0</v>
      </c>
      <c r="K231" s="166">
        <v>0</v>
      </c>
      <c r="L231" s="156">
        <v>42</v>
      </c>
    </row>
    <row r="232" spans="1:12">
      <c r="A232" s="156" t="s">
        <v>984</v>
      </c>
      <c r="B232" s="156" t="s">
        <v>926</v>
      </c>
      <c r="C232" s="156">
        <v>291905</v>
      </c>
      <c r="D232" s="156" t="s">
        <v>985</v>
      </c>
      <c r="E232" s="166">
        <v>1</v>
      </c>
      <c r="F232" s="166">
        <v>0</v>
      </c>
      <c r="G232" s="166">
        <v>0</v>
      </c>
      <c r="H232" s="166">
        <v>0</v>
      </c>
      <c r="I232" s="166">
        <v>0</v>
      </c>
      <c r="J232" s="166">
        <v>0</v>
      </c>
      <c r="K232" s="166">
        <v>0</v>
      </c>
      <c r="L232" s="156">
        <v>98</v>
      </c>
    </row>
    <row r="233" spans="1:12">
      <c r="A233" s="156" t="s">
        <v>970</v>
      </c>
      <c r="B233" s="156" t="s">
        <v>567</v>
      </c>
      <c r="C233" s="156">
        <v>291910</v>
      </c>
      <c r="D233" s="156" t="s">
        <v>559</v>
      </c>
      <c r="E233" s="166">
        <v>0</v>
      </c>
      <c r="F233" s="166">
        <v>1</v>
      </c>
      <c r="G233" s="166">
        <v>0</v>
      </c>
      <c r="H233" s="166">
        <v>0</v>
      </c>
      <c r="I233" s="166">
        <v>0</v>
      </c>
      <c r="J233" s="166">
        <v>0</v>
      </c>
      <c r="K233" s="166">
        <v>0</v>
      </c>
      <c r="L233" s="156">
        <v>80</v>
      </c>
    </row>
    <row r="234" spans="1:12">
      <c r="A234" s="156" t="s">
        <v>974</v>
      </c>
      <c r="B234" s="156" t="s">
        <v>582</v>
      </c>
      <c r="C234" s="156">
        <v>291915</v>
      </c>
      <c r="D234" s="156" t="s">
        <v>586</v>
      </c>
      <c r="E234" s="166">
        <v>0</v>
      </c>
      <c r="F234" s="166">
        <v>1</v>
      </c>
      <c r="G234" s="166">
        <v>0</v>
      </c>
      <c r="H234" s="166">
        <v>1</v>
      </c>
      <c r="I234" s="166">
        <v>2</v>
      </c>
      <c r="J234" s="166">
        <v>0</v>
      </c>
      <c r="K234" s="166">
        <v>0</v>
      </c>
      <c r="L234" s="156">
        <v>421</v>
      </c>
    </row>
    <row r="235" spans="1:12">
      <c r="A235" s="156" t="s">
        <v>976</v>
      </c>
      <c r="B235" s="156" t="s">
        <v>659</v>
      </c>
      <c r="C235" s="156">
        <v>291920</v>
      </c>
      <c r="D235" s="156" t="s">
        <v>657</v>
      </c>
      <c r="E235" s="166">
        <v>16</v>
      </c>
      <c r="F235" s="166">
        <v>17</v>
      </c>
      <c r="G235" s="166">
        <v>30</v>
      </c>
      <c r="H235" s="166">
        <v>43</v>
      </c>
      <c r="I235" s="166">
        <v>33</v>
      </c>
      <c r="J235" s="166">
        <v>34</v>
      </c>
      <c r="K235" s="166">
        <v>45</v>
      </c>
      <c r="L235" s="156">
        <v>3137</v>
      </c>
    </row>
    <row r="236" spans="1:12">
      <c r="A236" s="156" t="s">
        <v>970</v>
      </c>
      <c r="B236" s="156" t="s">
        <v>549</v>
      </c>
      <c r="C236" s="156">
        <v>291930</v>
      </c>
      <c r="D236" s="156" t="s">
        <v>544</v>
      </c>
      <c r="E236" s="166">
        <v>0</v>
      </c>
      <c r="F236" s="166">
        <v>0</v>
      </c>
      <c r="G236" s="166">
        <v>0</v>
      </c>
      <c r="H236" s="166">
        <v>0</v>
      </c>
      <c r="I236" s="166">
        <v>0</v>
      </c>
      <c r="J236" s="166">
        <v>2</v>
      </c>
      <c r="K236" s="166">
        <v>0</v>
      </c>
      <c r="L236" s="156">
        <v>145</v>
      </c>
    </row>
    <row r="237" spans="1:12">
      <c r="A237" s="156" t="s">
        <v>983</v>
      </c>
      <c r="B237" s="156" t="s">
        <v>825</v>
      </c>
      <c r="C237" s="156">
        <v>291940</v>
      </c>
      <c r="D237" s="156" t="s">
        <v>831</v>
      </c>
      <c r="E237" s="166">
        <v>0</v>
      </c>
      <c r="F237" s="166">
        <v>0</v>
      </c>
      <c r="G237" s="166">
        <v>0</v>
      </c>
      <c r="H237" s="166">
        <v>0</v>
      </c>
      <c r="I237" s="166">
        <v>0</v>
      </c>
      <c r="J237" s="166">
        <v>0</v>
      </c>
      <c r="K237" s="166">
        <v>0</v>
      </c>
      <c r="L237" s="156">
        <v>116</v>
      </c>
    </row>
    <row r="238" spans="1:12">
      <c r="A238" s="156" t="s">
        <v>983</v>
      </c>
      <c r="B238" s="156" t="s">
        <v>803</v>
      </c>
      <c r="C238" s="156">
        <v>291950</v>
      </c>
      <c r="D238" s="156" t="s">
        <v>1047</v>
      </c>
      <c r="E238" s="166">
        <v>0</v>
      </c>
      <c r="F238" s="166">
        <v>0</v>
      </c>
      <c r="G238" s="166">
        <v>0</v>
      </c>
      <c r="H238" s="166">
        <v>0</v>
      </c>
      <c r="I238" s="166">
        <v>0</v>
      </c>
      <c r="J238" s="166">
        <v>1</v>
      </c>
      <c r="K238" s="166">
        <v>0</v>
      </c>
      <c r="L238" s="156">
        <v>559</v>
      </c>
    </row>
    <row r="239" spans="1:12">
      <c r="A239" s="156" t="s">
        <v>981</v>
      </c>
      <c r="B239" s="156" t="s">
        <v>760</v>
      </c>
      <c r="C239" s="156">
        <v>291955</v>
      </c>
      <c r="D239" s="156" t="s">
        <v>1046</v>
      </c>
      <c r="E239" s="166">
        <v>0</v>
      </c>
      <c r="F239" s="166">
        <v>4</v>
      </c>
      <c r="G239" s="166">
        <v>3</v>
      </c>
      <c r="H239" s="166">
        <v>2</v>
      </c>
      <c r="I239" s="166">
        <v>1</v>
      </c>
      <c r="J239" s="166">
        <v>1</v>
      </c>
      <c r="K239" s="166">
        <v>1</v>
      </c>
      <c r="L239" s="156">
        <v>1692</v>
      </c>
    </row>
    <row r="240" spans="1:12">
      <c r="A240" s="156" t="s">
        <v>970</v>
      </c>
      <c r="B240" s="156" t="s">
        <v>530</v>
      </c>
      <c r="C240" s="156">
        <v>291960</v>
      </c>
      <c r="D240" s="156" t="s">
        <v>533</v>
      </c>
      <c r="E240" s="166">
        <v>0</v>
      </c>
      <c r="F240" s="166">
        <v>1</v>
      </c>
      <c r="G240" s="166">
        <v>0</v>
      </c>
      <c r="H240" s="166">
        <v>0</v>
      </c>
      <c r="I240" s="166">
        <v>1</v>
      </c>
      <c r="J240" s="166">
        <v>0</v>
      </c>
      <c r="K240" s="166">
        <v>0</v>
      </c>
      <c r="L240" s="156">
        <v>181</v>
      </c>
    </row>
    <row r="241" spans="1:12">
      <c r="A241" s="156" t="s">
        <v>983</v>
      </c>
      <c r="B241" s="156" t="s">
        <v>848</v>
      </c>
      <c r="C241" s="156">
        <v>291970</v>
      </c>
      <c r="D241" s="156" t="s">
        <v>851</v>
      </c>
      <c r="E241" s="166">
        <v>1</v>
      </c>
      <c r="F241" s="166">
        <v>1</v>
      </c>
      <c r="G241" s="166">
        <v>0</v>
      </c>
      <c r="H241" s="166">
        <v>1</v>
      </c>
      <c r="I241" s="166">
        <v>0</v>
      </c>
      <c r="J241" s="166">
        <v>1</v>
      </c>
      <c r="K241" s="166">
        <v>1</v>
      </c>
      <c r="L241" s="156">
        <v>207</v>
      </c>
    </row>
    <row r="242" spans="1:12">
      <c r="A242" s="156" t="s">
        <v>983</v>
      </c>
      <c r="B242" s="156" t="s">
        <v>803</v>
      </c>
      <c r="C242" s="156">
        <v>291980</v>
      </c>
      <c r="D242" s="156" t="s">
        <v>814</v>
      </c>
      <c r="E242" s="166">
        <v>0</v>
      </c>
      <c r="F242" s="166">
        <v>0</v>
      </c>
      <c r="G242" s="166">
        <v>0</v>
      </c>
      <c r="H242" s="166">
        <v>0</v>
      </c>
      <c r="I242" s="166">
        <v>0</v>
      </c>
      <c r="J242" s="166">
        <v>0</v>
      </c>
      <c r="K242" s="166">
        <v>0</v>
      </c>
      <c r="L242" s="156">
        <v>487</v>
      </c>
    </row>
    <row r="243" spans="1:12">
      <c r="A243" s="156" t="s">
        <v>979</v>
      </c>
      <c r="B243" s="156" t="s">
        <v>742</v>
      </c>
      <c r="C243" s="156">
        <v>291990</v>
      </c>
      <c r="D243" s="156" t="s">
        <v>741</v>
      </c>
      <c r="E243" s="166">
        <v>0</v>
      </c>
      <c r="F243" s="166">
        <v>0</v>
      </c>
      <c r="G243" s="166">
        <v>0</v>
      </c>
      <c r="H243" s="166">
        <v>0</v>
      </c>
      <c r="I243" s="166">
        <v>0</v>
      </c>
      <c r="J243" s="166">
        <v>1</v>
      </c>
      <c r="K243" s="166">
        <v>1</v>
      </c>
      <c r="L243" s="156">
        <v>97</v>
      </c>
    </row>
    <row r="244" spans="1:12">
      <c r="A244" s="156" t="s">
        <v>976</v>
      </c>
      <c r="B244" s="156" t="s">
        <v>659</v>
      </c>
      <c r="C244" s="156">
        <v>291992</v>
      </c>
      <c r="D244" s="156" t="s">
        <v>658</v>
      </c>
      <c r="E244" s="166">
        <v>0</v>
      </c>
      <c r="F244" s="166">
        <v>0</v>
      </c>
      <c r="G244" s="166">
        <v>3</v>
      </c>
      <c r="H244" s="166">
        <v>1</v>
      </c>
      <c r="I244" s="166">
        <v>3</v>
      </c>
      <c r="J244" s="166">
        <v>0</v>
      </c>
      <c r="K244" s="166">
        <v>2</v>
      </c>
      <c r="L244" s="156">
        <v>353</v>
      </c>
    </row>
    <row r="245" spans="1:12">
      <c r="A245" s="156" t="s">
        <v>983</v>
      </c>
      <c r="B245" s="156" t="s">
        <v>874</v>
      </c>
      <c r="C245" s="156">
        <v>291995</v>
      </c>
      <c r="D245" s="156" t="s">
        <v>866</v>
      </c>
      <c r="E245" s="166">
        <v>0</v>
      </c>
      <c r="F245" s="166">
        <v>0</v>
      </c>
      <c r="G245" s="166">
        <v>0</v>
      </c>
      <c r="H245" s="166">
        <v>0</v>
      </c>
      <c r="I245" s="166">
        <v>0</v>
      </c>
      <c r="J245" s="166">
        <v>0</v>
      </c>
      <c r="K245" s="166">
        <v>1</v>
      </c>
      <c r="L245" s="156">
        <v>92</v>
      </c>
    </row>
    <row r="246" spans="1:12">
      <c r="A246" s="156" t="s">
        <v>983</v>
      </c>
      <c r="B246" s="156" t="s">
        <v>848</v>
      </c>
      <c r="C246" s="156">
        <v>292000</v>
      </c>
      <c r="D246" s="156" t="s">
        <v>852</v>
      </c>
      <c r="E246" s="166">
        <v>2</v>
      </c>
      <c r="F246" s="166">
        <v>0</v>
      </c>
      <c r="G246" s="166">
        <v>0</v>
      </c>
      <c r="H246" s="166">
        <v>0</v>
      </c>
      <c r="I246" s="166">
        <v>0</v>
      </c>
      <c r="J246" s="166">
        <v>0</v>
      </c>
      <c r="K246" s="166">
        <v>0</v>
      </c>
      <c r="L246" s="156">
        <v>102</v>
      </c>
    </row>
    <row r="247" spans="1:12">
      <c r="A247" s="156" t="s">
        <v>974</v>
      </c>
      <c r="B247" s="156" t="s">
        <v>596</v>
      </c>
      <c r="C247" s="156">
        <v>292010</v>
      </c>
      <c r="D247" s="156" t="s">
        <v>597</v>
      </c>
      <c r="E247" s="166">
        <v>0</v>
      </c>
      <c r="F247" s="166">
        <v>1</v>
      </c>
      <c r="G247" s="166">
        <v>0</v>
      </c>
      <c r="H247" s="166">
        <v>2</v>
      </c>
      <c r="I247" s="166">
        <v>1</v>
      </c>
      <c r="J247" s="166">
        <v>3</v>
      </c>
      <c r="K247" s="166">
        <v>3</v>
      </c>
      <c r="L247" s="156">
        <v>169</v>
      </c>
    </row>
    <row r="248" spans="1:12">
      <c r="A248" s="156" t="s">
        <v>983</v>
      </c>
      <c r="B248" s="156" t="s">
        <v>825</v>
      </c>
      <c r="C248" s="156">
        <v>292020</v>
      </c>
      <c r="D248" s="156" t="s">
        <v>832</v>
      </c>
      <c r="E248" s="166">
        <v>0</v>
      </c>
      <c r="F248" s="166">
        <v>0</v>
      </c>
      <c r="G248" s="166">
        <v>0</v>
      </c>
      <c r="H248" s="166">
        <v>0</v>
      </c>
      <c r="I248" s="166">
        <v>1</v>
      </c>
      <c r="J248" s="166">
        <v>1</v>
      </c>
      <c r="K248" s="166">
        <v>0</v>
      </c>
      <c r="L248" s="156">
        <v>287</v>
      </c>
    </row>
    <row r="249" spans="1:12">
      <c r="A249" s="156" t="s">
        <v>983</v>
      </c>
      <c r="B249" s="156" t="s">
        <v>803</v>
      </c>
      <c r="C249" s="156">
        <v>292030</v>
      </c>
      <c r="D249" s="156" t="s">
        <v>815</v>
      </c>
      <c r="E249" s="166">
        <v>0</v>
      </c>
      <c r="F249" s="166">
        <v>0</v>
      </c>
      <c r="G249" s="166">
        <v>0</v>
      </c>
      <c r="H249" s="166">
        <v>0</v>
      </c>
      <c r="I249" s="166">
        <v>0</v>
      </c>
      <c r="J249" s="166">
        <v>0</v>
      </c>
      <c r="K249" s="166">
        <v>0</v>
      </c>
      <c r="L249" s="156">
        <v>108</v>
      </c>
    </row>
    <row r="250" spans="1:12">
      <c r="A250" s="156" t="s">
        <v>984</v>
      </c>
      <c r="B250" s="156" t="s">
        <v>926</v>
      </c>
      <c r="C250" s="156">
        <v>292040</v>
      </c>
      <c r="D250" s="156" t="s">
        <v>930</v>
      </c>
      <c r="E250" s="166">
        <v>2</v>
      </c>
      <c r="F250" s="166">
        <v>1</v>
      </c>
      <c r="G250" s="166">
        <v>1</v>
      </c>
      <c r="H250" s="166">
        <v>0</v>
      </c>
      <c r="I250" s="166">
        <v>1</v>
      </c>
      <c r="J250" s="166">
        <v>0</v>
      </c>
      <c r="K250" s="166">
        <v>0</v>
      </c>
      <c r="L250" s="156">
        <v>200</v>
      </c>
    </row>
    <row r="251" spans="1:12">
      <c r="A251" s="156" t="s">
        <v>981</v>
      </c>
      <c r="B251" s="156" t="s">
        <v>760</v>
      </c>
      <c r="C251" s="156">
        <v>292045</v>
      </c>
      <c r="D251" s="156" t="s">
        <v>767</v>
      </c>
      <c r="E251" s="166">
        <v>0</v>
      </c>
      <c r="F251" s="166">
        <v>0</v>
      </c>
      <c r="G251" s="166">
        <v>0</v>
      </c>
      <c r="H251" s="166">
        <v>0</v>
      </c>
      <c r="I251" s="166">
        <v>1</v>
      </c>
      <c r="J251" s="166">
        <v>0</v>
      </c>
      <c r="K251" s="166">
        <v>0</v>
      </c>
      <c r="L251" s="156">
        <v>86</v>
      </c>
    </row>
    <row r="252" spans="1:12">
      <c r="A252" s="156" t="s">
        <v>984</v>
      </c>
      <c r="B252" s="156" t="s">
        <v>926</v>
      </c>
      <c r="C252" s="156">
        <v>292050</v>
      </c>
      <c r="D252" s="156" t="s">
        <v>931</v>
      </c>
      <c r="E252" s="166">
        <v>0</v>
      </c>
      <c r="F252" s="166">
        <v>1</v>
      </c>
      <c r="G252" s="166">
        <v>0</v>
      </c>
      <c r="H252" s="166">
        <v>0</v>
      </c>
      <c r="I252" s="166">
        <v>1</v>
      </c>
      <c r="J252" s="166">
        <v>0</v>
      </c>
      <c r="K252" s="166">
        <v>2</v>
      </c>
      <c r="L252" s="156">
        <v>363</v>
      </c>
    </row>
    <row r="253" spans="1:12">
      <c r="A253" s="156" t="s">
        <v>976</v>
      </c>
      <c r="B253" s="156" t="s">
        <v>648</v>
      </c>
      <c r="C253" s="156">
        <v>292060</v>
      </c>
      <c r="D253" s="156" t="s">
        <v>650</v>
      </c>
      <c r="E253" s="166">
        <v>0</v>
      </c>
      <c r="F253" s="166">
        <v>0</v>
      </c>
      <c r="G253" s="166">
        <v>0</v>
      </c>
      <c r="H253" s="166">
        <v>0</v>
      </c>
      <c r="I253" s="166">
        <v>2</v>
      </c>
      <c r="J253" s="166">
        <v>1</v>
      </c>
      <c r="K253" s="166">
        <v>3</v>
      </c>
      <c r="L253" s="156">
        <v>469</v>
      </c>
    </row>
    <row r="254" spans="1:12">
      <c r="A254" s="156" t="s">
        <v>984</v>
      </c>
      <c r="B254" s="156" t="s">
        <v>896</v>
      </c>
      <c r="C254" s="156">
        <v>292070</v>
      </c>
      <c r="D254" s="156" t="s">
        <v>902</v>
      </c>
      <c r="E254" s="166">
        <v>0</v>
      </c>
      <c r="F254" s="166">
        <v>0</v>
      </c>
      <c r="G254" s="166">
        <v>0</v>
      </c>
      <c r="H254" s="166">
        <v>0</v>
      </c>
      <c r="I254" s="166">
        <v>2</v>
      </c>
      <c r="J254" s="166">
        <v>1</v>
      </c>
      <c r="K254" s="166">
        <v>2</v>
      </c>
      <c r="L254" s="156">
        <v>226</v>
      </c>
    </row>
    <row r="255" spans="1:12">
      <c r="A255" s="156" t="s">
        <v>970</v>
      </c>
      <c r="B255" s="156" t="s">
        <v>530</v>
      </c>
      <c r="C255" s="156">
        <v>292080</v>
      </c>
      <c r="D255" s="156" t="s">
        <v>534</v>
      </c>
      <c r="E255" s="166">
        <v>0</v>
      </c>
      <c r="F255" s="166">
        <v>0</v>
      </c>
      <c r="G255" s="166">
        <v>0</v>
      </c>
      <c r="H255" s="166">
        <v>0</v>
      </c>
      <c r="I255" s="166">
        <v>0</v>
      </c>
      <c r="J255" s="166">
        <v>0</v>
      </c>
      <c r="K255" s="166">
        <v>0</v>
      </c>
      <c r="L255" s="156">
        <v>105</v>
      </c>
    </row>
    <row r="256" spans="1:12">
      <c r="A256" s="156" t="s">
        <v>984</v>
      </c>
      <c r="B256" s="156" t="s">
        <v>879</v>
      </c>
      <c r="C256" s="156">
        <v>292090</v>
      </c>
      <c r="D256" s="156" t="s">
        <v>881</v>
      </c>
      <c r="E256" s="166">
        <v>0</v>
      </c>
      <c r="F256" s="166">
        <v>0</v>
      </c>
      <c r="G256" s="166">
        <v>1</v>
      </c>
      <c r="H256" s="166">
        <v>0</v>
      </c>
      <c r="I256" s="166">
        <v>0</v>
      </c>
      <c r="J256" s="166">
        <v>1</v>
      </c>
      <c r="K256" s="166">
        <v>0</v>
      </c>
      <c r="L256" s="156">
        <v>174</v>
      </c>
    </row>
    <row r="257" spans="1:12">
      <c r="A257" s="156" t="s">
        <v>976</v>
      </c>
      <c r="B257" s="156" t="s">
        <v>638</v>
      </c>
      <c r="C257" s="156">
        <v>292100</v>
      </c>
      <c r="D257" s="156" t="s">
        <v>641</v>
      </c>
      <c r="E257" s="166">
        <v>4</v>
      </c>
      <c r="F257" s="166">
        <v>5</v>
      </c>
      <c r="G257" s="166">
        <v>4</v>
      </c>
      <c r="H257" s="166">
        <v>4</v>
      </c>
      <c r="I257" s="166">
        <v>3</v>
      </c>
      <c r="J257" s="166">
        <v>4</v>
      </c>
      <c r="K257" s="166">
        <v>3</v>
      </c>
      <c r="L257" s="156">
        <v>800</v>
      </c>
    </row>
    <row r="258" spans="1:12">
      <c r="A258" s="156" t="s">
        <v>983</v>
      </c>
      <c r="B258" s="156" t="s">
        <v>825</v>
      </c>
      <c r="C258" s="156">
        <v>292105</v>
      </c>
      <c r="D258" s="156" t="s">
        <v>833</v>
      </c>
      <c r="E258" s="166">
        <v>0</v>
      </c>
      <c r="F258" s="166">
        <v>0</v>
      </c>
      <c r="G258" s="166">
        <v>0</v>
      </c>
      <c r="H258" s="166">
        <v>1</v>
      </c>
      <c r="I258" s="166">
        <v>0</v>
      </c>
      <c r="J258" s="166">
        <v>0</v>
      </c>
      <c r="K258" s="166">
        <v>0</v>
      </c>
      <c r="L258" s="156">
        <v>162</v>
      </c>
    </row>
    <row r="259" spans="1:12">
      <c r="A259" s="156" t="s">
        <v>975</v>
      </c>
      <c r="B259" s="156" t="s">
        <v>634</v>
      </c>
      <c r="C259" s="156">
        <v>292110</v>
      </c>
      <c r="D259" s="156" t="s">
        <v>630</v>
      </c>
      <c r="E259" s="166">
        <v>1</v>
      </c>
      <c r="F259" s="166">
        <v>1</v>
      </c>
      <c r="G259" s="166">
        <v>4</v>
      </c>
      <c r="H259" s="166">
        <v>4</v>
      </c>
      <c r="I259" s="166">
        <v>6</v>
      </c>
      <c r="J259" s="166">
        <v>0</v>
      </c>
      <c r="K259" s="166">
        <v>0</v>
      </c>
      <c r="L259" s="156">
        <v>308</v>
      </c>
    </row>
    <row r="260" spans="1:12">
      <c r="A260" s="156" t="s">
        <v>974</v>
      </c>
      <c r="B260" s="156" t="s">
        <v>596</v>
      </c>
      <c r="C260" s="156">
        <v>292120</v>
      </c>
      <c r="D260" s="156" t="s">
        <v>598</v>
      </c>
      <c r="E260" s="166">
        <v>0</v>
      </c>
      <c r="F260" s="166">
        <v>0</v>
      </c>
      <c r="G260" s="166">
        <v>0</v>
      </c>
      <c r="H260" s="166">
        <v>0</v>
      </c>
      <c r="I260" s="166">
        <v>4</v>
      </c>
      <c r="J260" s="166">
        <v>0</v>
      </c>
      <c r="K260" s="166">
        <v>0</v>
      </c>
      <c r="L260" s="156">
        <v>338</v>
      </c>
    </row>
    <row r="261" spans="1:12">
      <c r="A261" s="156" t="s">
        <v>976</v>
      </c>
      <c r="B261" s="156" t="s">
        <v>977</v>
      </c>
      <c r="C261" s="156">
        <v>292130</v>
      </c>
      <c r="D261" s="156" t="s">
        <v>676</v>
      </c>
      <c r="E261" s="166">
        <v>3</v>
      </c>
      <c r="F261" s="166">
        <v>3</v>
      </c>
      <c r="G261" s="166">
        <v>0</v>
      </c>
      <c r="H261" s="166">
        <v>0</v>
      </c>
      <c r="I261" s="166">
        <v>1</v>
      </c>
      <c r="J261" s="166">
        <v>2</v>
      </c>
      <c r="K261" s="166">
        <v>0</v>
      </c>
      <c r="L261" s="156">
        <v>123</v>
      </c>
    </row>
    <row r="262" spans="1:12">
      <c r="A262" s="156" t="s">
        <v>974</v>
      </c>
      <c r="B262" s="156" t="s">
        <v>596</v>
      </c>
      <c r="C262" s="156">
        <v>292140</v>
      </c>
      <c r="D262" s="156" t="s">
        <v>599</v>
      </c>
      <c r="E262" s="166">
        <v>0</v>
      </c>
      <c r="F262" s="166">
        <v>0</v>
      </c>
      <c r="G262" s="166">
        <v>0</v>
      </c>
      <c r="H262" s="166">
        <v>0</v>
      </c>
      <c r="I262" s="166">
        <v>0</v>
      </c>
      <c r="J262" s="166">
        <v>2</v>
      </c>
      <c r="K262" s="166">
        <v>0</v>
      </c>
      <c r="L262" s="156">
        <v>178</v>
      </c>
    </row>
    <row r="263" spans="1:12">
      <c r="A263" s="156" t="s">
        <v>983</v>
      </c>
      <c r="B263" s="156" t="s">
        <v>874</v>
      </c>
      <c r="C263" s="156">
        <v>292145</v>
      </c>
      <c r="D263" s="156" t="s">
        <v>867</v>
      </c>
      <c r="E263" s="166">
        <v>0</v>
      </c>
      <c r="F263" s="166">
        <v>0</v>
      </c>
      <c r="G263" s="166">
        <v>0</v>
      </c>
      <c r="H263" s="166">
        <v>0</v>
      </c>
      <c r="I263" s="166">
        <v>1</v>
      </c>
      <c r="J263" s="166">
        <v>0</v>
      </c>
      <c r="K263" s="166">
        <v>0</v>
      </c>
      <c r="L263" s="156">
        <v>86</v>
      </c>
    </row>
    <row r="264" spans="1:12">
      <c r="A264" s="156" t="s">
        <v>970</v>
      </c>
      <c r="B264" s="156" t="s">
        <v>567</v>
      </c>
      <c r="C264" s="156">
        <v>292150</v>
      </c>
      <c r="D264" s="156" t="s">
        <v>560</v>
      </c>
      <c r="E264" s="166">
        <v>0</v>
      </c>
      <c r="F264" s="166">
        <v>0</v>
      </c>
      <c r="G264" s="166">
        <v>0</v>
      </c>
      <c r="H264" s="166">
        <v>0</v>
      </c>
      <c r="I264" s="166">
        <v>1</v>
      </c>
      <c r="J264" s="166">
        <v>0</v>
      </c>
      <c r="K264" s="166">
        <v>1</v>
      </c>
      <c r="L264" s="156">
        <v>648</v>
      </c>
    </row>
    <row r="265" spans="1:12">
      <c r="A265" s="156" t="s">
        <v>981</v>
      </c>
      <c r="B265" s="156" t="s">
        <v>777</v>
      </c>
      <c r="C265" s="156">
        <v>292160</v>
      </c>
      <c r="D265" s="156" t="s">
        <v>1045</v>
      </c>
      <c r="E265" s="166">
        <v>0</v>
      </c>
      <c r="F265" s="166">
        <v>0</v>
      </c>
      <c r="G265" s="166">
        <v>0</v>
      </c>
      <c r="H265" s="166">
        <v>0</v>
      </c>
      <c r="I265" s="166">
        <v>0</v>
      </c>
      <c r="J265" s="166">
        <v>0</v>
      </c>
      <c r="K265" s="166">
        <v>0</v>
      </c>
      <c r="L265" s="156">
        <v>111</v>
      </c>
    </row>
    <row r="266" spans="1:12">
      <c r="A266" s="156" t="s">
        <v>974</v>
      </c>
      <c r="B266" s="156" t="s">
        <v>596</v>
      </c>
      <c r="C266" s="156">
        <v>292170</v>
      </c>
      <c r="D266" s="156" t="s">
        <v>600</v>
      </c>
      <c r="E266" s="166">
        <v>1</v>
      </c>
      <c r="F266" s="166">
        <v>0</v>
      </c>
      <c r="G266" s="166">
        <v>3</v>
      </c>
      <c r="H266" s="166">
        <v>7</v>
      </c>
      <c r="I266" s="166">
        <v>4</v>
      </c>
      <c r="J266" s="166">
        <v>2</v>
      </c>
      <c r="K266" s="166">
        <v>3</v>
      </c>
      <c r="L266" s="156">
        <v>524</v>
      </c>
    </row>
    <row r="267" spans="1:12">
      <c r="A267" s="156" t="s">
        <v>983</v>
      </c>
      <c r="B267" s="156" t="s">
        <v>825</v>
      </c>
      <c r="C267" s="156">
        <v>292180</v>
      </c>
      <c r="D267" s="156" t="s">
        <v>834</v>
      </c>
      <c r="E267" s="166">
        <v>0</v>
      </c>
      <c r="F267" s="166">
        <v>0</v>
      </c>
      <c r="G267" s="166">
        <v>0</v>
      </c>
      <c r="H267" s="166">
        <v>0</v>
      </c>
      <c r="I267" s="166">
        <v>0</v>
      </c>
      <c r="J267" s="166">
        <v>0</v>
      </c>
      <c r="K267" s="166">
        <v>0</v>
      </c>
      <c r="L267" s="156">
        <v>100</v>
      </c>
    </row>
    <row r="268" spans="1:12">
      <c r="A268" s="156" t="s">
        <v>970</v>
      </c>
      <c r="B268" s="156" t="s">
        <v>549</v>
      </c>
      <c r="C268" s="156">
        <v>292190</v>
      </c>
      <c r="D268" s="156" t="s">
        <v>545</v>
      </c>
      <c r="E268" s="166">
        <v>0</v>
      </c>
      <c r="F268" s="166">
        <v>0</v>
      </c>
      <c r="G268" s="166">
        <v>0</v>
      </c>
      <c r="H268" s="166">
        <v>0</v>
      </c>
      <c r="I268" s="166">
        <v>1</v>
      </c>
      <c r="J268" s="166">
        <v>0</v>
      </c>
      <c r="K268" s="166">
        <v>0</v>
      </c>
      <c r="L268" s="156">
        <v>156</v>
      </c>
    </row>
    <row r="269" spans="1:12">
      <c r="A269" s="156" t="s">
        <v>975</v>
      </c>
      <c r="B269" s="156" t="s">
        <v>634</v>
      </c>
      <c r="C269" s="156">
        <v>292200</v>
      </c>
      <c r="D269" s="156" t="s">
        <v>631</v>
      </c>
      <c r="E269" s="166">
        <v>0</v>
      </c>
      <c r="F269" s="166">
        <v>0</v>
      </c>
      <c r="G269" s="166">
        <v>2</v>
      </c>
      <c r="H269" s="166">
        <v>5</v>
      </c>
      <c r="I269" s="166">
        <v>2</v>
      </c>
      <c r="J269" s="166">
        <v>7</v>
      </c>
      <c r="K269" s="166">
        <v>3</v>
      </c>
      <c r="L269" s="156">
        <v>646</v>
      </c>
    </row>
    <row r="270" spans="1:12">
      <c r="A270" s="156" t="s">
        <v>974</v>
      </c>
      <c r="B270" s="156" t="s">
        <v>582</v>
      </c>
      <c r="C270" s="156">
        <v>292205</v>
      </c>
      <c r="D270" s="156" t="s">
        <v>587</v>
      </c>
      <c r="E270" s="166">
        <v>0</v>
      </c>
      <c r="F270" s="166">
        <v>1</v>
      </c>
      <c r="G270" s="166">
        <v>0</v>
      </c>
      <c r="H270" s="166">
        <v>1</v>
      </c>
      <c r="I270" s="166">
        <v>1</v>
      </c>
      <c r="J270" s="166">
        <v>0</v>
      </c>
      <c r="K270" s="166">
        <v>0</v>
      </c>
      <c r="L270" s="156">
        <v>199</v>
      </c>
    </row>
    <row r="271" spans="1:12">
      <c r="A271" s="156" t="s">
        <v>970</v>
      </c>
      <c r="B271" s="156" t="s">
        <v>504</v>
      </c>
      <c r="C271" s="156">
        <v>292210</v>
      </c>
      <c r="D271" s="156" t="s">
        <v>510</v>
      </c>
      <c r="E271" s="166">
        <v>0</v>
      </c>
      <c r="F271" s="166">
        <v>0</v>
      </c>
      <c r="G271" s="166">
        <v>1</v>
      </c>
      <c r="H271" s="166">
        <v>1</v>
      </c>
      <c r="I271" s="166">
        <v>1</v>
      </c>
      <c r="J271" s="166">
        <v>1</v>
      </c>
      <c r="K271" s="166">
        <v>2</v>
      </c>
      <c r="L271" s="156">
        <v>207</v>
      </c>
    </row>
    <row r="272" spans="1:12">
      <c r="A272" s="156" t="s">
        <v>976</v>
      </c>
      <c r="B272" s="156" t="s">
        <v>977</v>
      </c>
      <c r="C272" s="156">
        <v>292220</v>
      </c>
      <c r="D272" s="156" t="s">
        <v>677</v>
      </c>
      <c r="E272" s="166">
        <v>0</v>
      </c>
      <c r="F272" s="166">
        <v>1</v>
      </c>
      <c r="G272" s="166">
        <v>1</v>
      </c>
      <c r="H272" s="166">
        <v>0</v>
      </c>
      <c r="I272" s="166">
        <v>0</v>
      </c>
      <c r="J272" s="166">
        <v>0</v>
      </c>
      <c r="K272" s="166">
        <v>0</v>
      </c>
      <c r="L272" s="156">
        <v>93</v>
      </c>
    </row>
    <row r="273" spans="1:12">
      <c r="A273" s="156" t="s">
        <v>981</v>
      </c>
      <c r="B273" s="156" t="s">
        <v>777</v>
      </c>
      <c r="C273" s="156">
        <v>292225</v>
      </c>
      <c r="D273" s="156" t="s">
        <v>1044</v>
      </c>
      <c r="E273" s="166">
        <v>0</v>
      </c>
      <c r="F273" s="166">
        <v>0</v>
      </c>
      <c r="G273" s="166">
        <v>0</v>
      </c>
      <c r="H273" s="166">
        <v>0</v>
      </c>
      <c r="I273" s="166">
        <v>0</v>
      </c>
      <c r="J273" s="166">
        <v>2</v>
      </c>
      <c r="K273" s="166">
        <v>0</v>
      </c>
      <c r="L273" s="156">
        <v>165</v>
      </c>
    </row>
    <row r="274" spans="1:12">
      <c r="A274" s="156" t="s">
        <v>976</v>
      </c>
      <c r="B274" s="156" t="s">
        <v>648</v>
      </c>
      <c r="C274" s="156">
        <v>292230</v>
      </c>
      <c r="D274" s="156" t="s">
        <v>651</v>
      </c>
      <c r="E274" s="166">
        <v>0</v>
      </c>
      <c r="F274" s="166">
        <v>0</v>
      </c>
      <c r="G274" s="166">
        <v>0</v>
      </c>
      <c r="H274" s="166">
        <v>0</v>
      </c>
      <c r="I274" s="166">
        <v>2</v>
      </c>
      <c r="J274" s="166">
        <v>0</v>
      </c>
      <c r="K274" s="166">
        <v>0</v>
      </c>
      <c r="L274" s="156">
        <v>341</v>
      </c>
    </row>
    <row r="275" spans="1:12">
      <c r="A275" s="156" t="s">
        <v>976</v>
      </c>
      <c r="B275" s="156" t="s">
        <v>977</v>
      </c>
      <c r="C275" s="156">
        <v>292240</v>
      </c>
      <c r="D275" s="156" t="s">
        <v>678</v>
      </c>
      <c r="E275" s="166">
        <v>2</v>
      </c>
      <c r="F275" s="166">
        <v>0</v>
      </c>
      <c r="G275" s="166">
        <v>1</v>
      </c>
      <c r="H275" s="166">
        <v>3</v>
      </c>
      <c r="I275" s="166">
        <v>0</v>
      </c>
      <c r="J275" s="166">
        <v>0</v>
      </c>
      <c r="K275" s="166">
        <v>0</v>
      </c>
      <c r="L275" s="156">
        <v>319</v>
      </c>
    </row>
    <row r="276" spans="1:12">
      <c r="A276" s="156" t="s">
        <v>976</v>
      </c>
      <c r="B276" s="156" t="s">
        <v>977</v>
      </c>
      <c r="C276" s="156">
        <v>292250</v>
      </c>
      <c r="D276" s="156" t="s">
        <v>679</v>
      </c>
      <c r="E276" s="166">
        <v>2</v>
      </c>
      <c r="F276" s="166">
        <v>3</v>
      </c>
      <c r="G276" s="166">
        <v>6</v>
      </c>
      <c r="H276" s="166">
        <v>1</v>
      </c>
      <c r="I276" s="166">
        <v>4</v>
      </c>
      <c r="J276" s="166">
        <v>1</v>
      </c>
      <c r="K276" s="166">
        <v>1</v>
      </c>
      <c r="L276" s="156">
        <v>359</v>
      </c>
    </row>
    <row r="277" spans="1:12">
      <c r="A277" s="156" t="s">
        <v>984</v>
      </c>
      <c r="B277" s="156" t="s">
        <v>946</v>
      </c>
      <c r="C277" s="156">
        <v>292260</v>
      </c>
      <c r="D277" s="156" t="s">
        <v>941</v>
      </c>
      <c r="E277" s="166">
        <v>1</v>
      </c>
      <c r="F277" s="166">
        <v>0</v>
      </c>
      <c r="G277" s="166">
        <v>0</v>
      </c>
      <c r="H277" s="166">
        <v>0</v>
      </c>
      <c r="I277" s="166">
        <v>0</v>
      </c>
      <c r="J277" s="166">
        <v>1</v>
      </c>
      <c r="K277" s="166">
        <v>1</v>
      </c>
      <c r="L277" s="156">
        <v>178</v>
      </c>
    </row>
    <row r="278" spans="1:12">
      <c r="A278" s="156" t="s">
        <v>970</v>
      </c>
      <c r="B278" s="156" t="s">
        <v>567</v>
      </c>
      <c r="C278" s="156">
        <v>292265</v>
      </c>
      <c r="D278" s="156" t="s">
        <v>561</v>
      </c>
      <c r="E278" s="166">
        <v>0</v>
      </c>
      <c r="F278" s="166">
        <v>1</v>
      </c>
      <c r="G278" s="166">
        <v>0</v>
      </c>
      <c r="H278" s="166">
        <v>0</v>
      </c>
      <c r="I278" s="166">
        <v>1</v>
      </c>
      <c r="J278" s="166">
        <v>3</v>
      </c>
      <c r="K278" s="166">
        <v>1</v>
      </c>
      <c r="L278" s="156">
        <v>181</v>
      </c>
    </row>
    <row r="279" spans="1:12">
      <c r="A279" s="156" t="s">
        <v>983</v>
      </c>
      <c r="B279" s="156" t="s">
        <v>848</v>
      </c>
      <c r="C279" s="156">
        <v>292270</v>
      </c>
      <c r="D279" s="156" t="s">
        <v>853</v>
      </c>
      <c r="E279" s="166">
        <v>0</v>
      </c>
      <c r="F279" s="166">
        <v>0</v>
      </c>
      <c r="G279" s="166">
        <v>0</v>
      </c>
      <c r="H279" s="166">
        <v>1</v>
      </c>
      <c r="I279" s="166">
        <v>0</v>
      </c>
      <c r="J279" s="166">
        <v>1</v>
      </c>
      <c r="K279" s="166">
        <v>1</v>
      </c>
      <c r="L279" s="156">
        <v>145</v>
      </c>
    </row>
    <row r="280" spans="1:12">
      <c r="A280" s="156" t="s">
        <v>970</v>
      </c>
      <c r="B280" s="156" t="s">
        <v>504</v>
      </c>
      <c r="C280" s="156">
        <v>292273</v>
      </c>
      <c r="D280" s="156" t="s">
        <v>511</v>
      </c>
      <c r="E280" s="166">
        <v>0</v>
      </c>
      <c r="F280" s="166">
        <v>0</v>
      </c>
      <c r="G280" s="166">
        <v>0</v>
      </c>
      <c r="H280" s="166">
        <v>0</v>
      </c>
      <c r="I280" s="166">
        <v>0</v>
      </c>
      <c r="J280" s="166">
        <v>0</v>
      </c>
      <c r="K280" s="166">
        <v>0</v>
      </c>
      <c r="L280" s="156">
        <v>90</v>
      </c>
    </row>
    <row r="281" spans="1:12">
      <c r="A281" s="156" t="s">
        <v>984</v>
      </c>
      <c r="B281" s="156" t="s">
        <v>946</v>
      </c>
      <c r="C281" s="156">
        <v>292275</v>
      </c>
      <c r="D281" s="156" t="s">
        <v>942</v>
      </c>
      <c r="E281" s="166">
        <v>0</v>
      </c>
      <c r="F281" s="166">
        <v>1</v>
      </c>
      <c r="G281" s="166">
        <v>0</v>
      </c>
      <c r="H281" s="166">
        <v>0</v>
      </c>
      <c r="I281" s="166">
        <v>0</v>
      </c>
      <c r="J281" s="166">
        <v>1</v>
      </c>
      <c r="K281" s="166">
        <v>0</v>
      </c>
      <c r="L281" s="156">
        <v>73</v>
      </c>
    </row>
    <row r="282" spans="1:12">
      <c r="A282" s="156" t="s">
        <v>984</v>
      </c>
      <c r="B282" s="156" t="s">
        <v>926</v>
      </c>
      <c r="C282" s="156">
        <v>292280</v>
      </c>
      <c r="D282" s="156" t="s">
        <v>932</v>
      </c>
      <c r="E282" s="166">
        <v>0</v>
      </c>
      <c r="F282" s="166">
        <v>1</v>
      </c>
      <c r="G282" s="166">
        <v>0</v>
      </c>
      <c r="H282" s="166">
        <v>1</v>
      </c>
      <c r="I282" s="166">
        <v>0</v>
      </c>
      <c r="J282" s="166">
        <v>0</v>
      </c>
      <c r="K282" s="166">
        <v>0</v>
      </c>
      <c r="L282" s="156">
        <v>132</v>
      </c>
    </row>
    <row r="283" spans="1:12">
      <c r="A283" s="156" t="s">
        <v>970</v>
      </c>
      <c r="B283" s="156" t="s">
        <v>530</v>
      </c>
      <c r="C283" s="156">
        <v>292285</v>
      </c>
      <c r="D283" s="156" t="s">
        <v>535</v>
      </c>
      <c r="E283" s="166">
        <v>0</v>
      </c>
      <c r="F283" s="166">
        <v>0</v>
      </c>
      <c r="G283" s="166">
        <v>0</v>
      </c>
      <c r="H283" s="166">
        <v>1</v>
      </c>
      <c r="I283" s="166">
        <v>0</v>
      </c>
      <c r="J283" s="166">
        <v>0</v>
      </c>
      <c r="K283" s="166">
        <v>0</v>
      </c>
      <c r="L283" s="156">
        <v>102</v>
      </c>
    </row>
    <row r="284" spans="1:12">
      <c r="A284" s="156" t="s">
        <v>978</v>
      </c>
      <c r="B284" s="156" t="s">
        <v>722</v>
      </c>
      <c r="C284" s="156">
        <v>292290</v>
      </c>
      <c r="D284" s="156" t="s">
        <v>717</v>
      </c>
      <c r="E284" s="166">
        <v>1</v>
      </c>
      <c r="F284" s="166">
        <v>1</v>
      </c>
      <c r="G284" s="166">
        <v>1</v>
      </c>
      <c r="H284" s="166">
        <v>1</v>
      </c>
      <c r="I284" s="166">
        <v>3</v>
      </c>
      <c r="J284" s="166">
        <v>1</v>
      </c>
      <c r="K284" s="166">
        <v>3</v>
      </c>
      <c r="L284" s="156">
        <v>310</v>
      </c>
    </row>
    <row r="285" spans="1:12">
      <c r="A285" s="156" t="s">
        <v>975</v>
      </c>
      <c r="B285" s="156" t="s">
        <v>634</v>
      </c>
      <c r="C285" s="156">
        <v>292300</v>
      </c>
      <c r="D285" s="156" t="s">
        <v>632</v>
      </c>
      <c r="E285" s="166">
        <v>2</v>
      </c>
      <c r="F285" s="166">
        <v>7</v>
      </c>
      <c r="G285" s="166">
        <v>3</v>
      </c>
      <c r="H285" s="166">
        <v>8</v>
      </c>
      <c r="I285" s="166">
        <v>4</v>
      </c>
      <c r="J285" s="166">
        <v>2</v>
      </c>
      <c r="K285" s="166">
        <v>4</v>
      </c>
      <c r="L285" s="156">
        <v>653</v>
      </c>
    </row>
    <row r="286" spans="1:12">
      <c r="A286" s="156" t="s">
        <v>970</v>
      </c>
      <c r="B286" s="156" t="s">
        <v>549</v>
      </c>
      <c r="C286" s="156">
        <v>292303</v>
      </c>
      <c r="D286" s="156" t="s">
        <v>546</v>
      </c>
      <c r="E286" s="166">
        <v>0</v>
      </c>
      <c r="F286" s="166">
        <v>1</v>
      </c>
      <c r="G286" s="166">
        <v>0</v>
      </c>
      <c r="H286" s="166">
        <v>0</v>
      </c>
      <c r="I286" s="166">
        <v>0</v>
      </c>
      <c r="J286" s="166">
        <v>0</v>
      </c>
      <c r="K286" s="166">
        <v>0</v>
      </c>
      <c r="L286" s="156">
        <v>113</v>
      </c>
    </row>
    <row r="287" spans="1:12">
      <c r="A287" s="156" t="s">
        <v>978</v>
      </c>
      <c r="B287" s="156" t="s">
        <v>722</v>
      </c>
      <c r="C287" s="156">
        <v>292305</v>
      </c>
      <c r="D287" s="156" t="s">
        <v>718</v>
      </c>
      <c r="E287" s="166">
        <v>0</v>
      </c>
      <c r="F287" s="166">
        <v>0</v>
      </c>
      <c r="G287" s="166">
        <v>1</v>
      </c>
      <c r="H287" s="166">
        <v>1</v>
      </c>
      <c r="I287" s="166">
        <v>0</v>
      </c>
      <c r="J287" s="166">
        <v>0</v>
      </c>
      <c r="K287" s="166">
        <v>0</v>
      </c>
      <c r="L287" s="156">
        <v>110</v>
      </c>
    </row>
    <row r="288" spans="1:12">
      <c r="A288" s="156" t="s">
        <v>978</v>
      </c>
      <c r="B288" s="156" t="s">
        <v>722</v>
      </c>
      <c r="C288" s="156">
        <v>292310</v>
      </c>
      <c r="D288" s="156" t="s">
        <v>719</v>
      </c>
      <c r="E288" s="166">
        <v>2</v>
      </c>
      <c r="F288" s="166">
        <v>1</v>
      </c>
      <c r="G288" s="166">
        <v>0</v>
      </c>
      <c r="H288" s="166">
        <v>3</v>
      </c>
      <c r="I288" s="166">
        <v>0</v>
      </c>
      <c r="J288" s="166">
        <v>0</v>
      </c>
      <c r="K288" s="166">
        <v>0</v>
      </c>
      <c r="L288" s="156">
        <v>306</v>
      </c>
    </row>
    <row r="289" spans="1:12">
      <c r="A289" s="156" t="s">
        <v>981</v>
      </c>
      <c r="B289" s="156" t="s">
        <v>777</v>
      </c>
      <c r="C289" s="156">
        <v>292320</v>
      </c>
      <c r="D289" s="156" t="s">
        <v>781</v>
      </c>
      <c r="E289" s="166">
        <v>0</v>
      </c>
      <c r="F289" s="166">
        <v>0</v>
      </c>
      <c r="G289" s="166">
        <v>0</v>
      </c>
      <c r="H289" s="166">
        <v>0</v>
      </c>
      <c r="I289" s="166">
        <v>0</v>
      </c>
      <c r="J289" s="166">
        <v>1</v>
      </c>
      <c r="K289" s="166">
        <v>1</v>
      </c>
      <c r="L289" s="156">
        <v>254</v>
      </c>
    </row>
    <row r="290" spans="1:12">
      <c r="A290" s="156" t="s">
        <v>978</v>
      </c>
      <c r="B290" s="156" t="s">
        <v>691</v>
      </c>
      <c r="C290" s="156">
        <v>292330</v>
      </c>
      <c r="D290" s="156" t="s">
        <v>704</v>
      </c>
      <c r="E290" s="166">
        <v>0</v>
      </c>
      <c r="F290" s="166">
        <v>0</v>
      </c>
      <c r="G290" s="166">
        <v>1</v>
      </c>
      <c r="H290" s="166">
        <v>0</v>
      </c>
      <c r="I290" s="166">
        <v>0</v>
      </c>
      <c r="J290" s="166">
        <v>0</v>
      </c>
      <c r="K290" s="166">
        <v>0</v>
      </c>
      <c r="L290" s="156">
        <v>83</v>
      </c>
    </row>
    <row r="291" spans="1:12">
      <c r="A291" s="156" t="s">
        <v>974</v>
      </c>
      <c r="B291" s="156" t="s">
        <v>596</v>
      </c>
      <c r="C291" s="156">
        <v>292335</v>
      </c>
      <c r="D291" s="156" t="s">
        <v>601</v>
      </c>
      <c r="E291" s="166">
        <v>0</v>
      </c>
      <c r="F291" s="166">
        <v>0</v>
      </c>
      <c r="G291" s="166">
        <v>0</v>
      </c>
      <c r="H291" s="166">
        <v>0</v>
      </c>
      <c r="I291" s="166">
        <v>1</v>
      </c>
      <c r="J291" s="166">
        <v>5</v>
      </c>
      <c r="K291" s="166">
        <v>0</v>
      </c>
      <c r="L291" s="156">
        <v>257</v>
      </c>
    </row>
    <row r="292" spans="1:12">
      <c r="A292" s="156" t="s">
        <v>983</v>
      </c>
      <c r="B292" s="156" t="s">
        <v>825</v>
      </c>
      <c r="C292" s="156">
        <v>292340</v>
      </c>
      <c r="D292" s="156" t="s">
        <v>835</v>
      </c>
      <c r="E292" s="166">
        <v>0</v>
      </c>
      <c r="F292" s="166">
        <v>0</v>
      </c>
      <c r="G292" s="166">
        <v>1</v>
      </c>
      <c r="H292" s="166">
        <v>0</v>
      </c>
      <c r="I292" s="166">
        <v>1</v>
      </c>
      <c r="J292" s="166">
        <v>0</v>
      </c>
      <c r="K292" s="166">
        <v>0</v>
      </c>
      <c r="L292" s="156">
        <v>255</v>
      </c>
    </row>
    <row r="293" spans="1:12">
      <c r="A293" s="156" t="s">
        <v>970</v>
      </c>
      <c r="B293" s="156" t="s">
        <v>549</v>
      </c>
      <c r="C293" s="156">
        <v>292350</v>
      </c>
      <c r="D293" s="156" t="s">
        <v>547</v>
      </c>
      <c r="E293" s="166">
        <v>0</v>
      </c>
      <c r="F293" s="166">
        <v>0</v>
      </c>
      <c r="G293" s="166">
        <v>0</v>
      </c>
      <c r="H293" s="166">
        <v>0</v>
      </c>
      <c r="I293" s="166">
        <v>0</v>
      </c>
      <c r="J293" s="166">
        <v>0</v>
      </c>
      <c r="K293" s="166">
        <v>0</v>
      </c>
      <c r="L293" s="156">
        <v>150</v>
      </c>
    </row>
    <row r="294" spans="1:12">
      <c r="A294" s="156" t="s">
        <v>983</v>
      </c>
      <c r="B294" s="156" t="s">
        <v>803</v>
      </c>
      <c r="C294" s="156">
        <v>292360</v>
      </c>
      <c r="D294" s="156" t="s">
        <v>816</v>
      </c>
      <c r="E294" s="166">
        <v>0</v>
      </c>
      <c r="F294" s="166">
        <v>0</v>
      </c>
      <c r="G294" s="166">
        <v>0</v>
      </c>
      <c r="H294" s="166">
        <v>0</v>
      </c>
      <c r="I294" s="166">
        <v>0</v>
      </c>
      <c r="J294" s="166">
        <v>1</v>
      </c>
      <c r="K294" s="166">
        <v>0</v>
      </c>
      <c r="L294" s="156">
        <v>205</v>
      </c>
    </row>
    <row r="295" spans="1:12">
      <c r="A295" s="156" t="s">
        <v>981</v>
      </c>
      <c r="B295" s="156" t="s">
        <v>777</v>
      </c>
      <c r="C295" s="156">
        <v>292370</v>
      </c>
      <c r="D295" s="156" t="s">
        <v>782</v>
      </c>
      <c r="E295" s="166">
        <v>0</v>
      </c>
      <c r="F295" s="166">
        <v>0</v>
      </c>
      <c r="G295" s="166">
        <v>0</v>
      </c>
      <c r="H295" s="166">
        <v>1</v>
      </c>
      <c r="I295" s="166">
        <v>0</v>
      </c>
      <c r="J295" s="166">
        <v>0</v>
      </c>
      <c r="K295" s="166">
        <v>0</v>
      </c>
      <c r="L295" s="156">
        <v>458</v>
      </c>
    </row>
    <row r="296" spans="1:12">
      <c r="A296" s="156" t="s">
        <v>978</v>
      </c>
      <c r="B296" s="156" t="s">
        <v>722</v>
      </c>
      <c r="C296" s="156">
        <v>292380</v>
      </c>
      <c r="D296" s="156" t="s">
        <v>720</v>
      </c>
      <c r="E296" s="166">
        <v>0</v>
      </c>
      <c r="F296" s="166">
        <v>1</v>
      </c>
      <c r="G296" s="166">
        <v>0</v>
      </c>
      <c r="H296" s="166">
        <v>0</v>
      </c>
      <c r="I296" s="166">
        <v>1</v>
      </c>
      <c r="J296" s="166">
        <v>1</v>
      </c>
      <c r="K296" s="166">
        <v>0</v>
      </c>
      <c r="L296" s="156">
        <v>273</v>
      </c>
    </row>
    <row r="297" spans="1:12">
      <c r="A297" s="156" t="s">
        <v>984</v>
      </c>
      <c r="B297" s="156" t="s">
        <v>896</v>
      </c>
      <c r="C297" s="156">
        <v>292390</v>
      </c>
      <c r="D297" s="156" t="s">
        <v>903</v>
      </c>
      <c r="E297" s="166">
        <v>0</v>
      </c>
      <c r="F297" s="166">
        <v>2</v>
      </c>
      <c r="G297" s="166">
        <v>0</v>
      </c>
      <c r="H297" s="166">
        <v>0</v>
      </c>
      <c r="I297" s="166">
        <v>0</v>
      </c>
      <c r="J297" s="166">
        <v>0</v>
      </c>
      <c r="K297" s="166">
        <v>0</v>
      </c>
      <c r="L297" s="156">
        <v>187</v>
      </c>
    </row>
    <row r="298" spans="1:12">
      <c r="A298" s="156" t="s">
        <v>979</v>
      </c>
      <c r="B298" s="156" t="s">
        <v>742</v>
      </c>
      <c r="C298" s="156">
        <v>292400</v>
      </c>
      <c r="D298" s="156" t="s">
        <v>742</v>
      </c>
      <c r="E298" s="166">
        <v>4</v>
      </c>
      <c r="F298" s="166">
        <v>5</v>
      </c>
      <c r="G298" s="166">
        <v>18</v>
      </c>
      <c r="H298" s="166">
        <v>10</v>
      </c>
      <c r="I298" s="166">
        <v>7</v>
      </c>
      <c r="J298" s="166">
        <v>7</v>
      </c>
      <c r="K298" s="166">
        <v>13</v>
      </c>
      <c r="L298" s="156">
        <v>1813</v>
      </c>
    </row>
    <row r="299" spans="1:12">
      <c r="A299" s="156" t="s">
        <v>970</v>
      </c>
      <c r="B299" s="156" t="s">
        <v>504</v>
      </c>
      <c r="C299" s="156">
        <v>292405</v>
      </c>
      <c r="D299" s="156" t="s">
        <v>512</v>
      </c>
      <c r="E299" s="166">
        <v>0</v>
      </c>
      <c r="F299" s="166">
        <v>0</v>
      </c>
      <c r="G299" s="166">
        <v>0</v>
      </c>
      <c r="H299" s="166">
        <v>0</v>
      </c>
      <c r="I299" s="166">
        <v>0</v>
      </c>
      <c r="J299" s="166">
        <v>0</v>
      </c>
      <c r="K299" s="166">
        <v>0</v>
      </c>
      <c r="L299" s="156">
        <v>166</v>
      </c>
    </row>
    <row r="300" spans="1:12">
      <c r="A300" s="156" t="s">
        <v>978</v>
      </c>
      <c r="B300" s="156" t="s">
        <v>691</v>
      </c>
      <c r="C300" s="156">
        <v>292410</v>
      </c>
      <c r="D300" s="156" t="s">
        <v>705</v>
      </c>
      <c r="E300" s="166">
        <v>0</v>
      </c>
      <c r="F300" s="166">
        <v>0</v>
      </c>
      <c r="G300" s="166">
        <v>0</v>
      </c>
      <c r="H300" s="166">
        <v>0</v>
      </c>
      <c r="I300" s="166">
        <v>1</v>
      </c>
      <c r="J300" s="166">
        <v>0</v>
      </c>
      <c r="K300" s="166">
        <v>1</v>
      </c>
      <c r="L300" s="156">
        <v>77</v>
      </c>
    </row>
    <row r="301" spans="1:12">
      <c r="A301" s="156" t="s">
        <v>979</v>
      </c>
      <c r="B301" s="156" t="s">
        <v>742</v>
      </c>
      <c r="C301" s="156">
        <v>292420</v>
      </c>
      <c r="D301" s="156" t="s">
        <v>743</v>
      </c>
      <c r="E301" s="166">
        <v>0</v>
      </c>
      <c r="F301" s="166">
        <v>0</v>
      </c>
      <c r="G301" s="166">
        <v>0</v>
      </c>
      <c r="H301" s="166">
        <v>0</v>
      </c>
      <c r="I301" s="166">
        <v>1</v>
      </c>
      <c r="J301" s="166">
        <v>0</v>
      </c>
      <c r="K301" s="166">
        <v>0</v>
      </c>
      <c r="L301" s="156">
        <v>195</v>
      </c>
    </row>
    <row r="302" spans="1:12">
      <c r="A302" s="156" t="s">
        <v>970</v>
      </c>
      <c r="B302" s="156" t="s">
        <v>549</v>
      </c>
      <c r="C302" s="156">
        <v>292430</v>
      </c>
      <c r="D302" s="156" t="s">
        <v>548</v>
      </c>
      <c r="E302" s="166">
        <v>0</v>
      </c>
      <c r="F302" s="166">
        <v>1</v>
      </c>
      <c r="G302" s="166">
        <v>0</v>
      </c>
      <c r="H302" s="166">
        <v>0</v>
      </c>
      <c r="I302" s="166">
        <v>0</v>
      </c>
      <c r="J302" s="166">
        <v>1</v>
      </c>
      <c r="K302" s="166">
        <v>1</v>
      </c>
      <c r="L302" s="156">
        <v>290</v>
      </c>
    </row>
    <row r="303" spans="1:12">
      <c r="A303" s="156" t="s">
        <v>979</v>
      </c>
      <c r="B303" s="156" t="s">
        <v>730</v>
      </c>
      <c r="C303" s="156">
        <v>292440</v>
      </c>
      <c r="D303" s="156" t="s">
        <v>731</v>
      </c>
      <c r="E303" s="166">
        <v>0</v>
      </c>
      <c r="F303" s="166">
        <v>0</v>
      </c>
      <c r="G303" s="166">
        <v>0</v>
      </c>
      <c r="H303" s="166">
        <v>0</v>
      </c>
      <c r="I303" s="166">
        <v>0</v>
      </c>
      <c r="J303" s="166">
        <v>1</v>
      </c>
      <c r="K303" s="166">
        <v>0</v>
      </c>
      <c r="L303" s="156">
        <v>556</v>
      </c>
    </row>
    <row r="304" spans="1:12">
      <c r="A304" s="156" t="s">
        <v>983</v>
      </c>
      <c r="B304" s="156" t="s">
        <v>825</v>
      </c>
      <c r="C304" s="156">
        <v>292450</v>
      </c>
      <c r="D304" s="156" t="s">
        <v>836</v>
      </c>
      <c r="E304" s="166">
        <v>0</v>
      </c>
      <c r="F304" s="166">
        <v>0</v>
      </c>
      <c r="G304" s="166">
        <v>0</v>
      </c>
      <c r="H304" s="166">
        <v>0</v>
      </c>
      <c r="I304" s="166">
        <v>0</v>
      </c>
      <c r="J304" s="166">
        <v>0</v>
      </c>
      <c r="K304" s="166">
        <v>0</v>
      </c>
      <c r="L304" s="156">
        <v>165</v>
      </c>
    </row>
    <row r="305" spans="1:12">
      <c r="A305" s="156" t="s">
        <v>979</v>
      </c>
      <c r="B305" s="156" t="s">
        <v>755</v>
      </c>
      <c r="C305" s="156">
        <v>292460</v>
      </c>
      <c r="D305" s="156" t="s">
        <v>753</v>
      </c>
      <c r="E305" s="166">
        <v>0</v>
      </c>
      <c r="F305" s="166">
        <v>0</v>
      </c>
      <c r="G305" s="166">
        <v>0</v>
      </c>
      <c r="H305" s="166">
        <v>0</v>
      </c>
      <c r="I305" s="166">
        <v>0</v>
      </c>
      <c r="J305" s="166">
        <v>1</v>
      </c>
      <c r="K305" s="166">
        <v>1</v>
      </c>
      <c r="L305" s="156">
        <v>281</v>
      </c>
    </row>
    <row r="306" spans="1:12">
      <c r="A306" s="156" t="s">
        <v>970</v>
      </c>
      <c r="B306" s="156" t="s">
        <v>504</v>
      </c>
      <c r="C306" s="156">
        <v>292465</v>
      </c>
      <c r="D306" s="156" t="s">
        <v>513</v>
      </c>
      <c r="E306" s="166">
        <v>1</v>
      </c>
      <c r="F306" s="166">
        <v>0</v>
      </c>
      <c r="G306" s="166">
        <v>0</v>
      </c>
      <c r="H306" s="166">
        <v>0</v>
      </c>
      <c r="I306" s="166">
        <v>0</v>
      </c>
      <c r="J306" s="166">
        <v>0</v>
      </c>
      <c r="K306" s="166">
        <v>0</v>
      </c>
      <c r="L306" s="156">
        <v>98</v>
      </c>
    </row>
    <row r="307" spans="1:12">
      <c r="A307" s="156" t="s">
        <v>984</v>
      </c>
      <c r="B307" s="156" t="s">
        <v>946</v>
      </c>
      <c r="C307" s="156">
        <v>292467</v>
      </c>
      <c r="D307" s="156" t="s">
        <v>987</v>
      </c>
      <c r="E307" s="166">
        <v>0</v>
      </c>
      <c r="F307" s="166">
        <v>0</v>
      </c>
      <c r="G307" s="166">
        <v>0</v>
      </c>
      <c r="H307" s="166">
        <v>1</v>
      </c>
      <c r="I307" s="166">
        <v>0</v>
      </c>
      <c r="J307" s="166">
        <v>0</v>
      </c>
      <c r="K307" s="166">
        <v>0</v>
      </c>
      <c r="L307" s="156">
        <v>111</v>
      </c>
    </row>
    <row r="308" spans="1:12">
      <c r="A308" s="156" t="s">
        <v>983</v>
      </c>
      <c r="B308" s="156" t="s">
        <v>874</v>
      </c>
      <c r="C308" s="156">
        <v>292470</v>
      </c>
      <c r="D308" s="156" t="s">
        <v>868</v>
      </c>
      <c r="E308" s="166">
        <v>1</v>
      </c>
      <c r="F308" s="166">
        <v>1</v>
      </c>
      <c r="G308" s="166">
        <v>1</v>
      </c>
      <c r="H308" s="166">
        <v>2</v>
      </c>
      <c r="I308" s="166">
        <v>0</v>
      </c>
      <c r="J308" s="166">
        <v>0</v>
      </c>
      <c r="K308" s="166">
        <v>1</v>
      </c>
      <c r="L308" s="156">
        <v>104</v>
      </c>
    </row>
    <row r="309" spans="1:12">
      <c r="A309" s="156" t="s">
        <v>974</v>
      </c>
      <c r="B309" s="156" t="s">
        <v>596</v>
      </c>
      <c r="C309" s="156">
        <v>292480</v>
      </c>
      <c r="D309" s="156" t="s">
        <v>602</v>
      </c>
      <c r="E309" s="166">
        <v>0</v>
      </c>
      <c r="F309" s="166">
        <v>0</v>
      </c>
      <c r="G309" s="166">
        <v>0</v>
      </c>
      <c r="H309" s="166">
        <v>0</v>
      </c>
      <c r="I309" s="166">
        <v>0</v>
      </c>
      <c r="J309" s="166">
        <v>1</v>
      </c>
      <c r="K309" s="166">
        <v>1</v>
      </c>
      <c r="L309" s="156">
        <v>234</v>
      </c>
    </row>
    <row r="310" spans="1:12">
      <c r="A310" s="156" t="s">
        <v>984</v>
      </c>
      <c r="B310" s="156" t="s">
        <v>926</v>
      </c>
      <c r="C310" s="156">
        <v>292490</v>
      </c>
      <c r="D310" s="156" t="s">
        <v>933</v>
      </c>
      <c r="E310" s="166">
        <v>0</v>
      </c>
      <c r="F310" s="166">
        <v>0</v>
      </c>
      <c r="G310" s="166">
        <v>1</v>
      </c>
      <c r="H310" s="166">
        <v>0</v>
      </c>
      <c r="I310" s="166">
        <v>0</v>
      </c>
      <c r="J310" s="166">
        <v>0</v>
      </c>
      <c r="K310" s="166">
        <v>0</v>
      </c>
      <c r="L310" s="156">
        <v>102</v>
      </c>
    </row>
    <row r="311" spans="1:12">
      <c r="A311" s="156" t="s">
        <v>983</v>
      </c>
      <c r="B311" s="156" t="s">
        <v>874</v>
      </c>
      <c r="C311" s="156">
        <v>292500</v>
      </c>
      <c r="D311" s="156" t="s">
        <v>869</v>
      </c>
      <c r="E311" s="166">
        <v>0</v>
      </c>
      <c r="F311" s="166">
        <v>0</v>
      </c>
      <c r="G311" s="166">
        <v>3</v>
      </c>
      <c r="H311" s="166">
        <v>1</v>
      </c>
      <c r="I311" s="166">
        <v>5</v>
      </c>
      <c r="J311" s="166">
        <v>6</v>
      </c>
      <c r="K311" s="166">
        <v>4</v>
      </c>
      <c r="L311" s="156">
        <v>287</v>
      </c>
    </row>
    <row r="312" spans="1:12">
      <c r="A312" s="156" t="s">
        <v>983</v>
      </c>
      <c r="B312" s="156" t="s">
        <v>874</v>
      </c>
      <c r="C312" s="156">
        <v>292510</v>
      </c>
      <c r="D312" s="156" t="s">
        <v>870</v>
      </c>
      <c r="E312" s="166">
        <v>1</v>
      </c>
      <c r="F312" s="166">
        <v>1</v>
      </c>
      <c r="G312" s="166">
        <v>2</v>
      </c>
      <c r="H312" s="166">
        <v>2</v>
      </c>
      <c r="I312" s="166">
        <v>5</v>
      </c>
      <c r="J312" s="166">
        <v>4</v>
      </c>
      <c r="K312" s="166">
        <v>3</v>
      </c>
      <c r="L312" s="156">
        <v>628</v>
      </c>
    </row>
    <row r="313" spans="1:12">
      <c r="A313" s="156" t="s">
        <v>976</v>
      </c>
      <c r="B313" s="156" t="s">
        <v>638</v>
      </c>
      <c r="C313" s="156">
        <v>292520</v>
      </c>
      <c r="D313" s="156" t="s">
        <v>642</v>
      </c>
      <c r="E313" s="166">
        <v>0</v>
      </c>
      <c r="F313" s="166">
        <v>0</v>
      </c>
      <c r="G313" s="166">
        <v>0</v>
      </c>
      <c r="H313" s="166">
        <v>1</v>
      </c>
      <c r="I313" s="166">
        <v>1</v>
      </c>
      <c r="J313" s="166">
        <v>1</v>
      </c>
      <c r="K313" s="166">
        <v>2</v>
      </c>
      <c r="L313" s="156">
        <v>527</v>
      </c>
    </row>
    <row r="314" spans="1:12">
      <c r="A314" s="156" t="s">
        <v>979</v>
      </c>
      <c r="B314" s="156" t="s">
        <v>755</v>
      </c>
      <c r="C314" s="156">
        <v>292525</v>
      </c>
      <c r="D314" s="156" t="s">
        <v>754</v>
      </c>
      <c r="E314" s="166">
        <v>0</v>
      </c>
      <c r="F314" s="166">
        <v>0</v>
      </c>
      <c r="G314" s="166">
        <v>0</v>
      </c>
      <c r="H314" s="166">
        <v>0</v>
      </c>
      <c r="I314" s="166">
        <v>1</v>
      </c>
      <c r="J314" s="166">
        <v>1</v>
      </c>
      <c r="K314" s="166">
        <v>1</v>
      </c>
      <c r="L314" s="156">
        <v>246</v>
      </c>
    </row>
    <row r="315" spans="1:12">
      <c r="A315" s="156" t="s">
        <v>975</v>
      </c>
      <c r="B315" s="156" t="s">
        <v>620</v>
      </c>
      <c r="C315" s="156">
        <v>292530</v>
      </c>
      <c r="D315" s="156" t="s">
        <v>620</v>
      </c>
      <c r="E315" s="166">
        <v>15</v>
      </c>
      <c r="F315" s="166">
        <v>24</v>
      </c>
      <c r="G315" s="166">
        <v>28</v>
      </c>
      <c r="H315" s="166">
        <v>19</v>
      </c>
      <c r="I315" s="166">
        <v>9</v>
      </c>
      <c r="J315" s="166">
        <v>15</v>
      </c>
      <c r="K315" s="166">
        <v>9</v>
      </c>
      <c r="L315" s="156">
        <v>2573</v>
      </c>
    </row>
    <row r="316" spans="1:12">
      <c r="A316" s="156" t="s">
        <v>983</v>
      </c>
      <c r="B316" s="156" t="s">
        <v>848</v>
      </c>
      <c r="C316" s="156">
        <v>292540</v>
      </c>
      <c r="D316" s="156" t="s">
        <v>854</v>
      </c>
      <c r="E316" s="166">
        <v>0</v>
      </c>
      <c r="F316" s="166">
        <v>0</v>
      </c>
      <c r="G316" s="166">
        <v>0</v>
      </c>
      <c r="H316" s="166">
        <v>0</v>
      </c>
      <c r="I316" s="166">
        <v>0</v>
      </c>
      <c r="J316" s="166">
        <v>0</v>
      </c>
      <c r="K316" s="166">
        <v>1</v>
      </c>
      <c r="L316" s="156">
        <v>110</v>
      </c>
    </row>
    <row r="317" spans="1:12">
      <c r="A317" s="156" t="s">
        <v>975</v>
      </c>
      <c r="B317" s="156" t="s">
        <v>634</v>
      </c>
      <c r="C317" s="156">
        <v>292550</v>
      </c>
      <c r="D317" s="156" t="s">
        <v>633</v>
      </c>
      <c r="E317" s="166">
        <v>1</v>
      </c>
      <c r="F317" s="166">
        <v>8</v>
      </c>
      <c r="G317" s="166">
        <v>5</v>
      </c>
      <c r="H317" s="166">
        <v>6</v>
      </c>
      <c r="I317" s="166">
        <v>3</v>
      </c>
      <c r="J317" s="166">
        <v>2</v>
      </c>
      <c r="K317" s="166">
        <v>3</v>
      </c>
      <c r="L317" s="156">
        <v>419</v>
      </c>
    </row>
    <row r="318" spans="1:12">
      <c r="A318" s="156" t="s">
        <v>974</v>
      </c>
      <c r="B318" s="156" t="s">
        <v>582</v>
      </c>
      <c r="C318" s="156">
        <v>292560</v>
      </c>
      <c r="D318" s="156" t="s">
        <v>588</v>
      </c>
      <c r="E318" s="166">
        <v>0</v>
      </c>
      <c r="F318" s="166">
        <v>0</v>
      </c>
      <c r="G318" s="166">
        <v>0</v>
      </c>
      <c r="H318" s="166">
        <v>1</v>
      </c>
      <c r="I318" s="166">
        <v>1</v>
      </c>
      <c r="J318" s="166">
        <v>0</v>
      </c>
      <c r="K318" s="166">
        <v>0</v>
      </c>
      <c r="L318" s="156">
        <v>163</v>
      </c>
    </row>
    <row r="319" spans="1:12">
      <c r="A319" s="156" t="s">
        <v>983</v>
      </c>
      <c r="B319" s="156" t="s">
        <v>874</v>
      </c>
      <c r="C319" s="156">
        <v>292570</v>
      </c>
      <c r="D319" s="156" t="s">
        <v>871</v>
      </c>
      <c r="E319" s="166">
        <v>0</v>
      </c>
      <c r="F319" s="166">
        <v>0</v>
      </c>
      <c r="G319" s="166">
        <v>1</v>
      </c>
      <c r="H319" s="166">
        <v>0</v>
      </c>
      <c r="I319" s="166">
        <v>0</v>
      </c>
      <c r="J319" s="166">
        <v>0</v>
      </c>
      <c r="K319" s="166">
        <v>0</v>
      </c>
      <c r="L319" s="156">
        <v>161</v>
      </c>
    </row>
    <row r="320" spans="1:12">
      <c r="A320" s="156" t="s">
        <v>976</v>
      </c>
      <c r="B320" s="156" t="s">
        <v>977</v>
      </c>
      <c r="C320" s="156">
        <v>292575</v>
      </c>
      <c r="D320" s="156" t="s">
        <v>680</v>
      </c>
      <c r="E320" s="166">
        <v>1</v>
      </c>
      <c r="F320" s="166">
        <v>2</v>
      </c>
      <c r="G320" s="166">
        <v>1</v>
      </c>
      <c r="H320" s="166">
        <v>3</v>
      </c>
      <c r="I320" s="166">
        <v>0</v>
      </c>
      <c r="J320" s="166">
        <v>0</v>
      </c>
      <c r="K320" s="166">
        <v>1</v>
      </c>
      <c r="L320" s="156">
        <v>399</v>
      </c>
    </row>
    <row r="321" spans="1:12">
      <c r="A321" s="156" t="s">
        <v>970</v>
      </c>
      <c r="B321" s="156" t="s">
        <v>567</v>
      </c>
      <c r="C321" s="156">
        <v>292580</v>
      </c>
      <c r="D321" s="156" t="s">
        <v>562</v>
      </c>
      <c r="E321" s="166">
        <v>0</v>
      </c>
      <c r="F321" s="166">
        <v>0</v>
      </c>
      <c r="G321" s="166">
        <v>0</v>
      </c>
      <c r="H321" s="166">
        <v>1</v>
      </c>
      <c r="I321" s="166">
        <v>0</v>
      </c>
      <c r="J321" s="166">
        <v>0</v>
      </c>
      <c r="K321" s="166">
        <v>0</v>
      </c>
      <c r="L321" s="156">
        <v>330</v>
      </c>
    </row>
    <row r="322" spans="1:12">
      <c r="A322" s="156" t="s">
        <v>970</v>
      </c>
      <c r="B322" s="156" t="s">
        <v>567</v>
      </c>
      <c r="C322" s="156">
        <v>292590</v>
      </c>
      <c r="D322" s="156" t="s">
        <v>1043</v>
      </c>
      <c r="E322" s="166">
        <v>0</v>
      </c>
      <c r="F322" s="166">
        <v>0</v>
      </c>
      <c r="G322" s="166">
        <v>0</v>
      </c>
      <c r="H322" s="166">
        <v>0</v>
      </c>
      <c r="I322" s="166">
        <v>0</v>
      </c>
      <c r="J322" s="166">
        <v>1</v>
      </c>
      <c r="K322" s="166">
        <v>1</v>
      </c>
      <c r="L322" s="156">
        <v>312</v>
      </c>
    </row>
    <row r="323" spans="1:12">
      <c r="A323" s="156" t="s">
        <v>974</v>
      </c>
      <c r="B323" s="156" t="s">
        <v>596</v>
      </c>
      <c r="C323" s="156">
        <v>292593</v>
      </c>
      <c r="D323" s="156" t="s">
        <v>603</v>
      </c>
      <c r="E323" s="166">
        <v>0</v>
      </c>
      <c r="F323" s="166">
        <v>0</v>
      </c>
      <c r="G323" s="166">
        <v>0</v>
      </c>
      <c r="H323" s="166">
        <v>0</v>
      </c>
      <c r="I323" s="166">
        <v>0</v>
      </c>
      <c r="J323" s="166">
        <v>0</v>
      </c>
      <c r="K323" s="166">
        <v>1</v>
      </c>
      <c r="L323" s="156">
        <v>110</v>
      </c>
    </row>
    <row r="324" spans="1:12">
      <c r="A324" s="156" t="s">
        <v>970</v>
      </c>
      <c r="B324" s="156" t="s">
        <v>504</v>
      </c>
      <c r="C324" s="156">
        <v>292595</v>
      </c>
      <c r="D324" s="156" t="s">
        <v>514</v>
      </c>
      <c r="E324" s="166">
        <v>0</v>
      </c>
      <c r="F324" s="166">
        <v>1</v>
      </c>
      <c r="G324" s="166">
        <v>0</v>
      </c>
      <c r="H324" s="166">
        <v>1</v>
      </c>
      <c r="I324" s="166">
        <v>1</v>
      </c>
      <c r="J324" s="166">
        <v>0</v>
      </c>
      <c r="K324" s="166">
        <v>0</v>
      </c>
      <c r="L324" s="156">
        <v>280</v>
      </c>
    </row>
    <row r="325" spans="1:12">
      <c r="A325" s="156" t="s">
        <v>979</v>
      </c>
      <c r="B325" s="156" t="s">
        <v>730</v>
      </c>
      <c r="C325" s="156">
        <v>292600</v>
      </c>
      <c r="D325" s="156" t="s">
        <v>732</v>
      </c>
      <c r="E325" s="166">
        <v>0</v>
      </c>
      <c r="F325" s="166">
        <v>0</v>
      </c>
      <c r="G325" s="166">
        <v>0</v>
      </c>
      <c r="H325" s="166">
        <v>0</v>
      </c>
      <c r="I325" s="166">
        <v>1</v>
      </c>
      <c r="J325" s="166">
        <v>1</v>
      </c>
      <c r="K325" s="166">
        <v>1</v>
      </c>
      <c r="L325" s="156">
        <v>706</v>
      </c>
    </row>
    <row r="326" spans="1:12">
      <c r="A326" s="156" t="s">
        <v>970</v>
      </c>
      <c r="B326" s="156" t="s">
        <v>567</v>
      </c>
      <c r="C326" s="156">
        <v>292610</v>
      </c>
      <c r="D326" s="156" t="s">
        <v>564</v>
      </c>
      <c r="E326" s="166">
        <v>0</v>
      </c>
      <c r="F326" s="166">
        <v>0</v>
      </c>
      <c r="G326" s="166">
        <v>0</v>
      </c>
      <c r="H326" s="166">
        <v>0</v>
      </c>
      <c r="I326" s="166">
        <v>1</v>
      </c>
      <c r="J326" s="166">
        <v>1</v>
      </c>
      <c r="K326" s="166">
        <v>0</v>
      </c>
      <c r="L326" s="156">
        <v>191</v>
      </c>
    </row>
    <row r="327" spans="1:12">
      <c r="A327" s="156" t="s">
        <v>981</v>
      </c>
      <c r="B327" s="156" t="s">
        <v>760</v>
      </c>
      <c r="C327" s="156">
        <v>292620</v>
      </c>
      <c r="D327" s="156" t="s">
        <v>768</v>
      </c>
      <c r="E327" s="166">
        <v>0</v>
      </c>
      <c r="F327" s="166">
        <v>0</v>
      </c>
      <c r="G327" s="166">
        <v>1</v>
      </c>
      <c r="H327" s="166">
        <v>0</v>
      </c>
      <c r="I327" s="166">
        <v>1</v>
      </c>
      <c r="J327" s="166">
        <v>1</v>
      </c>
      <c r="K327" s="166">
        <v>2</v>
      </c>
      <c r="L327" s="156">
        <v>273</v>
      </c>
    </row>
    <row r="328" spans="1:12">
      <c r="A328" s="156" t="s">
        <v>970</v>
      </c>
      <c r="B328" s="156" t="s">
        <v>504</v>
      </c>
      <c r="C328" s="156">
        <v>292630</v>
      </c>
      <c r="D328" s="156" t="s">
        <v>515</v>
      </c>
      <c r="E328" s="166">
        <v>0</v>
      </c>
      <c r="F328" s="166">
        <v>1</v>
      </c>
      <c r="G328" s="166">
        <v>0</v>
      </c>
      <c r="H328" s="166">
        <v>0</v>
      </c>
      <c r="I328" s="166">
        <v>0</v>
      </c>
      <c r="J328" s="166">
        <v>1</v>
      </c>
      <c r="K328" s="166">
        <v>0</v>
      </c>
      <c r="L328" s="156">
        <v>397</v>
      </c>
    </row>
    <row r="329" spans="1:12">
      <c r="A329" s="156" t="s">
        <v>983</v>
      </c>
      <c r="B329" s="156" t="s">
        <v>825</v>
      </c>
      <c r="C329" s="156">
        <v>292640</v>
      </c>
      <c r="D329" s="156" t="s">
        <v>837</v>
      </c>
      <c r="E329" s="166">
        <v>0</v>
      </c>
      <c r="F329" s="166">
        <v>0</v>
      </c>
      <c r="G329" s="166">
        <v>0</v>
      </c>
      <c r="H329" s="166">
        <v>1</v>
      </c>
      <c r="I329" s="166">
        <v>0</v>
      </c>
      <c r="J329" s="166">
        <v>3</v>
      </c>
      <c r="K329" s="166">
        <v>2</v>
      </c>
      <c r="L329" s="156">
        <v>389</v>
      </c>
    </row>
    <row r="330" spans="1:12">
      <c r="A330" s="156" t="s">
        <v>978</v>
      </c>
      <c r="B330" s="156" t="s">
        <v>722</v>
      </c>
      <c r="C330" s="156">
        <v>292650</v>
      </c>
      <c r="D330" s="156" t="s">
        <v>721</v>
      </c>
      <c r="E330" s="166">
        <v>0</v>
      </c>
      <c r="F330" s="166">
        <v>0</v>
      </c>
      <c r="G330" s="166">
        <v>2</v>
      </c>
      <c r="H330" s="166">
        <v>0</v>
      </c>
      <c r="I330" s="166">
        <v>0</v>
      </c>
      <c r="J330" s="166">
        <v>0</v>
      </c>
      <c r="K330" s="166">
        <v>0</v>
      </c>
      <c r="L330" s="156">
        <v>187</v>
      </c>
    </row>
    <row r="331" spans="1:12">
      <c r="A331" s="156" t="s">
        <v>978</v>
      </c>
      <c r="B331" s="156" t="s">
        <v>722</v>
      </c>
      <c r="C331" s="156">
        <v>292660</v>
      </c>
      <c r="D331" s="156" t="s">
        <v>722</v>
      </c>
      <c r="E331" s="166">
        <v>0</v>
      </c>
      <c r="F331" s="166">
        <v>2</v>
      </c>
      <c r="G331" s="166">
        <v>0</v>
      </c>
      <c r="H331" s="166">
        <v>0</v>
      </c>
      <c r="I331" s="166">
        <v>0</v>
      </c>
      <c r="J331" s="166">
        <v>1</v>
      </c>
      <c r="K331" s="166">
        <v>0</v>
      </c>
      <c r="L331" s="156">
        <v>742</v>
      </c>
    </row>
    <row r="332" spans="1:12">
      <c r="A332" s="156" t="s">
        <v>983</v>
      </c>
      <c r="B332" s="156" t="s">
        <v>874</v>
      </c>
      <c r="C332" s="156">
        <v>292665</v>
      </c>
      <c r="D332" s="156" t="s">
        <v>872</v>
      </c>
      <c r="E332" s="166">
        <v>2</v>
      </c>
      <c r="F332" s="166">
        <v>0</v>
      </c>
      <c r="G332" s="166">
        <v>0</v>
      </c>
      <c r="H332" s="166">
        <v>1</v>
      </c>
      <c r="I332" s="166">
        <v>1</v>
      </c>
      <c r="J332" s="166">
        <v>0</v>
      </c>
      <c r="K332" s="166">
        <v>2</v>
      </c>
      <c r="L332" s="156">
        <v>84</v>
      </c>
    </row>
    <row r="333" spans="1:12">
      <c r="A333" s="156" t="s">
        <v>983</v>
      </c>
      <c r="B333" s="156" t="s">
        <v>803</v>
      </c>
      <c r="C333" s="156">
        <v>292670</v>
      </c>
      <c r="D333" s="156" t="s">
        <v>817</v>
      </c>
      <c r="E333" s="166">
        <v>0</v>
      </c>
      <c r="F333" s="166">
        <v>0</v>
      </c>
      <c r="G333" s="166">
        <v>0</v>
      </c>
      <c r="H333" s="166">
        <v>0</v>
      </c>
      <c r="I333" s="166">
        <v>0</v>
      </c>
      <c r="J333" s="166">
        <v>0</v>
      </c>
      <c r="K333" s="166">
        <v>0</v>
      </c>
      <c r="L333" s="156">
        <v>160</v>
      </c>
    </row>
    <row r="334" spans="1:12">
      <c r="A334" s="156" t="s">
        <v>983</v>
      </c>
      <c r="B334" s="156" t="s">
        <v>825</v>
      </c>
      <c r="C334" s="156">
        <v>292680</v>
      </c>
      <c r="D334" s="156" t="s">
        <v>838</v>
      </c>
      <c r="E334" s="166">
        <v>0</v>
      </c>
      <c r="F334" s="166">
        <v>0</v>
      </c>
      <c r="G334" s="166">
        <v>0</v>
      </c>
      <c r="H334" s="166">
        <v>0</v>
      </c>
      <c r="I334" s="166">
        <v>0</v>
      </c>
      <c r="J334" s="166">
        <v>0</v>
      </c>
      <c r="K334" s="166">
        <v>0</v>
      </c>
      <c r="L334" s="156">
        <v>129</v>
      </c>
    </row>
    <row r="335" spans="1:12">
      <c r="A335" s="156" t="s">
        <v>983</v>
      </c>
      <c r="B335" s="156" t="s">
        <v>803</v>
      </c>
      <c r="C335" s="156">
        <v>292690</v>
      </c>
      <c r="D335" s="156" t="s">
        <v>818</v>
      </c>
      <c r="E335" s="166">
        <v>0</v>
      </c>
      <c r="F335" s="166">
        <v>0</v>
      </c>
      <c r="G335" s="166">
        <v>0</v>
      </c>
      <c r="H335" s="166">
        <v>0</v>
      </c>
      <c r="I335" s="166">
        <v>0</v>
      </c>
      <c r="J335" s="166">
        <v>0</v>
      </c>
      <c r="K335" s="166">
        <v>1</v>
      </c>
      <c r="L335" s="156">
        <v>107</v>
      </c>
    </row>
    <row r="336" spans="1:12">
      <c r="A336" s="156" t="s">
        <v>978</v>
      </c>
      <c r="B336" s="156" t="s">
        <v>691</v>
      </c>
      <c r="C336" s="156">
        <v>292700</v>
      </c>
      <c r="D336" s="156" t="s">
        <v>706</v>
      </c>
      <c r="E336" s="166">
        <v>1</v>
      </c>
      <c r="F336" s="166">
        <v>1</v>
      </c>
      <c r="G336" s="166">
        <v>0</v>
      </c>
      <c r="H336" s="166">
        <v>2</v>
      </c>
      <c r="I336" s="166">
        <v>4</v>
      </c>
      <c r="J336" s="166">
        <v>0</v>
      </c>
      <c r="K336" s="166">
        <v>4</v>
      </c>
      <c r="L336" s="156">
        <v>430</v>
      </c>
    </row>
    <row r="337" spans="1:12">
      <c r="A337" s="156" t="s">
        <v>979</v>
      </c>
      <c r="B337" s="156" t="s">
        <v>742</v>
      </c>
      <c r="C337" s="156">
        <v>292710</v>
      </c>
      <c r="D337" s="156" t="s">
        <v>744</v>
      </c>
      <c r="E337" s="166">
        <v>0</v>
      </c>
      <c r="F337" s="166">
        <v>1</v>
      </c>
      <c r="G337" s="166">
        <v>1</v>
      </c>
      <c r="H337" s="166">
        <v>0</v>
      </c>
      <c r="I337" s="166">
        <v>0</v>
      </c>
      <c r="J337" s="166">
        <v>0</v>
      </c>
      <c r="K337" s="166">
        <v>2</v>
      </c>
      <c r="L337" s="156">
        <v>172</v>
      </c>
    </row>
    <row r="338" spans="1:12">
      <c r="A338" s="156" t="s">
        <v>970</v>
      </c>
      <c r="B338" s="156" t="s">
        <v>530</v>
      </c>
      <c r="C338" s="156">
        <v>292720</v>
      </c>
      <c r="D338" s="156" t="s">
        <v>536</v>
      </c>
      <c r="E338" s="166">
        <v>1</v>
      </c>
      <c r="F338" s="166">
        <v>1</v>
      </c>
      <c r="G338" s="166">
        <v>0</v>
      </c>
      <c r="H338" s="166">
        <v>0</v>
      </c>
      <c r="I338" s="166">
        <v>1</v>
      </c>
      <c r="J338" s="166">
        <v>2</v>
      </c>
      <c r="K338" s="166">
        <v>0</v>
      </c>
      <c r="L338" s="156">
        <v>400</v>
      </c>
    </row>
    <row r="339" spans="1:12">
      <c r="A339" s="156" t="s">
        <v>976</v>
      </c>
      <c r="B339" s="156" t="s">
        <v>977</v>
      </c>
      <c r="C339" s="156">
        <v>292730</v>
      </c>
      <c r="D339" s="156" t="s">
        <v>681</v>
      </c>
      <c r="E339" s="166">
        <v>0</v>
      </c>
      <c r="F339" s="166">
        <v>1</v>
      </c>
      <c r="G339" s="166">
        <v>1</v>
      </c>
      <c r="H339" s="166">
        <v>2</v>
      </c>
      <c r="I339" s="166">
        <v>1</v>
      </c>
      <c r="J339" s="166">
        <v>0</v>
      </c>
      <c r="K339" s="166">
        <v>0</v>
      </c>
      <c r="L339" s="156">
        <v>149</v>
      </c>
    </row>
    <row r="340" spans="1:12">
      <c r="A340" s="156" t="s">
        <v>976</v>
      </c>
      <c r="B340" s="156" t="s">
        <v>659</v>
      </c>
      <c r="C340" s="156">
        <v>292740</v>
      </c>
      <c r="D340" s="156" t="s">
        <v>659</v>
      </c>
      <c r="E340" s="166">
        <v>375</v>
      </c>
      <c r="F340" s="166">
        <v>485</v>
      </c>
      <c r="G340" s="166">
        <v>492</v>
      </c>
      <c r="H340" s="166">
        <v>589</v>
      </c>
      <c r="I340" s="166">
        <v>555</v>
      </c>
      <c r="J340" s="166">
        <v>593</v>
      </c>
      <c r="K340" s="166">
        <v>463</v>
      </c>
      <c r="L340" s="156">
        <v>35017</v>
      </c>
    </row>
    <row r="341" spans="1:12">
      <c r="A341" s="156" t="s">
        <v>970</v>
      </c>
      <c r="B341" s="156" t="s">
        <v>504</v>
      </c>
      <c r="C341" s="156">
        <v>292750</v>
      </c>
      <c r="D341" s="156" t="s">
        <v>516</v>
      </c>
      <c r="E341" s="166">
        <v>2</v>
      </c>
      <c r="F341" s="166">
        <v>0</v>
      </c>
      <c r="G341" s="166">
        <v>0</v>
      </c>
      <c r="H341" s="166">
        <v>3</v>
      </c>
      <c r="I341" s="166">
        <v>4</v>
      </c>
      <c r="J341" s="166">
        <v>0</v>
      </c>
      <c r="K341" s="166">
        <v>0</v>
      </c>
      <c r="L341" s="156">
        <v>194</v>
      </c>
    </row>
    <row r="342" spans="1:12">
      <c r="A342" s="156" t="s">
        <v>979</v>
      </c>
      <c r="B342" s="156" t="s">
        <v>742</v>
      </c>
      <c r="C342" s="156">
        <v>292760</v>
      </c>
      <c r="D342" s="156" t="s">
        <v>745</v>
      </c>
      <c r="E342" s="166">
        <v>0</v>
      </c>
      <c r="F342" s="166">
        <v>1</v>
      </c>
      <c r="G342" s="166">
        <v>0</v>
      </c>
      <c r="H342" s="166">
        <v>0</v>
      </c>
      <c r="I342" s="166">
        <v>0</v>
      </c>
      <c r="J342" s="166">
        <v>0</v>
      </c>
      <c r="K342" s="166">
        <v>0</v>
      </c>
      <c r="L342" s="156">
        <v>198</v>
      </c>
    </row>
    <row r="343" spans="1:12">
      <c r="A343" s="156" t="s">
        <v>984</v>
      </c>
      <c r="B343" s="156" t="s">
        <v>896</v>
      </c>
      <c r="C343" s="156">
        <v>292770</v>
      </c>
      <c r="D343" s="156" t="s">
        <v>988</v>
      </c>
      <c r="E343" s="166">
        <v>2</v>
      </c>
      <c r="F343" s="166">
        <v>4</v>
      </c>
      <c r="G343" s="166">
        <v>6</v>
      </c>
      <c r="H343" s="166">
        <v>5</v>
      </c>
      <c r="I343" s="166">
        <v>3</v>
      </c>
      <c r="J343" s="166">
        <v>3</v>
      </c>
      <c r="K343" s="166">
        <v>2</v>
      </c>
      <c r="L343" s="156">
        <v>382</v>
      </c>
    </row>
    <row r="344" spans="1:12">
      <c r="A344" s="156" t="s">
        <v>975</v>
      </c>
      <c r="B344" s="156" t="s">
        <v>620</v>
      </c>
      <c r="C344" s="156">
        <v>292780</v>
      </c>
      <c r="D344" s="156" t="s">
        <v>1042</v>
      </c>
      <c r="E344" s="166">
        <v>0</v>
      </c>
      <c r="F344" s="166">
        <v>0</v>
      </c>
      <c r="G344" s="166">
        <v>0</v>
      </c>
      <c r="H344" s="166">
        <v>0</v>
      </c>
      <c r="I344" s="166">
        <v>2</v>
      </c>
      <c r="J344" s="166">
        <v>0</v>
      </c>
      <c r="K344" s="166">
        <v>0</v>
      </c>
      <c r="L344" s="156">
        <v>52</v>
      </c>
    </row>
    <row r="345" spans="1:12">
      <c r="A345" s="156" t="s">
        <v>984</v>
      </c>
      <c r="B345" s="156" t="s">
        <v>926</v>
      </c>
      <c r="C345" s="156">
        <v>292790</v>
      </c>
      <c r="D345" s="156" t="s">
        <v>1041</v>
      </c>
      <c r="E345" s="166">
        <v>1</v>
      </c>
      <c r="F345" s="166">
        <v>0</v>
      </c>
      <c r="G345" s="166">
        <v>1</v>
      </c>
      <c r="H345" s="166">
        <v>0</v>
      </c>
      <c r="I345" s="166">
        <v>1</v>
      </c>
      <c r="J345" s="166">
        <v>1</v>
      </c>
      <c r="K345" s="166">
        <v>0</v>
      </c>
      <c r="L345" s="156">
        <v>140</v>
      </c>
    </row>
    <row r="346" spans="1:12">
      <c r="A346" s="156" t="s">
        <v>984</v>
      </c>
      <c r="B346" s="156" t="s">
        <v>879</v>
      </c>
      <c r="C346" s="156">
        <v>292805</v>
      </c>
      <c r="D346" s="156" t="s">
        <v>882</v>
      </c>
      <c r="E346" s="166">
        <v>0</v>
      </c>
      <c r="F346" s="166">
        <v>0</v>
      </c>
      <c r="G346" s="166">
        <v>0</v>
      </c>
      <c r="H346" s="166">
        <v>1</v>
      </c>
      <c r="I346" s="166">
        <v>1</v>
      </c>
      <c r="J346" s="166">
        <v>1</v>
      </c>
      <c r="K346" s="166">
        <v>0</v>
      </c>
      <c r="L346" s="156">
        <v>199</v>
      </c>
    </row>
    <row r="347" spans="1:12">
      <c r="A347" s="156" t="s">
        <v>981</v>
      </c>
      <c r="B347" s="156" t="s">
        <v>982</v>
      </c>
      <c r="C347" s="156">
        <v>292810</v>
      </c>
      <c r="D347" s="156" t="s">
        <v>791</v>
      </c>
      <c r="E347" s="166">
        <v>0</v>
      </c>
      <c r="F347" s="166">
        <v>1</v>
      </c>
      <c r="G347" s="166">
        <v>1</v>
      </c>
      <c r="H347" s="166">
        <v>1</v>
      </c>
      <c r="I347" s="166">
        <v>0</v>
      </c>
      <c r="J347" s="166">
        <v>2</v>
      </c>
      <c r="K347" s="166">
        <v>1</v>
      </c>
      <c r="L347" s="156">
        <v>435</v>
      </c>
    </row>
    <row r="348" spans="1:12">
      <c r="A348" s="156" t="s">
        <v>981</v>
      </c>
      <c r="B348" s="156" t="s">
        <v>760</v>
      </c>
      <c r="C348" s="156">
        <v>292840</v>
      </c>
      <c r="D348" s="156" t="s">
        <v>769</v>
      </c>
      <c r="E348" s="166">
        <v>0</v>
      </c>
      <c r="F348" s="166">
        <v>0</v>
      </c>
      <c r="G348" s="166">
        <v>0</v>
      </c>
      <c r="H348" s="166">
        <v>0</v>
      </c>
      <c r="I348" s="166">
        <v>1</v>
      </c>
      <c r="J348" s="166">
        <v>3</v>
      </c>
      <c r="K348" s="166">
        <v>3</v>
      </c>
      <c r="L348" s="156">
        <v>462</v>
      </c>
    </row>
    <row r="349" spans="1:12">
      <c r="A349" s="156" t="s">
        <v>976</v>
      </c>
      <c r="B349" s="156" t="s">
        <v>977</v>
      </c>
      <c r="C349" s="156">
        <v>292850</v>
      </c>
      <c r="D349" s="156" t="s">
        <v>1040</v>
      </c>
      <c r="E349" s="166">
        <v>0</v>
      </c>
      <c r="F349" s="166">
        <v>0</v>
      </c>
      <c r="G349" s="166">
        <v>0</v>
      </c>
      <c r="H349" s="166">
        <v>0</v>
      </c>
      <c r="I349" s="166">
        <v>0</v>
      </c>
      <c r="J349" s="166">
        <v>0</v>
      </c>
      <c r="K349" s="166">
        <v>0</v>
      </c>
      <c r="L349" s="156">
        <v>111</v>
      </c>
    </row>
    <row r="350" spans="1:12">
      <c r="A350" s="156" t="s">
        <v>970</v>
      </c>
      <c r="B350" s="156" t="s">
        <v>567</v>
      </c>
      <c r="C350" s="156">
        <v>292800</v>
      </c>
      <c r="D350" s="156" t="s">
        <v>565</v>
      </c>
      <c r="E350" s="166">
        <v>0</v>
      </c>
      <c r="F350" s="166">
        <v>0</v>
      </c>
      <c r="G350" s="166">
        <v>2</v>
      </c>
      <c r="H350" s="166">
        <v>3</v>
      </c>
      <c r="I350" s="166">
        <v>1</v>
      </c>
      <c r="J350" s="166">
        <v>1</v>
      </c>
      <c r="K350" s="166">
        <v>4</v>
      </c>
      <c r="L350" s="156">
        <v>493</v>
      </c>
    </row>
    <row r="351" spans="1:12">
      <c r="A351" s="156" t="s">
        <v>981</v>
      </c>
      <c r="B351" s="156" t="s">
        <v>982</v>
      </c>
      <c r="C351" s="156">
        <v>292820</v>
      </c>
      <c r="D351" s="156" t="s">
        <v>792</v>
      </c>
      <c r="E351" s="166">
        <v>0</v>
      </c>
      <c r="F351" s="166">
        <v>0</v>
      </c>
      <c r="G351" s="166">
        <v>0</v>
      </c>
      <c r="H351" s="166">
        <v>0</v>
      </c>
      <c r="I351" s="166">
        <v>0</v>
      </c>
      <c r="J351" s="166">
        <v>0</v>
      </c>
      <c r="K351" s="166">
        <v>0</v>
      </c>
      <c r="L351" s="156">
        <v>298</v>
      </c>
    </row>
    <row r="352" spans="1:12">
      <c r="A352" s="156" t="s">
        <v>970</v>
      </c>
      <c r="B352" s="156" t="s">
        <v>504</v>
      </c>
      <c r="C352" s="156">
        <v>292830</v>
      </c>
      <c r="D352" s="156" t="s">
        <v>517</v>
      </c>
      <c r="E352" s="166">
        <v>1</v>
      </c>
      <c r="F352" s="166">
        <v>0</v>
      </c>
      <c r="G352" s="166">
        <v>0</v>
      </c>
      <c r="H352" s="166">
        <v>1</v>
      </c>
      <c r="I352" s="166">
        <v>0</v>
      </c>
      <c r="J352" s="166">
        <v>0</v>
      </c>
      <c r="K352" s="166">
        <v>0</v>
      </c>
      <c r="L352" s="156">
        <v>67</v>
      </c>
    </row>
    <row r="353" spans="1:12">
      <c r="A353" s="156" t="s">
        <v>976</v>
      </c>
      <c r="B353" s="156" t="s">
        <v>659</v>
      </c>
      <c r="C353" s="156">
        <v>292860</v>
      </c>
      <c r="D353" s="156" t="s">
        <v>1039</v>
      </c>
      <c r="E353" s="166">
        <v>2</v>
      </c>
      <c r="F353" s="166">
        <v>1</v>
      </c>
      <c r="G353" s="166">
        <v>2</v>
      </c>
      <c r="H353" s="166">
        <v>6</v>
      </c>
      <c r="I353" s="166">
        <v>3</v>
      </c>
      <c r="J353" s="166">
        <v>0</v>
      </c>
      <c r="K353" s="166">
        <v>5</v>
      </c>
      <c r="L353" s="156">
        <v>618</v>
      </c>
    </row>
    <row r="354" spans="1:12">
      <c r="A354" s="156" t="s">
        <v>976</v>
      </c>
      <c r="B354" s="156" t="s">
        <v>977</v>
      </c>
      <c r="C354" s="156">
        <v>292870</v>
      </c>
      <c r="D354" s="156" t="s">
        <v>1038</v>
      </c>
      <c r="E354" s="166">
        <v>16</v>
      </c>
      <c r="F354" s="166">
        <v>8</v>
      </c>
      <c r="G354" s="166">
        <v>9</v>
      </c>
      <c r="H354" s="166">
        <v>5</v>
      </c>
      <c r="I354" s="166">
        <v>3</v>
      </c>
      <c r="J354" s="166">
        <v>0</v>
      </c>
      <c r="K354" s="166">
        <v>3</v>
      </c>
      <c r="L354" s="156">
        <v>1397</v>
      </c>
    </row>
    <row r="355" spans="1:12">
      <c r="A355" s="156" t="s">
        <v>970</v>
      </c>
      <c r="B355" s="156" t="s">
        <v>504</v>
      </c>
      <c r="C355" s="156">
        <v>292880</v>
      </c>
      <c r="D355" s="156" t="s">
        <v>518</v>
      </c>
      <c r="E355" s="166">
        <v>1</v>
      </c>
      <c r="F355" s="166">
        <v>1</v>
      </c>
      <c r="G355" s="166">
        <v>3</v>
      </c>
      <c r="H355" s="166">
        <v>2</v>
      </c>
      <c r="I355" s="166">
        <v>5</v>
      </c>
      <c r="J355" s="166">
        <v>2</v>
      </c>
      <c r="K355" s="166">
        <v>3</v>
      </c>
      <c r="L355" s="156">
        <v>738</v>
      </c>
    </row>
    <row r="356" spans="1:12">
      <c r="A356" s="156" t="s">
        <v>981</v>
      </c>
      <c r="B356" s="156" t="s">
        <v>760</v>
      </c>
      <c r="C356" s="156">
        <v>292890</v>
      </c>
      <c r="D356" s="156" t="s">
        <v>770</v>
      </c>
      <c r="E356" s="166">
        <v>0</v>
      </c>
      <c r="F356" s="166">
        <v>1</v>
      </c>
      <c r="G356" s="166">
        <v>2</v>
      </c>
      <c r="H356" s="166">
        <v>0</v>
      </c>
      <c r="I356" s="166">
        <v>0</v>
      </c>
      <c r="J356" s="166">
        <v>0</v>
      </c>
      <c r="K356" s="166">
        <v>0</v>
      </c>
      <c r="L356" s="156">
        <v>501</v>
      </c>
    </row>
    <row r="357" spans="1:12">
      <c r="A357" s="156" t="s">
        <v>970</v>
      </c>
      <c r="B357" s="156" t="s">
        <v>567</v>
      </c>
      <c r="C357" s="156">
        <v>292895</v>
      </c>
      <c r="D357" s="156" t="s">
        <v>566</v>
      </c>
      <c r="E357" s="166">
        <v>0</v>
      </c>
      <c r="F357" s="166">
        <v>0</v>
      </c>
      <c r="G357" s="166">
        <v>0</v>
      </c>
      <c r="H357" s="166">
        <v>0</v>
      </c>
      <c r="I357" s="166">
        <v>0</v>
      </c>
      <c r="J357" s="166">
        <v>0</v>
      </c>
      <c r="K357" s="166">
        <v>0</v>
      </c>
      <c r="L357" s="156">
        <v>93</v>
      </c>
    </row>
    <row r="358" spans="1:12">
      <c r="A358" s="156" t="s">
        <v>976</v>
      </c>
      <c r="B358" s="156" t="s">
        <v>977</v>
      </c>
      <c r="C358" s="156">
        <v>292910</v>
      </c>
      <c r="D358" s="156" t="s">
        <v>684</v>
      </c>
      <c r="E358" s="166">
        <v>0</v>
      </c>
      <c r="F358" s="166">
        <v>0</v>
      </c>
      <c r="G358" s="166">
        <v>0</v>
      </c>
      <c r="H358" s="166">
        <v>0</v>
      </c>
      <c r="I358" s="166">
        <v>2</v>
      </c>
      <c r="J358" s="166">
        <v>0</v>
      </c>
      <c r="K358" s="166">
        <v>1</v>
      </c>
      <c r="L358" s="156">
        <v>204</v>
      </c>
    </row>
    <row r="359" spans="1:12">
      <c r="A359" s="156" t="s">
        <v>976</v>
      </c>
      <c r="B359" s="156" t="s">
        <v>648</v>
      </c>
      <c r="C359" s="156">
        <v>292900</v>
      </c>
      <c r="D359" s="156" t="s">
        <v>652</v>
      </c>
      <c r="E359" s="166">
        <v>1</v>
      </c>
      <c r="F359" s="166">
        <v>0</v>
      </c>
      <c r="G359" s="166">
        <v>0</v>
      </c>
      <c r="H359" s="166">
        <v>0</v>
      </c>
      <c r="I359" s="166">
        <v>0</v>
      </c>
      <c r="J359" s="166">
        <v>2</v>
      </c>
      <c r="K359" s="166">
        <v>0</v>
      </c>
      <c r="L359" s="156">
        <v>179</v>
      </c>
    </row>
    <row r="360" spans="1:12">
      <c r="A360" s="156" t="s">
        <v>981</v>
      </c>
      <c r="B360" s="156" t="s">
        <v>982</v>
      </c>
      <c r="C360" s="156">
        <v>292905</v>
      </c>
      <c r="D360" s="156" t="s">
        <v>793</v>
      </c>
      <c r="E360" s="166">
        <v>0</v>
      </c>
      <c r="F360" s="166">
        <v>0</v>
      </c>
      <c r="G360" s="166">
        <v>0</v>
      </c>
      <c r="H360" s="166">
        <v>0</v>
      </c>
      <c r="I360" s="166">
        <v>0</v>
      </c>
      <c r="J360" s="166">
        <v>1</v>
      </c>
      <c r="K360" s="166">
        <v>0</v>
      </c>
      <c r="L360" s="156">
        <v>235</v>
      </c>
    </row>
    <row r="361" spans="1:12">
      <c r="A361" s="156" t="s">
        <v>976</v>
      </c>
      <c r="B361" s="156" t="s">
        <v>659</v>
      </c>
      <c r="C361" s="156">
        <v>292920</v>
      </c>
      <c r="D361" s="156" t="s">
        <v>661</v>
      </c>
      <c r="E361" s="166">
        <v>2</v>
      </c>
      <c r="F361" s="166">
        <v>0</v>
      </c>
      <c r="G361" s="166">
        <v>0</v>
      </c>
      <c r="H361" s="166">
        <v>2</v>
      </c>
      <c r="I361" s="166">
        <v>8</v>
      </c>
      <c r="J361" s="166">
        <v>7</v>
      </c>
      <c r="K361" s="166">
        <v>1</v>
      </c>
      <c r="L361" s="156">
        <v>659</v>
      </c>
    </row>
    <row r="362" spans="1:12">
      <c r="A362" s="156" t="s">
        <v>974</v>
      </c>
      <c r="B362" s="156" t="s">
        <v>582</v>
      </c>
      <c r="C362" s="156">
        <v>292925</v>
      </c>
      <c r="D362" s="156" t="s">
        <v>589</v>
      </c>
      <c r="E362" s="166">
        <v>0</v>
      </c>
      <c r="F362" s="166">
        <v>0</v>
      </c>
      <c r="G362" s="166">
        <v>0</v>
      </c>
      <c r="H362" s="166">
        <v>0</v>
      </c>
      <c r="I362" s="166">
        <v>0</v>
      </c>
      <c r="J362" s="166">
        <v>3</v>
      </c>
      <c r="K362" s="166">
        <v>1</v>
      </c>
      <c r="L362" s="156">
        <v>257</v>
      </c>
    </row>
    <row r="363" spans="1:12">
      <c r="A363" s="156" t="s">
        <v>970</v>
      </c>
      <c r="B363" s="156" t="s">
        <v>504</v>
      </c>
      <c r="C363" s="156">
        <v>292930</v>
      </c>
      <c r="D363" s="156" t="s">
        <v>519</v>
      </c>
      <c r="E363" s="166">
        <v>1</v>
      </c>
      <c r="F363" s="166">
        <v>2</v>
      </c>
      <c r="G363" s="166">
        <v>3</v>
      </c>
      <c r="H363" s="166">
        <v>5</v>
      </c>
      <c r="I363" s="166">
        <v>5</v>
      </c>
      <c r="J363" s="166">
        <v>6</v>
      </c>
      <c r="K363" s="166">
        <v>2</v>
      </c>
      <c r="L363" s="156">
        <v>369</v>
      </c>
    </row>
    <row r="364" spans="1:12">
      <c r="A364" s="156" t="s">
        <v>984</v>
      </c>
      <c r="B364" s="156" t="s">
        <v>896</v>
      </c>
      <c r="C364" s="156">
        <v>292935</v>
      </c>
      <c r="D364" s="156" t="s">
        <v>989</v>
      </c>
      <c r="E364" s="166">
        <v>0</v>
      </c>
      <c r="F364" s="166">
        <v>0</v>
      </c>
      <c r="G364" s="166">
        <v>0</v>
      </c>
      <c r="H364" s="166">
        <v>0</v>
      </c>
      <c r="I364" s="166">
        <v>0</v>
      </c>
      <c r="J364" s="166">
        <v>2</v>
      </c>
      <c r="K364" s="166">
        <v>3</v>
      </c>
      <c r="L364" s="156">
        <v>98</v>
      </c>
    </row>
    <row r="365" spans="1:12">
      <c r="A365" s="156" t="s">
        <v>974</v>
      </c>
      <c r="B365" s="156" t="s">
        <v>596</v>
      </c>
      <c r="C365" s="156">
        <v>292937</v>
      </c>
      <c r="D365" s="156" t="s">
        <v>604</v>
      </c>
      <c r="E365" s="166">
        <v>0</v>
      </c>
      <c r="F365" s="166">
        <v>0</v>
      </c>
      <c r="G365" s="166">
        <v>0</v>
      </c>
      <c r="H365" s="166">
        <v>0</v>
      </c>
      <c r="I365" s="166">
        <v>0</v>
      </c>
      <c r="J365" s="166">
        <v>0</v>
      </c>
      <c r="K365" s="166">
        <v>1</v>
      </c>
      <c r="L365" s="156">
        <v>111</v>
      </c>
    </row>
    <row r="366" spans="1:12">
      <c r="A366" s="156" t="s">
        <v>976</v>
      </c>
      <c r="B366" s="156" t="s">
        <v>977</v>
      </c>
      <c r="C366" s="156">
        <v>292940</v>
      </c>
      <c r="D366" s="156" t="s">
        <v>685</v>
      </c>
      <c r="E366" s="166">
        <v>0</v>
      </c>
      <c r="F366" s="166">
        <v>0</v>
      </c>
      <c r="G366" s="166">
        <v>2</v>
      </c>
      <c r="H366" s="166">
        <v>0</v>
      </c>
      <c r="I366" s="166">
        <v>0</v>
      </c>
      <c r="J366" s="166">
        <v>0</v>
      </c>
      <c r="K366" s="166">
        <v>0</v>
      </c>
      <c r="L366" s="156">
        <v>130</v>
      </c>
    </row>
    <row r="367" spans="1:12">
      <c r="A367" s="156" t="s">
        <v>976</v>
      </c>
      <c r="B367" s="156" t="s">
        <v>659</v>
      </c>
      <c r="C367" s="156">
        <v>292950</v>
      </c>
      <c r="D367" s="156" t="s">
        <v>662</v>
      </c>
      <c r="E367" s="166">
        <v>2</v>
      </c>
      <c r="F367" s="166">
        <v>0</v>
      </c>
      <c r="G367" s="166">
        <v>2</v>
      </c>
      <c r="H367" s="166">
        <v>2</v>
      </c>
      <c r="I367" s="166">
        <v>5</v>
      </c>
      <c r="J367" s="166">
        <v>7</v>
      </c>
      <c r="K367" s="166">
        <v>5</v>
      </c>
      <c r="L367" s="156">
        <v>510</v>
      </c>
    </row>
    <row r="368" spans="1:12">
      <c r="A368" s="156" t="s">
        <v>976</v>
      </c>
      <c r="B368" s="156" t="s">
        <v>648</v>
      </c>
      <c r="C368" s="156">
        <v>292960</v>
      </c>
      <c r="D368" s="156" t="s">
        <v>653</v>
      </c>
      <c r="E368" s="166">
        <v>1</v>
      </c>
      <c r="F368" s="166">
        <v>1</v>
      </c>
      <c r="G368" s="166">
        <v>1</v>
      </c>
      <c r="H368" s="166">
        <v>1</v>
      </c>
      <c r="I368" s="166">
        <v>0</v>
      </c>
      <c r="J368" s="166">
        <v>0</v>
      </c>
      <c r="K368" s="166">
        <v>0</v>
      </c>
      <c r="L368" s="156">
        <v>253</v>
      </c>
    </row>
    <row r="369" spans="1:12">
      <c r="A369" s="156" t="s">
        <v>978</v>
      </c>
      <c r="B369" s="156" t="s">
        <v>691</v>
      </c>
      <c r="C369" s="156">
        <v>292970</v>
      </c>
      <c r="D369" s="156" t="s">
        <v>707</v>
      </c>
      <c r="E369" s="166">
        <v>0</v>
      </c>
      <c r="F369" s="166">
        <v>0</v>
      </c>
      <c r="G369" s="166">
        <v>0</v>
      </c>
      <c r="H369" s="166">
        <v>0</v>
      </c>
      <c r="I369" s="166">
        <v>1</v>
      </c>
      <c r="J369" s="166">
        <v>1</v>
      </c>
      <c r="K369" s="166">
        <v>3</v>
      </c>
      <c r="L369" s="156">
        <v>205</v>
      </c>
    </row>
    <row r="370" spans="1:12">
      <c r="A370" s="156" t="s">
        <v>976</v>
      </c>
      <c r="B370" s="156" t="s">
        <v>659</v>
      </c>
      <c r="C370" s="156">
        <v>292975</v>
      </c>
      <c r="D370" s="156" t="s">
        <v>663</v>
      </c>
      <c r="E370" s="166">
        <v>3</v>
      </c>
      <c r="F370" s="166">
        <v>0</v>
      </c>
      <c r="G370" s="166">
        <v>0</v>
      </c>
      <c r="H370" s="166">
        <v>2</v>
      </c>
      <c r="I370" s="166">
        <v>2</v>
      </c>
      <c r="J370" s="166">
        <v>0</v>
      </c>
      <c r="K370" s="166">
        <v>1</v>
      </c>
      <c r="L370" s="156">
        <v>102</v>
      </c>
    </row>
    <row r="371" spans="1:12">
      <c r="A371" s="156" t="s">
        <v>974</v>
      </c>
      <c r="B371" s="156" t="s">
        <v>596</v>
      </c>
      <c r="C371" s="156">
        <v>292980</v>
      </c>
      <c r="D371" s="156" t="s">
        <v>605</v>
      </c>
      <c r="E371" s="166">
        <v>0</v>
      </c>
      <c r="F371" s="166">
        <v>0</v>
      </c>
      <c r="G371" s="166">
        <v>0</v>
      </c>
      <c r="H371" s="166">
        <v>0</v>
      </c>
      <c r="I371" s="166">
        <v>0</v>
      </c>
      <c r="J371" s="166">
        <v>1</v>
      </c>
      <c r="K371" s="166">
        <v>2</v>
      </c>
      <c r="L371" s="156">
        <v>108</v>
      </c>
    </row>
    <row r="372" spans="1:12">
      <c r="A372" s="156" t="s">
        <v>970</v>
      </c>
      <c r="B372" s="156" t="s">
        <v>549</v>
      </c>
      <c r="C372" s="156">
        <v>292990</v>
      </c>
      <c r="D372" s="156" t="s">
        <v>549</v>
      </c>
      <c r="E372" s="166">
        <v>0</v>
      </c>
      <c r="F372" s="166">
        <v>0</v>
      </c>
      <c r="G372" s="166">
        <v>0</v>
      </c>
      <c r="H372" s="166">
        <v>1</v>
      </c>
      <c r="I372" s="166">
        <v>0</v>
      </c>
      <c r="J372" s="166">
        <v>0</v>
      </c>
      <c r="K372" s="166">
        <v>0</v>
      </c>
      <c r="L372" s="156">
        <v>551</v>
      </c>
    </row>
    <row r="373" spans="1:12">
      <c r="A373" s="156" t="s">
        <v>983</v>
      </c>
      <c r="B373" s="156" t="s">
        <v>825</v>
      </c>
      <c r="C373" s="156">
        <v>293000</v>
      </c>
      <c r="D373" s="156" t="s">
        <v>839</v>
      </c>
      <c r="E373" s="166">
        <v>0</v>
      </c>
      <c r="F373" s="166">
        <v>0</v>
      </c>
      <c r="G373" s="166">
        <v>0</v>
      </c>
      <c r="H373" s="166">
        <v>0</v>
      </c>
      <c r="I373" s="166">
        <v>0</v>
      </c>
      <c r="J373" s="166">
        <v>0</v>
      </c>
      <c r="K373" s="166">
        <v>1</v>
      </c>
      <c r="L373" s="156">
        <v>103</v>
      </c>
    </row>
    <row r="374" spans="1:12">
      <c r="A374" s="156" t="s">
        <v>979</v>
      </c>
      <c r="B374" s="156" t="s">
        <v>755</v>
      </c>
      <c r="C374" s="156">
        <v>293010</v>
      </c>
      <c r="D374" s="156" t="s">
        <v>755</v>
      </c>
      <c r="E374" s="166">
        <v>7</v>
      </c>
      <c r="F374" s="166">
        <v>4</v>
      </c>
      <c r="G374" s="166">
        <v>3</v>
      </c>
      <c r="H374" s="166">
        <v>1</v>
      </c>
      <c r="I374" s="166">
        <v>5</v>
      </c>
      <c r="J374" s="166">
        <v>3</v>
      </c>
      <c r="K374" s="166">
        <v>11</v>
      </c>
      <c r="L374" s="156">
        <v>1072</v>
      </c>
    </row>
    <row r="375" spans="1:12">
      <c r="A375" s="156" t="s">
        <v>979</v>
      </c>
      <c r="B375" s="156" t="s">
        <v>730</v>
      </c>
      <c r="C375" s="156">
        <v>293020</v>
      </c>
      <c r="D375" s="156" t="s">
        <v>733</v>
      </c>
      <c r="E375" s="166">
        <v>1</v>
      </c>
      <c r="F375" s="166">
        <v>2</v>
      </c>
      <c r="G375" s="166">
        <v>2</v>
      </c>
      <c r="H375" s="166">
        <v>0</v>
      </c>
      <c r="I375" s="166">
        <v>4</v>
      </c>
      <c r="J375" s="166">
        <v>3</v>
      </c>
      <c r="K375" s="166">
        <v>5</v>
      </c>
      <c r="L375" s="156">
        <v>524</v>
      </c>
    </row>
    <row r="376" spans="1:12">
      <c r="A376" s="156" t="s">
        <v>981</v>
      </c>
      <c r="B376" s="156" t="s">
        <v>982</v>
      </c>
      <c r="C376" s="156">
        <v>293015</v>
      </c>
      <c r="D376" s="156" t="s">
        <v>794</v>
      </c>
      <c r="E376" s="166">
        <v>0</v>
      </c>
      <c r="F376" s="166">
        <v>1</v>
      </c>
      <c r="G376" s="166">
        <v>0</v>
      </c>
      <c r="H376" s="166">
        <v>0</v>
      </c>
      <c r="I376" s="166">
        <v>2</v>
      </c>
      <c r="J376" s="166">
        <v>0</v>
      </c>
      <c r="K376" s="166">
        <v>1</v>
      </c>
      <c r="L376" s="156">
        <v>478</v>
      </c>
    </row>
    <row r="377" spans="1:12">
      <c r="A377" s="156" t="s">
        <v>981</v>
      </c>
      <c r="B377" s="156" t="s">
        <v>982</v>
      </c>
      <c r="C377" s="156">
        <v>293030</v>
      </c>
      <c r="D377" s="156" t="s">
        <v>795</v>
      </c>
      <c r="E377" s="166">
        <v>0</v>
      </c>
      <c r="F377" s="166">
        <v>0</v>
      </c>
      <c r="G377" s="166">
        <v>0</v>
      </c>
      <c r="H377" s="166">
        <v>0</v>
      </c>
      <c r="I377" s="166">
        <v>0</v>
      </c>
      <c r="J377" s="166">
        <v>0</v>
      </c>
      <c r="K377" s="166">
        <v>0</v>
      </c>
      <c r="L377" s="156">
        <v>216</v>
      </c>
    </row>
    <row r="378" spans="1:12">
      <c r="A378" s="156" t="s">
        <v>970</v>
      </c>
      <c r="B378" s="156" t="s">
        <v>504</v>
      </c>
      <c r="C378" s="156">
        <v>293040</v>
      </c>
      <c r="D378" s="156" t="s">
        <v>520</v>
      </c>
      <c r="E378" s="166">
        <v>0</v>
      </c>
      <c r="F378" s="166">
        <v>1</v>
      </c>
      <c r="G378" s="166">
        <v>0</v>
      </c>
      <c r="H378" s="166">
        <v>2</v>
      </c>
      <c r="I378" s="166">
        <v>0</v>
      </c>
      <c r="J378" s="166">
        <v>0</v>
      </c>
      <c r="K378" s="166">
        <v>0</v>
      </c>
      <c r="L378" s="156">
        <v>106</v>
      </c>
    </row>
    <row r="379" spans="1:12">
      <c r="A379" s="156" t="s">
        <v>970</v>
      </c>
      <c r="B379" s="156" t="s">
        <v>567</v>
      </c>
      <c r="C379" s="156">
        <v>293050</v>
      </c>
      <c r="D379" s="156" t="s">
        <v>567</v>
      </c>
      <c r="E379" s="166">
        <v>1</v>
      </c>
      <c r="F379" s="166">
        <v>0</v>
      </c>
      <c r="G379" s="166">
        <v>3</v>
      </c>
      <c r="H379" s="166">
        <v>2</v>
      </c>
      <c r="I379" s="166">
        <v>3</v>
      </c>
      <c r="J379" s="166">
        <v>2</v>
      </c>
      <c r="K379" s="166">
        <v>4</v>
      </c>
      <c r="L379" s="156">
        <v>1119</v>
      </c>
    </row>
    <row r="380" spans="1:12">
      <c r="A380" s="156" t="s">
        <v>974</v>
      </c>
      <c r="B380" s="156" t="s">
        <v>596</v>
      </c>
      <c r="C380" s="156">
        <v>293060</v>
      </c>
      <c r="D380" s="156" t="s">
        <v>606</v>
      </c>
      <c r="E380" s="166">
        <v>0</v>
      </c>
      <c r="F380" s="166">
        <v>0</v>
      </c>
      <c r="G380" s="166">
        <v>0</v>
      </c>
      <c r="H380" s="166">
        <v>0</v>
      </c>
      <c r="I380" s="166">
        <v>1</v>
      </c>
      <c r="J380" s="166">
        <v>2</v>
      </c>
      <c r="K380" s="166">
        <v>0</v>
      </c>
      <c r="L380" s="156">
        <v>131</v>
      </c>
    </row>
    <row r="381" spans="1:12">
      <c r="A381" s="156" t="s">
        <v>976</v>
      </c>
      <c r="B381" s="156" t="s">
        <v>638</v>
      </c>
      <c r="C381" s="156">
        <v>293070</v>
      </c>
      <c r="D381" s="156" t="s">
        <v>643</v>
      </c>
      <c r="E381" s="166">
        <v>7</v>
      </c>
      <c r="F381" s="166">
        <v>8</v>
      </c>
      <c r="G381" s="166">
        <v>19</v>
      </c>
      <c r="H381" s="166">
        <v>17</v>
      </c>
      <c r="I381" s="166">
        <v>27</v>
      </c>
      <c r="J381" s="166">
        <v>28</v>
      </c>
      <c r="K381" s="166">
        <v>25</v>
      </c>
      <c r="L381" s="156">
        <v>1997</v>
      </c>
    </row>
    <row r="382" spans="1:12">
      <c r="A382" s="156" t="s">
        <v>981</v>
      </c>
      <c r="B382" s="156" t="s">
        <v>982</v>
      </c>
      <c r="C382" s="156">
        <v>293075</v>
      </c>
      <c r="D382" s="156" t="s">
        <v>796</v>
      </c>
      <c r="E382" s="166">
        <v>0</v>
      </c>
      <c r="F382" s="166">
        <v>0</v>
      </c>
      <c r="G382" s="166">
        <v>0</v>
      </c>
      <c r="H382" s="166">
        <v>1</v>
      </c>
      <c r="I382" s="166">
        <v>0</v>
      </c>
      <c r="J382" s="166">
        <v>0</v>
      </c>
      <c r="K382" s="166">
        <v>0</v>
      </c>
      <c r="L382" s="156">
        <v>173</v>
      </c>
    </row>
    <row r="383" spans="1:12">
      <c r="A383" s="156" t="s">
        <v>978</v>
      </c>
      <c r="B383" s="156" t="s">
        <v>722</v>
      </c>
      <c r="C383" s="156">
        <v>293076</v>
      </c>
      <c r="D383" s="156" t="s">
        <v>723</v>
      </c>
      <c r="E383" s="166">
        <v>0</v>
      </c>
      <c r="F383" s="166">
        <v>0</v>
      </c>
      <c r="G383" s="166">
        <v>0</v>
      </c>
      <c r="H383" s="166">
        <v>0</v>
      </c>
      <c r="I383" s="166">
        <v>0</v>
      </c>
      <c r="J383" s="166">
        <v>0</v>
      </c>
      <c r="K383" s="166">
        <v>0</v>
      </c>
      <c r="L383" s="156">
        <v>113</v>
      </c>
    </row>
    <row r="384" spans="1:12">
      <c r="A384" s="156" t="s">
        <v>979</v>
      </c>
      <c r="B384" s="156" t="s">
        <v>730</v>
      </c>
      <c r="C384" s="156">
        <v>293077</v>
      </c>
      <c r="D384" s="156" t="s">
        <v>734</v>
      </c>
      <c r="E384" s="166">
        <v>8</v>
      </c>
      <c r="F384" s="166">
        <v>2</v>
      </c>
      <c r="G384" s="166">
        <v>1</v>
      </c>
      <c r="H384" s="166">
        <v>0</v>
      </c>
      <c r="I384" s="166">
        <v>3</v>
      </c>
      <c r="J384" s="166">
        <v>3</v>
      </c>
      <c r="K384" s="166">
        <v>2</v>
      </c>
      <c r="L384" s="156">
        <v>365</v>
      </c>
    </row>
    <row r="385" spans="1:12">
      <c r="A385" s="156" t="s">
        <v>970</v>
      </c>
      <c r="B385" s="156" t="s">
        <v>549</v>
      </c>
      <c r="C385" s="156">
        <v>293080</v>
      </c>
      <c r="D385" s="156" t="s">
        <v>550</v>
      </c>
      <c r="E385" s="166">
        <v>0</v>
      </c>
      <c r="F385" s="166">
        <v>0</v>
      </c>
      <c r="G385" s="166">
        <v>2</v>
      </c>
      <c r="H385" s="166">
        <v>1</v>
      </c>
      <c r="I385" s="166">
        <v>1</v>
      </c>
      <c r="J385" s="166">
        <v>0</v>
      </c>
      <c r="K385" s="166">
        <v>0</v>
      </c>
      <c r="L385" s="156">
        <v>216</v>
      </c>
    </row>
    <row r="386" spans="1:12">
      <c r="A386" s="156" t="s">
        <v>981</v>
      </c>
      <c r="B386" s="156" t="s">
        <v>760</v>
      </c>
      <c r="C386" s="156">
        <v>293090</v>
      </c>
      <c r="D386" s="156" t="s">
        <v>1037</v>
      </c>
      <c r="E386" s="166">
        <v>0</v>
      </c>
      <c r="F386" s="166">
        <v>0</v>
      </c>
      <c r="G386" s="166">
        <v>0</v>
      </c>
      <c r="H386" s="166">
        <v>0</v>
      </c>
      <c r="I386" s="166">
        <v>0</v>
      </c>
      <c r="J386" s="166">
        <v>0</v>
      </c>
      <c r="K386" s="166">
        <v>0</v>
      </c>
      <c r="L386" s="156">
        <v>141</v>
      </c>
    </row>
    <row r="387" spans="1:12">
      <c r="A387" s="156" t="s">
        <v>983</v>
      </c>
      <c r="B387" s="156" t="s">
        <v>803</v>
      </c>
      <c r="C387" s="156">
        <v>293100</v>
      </c>
      <c r="D387" s="156" t="s">
        <v>1036</v>
      </c>
      <c r="E387" s="166">
        <v>0</v>
      </c>
      <c r="F387" s="166">
        <v>0</v>
      </c>
      <c r="G387" s="166">
        <v>0</v>
      </c>
      <c r="H387" s="166">
        <v>1</v>
      </c>
      <c r="I387" s="166">
        <v>1</v>
      </c>
      <c r="J387" s="166">
        <v>0</v>
      </c>
      <c r="K387" s="166">
        <v>0</v>
      </c>
      <c r="L387" s="156">
        <v>232</v>
      </c>
    </row>
    <row r="388" spans="1:12">
      <c r="A388" s="156" t="s">
        <v>983</v>
      </c>
      <c r="B388" s="156" t="s">
        <v>825</v>
      </c>
      <c r="C388" s="156">
        <v>293105</v>
      </c>
      <c r="D388" s="156" t="s">
        <v>840</v>
      </c>
      <c r="E388" s="166">
        <v>0</v>
      </c>
      <c r="F388" s="166">
        <v>0</v>
      </c>
      <c r="G388" s="166">
        <v>0</v>
      </c>
      <c r="H388" s="166">
        <v>0</v>
      </c>
      <c r="I388" s="166">
        <v>0</v>
      </c>
      <c r="J388" s="166">
        <v>0</v>
      </c>
      <c r="K388" s="166">
        <v>0</v>
      </c>
      <c r="L388" s="156">
        <v>196</v>
      </c>
    </row>
    <row r="389" spans="1:12">
      <c r="A389" s="156" t="s">
        <v>970</v>
      </c>
      <c r="B389" s="156" t="s">
        <v>504</v>
      </c>
      <c r="C389" s="156">
        <v>293110</v>
      </c>
      <c r="D389" s="156" t="s">
        <v>521</v>
      </c>
      <c r="E389" s="166">
        <v>1</v>
      </c>
      <c r="F389" s="166">
        <v>1</v>
      </c>
      <c r="G389" s="166">
        <v>0</v>
      </c>
      <c r="H389" s="166">
        <v>2</v>
      </c>
      <c r="I389" s="166">
        <v>1</v>
      </c>
      <c r="J389" s="166">
        <v>0</v>
      </c>
      <c r="K389" s="166">
        <v>1</v>
      </c>
      <c r="L389" s="156">
        <v>61</v>
      </c>
    </row>
    <row r="390" spans="1:12">
      <c r="A390" s="156" t="s">
        <v>984</v>
      </c>
      <c r="B390" s="156" t="s">
        <v>946</v>
      </c>
      <c r="C390" s="156">
        <v>293120</v>
      </c>
      <c r="D390" s="156" t="s">
        <v>944</v>
      </c>
      <c r="E390" s="166">
        <v>0</v>
      </c>
      <c r="F390" s="166">
        <v>0</v>
      </c>
      <c r="G390" s="166">
        <v>0</v>
      </c>
      <c r="H390" s="166">
        <v>0</v>
      </c>
      <c r="I390" s="166">
        <v>0</v>
      </c>
      <c r="J390" s="166">
        <v>1</v>
      </c>
      <c r="K390" s="166">
        <v>1</v>
      </c>
      <c r="L390" s="156">
        <v>241</v>
      </c>
    </row>
    <row r="391" spans="1:12">
      <c r="A391" s="156" t="s">
        <v>974</v>
      </c>
      <c r="B391" s="156" t="s">
        <v>596</v>
      </c>
      <c r="C391" s="156">
        <v>293130</v>
      </c>
      <c r="D391" s="156" t="s">
        <v>607</v>
      </c>
      <c r="E391" s="166">
        <v>1</v>
      </c>
      <c r="F391" s="166">
        <v>3</v>
      </c>
      <c r="G391" s="166">
        <v>1</v>
      </c>
      <c r="H391" s="166">
        <v>2</v>
      </c>
      <c r="I391" s="166">
        <v>0</v>
      </c>
      <c r="J391" s="166">
        <v>0</v>
      </c>
      <c r="K391" s="166">
        <v>0</v>
      </c>
      <c r="L391" s="156">
        <v>237</v>
      </c>
    </row>
    <row r="392" spans="1:12">
      <c r="A392" s="156" t="s">
        <v>975</v>
      </c>
      <c r="B392" s="156" t="s">
        <v>634</v>
      </c>
      <c r="C392" s="156">
        <v>293135</v>
      </c>
      <c r="D392" s="156" t="s">
        <v>634</v>
      </c>
      <c r="E392" s="166">
        <v>22</v>
      </c>
      <c r="F392" s="166">
        <v>46</v>
      </c>
      <c r="G392" s="166">
        <v>52</v>
      </c>
      <c r="H392" s="166">
        <v>78</v>
      </c>
      <c r="I392" s="166">
        <v>54</v>
      </c>
      <c r="J392" s="166">
        <v>11</v>
      </c>
      <c r="K392" s="166">
        <v>11</v>
      </c>
      <c r="L392" s="156">
        <v>2446</v>
      </c>
    </row>
    <row r="393" spans="1:12">
      <c r="A393" s="156" t="s">
        <v>970</v>
      </c>
      <c r="B393" s="156" t="s">
        <v>504</v>
      </c>
      <c r="C393" s="156">
        <v>293140</v>
      </c>
      <c r="D393" s="156" t="s">
        <v>522</v>
      </c>
      <c r="E393" s="166">
        <v>0</v>
      </c>
      <c r="F393" s="166">
        <v>0</v>
      </c>
      <c r="G393" s="166">
        <v>0</v>
      </c>
      <c r="H393" s="166">
        <v>0</v>
      </c>
      <c r="I393" s="166">
        <v>1</v>
      </c>
      <c r="J393" s="166">
        <v>0</v>
      </c>
      <c r="K393" s="166">
        <v>0</v>
      </c>
      <c r="L393" s="156">
        <v>55</v>
      </c>
    </row>
    <row r="394" spans="1:12">
      <c r="A394" s="156" t="s">
        <v>970</v>
      </c>
      <c r="B394" s="156" t="s">
        <v>567</v>
      </c>
      <c r="C394" s="156">
        <v>293150</v>
      </c>
      <c r="D394" s="156" t="s">
        <v>568</v>
      </c>
      <c r="E394" s="166">
        <v>0</v>
      </c>
      <c r="F394" s="166">
        <v>0</v>
      </c>
      <c r="G394" s="166">
        <v>0</v>
      </c>
      <c r="H394" s="166">
        <v>1</v>
      </c>
      <c r="I394" s="166">
        <v>1</v>
      </c>
      <c r="J394" s="166">
        <v>4</v>
      </c>
      <c r="K394" s="166">
        <v>0</v>
      </c>
      <c r="L394" s="156">
        <v>268</v>
      </c>
    </row>
    <row r="395" spans="1:12">
      <c r="A395" s="156" t="s">
        <v>984</v>
      </c>
      <c r="B395" s="156" t="s">
        <v>946</v>
      </c>
      <c r="C395" s="156">
        <v>293160</v>
      </c>
      <c r="D395" s="156" t="s">
        <v>945</v>
      </c>
      <c r="E395" s="166">
        <v>0</v>
      </c>
      <c r="F395" s="166">
        <v>0</v>
      </c>
      <c r="G395" s="166">
        <v>0</v>
      </c>
      <c r="H395" s="166">
        <v>0</v>
      </c>
      <c r="I395" s="166">
        <v>0</v>
      </c>
      <c r="J395" s="166">
        <v>0</v>
      </c>
      <c r="K395" s="166">
        <v>2</v>
      </c>
      <c r="L395" s="156">
        <v>197</v>
      </c>
    </row>
    <row r="396" spans="1:12">
      <c r="A396" s="156" t="s">
        <v>970</v>
      </c>
      <c r="B396" s="156" t="s">
        <v>504</v>
      </c>
      <c r="C396" s="156">
        <v>293170</v>
      </c>
      <c r="D396" s="156" t="s">
        <v>523</v>
      </c>
      <c r="E396" s="166">
        <v>1</v>
      </c>
      <c r="F396" s="166">
        <v>1</v>
      </c>
      <c r="G396" s="166">
        <v>2</v>
      </c>
      <c r="H396" s="166">
        <v>2</v>
      </c>
      <c r="I396" s="166">
        <v>0</v>
      </c>
      <c r="J396" s="166">
        <v>2</v>
      </c>
      <c r="K396" s="166">
        <v>2</v>
      </c>
      <c r="L396" s="156">
        <v>105</v>
      </c>
    </row>
    <row r="397" spans="1:12">
      <c r="A397" s="156" t="s">
        <v>983</v>
      </c>
      <c r="B397" s="156" t="s">
        <v>874</v>
      </c>
      <c r="C397" s="156">
        <v>293180</v>
      </c>
      <c r="D397" s="156" t="s">
        <v>1035</v>
      </c>
      <c r="E397" s="166">
        <v>0</v>
      </c>
      <c r="F397" s="166">
        <v>0</v>
      </c>
      <c r="G397" s="166">
        <v>1</v>
      </c>
      <c r="H397" s="166">
        <v>0</v>
      </c>
      <c r="I397" s="166">
        <v>1</v>
      </c>
      <c r="J397" s="166">
        <v>0</v>
      </c>
      <c r="K397" s="166">
        <v>0</v>
      </c>
      <c r="L397" s="156">
        <v>127</v>
      </c>
    </row>
    <row r="398" spans="1:12">
      <c r="A398" s="156" t="s">
        <v>970</v>
      </c>
      <c r="B398" s="156" t="s">
        <v>567</v>
      </c>
      <c r="C398" s="156">
        <v>293190</v>
      </c>
      <c r="D398" s="156" t="s">
        <v>569</v>
      </c>
      <c r="E398" s="166">
        <v>2</v>
      </c>
      <c r="F398" s="166">
        <v>0</v>
      </c>
      <c r="G398" s="166">
        <v>0</v>
      </c>
      <c r="H398" s="166">
        <v>2</v>
      </c>
      <c r="I398" s="166">
        <v>1</v>
      </c>
      <c r="J398" s="166">
        <v>0</v>
      </c>
      <c r="K398" s="166">
        <v>1</v>
      </c>
      <c r="L398" s="156">
        <v>603</v>
      </c>
    </row>
    <row r="399" spans="1:12">
      <c r="A399" s="156" t="s">
        <v>979</v>
      </c>
      <c r="B399" s="156" t="s">
        <v>730</v>
      </c>
      <c r="C399" s="156">
        <v>293200</v>
      </c>
      <c r="D399" s="156" t="s">
        <v>735</v>
      </c>
      <c r="E399" s="166">
        <v>0</v>
      </c>
      <c r="F399" s="166">
        <v>1</v>
      </c>
      <c r="G399" s="166">
        <v>0</v>
      </c>
      <c r="H399" s="166">
        <v>2</v>
      </c>
      <c r="I399" s="166">
        <v>2</v>
      </c>
      <c r="J399" s="166">
        <v>1</v>
      </c>
      <c r="K399" s="166">
        <v>0</v>
      </c>
      <c r="L399" s="156">
        <v>312</v>
      </c>
    </row>
    <row r="400" spans="1:12">
      <c r="A400" s="156" t="s">
        <v>976</v>
      </c>
      <c r="B400" s="156" t="s">
        <v>977</v>
      </c>
      <c r="C400" s="156">
        <v>293210</v>
      </c>
      <c r="D400" s="156" t="s">
        <v>686</v>
      </c>
      <c r="E400" s="166">
        <v>0</v>
      </c>
      <c r="F400" s="166">
        <v>1</v>
      </c>
      <c r="G400" s="166">
        <v>0</v>
      </c>
      <c r="H400" s="166">
        <v>2</v>
      </c>
      <c r="I400" s="166">
        <v>1</v>
      </c>
      <c r="J400" s="166">
        <v>0</v>
      </c>
      <c r="K400" s="166">
        <v>1</v>
      </c>
      <c r="L400" s="156">
        <v>221</v>
      </c>
    </row>
    <row r="401" spans="1:12">
      <c r="A401" s="156" t="s">
        <v>984</v>
      </c>
      <c r="B401" s="156" t="s">
        <v>896</v>
      </c>
      <c r="C401" s="156">
        <v>293220</v>
      </c>
      <c r="D401" s="156" t="s">
        <v>906</v>
      </c>
      <c r="E401" s="166">
        <v>0</v>
      </c>
      <c r="F401" s="166">
        <v>0</v>
      </c>
      <c r="G401" s="166">
        <v>0</v>
      </c>
      <c r="H401" s="166">
        <v>1</v>
      </c>
      <c r="I401" s="166">
        <v>1</v>
      </c>
      <c r="J401" s="166">
        <v>1</v>
      </c>
      <c r="K401" s="166">
        <v>0</v>
      </c>
      <c r="L401" s="156">
        <v>299</v>
      </c>
    </row>
    <row r="402" spans="1:12">
      <c r="A402" s="156" t="s">
        <v>984</v>
      </c>
      <c r="B402" s="156" t="s">
        <v>896</v>
      </c>
      <c r="C402" s="156">
        <v>293230</v>
      </c>
      <c r="D402" s="156" t="s">
        <v>1034</v>
      </c>
      <c r="E402" s="166">
        <v>2</v>
      </c>
      <c r="F402" s="166">
        <v>0</v>
      </c>
      <c r="G402" s="166">
        <v>0</v>
      </c>
      <c r="H402" s="166">
        <v>3</v>
      </c>
      <c r="I402" s="166">
        <v>2</v>
      </c>
      <c r="J402" s="166">
        <v>1</v>
      </c>
      <c r="K402" s="166">
        <v>0</v>
      </c>
      <c r="L402" s="156">
        <v>258</v>
      </c>
    </row>
    <row r="403" spans="1:12">
      <c r="A403" s="156" t="s">
        <v>974</v>
      </c>
      <c r="B403" s="156" t="s">
        <v>582</v>
      </c>
      <c r="C403" s="156">
        <v>293240</v>
      </c>
      <c r="D403" s="156" t="s">
        <v>590</v>
      </c>
      <c r="E403" s="166">
        <v>0</v>
      </c>
      <c r="F403" s="166">
        <v>0</v>
      </c>
      <c r="G403" s="166">
        <v>0</v>
      </c>
      <c r="H403" s="166">
        <v>0</v>
      </c>
      <c r="I403" s="166">
        <v>1</v>
      </c>
      <c r="J403" s="166">
        <v>2</v>
      </c>
      <c r="K403" s="166">
        <v>0</v>
      </c>
      <c r="L403" s="156">
        <v>149</v>
      </c>
    </row>
    <row r="404" spans="1:12">
      <c r="A404" s="156" t="s">
        <v>974</v>
      </c>
      <c r="B404" s="156" t="s">
        <v>596</v>
      </c>
      <c r="C404" s="156">
        <v>293245</v>
      </c>
      <c r="D404" s="156" t="s">
        <v>608</v>
      </c>
      <c r="E404" s="166">
        <v>0</v>
      </c>
      <c r="F404" s="166">
        <v>0</v>
      </c>
      <c r="G404" s="166">
        <v>0</v>
      </c>
      <c r="H404" s="166">
        <v>0</v>
      </c>
      <c r="I404" s="166">
        <v>0</v>
      </c>
      <c r="J404" s="166">
        <v>1</v>
      </c>
      <c r="K404" s="166">
        <v>0</v>
      </c>
      <c r="L404" s="156">
        <v>184</v>
      </c>
    </row>
    <row r="405" spans="1:12">
      <c r="A405" s="156" t="s">
        <v>984</v>
      </c>
      <c r="B405" s="156" t="s">
        <v>879</v>
      </c>
      <c r="C405" s="156">
        <v>293250</v>
      </c>
      <c r="D405" s="156" t="s">
        <v>883</v>
      </c>
      <c r="E405" s="166">
        <v>2</v>
      </c>
      <c r="F405" s="166">
        <v>2</v>
      </c>
      <c r="G405" s="166">
        <v>0</v>
      </c>
      <c r="H405" s="166">
        <v>1</v>
      </c>
      <c r="I405" s="166">
        <v>0</v>
      </c>
      <c r="J405" s="166">
        <v>1</v>
      </c>
      <c r="K405" s="166">
        <v>1</v>
      </c>
      <c r="L405" s="156">
        <v>243</v>
      </c>
    </row>
    <row r="406" spans="1:12">
      <c r="A406" s="156" t="s">
        <v>983</v>
      </c>
      <c r="B406" s="156" t="s">
        <v>825</v>
      </c>
      <c r="C406" s="156">
        <v>293260</v>
      </c>
      <c r="D406" s="156" t="s">
        <v>841</v>
      </c>
      <c r="E406" s="166">
        <v>0</v>
      </c>
      <c r="F406" s="166">
        <v>0</v>
      </c>
      <c r="G406" s="166">
        <v>0</v>
      </c>
      <c r="H406" s="166">
        <v>0</v>
      </c>
      <c r="I406" s="166">
        <v>0</v>
      </c>
      <c r="J406" s="166">
        <v>0</v>
      </c>
      <c r="K406" s="166">
        <v>0</v>
      </c>
      <c r="L406" s="156">
        <v>219</v>
      </c>
    </row>
    <row r="407" spans="1:12">
      <c r="A407" s="156" t="s">
        <v>984</v>
      </c>
      <c r="B407" s="156" t="s">
        <v>879</v>
      </c>
      <c r="C407" s="156">
        <v>293270</v>
      </c>
      <c r="D407" s="156" t="s">
        <v>1033</v>
      </c>
      <c r="E407" s="166">
        <v>0</v>
      </c>
      <c r="F407" s="166">
        <v>0</v>
      </c>
      <c r="G407" s="166">
        <v>1</v>
      </c>
      <c r="H407" s="166">
        <v>1</v>
      </c>
      <c r="I407" s="166">
        <v>8</v>
      </c>
      <c r="J407" s="166">
        <v>4</v>
      </c>
      <c r="K407" s="166">
        <v>6</v>
      </c>
      <c r="L407" s="156">
        <v>255</v>
      </c>
    </row>
    <row r="408" spans="1:12">
      <c r="A408" s="156" t="s">
        <v>970</v>
      </c>
      <c r="B408" s="156" t="s">
        <v>530</v>
      </c>
      <c r="C408" s="156">
        <v>293280</v>
      </c>
      <c r="D408" s="156" t="s">
        <v>537</v>
      </c>
      <c r="E408" s="166">
        <v>1</v>
      </c>
      <c r="F408" s="166">
        <v>0</v>
      </c>
      <c r="G408" s="166">
        <v>0</v>
      </c>
      <c r="H408" s="166">
        <v>0</v>
      </c>
      <c r="I408" s="166">
        <v>3</v>
      </c>
      <c r="J408" s="166">
        <v>2</v>
      </c>
      <c r="K408" s="166">
        <v>0</v>
      </c>
      <c r="L408" s="156">
        <v>206</v>
      </c>
    </row>
    <row r="409" spans="1:12">
      <c r="A409" s="156" t="s">
        <v>984</v>
      </c>
      <c r="B409" s="156" t="s">
        <v>946</v>
      </c>
      <c r="C409" s="156">
        <v>293290</v>
      </c>
      <c r="D409" s="156" t="s">
        <v>946</v>
      </c>
      <c r="E409" s="166">
        <v>1</v>
      </c>
      <c r="F409" s="166">
        <v>1</v>
      </c>
      <c r="G409" s="166">
        <v>3</v>
      </c>
      <c r="H409" s="166">
        <v>3</v>
      </c>
      <c r="I409" s="166">
        <v>2</v>
      </c>
      <c r="J409" s="166">
        <v>6</v>
      </c>
      <c r="K409" s="166">
        <v>6</v>
      </c>
      <c r="L409" s="156">
        <v>1396</v>
      </c>
    </row>
    <row r="410" spans="1:12">
      <c r="A410" s="156" t="s">
        <v>970</v>
      </c>
      <c r="B410" s="156" t="s">
        <v>567</v>
      </c>
      <c r="C410" s="156">
        <v>293300</v>
      </c>
      <c r="D410" s="156" t="s">
        <v>1032</v>
      </c>
      <c r="E410" s="166">
        <v>0</v>
      </c>
      <c r="F410" s="166">
        <v>0</v>
      </c>
      <c r="G410" s="166">
        <v>1</v>
      </c>
      <c r="H410" s="166">
        <v>0</v>
      </c>
      <c r="I410" s="166">
        <v>5</v>
      </c>
      <c r="J410" s="166">
        <v>0</v>
      </c>
      <c r="K410" s="166">
        <v>0</v>
      </c>
      <c r="L410" s="156">
        <v>267</v>
      </c>
    </row>
    <row r="411" spans="1:12">
      <c r="A411" s="156" t="s">
        <v>974</v>
      </c>
      <c r="B411" s="156" t="s">
        <v>596</v>
      </c>
      <c r="C411" s="156">
        <v>293305</v>
      </c>
      <c r="D411" s="156" t="s">
        <v>609</v>
      </c>
      <c r="E411" s="166">
        <v>1</v>
      </c>
      <c r="F411" s="166">
        <v>1</v>
      </c>
      <c r="G411" s="166">
        <v>0</v>
      </c>
      <c r="H411" s="166">
        <v>0</v>
      </c>
      <c r="I411" s="166">
        <v>0</v>
      </c>
      <c r="J411" s="166">
        <v>0</v>
      </c>
      <c r="K411" s="166">
        <v>2</v>
      </c>
      <c r="L411" s="156">
        <v>131</v>
      </c>
    </row>
    <row r="412" spans="1:12">
      <c r="A412" s="156" t="s">
        <v>974</v>
      </c>
      <c r="B412" s="156" t="s">
        <v>596</v>
      </c>
      <c r="C412" s="156">
        <v>293310</v>
      </c>
      <c r="D412" s="156" t="s">
        <v>610</v>
      </c>
      <c r="E412" s="166">
        <v>0</v>
      </c>
      <c r="F412" s="166">
        <v>0</v>
      </c>
      <c r="G412" s="166">
        <v>0</v>
      </c>
      <c r="H412" s="166">
        <v>0</v>
      </c>
      <c r="I412" s="166">
        <v>0</v>
      </c>
      <c r="J412" s="166">
        <v>0</v>
      </c>
      <c r="K412" s="166">
        <v>0</v>
      </c>
      <c r="L412" s="156">
        <v>83</v>
      </c>
    </row>
    <row r="413" spans="1:12">
      <c r="A413" s="156" t="s">
        <v>974</v>
      </c>
      <c r="B413" s="156" t="s">
        <v>596</v>
      </c>
      <c r="C413" s="156">
        <v>293315</v>
      </c>
      <c r="D413" s="156" t="s">
        <v>611</v>
      </c>
      <c r="E413" s="166">
        <v>0</v>
      </c>
      <c r="F413" s="166">
        <v>0</v>
      </c>
      <c r="G413" s="166">
        <v>2</v>
      </c>
      <c r="H413" s="166">
        <v>0</v>
      </c>
      <c r="I413" s="166">
        <v>2</v>
      </c>
      <c r="J413" s="166">
        <v>5</v>
      </c>
      <c r="K413" s="166">
        <v>4</v>
      </c>
      <c r="L413" s="156">
        <v>188</v>
      </c>
    </row>
    <row r="414" spans="1:12">
      <c r="A414" s="156" t="s">
        <v>976</v>
      </c>
      <c r="B414" s="156" t="s">
        <v>977</v>
      </c>
      <c r="C414" s="156">
        <v>293317</v>
      </c>
      <c r="D414" s="156" t="s">
        <v>687</v>
      </c>
      <c r="E414" s="166">
        <v>2</v>
      </c>
      <c r="F414" s="166">
        <v>0</v>
      </c>
      <c r="G414" s="166">
        <v>1</v>
      </c>
      <c r="H414" s="166">
        <v>0</v>
      </c>
      <c r="I414" s="166">
        <v>1</v>
      </c>
      <c r="J414" s="166">
        <v>0</v>
      </c>
      <c r="K414" s="166">
        <v>1</v>
      </c>
      <c r="L414" s="156">
        <v>124</v>
      </c>
    </row>
    <row r="415" spans="1:12">
      <c r="A415" s="156" t="s">
        <v>976</v>
      </c>
      <c r="B415" s="156" t="s">
        <v>659</v>
      </c>
      <c r="C415" s="156">
        <v>293320</v>
      </c>
      <c r="D415" s="156" t="s">
        <v>1031</v>
      </c>
      <c r="E415" s="166">
        <v>1</v>
      </c>
      <c r="F415" s="166">
        <v>1</v>
      </c>
      <c r="G415" s="166">
        <v>0</v>
      </c>
      <c r="H415" s="166">
        <v>5</v>
      </c>
      <c r="I415" s="166">
        <v>3</v>
      </c>
      <c r="J415" s="166">
        <v>5</v>
      </c>
      <c r="K415" s="166">
        <v>4</v>
      </c>
      <c r="L415" s="156">
        <v>490</v>
      </c>
    </row>
    <row r="416" spans="1:12">
      <c r="A416" s="156" t="s">
        <v>975</v>
      </c>
      <c r="B416" s="156" t="s">
        <v>634</v>
      </c>
      <c r="C416" s="156">
        <v>293325</v>
      </c>
      <c r="D416" s="156" t="s">
        <v>1030</v>
      </c>
      <c r="E416" s="166">
        <v>0</v>
      </c>
      <c r="F416" s="166">
        <v>0</v>
      </c>
      <c r="G416" s="166">
        <v>1</v>
      </c>
      <c r="H416" s="166">
        <v>1</v>
      </c>
      <c r="I416" s="166">
        <v>0</v>
      </c>
      <c r="J416" s="166">
        <v>0</v>
      </c>
      <c r="K416" s="166">
        <v>1</v>
      </c>
      <c r="L416" s="156">
        <v>69</v>
      </c>
    </row>
    <row r="417" spans="1:12">
      <c r="A417" s="156" t="s">
        <v>983</v>
      </c>
      <c r="B417" s="156" t="s">
        <v>874</v>
      </c>
      <c r="C417" s="156">
        <v>293330</v>
      </c>
      <c r="D417" s="156" t="s">
        <v>874</v>
      </c>
      <c r="E417" s="166">
        <v>21</v>
      </c>
      <c r="F417" s="166">
        <v>14</v>
      </c>
      <c r="G417" s="166">
        <v>25</v>
      </c>
      <c r="H417" s="166">
        <v>19</v>
      </c>
      <c r="I417" s="166">
        <v>18</v>
      </c>
      <c r="J417" s="166">
        <v>15</v>
      </c>
      <c r="K417" s="166">
        <v>7</v>
      </c>
      <c r="L417" s="156">
        <v>5541</v>
      </c>
    </row>
    <row r="418" spans="1:12">
      <c r="A418" s="156" t="s">
        <v>970</v>
      </c>
      <c r="B418" s="156" t="s">
        <v>530</v>
      </c>
      <c r="C418" s="156">
        <v>293340</v>
      </c>
      <c r="D418" s="156" t="s">
        <v>538</v>
      </c>
      <c r="E418" s="166">
        <v>0</v>
      </c>
      <c r="F418" s="166">
        <v>0</v>
      </c>
      <c r="G418" s="166">
        <v>0</v>
      </c>
      <c r="H418" s="166">
        <v>0</v>
      </c>
      <c r="I418" s="166">
        <v>1</v>
      </c>
      <c r="J418" s="166">
        <v>0</v>
      </c>
      <c r="K418" s="166">
        <v>0</v>
      </c>
      <c r="L418" s="156">
        <v>141</v>
      </c>
    </row>
    <row r="419" spans="1:12">
      <c r="A419" s="156" t="s">
        <v>981</v>
      </c>
      <c r="B419" s="156" t="s">
        <v>760</v>
      </c>
      <c r="C419" s="156">
        <v>293345</v>
      </c>
      <c r="D419" s="156" t="s">
        <v>772</v>
      </c>
      <c r="E419" s="166">
        <v>1</v>
      </c>
      <c r="F419" s="166">
        <v>0</v>
      </c>
      <c r="G419" s="166">
        <v>0</v>
      </c>
      <c r="H419" s="166">
        <v>0</v>
      </c>
      <c r="I419" s="166">
        <v>0</v>
      </c>
      <c r="J419" s="166">
        <v>0</v>
      </c>
      <c r="K419" s="166">
        <v>0</v>
      </c>
      <c r="L419" s="156">
        <v>179</v>
      </c>
    </row>
    <row r="420" spans="1:12">
      <c r="A420" s="156" t="s">
        <v>984</v>
      </c>
      <c r="B420" s="156" t="s">
        <v>946</v>
      </c>
      <c r="C420" s="156">
        <v>293350</v>
      </c>
      <c r="D420" s="156" t="s">
        <v>947</v>
      </c>
      <c r="E420" s="166">
        <v>1</v>
      </c>
      <c r="F420" s="166">
        <v>0</v>
      </c>
      <c r="G420" s="166">
        <v>1</v>
      </c>
      <c r="H420" s="166">
        <v>1</v>
      </c>
      <c r="I420" s="166">
        <v>2</v>
      </c>
      <c r="J420" s="166">
        <v>1</v>
      </c>
      <c r="K420" s="166">
        <v>0</v>
      </c>
      <c r="L420" s="156">
        <v>360</v>
      </c>
    </row>
    <row r="421" spans="1:12" ht="13.5" thickBot="1">
      <c r="A421" s="156" t="s">
        <v>974</v>
      </c>
      <c r="B421" s="156" t="s">
        <v>582</v>
      </c>
      <c r="C421" s="156">
        <v>293360</v>
      </c>
      <c r="D421" s="156" t="s">
        <v>591</v>
      </c>
      <c r="E421" s="166">
        <v>2</v>
      </c>
      <c r="F421" s="166">
        <v>0</v>
      </c>
      <c r="G421" s="166">
        <v>5</v>
      </c>
      <c r="H421" s="166">
        <v>1</v>
      </c>
      <c r="I421" s="166">
        <v>2</v>
      </c>
      <c r="J421" s="166">
        <v>4</v>
      </c>
      <c r="K421" s="166">
        <v>7</v>
      </c>
      <c r="L421" s="156">
        <v>851</v>
      </c>
    </row>
    <row r="422" spans="1:12" ht="13.5" thickBot="1">
      <c r="A422" s="297" t="s">
        <v>1020</v>
      </c>
      <c r="B422" s="298"/>
      <c r="C422" s="298"/>
      <c r="D422" s="299"/>
      <c r="E422" s="167">
        <v>824</v>
      </c>
      <c r="F422" s="167">
        <v>1033</v>
      </c>
      <c r="G422" s="167">
        <v>1174</v>
      </c>
      <c r="H422" s="167">
        <v>1373</v>
      </c>
      <c r="I422" s="167">
        <v>1344</v>
      </c>
      <c r="J422" s="167">
        <v>1343</v>
      </c>
      <c r="K422" s="167">
        <f>SUM(K5:K421)</f>
        <v>1133</v>
      </c>
      <c r="L422" s="156">
        <v>199828</v>
      </c>
    </row>
    <row r="424" spans="1:12" ht="18.75">
      <c r="A424" s="156" t="s">
        <v>1029</v>
      </c>
    </row>
    <row r="425" spans="1:12">
      <c r="A425" s="156" t="s">
        <v>1028</v>
      </c>
    </row>
  </sheetData>
  <sheetProtection selectLockedCells="1" selectUnlockedCells="1"/>
  <mergeCells count="3">
    <mergeCell ref="A422:D422"/>
    <mergeCell ref="A3:L3"/>
    <mergeCell ref="A1:L2"/>
  </mergeCells>
  <pageMargins left="0.78749999999999998" right="0.78749999999999998" top="0.98402777777777795" bottom="0.98402777777777795" header="0.51180555555555596" footer="0.51180555555555596"/>
  <pageSetup paperSize="9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K428"/>
  <sheetViews>
    <sheetView workbookViewId="0">
      <pane ySplit="3" topLeftCell="A10" activePane="bottomLeft" state="frozen"/>
      <selection activeCell="M5" sqref="M5"/>
      <selection pane="bottomLeft" activeCell="G11" sqref="G11"/>
    </sheetView>
  </sheetViews>
  <sheetFormatPr defaultColWidth="9" defaultRowHeight="12.75"/>
  <cols>
    <col min="1" max="4" width="24.85546875" style="156" customWidth="1"/>
    <col min="5" max="5" width="12" style="156" hidden="1" customWidth="1"/>
    <col min="6" max="6" width="10" style="156" hidden="1" customWidth="1"/>
    <col min="7" max="7" width="12.7109375" style="156" customWidth="1"/>
    <col min="8" max="8" width="12.85546875" style="156" customWidth="1"/>
    <col min="9" max="9" width="11.28515625" style="156" customWidth="1"/>
    <col min="10" max="10" width="11.5703125" style="156" customWidth="1"/>
    <col min="11" max="11" width="10.42578125" style="156" customWidth="1"/>
    <col min="12" max="16384" width="9" style="156"/>
  </cols>
  <sheetData>
    <row r="1" spans="1:11" ht="37.5" customHeight="1">
      <c r="A1" s="261" t="s">
        <v>1080</v>
      </c>
      <c r="B1" s="261"/>
      <c r="C1" s="261"/>
      <c r="D1" s="261"/>
      <c r="E1" s="261"/>
      <c r="F1" s="261"/>
      <c r="G1" s="261"/>
      <c r="H1" s="261"/>
      <c r="I1" s="261"/>
      <c r="J1" s="261"/>
      <c r="K1" s="261"/>
    </row>
    <row r="2" spans="1:11" ht="18" customHeight="1" thickBot="1">
      <c r="A2" s="300" t="s">
        <v>1073</v>
      </c>
      <c r="B2" s="300"/>
      <c r="C2" s="300"/>
      <c r="D2" s="300"/>
      <c r="E2" s="300"/>
      <c r="F2" s="300"/>
      <c r="G2" s="300"/>
      <c r="H2" s="300"/>
      <c r="I2" s="300"/>
      <c r="J2" s="300"/>
    </row>
    <row r="3" spans="1:11" ht="15">
      <c r="A3" s="163" t="s">
        <v>1065</v>
      </c>
      <c r="B3" s="163" t="s">
        <v>1072</v>
      </c>
      <c r="C3" s="163" t="s">
        <v>953</v>
      </c>
      <c r="D3" s="163" t="s">
        <v>1063</v>
      </c>
      <c r="E3" s="165">
        <v>2013</v>
      </c>
      <c r="F3" s="165">
        <v>2014</v>
      </c>
      <c r="G3" s="165">
        <v>2015</v>
      </c>
      <c r="H3" s="165">
        <v>2016</v>
      </c>
      <c r="I3" s="165">
        <v>2017</v>
      </c>
      <c r="J3" s="165">
        <v>2018</v>
      </c>
      <c r="K3" s="165" t="s">
        <v>1071</v>
      </c>
    </row>
    <row r="4" spans="1:11">
      <c r="A4" s="156" t="s">
        <v>970</v>
      </c>
      <c r="B4" s="156" t="s">
        <v>549</v>
      </c>
      <c r="C4" s="168">
        <v>290010</v>
      </c>
      <c r="D4" s="156" t="s">
        <v>540</v>
      </c>
      <c r="E4" s="166">
        <v>0</v>
      </c>
      <c r="F4" s="166">
        <v>0</v>
      </c>
      <c r="G4" s="166">
        <v>0</v>
      </c>
      <c r="H4" s="166">
        <v>0</v>
      </c>
      <c r="I4" s="166">
        <v>0</v>
      </c>
      <c r="J4" s="166">
        <v>0</v>
      </c>
      <c r="K4" s="166">
        <v>0</v>
      </c>
    </row>
    <row r="5" spans="1:11">
      <c r="A5" s="156" t="s">
        <v>970</v>
      </c>
      <c r="B5" s="156" t="s">
        <v>567</v>
      </c>
      <c r="C5" s="168">
        <v>290040</v>
      </c>
      <c r="D5" s="156" t="s">
        <v>552</v>
      </c>
      <c r="E5" s="166">
        <v>0</v>
      </c>
      <c r="F5" s="166">
        <v>0</v>
      </c>
      <c r="G5" s="166">
        <v>0</v>
      </c>
      <c r="H5" s="166">
        <v>0</v>
      </c>
      <c r="I5" s="166">
        <v>0</v>
      </c>
      <c r="J5" s="166">
        <v>0</v>
      </c>
      <c r="K5" s="166">
        <v>0</v>
      </c>
    </row>
    <row r="6" spans="1:11">
      <c r="A6" s="156" t="s">
        <v>970</v>
      </c>
      <c r="B6" s="156" t="s">
        <v>504</v>
      </c>
      <c r="C6" s="168">
        <v>290110</v>
      </c>
      <c r="D6" s="156" t="s">
        <v>496</v>
      </c>
      <c r="E6" s="166">
        <v>0</v>
      </c>
      <c r="F6" s="166">
        <v>0</v>
      </c>
      <c r="G6" s="166">
        <v>0</v>
      </c>
      <c r="H6" s="166">
        <v>0</v>
      </c>
      <c r="I6" s="166">
        <v>0</v>
      </c>
      <c r="J6" s="166">
        <v>0</v>
      </c>
      <c r="K6" s="166">
        <v>0</v>
      </c>
    </row>
    <row r="7" spans="1:11">
      <c r="A7" s="156" t="s">
        <v>970</v>
      </c>
      <c r="B7" s="156" t="s">
        <v>530</v>
      </c>
      <c r="C7" s="168">
        <v>290130</v>
      </c>
      <c r="D7" s="156" t="s">
        <v>525</v>
      </c>
      <c r="E7" s="166">
        <v>0</v>
      </c>
      <c r="F7" s="166">
        <v>0</v>
      </c>
      <c r="G7" s="166">
        <v>0</v>
      </c>
      <c r="H7" s="166">
        <v>0</v>
      </c>
      <c r="I7" s="166">
        <v>0</v>
      </c>
      <c r="J7" s="166">
        <v>0</v>
      </c>
      <c r="K7" s="166">
        <v>0</v>
      </c>
    </row>
    <row r="8" spans="1:11">
      <c r="A8" s="156" t="s">
        <v>970</v>
      </c>
      <c r="B8" s="156" t="s">
        <v>504</v>
      </c>
      <c r="C8" s="168">
        <v>290150</v>
      </c>
      <c r="D8" s="156" t="s">
        <v>497</v>
      </c>
      <c r="E8" s="166">
        <v>0</v>
      </c>
      <c r="F8" s="166">
        <v>0</v>
      </c>
      <c r="G8" s="166">
        <v>0</v>
      </c>
      <c r="H8" s="166">
        <v>0</v>
      </c>
      <c r="I8" s="166">
        <v>0</v>
      </c>
      <c r="J8" s="166">
        <v>0</v>
      </c>
      <c r="K8" s="166">
        <v>0</v>
      </c>
    </row>
    <row r="9" spans="1:11">
      <c r="A9" s="156" t="s">
        <v>970</v>
      </c>
      <c r="B9" s="156" t="s">
        <v>504</v>
      </c>
      <c r="C9" s="168">
        <v>290170</v>
      </c>
      <c r="D9" s="156" t="s">
        <v>498</v>
      </c>
      <c r="E9" s="166">
        <v>0</v>
      </c>
      <c r="F9" s="166">
        <v>0</v>
      </c>
      <c r="G9" s="166">
        <v>0</v>
      </c>
      <c r="H9" s="166">
        <v>0</v>
      </c>
      <c r="I9" s="166">
        <v>0</v>
      </c>
      <c r="J9" s="166">
        <v>0</v>
      </c>
      <c r="K9" s="166">
        <v>0</v>
      </c>
    </row>
    <row r="10" spans="1:11">
      <c r="A10" s="156" t="s">
        <v>970</v>
      </c>
      <c r="B10" s="156" t="s">
        <v>567</v>
      </c>
      <c r="C10" s="168">
        <v>290210</v>
      </c>
      <c r="D10" s="156" t="s">
        <v>553</v>
      </c>
      <c r="E10" s="166">
        <v>0</v>
      </c>
      <c r="F10" s="166">
        <v>0</v>
      </c>
      <c r="G10" s="166">
        <v>0</v>
      </c>
      <c r="H10" s="166">
        <v>0</v>
      </c>
      <c r="I10" s="166">
        <v>0</v>
      </c>
      <c r="J10" s="166">
        <v>0</v>
      </c>
      <c r="K10" s="166">
        <v>0</v>
      </c>
    </row>
    <row r="11" spans="1:11">
      <c r="A11" s="156" t="s">
        <v>970</v>
      </c>
      <c r="B11" s="156" t="s">
        <v>504</v>
      </c>
      <c r="C11" s="168">
        <v>290260</v>
      </c>
      <c r="D11" s="156" t="s">
        <v>499</v>
      </c>
      <c r="E11" s="166">
        <v>0</v>
      </c>
      <c r="F11" s="166">
        <v>0</v>
      </c>
      <c r="G11" s="166">
        <v>0</v>
      </c>
      <c r="H11" s="166">
        <v>0</v>
      </c>
      <c r="I11" s="166">
        <v>0</v>
      </c>
      <c r="J11" s="166">
        <v>0</v>
      </c>
      <c r="K11" s="166">
        <v>0</v>
      </c>
    </row>
    <row r="12" spans="1:11">
      <c r="A12" s="156" t="s">
        <v>970</v>
      </c>
      <c r="B12" s="156" t="s">
        <v>567</v>
      </c>
      <c r="C12" s="168">
        <v>290330</v>
      </c>
      <c r="D12" s="156" t="s">
        <v>888</v>
      </c>
      <c r="E12" s="166">
        <v>0</v>
      </c>
      <c r="F12" s="166">
        <v>0</v>
      </c>
      <c r="G12" s="166">
        <v>0</v>
      </c>
      <c r="H12" s="166">
        <v>0</v>
      </c>
      <c r="I12" s="166">
        <v>0</v>
      </c>
      <c r="J12" s="166">
        <v>0</v>
      </c>
      <c r="K12" s="166">
        <v>0</v>
      </c>
    </row>
    <row r="13" spans="1:11">
      <c r="A13" s="156" t="s">
        <v>970</v>
      </c>
      <c r="B13" s="156" t="s">
        <v>567</v>
      </c>
      <c r="C13" s="168">
        <v>290360</v>
      </c>
      <c r="D13" s="156" t="s">
        <v>555</v>
      </c>
      <c r="E13" s="166">
        <v>0</v>
      </c>
      <c r="F13" s="166">
        <v>0</v>
      </c>
      <c r="G13" s="166">
        <v>0</v>
      </c>
      <c r="H13" s="166">
        <v>0</v>
      </c>
      <c r="I13" s="166">
        <v>0</v>
      </c>
      <c r="J13" s="166">
        <v>0</v>
      </c>
      <c r="K13" s="166">
        <v>0</v>
      </c>
    </row>
    <row r="14" spans="1:11">
      <c r="A14" s="156" t="s">
        <v>970</v>
      </c>
      <c r="B14" s="156" t="s">
        <v>530</v>
      </c>
      <c r="C14" s="168">
        <v>290380</v>
      </c>
      <c r="D14" s="156" t="s">
        <v>526</v>
      </c>
      <c r="E14" s="166">
        <v>0</v>
      </c>
      <c r="F14" s="166">
        <v>0</v>
      </c>
      <c r="G14" s="166">
        <v>0</v>
      </c>
      <c r="H14" s="166">
        <v>0</v>
      </c>
      <c r="I14" s="166">
        <v>0</v>
      </c>
      <c r="J14" s="166">
        <v>0</v>
      </c>
      <c r="K14" s="166">
        <v>0</v>
      </c>
    </row>
    <row r="15" spans="1:11">
      <c r="A15" s="156" t="s">
        <v>970</v>
      </c>
      <c r="B15" s="156" t="s">
        <v>549</v>
      </c>
      <c r="C15" s="168">
        <v>290400</v>
      </c>
      <c r="D15" s="156" t="s">
        <v>541</v>
      </c>
      <c r="E15" s="166">
        <v>0</v>
      </c>
      <c r="F15" s="166">
        <v>0</v>
      </c>
      <c r="G15" s="166">
        <v>0</v>
      </c>
      <c r="H15" s="166">
        <v>0</v>
      </c>
      <c r="I15" s="166">
        <v>0</v>
      </c>
      <c r="J15" s="166">
        <v>0</v>
      </c>
      <c r="K15" s="166">
        <v>0</v>
      </c>
    </row>
    <row r="16" spans="1:11">
      <c r="A16" s="156" t="s">
        <v>970</v>
      </c>
      <c r="B16" s="156" t="s">
        <v>530</v>
      </c>
      <c r="C16" s="168">
        <v>290405</v>
      </c>
      <c r="D16" s="156" t="s">
        <v>527</v>
      </c>
      <c r="E16" s="166">
        <v>0</v>
      </c>
      <c r="F16" s="166">
        <v>0</v>
      </c>
      <c r="G16" s="166">
        <v>0</v>
      </c>
      <c r="H16" s="166">
        <v>0</v>
      </c>
      <c r="I16" s="166">
        <v>0</v>
      </c>
      <c r="J16" s="166">
        <v>0</v>
      </c>
      <c r="K16" s="166">
        <v>0</v>
      </c>
    </row>
    <row r="17" spans="1:11">
      <c r="A17" s="156" t="s">
        <v>970</v>
      </c>
      <c r="B17" s="156" t="s">
        <v>504</v>
      </c>
      <c r="C17" s="168">
        <v>290640</v>
      </c>
      <c r="D17" s="156" t="s">
        <v>500</v>
      </c>
      <c r="E17" s="166">
        <v>0</v>
      </c>
      <c r="F17" s="166">
        <v>0</v>
      </c>
      <c r="G17" s="166">
        <v>0</v>
      </c>
      <c r="H17" s="166">
        <v>0</v>
      </c>
      <c r="I17" s="166">
        <v>0</v>
      </c>
      <c r="J17" s="166">
        <v>0</v>
      </c>
      <c r="K17" s="166">
        <v>0</v>
      </c>
    </row>
    <row r="18" spans="1:11">
      <c r="A18" s="156" t="s">
        <v>970</v>
      </c>
      <c r="B18" s="156" t="s">
        <v>567</v>
      </c>
      <c r="C18" s="168">
        <v>290680</v>
      </c>
      <c r="D18" s="156" t="s">
        <v>556</v>
      </c>
      <c r="E18" s="166">
        <v>0</v>
      </c>
      <c r="F18" s="166">
        <v>0</v>
      </c>
      <c r="G18" s="166">
        <v>0</v>
      </c>
      <c r="H18" s="166">
        <v>0</v>
      </c>
      <c r="I18" s="166">
        <v>0</v>
      </c>
      <c r="J18" s="166">
        <v>0</v>
      </c>
      <c r="K18" s="166">
        <v>0</v>
      </c>
    </row>
    <row r="19" spans="1:11">
      <c r="A19" s="156" t="s">
        <v>970</v>
      </c>
      <c r="B19" s="156" t="s">
        <v>504</v>
      </c>
      <c r="C19" s="168">
        <v>290685</v>
      </c>
      <c r="D19" s="156" t="s">
        <v>501</v>
      </c>
      <c r="E19" s="166">
        <v>0</v>
      </c>
      <c r="F19" s="166">
        <v>0</v>
      </c>
      <c r="G19" s="166">
        <v>0</v>
      </c>
      <c r="H19" s="166">
        <v>0</v>
      </c>
      <c r="I19" s="166">
        <v>0</v>
      </c>
      <c r="J19" s="166">
        <v>0</v>
      </c>
      <c r="K19" s="166">
        <v>0</v>
      </c>
    </row>
    <row r="20" spans="1:11">
      <c r="A20" s="156" t="s">
        <v>970</v>
      </c>
      <c r="B20" s="156" t="s">
        <v>567</v>
      </c>
      <c r="C20" s="168">
        <v>290840</v>
      </c>
      <c r="D20" s="156" t="s">
        <v>557</v>
      </c>
      <c r="E20" s="166">
        <v>0</v>
      </c>
      <c r="F20" s="166">
        <v>0</v>
      </c>
      <c r="G20" s="166">
        <v>0</v>
      </c>
      <c r="H20" s="166">
        <v>0</v>
      </c>
      <c r="I20" s="166">
        <v>0</v>
      </c>
      <c r="J20" s="166">
        <v>0</v>
      </c>
      <c r="K20" s="166">
        <v>0</v>
      </c>
    </row>
    <row r="21" spans="1:11">
      <c r="A21" s="156" t="s">
        <v>970</v>
      </c>
      <c r="B21" s="156" t="s">
        <v>504</v>
      </c>
      <c r="C21" s="168">
        <v>290850</v>
      </c>
      <c r="D21" s="156" t="s">
        <v>502</v>
      </c>
      <c r="E21" s="166">
        <v>0</v>
      </c>
      <c r="F21" s="166">
        <v>0</v>
      </c>
      <c r="G21" s="166">
        <v>0</v>
      </c>
      <c r="H21" s="166">
        <v>0</v>
      </c>
      <c r="I21" s="166">
        <v>0</v>
      </c>
      <c r="J21" s="166">
        <v>0</v>
      </c>
      <c r="K21" s="166">
        <v>0</v>
      </c>
    </row>
    <row r="22" spans="1:11">
      <c r="A22" s="156" t="s">
        <v>970</v>
      </c>
      <c r="B22" s="156" t="s">
        <v>504</v>
      </c>
      <c r="C22" s="168">
        <v>290890</v>
      </c>
      <c r="D22" s="156" t="s">
        <v>503</v>
      </c>
      <c r="E22" s="166">
        <v>0</v>
      </c>
      <c r="F22" s="166">
        <v>0</v>
      </c>
      <c r="G22" s="166">
        <v>0</v>
      </c>
      <c r="H22" s="166">
        <v>0</v>
      </c>
      <c r="I22" s="166">
        <v>0</v>
      </c>
      <c r="J22" s="166">
        <v>0</v>
      </c>
      <c r="K22" s="166">
        <v>0</v>
      </c>
    </row>
    <row r="23" spans="1:11">
      <c r="A23" s="156" t="s">
        <v>970</v>
      </c>
      <c r="B23" s="156" t="s">
        <v>567</v>
      </c>
      <c r="C23" s="168">
        <v>291070</v>
      </c>
      <c r="D23" s="156" t="s">
        <v>558</v>
      </c>
      <c r="E23" s="166">
        <v>0</v>
      </c>
      <c r="F23" s="166">
        <v>0</v>
      </c>
      <c r="G23" s="166">
        <v>0</v>
      </c>
      <c r="H23" s="166">
        <v>0</v>
      </c>
      <c r="I23" s="166">
        <v>0</v>
      </c>
      <c r="J23" s="166">
        <v>0</v>
      </c>
      <c r="K23" s="166">
        <v>0</v>
      </c>
    </row>
    <row r="24" spans="1:11">
      <c r="A24" s="156" t="s">
        <v>970</v>
      </c>
      <c r="B24" s="156" t="s">
        <v>504</v>
      </c>
      <c r="C24" s="168">
        <v>291080</v>
      </c>
      <c r="D24" s="156" t="s">
        <v>504</v>
      </c>
      <c r="E24" s="166">
        <v>0</v>
      </c>
      <c r="F24" s="166">
        <v>0</v>
      </c>
      <c r="G24" s="166">
        <v>1</v>
      </c>
      <c r="H24" s="166">
        <v>1</v>
      </c>
      <c r="I24" s="166">
        <v>1</v>
      </c>
      <c r="J24" s="166">
        <v>1</v>
      </c>
      <c r="K24" s="166">
        <v>0</v>
      </c>
    </row>
    <row r="25" spans="1:11">
      <c r="A25" s="156" t="s">
        <v>970</v>
      </c>
      <c r="B25" s="156" t="s">
        <v>504</v>
      </c>
      <c r="C25" s="168">
        <v>291125</v>
      </c>
      <c r="D25" s="156" t="s">
        <v>505</v>
      </c>
      <c r="E25" s="166">
        <v>0</v>
      </c>
      <c r="F25" s="166">
        <v>0</v>
      </c>
      <c r="G25" s="166">
        <v>0</v>
      </c>
      <c r="H25" s="166">
        <v>0</v>
      </c>
      <c r="I25" s="166">
        <v>0</v>
      </c>
      <c r="J25" s="166">
        <v>0</v>
      </c>
      <c r="K25" s="166">
        <v>0</v>
      </c>
    </row>
    <row r="26" spans="1:11">
      <c r="A26" s="156" t="s">
        <v>970</v>
      </c>
      <c r="B26" s="156" t="s">
        <v>530</v>
      </c>
      <c r="C26" s="168">
        <v>291190</v>
      </c>
      <c r="D26" s="156" t="s">
        <v>528</v>
      </c>
      <c r="E26" s="166">
        <v>0</v>
      </c>
      <c r="F26" s="166">
        <v>0</v>
      </c>
      <c r="G26" s="166">
        <v>0</v>
      </c>
      <c r="H26" s="166">
        <v>0</v>
      </c>
      <c r="I26" s="166">
        <v>0</v>
      </c>
      <c r="J26" s="166">
        <v>0</v>
      </c>
      <c r="K26" s="166">
        <v>0</v>
      </c>
    </row>
    <row r="27" spans="1:11">
      <c r="A27" s="156" t="s">
        <v>970</v>
      </c>
      <c r="B27" s="156" t="s">
        <v>530</v>
      </c>
      <c r="C27" s="168">
        <v>291260</v>
      </c>
      <c r="D27" s="156" t="s">
        <v>529</v>
      </c>
      <c r="E27" s="166">
        <v>0</v>
      </c>
      <c r="F27" s="166">
        <v>0</v>
      </c>
      <c r="G27" s="166">
        <v>0</v>
      </c>
      <c r="H27" s="166">
        <v>0</v>
      </c>
      <c r="I27" s="166">
        <v>0</v>
      </c>
      <c r="J27" s="166">
        <v>0</v>
      </c>
      <c r="K27" s="166">
        <v>0</v>
      </c>
    </row>
    <row r="28" spans="1:11">
      <c r="A28" s="156" t="s">
        <v>970</v>
      </c>
      <c r="B28" s="156" t="s">
        <v>549</v>
      </c>
      <c r="C28" s="168">
        <v>291300</v>
      </c>
      <c r="D28" s="156" t="s">
        <v>542</v>
      </c>
      <c r="E28" s="166">
        <v>0</v>
      </c>
      <c r="F28" s="166">
        <v>0</v>
      </c>
      <c r="G28" s="166">
        <v>0</v>
      </c>
      <c r="H28" s="166">
        <v>0</v>
      </c>
      <c r="I28" s="166">
        <v>0</v>
      </c>
      <c r="J28" s="166">
        <v>0</v>
      </c>
      <c r="K28" s="166">
        <v>0</v>
      </c>
    </row>
    <row r="29" spans="1:11">
      <c r="A29" s="156" t="s">
        <v>970</v>
      </c>
      <c r="B29" s="156" t="s">
        <v>504</v>
      </c>
      <c r="C29" s="168">
        <v>291330</v>
      </c>
      <c r="D29" s="156" t="s">
        <v>506</v>
      </c>
      <c r="E29" s="166">
        <v>0</v>
      </c>
      <c r="F29" s="166">
        <v>0</v>
      </c>
      <c r="G29" s="166">
        <v>0</v>
      </c>
      <c r="H29" s="166">
        <v>0</v>
      </c>
      <c r="I29" s="166">
        <v>0</v>
      </c>
      <c r="J29" s="166">
        <v>0</v>
      </c>
      <c r="K29" s="166">
        <v>0</v>
      </c>
    </row>
    <row r="30" spans="1:11">
      <c r="A30" s="156" t="s">
        <v>970</v>
      </c>
      <c r="B30" s="156" t="s">
        <v>504</v>
      </c>
      <c r="C30" s="168">
        <v>291380</v>
      </c>
      <c r="D30" s="156" t="s">
        <v>507</v>
      </c>
      <c r="E30" s="166">
        <v>0</v>
      </c>
      <c r="F30" s="166">
        <v>0</v>
      </c>
      <c r="G30" s="166">
        <v>0</v>
      </c>
      <c r="H30" s="166">
        <v>0</v>
      </c>
      <c r="I30" s="166">
        <v>0</v>
      </c>
      <c r="J30" s="166">
        <v>0</v>
      </c>
      <c r="K30" s="166">
        <v>0</v>
      </c>
    </row>
    <row r="31" spans="1:11">
      <c r="A31" s="156" t="s">
        <v>970</v>
      </c>
      <c r="B31" s="156" t="s">
        <v>504</v>
      </c>
      <c r="C31" s="168">
        <v>291400</v>
      </c>
      <c r="D31" s="156" t="s">
        <v>508</v>
      </c>
      <c r="E31" s="166">
        <v>0</v>
      </c>
      <c r="F31" s="166">
        <v>0</v>
      </c>
      <c r="G31" s="166">
        <v>0</v>
      </c>
      <c r="H31" s="166">
        <v>0</v>
      </c>
      <c r="I31" s="166">
        <v>0</v>
      </c>
      <c r="J31" s="166">
        <v>0</v>
      </c>
      <c r="K31" s="166">
        <v>0</v>
      </c>
    </row>
    <row r="32" spans="1:11">
      <c r="A32" s="156" t="s">
        <v>970</v>
      </c>
      <c r="B32" s="156" t="s">
        <v>549</v>
      </c>
      <c r="C32" s="168">
        <v>291440</v>
      </c>
      <c r="D32" s="156" t="s">
        <v>543</v>
      </c>
      <c r="E32" s="166">
        <v>0</v>
      </c>
      <c r="F32" s="166">
        <v>0</v>
      </c>
      <c r="G32" s="166">
        <v>0</v>
      </c>
      <c r="H32" s="166">
        <v>0</v>
      </c>
      <c r="I32" s="166">
        <v>0</v>
      </c>
      <c r="J32" s="166">
        <v>0</v>
      </c>
      <c r="K32" s="166">
        <v>0</v>
      </c>
    </row>
    <row r="33" spans="1:11">
      <c r="A33" s="156" t="s">
        <v>970</v>
      </c>
      <c r="B33" s="156" t="s">
        <v>504</v>
      </c>
      <c r="C33" s="168">
        <v>291450</v>
      </c>
      <c r="D33" s="156" t="s">
        <v>509</v>
      </c>
      <c r="E33" s="166">
        <v>0</v>
      </c>
      <c r="F33" s="166">
        <v>0</v>
      </c>
      <c r="G33" s="166">
        <v>0</v>
      </c>
      <c r="H33" s="166">
        <v>0</v>
      </c>
      <c r="I33" s="166">
        <v>0</v>
      </c>
      <c r="J33" s="166">
        <v>0</v>
      </c>
      <c r="K33" s="166">
        <v>0</v>
      </c>
    </row>
    <row r="34" spans="1:11">
      <c r="A34" s="156" t="s">
        <v>970</v>
      </c>
      <c r="B34" s="156" t="s">
        <v>530</v>
      </c>
      <c r="C34" s="168">
        <v>291470</v>
      </c>
      <c r="D34" s="156" t="s">
        <v>530</v>
      </c>
      <c r="E34" s="166">
        <v>0</v>
      </c>
      <c r="F34" s="166">
        <v>0</v>
      </c>
      <c r="G34" s="166">
        <v>0</v>
      </c>
      <c r="H34" s="166">
        <v>0</v>
      </c>
      <c r="I34" s="166">
        <v>0</v>
      </c>
      <c r="J34" s="166">
        <v>0</v>
      </c>
      <c r="K34" s="166">
        <v>0</v>
      </c>
    </row>
    <row r="35" spans="1:11">
      <c r="A35" s="156" t="s">
        <v>970</v>
      </c>
      <c r="B35" s="156" t="s">
        <v>530</v>
      </c>
      <c r="C35" s="168">
        <v>291500</v>
      </c>
      <c r="D35" s="156" t="s">
        <v>531</v>
      </c>
      <c r="E35" s="166">
        <v>0</v>
      </c>
      <c r="F35" s="166">
        <v>0</v>
      </c>
      <c r="G35" s="166">
        <v>0</v>
      </c>
      <c r="H35" s="166">
        <v>0</v>
      </c>
      <c r="I35" s="166">
        <v>0</v>
      </c>
      <c r="J35" s="166">
        <v>0</v>
      </c>
      <c r="K35" s="166">
        <v>0</v>
      </c>
    </row>
    <row r="36" spans="1:11">
      <c r="A36" s="156" t="s">
        <v>970</v>
      </c>
      <c r="B36" s="156" t="s">
        <v>530</v>
      </c>
      <c r="C36" s="168">
        <v>291900</v>
      </c>
      <c r="D36" s="156" t="s">
        <v>532</v>
      </c>
      <c r="E36" s="166">
        <v>0</v>
      </c>
      <c r="F36" s="166">
        <v>0</v>
      </c>
      <c r="G36" s="166">
        <v>0</v>
      </c>
      <c r="H36" s="166">
        <v>0</v>
      </c>
      <c r="I36" s="166">
        <v>0</v>
      </c>
      <c r="J36" s="166">
        <v>0</v>
      </c>
      <c r="K36" s="166">
        <v>0</v>
      </c>
    </row>
    <row r="37" spans="1:11">
      <c r="A37" s="156" t="s">
        <v>970</v>
      </c>
      <c r="B37" s="156" t="s">
        <v>567</v>
      </c>
      <c r="C37" s="168">
        <v>291910</v>
      </c>
      <c r="D37" s="156" t="s">
        <v>559</v>
      </c>
      <c r="E37" s="166">
        <v>0</v>
      </c>
      <c r="F37" s="166">
        <v>0</v>
      </c>
      <c r="G37" s="166">
        <v>0</v>
      </c>
      <c r="H37" s="166">
        <v>0</v>
      </c>
      <c r="I37" s="166">
        <v>0</v>
      </c>
      <c r="J37" s="166">
        <v>0</v>
      </c>
      <c r="K37" s="166">
        <v>0</v>
      </c>
    </row>
    <row r="38" spans="1:11">
      <c r="A38" s="156" t="s">
        <v>970</v>
      </c>
      <c r="B38" s="156" t="s">
        <v>549</v>
      </c>
      <c r="C38" s="168">
        <v>291930</v>
      </c>
      <c r="D38" s="156" t="s">
        <v>544</v>
      </c>
      <c r="E38" s="166">
        <v>0</v>
      </c>
      <c r="F38" s="166">
        <v>0</v>
      </c>
      <c r="G38" s="166">
        <v>0</v>
      </c>
      <c r="H38" s="166">
        <v>0</v>
      </c>
      <c r="I38" s="166">
        <v>0</v>
      </c>
      <c r="J38" s="166">
        <v>0</v>
      </c>
      <c r="K38" s="166">
        <v>0</v>
      </c>
    </row>
    <row r="39" spans="1:11">
      <c r="A39" s="156" t="s">
        <v>970</v>
      </c>
      <c r="B39" s="156" t="s">
        <v>530</v>
      </c>
      <c r="C39" s="168">
        <v>291960</v>
      </c>
      <c r="D39" s="156" t="s">
        <v>533</v>
      </c>
      <c r="E39" s="166">
        <v>0</v>
      </c>
      <c r="F39" s="166">
        <v>0</v>
      </c>
      <c r="G39" s="166">
        <v>0</v>
      </c>
      <c r="H39" s="166">
        <v>0</v>
      </c>
      <c r="I39" s="166">
        <v>0</v>
      </c>
      <c r="J39" s="166">
        <v>0</v>
      </c>
      <c r="K39" s="166">
        <v>0</v>
      </c>
    </row>
    <row r="40" spans="1:11">
      <c r="A40" s="156" t="s">
        <v>970</v>
      </c>
      <c r="B40" s="156" t="s">
        <v>530</v>
      </c>
      <c r="C40" s="168">
        <v>292080</v>
      </c>
      <c r="D40" s="156" t="s">
        <v>534</v>
      </c>
      <c r="E40" s="166">
        <v>0</v>
      </c>
      <c r="F40" s="166">
        <v>0</v>
      </c>
      <c r="G40" s="166">
        <v>0</v>
      </c>
      <c r="H40" s="166">
        <v>0</v>
      </c>
      <c r="I40" s="166">
        <v>0</v>
      </c>
      <c r="J40" s="166">
        <v>0</v>
      </c>
      <c r="K40" s="166">
        <v>0</v>
      </c>
    </row>
    <row r="41" spans="1:11">
      <c r="A41" s="156" t="s">
        <v>970</v>
      </c>
      <c r="B41" s="156" t="s">
        <v>567</v>
      </c>
      <c r="C41" s="168">
        <v>292150</v>
      </c>
      <c r="D41" s="156" t="s">
        <v>560</v>
      </c>
      <c r="E41" s="166">
        <v>0</v>
      </c>
      <c r="F41" s="166">
        <v>0</v>
      </c>
      <c r="G41" s="166">
        <v>0</v>
      </c>
      <c r="H41" s="166">
        <v>0</v>
      </c>
      <c r="I41" s="166">
        <v>0</v>
      </c>
      <c r="J41" s="166">
        <v>0</v>
      </c>
      <c r="K41" s="166">
        <v>0</v>
      </c>
    </row>
    <row r="42" spans="1:11">
      <c r="A42" s="156" t="s">
        <v>970</v>
      </c>
      <c r="B42" s="156" t="s">
        <v>549</v>
      </c>
      <c r="C42" s="168">
        <v>292190</v>
      </c>
      <c r="D42" s="156" t="s">
        <v>545</v>
      </c>
      <c r="E42" s="166">
        <v>0</v>
      </c>
      <c r="F42" s="166">
        <v>0</v>
      </c>
      <c r="G42" s="166">
        <v>0</v>
      </c>
      <c r="H42" s="166">
        <v>0</v>
      </c>
      <c r="I42" s="166">
        <v>0</v>
      </c>
      <c r="J42" s="166">
        <v>0</v>
      </c>
      <c r="K42" s="166">
        <v>0</v>
      </c>
    </row>
    <row r="43" spans="1:11">
      <c r="A43" s="156" t="s">
        <v>970</v>
      </c>
      <c r="B43" s="156" t="s">
        <v>504</v>
      </c>
      <c r="C43" s="168">
        <v>292210</v>
      </c>
      <c r="D43" s="156" t="s">
        <v>510</v>
      </c>
      <c r="E43" s="166">
        <v>0</v>
      </c>
      <c r="F43" s="166">
        <v>0</v>
      </c>
      <c r="G43" s="166">
        <v>0</v>
      </c>
      <c r="H43" s="166">
        <v>0</v>
      </c>
      <c r="I43" s="166">
        <v>0</v>
      </c>
      <c r="J43" s="166">
        <v>0</v>
      </c>
      <c r="K43" s="166">
        <v>0</v>
      </c>
    </row>
    <row r="44" spans="1:11">
      <c r="A44" s="156" t="s">
        <v>970</v>
      </c>
      <c r="B44" s="156" t="s">
        <v>567</v>
      </c>
      <c r="C44" s="168">
        <v>292265</v>
      </c>
      <c r="D44" s="156" t="s">
        <v>561</v>
      </c>
      <c r="E44" s="166">
        <v>0</v>
      </c>
      <c r="F44" s="166">
        <v>0</v>
      </c>
      <c r="G44" s="166">
        <v>0</v>
      </c>
      <c r="H44" s="166">
        <v>0</v>
      </c>
      <c r="I44" s="166">
        <v>0</v>
      </c>
      <c r="J44" s="166">
        <v>0</v>
      </c>
      <c r="K44" s="166">
        <v>0</v>
      </c>
    </row>
    <row r="45" spans="1:11">
      <c r="A45" s="156" t="s">
        <v>970</v>
      </c>
      <c r="B45" s="156" t="s">
        <v>504</v>
      </c>
      <c r="C45" s="168">
        <v>292273</v>
      </c>
      <c r="D45" s="156" t="s">
        <v>511</v>
      </c>
      <c r="E45" s="166">
        <v>0</v>
      </c>
      <c r="F45" s="166">
        <v>0</v>
      </c>
      <c r="G45" s="166">
        <v>0</v>
      </c>
      <c r="H45" s="166">
        <v>0</v>
      </c>
      <c r="I45" s="166">
        <v>0</v>
      </c>
      <c r="J45" s="166">
        <v>0</v>
      </c>
      <c r="K45" s="166">
        <v>0</v>
      </c>
    </row>
    <row r="46" spans="1:11">
      <c r="A46" s="156" t="s">
        <v>970</v>
      </c>
      <c r="B46" s="156" t="s">
        <v>530</v>
      </c>
      <c r="C46" s="168">
        <v>292285</v>
      </c>
      <c r="D46" s="156" t="s">
        <v>535</v>
      </c>
      <c r="E46" s="166">
        <v>0</v>
      </c>
      <c r="F46" s="166">
        <v>0</v>
      </c>
      <c r="G46" s="166">
        <v>0</v>
      </c>
      <c r="H46" s="166">
        <v>0</v>
      </c>
      <c r="I46" s="166">
        <v>0</v>
      </c>
      <c r="J46" s="166">
        <v>0</v>
      </c>
      <c r="K46" s="166">
        <v>0</v>
      </c>
    </row>
    <row r="47" spans="1:11">
      <c r="A47" s="156" t="s">
        <v>970</v>
      </c>
      <c r="B47" s="156" t="s">
        <v>549</v>
      </c>
      <c r="C47" s="168">
        <v>292303</v>
      </c>
      <c r="D47" s="156" t="s">
        <v>546</v>
      </c>
      <c r="E47" s="166">
        <v>0</v>
      </c>
      <c r="F47" s="166">
        <v>0</v>
      </c>
      <c r="G47" s="166">
        <v>0</v>
      </c>
      <c r="H47" s="166">
        <v>0</v>
      </c>
      <c r="I47" s="166">
        <v>0</v>
      </c>
      <c r="J47" s="166">
        <v>0</v>
      </c>
      <c r="K47" s="166">
        <v>0</v>
      </c>
    </row>
    <row r="48" spans="1:11">
      <c r="A48" s="156" t="s">
        <v>970</v>
      </c>
      <c r="B48" s="156" t="s">
        <v>549</v>
      </c>
      <c r="C48" s="168">
        <v>292350</v>
      </c>
      <c r="D48" s="156" t="s">
        <v>547</v>
      </c>
      <c r="E48" s="166">
        <v>0</v>
      </c>
      <c r="F48" s="166">
        <v>0</v>
      </c>
      <c r="G48" s="166">
        <v>0</v>
      </c>
      <c r="H48" s="166">
        <v>0</v>
      </c>
      <c r="I48" s="166">
        <v>0</v>
      </c>
      <c r="J48" s="166">
        <v>1</v>
      </c>
      <c r="K48" s="166">
        <v>0</v>
      </c>
    </row>
    <row r="49" spans="1:11">
      <c r="A49" s="156" t="s">
        <v>970</v>
      </c>
      <c r="B49" s="156" t="s">
        <v>504</v>
      </c>
      <c r="C49" s="168">
        <v>292405</v>
      </c>
      <c r="D49" s="156" t="s">
        <v>512</v>
      </c>
      <c r="E49" s="166">
        <v>0</v>
      </c>
      <c r="F49" s="166">
        <v>0</v>
      </c>
      <c r="G49" s="166">
        <v>0</v>
      </c>
      <c r="H49" s="166">
        <v>0</v>
      </c>
      <c r="I49" s="166">
        <v>0</v>
      </c>
      <c r="J49" s="166">
        <v>0</v>
      </c>
      <c r="K49" s="166">
        <v>0</v>
      </c>
    </row>
    <row r="50" spans="1:11">
      <c r="A50" s="156" t="s">
        <v>970</v>
      </c>
      <c r="B50" s="156" t="s">
        <v>549</v>
      </c>
      <c r="C50" s="168">
        <v>292430</v>
      </c>
      <c r="D50" s="156" t="s">
        <v>548</v>
      </c>
      <c r="E50" s="166">
        <v>0</v>
      </c>
      <c r="F50" s="166">
        <v>0</v>
      </c>
      <c r="G50" s="166">
        <v>0</v>
      </c>
      <c r="H50" s="166">
        <v>0</v>
      </c>
      <c r="I50" s="166">
        <v>0</v>
      </c>
      <c r="J50" s="166">
        <v>0</v>
      </c>
      <c r="K50" s="166">
        <v>0</v>
      </c>
    </row>
    <row r="51" spans="1:11">
      <c r="A51" s="156" t="s">
        <v>970</v>
      </c>
      <c r="B51" s="156" t="s">
        <v>504</v>
      </c>
      <c r="C51" s="168">
        <v>292465</v>
      </c>
      <c r="D51" s="156" t="s">
        <v>513</v>
      </c>
      <c r="E51" s="166">
        <v>0</v>
      </c>
      <c r="F51" s="166">
        <v>0</v>
      </c>
      <c r="G51" s="166">
        <v>0</v>
      </c>
      <c r="H51" s="166">
        <v>0</v>
      </c>
      <c r="I51" s="166">
        <v>0</v>
      </c>
      <c r="J51" s="166">
        <v>0</v>
      </c>
      <c r="K51" s="166">
        <v>0</v>
      </c>
    </row>
    <row r="52" spans="1:11">
      <c r="A52" s="156" t="s">
        <v>970</v>
      </c>
      <c r="B52" s="156" t="s">
        <v>567</v>
      </c>
      <c r="C52" s="168">
        <v>292580</v>
      </c>
      <c r="D52" s="156" t="s">
        <v>562</v>
      </c>
      <c r="E52" s="166">
        <v>0</v>
      </c>
      <c r="F52" s="166">
        <v>0</v>
      </c>
      <c r="G52" s="166">
        <v>0</v>
      </c>
      <c r="H52" s="166">
        <v>0</v>
      </c>
      <c r="I52" s="166">
        <v>0</v>
      </c>
      <c r="J52" s="166">
        <v>0</v>
      </c>
      <c r="K52" s="166">
        <v>0</v>
      </c>
    </row>
    <row r="53" spans="1:11">
      <c r="A53" s="156" t="s">
        <v>970</v>
      </c>
      <c r="B53" s="156" t="s">
        <v>567</v>
      </c>
      <c r="C53" s="168">
        <v>292590</v>
      </c>
      <c r="D53" s="156" t="s">
        <v>563</v>
      </c>
      <c r="E53" s="166">
        <v>0</v>
      </c>
      <c r="F53" s="166">
        <v>0</v>
      </c>
      <c r="G53" s="166">
        <v>0</v>
      </c>
      <c r="H53" s="166">
        <v>0</v>
      </c>
      <c r="I53" s="166">
        <v>0</v>
      </c>
      <c r="J53" s="166">
        <v>0</v>
      </c>
      <c r="K53" s="166">
        <v>0</v>
      </c>
    </row>
    <row r="54" spans="1:11">
      <c r="A54" s="156" t="s">
        <v>970</v>
      </c>
      <c r="B54" s="156" t="s">
        <v>504</v>
      </c>
      <c r="C54" s="168">
        <v>292595</v>
      </c>
      <c r="D54" s="156" t="s">
        <v>514</v>
      </c>
      <c r="E54" s="166">
        <v>0</v>
      </c>
      <c r="F54" s="166">
        <v>0</v>
      </c>
      <c r="G54" s="166">
        <v>0</v>
      </c>
      <c r="H54" s="166">
        <v>0</v>
      </c>
      <c r="I54" s="166">
        <v>0</v>
      </c>
      <c r="J54" s="166">
        <v>0</v>
      </c>
      <c r="K54" s="166">
        <v>0</v>
      </c>
    </row>
    <row r="55" spans="1:11">
      <c r="A55" s="156" t="s">
        <v>970</v>
      </c>
      <c r="B55" s="156" t="s">
        <v>567</v>
      </c>
      <c r="C55" s="168">
        <v>292610</v>
      </c>
      <c r="D55" s="156" t="s">
        <v>564</v>
      </c>
      <c r="E55" s="166">
        <v>0</v>
      </c>
      <c r="F55" s="166">
        <v>0</v>
      </c>
      <c r="G55" s="166">
        <v>0</v>
      </c>
      <c r="H55" s="166">
        <v>0</v>
      </c>
      <c r="I55" s="166">
        <v>0</v>
      </c>
      <c r="J55" s="166">
        <v>0</v>
      </c>
      <c r="K55" s="166">
        <v>0</v>
      </c>
    </row>
    <row r="56" spans="1:11">
      <c r="A56" s="156" t="s">
        <v>970</v>
      </c>
      <c r="B56" s="156" t="s">
        <v>504</v>
      </c>
      <c r="C56" s="168">
        <v>292630</v>
      </c>
      <c r="D56" s="156" t="s">
        <v>515</v>
      </c>
      <c r="E56" s="166">
        <v>0</v>
      </c>
      <c r="F56" s="166">
        <v>0</v>
      </c>
      <c r="G56" s="166">
        <v>0</v>
      </c>
      <c r="H56" s="166">
        <v>0</v>
      </c>
      <c r="I56" s="166">
        <v>0</v>
      </c>
      <c r="J56" s="166">
        <v>0</v>
      </c>
      <c r="K56" s="166">
        <v>0</v>
      </c>
    </row>
    <row r="57" spans="1:11">
      <c r="A57" s="156" t="s">
        <v>970</v>
      </c>
      <c r="B57" s="156" t="s">
        <v>530</v>
      </c>
      <c r="C57" s="168">
        <v>292720</v>
      </c>
      <c r="D57" s="156" t="s">
        <v>536</v>
      </c>
      <c r="E57" s="166">
        <v>0</v>
      </c>
      <c r="F57" s="166">
        <v>0</v>
      </c>
      <c r="G57" s="166">
        <v>0</v>
      </c>
      <c r="H57" s="166">
        <v>0</v>
      </c>
      <c r="I57" s="166">
        <v>0</v>
      </c>
      <c r="J57" s="166">
        <v>0</v>
      </c>
      <c r="K57" s="166">
        <v>0</v>
      </c>
    </row>
    <row r="58" spans="1:11">
      <c r="A58" s="156" t="s">
        <v>970</v>
      </c>
      <c r="B58" s="156" t="s">
        <v>504</v>
      </c>
      <c r="C58" s="168">
        <v>292750</v>
      </c>
      <c r="D58" s="156" t="s">
        <v>516</v>
      </c>
      <c r="E58" s="166">
        <v>0</v>
      </c>
      <c r="F58" s="166">
        <v>0</v>
      </c>
      <c r="G58" s="166">
        <v>0</v>
      </c>
      <c r="H58" s="166">
        <v>0</v>
      </c>
      <c r="I58" s="166">
        <v>0</v>
      </c>
      <c r="J58" s="166">
        <v>0</v>
      </c>
      <c r="K58" s="166">
        <v>0</v>
      </c>
    </row>
    <row r="59" spans="1:11">
      <c r="A59" s="156" t="s">
        <v>970</v>
      </c>
      <c r="B59" s="156" t="s">
        <v>567</v>
      </c>
      <c r="C59" s="168">
        <v>292800</v>
      </c>
      <c r="D59" s="156" t="s">
        <v>565</v>
      </c>
      <c r="E59" s="166">
        <v>0</v>
      </c>
      <c r="F59" s="166">
        <v>0</v>
      </c>
      <c r="G59" s="166">
        <v>0</v>
      </c>
      <c r="H59" s="166">
        <v>0</v>
      </c>
      <c r="I59" s="166">
        <v>0</v>
      </c>
      <c r="J59" s="166">
        <v>0</v>
      </c>
      <c r="K59" s="166">
        <v>0</v>
      </c>
    </row>
    <row r="60" spans="1:11">
      <c r="A60" s="156" t="s">
        <v>970</v>
      </c>
      <c r="B60" s="156" t="s">
        <v>567</v>
      </c>
      <c r="C60" s="168">
        <v>292830</v>
      </c>
      <c r="D60" s="156" t="s">
        <v>517</v>
      </c>
      <c r="E60" s="166">
        <v>1</v>
      </c>
      <c r="F60" s="166">
        <v>0</v>
      </c>
      <c r="G60" s="166">
        <v>0</v>
      </c>
      <c r="H60" s="166">
        <v>0</v>
      </c>
      <c r="I60" s="166">
        <v>0</v>
      </c>
      <c r="J60" s="166">
        <v>0</v>
      </c>
      <c r="K60" s="166">
        <v>0</v>
      </c>
    </row>
    <row r="61" spans="1:11">
      <c r="A61" s="156" t="s">
        <v>970</v>
      </c>
      <c r="B61" s="156" t="s">
        <v>504</v>
      </c>
      <c r="C61" s="168">
        <v>292880</v>
      </c>
      <c r="D61" s="156" t="s">
        <v>518</v>
      </c>
      <c r="E61" s="166">
        <v>0</v>
      </c>
      <c r="F61" s="166">
        <v>0</v>
      </c>
      <c r="G61" s="166">
        <v>0</v>
      </c>
      <c r="H61" s="166">
        <v>0</v>
      </c>
      <c r="I61" s="166">
        <v>0</v>
      </c>
      <c r="J61" s="166">
        <v>0</v>
      </c>
      <c r="K61" s="166">
        <v>0</v>
      </c>
    </row>
    <row r="62" spans="1:11">
      <c r="A62" s="156" t="s">
        <v>970</v>
      </c>
      <c r="B62" s="156" t="s">
        <v>567</v>
      </c>
      <c r="C62" s="168">
        <v>292895</v>
      </c>
      <c r="D62" s="156" t="s">
        <v>566</v>
      </c>
      <c r="E62" s="166">
        <v>0</v>
      </c>
      <c r="F62" s="166">
        <v>0</v>
      </c>
      <c r="G62" s="166">
        <v>0</v>
      </c>
      <c r="H62" s="166">
        <v>0</v>
      </c>
      <c r="I62" s="166">
        <v>0</v>
      </c>
      <c r="J62" s="166">
        <v>0</v>
      </c>
      <c r="K62" s="166">
        <v>0</v>
      </c>
    </row>
    <row r="63" spans="1:11">
      <c r="A63" s="156" t="s">
        <v>970</v>
      </c>
      <c r="B63" s="156" t="s">
        <v>504</v>
      </c>
      <c r="C63" s="168">
        <v>292930</v>
      </c>
      <c r="D63" s="156" t="s">
        <v>519</v>
      </c>
      <c r="E63" s="166">
        <v>0</v>
      </c>
      <c r="F63" s="166">
        <v>0</v>
      </c>
      <c r="G63" s="166">
        <v>0</v>
      </c>
      <c r="H63" s="166">
        <v>0</v>
      </c>
      <c r="I63" s="166">
        <v>0</v>
      </c>
      <c r="J63" s="166">
        <v>0</v>
      </c>
      <c r="K63" s="166">
        <v>0</v>
      </c>
    </row>
    <row r="64" spans="1:11">
      <c r="A64" s="156" t="s">
        <v>970</v>
      </c>
      <c r="B64" s="156" t="s">
        <v>549</v>
      </c>
      <c r="C64" s="168">
        <v>292990</v>
      </c>
      <c r="D64" s="156" t="s">
        <v>549</v>
      </c>
      <c r="E64" s="166">
        <v>0</v>
      </c>
      <c r="F64" s="166">
        <v>0</v>
      </c>
      <c r="G64" s="166">
        <v>0</v>
      </c>
      <c r="H64" s="166">
        <v>0</v>
      </c>
      <c r="I64" s="166">
        <v>0</v>
      </c>
      <c r="J64" s="166">
        <v>0</v>
      </c>
      <c r="K64" s="166">
        <v>0</v>
      </c>
    </row>
    <row r="65" spans="1:11">
      <c r="A65" s="156" t="s">
        <v>970</v>
      </c>
      <c r="B65" s="156" t="s">
        <v>504</v>
      </c>
      <c r="C65" s="168">
        <v>293040</v>
      </c>
      <c r="D65" s="156" t="s">
        <v>520</v>
      </c>
      <c r="E65" s="166">
        <v>0</v>
      </c>
      <c r="F65" s="166">
        <v>0</v>
      </c>
      <c r="G65" s="166">
        <v>0</v>
      </c>
      <c r="H65" s="166">
        <v>0</v>
      </c>
      <c r="I65" s="166">
        <v>0</v>
      </c>
      <c r="J65" s="166">
        <v>0</v>
      </c>
      <c r="K65" s="166">
        <v>0</v>
      </c>
    </row>
    <row r="66" spans="1:11">
      <c r="A66" s="156" t="s">
        <v>970</v>
      </c>
      <c r="B66" s="156" t="s">
        <v>567</v>
      </c>
      <c r="C66" s="168">
        <v>293050</v>
      </c>
      <c r="D66" s="156" t="s">
        <v>567</v>
      </c>
      <c r="E66" s="166">
        <v>0</v>
      </c>
      <c r="F66" s="166">
        <v>0</v>
      </c>
      <c r="G66" s="166">
        <v>0</v>
      </c>
      <c r="H66" s="166">
        <v>0</v>
      </c>
      <c r="I66" s="166">
        <v>0</v>
      </c>
      <c r="J66" s="166">
        <v>0</v>
      </c>
      <c r="K66" s="166">
        <v>0</v>
      </c>
    </row>
    <row r="67" spans="1:11">
      <c r="A67" s="156" t="s">
        <v>970</v>
      </c>
      <c r="B67" s="156" t="s">
        <v>549</v>
      </c>
      <c r="C67" s="168">
        <v>293080</v>
      </c>
      <c r="D67" s="156" t="s">
        <v>550</v>
      </c>
      <c r="E67" s="166">
        <v>0</v>
      </c>
      <c r="F67" s="166">
        <v>0</v>
      </c>
      <c r="G67" s="166">
        <v>0</v>
      </c>
      <c r="H67" s="166">
        <v>0</v>
      </c>
      <c r="I67" s="166">
        <v>0</v>
      </c>
      <c r="J67" s="166">
        <v>0</v>
      </c>
      <c r="K67" s="166">
        <v>0</v>
      </c>
    </row>
    <row r="68" spans="1:11">
      <c r="A68" s="156" t="s">
        <v>970</v>
      </c>
      <c r="B68" s="156" t="s">
        <v>504</v>
      </c>
      <c r="C68" s="168">
        <v>293110</v>
      </c>
      <c r="D68" s="156" t="s">
        <v>521</v>
      </c>
      <c r="E68" s="166">
        <v>0</v>
      </c>
      <c r="F68" s="166">
        <v>0</v>
      </c>
      <c r="G68" s="166">
        <v>0</v>
      </c>
      <c r="H68" s="166">
        <v>0</v>
      </c>
      <c r="I68" s="166">
        <v>0</v>
      </c>
      <c r="J68" s="166">
        <v>0</v>
      </c>
      <c r="K68" s="166">
        <v>0</v>
      </c>
    </row>
    <row r="69" spans="1:11">
      <c r="A69" s="156" t="s">
        <v>970</v>
      </c>
      <c r="B69" s="156" t="s">
        <v>504</v>
      </c>
      <c r="C69" s="168">
        <v>293140</v>
      </c>
      <c r="D69" s="156" t="s">
        <v>522</v>
      </c>
      <c r="E69" s="166">
        <v>0</v>
      </c>
      <c r="F69" s="166">
        <v>0</v>
      </c>
      <c r="G69" s="166">
        <v>0</v>
      </c>
      <c r="H69" s="166">
        <v>0</v>
      </c>
      <c r="I69" s="166">
        <v>0</v>
      </c>
      <c r="J69" s="166">
        <v>0</v>
      </c>
      <c r="K69" s="166">
        <v>0</v>
      </c>
    </row>
    <row r="70" spans="1:11">
      <c r="A70" s="156" t="s">
        <v>970</v>
      </c>
      <c r="B70" s="156" t="s">
        <v>567</v>
      </c>
      <c r="C70" s="168">
        <v>293150</v>
      </c>
      <c r="D70" s="156" t="s">
        <v>568</v>
      </c>
      <c r="E70" s="166">
        <v>0</v>
      </c>
      <c r="F70" s="166">
        <v>0</v>
      </c>
      <c r="G70" s="166">
        <v>0</v>
      </c>
      <c r="H70" s="166">
        <v>0</v>
      </c>
      <c r="I70" s="166">
        <v>0</v>
      </c>
      <c r="J70" s="166">
        <v>0</v>
      </c>
      <c r="K70" s="166">
        <v>0</v>
      </c>
    </row>
    <row r="71" spans="1:11">
      <c r="A71" s="156" t="s">
        <v>970</v>
      </c>
      <c r="B71" s="156" t="s">
        <v>504</v>
      </c>
      <c r="C71" s="168">
        <v>293170</v>
      </c>
      <c r="D71" s="156" t="s">
        <v>523</v>
      </c>
      <c r="E71" s="166">
        <v>0</v>
      </c>
      <c r="F71" s="166">
        <v>0</v>
      </c>
      <c r="G71" s="166">
        <v>0</v>
      </c>
      <c r="H71" s="166">
        <v>0</v>
      </c>
      <c r="I71" s="166">
        <v>0</v>
      </c>
      <c r="J71" s="166">
        <v>0</v>
      </c>
      <c r="K71" s="166">
        <v>0</v>
      </c>
    </row>
    <row r="72" spans="1:11">
      <c r="A72" s="156" t="s">
        <v>970</v>
      </c>
      <c r="B72" s="156" t="s">
        <v>567</v>
      </c>
      <c r="C72" s="168">
        <v>293190</v>
      </c>
      <c r="D72" s="156" t="s">
        <v>569</v>
      </c>
      <c r="E72" s="166">
        <v>0</v>
      </c>
      <c r="F72" s="166">
        <v>0</v>
      </c>
      <c r="G72" s="166">
        <v>0</v>
      </c>
      <c r="H72" s="166">
        <v>0</v>
      </c>
      <c r="I72" s="166">
        <v>0</v>
      </c>
      <c r="J72" s="166">
        <v>0</v>
      </c>
      <c r="K72" s="166">
        <v>0</v>
      </c>
    </row>
    <row r="73" spans="1:11">
      <c r="A73" s="156" t="s">
        <v>970</v>
      </c>
      <c r="B73" s="156" t="s">
        <v>530</v>
      </c>
      <c r="C73" s="168">
        <v>293280</v>
      </c>
      <c r="D73" s="156" t="s">
        <v>537</v>
      </c>
      <c r="E73" s="166">
        <v>0</v>
      </c>
      <c r="F73" s="166">
        <v>0</v>
      </c>
      <c r="G73" s="166">
        <v>0</v>
      </c>
      <c r="H73" s="166">
        <v>0</v>
      </c>
      <c r="I73" s="166">
        <v>0</v>
      </c>
      <c r="J73" s="166">
        <v>0</v>
      </c>
      <c r="K73" s="166">
        <v>0</v>
      </c>
    </row>
    <row r="74" spans="1:11">
      <c r="A74" s="156" t="s">
        <v>970</v>
      </c>
      <c r="B74" s="156" t="s">
        <v>567</v>
      </c>
      <c r="C74" s="168">
        <v>293300</v>
      </c>
      <c r="D74" s="156" t="s">
        <v>570</v>
      </c>
      <c r="E74" s="166">
        <v>0</v>
      </c>
      <c r="F74" s="166">
        <v>0</v>
      </c>
      <c r="G74" s="166">
        <v>0</v>
      </c>
      <c r="H74" s="166">
        <v>0</v>
      </c>
      <c r="I74" s="166">
        <v>0</v>
      </c>
      <c r="J74" s="166">
        <v>0</v>
      </c>
      <c r="K74" s="166">
        <v>0</v>
      </c>
    </row>
    <row r="75" spans="1:11">
      <c r="A75" s="156" t="s">
        <v>970</v>
      </c>
      <c r="B75" s="156" t="s">
        <v>530</v>
      </c>
      <c r="C75" s="168">
        <v>293340</v>
      </c>
      <c r="D75" s="156" t="s">
        <v>538</v>
      </c>
      <c r="E75" s="166">
        <v>0</v>
      </c>
      <c r="F75" s="166">
        <v>0</v>
      </c>
      <c r="G75" s="166">
        <v>0</v>
      </c>
      <c r="H75" s="166">
        <v>0</v>
      </c>
      <c r="I75" s="166">
        <v>0</v>
      </c>
      <c r="J75" s="166">
        <v>0</v>
      </c>
      <c r="K75" s="166">
        <v>0</v>
      </c>
    </row>
    <row r="76" spans="1:11">
      <c r="A76" s="156" t="s">
        <v>974</v>
      </c>
      <c r="B76" s="156" t="s">
        <v>582</v>
      </c>
      <c r="C76" s="168">
        <v>290115</v>
      </c>
      <c r="D76" s="156" t="s">
        <v>573</v>
      </c>
      <c r="E76" s="166">
        <v>0</v>
      </c>
      <c r="F76" s="166">
        <v>0</v>
      </c>
      <c r="G76" s="166">
        <v>0</v>
      </c>
      <c r="H76" s="166">
        <v>0</v>
      </c>
      <c r="I76" s="166">
        <v>0</v>
      </c>
      <c r="J76" s="166">
        <v>0</v>
      </c>
      <c r="K76" s="166">
        <v>0</v>
      </c>
    </row>
    <row r="77" spans="1:11">
      <c r="A77" s="156" t="s">
        <v>974</v>
      </c>
      <c r="B77" s="156" t="s">
        <v>582</v>
      </c>
      <c r="C77" s="168">
        <v>290300</v>
      </c>
      <c r="D77" s="156" t="s">
        <v>574</v>
      </c>
      <c r="E77" s="166">
        <v>0</v>
      </c>
      <c r="F77" s="166">
        <v>0</v>
      </c>
      <c r="G77" s="166">
        <v>0</v>
      </c>
      <c r="H77" s="166">
        <v>0</v>
      </c>
      <c r="I77" s="166">
        <v>0</v>
      </c>
      <c r="J77" s="166">
        <v>0</v>
      </c>
      <c r="K77" s="166">
        <v>0</v>
      </c>
    </row>
    <row r="78" spans="1:11">
      <c r="A78" s="156" t="s">
        <v>974</v>
      </c>
      <c r="B78" s="156" t="s">
        <v>582</v>
      </c>
      <c r="C78" s="168">
        <v>290323</v>
      </c>
      <c r="D78" s="156" t="s">
        <v>575</v>
      </c>
      <c r="E78" s="166">
        <v>0</v>
      </c>
      <c r="F78" s="166">
        <v>0</v>
      </c>
      <c r="G78" s="166">
        <v>0</v>
      </c>
      <c r="H78" s="166">
        <v>0</v>
      </c>
      <c r="I78" s="166">
        <v>0</v>
      </c>
      <c r="J78" s="166">
        <v>0</v>
      </c>
      <c r="K78" s="166">
        <v>0</v>
      </c>
    </row>
    <row r="79" spans="1:11">
      <c r="A79" s="156" t="s">
        <v>974</v>
      </c>
      <c r="B79" s="156" t="s">
        <v>596</v>
      </c>
      <c r="C79" s="168">
        <v>290510</v>
      </c>
      <c r="D79" s="156" t="s">
        <v>593</v>
      </c>
      <c r="E79" s="166">
        <v>0</v>
      </c>
      <c r="F79" s="166">
        <v>0</v>
      </c>
      <c r="G79" s="166">
        <v>0</v>
      </c>
      <c r="H79" s="166">
        <v>0</v>
      </c>
      <c r="I79" s="166">
        <v>0</v>
      </c>
      <c r="J79" s="166">
        <v>0</v>
      </c>
      <c r="K79" s="166">
        <v>0</v>
      </c>
    </row>
    <row r="80" spans="1:11">
      <c r="A80" s="156" t="s">
        <v>974</v>
      </c>
      <c r="B80" s="156" t="s">
        <v>582</v>
      </c>
      <c r="C80" s="168">
        <v>290530</v>
      </c>
      <c r="D80" s="156" t="s">
        <v>576</v>
      </c>
      <c r="E80" s="166">
        <v>0</v>
      </c>
      <c r="F80" s="166">
        <v>0</v>
      </c>
      <c r="G80" s="166">
        <v>0</v>
      </c>
      <c r="H80" s="166">
        <v>0</v>
      </c>
      <c r="I80" s="166">
        <v>0</v>
      </c>
      <c r="J80" s="166">
        <v>0</v>
      </c>
      <c r="K80" s="166">
        <v>0</v>
      </c>
    </row>
    <row r="81" spans="1:11">
      <c r="A81" s="156" t="s">
        <v>974</v>
      </c>
      <c r="B81" s="156" t="s">
        <v>596</v>
      </c>
      <c r="C81" s="168">
        <v>290550</v>
      </c>
      <c r="D81" s="156" t="s">
        <v>594</v>
      </c>
      <c r="E81" s="166">
        <v>0</v>
      </c>
      <c r="F81" s="166">
        <v>0</v>
      </c>
      <c r="G81" s="166">
        <v>0</v>
      </c>
      <c r="H81" s="166">
        <v>0</v>
      </c>
      <c r="I81" s="166">
        <v>0</v>
      </c>
      <c r="J81" s="166">
        <v>0</v>
      </c>
      <c r="K81" s="166">
        <v>0</v>
      </c>
    </row>
    <row r="82" spans="1:11">
      <c r="A82" s="156" t="s">
        <v>974</v>
      </c>
      <c r="B82" s="156" t="s">
        <v>582</v>
      </c>
      <c r="C82" s="168">
        <v>290620</v>
      </c>
      <c r="D82" s="156" t="s">
        <v>577</v>
      </c>
      <c r="E82" s="166">
        <v>0</v>
      </c>
      <c r="F82" s="166">
        <v>0</v>
      </c>
      <c r="G82" s="166">
        <v>0</v>
      </c>
      <c r="H82" s="166">
        <v>0</v>
      </c>
      <c r="I82" s="166">
        <v>0</v>
      </c>
      <c r="J82" s="166">
        <v>0</v>
      </c>
      <c r="K82" s="166">
        <v>0</v>
      </c>
    </row>
    <row r="83" spans="1:11">
      <c r="A83" s="156" t="s">
        <v>974</v>
      </c>
      <c r="B83" s="156" t="s">
        <v>596</v>
      </c>
      <c r="C83" s="168">
        <v>290687</v>
      </c>
      <c r="D83" s="156" t="s">
        <v>595</v>
      </c>
      <c r="E83" s="166">
        <v>0</v>
      </c>
      <c r="F83" s="166">
        <v>0</v>
      </c>
      <c r="G83" s="166">
        <v>0</v>
      </c>
      <c r="H83" s="166">
        <v>0</v>
      </c>
      <c r="I83" s="166">
        <v>0</v>
      </c>
      <c r="J83" s="166">
        <v>0</v>
      </c>
      <c r="K83" s="166">
        <v>0</v>
      </c>
    </row>
    <row r="84" spans="1:11">
      <c r="A84" s="156" t="s">
        <v>974</v>
      </c>
      <c r="B84" s="156" t="s">
        <v>582</v>
      </c>
      <c r="C84" s="168">
        <v>290760</v>
      </c>
      <c r="D84" s="156" t="s">
        <v>578</v>
      </c>
      <c r="E84" s="166">
        <v>0</v>
      </c>
      <c r="F84" s="166">
        <v>0</v>
      </c>
      <c r="G84" s="166">
        <v>0</v>
      </c>
      <c r="H84" s="166">
        <v>0</v>
      </c>
      <c r="I84" s="166">
        <v>0</v>
      </c>
      <c r="J84" s="166">
        <v>0</v>
      </c>
      <c r="K84" s="166">
        <v>0</v>
      </c>
    </row>
    <row r="85" spans="1:11">
      <c r="A85" s="156" t="s">
        <v>974</v>
      </c>
      <c r="B85" s="156" t="s">
        <v>582</v>
      </c>
      <c r="C85" s="168">
        <v>291130</v>
      </c>
      <c r="D85" s="156" t="s">
        <v>579</v>
      </c>
      <c r="E85" s="166">
        <v>0</v>
      </c>
      <c r="F85" s="166">
        <v>0</v>
      </c>
      <c r="G85" s="166">
        <v>0</v>
      </c>
      <c r="H85" s="166">
        <v>0</v>
      </c>
      <c r="I85" s="166">
        <v>0</v>
      </c>
      <c r="J85" s="166">
        <v>0</v>
      </c>
      <c r="K85" s="166">
        <v>0</v>
      </c>
    </row>
    <row r="86" spans="1:11">
      <c r="A86" s="156" t="s">
        <v>974</v>
      </c>
      <c r="B86" s="156" t="s">
        <v>582</v>
      </c>
      <c r="C86" s="168">
        <v>291240</v>
      </c>
      <c r="D86" s="156" t="s">
        <v>580</v>
      </c>
      <c r="E86" s="166">
        <v>0</v>
      </c>
      <c r="F86" s="166">
        <v>0</v>
      </c>
      <c r="G86" s="166">
        <v>0</v>
      </c>
      <c r="H86" s="166">
        <v>0</v>
      </c>
      <c r="I86" s="166">
        <v>0</v>
      </c>
      <c r="J86" s="166">
        <v>0</v>
      </c>
      <c r="K86" s="166">
        <v>0</v>
      </c>
    </row>
    <row r="87" spans="1:11">
      <c r="A87" s="156" t="s">
        <v>974</v>
      </c>
      <c r="B87" s="156" t="s">
        <v>582</v>
      </c>
      <c r="C87" s="168">
        <v>291310</v>
      </c>
      <c r="D87" s="156" t="s">
        <v>581</v>
      </c>
      <c r="E87" s="166">
        <v>0</v>
      </c>
      <c r="F87" s="166">
        <v>0</v>
      </c>
      <c r="G87" s="166">
        <v>0</v>
      </c>
      <c r="H87" s="166">
        <v>0</v>
      </c>
      <c r="I87" s="166">
        <v>0</v>
      </c>
      <c r="J87" s="166">
        <v>0</v>
      </c>
      <c r="K87" s="166">
        <v>0</v>
      </c>
    </row>
    <row r="88" spans="1:11">
      <c r="A88" s="156" t="s">
        <v>974</v>
      </c>
      <c r="B88" s="156" t="s">
        <v>582</v>
      </c>
      <c r="C88" s="168">
        <v>291460</v>
      </c>
      <c r="D88" s="156" t="s">
        <v>582</v>
      </c>
      <c r="E88" s="166">
        <v>0</v>
      </c>
      <c r="F88" s="166">
        <v>0</v>
      </c>
      <c r="G88" s="166">
        <v>0</v>
      </c>
      <c r="H88" s="166">
        <v>0</v>
      </c>
      <c r="I88" s="166">
        <v>0</v>
      </c>
      <c r="J88" s="166">
        <v>0</v>
      </c>
      <c r="K88" s="166">
        <v>0</v>
      </c>
    </row>
    <row r="89" spans="1:11">
      <c r="A89" s="156" t="s">
        <v>974</v>
      </c>
      <c r="B89" s="156" t="s">
        <v>582</v>
      </c>
      <c r="C89" s="168">
        <v>291535</v>
      </c>
      <c r="D89" s="156" t="s">
        <v>583</v>
      </c>
      <c r="E89" s="166">
        <v>0</v>
      </c>
      <c r="F89" s="166">
        <v>0</v>
      </c>
      <c r="G89" s="166">
        <v>0</v>
      </c>
      <c r="H89" s="166">
        <v>0</v>
      </c>
      <c r="I89" s="166">
        <v>0</v>
      </c>
      <c r="J89" s="166">
        <v>0</v>
      </c>
      <c r="K89" s="166">
        <v>0</v>
      </c>
    </row>
    <row r="90" spans="1:11">
      <c r="A90" s="156" t="s">
        <v>974</v>
      </c>
      <c r="B90" s="156" t="s">
        <v>596</v>
      </c>
      <c r="C90" s="168">
        <v>291750</v>
      </c>
      <c r="D90" s="156" t="s">
        <v>596</v>
      </c>
      <c r="E90" s="166">
        <v>0</v>
      </c>
      <c r="F90" s="166">
        <v>0</v>
      </c>
      <c r="G90" s="166">
        <v>0</v>
      </c>
      <c r="H90" s="166">
        <v>0</v>
      </c>
      <c r="I90" s="166">
        <v>0</v>
      </c>
      <c r="J90" s="166">
        <v>0</v>
      </c>
      <c r="K90" s="166">
        <v>0</v>
      </c>
    </row>
    <row r="91" spans="1:11">
      <c r="A91" s="156" t="s">
        <v>974</v>
      </c>
      <c r="B91" s="156" t="s">
        <v>582</v>
      </c>
      <c r="C91" s="168">
        <v>291835</v>
      </c>
      <c r="D91" s="156" t="s">
        <v>584</v>
      </c>
      <c r="E91" s="166">
        <v>0</v>
      </c>
      <c r="F91" s="166">
        <v>0</v>
      </c>
      <c r="G91" s="166">
        <v>0</v>
      </c>
      <c r="H91" s="166">
        <v>0</v>
      </c>
      <c r="I91" s="166">
        <v>0</v>
      </c>
      <c r="J91" s="166">
        <v>0</v>
      </c>
      <c r="K91" s="166">
        <v>0</v>
      </c>
    </row>
    <row r="92" spans="1:11">
      <c r="A92" s="156" t="s">
        <v>974</v>
      </c>
      <c r="B92" s="156" t="s">
        <v>582</v>
      </c>
      <c r="C92" s="168">
        <v>291850</v>
      </c>
      <c r="D92" s="156" t="s">
        <v>585</v>
      </c>
      <c r="E92" s="166">
        <v>0</v>
      </c>
      <c r="F92" s="166">
        <v>0</v>
      </c>
      <c r="G92" s="166">
        <v>0</v>
      </c>
      <c r="H92" s="166">
        <v>0</v>
      </c>
      <c r="I92" s="166">
        <v>0</v>
      </c>
      <c r="J92" s="166">
        <v>0</v>
      </c>
      <c r="K92" s="166">
        <v>0</v>
      </c>
    </row>
    <row r="93" spans="1:11">
      <c r="A93" s="156" t="s">
        <v>974</v>
      </c>
      <c r="B93" s="156" t="s">
        <v>582</v>
      </c>
      <c r="C93" s="168">
        <v>291915</v>
      </c>
      <c r="D93" s="156" t="s">
        <v>586</v>
      </c>
      <c r="E93" s="166">
        <v>0</v>
      </c>
      <c r="F93" s="166">
        <v>0</v>
      </c>
      <c r="G93" s="166">
        <v>0</v>
      </c>
      <c r="H93" s="166">
        <v>0</v>
      </c>
      <c r="I93" s="166">
        <v>0</v>
      </c>
      <c r="J93" s="166">
        <v>0</v>
      </c>
      <c r="K93" s="166">
        <v>0</v>
      </c>
    </row>
    <row r="94" spans="1:11">
      <c r="A94" s="156" t="s">
        <v>974</v>
      </c>
      <c r="B94" s="156" t="s">
        <v>596</v>
      </c>
      <c r="C94" s="168">
        <v>292010</v>
      </c>
      <c r="D94" s="156" t="s">
        <v>597</v>
      </c>
      <c r="E94" s="166">
        <v>0</v>
      </c>
      <c r="F94" s="166">
        <v>0</v>
      </c>
      <c r="G94" s="166">
        <v>0</v>
      </c>
      <c r="H94" s="166">
        <v>0</v>
      </c>
      <c r="I94" s="166">
        <v>0</v>
      </c>
      <c r="J94" s="166">
        <v>0</v>
      </c>
      <c r="K94" s="166">
        <v>0</v>
      </c>
    </row>
    <row r="95" spans="1:11">
      <c r="A95" s="156" t="s">
        <v>974</v>
      </c>
      <c r="B95" s="156" t="s">
        <v>596</v>
      </c>
      <c r="C95" s="168">
        <v>292120</v>
      </c>
      <c r="D95" s="156" t="s">
        <v>598</v>
      </c>
      <c r="E95" s="166">
        <v>0</v>
      </c>
      <c r="F95" s="166">
        <v>0</v>
      </c>
      <c r="G95" s="166">
        <v>0</v>
      </c>
      <c r="H95" s="166">
        <v>0</v>
      </c>
      <c r="I95" s="166">
        <v>0</v>
      </c>
      <c r="J95" s="166">
        <v>0</v>
      </c>
      <c r="K95" s="166">
        <v>0</v>
      </c>
    </row>
    <row r="96" spans="1:11">
      <c r="A96" s="156" t="s">
        <v>974</v>
      </c>
      <c r="B96" s="156" t="s">
        <v>596</v>
      </c>
      <c r="C96" s="168">
        <v>292140</v>
      </c>
      <c r="D96" s="156" t="s">
        <v>599</v>
      </c>
      <c r="E96" s="166">
        <v>0</v>
      </c>
      <c r="F96" s="166">
        <v>0</v>
      </c>
      <c r="G96" s="166">
        <v>0</v>
      </c>
      <c r="H96" s="166">
        <v>0</v>
      </c>
      <c r="I96" s="166">
        <v>0</v>
      </c>
      <c r="J96" s="166">
        <v>0</v>
      </c>
      <c r="K96" s="166">
        <v>0</v>
      </c>
    </row>
    <row r="97" spans="1:11">
      <c r="A97" s="156" t="s">
        <v>974</v>
      </c>
      <c r="B97" s="156" t="s">
        <v>596</v>
      </c>
      <c r="C97" s="168">
        <v>292170</v>
      </c>
      <c r="D97" s="156" t="s">
        <v>600</v>
      </c>
      <c r="E97" s="166">
        <v>0</v>
      </c>
      <c r="F97" s="166">
        <v>0</v>
      </c>
      <c r="G97" s="166">
        <v>0</v>
      </c>
      <c r="H97" s="166">
        <v>0</v>
      </c>
      <c r="I97" s="166">
        <v>0</v>
      </c>
      <c r="J97" s="166">
        <v>0</v>
      </c>
      <c r="K97" s="166">
        <v>0</v>
      </c>
    </row>
    <row r="98" spans="1:11">
      <c r="A98" s="156" t="s">
        <v>974</v>
      </c>
      <c r="B98" s="156" t="s">
        <v>582</v>
      </c>
      <c r="C98" s="168">
        <v>292205</v>
      </c>
      <c r="D98" s="156" t="s">
        <v>587</v>
      </c>
      <c r="E98" s="166">
        <v>0</v>
      </c>
      <c r="F98" s="166">
        <v>0</v>
      </c>
      <c r="G98" s="166">
        <v>0</v>
      </c>
      <c r="H98" s="166">
        <v>0</v>
      </c>
      <c r="I98" s="166">
        <v>0</v>
      </c>
      <c r="J98" s="166">
        <v>0</v>
      </c>
      <c r="K98" s="166">
        <v>0</v>
      </c>
    </row>
    <row r="99" spans="1:11">
      <c r="A99" s="156" t="s">
        <v>974</v>
      </c>
      <c r="B99" s="156" t="s">
        <v>596</v>
      </c>
      <c r="C99" s="168">
        <v>292335</v>
      </c>
      <c r="D99" s="156" t="s">
        <v>601</v>
      </c>
      <c r="E99" s="166">
        <v>0</v>
      </c>
      <c r="F99" s="166">
        <v>0</v>
      </c>
      <c r="G99" s="166">
        <v>0</v>
      </c>
      <c r="H99" s="166">
        <v>0</v>
      </c>
      <c r="I99" s="166">
        <v>0</v>
      </c>
      <c r="J99" s="166">
        <v>0</v>
      </c>
      <c r="K99" s="166">
        <v>0</v>
      </c>
    </row>
    <row r="100" spans="1:11">
      <c r="A100" s="156" t="s">
        <v>974</v>
      </c>
      <c r="B100" s="156" t="s">
        <v>596</v>
      </c>
      <c r="C100" s="168">
        <v>292480</v>
      </c>
      <c r="D100" s="156" t="s">
        <v>602</v>
      </c>
      <c r="E100" s="166">
        <v>0</v>
      </c>
      <c r="F100" s="166">
        <v>0</v>
      </c>
      <c r="G100" s="166">
        <v>0</v>
      </c>
      <c r="H100" s="166">
        <v>0</v>
      </c>
      <c r="I100" s="166">
        <v>0</v>
      </c>
      <c r="J100" s="166">
        <v>0</v>
      </c>
      <c r="K100" s="166">
        <v>0</v>
      </c>
    </row>
    <row r="101" spans="1:11">
      <c r="A101" s="156" t="s">
        <v>974</v>
      </c>
      <c r="B101" s="156" t="s">
        <v>582</v>
      </c>
      <c r="C101" s="168">
        <v>292560</v>
      </c>
      <c r="D101" s="156" t="s">
        <v>588</v>
      </c>
      <c r="E101" s="166">
        <v>0</v>
      </c>
      <c r="F101" s="166">
        <v>0</v>
      </c>
      <c r="G101" s="166">
        <v>0</v>
      </c>
      <c r="H101" s="166">
        <v>0</v>
      </c>
      <c r="I101" s="166">
        <v>0</v>
      </c>
      <c r="J101" s="166">
        <v>0</v>
      </c>
      <c r="K101" s="166">
        <v>0</v>
      </c>
    </row>
    <row r="102" spans="1:11">
      <c r="A102" s="156" t="s">
        <v>974</v>
      </c>
      <c r="B102" s="156" t="s">
        <v>596</v>
      </c>
      <c r="C102" s="168">
        <v>292593</v>
      </c>
      <c r="D102" s="156" t="s">
        <v>603</v>
      </c>
      <c r="E102" s="166">
        <v>0</v>
      </c>
      <c r="F102" s="166">
        <v>0</v>
      </c>
      <c r="G102" s="166">
        <v>0</v>
      </c>
      <c r="H102" s="166">
        <v>0</v>
      </c>
      <c r="I102" s="166">
        <v>0</v>
      </c>
      <c r="J102" s="166">
        <v>0</v>
      </c>
      <c r="K102" s="166">
        <v>0</v>
      </c>
    </row>
    <row r="103" spans="1:11">
      <c r="A103" s="156" t="s">
        <v>974</v>
      </c>
      <c r="B103" s="156" t="s">
        <v>582</v>
      </c>
      <c r="C103" s="168">
        <v>292925</v>
      </c>
      <c r="D103" s="156" t="s">
        <v>589</v>
      </c>
      <c r="E103" s="166">
        <v>0</v>
      </c>
      <c r="F103" s="166">
        <v>0</v>
      </c>
      <c r="G103" s="166">
        <v>0</v>
      </c>
      <c r="H103" s="166">
        <v>0</v>
      </c>
      <c r="I103" s="166">
        <v>0</v>
      </c>
      <c r="J103" s="166">
        <v>0</v>
      </c>
      <c r="K103" s="166">
        <v>0</v>
      </c>
    </row>
    <row r="104" spans="1:11">
      <c r="A104" s="156" t="s">
        <v>974</v>
      </c>
      <c r="B104" s="156" t="s">
        <v>596</v>
      </c>
      <c r="C104" s="168">
        <v>292937</v>
      </c>
      <c r="D104" s="156" t="s">
        <v>604</v>
      </c>
      <c r="E104" s="166">
        <v>0</v>
      </c>
      <c r="F104" s="166">
        <v>0</v>
      </c>
      <c r="G104" s="166">
        <v>0</v>
      </c>
      <c r="H104" s="166">
        <v>0</v>
      </c>
      <c r="I104" s="166">
        <v>0</v>
      </c>
      <c r="J104" s="166">
        <v>0</v>
      </c>
      <c r="K104" s="166">
        <v>0</v>
      </c>
    </row>
    <row r="105" spans="1:11">
      <c r="A105" s="156" t="s">
        <v>974</v>
      </c>
      <c r="B105" s="156" t="s">
        <v>596</v>
      </c>
      <c r="C105" s="168">
        <v>292980</v>
      </c>
      <c r="D105" s="156" t="s">
        <v>605</v>
      </c>
      <c r="E105" s="166">
        <v>0</v>
      </c>
      <c r="F105" s="166">
        <v>0</v>
      </c>
      <c r="G105" s="166">
        <v>0</v>
      </c>
      <c r="H105" s="166">
        <v>0</v>
      </c>
      <c r="I105" s="166">
        <v>0</v>
      </c>
      <c r="J105" s="166">
        <v>0</v>
      </c>
      <c r="K105" s="166">
        <v>0</v>
      </c>
    </row>
    <row r="106" spans="1:11">
      <c r="A106" s="156" t="s">
        <v>974</v>
      </c>
      <c r="B106" s="156" t="s">
        <v>596</v>
      </c>
      <c r="C106" s="168">
        <v>293060</v>
      </c>
      <c r="D106" s="156" t="s">
        <v>606</v>
      </c>
      <c r="E106" s="166">
        <v>0</v>
      </c>
      <c r="F106" s="166">
        <v>0</v>
      </c>
      <c r="G106" s="166">
        <v>0</v>
      </c>
      <c r="H106" s="166">
        <v>0</v>
      </c>
      <c r="I106" s="166">
        <v>0</v>
      </c>
      <c r="J106" s="166">
        <v>0</v>
      </c>
      <c r="K106" s="166">
        <v>0</v>
      </c>
    </row>
    <row r="107" spans="1:11">
      <c r="A107" s="156" t="s">
        <v>974</v>
      </c>
      <c r="B107" s="156" t="s">
        <v>596</v>
      </c>
      <c r="C107" s="168">
        <v>293130</v>
      </c>
      <c r="D107" s="156" t="s">
        <v>607</v>
      </c>
      <c r="E107" s="166">
        <v>0</v>
      </c>
      <c r="F107" s="166">
        <v>0</v>
      </c>
      <c r="G107" s="166">
        <v>0</v>
      </c>
      <c r="H107" s="166">
        <v>0</v>
      </c>
      <c r="I107" s="166">
        <v>0</v>
      </c>
      <c r="J107" s="166">
        <v>0</v>
      </c>
      <c r="K107" s="166">
        <v>0</v>
      </c>
    </row>
    <row r="108" spans="1:11">
      <c r="A108" s="156" t="s">
        <v>974</v>
      </c>
      <c r="B108" s="156" t="s">
        <v>582</v>
      </c>
      <c r="C108" s="168">
        <v>293240</v>
      </c>
      <c r="D108" s="156" t="s">
        <v>590</v>
      </c>
      <c r="E108" s="166">
        <v>0</v>
      </c>
      <c r="F108" s="166">
        <v>0</v>
      </c>
      <c r="G108" s="166">
        <v>0</v>
      </c>
      <c r="H108" s="166">
        <v>0</v>
      </c>
      <c r="I108" s="166">
        <v>0</v>
      </c>
      <c r="J108" s="166">
        <v>0</v>
      </c>
      <c r="K108" s="166">
        <v>0</v>
      </c>
    </row>
    <row r="109" spans="1:11">
      <c r="A109" s="156" t="s">
        <v>974</v>
      </c>
      <c r="B109" s="156" t="s">
        <v>596</v>
      </c>
      <c r="C109" s="168">
        <v>293245</v>
      </c>
      <c r="D109" s="156" t="s">
        <v>608</v>
      </c>
      <c r="E109" s="166">
        <v>0</v>
      </c>
      <c r="F109" s="166">
        <v>0</v>
      </c>
      <c r="G109" s="166">
        <v>0</v>
      </c>
      <c r="H109" s="166">
        <v>0</v>
      </c>
      <c r="I109" s="166">
        <v>0</v>
      </c>
      <c r="J109" s="166">
        <v>0</v>
      </c>
      <c r="K109" s="166">
        <v>0</v>
      </c>
    </row>
    <row r="110" spans="1:11">
      <c r="A110" s="156" t="s">
        <v>974</v>
      </c>
      <c r="B110" s="156" t="s">
        <v>596</v>
      </c>
      <c r="C110" s="168">
        <v>293305</v>
      </c>
      <c r="D110" s="156" t="s">
        <v>609</v>
      </c>
      <c r="E110" s="166">
        <v>0</v>
      </c>
      <c r="F110" s="166">
        <v>0</v>
      </c>
      <c r="G110" s="166">
        <v>0</v>
      </c>
      <c r="H110" s="166">
        <v>0</v>
      </c>
      <c r="I110" s="166">
        <v>0</v>
      </c>
      <c r="J110" s="166">
        <v>0</v>
      </c>
      <c r="K110" s="166">
        <v>0</v>
      </c>
    </row>
    <row r="111" spans="1:11">
      <c r="A111" s="156" t="s">
        <v>974</v>
      </c>
      <c r="B111" s="156" t="s">
        <v>596</v>
      </c>
      <c r="C111" s="168">
        <v>293310</v>
      </c>
      <c r="D111" s="156" t="s">
        <v>610</v>
      </c>
      <c r="E111" s="166">
        <v>0</v>
      </c>
      <c r="F111" s="166">
        <v>0</v>
      </c>
      <c r="G111" s="166">
        <v>0</v>
      </c>
      <c r="H111" s="166">
        <v>0</v>
      </c>
      <c r="I111" s="166">
        <v>0</v>
      </c>
      <c r="J111" s="166">
        <v>0</v>
      </c>
      <c r="K111" s="166">
        <v>0</v>
      </c>
    </row>
    <row r="112" spans="1:11">
      <c r="A112" s="156" t="s">
        <v>974</v>
      </c>
      <c r="B112" s="156" t="s">
        <v>596</v>
      </c>
      <c r="C112" s="168">
        <v>293315</v>
      </c>
      <c r="D112" s="156" t="s">
        <v>611</v>
      </c>
      <c r="E112" s="166">
        <v>0</v>
      </c>
      <c r="F112" s="166">
        <v>0</v>
      </c>
      <c r="G112" s="166">
        <v>0</v>
      </c>
      <c r="H112" s="166">
        <v>0</v>
      </c>
      <c r="I112" s="166">
        <v>0</v>
      </c>
      <c r="J112" s="166">
        <v>0</v>
      </c>
      <c r="K112" s="166">
        <v>0</v>
      </c>
    </row>
    <row r="113" spans="1:11">
      <c r="A113" s="156" t="s">
        <v>974</v>
      </c>
      <c r="B113" s="156" t="s">
        <v>582</v>
      </c>
      <c r="C113" s="168">
        <v>293360</v>
      </c>
      <c r="D113" s="156" t="s">
        <v>591</v>
      </c>
      <c r="E113" s="166">
        <v>0</v>
      </c>
      <c r="F113" s="166">
        <v>0</v>
      </c>
      <c r="G113" s="166">
        <v>0</v>
      </c>
      <c r="H113" s="166">
        <v>0</v>
      </c>
      <c r="I113" s="166">
        <v>0</v>
      </c>
      <c r="J113" s="166">
        <v>0</v>
      </c>
      <c r="K113" s="166">
        <v>0</v>
      </c>
    </row>
    <row r="114" spans="1:11">
      <c r="A114" s="156" t="s">
        <v>975</v>
      </c>
      <c r="B114" s="156" t="s">
        <v>634</v>
      </c>
      <c r="C114" s="168">
        <v>290080</v>
      </c>
      <c r="D114" s="156" t="s">
        <v>623</v>
      </c>
      <c r="E114" s="166">
        <v>0</v>
      </c>
      <c r="F114" s="166">
        <v>0</v>
      </c>
      <c r="G114" s="166">
        <v>0</v>
      </c>
      <c r="H114" s="166">
        <v>0</v>
      </c>
      <c r="I114" s="166">
        <v>0</v>
      </c>
      <c r="J114" s="166">
        <v>0</v>
      </c>
      <c r="K114" s="166">
        <v>0</v>
      </c>
    </row>
    <row r="115" spans="1:11">
      <c r="A115" s="156" t="s">
        <v>975</v>
      </c>
      <c r="B115" s="156" t="s">
        <v>620</v>
      </c>
      <c r="C115" s="168">
        <v>290340</v>
      </c>
      <c r="D115" s="156" t="s">
        <v>614</v>
      </c>
      <c r="E115" s="166">
        <v>0</v>
      </c>
      <c r="F115" s="166">
        <v>0</v>
      </c>
      <c r="G115" s="166">
        <v>0</v>
      </c>
      <c r="H115" s="166">
        <v>0</v>
      </c>
      <c r="I115" s="166">
        <v>0</v>
      </c>
      <c r="J115" s="166">
        <v>0</v>
      </c>
      <c r="K115" s="166">
        <v>0</v>
      </c>
    </row>
    <row r="116" spans="1:11">
      <c r="A116" s="156" t="s">
        <v>975</v>
      </c>
      <c r="B116" s="156" t="s">
        <v>634</v>
      </c>
      <c r="C116" s="168">
        <v>290690</v>
      </c>
      <c r="D116" s="156" t="s">
        <v>624</v>
      </c>
      <c r="E116" s="166">
        <v>0</v>
      </c>
      <c r="F116" s="166">
        <v>0</v>
      </c>
      <c r="G116" s="166">
        <v>0</v>
      </c>
      <c r="H116" s="166">
        <v>0</v>
      </c>
      <c r="I116" s="166">
        <v>0</v>
      </c>
      <c r="J116" s="166">
        <v>0</v>
      </c>
      <c r="K116" s="166">
        <v>0</v>
      </c>
    </row>
    <row r="117" spans="1:11">
      <c r="A117" s="156" t="s">
        <v>975</v>
      </c>
      <c r="B117" s="156" t="s">
        <v>620</v>
      </c>
      <c r="C117" s="168">
        <v>291072</v>
      </c>
      <c r="D117" s="156" t="s">
        <v>615</v>
      </c>
      <c r="E117" s="166">
        <v>0</v>
      </c>
      <c r="F117" s="166">
        <v>0</v>
      </c>
      <c r="G117" s="166">
        <v>0</v>
      </c>
      <c r="H117" s="166">
        <v>0</v>
      </c>
      <c r="I117" s="166">
        <v>0</v>
      </c>
      <c r="J117" s="166">
        <v>0</v>
      </c>
      <c r="K117" s="166">
        <v>0</v>
      </c>
    </row>
    <row r="118" spans="1:11">
      <c r="A118" s="156" t="s">
        <v>975</v>
      </c>
      <c r="B118" s="156" t="s">
        <v>620</v>
      </c>
      <c r="C118" s="168">
        <v>291180</v>
      </c>
      <c r="D118" s="156" t="s">
        <v>616</v>
      </c>
      <c r="E118" s="166">
        <v>0</v>
      </c>
      <c r="F118" s="166">
        <v>0</v>
      </c>
      <c r="G118" s="166">
        <v>0</v>
      </c>
      <c r="H118" s="166">
        <v>0</v>
      </c>
      <c r="I118" s="166">
        <v>0</v>
      </c>
      <c r="J118" s="166">
        <v>0</v>
      </c>
      <c r="K118" s="166">
        <v>0</v>
      </c>
    </row>
    <row r="119" spans="1:11">
      <c r="A119" s="156" t="s">
        <v>975</v>
      </c>
      <c r="B119" s="156" t="s">
        <v>634</v>
      </c>
      <c r="C119" s="168">
        <v>291280</v>
      </c>
      <c r="D119" s="156" t="s">
        <v>625</v>
      </c>
      <c r="E119" s="166">
        <v>0</v>
      </c>
      <c r="F119" s="166">
        <v>0</v>
      </c>
      <c r="G119" s="166">
        <v>0</v>
      </c>
      <c r="H119" s="166">
        <v>0</v>
      </c>
      <c r="I119" s="166">
        <v>0</v>
      </c>
      <c r="J119" s="166">
        <v>0</v>
      </c>
      <c r="K119" s="166">
        <v>0</v>
      </c>
    </row>
    <row r="120" spans="1:11">
      <c r="A120" s="156" t="s">
        <v>975</v>
      </c>
      <c r="B120" s="156" t="s">
        <v>620</v>
      </c>
      <c r="C120" s="168">
        <v>291465</v>
      </c>
      <c r="D120" s="156" t="s">
        <v>617</v>
      </c>
      <c r="E120" s="166">
        <v>0</v>
      </c>
      <c r="F120" s="166">
        <v>0</v>
      </c>
      <c r="G120" s="166">
        <v>0</v>
      </c>
      <c r="H120" s="166">
        <v>0</v>
      </c>
      <c r="I120" s="166">
        <v>0</v>
      </c>
      <c r="J120" s="166">
        <v>0</v>
      </c>
      <c r="K120" s="166">
        <v>0</v>
      </c>
    </row>
    <row r="121" spans="1:11">
      <c r="A121" s="156" t="s">
        <v>975</v>
      </c>
      <c r="B121" s="156" t="s">
        <v>620</v>
      </c>
      <c r="C121" s="168">
        <v>291530</v>
      </c>
      <c r="D121" s="156" t="s">
        <v>618</v>
      </c>
      <c r="E121" s="166">
        <v>0</v>
      </c>
      <c r="F121" s="166">
        <v>0</v>
      </c>
      <c r="G121" s="166">
        <v>0</v>
      </c>
      <c r="H121" s="166">
        <v>0</v>
      </c>
      <c r="I121" s="166">
        <v>0</v>
      </c>
      <c r="J121" s="166">
        <v>0</v>
      </c>
      <c r="K121" s="166">
        <v>0</v>
      </c>
    </row>
    <row r="122" spans="1:11">
      <c r="A122" s="156" t="s">
        <v>975</v>
      </c>
      <c r="B122" s="156" t="s">
        <v>634</v>
      </c>
      <c r="C122" s="168">
        <v>291560</v>
      </c>
      <c r="D122" s="156" t="s">
        <v>626</v>
      </c>
      <c r="E122" s="166">
        <v>0</v>
      </c>
      <c r="F122" s="166">
        <v>0</v>
      </c>
      <c r="G122" s="166">
        <v>0</v>
      </c>
      <c r="H122" s="166">
        <v>0</v>
      </c>
      <c r="I122" s="166">
        <v>0</v>
      </c>
      <c r="J122" s="166">
        <v>0</v>
      </c>
      <c r="K122" s="166">
        <v>0</v>
      </c>
    </row>
    <row r="123" spans="1:11">
      <c r="A123" s="156" t="s">
        <v>975</v>
      </c>
      <c r="B123" s="156" t="s">
        <v>634</v>
      </c>
      <c r="C123" s="168">
        <v>291600</v>
      </c>
      <c r="D123" s="156" t="s">
        <v>627</v>
      </c>
      <c r="E123" s="166">
        <v>0</v>
      </c>
      <c r="F123" s="166">
        <v>0</v>
      </c>
      <c r="G123" s="166">
        <v>0</v>
      </c>
      <c r="H123" s="166">
        <v>0</v>
      </c>
      <c r="I123" s="166">
        <v>0</v>
      </c>
      <c r="J123" s="166">
        <v>0</v>
      </c>
      <c r="K123" s="166">
        <v>0</v>
      </c>
    </row>
    <row r="124" spans="1:11">
      <c r="A124" s="156" t="s">
        <v>975</v>
      </c>
      <c r="B124" s="156" t="s">
        <v>620</v>
      </c>
      <c r="C124" s="168">
        <v>291630</v>
      </c>
      <c r="D124" s="156" t="s">
        <v>619</v>
      </c>
      <c r="E124" s="166">
        <v>0</v>
      </c>
      <c r="F124" s="166">
        <v>0</v>
      </c>
      <c r="G124" s="166">
        <v>0</v>
      </c>
      <c r="H124" s="166">
        <v>0</v>
      </c>
      <c r="I124" s="166">
        <v>0</v>
      </c>
      <c r="J124" s="166">
        <v>0</v>
      </c>
      <c r="K124" s="166">
        <v>0</v>
      </c>
    </row>
    <row r="125" spans="1:11">
      <c r="A125" s="156" t="s">
        <v>975</v>
      </c>
      <c r="B125" s="156" t="s">
        <v>634</v>
      </c>
      <c r="C125" s="168">
        <v>291845</v>
      </c>
      <c r="D125" s="156" t="s">
        <v>628</v>
      </c>
      <c r="E125" s="166">
        <v>0</v>
      </c>
      <c r="F125" s="166">
        <v>0</v>
      </c>
      <c r="G125" s="166">
        <v>0</v>
      </c>
      <c r="H125" s="166">
        <v>0</v>
      </c>
      <c r="I125" s="166">
        <v>0</v>
      </c>
      <c r="J125" s="166">
        <v>0</v>
      </c>
      <c r="K125" s="166">
        <v>0</v>
      </c>
    </row>
    <row r="126" spans="1:11">
      <c r="A126" s="156" t="s">
        <v>975</v>
      </c>
      <c r="B126" s="156" t="s">
        <v>634</v>
      </c>
      <c r="C126" s="168">
        <v>291890</v>
      </c>
      <c r="D126" s="156" t="s">
        <v>629</v>
      </c>
      <c r="E126" s="166">
        <v>0</v>
      </c>
      <c r="F126" s="166">
        <v>0</v>
      </c>
      <c r="G126" s="166">
        <v>0</v>
      </c>
      <c r="H126" s="166">
        <v>0</v>
      </c>
      <c r="I126" s="166">
        <v>0</v>
      </c>
      <c r="J126" s="166">
        <v>0</v>
      </c>
      <c r="K126" s="166">
        <v>0</v>
      </c>
    </row>
    <row r="127" spans="1:11">
      <c r="A127" s="156" t="s">
        <v>975</v>
      </c>
      <c r="B127" s="156" t="s">
        <v>634</v>
      </c>
      <c r="C127" s="168">
        <v>292110</v>
      </c>
      <c r="D127" s="156" t="s">
        <v>630</v>
      </c>
      <c r="E127" s="166">
        <v>0</v>
      </c>
      <c r="F127" s="166">
        <v>0</v>
      </c>
      <c r="G127" s="166">
        <v>0</v>
      </c>
      <c r="H127" s="166">
        <v>0</v>
      </c>
      <c r="I127" s="166">
        <v>0</v>
      </c>
      <c r="J127" s="166">
        <v>0</v>
      </c>
      <c r="K127" s="166">
        <v>0</v>
      </c>
    </row>
    <row r="128" spans="1:11">
      <c r="A128" s="156" t="s">
        <v>975</v>
      </c>
      <c r="B128" s="156" t="s">
        <v>634</v>
      </c>
      <c r="C128" s="168">
        <v>292200</v>
      </c>
      <c r="D128" s="156" t="s">
        <v>631</v>
      </c>
      <c r="E128" s="166">
        <v>0</v>
      </c>
      <c r="F128" s="166">
        <v>0</v>
      </c>
      <c r="G128" s="166">
        <v>0</v>
      </c>
      <c r="H128" s="166">
        <v>0</v>
      </c>
      <c r="I128" s="166">
        <v>0</v>
      </c>
      <c r="J128" s="166">
        <v>0</v>
      </c>
      <c r="K128" s="166">
        <v>0</v>
      </c>
    </row>
    <row r="129" spans="1:11">
      <c r="A129" s="156" t="s">
        <v>975</v>
      </c>
      <c r="B129" s="156" t="s">
        <v>634</v>
      </c>
      <c r="C129" s="168">
        <v>292300</v>
      </c>
      <c r="D129" s="156" t="s">
        <v>632</v>
      </c>
      <c r="E129" s="166">
        <v>0</v>
      </c>
      <c r="F129" s="166">
        <v>0</v>
      </c>
      <c r="G129" s="166">
        <v>0</v>
      </c>
      <c r="H129" s="166">
        <v>0</v>
      </c>
      <c r="I129" s="166">
        <v>0</v>
      </c>
      <c r="J129" s="166">
        <v>0</v>
      </c>
      <c r="K129" s="166">
        <v>0</v>
      </c>
    </row>
    <row r="130" spans="1:11">
      <c r="A130" s="156" t="s">
        <v>975</v>
      </c>
      <c r="B130" s="156" t="s">
        <v>620</v>
      </c>
      <c r="C130" s="168">
        <v>292530</v>
      </c>
      <c r="D130" s="156" t="s">
        <v>620</v>
      </c>
      <c r="E130" s="166">
        <v>0</v>
      </c>
      <c r="F130" s="166">
        <v>0</v>
      </c>
      <c r="G130" s="166">
        <v>0</v>
      </c>
      <c r="H130" s="166">
        <v>0</v>
      </c>
      <c r="I130" s="166">
        <v>0</v>
      </c>
      <c r="J130" s="166">
        <v>0</v>
      </c>
      <c r="K130" s="166">
        <v>0</v>
      </c>
    </row>
    <row r="131" spans="1:11">
      <c r="A131" s="156" t="s">
        <v>975</v>
      </c>
      <c r="B131" s="156" t="s">
        <v>634</v>
      </c>
      <c r="C131" s="168">
        <v>292550</v>
      </c>
      <c r="D131" s="156" t="s">
        <v>633</v>
      </c>
      <c r="E131" s="166">
        <v>0</v>
      </c>
      <c r="F131" s="166">
        <v>0</v>
      </c>
      <c r="G131" s="166">
        <v>0</v>
      </c>
      <c r="H131" s="166">
        <v>0</v>
      </c>
      <c r="I131" s="166">
        <v>0</v>
      </c>
      <c r="J131" s="166">
        <v>0</v>
      </c>
      <c r="K131" s="166">
        <v>0</v>
      </c>
    </row>
    <row r="132" spans="1:11">
      <c r="A132" s="156" t="s">
        <v>975</v>
      </c>
      <c r="B132" s="156" t="s">
        <v>620</v>
      </c>
      <c r="C132" s="168">
        <v>292770</v>
      </c>
      <c r="D132" s="156" t="s">
        <v>621</v>
      </c>
      <c r="E132" s="166">
        <v>0</v>
      </c>
      <c r="F132" s="166">
        <v>0</v>
      </c>
      <c r="G132" s="166">
        <v>0</v>
      </c>
      <c r="H132" s="166">
        <v>0</v>
      </c>
      <c r="I132" s="166">
        <v>0</v>
      </c>
      <c r="J132" s="166">
        <v>0</v>
      </c>
      <c r="K132" s="166">
        <v>0</v>
      </c>
    </row>
    <row r="133" spans="1:11">
      <c r="A133" s="156" t="s">
        <v>975</v>
      </c>
      <c r="B133" s="156" t="s">
        <v>634</v>
      </c>
      <c r="C133" s="168">
        <v>293135</v>
      </c>
      <c r="D133" s="156" t="s">
        <v>634</v>
      </c>
      <c r="E133" s="166">
        <v>0</v>
      </c>
      <c r="F133" s="166">
        <v>0</v>
      </c>
      <c r="G133" s="166">
        <v>0</v>
      </c>
      <c r="H133" s="166">
        <v>0</v>
      </c>
      <c r="I133" s="166">
        <v>0</v>
      </c>
      <c r="J133" s="166">
        <v>0</v>
      </c>
      <c r="K133" s="166">
        <v>0</v>
      </c>
    </row>
    <row r="134" spans="1:11">
      <c r="A134" s="156" t="s">
        <v>975</v>
      </c>
      <c r="B134" s="156" t="s">
        <v>634</v>
      </c>
      <c r="C134" s="168">
        <v>293325</v>
      </c>
      <c r="D134" s="156" t="s">
        <v>635</v>
      </c>
      <c r="E134" s="166">
        <v>0</v>
      </c>
      <c r="F134" s="166">
        <v>0</v>
      </c>
      <c r="G134" s="166">
        <v>0</v>
      </c>
      <c r="H134" s="166">
        <v>0</v>
      </c>
      <c r="I134" s="166">
        <v>0</v>
      </c>
      <c r="J134" s="166">
        <v>0</v>
      </c>
      <c r="K134" s="166">
        <v>0</v>
      </c>
    </row>
    <row r="135" spans="1:11">
      <c r="A135" s="156" t="s">
        <v>976</v>
      </c>
      <c r="B135" s="156" t="s">
        <v>977</v>
      </c>
      <c r="C135" s="168">
        <v>290100</v>
      </c>
      <c r="D135" s="156" t="s">
        <v>666</v>
      </c>
      <c r="E135" s="166">
        <v>0</v>
      </c>
      <c r="F135" s="166">
        <v>0</v>
      </c>
      <c r="G135" s="166">
        <v>0</v>
      </c>
      <c r="H135" s="166">
        <v>0</v>
      </c>
      <c r="I135" s="166">
        <v>0</v>
      </c>
      <c r="J135" s="166">
        <v>0</v>
      </c>
      <c r="K135" s="166">
        <v>0</v>
      </c>
    </row>
    <row r="136" spans="1:11">
      <c r="A136" s="156" t="s">
        <v>976</v>
      </c>
      <c r="B136" s="156" t="s">
        <v>977</v>
      </c>
      <c r="C136" s="168">
        <v>290230</v>
      </c>
      <c r="D136" s="156" t="s">
        <v>667</v>
      </c>
      <c r="E136" s="166">
        <v>0</v>
      </c>
      <c r="F136" s="166">
        <v>0</v>
      </c>
      <c r="G136" s="166">
        <v>0</v>
      </c>
      <c r="H136" s="166">
        <v>0</v>
      </c>
      <c r="I136" s="166">
        <v>0</v>
      </c>
      <c r="J136" s="166">
        <v>0</v>
      </c>
      <c r="K136" s="166">
        <v>0</v>
      </c>
    </row>
    <row r="137" spans="1:11">
      <c r="A137" s="156" t="s">
        <v>976</v>
      </c>
      <c r="B137" s="156" t="s">
        <v>648</v>
      </c>
      <c r="C137" s="168">
        <v>290485</v>
      </c>
      <c r="D137" s="156" t="s">
        <v>645</v>
      </c>
      <c r="E137" s="166">
        <v>0</v>
      </c>
      <c r="F137" s="166">
        <v>0</v>
      </c>
      <c r="G137" s="166">
        <v>0</v>
      </c>
      <c r="H137" s="166">
        <v>0</v>
      </c>
      <c r="I137" s="166">
        <v>0</v>
      </c>
      <c r="J137" s="166">
        <v>0</v>
      </c>
      <c r="K137" s="166">
        <v>0</v>
      </c>
    </row>
    <row r="138" spans="1:11" ht="12" customHeight="1">
      <c r="A138" s="156" t="s">
        <v>976</v>
      </c>
      <c r="B138" s="156" t="s">
        <v>648</v>
      </c>
      <c r="C138" s="168">
        <v>290490</v>
      </c>
      <c r="D138" s="156" t="s">
        <v>646</v>
      </c>
      <c r="E138" s="166">
        <v>0</v>
      </c>
      <c r="F138" s="166">
        <v>0</v>
      </c>
      <c r="G138" s="166">
        <v>0</v>
      </c>
      <c r="H138" s="166">
        <v>0</v>
      </c>
      <c r="I138" s="166">
        <v>0</v>
      </c>
      <c r="J138" s="166">
        <v>0</v>
      </c>
      <c r="K138" s="166">
        <v>0</v>
      </c>
    </row>
    <row r="139" spans="1:11">
      <c r="A139" s="156" t="s">
        <v>976</v>
      </c>
      <c r="B139" s="156" t="s">
        <v>638</v>
      </c>
      <c r="C139" s="168">
        <v>290570</v>
      </c>
      <c r="D139" s="156" t="s">
        <v>638</v>
      </c>
      <c r="E139" s="166">
        <v>1</v>
      </c>
      <c r="F139" s="166">
        <v>0</v>
      </c>
      <c r="G139" s="166">
        <v>1</v>
      </c>
      <c r="H139" s="166">
        <v>0</v>
      </c>
      <c r="I139" s="166">
        <v>0</v>
      </c>
      <c r="J139" s="166">
        <v>2</v>
      </c>
      <c r="K139" s="166">
        <v>1</v>
      </c>
    </row>
    <row r="140" spans="1:11">
      <c r="A140" s="156" t="s">
        <v>976</v>
      </c>
      <c r="B140" s="156" t="s">
        <v>659</v>
      </c>
      <c r="C140" s="168">
        <v>290650</v>
      </c>
      <c r="D140" s="156" t="s">
        <v>655</v>
      </c>
      <c r="E140" s="166">
        <v>0</v>
      </c>
      <c r="F140" s="166">
        <v>0</v>
      </c>
      <c r="G140" s="166">
        <v>0</v>
      </c>
      <c r="H140" s="166">
        <v>0</v>
      </c>
      <c r="I140" s="166">
        <v>0</v>
      </c>
      <c r="J140" s="166">
        <v>0</v>
      </c>
      <c r="K140" s="166">
        <v>0</v>
      </c>
    </row>
    <row r="141" spans="1:11">
      <c r="A141" s="156" t="s">
        <v>976</v>
      </c>
      <c r="B141" s="156" t="s">
        <v>977</v>
      </c>
      <c r="C141" s="168">
        <v>290730</v>
      </c>
      <c r="D141" s="156" t="s">
        <v>668</v>
      </c>
      <c r="E141" s="166">
        <v>0</v>
      </c>
      <c r="F141" s="166">
        <v>0</v>
      </c>
      <c r="G141" s="166">
        <v>0</v>
      </c>
      <c r="H141" s="166">
        <v>0</v>
      </c>
      <c r="I141" s="166">
        <v>0</v>
      </c>
      <c r="J141" s="166">
        <v>0</v>
      </c>
      <c r="K141" s="166">
        <v>0</v>
      </c>
    </row>
    <row r="142" spans="1:11">
      <c r="A142" s="156" t="s">
        <v>976</v>
      </c>
      <c r="B142" s="156" t="s">
        <v>648</v>
      </c>
      <c r="C142" s="168">
        <v>290820</v>
      </c>
      <c r="D142" s="156" t="s">
        <v>647</v>
      </c>
      <c r="E142" s="166">
        <v>0</v>
      </c>
      <c r="F142" s="166">
        <v>0</v>
      </c>
      <c r="G142" s="166">
        <v>0</v>
      </c>
      <c r="H142" s="166">
        <v>0</v>
      </c>
      <c r="I142" s="166">
        <v>0</v>
      </c>
      <c r="J142" s="166">
        <v>0</v>
      </c>
      <c r="K142" s="166">
        <v>0</v>
      </c>
    </row>
    <row r="143" spans="1:11">
      <c r="A143" s="156" t="s">
        <v>976</v>
      </c>
      <c r="B143" s="156" t="s">
        <v>977</v>
      </c>
      <c r="C143" s="168">
        <v>290830</v>
      </c>
      <c r="D143" s="156" t="s">
        <v>669</v>
      </c>
      <c r="E143" s="166">
        <v>0</v>
      </c>
      <c r="F143" s="166">
        <v>0</v>
      </c>
      <c r="G143" s="166">
        <v>0</v>
      </c>
      <c r="H143" s="166">
        <v>0</v>
      </c>
      <c r="I143" s="166">
        <v>0</v>
      </c>
      <c r="J143" s="166">
        <v>0</v>
      </c>
      <c r="K143" s="166">
        <v>0</v>
      </c>
    </row>
    <row r="144" spans="1:11">
      <c r="A144" s="156" t="s">
        <v>976</v>
      </c>
      <c r="B144" s="156" t="s">
        <v>638</v>
      </c>
      <c r="C144" s="168">
        <v>290860</v>
      </c>
      <c r="D144" s="156" t="s">
        <v>639</v>
      </c>
      <c r="E144" s="166">
        <v>0</v>
      </c>
      <c r="F144" s="166">
        <v>0</v>
      </c>
      <c r="G144" s="166">
        <v>0</v>
      </c>
      <c r="H144" s="166">
        <v>0</v>
      </c>
      <c r="I144" s="166">
        <v>0</v>
      </c>
      <c r="J144" s="166">
        <v>0</v>
      </c>
      <c r="K144" s="166">
        <v>0</v>
      </c>
    </row>
    <row r="145" spans="1:11">
      <c r="A145" s="156" t="s">
        <v>976</v>
      </c>
      <c r="B145" s="156" t="s">
        <v>648</v>
      </c>
      <c r="C145" s="168">
        <v>290980</v>
      </c>
      <c r="D145" s="156" t="s">
        <v>648</v>
      </c>
      <c r="E145" s="166">
        <v>0</v>
      </c>
      <c r="F145" s="166">
        <v>0</v>
      </c>
      <c r="G145" s="166">
        <v>0</v>
      </c>
      <c r="H145" s="166">
        <v>0</v>
      </c>
      <c r="I145" s="166">
        <v>0</v>
      </c>
      <c r="J145" s="166">
        <v>0</v>
      </c>
      <c r="K145" s="166">
        <v>0</v>
      </c>
    </row>
    <row r="146" spans="1:11">
      <c r="A146" s="156" t="s">
        <v>976</v>
      </c>
      <c r="B146" s="156" t="s">
        <v>638</v>
      </c>
      <c r="C146" s="168">
        <v>291005</v>
      </c>
      <c r="D146" s="156" t="s">
        <v>640</v>
      </c>
      <c r="E146" s="166">
        <v>0</v>
      </c>
      <c r="F146" s="166">
        <v>0</v>
      </c>
      <c r="G146" s="166">
        <v>0</v>
      </c>
      <c r="H146" s="166">
        <v>1</v>
      </c>
      <c r="I146" s="166">
        <v>0</v>
      </c>
      <c r="J146" s="166">
        <v>0</v>
      </c>
      <c r="K146" s="166">
        <v>0</v>
      </c>
    </row>
    <row r="147" spans="1:11">
      <c r="A147" s="156" t="s">
        <v>976</v>
      </c>
      <c r="B147" s="156" t="s">
        <v>977</v>
      </c>
      <c r="C147" s="168">
        <v>291020</v>
      </c>
      <c r="D147" s="156" t="s">
        <v>670</v>
      </c>
      <c r="E147" s="166">
        <v>0</v>
      </c>
      <c r="F147" s="166">
        <v>0</v>
      </c>
      <c r="G147" s="166">
        <v>0</v>
      </c>
      <c r="H147" s="166">
        <v>0</v>
      </c>
      <c r="I147" s="166">
        <v>0</v>
      </c>
      <c r="J147" s="166">
        <v>0</v>
      </c>
      <c r="K147" s="166">
        <v>0</v>
      </c>
    </row>
    <row r="148" spans="1:11">
      <c r="A148" s="156" t="s">
        <v>976</v>
      </c>
      <c r="B148" s="156" t="s">
        <v>977</v>
      </c>
      <c r="C148" s="168">
        <v>291030</v>
      </c>
      <c r="D148" s="156" t="s">
        <v>671</v>
      </c>
      <c r="E148" s="166">
        <v>0</v>
      </c>
      <c r="F148" s="166">
        <v>0</v>
      </c>
      <c r="G148" s="166">
        <v>0</v>
      </c>
      <c r="H148" s="166">
        <v>0</v>
      </c>
      <c r="I148" s="166">
        <v>0</v>
      </c>
      <c r="J148" s="166">
        <v>0</v>
      </c>
      <c r="K148" s="166">
        <v>0</v>
      </c>
    </row>
    <row r="149" spans="1:11">
      <c r="A149" s="156" t="s">
        <v>976</v>
      </c>
      <c r="B149" s="156" t="s">
        <v>648</v>
      </c>
      <c r="C149" s="168">
        <v>291160</v>
      </c>
      <c r="D149" s="156" t="s">
        <v>649</v>
      </c>
      <c r="E149" s="166">
        <v>0</v>
      </c>
      <c r="F149" s="166">
        <v>0</v>
      </c>
      <c r="G149" s="166">
        <v>0</v>
      </c>
      <c r="H149" s="166">
        <v>0</v>
      </c>
      <c r="I149" s="166">
        <v>0</v>
      </c>
      <c r="J149" s="166">
        <v>0</v>
      </c>
      <c r="K149" s="166">
        <v>0</v>
      </c>
    </row>
    <row r="150" spans="1:11">
      <c r="A150" s="156" t="s">
        <v>976</v>
      </c>
      <c r="B150" s="156" t="s">
        <v>659</v>
      </c>
      <c r="C150" s="168">
        <v>291610</v>
      </c>
      <c r="D150" s="156" t="s">
        <v>656</v>
      </c>
      <c r="E150" s="166">
        <v>0</v>
      </c>
      <c r="F150" s="166">
        <v>1</v>
      </c>
      <c r="G150" s="166">
        <v>0</v>
      </c>
      <c r="H150" s="166">
        <v>0</v>
      </c>
      <c r="I150" s="166">
        <v>0</v>
      </c>
      <c r="J150" s="166">
        <v>0</v>
      </c>
      <c r="K150" s="166">
        <v>0</v>
      </c>
    </row>
    <row r="151" spans="1:11">
      <c r="A151" s="156" t="s">
        <v>976</v>
      </c>
      <c r="B151" s="156" t="s">
        <v>977</v>
      </c>
      <c r="C151" s="168">
        <v>291685</v>
      </c>
      <c r="D151" s="156" t="s">
        <v>672</v>
      </c>
      <c r="E151" s="166">
        <v>0</v>
      </c>
      <c r="F151" s="166">
        <v>0</v>
      </c>
      <c r="G151" s="166">
        <v>0</v>
      </c>
      <c r="H151" s="166">
        <v>0</v>
      </c>
      <c r="I151" s="166">
        <v>0</v>
      </c>
      <c r="J151" s="166">
        <v>0</v>
      </c>
      <c r="K151" s="166">
        <v>0</v>
      </c>
    </row>
    <row r="152" spans="1:11">
      <c r="A152" s="156" t="s">
        <v>976</v>
      </c>
      <c r="B152" s="156" t="s">
        <v>977</v>
      </c>
      <c r="C152" s="168">
        <v>291780</v>
      </c>
      <c r="D152" s="156" t="s">
        <v>673</v>
      </c>
      <c r="E152" s="166">
        <v>0</v>
      </c>
      <c r="F152" s="166">
        <v>0</v>
      </c>
      <c r="G152" s="166">
        <v>0</v>
      </c>
      <c r="H152" s="166">
        <v>0</v>
      </c>
      <c r="I152" s="166">
        <v>0</v>
      </c>
      <c r="J152" s="166">
        <v>0</v>
      </c>
      <c r="K152" s="166">
        <v>0</v>
      </c>
    </row>
    <row r="153" spans="1:11">
      <c r="A153" s="156" t="s">
        <v>976</v>
      </c>
      <c r="B153" s="156" t="s">
        <v>977</v>
      </c>
      <c r="C153" s="168">
        <v>291820</v>
      </c>
      <c r="D153" s="156" t="s">
        <v>674</v>
      </c>
      <c r="E153" s="166">
        <v>0</v>
      </c>
      <c r="F153" s="166">
        <v>0</v>
      </c>
      <c r="G153" s="166">
        <v>0</v>
      </c>
      <c r="H153" s="166">
        <v>0</v>
      </c>
      <c r="I153" s="166">
        <v>0</v>
      </c>
      <c r="J153" s="166">
        <v>0</v>
      </c>
      <c r="K153" s="166">
        <v>0</v>
      </c>
    </row>
    <row r="154" spans="1:11">
      <c r="A154" s="156" t="s">
        <v>976</v>
      </c>
      <c r="B154" s="156" t="s">
        <v>977</v>
      </c>
      <c r="C154" s="168">
        <v>291880</v>
      </c>
      <c r="D154" s="156" t="s">
        <v>675</v>
      </c>
      <c r="E154" s="166">
        <v>0</v>
      </c>
      <c r="F154" s="166">
        <v>0</v>
      </c>
      <c r="G154" s="166">
        <v>0</v>
      </c>
      <c r="H154" s="166">
        <v>0</v>
      </c>
      <c r="I154" s="166">
        <v>0</v>
      </c>
      <c r="J154" s="166">
        <v>0</v>
      </c>
      <c r="K154" s="166">
        <v>0</v>
      </c>
    </row>
    <row r="155" spans="1:11">
      <c r="A155" s="156" t="s">
        <v>976</v>
      </c>
      <c r="B155" s="156" t="s">
        <v>659</v>
      </c>
      <c r="C155" s="168">
        <v>291920</v>
      </c>
      <c r="D155" s="156" t="s">
        <v>657</v>
      </c>
      <c r="E155" s="166">
        <v>0</v>
      </c>
      <c r="F155" s="166">
        <v>0</v>
      </c>
      <c r="G155" s="166">
        <v>0</v>
      </c>
      <c r="H155" s="166">
        <v>1</v>
      </c>
      <c r="I155" s="166">
        <v>0</v>
      </c>
      <c r="J155" s="166">
        <v>0</v>
      </c>
      <c r="K155" s="166">
        <v>0</v>
      </c>
    </row>
    <row r="156" spans="1:11">
      <c r="A156" s="156" t="s">
        <v>976</v>
      </c>
      <c r="B156" s="156" t="s">
        <v>659</v>
      </c>
      <c r="C156" s="168">
        <v>291992</v>
      </c>
      <c r="D156" s="156" t="s">
        <v>658</v>
      </c>
      <c r="E156" s="166">
        <v>0</v>
      </c>
      <c r="F156" s="166">
        <v>0</v>
      </c>
      <c r="G156" s="166">
        <v>0</v>
      </c>
      <c r="H156" s="166">
        <v>0</v>
      </c>
      <c r="I156" s="166">
        <v>0</v>
      </c>
      <c r="J156" s="166">
        <v>0</v>
      </c>
      <c r="K156" s="166">
        <v>0</v>
      </c>
    </row>
    <row r="157" spans="1:11">
      <c r="A157" s="156" t="s">
        <v>976</v>
      </c>
      <c r="B157" s="156" t="s">
        <v>648</v>
      </c>
      <c r="C157" s="168">
        <v>292060</v>
      </c>
      <c r="D157" s="156" t="s">
        <v>650</v>
      </c>
      <c r="E157" s="166">
        <v>0</v>
      </c>
      <c r="F157" s="166">
        <v>0</v>
      </c>
      <c r="G157" s="166">
        <v>0</v>
      </c>
      <c r="H157" s="166">
        <v>0</v>
      </c>
      <c r="I157" s="166">
        <v>0</v>
      </c>
      <c r="J157" s="166">
        <v>0</v>
      </c>
      <c r="K157" s="166">
        <v>0</v>
      </c>
    </row>
    <row r="158" spans="1:11">
      <c r="A158" s="156" t="s">
        <v>976</v>
      </c>
      <c r="B158" s="156" t="s">
        <v>638</v>
      </c>
      <c r="C158" s="168">
        <v>292100</v>
      </c>
      <c r="D158" s="156" t="s">
        <v>641</v>
      </c>
      <c r="E158" s="166">
        <v>1</v>
      </c>
      <c r="F158" s="166">
        <v>0</v>
      </c>
      <c r="G158" s="166">
        <v>0</v>
      </c>
      <c r="H158" s="166">
        <v>0</v>
      </c>
      <c r="I158" s="166">
        <v>0</v>
      </c>
      <c r="J158" s="166">
        <v>0</v>
      </c>
      <c r="K158" s="166">
        <v>0</v>
      </c>
    </row>
    <row r="159" spans="1:11">
      <c r="A159" s="156" t="s">
        <v>976</v>
      </c>
      <c r="B159" s="156" t="s">
        <v>977</v>
      </c>
      <c r="C159" s="168">
        <v>292130</v>
      </c>
      <c r="D159" s="156" t="s">
        <v>676</v>
      </c>
      <c r="E159" s="166">
        <v>0</v>
      </c>
      <c r="F159" s="166">
        <v>0</v>
      </c>
      <c r="G159" s="166">
        <v>0</v>
      </c>
      <c r="H159" s="166">
        <v>0</v>
      </c>
      <c r="I159" s="166">
        <v>0</v>
      </c>
      <c r="J159" s="166">
        <v>0</v>
      </c>
      <c r="K159" s="166">
        <v>0</v>
      </c>
    </row>
    <row r="160" spans="1:11">
      <c r="A160" s="156" t="s">
        <v>976</v>
      </c>
      <c r="B160" s="156" t="s">
        <v>977</v>
      </c>
      <c r="C160" s="168">
        <v>292220</v>
      </c>
      <c r="D160" s="156" t="s">
        <v>677</v>
      </c>
      <c r="E160" s="166">
        <v>0</v>
      </c>
      <c r="F160" s="166">
        <v>0</v>
      </c>
      <c r="G160" s="166">
        <v>0</v>
      </c>
      <c r="H160" s="166">
        <v>0</v>
      </c>
      <c r="I160" s="166">
        <v>0</v>
      </c>
      <c r="J160" s="166">
        <v>0</v>
      </c>
      <c r="K160" s="166">
        <v>0</v>
      </c>
    </row>
    <row r="161" spans="1:11">
      <c r="A161" s="156" t="s">
        <v>976</v>
      </c>
      <c r="B161" s="156" t="s">
        <v>648</v>
      </c>
      <c r="C161" s="168">
        <v>292230</v>
      </c>
      <c r="D161" s="156" t="s">
        <v>651</v>
      </c>
      <c r="E161" s="166">
        <v>0</v>
      </c>
      <c r="F161" s="166">
        <v>0</v>
      </c>
      <c r="G161" s="166">
        <v>0</v>
      </c>
      <c r="H161" s="166">
        <v>0</v>
      </c>
      <c r="I161" s="166">
        <v>0</v>
      </c>
      <c r="J161" s="166">
        <v>0</v>
      </c>
      <c r="K161" s="166">
        <v>0</v>
      </c>
    </row>
    <row r="162" spans="1:11">
      <c r="A162" s="156" t="s">
        <v>976</v>
      </c>
      <c r="B162" s="156" t="s">
        <v>977</v>
      </c>
      <c r="C162" s="168">
        <v>292240</v>
      </c>
      <c r="D162" s="156" t="s">
        <v>678</v>
      </c>
      <c r="E162" s="166">
        <v>0</v>
      </c>
      <c r="F162" s="166">
        <v>0</v>
      </c>
      <c r="G162" s="166">
        <v>0</v>
      </c>
      <c r="H162" s="166">
        <v>0</v>
      </c>
      <c r="I162" s="166">
        <v>0</v>
      </c>
      <c r="J162" s="166">
        <v>0</v>
      </c>
      <c r="K162" s="166">
        <v>0</v>
      </c>
    </row>
    <row r="163" spans="1:11">
      <c r="A163" s="156" t="s">
        <v>976</v>
      </c>
      <c r="B163" s="156" t="s">
        <v>977</v>
      </c>
      <c r="C163" s="168">
        <v>292250</v>
      </c>
      <c r="D163" s="156" t="s">
        <v>679</v>
      </c>
      <c r="E163" s="166">
        <v>0</v>
      </c>
      <c r="F163" s="166">
        <v>0</v>
      </c>
      <c r="G163" s="166">
        <v>0</v>
      </c>
      <c r="H163" s="166">
        <v>0</v>
      </c>
      <c r="I163" s="166">
        <v>0</v>
      </c>
      <c r="J163" s="166">
        <v>0</v>
      </c>
      <c r="K163" s="166">
        <v>0</v>
      </c>
    </row>
    <row r="164" spans="1:11">
      <c r="A164" s="156" t="s">
        <v>976</v>
      </c>
      <c r="B164" s="156" t="s">
        <v>638</v>
      </c>
      <c r="C164" s="168">
        <v>292520</v>
      </c>
      <c r="D164" s="156" t="s">
        <v>642</v>
      </c>
      <c r="E164" s="166">
        <v>0</v>
      </c>
      <c r="F164" s="166">
        <v>0</v>
      </c>
      <c r="G164" s="166">
        <v>0</v>
      </c>
      <c r="H164" s="166">
        <v>0</v>
      </c>
      <c r="I164" s="166">
        <v>0</v>
      </c>
      <c r="J164" s="166">
        <v>0</v>
      </c>
      <c r="K164" s="166">
        <v>0</v>
      </c>
    </row>
    <row r="165" spans="1:11">
      <c r="A165" s="156" t="s">
        <v>976</v>
      </c>
      <c r="B165" s="156" t="s">
        <v>977</v>
      </c>
      <c r="C165" s="168">
        <v>292575</v>
      </c>
      <c r="D165" s="156" t="s">
        <v>680</v>
      </c>
      <c r="E165" s="166">
        <v>0</v>
      </c>
      <c r="F165" s="166">
        <v>0</v>
      </c>
      <c r="G165" s="166">
        <v>0</v>
      </c>
      <c r="H165" s="166">
        <v>0</v>
      </c>
      <c r="I165" s="166">
        <v>0</v>
      </c>
      <c r="J165" s="166">
        <v>0</v>
      </c>
      <c r="K165" s="166">
        <v>0</v>
      </c>
    </row>
    <row r="166" spans="1:11">
      <c r="A166" s="156" t="s">
        <v>976</v>
      </c>
      <c r="B166" s="156" t="s">
        <v>977</v>
      </c>
      <c r="C166" s="168">
        <v>292730</v>
      </c>
      <c r="D166" s="156" t="s">
        <v>681</v>
      </c>
      <c r="E166" s="166">
        <v>0</v>
      </c>
      <c r="F166" s="166">
        <v>0</v>
      </c>
      <c r="G166" s="166">
        <v>0</v>
      </c>
      <c r="H166" s="166">
        <v>0</v>
      </c>
      <c r="I166" s="166">
        <v>0</v>
      </c>
      <c r="J166" s="166">
        <v>0</v>
      </c>
      <c r="K166" s="166">
        <v>0</v>
      </c>
    </row>
    <row r="167" spans="1:11">
      <c r="A167" s="156" t="s">
        <v>976</v>
      </c>
      <c r="B167" s="156" t="s">
        <v>659</v>
      </c>
      <c r="C167" s="168">
        <v>292740</v>
      </c>
      <c r="D167" s="156" t="s">
        <v>659</v>
      </c>
      <c r="E167" s="166">
        <v>6</v>
      </c>
      <c r="F167" s="166">
        <v>11</v>
      </c>
      <c r="G167" s="166">
        <v>9</v>
      </c>
      <c r="H167" s="166">
        <v>2</v>
      </c>
      <c r="I167" s="166">
        <v>5</v>
      </c>
      <c r="J167" s="166">
        <v>1</v>
      </c>
      <c r="K167" s="166">
        <v>4</v>
      </c>
    </row>
    <row r="168" spans="1:11">
      <c r="A168" s="156" t="s">
        <v>976</v>
      </c>
      <c r="B168" s="156" t="s">
        <v>977</v>
      </c>
      <c r="C168" s="168">
        <v>292850</v>
      </c>
      <c r="D168" s="156" t="s">
        <v>682</v>
      </c>
      <c r="E168" s="166">
        <v>0</v>
      </c>
      <c r="F168" s="166">
        <v>0</v>
      </c>
      <c r="G168" s="166">
        <v>0</v>
      </c>
      <c r="H168" s="166">
        <v>0</v>
      </c>
      <c r="I168" s="166">
        <v>0</v>
      </c>
      <c r="J168" s="166">
        <v>0</v>
      </c>
      <c r="K168" s="166">
        <v>0</v>
      </c>
    </row>
    <row r="169" spans="1:11">
      <c r="A169" s="156" t="s">
        <v>976</v>
      </c>
      <c r="B169" s="156" t="s">
        <v>659</v>
      </c>
      <c r="C169" s="168">
        <v>292860</v>
      </c>
      <c r="D169" s="156" t="s">
        <v>660</v>
      </c>
      <c r="E169" s="166">
        <v>0</v>
      </c>
      <c r="F169" s="166">
        <v>0</v>
      </c>
      <c r="G169" s="166">
        <v>0</v>
      </c>
      <c r="H169" s="166">
        <v>0</v>
      </c>
      <c r="I169" s="166">
        <v>0</v>
      </c>
      <c r="J169" s="166">
        <v>0</v>
      </c>
      <c r="K169" s="166">
        <v>0</v>
      </c>
    </row>
    <row r="170" spans="1:11">
      <c r="A170" s="156" t="s">
        <v>976</v>
      </c>
      <c r="B170" s="156" t="s">
        <v>977</v>
      </c>
      <c r="C170" s="168">
        <v>292870</v>
      </c>
      <c r="D170" s="156" t="s">
        <v>683</v>
      </c>
      <c r="E170" s="166">
        <v>0</v>
      </c>
      <c r="F170" s="166">
        <v>0</v>
      </c>
      <c r="G170" s="166">
        <v>0</v>
      </c>
      <c r="H170" s="166">
        <v>0</v>
      </c>
      <c r="I170" s="166">
        <v>0</v>
      </c>
      <c r="J170" s="166">
        <v>0</v>
      </c>
      <c r="K170" s="166">
        <v>0</v>
      </c>
    </row>
    <row r="171" spans="1:11">
      <c r="A171" s="156" t="s">
        <v>976</v>
      </c>
      <c r="B171" s="156" t="s">
        <v>977</v>
      </c>
      <c r="C171" s="168">
        <v>292900</v>
      </c>
      <c r="D171" s="156" t="s">
        <v>652</v>
      </c>
      <c r="E171" s="166">
        <v>0</v>
      </c>
      <c r="F171" s="166">
        <v>0</v>
      </c>
      <c r="G171" s="166">
        <v>0</v>
      </c>
      <c r="H171" s="166">
        <v>0</v>
      </c>
      <c r="I171" s="166">
        <v>0</v>
      </c>
      <c r="J171" s="166">
        <v>0</v>
      </c>
      <c r="K171" s="166">
        <v>0</v>
      </c>
    </row>
    <row r="172" spans="1:11">
      <c r="A172" s="156" t="s">
        <v>976</v>
      </c>
      <c r="B172" s="156" t="s">
        <v>648</v>
      </c>
      <c r="C172" s="168">
        <v>292905</v>
      </c>
      <c r="D172" s="156" t="s">
        <v>793</v>
      </c>
      <c r="E172" s="166">
        <v>0</v>
      </c>
      <c r="F172" s="166">
        <v>0</v>
      </c>
      <c r="G172" s="166">
        <v>0</v>
      </c>
      <c r="H172" s="166">
        <v>0</v>
      </c>
      <c r="I172" s="166">
        <v>0</v>
      </c>
      <c r="J172" s="166">
        <v>0</v>
      </c>
      <c r="K172" s="166">
        <v>0</v>
      </c>
    </row>
    <row r="173" spans="1:11">
      <c r="A173" s="156" t="s">
        <v>976</v>
      </c>
      <c r="B173" s="156" t="s">
        <v>659</v>
      </c>
      <c r="C173" s="168">
        <v>292920</v>
      </c>
      <c r="D173" s="156" t="s">
        <v>661</v>
      </c>
      <c r="E173" s="166">
        <v>0</v>
      </c>
      <c r="F173" s="166">
        <v>0</v>
      </c>
      <c r="G173" s="166">
        <v>0</v>
      </c>
      <c r="H173" s="166">
        <v>0</v>
      </c>
      <c r="I173" s="166">
        <v>1</v>
      </c>
      <c r="J173" s="166">
        <v>0</v>
      </c>
      <c r="K173" s="166">
        <v>0</v>
      </c>
    </row>
    <row r="174" spans="1:11">
      <c r="A174" s="156" t="s">
        <v>976</v>
      </c>
      <c r="B174" s="156" t="s">
        <v>977</v>
      </c>
      <c r="C174" s="168">
        <v>292940</v>
      </c>
      <c r="D174" s="156" t="s">
        <v>685</v>
      </c>
      <c r="E174" s="166">
        <v>0</v>
      </c>
      <c r="F174" s="166">
        <v>0</v>
      </c>
      <c r="G174" s="166">
        <v>0</v>
      </c>
      <c r="H174" s="166">
        <v>0</v>
      </c>
      <c r="I174" s="166">
        <v>0</v>
      </c>
      <c r="J174" s="166">
        <v>0</v>
      </c>
      <c r="K174" s="166">
        <v>0</v>
      </c>
    </row>
    <row r="175" spans="1:11">
      <c r="A175" s="156" t="s">
        <v>976</v>
      </c>
      <c r="B175" s="156" t="s">
        <v>659</v>
      </c>
      <c r="C175" s="168">
        <v>292950</v>
      </c>
      <c r="D175" s="156" t="s">
        <v>662</v>
      </c>
      <c r="E175" s="166">
        <v>0</v>
      </c>
      <c r="F175" s="166">
        <v>0</v>
      </c>
      <c r="G175" s="166">
        <v>0</v>
      </c>
      <c r="H175" s="166">
        <v>0</v>
      </c>
      <c r="I175" s="166">
        <v>0</v>
      </c>
      <c r="J175" s="166">
        <v>0</v>
      </c>
      <c r="K175" s="166">
        <v>0</v>
      </c>
    </row>
    <row r="176" spans="1:11">
      <c r="A176" s="156" t="s">
        <v>976</v>
      </c>
      <c r="B176" s="156" t="s">
        <v>648</v>
      </c>
      <c r="C176" s="168">
        <v>292960</v>
      </c>
      <c r="D176" s="156" t="s">
        <v>653</v>
      </c>
      <c r="E176" s="166">
        <v>0</v>
      </c>
      <c r="F176" s="166">
        <v>0</v>
      </c>
      <c r="G176" s="166">
        <v>0</v>
      </c>
      <c r="H176" s="166">
        <v>0</v>
      </c>
      <c r="I176" s="166">
        <v>0</v>
      </c>
      <c r="J176" s="166">
        <v>0</v>
      </c>
      <c r="K176" s="166">
        <v>0</v>
      </c>
    </row>
    <row r="177" spans="1:11">
      <c r="A177" s="156" t="s">
        <v>976</v>
      </c>
      <c r="B177" s="156" t="s">
        <v>659</v>
      </c>
      <c r="C177" s="168">
        <v>292975</v>
      </c>
      <c r="D177" s="156" t="s">
        <v>663</v>
      </c>
      <c r="E177" s="166">
        <v>0</v>
      </c>
      <c r="F177" s="166">
        <v>0</v>
      </c>
      <c r="G177" s="166">
        <v>0</v>
      </c>
      <c r="H177" s="166">
        <v>0</v>
      </c>
      <c r="I177" s="166">
        <v>0</v>
      </c>
      <c r="J177" s="166">
        <v>0</v>
      </c>
      <c r="K177" s="166">
        <v>0</v>
      </c>
    </row>
    <row r="178" spans="1:11">
      <c r="A178" s="156" t="s">
        <v>976</v>
      </c>
      <c r="B178" s="156" t="s">
        <v>638</v>
      </c>
      <c r="C178" s="168">
        <v>293070</v>
      </c>
      <c r="D178" s="156" t="s">
        <v>643</v>
      </c>
      <c r="E178" s="166">
        <v>0</v>
      </c>
      <c r="F178" s="166">
        <v>1</v>
      </c>
      <c r="G178" s="166">
        <v>1</v>
      </c>
      <c r="H178" s="166">
        <v>0</v>
      </c>
      <c r="I178" s="166">
        <v>0</v>
      </c>
      <c r="J178" s="166">
        <v>0</v>
      </c>
      <c r="K178" s="166">
        <v>0</v>
      </c>
    </row>
    <row r="179" spans="1:11">
      <c r="A179" s="156" t="s">
        <v>976</v>
      </c>
      <c r="B179" s="156" t="s">
        <v>977</v>
      </c>
      <c r="C179" s="168">
        <v>293210</v>
      </c>
      <c r="D179" s="156" t="s">
        <v>686</v>
      </c>
      <c r="E179" s="166">
        <v>0</v>
      </c>
      <c r="F179" s="166">
        <v>0</v>
      </c>
      <c r="G179" s="166">
        <v>0</v>
      </c>
      <c r="H179" s="166">
        <v>0</v>
      </c>
      <c r="I179" s="166">
        <v>0</v>
      </c>
      <c r="J179" s="166">
        <v>0</v>
      </c>
      <c r="K179" s="166">
        <v>0</v>
      </c>
    </row>
    <row r="180" spans="1:11">
      <c r="A180" s="156" t="s">
        <v>976</v>
      </c>
      <c r="B180" s="156" t="s">
        <v>977</v>
      </c>
      <c r="C180" s="168">
        <v>293317</v>
      </c>
      <c r="D180" s="156" t="s">
        <v>687</v>
      </c>
      <c r="E180" s="166">
        <v>0</v>
      </c>
      <c r="F180" s="166">
        <v>0</v>
      </c>
      <c r="G180" s="166">
        <v>0</v>
      </c>
      <c r="H180" s="166">
        <v>0</v>
      </c>
      <c r="I180" s="166">
        <v>0</v>
      </c>
      <c r="J180" s="166">
        <v>0</v>
      </c>
      <c r="K180" s="166">
        <v>0</v>
      </c>
    </row>
    <row r="181" spans="1:11">
      <c r="A181" s="156" t="s">
        <v>976</v>
      </c>
      <c r="B181" s="156" t="s">
        <v>659</v>
      </c>
      <c r="C181" s="168">
        <v>293320</v>
      </c>
      <c r="D181" s="156" t="s">
        <v>664</v>
      </c>
      <c r="E181" s="166">
        <v>0</v>
      </c>
      <c r="F181" s="166">
        <v>0</v>
      </c>
      <c r="G181" s="166">
        <v>0</v>
      </c>
      <c r="H181" s="166">
        <v>0</v>
      </c>
      <c r="I181" s="166">
        <v>0</v>
      </c>
      <c r="J181" s="166">
        <v>0</v>
      </c>
      <c r="K181" s="166">
        <v>0</v>
      </c>
    </row>
    <row r="182" spans="1:11">
      <c r="A182" s="156" t="s">
        <v>978</v>
      </c>
      <c r="B182" s="156" t="s">
        <v>691</v>
      </c>
      <c r="C182" s="168">
        <v>290030</v>
      </c>
      <c r="D182" s="156" t="s">
        <v>690</v>
      </c>
      <c r="E182" s="166">
        <v>0</v>
      </c>
      <c r="F182" s="166">
        <v>0</v>
      </c>
      <c r="G182" s="166">
        <v>0</v>
      </c>
      <c r="H182" s="166">
        <v>0</v>
      </c>
      <c r="I182" s="166">
        <v>0</v>
      </c>
      <c r="J182" s="166">
        <v>0</v>
      </c>
      <c r="K182" s="166">
        <v>0</v>
      </c>
    </row>
    <row r="183" spans="1:11">
      <c r="A183" s="156" t="s">
        <v>978</v>
      </c>
      <c r="B183" s="156" t="s">
        <v>722</v>
      </c>
      <c r="C183" s="168">
        <v>290035</v>
      </c>
      <c r="D183" s="156" t="s">
        <v>709</v>
      </c>
      <c r="E183" s="166">
        <v>0</v>
      </c>
      <c r="F183" s="166">
        <v>0</v>
      </c>
      <c r="G183" s="166">
        <v>0</v>
      </c>
      <c r="H183" s="166">
        <v>0</v>
      </c>
      <c r="I183" s="166">
        <v>0</v>
      </c>
      <c r="J183" s="166">
        <v>0</v>
      </c>
      <c r="K183" s="166">
        <v>0</v>
      </c>
    </row>
    <row r="184" spans="1:11">
      <c r="A184" s="156" t="s">
        <v>978</v>
      </c>
      <c r="B184" s="156" t="s">
        <v>691</v>
      </c>
      <c r="C184" s="168">
        <v>290070</v>
      </c>
      <c r="D184" s="156" t="s">
        <v>691</v>
      </c>
      <c r="E184" s="166">
        <v>0</v>
      </c>
      <c r="F184" s="166">
        <v>0</v>
      </c>
      <c r="G184" s="166">
        <v>0</v>
      </c>
      <c r="H184" s="166">
        <v>0</v>
      </c>
      <c r="I184" s="166">
        <v>0</v>
      </c>
      <c r="J184" s="166">
        <v>0</v>
      </c>
      <c r="K184" s="166">
        <v>0</v>
      </c>
    </row>
    <row r="185" spans="1:11">
      <c r="A185" s="156" t="s">
        <v>978</v>
      </c>
      <c r="B185" s="156" t="s">
        <v>722</v>
      </c>
      <c r="C185" s="168">
        <v>290160</v>
      </c>
      <c r="D185" s="156" t="s">
        <v>710</v>
      </c>
      <c r="E185" s="166">
        <v>0</v>
      </c>
      <c r="F185" s="166">
        <v>0</v>
      </c>
      <c r="G185" s="166">
        <v>0</v>
      </c>
      <c r="H185" s="166">
        <v>0</v>
      </c>
      <c r="I185" s="166">
        <v>0</v>
      </c>
      <c r="J185" s="166">
        <v>0</v>
      </c>
      <c r="K185" s="166">
        <v>0</v>
      </c>
    </row>
    <row r="186" spans="1:11">
      <c r="A186" s="156" t="s">
        <v>978</v>
      </c>
      <c r="B186" s="156" t="s">
        <v>691</v>
      </c>
      <c r="C186" s="168">
        <v>290190</v>
      </c>
      <c r="D186" s="156" t="s">
        <v>692</v>
      </c>
      <c r="E186" s="166">
        <v>0</v>
      </c>
      <c r="F186" s="166">
        <v>0</v>
      </c>
      <c r="G186" s="166">
        <v>0</v>
      </c>
      <c r="H186" s="166">
        <v>0</v>
      </c>
      <c r="I186" s="166">
        <v>0</v>
      </c>
      <c r="J186" s="166">
        <v>0</v>
      </c>
      <c r="K186" s="166">
        <v>0</v>
      </c>
    </row>
    <row r="187" spans="1:11">
      <c r="A187" s="156" t="s">
        <v>978</v>
      </c>
      <c r="B187" s="156" t="s">
        <v>691</v>
      </c>
      <c r="C187" s="168">
        <v>290200</v>
      </c>
      <c r="D187" s="156" t="s">
        <v>799</v>
      </c>
      <c r="E187" s="166">
        <v>0</v>
      </c>
      <c r="F187" s="166">
        <v>0</v>
      </c>
      <c r="G187" s="166">
        <v>0</v>
      </c>
      <c r="H187" s="166">
        <v>0</v>
      </c>
      <c r="I187" s="166">
        <v>0</v>
      </c>
      <c r="J187" s="166">
        <v>0</v>
      </c>
      <c r="K187" s="166">
        <v>0</v>
      </c>
    </row>
    <row r="188" spans="1:11">
      <c r="A188" s="156" t="s">
        <v>978</v>
      </c>
      <c r="B188" s="156" t="s">
        <v>691</v>
      </c>
      <c r="C188" s="168">
        <v>290220</v>
      </c>
      <c r="D188" s="156" t="s">
        <v>694</v>
      </c>
      <c r="E188" s="166">
        <v>0</v>
      </c>
      <c r="F188" s="166">
        <v>0</v>
      </c>
      <c r="G188" s="166">
        <v>0</v>
      </c>
      <c r="H188" s="166">
        <v>0</v>
      </c>
      <c r="I188" s="166">
        <v>0</v>
      </c>
      <c r="J188" s="166">
        <v>0</v>
      </c>
      <c r="K188" s="166">
        <v>0</v>
      </c>
    </row>
    <row r="189" spans="1:11">
      <c r="A189" s="156" t="s">
        <v>978</v>
      </c>
      <c r="B189" s="156" t="s">
        <v>722</v>
      </c>
      <c r="C189" s="168">
        <v>290265</v>
      </c>
      <c r="D189" s="156" t="s">
        <v>711</v>
      </c>
      <c r="E189" s="166">
        <v>0</v>
      </c>
      <c r="F189" s="166">
        <v>0</v>
      </c>
      <c r="G189" s="166">
        <v>0</v>
      </c>
      <c r="H189" s="166">
        <v>0</v>
      </c>
      <c r="I189" s="166">
        <v>0</v>
      </c>
      <c r="J189" s="166">
        <v>0</v>
      </c>
      <c r="K189" s="166">
        <v>0</v>
      </c>
    </row>
    <row r="190" spans="1:11">
      <c r="A190" s="156" t="s">
        <v>978</v>
      </c>
      <c r="B190" s="156" t="s">
        <v>691</v>
      </c>
      <c r="C190" s="168">
        <v>290700</v>
      </c>
      <c r="D190" s="156" t="s">
        <v>695</v>
      </c>
      <c r="E190" s="166">
        <v>0</v>
      </c>
      <c r="F190" s="166">
        <v>0</v>
      </c>
      <c r="G190" s="166">
        <v>0</v>
      </c>
      <c r="H190" s="166">
        <v>0</v>
      </c>
      <c r="I190" s="166">
        <v>0</v>
      </c>
      <c r="J190" s="166">
        <v>0</v>
      </c>
      <c r="K190" s="166">
        <v>0</v>
      </c>
    </row>
    <row r="191" spans="1:11">
      <c r="A191" s="156" t="s">
        <v>978</v>
      </c>
      <c r="B191" s="156" t="s">
        <v>691</v>
      </c>
      <c r="C191" s="168">
        <v>290750</v>
      </c>
      <c r="D191" s="156" t="s">
        <v>696</v>
      </c>
      <c r="E191" s="166">
        <v>0</v>
      </c>
      <c r="F191" s="166">
        <v>0</v>
      </c>
      <c r="G191" s="166">
        <v>0</v>
      </c>
      <c r="H191" s="166">
        <v>0</v>
      </c>
      <c r="I191" s="166">
        <v>0</v>
      </c>
      <c r="J191" s="166">
        <v>0</v>
      </c>
      <c r="K191" s="166">
        <v>0</v>
      </c>
    </row>
    <row r="192" spans="1:11">
      <c r="A192" s="156" t="s">
        <v>978</v>
      </c>
      <c r="B192" s="156" t="s">
        <v>722</v>
      </c>
      <c r="C192" s="168">
        <v>290780</v>
      </c>
      <c r="D192" s="156" t="s">
        <v>712</v>
      </c>
      <c r="E192" s="166">
        <v>0</v>
      </c>
      <c r="F192" s="166">
        <v>0</v>
      </c>
      <c r="G192" s="166">
        <v>0</v>
      </c>
      <c r="H192" s="166">
        <v>0</v>
      </c>
      <c r="I192" s="166">
        <v>0</v>
      </c>
      <c r="J192" s="166">
        <v>0</v>
      </c>
      <c r="K192" s="166">
        <v>0</v>
      </c>
    </row>
    <row r="193" spans="1:11">
      <c r="A193" s="156" t="s">
        <v>978</v>
      </c>
      <c r="B193" s="156" t="s">
        <v>722</v>
      </c>
      <c r="C193" s="168">
        <v>290790</v>
      </c>
      <c r="D193" s="156" t="s">
        <v>713</v>
      </c>
      <c r="E193" s="166">
        <v>0</v>
      </c>
      <c r="F193" s="166">
        <v>0</v>
      </c>
      <c r="G193" s="166">
        <v>0</v>
      </c>
      <c r="H193" s="166">
        <v>0</v>
      </c>
      <c r="I193" s="166">
        <v>0</v>
      </c>
      <c r="J193" s="166">
        <v>0</v>
      </c>
      <c r="K193" s="166">
        <v>0</v>
      </c>
    </row>
    <row r="194" spans="1:11">
      <c r="A194" s="156" t="s">
        <v>978</v>
      </c>
      <c r="B194" s="156" t="s">
        <v>722</v>
      </c>
      <c r="C194" s="168">
        <v>290920</v>
      </c>
      <c r="D194" s="156" t="s">
        <v>714</v>
      </c>
      <c r="E194" s="166">
        <v>0</v>
      </c>
      <c r="F194" s="166">
        <v>0</v>
      </c>
      <c r="G194" s="166">
        <v>0</v>
      </c>
      <c r="H194" s="166">
        <v>0</v>
      </c>
      <c r="I194" s="166">
        <v>0</v>
      </c>
      <c r="J194" s="166">
        <v>0</v>
      </c>
      <c r="K194" s="166">
        <v>0</v>
      </c>
    </row>
    <row r="195" spans="1:11">
      <c r="A195" s="156" t="s">
        <v>978</v>
      </c>
      <c r="B195" s="156" t="s">
        <v>691</v>
      </c>
      <c r="C195" s="168">
        <v>290960</v>
      </c>
      <c r="D195" s="156" t="s">
        <v>697</v>
      </c>
      <c r="E195" s="166">
        <v>0</v>
      </c>
      <c r="F195" s="166">
        <v>0</v>
      </c>
      <c r="G195" s="166">
        <v>0</v>
      </c>
      <c r="H195" s="166">
        <v>0</v>
      </c>
      <c r="I195" s="166">
        <v>0</v>
      </c>
      <c r="J195" s="166">
        <v>0</v>
      </c>
      <c r="K195" s="166">
        <v>0</v>
      </c>
    </row>
    <row r="196" spans="1:11">
      <c r="A196" s="156" t="s">
        <v>978</v>
      </c>
      <c r="B196" s="156" t="s">
        <v>691</v>
      </c>
      <c r="C196" s="168">
        <v>291050</v>
      </c>
      <c r="D196" s="156" t="s">
        <v>698</v>
      </c>
      <c r="E196" s="166">
        <v>1</v>
      </c>
      <c r="F196" s="166">
        <v>0</v>
      </c>
      <c r="G196" s="166">
        <v>0</v>
      </c>
      <c r="H196" s="166">
        <v>0</v>
      </c>
      <c r="I196" s="166">
        <v>0</v>
      </c>
      <c r="J196" s="166">
        <v>0</v>
      </c>
      <c r="K196" s="166">
        <v>0</v>
      </c>
    </row>
    <row r="197" spans="1:11">
      <c r="A197" s="156" t="s">
        <v>978</v>
      </c>
      <c r="B197" s="156" t="s">
        <v>691</v>
      </c>
      <c r="C197" s="168">
        <v>291060</v>
      </c>
      <c r="D197" s="156" t="s">
        <v>699</v>
      </c>
      <c r="E197" s="166">
        <v>0</v>
      </c>
      <c r="F197" s="166">
        <v>0</v>
      </c>
      <c r="G197" s="166">
        <v>0</v>
      </c>
      <c r="H197" s="166">
        <v>0</v>
      </c>
      <c r="I197" s="166">
        <v>0</v>
      </c>
      <c r="J197" s="166">
        <v>0</v>
      </c>
      <c r="K197" s="166">
        <v>0</v>
      </c>
    </row>
    <row r="198" spans="1:11">
      <c r="A198" s="156" t="s">
        <v>978</v>
      </c>
      <c r="B198" s="156" t="s">
        <v>722</v>
      </c>
      <c r="C198" s="168">
        <v>291075</v>
      </c>
      <c r="D198" s="156" t="s">
        <v>715</v>
      </c>
      <c r="E198" s="166">
        <v>0</v>
      </c>
      <c r="F198" s="166">
        <v>0</v>
      </c>
      <c r="G198" s="166">
        <v>0</v>
      </c>
      <c r="H198" s="166">
        <v>0</v>
      </c>
      <c r="I198" s="166">
        <v>0</v>
      </c>
      <c r="J198" s="166">
        <v>0</v>
      </c>
      <c r="K198" s="166">
        <v>0</v>
      </c>
    </row>
    <row r="199" spans="1:11">
      <c r="A199" s="156" t="s">
        <v>978</v>
      </c>
      <c r="B199" s="156" t="s">
        <v>722</v>
      </c>
      <c r="C199" s="168">
        <v>291185</v>
      </c>
      <c r="D199" s="156" t="s">
        <v>716</v>
      </c>
      <c r="E199" s="166">
        <v>0</v>
      </c>
      <c r="F199" s="166">
        <v>0</v>
      </c>
      <c r="G199" s="166">
        <v>0</v>
      </c>
      <c r="H199" s="166">
        <v>0</v>
      </c>
      <c r="I199" s="166">
        <v>0</v>
      </c>
      <c r="J199" s="166">
        <v>0</v>
      </c>
      <c r="K199" s="166">
        <v>0</v>
      </c>
    </row>
    <row r="200" spans="1:11">
      <c r="A200" s="156" t="s">
        <v>978</v>
      </c>
      <c r="B200" s="156" t="s">
        <v>691</v>
      </c>
      <c r="C200" s="168">
        <v>291370</v>
      </c>
      <c r="D200" s="156" t="s">
        <v>700</v>
      </c>
      <c r="E200" s="166">
        <v>0</v>
      </c>
      <c r="F200" s="166">
        <v>0</v>
      </c>
      <c r="G200" s="166">
        <v>0</v>
      </c>
      <c r="H200" s="166">
        <v>0</v>
      </c>
      <c r="I200" s="166">
        <v>0</v>
      </c>
      <c r="J200" s="166">
        <v>0</v>
      </c>
      <c r="K200" s="166">
        <v>0</v>
      </c>
    </row>
    <row r="201" spans="1:11">
      <c r="A201" s="156" t="s">
        <v>978</v>
      </c>
      <c r="B201" s="156" t="s">
        <v>691</v>
      </c>
      <c r="C201" s="168">
        <v>291590</v>
      </c>
      <c r="D201" s="156" t="s">
        <v>701</v>
      </c>
      <c r="E201" s="166">
        <v>0</v>
      </c>
      <c r="F201" s="166">
        <v>0</v>
      </c>
      <c r="G201" s="166">
        <v>0</v>
      </c>
      <c r="H201" s="166">
        <v>0</v>
      </c>
      <c r="I201" s="166">
        <v>0</v>
      </c>
      <c r="J201" s="166">
        <v>0</v>
      </c>
      <c r="K201" s="166">
        <v>0</v>
      </c>
    </row>
    <row r="202" spans="1:11">
      <c r="A202" s="156" t="s">
        <v>978</v>
      </c>
      <c r="B202" s="156" t="s">
        <v>691</v>
      </c>
      <c r="C202" s="168">
        <v>291650</v>
      </c>
      <c r="D202" s="156" t="s">
        <v>702</v>
      </c>
      <c r="E202" s="166">
        <v>0</v>
      </c>
      <c r="F202" s="166">
        <v>0</v>
      </c>
      <c r="G202" s="166">
        <v>0</v>
      </c>
      <c r="H202" s="166">
        <v>0</v>
      </c>
      <c r="I202" s="166">
        <v>0</v>
      </c>
      <c r="J202" s="166">
        <v>0</v>
      </c>
      <c r="K202" s="166">
        <v>0</v>
      </c>
    </row>
    <row r="203" spans="1:11">
      <c r="A203" s="156" t="s">
        <v>978</v>
      </c>
      <c r="B203" s="156" t="s">
        <v>691</v>
      </c>
      <c r="C203" s="168">
        <v>291790</v>
      </c>
      <c r="D203" s="156" t="s">
        <v>703</v>
      </c>
      <c r="E203" s="166">
        <v>0</v>
      </c>
      <c r="F203" s="166">
        <v>0</v>
      </c>
      <c r="G203" s="166">
        <v>0</v>
      </c>
      <c r="H203" s="166">
        <v>0</v>
      </c>
      <c r="I203" s="166">
        <v>0</v>
      </c>
      <c r="J203" s="166">
        <v>0</v>
      </c>
      <c r="K203" s="166">
        <v>0</v>
      </c>
    </row>
    <row r="204" spans="1:11">
      <c r="A204" s="156" t="s">
        <v>978</v>
      </c>
      <c r="B204" s="156" t="s">
        <v>722</v>
      </c>
      <c r="C204" s="168">
        <v>292290</v>
      </c>
      <c r="D204" s="156" t="s">
        <v>717</v>
      </c>
      <c r="E204" s="166">
        <v>0</v>
      </c>
      <c r="F204" s="166">
        <v>0</v>
      </c>
      <c r="G204" s="166">
        <v>0</v>
      </c>
      <c r="H204" s="166">
        <v>0</v>
      </c>
      <c r="I204" s="166">
        <v>0</v>
      </c>
      <c r="J204" s="166">
        <v>0</v>
      </c>
      <c r="K204" s="166">
        <v>0</v>
      </c>
    </row>
    <row r="205" spans="1:11">
      <c r="A205" s="156" t="s">
        <v>978</v>
      </c>
      <c r="B205" s="156" t="s">
        <v>722</v>
      </c>
      <c r="C205" s="168">
        <v>292305</v>
      </c>
      <c r="D205" s="156" t="s">
        <v>718</v>
      </c>
      <c r="E205" s="166">
        <v>0</v>
      </c>
      <c r="F205" s="166">
        <v>0</v>
      </c>
      <c r="G205" s="166">
        <v>0</v>
      </c>
      <c r="H205" s="166">
        <v>0</v>
      </c>
      <c r="I205" s="166">
        <v>0</v>
      </c>
      <c r="J205" s="166">
        <v>0</v>
      </c>
      <c r="K205" s="166">
        <v>0</v>
      </c>
    </row>
    <row r="206" spans="1:11">
      <c r="A206" s="156" t="s">
        <v>978</v>
      </c>
      <c r="B206" s="156" t="s">
        <v>722</v>
      </c>
      <c r="C206" s="168">
        <v>292310</v>
      </c>
      <c r="D206" s="156" t="s">
        <v>719</v>
      </c>
      <c r="E206" s="166">
        <v>0</v>
      </c>
      <c r="F206" s="166">
        <v>0</v>
      </c>
      <c r="G206" s="166">
        <v>1</v>
      </c>
      <c r="H206" s="166">
        <v>1</v>
      </c>
      <c r="I206" s="166">
        <v>0</v>
      </c>
      <c r="J206" s="166">
        <v>0</v>
      </c>
      <c r="K206" s="166">
        <v>0</v>
      </c>
    </row>
    <row r="207" spans="1:11">
      <c r="A207" s="156" t="s">
        <v>978</v>
      </c>
      <c r="B207" s="156" t="s">
        <v>691</v>
      </c>
      <c r="C207" s="168">
        <v>292330</v>
      </c>
      <c r="D207" s="156" t="s">
        <v>704</v>
      </c>
      <c r="E207" s="166">
        <v>0</v>
      </c>
      <c r="F207" s="166">
        <v>0</v>
      </c>
      <c r="G207" s="166">
        <v>0</v>
      </c>
      <c r="H207" s="166">
        <v>0</v>
      </c>
      <c r="I207" s="166">
        <v>0</v>
      </c>
      <c r="J207" s="166">
        <v>0</v>
      </c>
      <c r="K207" s="166">
        <v>0</v>
      </c>
    </row>
    <row r="208" spans="1:11">
      <c r="A208" s="156" t="s">
        <v>978</v>
      </c>
      <c r="B208" s="156" t="s">
        <v>722</v>
      </c>
      <c r="C208" s="168">
        <v>292380</v>
      </c>
      <c r="D208" s="156" t="s">
        <v>720</v>
      </c>
      <c r="E208" s="166">
        <v>0</v>
      </c>
      <c r="F208" s="166">
        <v>0</v>
      </c>
      <c r="G208" s="166">
        <v>0</v>
      </c>
      <c r="H208" s="166">
        <v>0</v>
      </c>
      <c r="I208" s="166">
        <v>0</v>
      </c>
      <c r="J208" s="166">
        <v>0</v>
      </c>
      <c r="K208" s="166">
        <v>0</v>
      </c>
    </row>
    <row r="209" spans="1:11">
      <c r="A209" s="156" t="s">
        <v>978</v>
      </c>
      <c r="B209" s="156" t="s">
        <v>691</v>
      </c>
      <c r="C209" s="168">
        <v>292410</v>
      </c>
      <c r="D209" s="156" t="s">
        <v>705</v>
      </c>
      <c r="E209" s="166">
        <v>0</v>
      </c>
      <c r="F209" s="166">
        <v>0</v>
      </c>
      <c r="G209" s="166">
        <v>0</v>
      </c>
      <c r="H209" s="166">
        <v>0</v>
      </c>
      <c r="I209" s="166">
        <v>0</v>
      </c>
      <c r="J209" s="166">
        <v>0</v>
      </c>
      <c r="K209" s="166">
        <v>0</v>
      </c>
    </row>
    <row r="210" spans="1:11">
      <c r="A210" s="156" t="s">
        <v>978</v>
      </c>
      <c r="B210" s="156" t="s">
        <v>722</v>
      </c>
      <c r="C210" s="168">
        <v>292650</v>
      </c>
      <c r="D210" s="156" t="s">
        <v>721</v>
      </c>
      <c r="E210" s="166">
        <v>0</v>
      </c>
      <c r="F210" s="166">
        <v>0</v>
      </c>
      <c r="G210" s="166">
        <v>0</v>
      </c>
      <c r="H210" s="166">
        <v>0</v>
      </c>
      <c r="I210" s="166">
        <v>0</v>
      </c>
      <c r="J210" s="166">
        <v>0</v>
      </c>
      <c r="K210" s="166">
        <v>0</v>
      </c>
    </row>
    <row r="211" spans="1:11">
      <c r="A211" s="156" t="s">
        <v>978</v>
      </c>
      <c r="B211" s="156" t="s">
        <v>722</v>
      </c>
      <c r="C211" s="168">
        <v>292660</v>
      </c>
      <c r="D211" s="156" t="s">
        <v>722</v>
      </c>
      <c r="E211" s="166">
        <v>0</v>
      </c>
      <c r="F211" s="166">
        <v>0</v>
      </c>
      <c r="G211" s="166">
        <v>0</v>
      </c>
      <c r="H211" s="166">
        <v>0</v>
      </c>
      <c r="I211" s="166">
        <v>0</v>
      </c>
      <c r="J211" s="166">
        <v>0</v>
      </c>
      <c r="K211" s="166">
        <v>0</v>
      </c>
    </row>
    <row r="212" spans="1:11">
      <c r="A212" s="156" t="s">
        <v>978</v>
      </c>
      <c r="B212" s="156" t="s">
        <v>691</v>
      </c>
      <c r="C212" s="168">
        <v>292700</v>
      </c>
      <c r="D212" s="156" t="s">
        <v>706</v>
      </c>
      <c r="E212" s="166">
        <v>0</v>
      </c>
      <c r="F212" s="166">
        <v>0</v>
      </c>
      <c r="G212" s="166">
        <v>0</v>
      </c>
      <c r="H212" s="166">
        <v>0</v>
      </c>
      <c r="I212" s="166">
        <v>0</v>
      </c>
      <c r="J212" s="166">
        <v>0</v>
      </c>
      <c r="K212" s="166">
        <v>0</v>
      </c>
    </row>
    <row r="213" spans="1:11">
      <c r="A213" s="156" t="s">
        <v>978</v>
      </c>
      <c r="B213" s="156" t="s">
        <v>691</v>
      </c>
      <c r="C213" s="168">
        <v>292970</v>
      </c>
      <c r="D213" s="156" t="s">
        <v>707</v>
      </c>
      <c r="E213" s="166">
        <v>0</v>
      </c>
      <c r="F213" s="166">
        <v>0</v>
      </c>
      <c r="G213" s="166">
        <v>0</v>
      </c>
      <c r="H213" s="166">
        <v>0</v>
      </c>
      <c r="I213" s="166">
        <v>0</v>
      </c>
      <c r="J213" s="166">
        <v>0</v>
      </c>
      <c r="K213" s="166">
        <v>0</v>
      </c>
    </row>
    <row r="214" spans="1:11">
      <c r="A214" s="156" t="s">
        <v>978</v>
      </c>
      <c r="B214" s="156" t="s">
        <v>722</v>
      </c>
      <c r="C214" s="168">
        <v>293076</v>
      </c>
      <c r="D214" s="156" t="s">
        <v>723</v>
      </c>
      <c r="E214" s="166">
        <v>0</v>
      </c>
      <c r="F214" s="166">
        <v>0</v>
      </c>
      <c r="G214" s="166">
        <v>0</v>
      </c>
      <c r="H214" s="166">
        <v>0</v>
      </c>
      <c r="I214" s="166">
        <v>0</v>
      </c>
      <c r="J214" s="166">
        <v>0</v>
      </c>
      <c r="K214" s="166">
        <v>0</v>
      </c>
    </row>
    <row r="215" spans="1:11">
      <c r="A215" s="156" t="s">
        <v>979</v>
      </c>
      <c r="B215" s="156" t="s">
        <v>742</v>
      </c>
      <c r="C215" s="168">
        <v>290020</v>
      </c>
      <c r="D215" s="156" t="s">
        <v>737</v>
      </c>
      <c r="E215" s="166">
        <v>0</v>
      </c>
      <c r="F215" s="166">
        <v>0</v>
      </c>
      <c r="G215" s="166">
        <v>0</v>
      </c>
      <c r="H215" s="166">
        <v>0</v>
      </c>
      <c r="I215" s="166">
        <v>0</v>
      </c>
      <c r="J215" s="166">
        <v>0</v>
      </c>
      <c r="K215" s="166">
        <v>0</v>
      </c>
    </row>
    <row r="216" spans="1:11">
      <c r="A216" s="156" t="s">
        <v>979</v>
      </c>
      <c r="B216" s="156" t="s">
        <v>755</v>
      </c>
      <c r="C216" s="168">
        <v>290135</v>
      </c>
      <c r="D216" s="156" t="s">
        <v>747</v>
      </c>
      <c r="E216" s="166">
        <v>0</v>
      </c>
      <c r="F216" s="166">
        <v>0</v>
      </c>
      <c r="G216" s="166">
        <v>0</v>
      </c>
      <c r="H216" s="166">
        <v>0</v>
      </c>
      <c r="I216" s="166">
        <v>0</v>
      </c>
      <c r="J216" s="166">
        <v>0</v>
      </c>
      <c r="K216" s="166">
        <v>0</v>
      </c>
    </row>
    <row r="217" spans="1:11">
      <c r="A217" s="156" t="s">
        <v>979</v>
      </c>
      <c r="B217" s="156" t="s">
        <v>755</v>
      </c>
      <c r="C217" s="168">
        <v>290180</v>
      </c>
      <c r="D217" s="156" t="s">
        <v>748</v>
      </c>
      <c r="E217" s="166">
        <v>0</v>
      </c>
      <c r="F217" s="166">
        <v>0</v>
      </c>
      <c r="G217" s="166">
        <v>0</v>
      </c>
      <c r="H217" s="166">
        <v>0</v>
      </c>
      <c r="I217" s="166">
        <v>0</v>
      </c>
      <c r="J217" s="166">
        <v>0</v>
      </c>
      <c r="K217" s="166">
        <v>0</v>
      </c>
    </row>
    <row r="218" spans="1:11">
      <c r="A218" s="156" t="s">
        <v>979</v>
      </c>
      <c r="B218" s="156" t="s">
        <v>730</v>
      </c>
      <c r="C218" s="168">
        <v>290590</v>
      </c>
      <c r="D218" s="156" t="s">
        <v>726</v>
      </c>
      <c r="E218" s="166">
        <v>0</v>
      </c>
      <c r="F218" s="166">
        <v>0</v>
      </c>
      <c r="G218" s="166">
        <v>0</v>
      </c>
      <c r="H218" s="166">
        <v>0</v>
      </c>
      <c r="I218" s="166">
        <v>0</v>
      </c>
      <c r="J218" s="166">
        <v>0</v>
      </c>
      <c r="K218" s="166">
        <v>0</v>
      </c>
    </row>
    <row r="219" spans="1:11">
      <c r="A219" s="156" t="s">
        <v>979</v>
      </c>
      <c r="B219" s="156" t="s">
        <v>755</v>
      </c>
      <c r="C219" s="168">
        <v>290600</v>
      </c>
      <c r="D219" s="156" t="s">
        <v>749</v>
      </c>
      <c r="E219" s="166">
        <v>0</v>
      </c>
      <c r="F219" s="166">
        <v>0</v>
      </c>
      <c r="G219" s="166">
        <v>0</v>
      </c>
      <c r="H219" s="166">
        <v>0</v>
      </c>
      <c r="I219" s="166">
        <v>0</v>
      </c>
      <c r="J219" s="166">
        <v>0</v>
      </c>
      <c r="K219" s="166">
        <v>0</v>
      </c>
    </row>
    <row r="220" spans="1:11">
      <c r="A220" s="156" t="s">
        <v>979</v>
      </c>
      <c r="B220" s="156" t="s">
        <v>730</v>
      </c>
      <c r="C220" s="168">
        <v>290682</v>
      </c>
      <c r="D220" s="156" t="s">
        <v>727</v>
      </c>
      <c r="E220" s="166">
        <v>0</v>
      </c>
      <c r="F220" s="166">
        <v>0</v>
      </c>
      <c r="G220" s="166">
        <v>0</v>
      </c>
      <c r="H220" s="166">
        <v>0</v>
      </c>
      <c r="I220" s="166">
        <v>0</v>
      </c>
      <c r="J220" s="166">
        <v>0</v>
      </c>
      <c r="K220" s="166">
        <v>0</v>
      </c>
    </row>
    <row r="221" spans="1:11">
      <c r="A221" s="156" t="s">
        <v>979</v>
      </c>
      <c r="B221" s="156" t="s">
        <v>730</v>
      </c>
      <c r="C221" s="168">
        <v>290720</v>
      </c>
      <c r="D221" s="156" t="s">
        <v>728</v>
      </c>
      <c r="E221" s="166">
        <v>0</v>
      </c>
      <c r="F221" s="166">
        <v>0</v>
      </c>
      <c r="G221" s="166">
        <v>0</v>
      </c>
      <c r="H221" s="166">
        <v>0</v>
      </c>
      <c r="I221" s="166">
        <v>0</v>
      </c>
      <c r="J221" s="166">
        <v>0</v>
      </c>
      <c r="K221" s="166">
        <v>0</v>
      </c>
    </row>
    <row r="222" spans="1:11">
      <c r="A222" s="156" t="s">
        <v>979</v>
      </c>
      <c r="B222" s="156" t="s">
        <v>742</v>
      </c>
      <c r="C222" s="168">
        <v>290770</v>
      </c>
      <c r="D222" s="156" t="s">
        <v>738</v>
      </c>
      <c r="E222" s="166">
        <v>0</v>
      </c>
      <c r="F222" s="166">
        <v>0</v>
      </c>
      <c r="G222" s="166">
        <v>0</v>
      </c>
      <c r="H222" s="166">
        <v>0</v>
      </c>
      <c r="I222" s="166">
        <v>0</v>
      </c>
      <c r="J222" s="166">
        <v>0</v>
      </c>
      <c r="K222" s="166">
        <v>0</v>
      </c>
    </row>
    <row r="223" spans="1:11">
      <c r="A223" s="156" t="s">
        <v>979</v>
      </c>
      <c r="B223" s="156" t="s">
        <v>730</v>
      </c>
      <c r="C223" s="168">
        <v>290990</v>
      </c>
      <c r="D223" s="156" t="s">
        <v>729</v>
      </c>
      <c r="E223" s="166">
        <v>0</v>
      </c>
      <c r="F223" s="166">
        <v>0</v>
      </c>
      <c r="G223" s="166">
        <v>0</v>
      </c>
      <c r="H223" s="166">
        <v>0</v>
      </c>
      <c r="I223" s="166">
        <v>0</v>
      </c>
      <c r="J223" s="166">
        <v>0</v>
      </c>
      <c r="K223" s="166">
        <v>0</v>
      </c>
    </row>
    <row r="224" spans="1:11">
      <c r="A224" s="156" t="s">
        <v>979</v>
      </c>
      <c r="B224" s="156" t="s">
        <v>755</v>
      </c>
      <c r="C224" s="168">
        <v>291085</v>
      </c>
      <c r="D224" s="156" t="s">
        <v>750</v>
      </c>
      <c r="E224" s="166">
        <v>0</v>
      </c>
      <c r="F224" s="166">
        <v>0</v>
      </c>
      <c r="G224" s="166">
        <v>0</v>
      </c>
      <c r="H224" s="166">
        <v>0</v>
      </c>
      <c r="I224" s="166">
        <v>0</v>
      </c>
      <c r="J224" s="166">
        <v>0</v>
      </c>
      <c r="K224" s="166">
        <v>0</v>
      </c>
    </row>
    <row r="225" spans="1:11">
      <c r="A225" s="156" t="s">
        <v>979</v>
      </c>
      <c r="B225" s="156" t="s">
        <v>742</v>
      </c>
      <c r="C225" s="168">
        <v>291140</v>
      </c>
      <c r="D225" s="156" t="s">
        <v>739</v>
      </c>
      <c r="E225" s="166">
        <v>0</v>
      </c>
      <c r="F225" s="166">
        <v>0</v>
      </c>
      <c r="G225" s="166">
        <v>0</v>
      </c>
      <c r="H225" s="166">
        <v>0</v>
      </c>
      <c r="I225" s="166">
        <v>0</v>
      </c>
      <c r="J225" s="166">
        <v>0</v>
      </c>
      <c r="K225" s="166">
        <v>0</v>
      </c>
    </row>
    <row r="226" spans="1:11">
      <c r="A226" s="156" t="s">
        <v>979</v>
      </c>
      <c r="B226" s="156" t="s">
        <v>755</v>
      </c>
      <c r="C226" s="168">
        <v>291700</v>
      </c>
      <c r="D226" s="156" t="s">
        <v>751</v>
      </c>
      <c r="E226" s="166">
        <v>0</v>
      </c>
      <c r="F226" s="166">
        <v>0</v>
      </c>
      <c r="G226" s="166">
        <v>0</v>
      </c>
      <c r="H226" s="166">
        <v>0</v>
      </c>
      <c r="I226" s="166">
        <v>0</v>
      </c>
      <c r="J226" s="166">
        <v>0</v>
      </c>
      <c r="K226" s="166">
        <v>0</v>
      </c>
    </row>
    <row r="227" spans="1:11">
      <c r="A227" s="156" t="s">
        <v>979</v>
      </c>
      <c r="B227" s="156" t="s">
        <v>755</v>
      </c>
      <c r="C227" s="168">
        <v>291770</v>
      </c>
      <c r="D227" s="156" t="s">
        <v>752</v>
      </c>
      <c r="E227" s="166">
        <v>0</v>
      </c>
      <c r="F227" s="166">
        <v>0</v>
      </c>
      <c r="G227" s="166">
        <v>0</v>
      </c>
      <c r="H227" s="166">
        <v>0</v>
      </c>
      <c r="I227" s="166">
        <v>0</v>
      </c>
      <c r="J227" s="166">
        <v>0</v>
      </c>
      <c r="K227" s="166">
        <v>0</v>
      </c>
    </row>
    <row r="228" spans="1:11">
      <c r="A228" s="156" t="s">
        <v>979</v>
      </c>
      <c r="B228" s="156" t="s">
        <v>742</v>
      </c>
      <c r="C228" s="168">
        <v>291810</v>
      </c>
      <c r="D228" s="156" t="s">
        <v>740</v>
      </c>
      <c r="E228" s="166">
        <v>0</v>
      </c>
      <c r="F228" s="166">
        <v>0</v>
      </c>
      <c r="G228" s="166">
        <v>0</v>
      </c>
      <c r="H228" s="166">
        <v>0</v>
      </c>
      <c r="I228" s="166">
        <v>0</v>
      </c>
      <c r="J228" s="166">
        <v>0</v>
      </c>
      <c r="K228" s="166">
        <v>0</v>
      </c>
    </row>
    <row r="229" spans="1:11">
      <c r="A229" s="156" t="s">
        <v>979</v>
      </c>
      <c r="B229" s="156" t="s">
        <v>730</v>
      </c>
      <c r="C229" s="168">
        <v>291840</v>
      </c>
      <c r="D229" s="156" t="s">
        <v>730</v>
      </c>
      <c r="E229" s="166">
        <v>0</v>
      </c>
      <c r="F229" s="166">
        <v>0</v>
      </c>
      <c r="G229" s="166">
        <v>0</v>
      </c>
      <c r="H229" s="166">
        <v>0</v>
      </c>
      <c r="I229" s="166">
        <v>0</v>
      </c>
      <c r="J229" s="166">
        <v>0</v>
      </c>
      <c r="K229" s="166">
        <v>0</v>
      </c>
    </row>
    <row r="230" spans="1:11">
      <c r="A230" s="156" t="s">
        <v>979</v>
      </c>
      <c r="B230" s="156" t="s">
        <v>742</v>
      </c>
      <c r="C230" s="168">
        <v>291990</v>
      </c>
      <c r="D230" s="156" t="s">
        <v>741</v>
      </c>
      <c r="E230" s="166">
        <v>0</v>
      </c>
      <c r="F230" s="166">
        <v>0</v>
      </c>
      <c r="G230" s="166">
        <v>0</v>
      </c>
      <c r="H230" s="166">
        <v>0</v>
      </c>
      <c r="I230" s="166">
        <v>0</v>
      </c>
      <c r="J230" s="166">
        <v>0</v>
      </c>
      <c r="K230" s="166">
        <v>0</v>
      </c>
    </row>
    <row r="231" spans="1:11">
      <c r="A231" s="156" t="s">
        <v>979</v>
      </c>
      <c r="B231" s="156" t="s">
        <v>742</v>
      </c>
      <c r="C231" s="168">
        <v>292400</v>
      </c>
      <c r="D231" s="156" t="s">
        <v>742</v>
      </c>
      <c r="E231" s="166">
        <v>0</v>
      </c>
      <c r="F231" s="166">
        <v>0</v>
      </c>
      <c r="G231" s="166">
        <v>0</v>
      </c>
      <c r="H231" s="166">
        <v>0</v>
      </c>
      <c r="I231" s="166">
        <v>0</v>
      </c>
      <c r="J231" s="166">
        <v>0</v>
      </c>
      <c r="K231" s="166">
        <v>0</v>
      </c>
    </row>
    <row r="232" spans="1:11">
      <c r="A232" s="156" t="s">
        <v>979</v>
      </c>
      <c r="B232" s="156" t="s">
        <v>742</v>
      </c>
      <c r="C232" s="168">
        <v>292420</v>
      </c>
      <c r="D232" s="156" t="s">
        <v>743</v>
      </c>
      <c r="E232" s="166">
        <v>0</v>
      </c>
      <c r="F232" s="166">
        <v>0</v>
      </c>
      <c r="G232" s="166">
        <v>0</v>
      </c>
      <c r="H232" s="166">
        <v>0</v>
      </c>
      <c r="I232" s="166">
        <v>0</v>
      </c>
      <c r="J232" s="166">
        <v>0</v>
      </c>
      <c r="K232" s="166">
        <v>0</v>
      </c>
    </row>
    <row r="233" spans="1:11">
      <c r="A233" s="156" t="s">
        <v>979</v>
      </c>
      <c r="B233" s="156" t="s">
        <v>730</v>
      </c>
      <c r="C233" s="168">
        <v>292440</v>
      </c>
      <c r="D233" s="156" t="s">
        <v>731</v>
      </c>
      <c r="E233" s="166">
        <v>0</v>
      </c>
      <c r="F233" s="166">
        <v>0</v>
      </c>
      <c r="G233" s="166">
        <v>0</v>
      </c>
      <c r="H233" s="166">
        <v>0</v>
      </c>
      <c r="I233" s="166">
        <v>0</v>
      </c>
      <c r="J233" s="166">
        <v>0</v>
      </c>
      <c r="K233" s="166">
        <v>0</v>
      </c>
    </row>
    <row r="234" spans="1:11">
      <c r="A234" s="156" t="s">
        <v>979</v>
      </c>
      <c r="B234" s="156" t="s">
        <v>755</v>
      </c>
      <c r="C234" s="168">
        <v>292460</v>
      </c>
      <c r="D234" s="156" t="s">
        <v>753</v>
      </c>
      <c r="E234" s="166">
        <v>0</v>
      </c>
      <c r="F234" s="166">
        <v>0</v>
      </c>
      <c r="G234" s="166">
        <v>0</v>
      </c>
      <c r="H234" s="166">
        <v>0</v>
      </c>
      <c r="I234" s="166">
        <v>0</v>
      </c>
      <c r="J234" s="166">
        <v>0</v>
      </c>
      <c r="K234" s="166">
        <v>0</v>
      </c>
    </row>
    <row r="235" spans="1:11">
      <c r="A235" s="156" t="s">
        <v>979</v>
      </c>
      <c r="B235" s="156" t="s">
        <v>755</v>
      </c>
      <c r="C235" s="168">
        <v>292525</v>
      </c>
      <c r="D235" s="156" t="s">
        <v>754</v>
      </c>
      <c r="E235" s="166">
        <v>0</v>
      </c>
      <c r="F235" s="166">
        <v>0</v>
      </c>
      <c r="G235" s="166">
        <v>0</v>
      </c>
      <c r="H235" s="166">
        <v>0</v>
      </c>
      <c r="I235" s="166">
        <v>0</v>
      </c>
      <c r="J235" s="166">
        <v>0</v>
      </c>
      <c r="K235" s="166">
        <v>0</v>
      </c>
    </row>
    <row r="236" spans="1:11">
      <c r="A236" s="156" t="s">
        <v>979</v>
      </c>
      <c r="B236" s="156" t="s">
        <v>730</v>
      </c>
      <c r="C236" s="168">
        <v>292600</v>
      </c>
      <c r="D236" s="156" t="s">
        <v>732</v>
      </c>
      <c r="E236" s="166">
        <v>0</v>
      </c>
      <c r="F236" s="166">
        <v>0</v>
      </c>
      <c r="G236" s="166">
        <v>0</v>
      </c>
      <c r="H236" s="166">
        <v>0</v>
      </c>
      <c r="I236" s="166">
        <v>0</v>
      </c>
      <c r="J236" s="166">
        <v>0</v>
      </c>
      <c r="K236" s="166">
        <v>0</v>
      </c>
    </row>
    <row r="237" spans="1:11">
      <c r="A237" s="156" t="s">
        <v>979</v>
      </c>
      <c r="B237" s="156" t="s">
        <v>742</v>
      </c>
      <c r="C237" s="168">
        <v>292710</v>
      </c>
      <c r="D237" s="156" t="s">
        <v>744</v>
      </c>
      <c r="E237" s="166">
        <v>0</v>
      </c>
      <c r="F237" s="166">
        <v>0</v>
      </c>
      <c r="G237" s="166">
        <v>0</v>
      </c>
      <c r="H237" s="166">
        <v>0</v>
      </c>
      <c r="I237" s="166">
        <v>0</v>
      </c>
      <c r="J237" s="166">
        <v>0</v>
      </c>
      <c r="K237" s="166">
        <v>0</v>
      </c>
    </row>
    <row r="238" spans="1:11">
      <c r="A238" s="156" t="s">
        <v>979</v>
      </c>
      <c r="B238" s="156" t="s">
        <v>742</v>
      </c>
      <c r="C238" s="168">
        <v>292760</v>
      </c>
      <c r="D238" s="156" t="s">
        <v>745</v>
      </c>
      <c r="E238" s="166">
        <v>0</v>
      </c>
      <c r="F238" s="166">
        <v>0</v>
      </c>
      <c r="G238" s="166">
        <v>0</v>
      </c>
      <c r="H238" s="166">
        <v>0</v>
      </c>
      <c r="I238" s="166">
        <v>0</v>
      </c>
      <c r="J238" s="166">
        <v>0</v>
      </c>
      <c r="K238" s="166">
        <v>0</v>
      </c>
    </row>
    <row r="239" spans="1:11">
      <c r="A239" s="156" t="s">
        <v>979</v>
      </c>
      <c r="B239" s="156" t="s">
        <v>755</v>
      </c>
      <c r="C239" s="168">
        <v>293010</v>
      </c>
      <c r="D239" s="156" t="s">
        <v>755</v>
      </c>
      <c r="E239" s="166">
        <v>0</v>
      </c>
      <c r="F239" s="166">
        <v>0</v>
      </c>
      <c r="G239" s="166">
        <v>0</v>
      </c>
      <c r="H239" s="166">
        <v>0</v>
      </c>
      <c r="I239" s="166">
        <v>0</v>
      </c>
      <c r="J239" s="166">
        <v>0</v>
      </c>
      <c r="K239" s="166">
        <v>0</v>
      </c>
    </row>
    <row r="240" spans="1:11">
      <c r="A240" s="156" t="s">
        <v>979</v>
      </c>
      <c r="B240" s="156" t="s">
        <v>730</v>
      </c>
      <c r="C240" s="168">
        <v>293015</v>
      </c>
      <c r="D240" s="156" t="s">
        <v>794</v>
      </c>
      <c r="E240" s="166">
        <v>0</v>
      </c>
      <c r="F240" s="166">
        <v>0</v>
      </c>
      <c r="G240" s="166">
        <v>0</v>
      </c>
      <c r="H240" s="166">
        <v>0</v>
      </c>
      <c r="I240" s="166">
        <v>0</v>
      </c>
      <c r="J240" s="166">
        <v>0</v>
      </c>
      <c r="K240" s="166">
        <v>0</v>
      </c>
    </row>
    <row r="241" spans="1:11">
      <c r="A241" s="156" t="s">
        <v>979</v>
      </c>
      <c r="B241" s="156" t="s">
        <v>730</v>
      </c>
      <c r="C241" s="168">
        <v>293077</v>
      </c>
      <c r="D241" s="156" t="s">
        <v>734</v>
      </c>
      <c r="E241" s="166">
        <v>0</v>
      </c>
      <c r="F241" s="166">
        <v>0</v>
      </c>
      <c r="G241" s="166">
        <v>0</v>
      </c>
      <c r="H241" s="166">
        <v>0</v>
      </c>
      <c r="I241" s="166">
        <v>0</v>
      </c>
      <c r="J241" s="166">
        <v>0</v>
      </c>
      <c r="K241" s="166">
        <v>0</v>
      </c>
    </row>
    <row r="242" spans="1:11">
      <c r="A242" s="156" t="s">
        <v>979</v>
      </c>
      <c r="B242" s="156" t="s">
        <v>730</v>
      </c>
      <c r="C242" s="168">
        <v>293200</v>
      </c>
      <c r="D242" s="156" t="s">
        <v>735</v>
      </c>
      <c r="E242" s="166">
        <v>0</v>
      </c>
      <c r="F242" s="166">
        <v>0</v>
      </c>
      <c r="G242" s="166">
        <v>0</v>
      </c>
      <c r="H242" s="166">
        <v>0</v>
      </c>
      <c r="I242" s="166">
        <v>0</v>
      </c>
      <c r="J242" s="166">
        <v>0</v>
      </c>
      <c r="K242" s="166">
        <v>0</v>
      </c>
    </row>
    <row r="243" spans="1:11">
      <c r="A243" s="156" t="s">
        <v>981</v>
      </c>
      <c r="B243" s="156" t="s">
        <v>760</v>
      </c>
      <c r="C243" s="168">
        <v>290140</v>
      </c>
      <c r="D243" s="156" t="s">
        <v>758</v>
      </c>
      <c r="E243" s="166">
        <v>0</v>
      </c>
      <c r="F243" s="166">
        <v>0</v>
      </c>
      <c r="G243" s="166">
        <v>0</v>
      </c>
      <c r="H243" s="166">
        <v>0</v>
      </c>
      <c r="I243" s="166">
        <v>0</v>
      </c>
      <c r="J243" s="166">
        <v>0</v>
      </c>
      <c r="K243" s="166">
        <v>0</v>
      </c>
    </row>
    <row r="244" spans="1:11">
      <c r="A244" s="156" t="s">
        <v>981</v>
      </c>
      <c r="B244" s="156" t="s">
        <v>760</v>
      </c>
      <c r="C244" s="168">
        <v>290250</v>
      </c>
      <c r="D244" s="156" t="s">
        <v>759</v>
      </c>
      <c r="E244" s="166">
        <v>0</v>
      </c>
      <c r="F244" s="166">
        <v>0</v>
      </c>
      <c r="G244" s="166">
        <v>0</v>
      </c>
      <c r="H244" s="166">
        <v>0</v>
      </c>
      <c r="I244" s="166">
        <v>0</v>
      </c>
      <c r="J244" s="166">
        <v>0</v>
      </c>
      <c r="K244" s="166">
        <v>0</v>
      </c>
    </row>
    <row r="245" spans="1:11">
      <c r="A245" s="156" t="s">
        <v>981</v>
      </c>
      <c r="B245" s="156" t="s">
        <v>777</v>
      </c>
      <c r="C245" s="168">
        <v>290270</v>
      </c>
      <c r="D245" s="156" t="s">
        <v>774</v>
      </c>
      <c r="E245" s="166">
        <v>0</v>
      </c>
      <c r="F245" s="166">
        <v>0</v>
      </c>
      <c r="G245" s="166">
        <v>0</v>
      </c>
      <c r="H245" s="166">
        <v>0</v>
      </c>
      <c r="I245" s="166">
        <v>0</v>
      </c>
      <c r="J245" s="166">
        <v>0</v>
      </c>
      <c r="K245" s="166">
        <v>0</v>
      </c>
    </row>
    <row r="246" spans="1:11">
      <c r="A246" s="156" t="s">
        <v>981</v>
      </c>
      <c r="B246" s="156" t="s">
        <v>760</v>
      </c>
      <c r="C246" s="168">
        <v>290320</v>
      </c>
      <c r="D246" s="156" t="s">
        <v>760</v>
      </c>
      <c r="E246" s="166">
        <v>0</v>
      </c>
      <c r="F246" s="166">
        <v>0</v>
      </c>
      <c r="G246" s="166">
        <v>0</v>
      </c>
      <c r="H246" s="166">
        <v>0</v>
      </c>
      <c r="I246" s="166">
        <v>0</v>
      </c>
      <c r="J246" s="166">
        <v>0</v>
      </c>
      <c r="K246" s="166">
        <v>0</v>
      </c>
    </row>
    <row r="247" spans="1:11">
      <c r="A247" s="156" t="s">
        <v>981</v>
      </c>
      <c r="B247" s="156" t="s">
        <v>982</v>
      </c>
      <c r="C247" s="168">
        <v>290390</v>
      </c>
      <c r="D247" s="156" t="s">
        <v>784</v>
      </c>
      <c r="E247" s="166">
        <v>0</v>
      </c>
      <c r="F247" s="166">
        <v>0</v>
      </c>
      <c r="G247" s="166">
        <v>0</v>
      </c>
      <c r="H247" s="166">
        <v>0</v>
      </c>
      <c r="I247" s="166">
        <v>0</v>
      </c>
      <c r="J247" s="166">
        <v>0</v>
      </c>
      <c r="K247" s="166">
        <v>0</v>
      </c>
    </row>
    <row r="248" spans="1:11">
      <c r="A248" s="156" t="s">
        <v>981</v>
      </c>
      <c r="B248" s="156" t="s">
        <v>760</v>
      </c>
      <c r="C248" s="168">
        <v>290440</v>
      </c>
      <c r="D248" s="156" t="s">
        <v>761</v>
      </c>
      <c r="E248" s="166">
        <v>0</v>
      </c>
      <c r="F248" s="166">
        <v>0</v>
      </c>
      <c r="G248" s="166">
        <v>0</v>
      </c>
      <c r="H248" s="166">
        <v>0</v>
      </c>
      <c r="I248" s="166">
        <v>0</v>
      </c>
      <c r="J248" s="166">
        <v>0</v>
      </c>
      <c r="K248" s="166">
        <v>0</v>
      </c>
    </row>
    <row r="249" spans="1:11">
      <c r="A249" s="156" t="s">
        <v>981</v>
      </c>
      <c r="B249" s="156" t="s">
        <v>777</v>
      </c>
      <c r="C249" s="168">
        <v>290450</v>
      </c>
      <c r="D249" s="156" t="s">
        <v>775</v>
      </c>
      <c r="E249" s="166">
        <v>0</v>
      </c>
      <c r="F249" s="166">
        <v>0</v>
      </c>
      <c r="G249" s="166">
        <v>0</v>
      </c>
      <c r="H249" s="166">
        <v>0</v>
      </c>
      <c r="I249" s="166">
        <v>0</v>
      </c>
      <c r="J249" s="166">
        <v>0</v>
      </c>
      <c r="K249" s="166">
        <v>0</v>
      </c>
    </row>
    <row r="250" spans="1:11">
      <c r="A250" s="156" t="s">
        <v>981</v>
      </c>
      <c r="B250" s="156" t="s">
        <v>777</v>
      </c>
      <c r="C250" s="168">
        <v>290475</v>
      </c>
      <c r="D250" s="156" t="s">
        <v>776</v>
      </c>
      <c r="E250" s="166">
        <v>0</v>
      </c>
      <c r="F250" s="166">
        <v>0</v>
      </c>
      <c r="G250" s="166">
        <v>0</v>
      </c>
      <c r="H250" s="166">
        <v>0</v>
      </c>
      <c r="I250" s="166">
        <v>0</v>
      </c>
      <c r="J250" s="166">
        <v>0</v>
      </c>
      <c r="K250" s="166">
        <v>0</v>
      </c>
    </row>
    <row r="251" spans="1:11">
      <c r="A251" s="156" t="s">
        <v>981</v>
      </c>
      <c r="B251" s="156" t="s">
        <v>982</v>
      </c>
      <c r="C251" s="168">
        <v>290610</v>
      </c>
      <c r="D251" s="156" t="s">
        <v>785</v>
      </c>
      <c r="E251" s="166">
        <v>0</v>
      </c>
      <c r="F251" s="166">
        <v>0</v>
      </c>
      <c r="G251" s="166">
        <v>0</v>
      </c>
      <c r="H251" s="166">
        <v>0</v>
      </c>
      <c r="I251" s="166">
        <v>0</v>
      </c>
      <c r="J251" s="166">
        <v>0</v>
      </c>
      <c r="K251" s="166">
        <v>0</v>
      </c>
    </row>
    <row r="252" spans="1:11">
      <c r="A252" s="156" t="s">
        <v>981</v>
      </c>
      <c r="B252" s="156" t="s">
        <v>760</v>
      </c>
      <c r="C252" s="168">
        <v>290740</v>
      </c>
      <c r="D252" s="156" t="s">
        <v>762</v>
      </c>
      <c r="E252" s="166">
        <v>0</v>
      </c>
      <c r="F252" s="166">
        <v>0</v>
      </c>
      <c r="G252" s="166">
        <v>0</v>
      </c>
      <c r="H252" s="166">
        <v>0</v>
      </c>
      <c r="I252" s="166">
        <v>0</v>
      </c>
      <c r="J252" s="166">
        <v>0</v>
      </c>
      <c r="K252" s="166">
        <v>0</v>
      </c>
    </row>
    <row r="253" spans="1:11">
      <c r="A253" s="156" t="s">
        <v>981</v>
      </c>
      <c r="B253" s="156" t="s">
        <v>982</v>
      </c>
      <c r="C253" s="168">
        <v>290810</v>
      </c>
      <c r="D253" s="156" t="s">
        <v>786</v>
      </c>
      <c r="E253" s="166">
        <v>0</v>
      </c>
      <c r="F253" s="166">
        <v>0</v>
      </c>
      <c r="G253" s="166">
        <v>0</v>
      </c>
      <c r="H253" s="166">
        <v>0</v>
      </c>
      <c r="I253" s="166">
        <v>0</v>
      </c>
      <c r="J253" s="166">
        <v>0</v>
      </c>
      <c r="K253" s="166">
        <v>0</v>
      </c>
    </row>
    <row r="254" spans="1:11">
      <c r="A254" s="156" t="s">
        <v>981</v>
      </c>
      <c r="B254" s="156" t="s">
        <v>982</v>
      </c>
      <c r="C254" s="168">
        <v>290910</v>
      </c>
      <c r="D254" s="156" t="s">
        <v>787</v>
      </c>
      <c r="E254" s="166">
        <v>0</v>
      </c>
      <c r="F254" s="166">
        <v>0</v>
      </c>
      <c r="G254" s="166">
        <v>0</v>
      </c>
      <c r="H254" s="166">
        <v>0</v>
      </c>
      <c r="I254" s="166">
        <v>0</v>
      </c>
      <c r="J254" s="166">
        <v>0</v>
      </c>
      <c r="K254" s="166">
        <v>0</v>
      </c>
    </row>
    <row r="255" spans="1:11">
      <c r="A255" s="156" t="s">
        <v>981</v>
      </c>
      <c r="B255" s="156" t="s">
        <v>982</v>
      </c>
      <c r="C255" s="168">
        <v>290930</v>
      </c>
      <c r="D255" s="156" t="s">
        <v>788</v>
      </c>
      <c r="E255" s="166">
        <v>0</v>
      </c>
      <c r="F255" s="166">
        <v>0</v>
      </c>
      <c r="G255" s="166">
        <v>0</v>
      </c>
      <c r="H255" s="166">
        <v>0</v>
      </c>
      <c r="I255" s="166">
        <v>0</v>
      </c>
      <c r="J255" s="166">
        <v>0</v>
      </c>
      <c r="K255" s="166">
        <v>0</v>
      </c>
    </row>
    <row r="256" spans="1:11">
      <c r="A256" s="156" t="s">
        <v>981</v>
      </c>
      <c r="B256" s="156" t="s">
        <v>760</v>
      </c>
      <c r="C256" s="168">
        <v>290940</v>
      </c>
      <c r="D256" s="156" t="s">
        <v>763</v>
      </c>
      <c r="E256" s="166">
        <v>0</v>
      </c>
      <c r="F256" s="166">
        <v>0</v>
      </c>
      <c r="G256" s="166">
        <v>0</v>
      </c>
      <c r="H256" s="166">
        <v>0</v>
      </c>
      <c r="I256" s="166">
        <v>0</v>
      </c>
      <c r="J256" s="166">
        <v>0</v>
      </c>
      <c r="K256" s="166">
        <v>0</v>
      </c>
    </row>
    <row r="257" spans="1:11">
      <c r="A257" s="156" t="s">
        <v>981</v>
      </c>
      <c r="B257" s="156" t="s">
        <v>760</v>
      </c>
      <c r="C257" s="168">
        <v>290970</v>
      </c>
      <c r="D257" s="156" t="s">
        <v>764</v>
      </c>
      <c r="E257" s="166">
        <v>0</v>
      </c>
      <c r="F257" s="166">
        <v>0</v>
      </c>
      <c r="G257" s="166">
        <v>0</v>
      </c>
      <c r="H257" s="166">
        <v>0</v>
      </c>
      <c r="I257" s="166">
        <v>0</v>
      </c>
      <c r="J257" s="166">
        <v>0</v>
      </c>
      <c r="K257" s="166">
        <v>0</v>
      </c>
    </row>
    <row r="258" spans="1:11">
      <c r="A258" s="156" t="s">
        <v>981</v>
      </c>
      <c r="B258" s="156" t="s">
        <v>982</v>
      </c>
      <c r="C258" s="168">
        <v>291077</v>
      </c>
      <c r="D258" s="156" t="s">
        <v>789</v>
      </c>
      <c r="E258" s="166">
        <v>0</v>
      </c>
      <c r="F258" s="166">
        <v>0</v>
      </c>
      <c r="G258" s="166">
        <v>0</v>
      </c>
      <c r="H258" s="166">
        <v>0</v>
      </c>
      <c r="I258" s="166">
        <v>0</v>
      </c>
      <c r="J258" s="166">
        <v>0</v>
      </c>
      <c r="K258" s="166">
        <v>0</v>
      </c>
    </row>
    <row r="259" spans="1:11">
      <c r="A259" s="156" t="s">
        <v>981</v>
      </c>
      <c r="B259" s="156" t="s">
        <v>760</v>
      </c>
      <c r="C259" s="168">
        <v>291110</v>
      </c>
      <c r="D259" s="156" t="s">
        <v>765</v>
      </c>
      <c r="E259" s="166">
        <v>0</v>
      </c>
      <c r="F259" s="166">
        <v>0</v>
      </c>
      <c r="G259" s="166">
        <v>0</v>
      </c>
      <c r="H259" s="166">
        <v>0</v>
      </c>
      <c r="I259" s="166">
        <v>0</v>
      </c>
      <c r="J259" s="166">
        <v>0</v>
      </c>
      <c r="K259" s="166">
        <v>0</v>
      </c>
    </row>
    <row r="260" spans="1:11">
      <c r="A260" s="156" t="s">
        <v>981</v>
      </c>
      <c r="B260" s="156" t="s">
        <v>777</v>
      </c>
      <c r="C260" s="168">
        <v>291320</v>
      </c>
      <c r="D260" s="156" t="s">
        <v>777</v>
      </c>
      <c r="E260" s="166">
        <v>0</v>
      </c>
      <c r="F260" s="166">
        <v>0</v>
      </c>
      <c r="G260" s="166">
        <v>0</v>
      </c>
      <c r="H260" s="166">
        <v>0</v>
      </c>
      <c r="I260" s="166">
        <v>0</v>
      </c>
      <c r="J260" s="166">
        <v>0</v>
      </c>
      <c r="K260" s="166">
        <v>0</v>
      </c>
    </row>
    <row r="261" spans="1:11">
      <c r="A261" s="156" t="s">
        <v>981</v>
      </c>
      <c r="B261" s="156" t="s">
        <v>777</v>
      </c>
      <c r="C261" s="168">
        <v>291410</v>
      </c>
      <c r="D261" s="156" t="s">
        <v>778</v>
      </c>
      <c r="E261" s="166">
        <v>0</v>
      </c>
      <c r="F261" s="166">
        <v>0</v>
      </c>
      <c r="G261" s="166">
        <v>0</v>
      </c>
      <c r="H261" s="166">
        <v>0</v>
      </c>
      <c r="I261" s="166">
        <v>0</v>
      </c>
      <c r="J261" s="166">
        <v>0</v>
      </c>
      <c r="K261" s="166">
        <v>0</v>
      </c>
    </row>
    <row r="262" spans="1:11">
      <c r="A262" s="156" t="s">
        <v>981</v>
      </c>
      <c r="B262" s="156" t="s">
        <v>982</v>
      </c>
      <c r="C262" s="168">
        <v>291735</v>
      </c>
      <c r="D262" s="156" t="s">
        <v>790</v>
      </c>
      <c r="E262" s="166">
        <v>0</v>
      </c>
      <c r="F262" s="166">
        <v>0</v>
      </c>
      <c r="G262" s="166">
        <v>0</v>
      </c>
      <c r="H262" s="166">
        <v>0</v>
      </c>
      <c r="I262" s="166">
        <v>0</v>
      </c>
      <c r="J262" s="166">
        <v>0</v>
      </c>
      <c r="K262" s="166">
        <v>0</v>
      </c>
    </row>
    <row r="263" spans="1:11">
      <c r="A263" s="156" t="s">
        <v>981</v>
      </c>
      <c r="B263" s="156" t="s">
        <v>760</v>
      </c>
      <c r="C263" s="168">
        <v>291955</v>
      </c>
      <c r="D263" s="156" t="s">
        <v>766</v>
      </c>
      <c r="E263" s="166">
        <v>0</v>
      </c>
      <c r="F263" s="166">
        <v>0</v>
      </c>
      <c r="G263" s="166">
        <v>0</v>
      </c>
      <c r="H263" s="166">
        <v>0</v>
      </c>
      <c r="I263" s="166">
        <v>0</v>
      </c>
      <c r="J263" s="166">
        <v>0</v>
      </c>
      <c r="K263" s="166">
        <v>0</v>
      </c>
    </row>
    <row r="264" spans="1:11">
      <c r="A264" s="156" t="s">
        <v>981</v>
      </c>
      <c r="B264" s="156" t="s">
        <v>760</v>
      </c>
      <c r="C264" s="168">
        <v>292045</v>
      </c>
      <c r="D264" s="156" t="s">
        <v>767</v>
      </c>
      <c r="E264" s="166">
        <v>0</v>
      </c>
      <c r="F264" s="166">
        <v>0</v>
      </c>
      <c r="G264" s="166">
        <v>0</v>
      </c>
      <c r="H264" s="166">
        <v>0</v>
      </c>
      <c r="I264" s="166">
        <v>0</v>
      </c>
      <c r="J264" s="166">
        <v>0</v>
      </c>
      <c r="K264" s="166">
        <v>0</v>
      </c>
    </row>
    <row r="265" spans="1:11">
      <c r="A265" s="156" t="s">
        <v>981</v>
      </c>
      <c r="B265" s="156" t="s">
        <v>777</v>
      </c>
      <c r="C265" s="168">
        <v>292160</v>
      </c>
      <c r="D265" s="156" t="s">
        <v>779</v>
      </c>
      <c r="E265" s="166">
        <v>0</v>
      </c>
      <c r="F265" s="166">
        <v>0</v>
      </c>
      <c r="G265" s="166">
        <v>0</v>
      </c>
      <c r="H265" s="166">
        <v>0</v>
      </c>
      <c r="I265" s="166">
        <v>0</v>
      </c>
      <c r="J265" s="166">
        <v>0</v>
      </c>
      <c r="K265" s="166">
        <v>0</v>
      </c>
    </row>
    <row r="266" spans="1:11">
      <c r="A266" s="156" t="s">
        <v>981</v>
      </c>
      <c r="B266" s="156" t="s">
        <v>777</v>
      </c>
      <c r="C266" s="168">
        <v>292225</v>
      </c>
      <c r="D266" s="156" t="s">
        <v>780</v>
      </c>
      <c r="E266" s="166">
        <v>0</v>
      </c>
      <c r="F266" s="166">
        <v>0</v>
      </c>
      <c r="G266" s="166">
        <v>0</v>
      </c>
      <c r="H266" s="166">
        <v>0</v>
      </c>
      <c r="I266" s="166">
        <v>0</v>
      </c>
      <c r="J266" s="166">
        <v>0</v>
      </c>
      <c r="K266" s="166">
        <v>0</v>
      </c>
    </row>
    <row r="267" spans="1:11">
      <c r="A267" s="156" t="s">
        <v>981</v>
      </c>
      <c r="B267" s="156" t="s">
        <v>777</v>
      </c>
      <c r="C267" s="168">
        <v>292320</v>
      </c>
      <c r="D267" s="156" t="s">
        <v>781</v>
      </c>
      <c r="E267" s="166">
        <v>0</v>
      </c>
      <c r="F267" s="166">
        <v>0</v>
      </c>
      <c r="G267" s="166">
        <v>0</v>
      </c>
      <c r="H267" s="166">
        <v>0</v>
      </c>
      <c r="I267" s="166">
        <v>0</v>
      </c>
      <c r="J267" s="166">
        <v>0</v>
      </c>
      <c r="K267" s="166">
        <v>0</v>
      </c>
    </row>
    <row r="268" spans="1:11">
      <c r="A268" s="156" t="s">
        <v>981</v>
      </c>
      <c r="B268" s="156" t="s">
        <v>777</v>
      </c>
      <c r="C268" s="168">
        <v>292370</v>
      </c>
      <c r="D268" s="156" t="s">
        <v>782</v>
      </c>
      <c r="E268" s="166">
        <v>0</v>
      </c>
      <c r="F268" s="166">
        <v>0</v>
      </c>
      <c r="G268" s="166">
        <v>0</v>
      </c>
      <c r="H268" s="166">
        <v>0</v>
      </c>
      <c r="I268" s="166">
        <v>0</v>
      </c>
      <c r="J268" s="166">
        <v>0</v>
      </c>
      <c r="K268" s="166">
        <v>0</v>
      </c>
    </row>
    <row r="269" spans="1:11">
      <c r="A269" s="156" t="s">
        <v>981</v>
      </c>
      <c r="B269" s="156" t="s">
        <v>760</v>
      </c>
      <c r="C269" s="168">
        <v>292620</v>
      </c>
      <c r="D269" s="156" t="s">
        <v>768</v>
      </c>
      <c r="E269" s="166">
        <v>0</v>
      </c>
      <c r="F269" s="166">
        <v>0</v>
      </c>
      <c r="G269" s="166">
        <v>0</v>
      </c>
      <c r="H269" s="166">
        <v>0</v>
      </c>
      <c r="I269" s="166">
        <v>0</v>
      </c>
      <c r="J269" s="166">
        <v>0</v>
      </c>
      <c r="K269" s="166">
        <v>0</v>
      </c>
    </row>
    <row r="270" spans="1:11">
      <c r="A270" s="156" t="s">
        <v>981</v>
      </c>
      <c r="B270" s="156" t="s">
        <v>982</v>
      </c>
      <c r="C270" s="168">
        <v>292810</v>
      </c>
      <c r="D270" s="156" t="s">
        <v>791</v>
      </c>
      <c r="E270" s="166">
        <v>0</v>
      </c>
      <c r="F270" s="166">
        <v>0</v>
      </c>
      <c r="G270" s="166">
        <v>0</v>
      </c>
      <c r="H270" s="166">
        <v>0</v>
      </c>
      <c r="I270" s="166">
        <v>0</v>
      </c>
      <c r="J270" s="166">
        <v>0</v>
      </c>
      <c r="K270" s="166">
        <v>0</v>
      </c>
    </row>
    <row r="271" spans="1:11">
      <c r="A271" s="156" t="s">
        <v>981</v>
      </c>
      <c r="B271" s="156" t="s">
        <v>982</v>
      </c>
      <c r="C271" s="168">
        <v>292820</v>
      </c>
      <c r="D271" s="156" t="s">
        <v>792</v>
      </c>
      <c r="E271" s="166">
        <v>0</v>
      </c>
      <c r="F271" s="166">
        <v>0</v>
      </c>
      <c r="G271" s="166">
        <v>0</v>
      </c>
      <c r="H271" s="166">
        <v>0</v>
      </c>
      <c r="I271" s="166">
        <v>0</v>
      </c>
      <c r="J271" s="166">
        <v>0</v>
      </c>
      <c r="K271" s="166">
        <v>0</v>
      </c>
    </row>
    <row r="272" spans="1:11">
      <c r="A272" s="156" t="s">
        <v>981</v>
      </c>
      <c r="B272" s="156" t="s">
        <v>760</v>
      </c>
      <c r="C272" s="168">
        <v>292840</v>
      </c>
      <c r="D272" s="156" t="s">
        <v>769</v>
      </c>
      <c r="E272" s="166">
        <v>0</v>
      </c>
      <c r="F272" s="166">
        <v>0</v>
      </c>
      <c r="G272" s="166">
        <v>0</v>
      </c>
      <c r="H272" s="166">
        <v>0</v>
      </c>
      <c r="I272" s="166">
        <v>0</v>
      </c>
      <c r="J272" s="166">
        <v>0</v>
      </c>
      <c r="K272" s="166">
        <v>0</v>
      </c>
    </row>
    <row r="273" spans="1:11">
      <c r="A273" s="156" t="s">
        <v>981</v>
      </c>
      <c r="B273" s="156" t="s">
        <v>760</v>
      </c>
      <c r="C273" s="168">
        <v>292890</v>
      </c>
      <c r="D273" s="156" t="s">
        <v>770</v>
      </c>
      <c r="E273" s="166">
        <v>0</v>
      </c>
      <c r="F273" s="166">
        <v>0</v>
      </c>
      <c r="G273" s="166">
        <v>0</v>
      </c>
      <c r="H273" s="166">
        <v>0</v>
      </c>
      <c r="I273" s="166">
        <v>0</v>
      </c>
      <c r="J273" s="166">
        <v>0</v>
      </c>
      <c r="K273" s="166">
        <v>0</v>
      </c>
    </row>
    <row r="274" spans="1:11">
      <c r="A274" s="156" t="s">
        <v>981</v>
      </c>
      <c r="B274" s="156" t="s">
        <v>982</v>
      </c>
      <c r="C274" s="168">
        <v>292910</v>
      </c>
      <c r="D274" s="156" t="s">
        <v>684</v>
      </c>
      <c r="E274" s="166">
        <v>0</v>
      </c>
      <c r="F274" s="166">
        <v>0</v>
      </c>
      <c r="G274" s="166">
        <v>0</v>
      </c>
      <c r="H274" s="166">
        <v>0</v>
      </c>
      <c r="I274" s="166">
        <v>0</v>
      </c>
      <c r="J274" s="166">
        <v>0</v>
      </c>
      <c r="K274" s="166">
        <v>0</v>
      </c>
    </row>
    <row r="275" spans="1:11">
      <c r="A275" s="156" t="s">
        <v>981</v>
      </c>
      <c r="B275" s="156" t="s">
        <v>982</v>
      </c>
      <c r="C275" s="168">
        <v>293020</v>
      </c>
      <c r="D275" s="156" t="s">
        <v>733</v>
      </c>
      <c r="E275" s="166">
        <v>0</v>
      </c>
      <c r="F275" s="166">
        <v>0</v>
      </c>
      <c r="G275" s="166">
        <v>0</v>
      </c>
      <c r="H275" s="166">
        <v>0</v>
      </c>
      <c r="I275" s="166">
        <v>0</v>
      </c>
      <c r="J275" s="166">
        <v>0</v>
      </c>
      <c r="K275" s="166">
        <v>0</v>
      </c>
    </row>
    <row r="276" spans="1:11">
      <c r="A276" s="156" t="s">
        <v>981</v>
      </c>
      <c r="B276" s="156" t="s">
        <v>982</v>
      </c>
      <c r="C276" s="168">
        <v>293030</v>
      </c>
      <c r="D276" s="156" t="s">
        <v>795</v>
      </c>
      <c r="E276" s="166">
        <v>0</v>
      </c>
      <c r="F276" s="166">
        <v>0</v>
      </c>
      <c r="G276" s="166">
        <v>0</v>
      </c>
      <c r="H276" s="166">
        <v>0</v>
      </c>
      <c r="I276" s="166">
        <v>0</v>
      </c>
      <c r="J276" s="166">
        <v>0</v>
      </c>
      <c r="K276" s="166">
        <v>0</v>
      </c>
    </row>
    <row r="277" spans="1:11">
      <c r="A277" s="156" t="s">
        <v>981</v>
      </c>
      <c r="B277" s="156" t="s">
        <v>982</v>
      </c>
      <c r="C277" s="168">
        <v>293075</v>
      </c>
      <c r="D277" s="156" t="s">
        <v>796</v>
      </c>
      <c r="E277" s="166">
        <v>0</v>
      </c>
      <c r="F277" s="166">
        <v>0</v>
      </c>
      <c r="G277" s="166">
        <v>0</v>
      </c>
      <c r="H277" s="166">
        <v>0</v>
      </c>
      <c r="I277" s="166">
        <v>0</v>
      </c>
      <c r="J277" s="166">
        <v>0</v>
      </c>
      <c r="K277" s="166">
        <v>0</v>
      </c>
    </row>
    <row r="278" spans="1:11">
      <c r="A278" s="156" t="s">
        <v>981</v>
      </c>
      <c r="B278" s="156" t="s">
        <v>760</v>
      </c>
      <c r="C278" s="168">
        <v>293090</v>
      </c>
      <c r="D278" s="156" t="s">
        <v>771</v>
      </c>
      <c r="E278" s="166">
        <v>0</v>
      </c>
      <c r="F278" s="166">
        <v>0</v>
      </c>
      <c r="G278" s="166">
        <v>0</v>
      </c>
      <c r="H278" s="166">
        <v>0</v>
      </c>
      <c r="I278" s="166">
        <v>0</v>
      </c>
      <c r="J278" s="166">
        <v>0</v>
      </c>
      <c r="K278" s="166">
        <v>0</v>
      </c>
    </row>
    <row r="279" spans="1:11">
      <c r="A279" s="156" t="s">
        <v>981</v>
      </c>
      <c r="B279" s="156" t="s">
        <v>760</v>
      </c>
      <c r="C279" s="168">
        <v>293345</v>
      </c>
      <c r="D279" s="156" t="s">
        <v>772</v>
      </c>
      <c r="E279" s="166">
        <v>0</v>
      </c>
      <c r="F279" s="166">
        <v>0</v>
      </c>
      <c r="G279" s="166">
        <v>0</v>
      </c>
      <c r="H279" s="166">
        <v>0</v>
      </c>
      <c r="I279" s="166">
        <v>0</v>
      </c>
      <c r="J279" s="166">
        <v>0</v>
      </c>
      <c r="K279" s="166">
        <v>0</v>
      </c>
    </row>
    <row r="280" spans="1:11">
      <c r="A280" s="156" t="s">
        <v>983</v>
      </c>
      <c r="B280" s="156" t="s">
        <v>874</v>
      </c>
      <c r="C280" s="168">
        <v>290120</v>
      </c>
      <c r="D280" s="156" t="s">
        <v>856</v>
      </c>
      <c r="E280" s="166">
        <v>0</v>
      </c>
      <c r="F280" s="166">
        <v>0</v>
      </c>
      <c r="G280" s="166">
        <v>0</v>
      </c>
      <c r="H280" s="166">
        <v>0</v>
      </c>
      <c r="I280" s="166">
        <v>0</v>
      </c>
      <c r="J280" s="166">
        <v>0</v>
      </c>
      <c r="K280" s="166">
        <v>0</v>
      </c>
    </row>
    <row r="281" spans="1:11">
      <c r="A281" s="156" t="s">
        <v>983</v>
      </c>
      <c r="B281" s="156" t="s">
        <v>803</v>
      </c>
      <c r="C281" s="168">
        <v>290205</v>
      </c>
      <c r="D281" s="156" t="s">
        <v>693</v>
      </c>
      <c r="E281" s="166">
        <v>0</v>
      </c>
      <c r="F281" s="166">
        <v>0</v>
      </c>
      <c r="G281" s="166">
        <v>0</v>
      </c>
      <c r="H281" s="166">
        <v>0</v>
      </c>
      <c r="I281" s="166">
        <v>0</v>
      </c>
      <c r="J281" s="166">
        <v>0</v>
      </c>
      <c r="K281" s="166">
        <v>0</v>
      </c>
    </row>
    <row r="282" spans="1:11">
      <c r="A282" s="156" t="s">
        <v>983</v>
      </c>
      <c r="B282" s="156" t="s">
        <v>803</v>
      </c>
      <c r="C282" s="168">
        <v>290280</v>
      </c>
      <c r="D282" s="156" t="s">
        <v>800</v>
      </c>
      <c r="E282" s="166">
        <v>0</v>
      </c>
      <c r="F282" s="166">
        <v>0</v>
      </c>
      <c r="G282" s="166">
        <v>0</v>
      </c>
      <c r="H282" s="166">
        <v>0</v>
      </c>
      <c r="I282" s="166">
        <v>0</v>
      </c>
      <c r="J282" s="166">
        <v>0</v>
      </c>
      <c r="K282" s="166">
        <v>0</v>
      </c>
    </row>
    <row r="283" spans="1:11">
      <c r="A283" s="156" t="s">
        <v>983</v>
      </c>
      <c r="B283" s="156" t="s">
        <v>874</v>
      </c>
      <c r="C283" s="168">
        <v>290290</v>
      </c>
      <c r="D283" s="156" t="s">
        <v>857</v>
      </c>
      <c r="E283" s="166">
        <v>0</v>
      </c>
      <c r="F283" s="166">
        <v>0</v>
      </c>
      <c r="G283" s="166">
        <v>0</v>
      </c>
      <c r="H283" s="166">
        <v>0</v>
      </c>
      <c r="I283" s="166">
        <v>0</v>
      </c>
      <c r="J283" s="166">
        <v>0</v>
      </c>
      <c r="K283" s="166">
        <v>0</v>
      </c>
    </row>
    <row r="284" spans="1:11">
      <c r="A284" s="156" t="s">
        <v>983</v>
      </c>
      <c r="B284" s="156" t="s">
        <v>874</v>
      </c>
      <c r="C284" s="168">
        <v>290350</v>
      </c>
      <c r="D284" s="156" t="s">
        <v>858</v>
      </c>
      <c r="E284" s="166">
        <v>0</v>
      </c>
      <c r="F284" s="166">
        <v>0</v>
      </c>
      <c r="G284" s="166">
        <v>0</v>
      </c>
      <c r="H284" s="166">
        <v>0</v>
      </c>
      <c r="I284" s="166">
        <v>0</v>
      </c>
      <c r="J284" s="166">
        <v>0</v>
      </c>
      <c r="K284" s="166">
        <v>0</v>
      </c>
    </row>
    <row r="285" spans="1:11">
      <c r="A285" s="156" t="s">
        <v>983</v>
      </c>
      <c r="B285" s="156" t="s">
        <v>874</v>
      </c>
      <c r="C285" s="168">
        <v>290395</v>
      </c>
      <c r="D285" s="156" t="s">
        <v>859</v>
      </c>
      <c r="E285" s="166">
        <v>0</v>
      </c>
      <c r="F285" s="166">
        <v>0</v>
      </c>
      <c r="G285" s="166">
        <v>0</v>
      </c>
      <c r="H285" s="166">
        <v>0</v>
      </c>
      <c r="I285" s="166">
        <v>0</v>
      </c>
      <c r="J285" s="166">
        <v>0</v>
      </c>
      <c r="K285" s="166">
        <v>0</v>
      </c>
    </row>
    <row r="286" spans="1:11">
      <c r="A286" s="156" t="s">
        <v>983</v>
      </c>
      <c r="B286" s="156" t="s">
        <v>803</v>
      </c>
      <c r="C286" s="168">
        <v>290410</v>
      </c>
      <c r="D286" s="156" t="s">
        <v>801</v>
      </c>
      <c r="E286" s="166">
        <v>0</v>
      </c>
      <c r="F286" s="166">
        <v>0</v>
      </c>
      <c r="G286" s="166">
        <v>0</v>
      </c>
      <c r="H286" s="166">
        <v>0</v>
      </c>
      <c r="I286" s="166">
        <v>0</v>
      </c>
      <c r="J286" s="166">
        <v>0</v>
      </c>
      <c r="K286" s="166">
        <v>0</v>
      </c>
    </row>
    <row r="287" spans="1:11">
      <c r="A287" s="156" t="s">
        <v>983</v>
      </c>
      <c r="B287" s="156" t="s">
        <v>803</v>
      </c>
      <c r="C287" s="168">
        <v>290420</v>
      </c>
      <c r="D287" s="156" t="s">
        <v>802</v>
      </c>
      <c r="E287" s="166">
        <v>0</v>
      </c>
      <c r="F287" s="166">
        <v>0</v>
      </c>
      <c r="G287" s="166">
        <v>0</v>
      </c>
      <c r="H287" s="166">
        <v>0</v>
      </c>
      <c r="I287" s="166">
        <v>0</v>
      </c>
      <c r="J287" s="166">
        <v>0</v>
      </c>
      <c r="K287" s="166">
        <v>0</v>
      </c>
    </row>
    <row r="288" spans="1:11">
      <c r="A288" s="156" t="s">
        <v>983</v>
      </c>
      <c r="B288" s="156" t="s">
        <v>803</v>
      </c>
      <c r="C288" s="168">
        <v>290460</v>
      </c>
      <c r="D288" s="156" t="s">
        <v>803</v>
      </c>
      <c r="E288" s="166">
        <v>1</v>
      </c>
      <c r="F288" s="166">
        <v>0</v>
      </c>
      <c r="G288" s="166">
        <v>0</v>
      </c>
      <c r="H288" s="166">
        <v>0</v>
      </c>
      <c r="I288" s="166">
        <v>0</v>
      </c>
      <c r="J288" s="166">
        <v>0</v>
      </c>
      <c r="K288" s="166">
        <v>0</v>
      </c>
    </row>
    <row r="289" spans="1:11">
      <c r="A289" s="156" t="s">
        <v>983</v>
      </c>
      <c r="B289" s="156" t="s">
        <v>848</v>
      </c>
      <c r="C289" s="168">
        <v>290480</v>
      </c>
      <c r="D289" s="156" t="s">
        <v>843</v>
      </c>
      <c r="E289" s="166">
        <v>0</v>
      </c>
      <c r="F289" s="166">
        <v>0</v>
      </c>
      <c r="G289" s="166">
        <v>0</v>
      </c>
      <c r="H289" s="166">
        <v>0</v>
      </c>
      <c r="I289" s="166">
        <v>0</v>
      </c>
      <c r="J289" s="166">
        <v>0</v>
      </c>
      <c r="K289" s="166">
        <v>0</v>
      </c>
    </row>
    <row r="290" spans="1:11">
      <c r="A290" s="156" t="s">
        <v>983</v>
      </c>
      <c r="B290" s="156" t="s">
        <v>825</v>
      </c>
      <c r="C290" s="168">
        <v>290500</v>
      </c>
      <c r="D290" s="156" t="s">
        <v>821</v>
      </c>
      <c r="E290" s="166">
        <v>0</v>
      </c>
      <c r="F290" s="166">
        <v>0</v>
      </c>
      <c r="G290" s="166">
        <v>0</v>
      </c>
      <c r="H290" s="166">
        <v>0</v>
      </c>
      <c r="I290" s="166">
        <v>0</v>
      </c>
      <c r="J290" s="166">
        <v>0</v>
      </c>
      <c r="K290" s="166">
        <v>0</v>
      </c>
    </row>
    <row r="291" spans="1:11">
      <c r="A291" s="156" t="s">
        <v>983</v>
      </c>
      <c r="B291" s="156" t="s">
        <v>874</v>
      </c>
      <c r="C291" s="168">
        <v>290515</v>
      </c>
      <c r="D291" s="156" t="s">
        <v>860</v>
      </c>
      <c r="E291" s="166">
        <v>0</v>
      </c>
      <c r="F291" s="166">
        <v>0</v>
      </c>
      <c r="G291" s="166">
        <v>0</v>
      </c>
      <c r="H291" s="166">
        <v>0</v>
      </c>
      <c r="I291" s="166">
        <v>0</v>
      </c>
      <c r="J291" s="166">
        <v>0</v>
      </c>
      <c r="K291" s="166">
        <v>0</v>
      </c>
    </row>
    <row r="292" spans="1:11">
      <c r="A292" s="156" t="s">
        <v>983</v>
      </c>
      <c r="B292" s="156" t="s">
        <v>825</v>
      </c>
      <c r="C292" s="168">
        <v>290520</v>
      </c>
      <c r="D292" s="156" t="s">
        <v>822</v>
      </c>
      <c r="E292" s="166">
        <v>0</v>
      </c>
      <c r="F292" s="166">
        <v>0</v>
      </c>
      <c r="G292" s="166">
        <v>0</v>
      </c>
      <c r="H292" s="166">
        <v>0</v>
      </c>
      <c r="I292" s="166">
        <v>0</v>
      </c>
      <c r="J292" s="166">
        <v>0</v>
      </c>
      <c r="K292" s="166">
        <v>0</v>
      </c>
    </row>
    <row r="293" spans="1:11">
      <c r="A293" s="156" t="s">
        <v>983</v>
      </c>
      <c r="B293" s="156" t="s">
        <v>825</v>
      </c>
      <c r="C293" s="168">
        <v>290660</v>
      </c>
      <c r="D293" s="156" t="s">
        <v>823</v>
      </c>
      <c r="E293" s="166">
        <v>0</v>
      </c>
      <c r="F293" s="166">
        <v>0</v>
      </c>
      <c r="G293" s="166">
        <v>0</v>
      </c>
      <c r="H293" s="166">
        <v>0</v>
      </c>
      <c r="I293" s="166">
        <v>0</v>
      </c>
      <c r="J293" s="166">
        <v>0</v>
      </c>
      <c r="K293" s="166">
        <v>0</v>
      </c>
    </row>
    <row r="294" spans="1:11">
      <c r="A294" s="156" t="s">
        <v>983</v>
      </c>
      <c r="B294" s="156" t="s">
        <v>874</v>
      </c>
      <c r="C294" s="168">
        <v>290670</v>
      </c>
      <c r="D294" s="156" t="s">
        <v>861</v>
      </c>
      <c r="E294" s="166">
        <v>0</v>
      </c>
      <c r="F294" s="166">
        <v>0</v>
      </c>
      <c r="G294" s="166">
        <v>0</v>
      </c>
      <c r="H294" s="166">
        <v>1</v>
      </c>
      <c r="I294" s="166">
        <v>0</v>
      </c>
      <c r="J294" s="166">
        <v>0</v>
      </c>
      <c r="K294" s="166">
        <v>0</v>
      </c>
    </row>
    <row r="295" spans="1:11">
      <c r="A295" s="156" t="s">
        <v>983</v>
      </c>
      <c r="B295" s="156" t="s">
        <v>874</v>
      </c>
      <c r="C295" s="168">
        <v>290689</v>
      </c>
      <c r="D295" s="156" t="s">
        <v>862</v>
      </c>
      <c r="E295" s="166">
        <v>0</v>
      </c>
      <c r="F295" s="166">
        <v>0</v>
      </c>
      <c r="G295" s="166">
        <v>0</v>
      </c>
      <c r="H295" s="166">
        <v>0</v>
      </c>
      <c r="I295" s="166">
        <v>0</v>
      </c>
      <c r="J295" s="166">
        <v>0</v>
      </c>
      <c r="K295" s="166">
        <v>0</v>
      </c>
    </row>
    <row r="296" spans="1:11">
      <c r="A296" s="156" t="s">
        <v>983</v>
      </c>
      <c r="B296" s="156" t="s">
        <v>825</v>
      </c>
      <c r="C296" s="168">
        <v>290710</v>
      </c>
      <c r="D296" s="156" t="s">
        <v>824</v>
      </c>
      <c r="E296" s="166">
        <v>0</v>
      </c>
      <c r="F296" s="166">
        <v>0</v>
      </c>
      <c r="G296" s="166">
        <v>0</v>
      </c>
      <c r="H296" s="166">
        <v>0</v>
      </c>
      <c r="I296" s="166">
        <v>0</v>
      </c>
      <c r="J296" s="166">
        <v>0</v>
      </c>
      <c r="K296" s="166">
        <v>0</v>
      </c>
    </row>
    <row r="297" spans="1:11">
      <c r="A297" s="156" t="s">
        <v>983</v>
      </c>
      <c r="B297" s="156" t="s">
        <v>803</v>
      </c>
      <c r="C297" s="168">
        <v>290755</v>
      </c>
      <c r="D297" s="156" t="s">
        <v>804</v>
      </c>
      <c r="E297" s="166">
        <v>0</v>
      </c>
      <c r="F297" s="166">
        <v>0</v>
      </c>
      <c r="G297" s="166">
        <v>0</v>
      </c>
      <c r="H297" s="166">
        <v>0</v>
      </c>
      <c r="I297" s="166">
        <v>0</v>
      </c>
      <c r="J297" s="166">
        <v>0</v>
      </c>
      <c r="K297" s="166">
        <v>0</v>
      </c>
    </row>
    <row r="298" spans="1:11">
      <c r="A298" s="156" t="s">
        <v>983</v>
      </c>
      <c r="B298" s="156" t="s">
        <v>874</v>
      </c>
      <c r="C298" s="168">
        <v>290870</v>
      </c>
      <c r="D298" s="156" t="s">
        <v>863</v>
      </c>
      <c r="E298" s="166">
        <v>0</v>
      </c>
      <c r="F298" s="166">
        <v>0</v>
      </c>
      <c r="G298" s="166">
        <v>0</v>
      </c>
      <c r="H298" s="166">
        <v>0</v>
      </c>
      <c r="I298" s="166">
        <v>0</v>
      </c>
      <c r="J298" s="166">
        <v>0</v>
      </c>
      <c r="K298" s="166">
        <v>0</v>
      </c>
    </row>
    <row r="299" spans="1:11">
      <c r="A299" s="156" t="s">
        <v>983</v>
      </c>
      <c r="B299" s="156" t="s">
        <v>803</v>
      </c>
      <c r="C299" s="168">
        <v>290880</v>
      </c>
      <c r="D299" s="156" t="s">
        <v>805</v>
      </c>
      <c r="E299" s="166">
        <v>0</v>
      </c>
      <c r="F299" s="166">
        <v>0</v>
      </c>
      <c r="G299" s="166">
        <v>0</v>
      </c>
      <c r="H299" s="166">
        <v>0</v>
      </c>
      <c r="I299" s="166">
        <v>0</v>
      </c>
      <c r="J299" s="166">
        <v>0</v>
      </c>
      <c r="K299" s="166">
        <v>0</v>
      </c>
    </row>
    <row r="300" spans="1:11">
      <c r="A300" s="156" t="s">
        <v>983</v>
      </c>
      <c r="B300" s="156" t="s">
        <v>874</v>
      </c>
      <c r="C300" s="168">
        <v>290900</v>
      </c>
      <c r="D300" s="156" t="s">
        <v>864</v>
      </c>
      <c r="E300" s="166">
        <v>0</v>
      </c>
      <c r="F300" s="166">
        <v>0</v>
      </c>
      <c r="G300" s="166">
        <v>0</v>
      </c>
      <c r="H300" s="166">
        <v>0</v>
      </c>
      <c r="I300" s="166">
        <v>0</v>
      </c>
      <c r="J300" s="166">
        <v>0</v>
      </c>
      <c r="K300" s="166">
        <v>0</v>
      </c>
    </row>
    <row r="301" spans="1:11">
      <c r="A301" s="156" t="s">
        <v>983</v>
      </c>
      <c r="B301" s="156" t="s">
        <v>803</v>
      </c>
      <c r="C301" s="168">
        <v>291010</v>
      </c>
      <c r="D301" s="156" t="s">
        <v>806</v>
      </c>
      <c r="E301" s="166">
        <v>0</v>
      </c>
      <c r="F301" s="166">
        <v>0</v>
      </c>
      <c r="G301" s="166">
        <v>0</v>
      </c>
      <c r="H301" s="166">
        <v>0</v>
      </c>
      <c r="I301" s="166">
        <v>0</v>
      </c>
      <c r="J301" s="166">
        <v>0</v>
      </c>
      <c r="K301" s="166">
        <v>0</v>
      </c>
    </row>
    <row r="302" spans="1:11">
      <c r="A302" s="156" t="s">
        <v>983</v>
      </c>
      <c r="B302" s="156" t="s">
        <v>874</v>
      </c>
      <c r="C302" s="168">
        <v>291040</v>
      </c>
      <c r="D302" s="156" t="s">
        <v>865</v>
      </c>
      <c r="E302" s="166">
        <v>0</v>
      </c>
      <c r="F302" s="166">
        <v>0</v>
      </c>
      <c r="G302" s="166">
        <v>0</v>
      </c>
      <c r="H302" s="166">
        <v>0</v>
      </c>
      <c r="I302" s="166">
        <v>0</v>
      </c>
      <c r="J302" s="166">
        <v>0</v>
      </c>
      <c r="K302" s="166">
        <v>0</v>
      </c>
    </row>
    <row r="303" spans="1:11">
      <c r="A303" s="156" t="s">
        <v>983</v>
      </c>
      <c r="B303" s="156" t="s">
        <v>803</v>
      </c>
      <c r="C303" s="168">
        <v>290050</v>
      </c>
      <c r="D303" s="156" t="s">
        <v>807</v>
      </c>
      <c r="E303" s="166">
        <v>0</v>
      </c>
      <c r="F303" s="166">
        <v>1</v>
      </c>
      <c r="G303" s="166">
        <v>0</v>
      </c>
      <c r="H303" s="166">
        <v>0</v>
      </c>
      <c r="I303" s="166">
        <v>0</v>
      </c>
      <c r="J303" s="166">
        <v>0</v>
      </c>
      <c r="K303" s="166">
        <v>0</v>
      </c>
    </row>
    <row r="304" spans="1:11">
      <c r="A304" s="156" t="s">
        <v>983</v>
      </c>
      <c r="B304" s="156" t="s">
        <v>848</v>
      </c>
      <c r="C304" s="168">
        <v>291090</v>
      </c>
      <c r="D304" s="156" t="s">
        <v>844</v>
      </c>
      <c r="E304" s="166">
        <v>0</v>
      </c>
      <c r="F304" s="166">
        <v>0</v>
      </c>
      <c r="G304" s="166">
        <v>0</v>
      </c>
      <c r="H304" s="166">
        <v>0</v>
      </c>
      <c r="I304" s="166">
        <v>0</v>
      </c>
      <c r="J304" s="166">
        <v>0</v>
      </c>
      <c r="K304" s="166">
        <v>0</v>
      </c>
    </row>
    <row r="305" spans="1:11">
      <c r="A305" s="156" t="s">
        <v>983</v>
      </c>
      <c r="B305" s="156" t="s">
        <v>803</v>
      </c>
      <c r="C305" s="168">
        <v>291165</v>
      </c>
      <c r="D305" s="156" t="s">
        <v>808</v>
      </c>
      <c r="E305" s="166">
        <v>0</v>
      </c>
      <c r="F305" s="166">
        <v>0</v>
      </c>
      <c r="G305" s="166">
        <v>0</v>
      </c>
      <c r="H305" s="166">
        <v>0</v>
      </c>
      <c r="I305" s="166">
        <v>0</v>
      </c>
      <c r="J305" s="166">
        <v>0</v>
      </c>
      <c r="K305" s="166">
        <v>0</v>
      </c>
    </row>
    <row r="306" spans="1:11">
      <c r="A306" s="156" t="s">
        <v>983</v>
      </c>
      <c r="B306" s="156" t="s">
        <v>825</v>
      </c>
      <c r="C306" s="168">
        <v>291170</v>
      </c>
      <c r="D306" s="156" t="s">
        <v>825</v>
      </c>
      <c r="E306" s="166">
        <v>0</v>
      </c>
      <c r="F306" s="166">
        <v>0</v>
      </c>
      <c r="G306" s="166">
        <v>0</v>
      </c>
      <c r="H306" s="166">
        <v>0</v>
      </c>
      <c r="I306" s="166">
        <v>0</v>
      </c>
      <c r="J306" s="166">
        <v>0</v>
      </c>
      <c r="K306" s="166">
        <v>0</v>
      </c>
    </row>
    <row r="307" spans="1:11">
      <c r="A307" s="156" t="s">
        <v>983</v>
      </c>
      <c r="B307" s="156" t="s">
        <v>825</v>
      </c>
      <c r="C307" s="168">
        <v>291200</v>
      </c>
      <c r="D307" s="156" t="s">
        <v>826</v>
      </c>
      <c r="E307" s="166">
        <v>0</v>
      </c>
      <c r="F307" s="166">
        <v>0</v>
      </c>
      <c r="G307" s="166">
        <v>0</v>
      </c>
      <c r="H307" s="166">
        <v>0</v>
      </c>
      <c r="I307" s="166">
        <v>0</v>
      </c>
      <c r="J307" s="166">
        <v>0</v>
      </c>
      <c r="K307" s="166">
        <v>0</v>
      </c>
    </row>
    <row r="308" spans="1:11">
      <c r="A308" s="156" t="s">
        <v>983</v>
      </c>
      <c r="B308" s="156" t="s">
        <v>803</v>
      </c>
      <c r="C308" s="168">
        <v>291220</v>
      </c>
      <c r="D308" s="156" t="s">
        <v>809</v>
      </c>
      <c r="E308" s="166">
        <v>0</v>
      </c>
      <c r="F308" s="166">
        <v>0</v>
      </c>
      <c r="G308" s="166">
        <v>0</v>
      </c>
      <c r="H308" s="166">
        <v>0</v>
      </c>
      <c r="I308" s="166">
        <v>0</v>
      </c>
      <c r="J308" s="166">
        <v>0</v>
      </c>
      <c r="K308" s="166">
        <v>0</v>
      </c>
    </row>
    <row r="309" spans="1:11">
      <c r="A309" s="156" t="s">
        <v>983</v>
      </c>
      <c r="B309" s="156" t="s">
        <v>848</v>
      </c>
      <c r="C309" s="168">
        <v>291230</v>
      </c>
      <c r="D309" s="156" t="s">
        <v>845</v>
      </c>
      <c r="E309" s="166">
        <v>0</v>
      </c>
      <c r="F309" s="166">
        <v>0</v>
      </c>
      <c r="G309" s="166">
        <v>0</v>
      </c>
      <c r="H309" s="166">
        <v>0</v>
      </c>
      <c r="I309" s="166">
        <v>0</v>
      </c>
      <c r="J309" s="166">
        <v>0</v>
      </c>
      <c r="K309" s="166">
        <v>0</v>
      </c>
    </row>
    <row r="310" spans="1:11">
      <c r="A310" s="156" t="s">
        <v>983</v>
      </c>
      <c r="B310" s="156" t="s">
        <v>803</v>
      </c>
      <c r="C310" s="168">
        <v>291250</v>
      </c>
      <c r="D310" s="156" t="s">
        <v>810</v>
      </c>
      <c r="E310" s="166">
        <v>0</v>
      </c>
      <c r="F310" s="166">
        <v>0</v>
      </c>
      <c r="G310" s="166">
        <v>0</v>
      </c>
      <c r="H310" s="166">
        <v>0</v>
      </c>
      <c r="I310" s="166">
        <v>0</v>
      </c>
      <c r="J310" s="166">
        <v>0</v>
      </c>
      <c r="K310" s="166">
        <v>0</v>
      </c>
    </row>
    <row r="311" spans="1:11">
      <c r="A311" s="156" t="s">
        <v>983</v>
      </c>
      <c r="B311" s="156" t="s">
        <v>825</v>
      </c>
      <c r="C311" s="168">
        <v>291340</v>
      </c>
      <c r="D311" s="156" t="s">
        <v>827</v>
      </c>
      <c r="E311" s="166">
        <v>0</v>
      </c>
      <c r="F311" s="166">
        <v>0</v>
      </c>
      <c r="G311" s="166">
        <v>0</v>
      </c>
      <c r="H311" s="166">
        <v>0</v>
      </c>
      <c r="I311" s="166">
        <v>0</v>
      </c>
      <c r="J311" s="166">
        <v>0</v>
      </c>
      <c r="K311" s="166">
        <v>0</v>
      </c>
    </row>
    <row r="312" spans="1:11">
      <c r="A312" s="156" t="s">
        <v>983</v>
      </c>
      <c r="B312" s="156" t="s">
        <v>848</v>
      </c>
      <c r="C312" s="168">
        <v>291350</v>
      </c>
      <c r="D312" s="156" t="s">
        <v>846</v>
      </c>
      <c r="E312" s="166">
        <v>0</v>
      </c>
      <c r="F312" s="166">
        <v>0</v>
      </c>
      <c r="G312" s="166">
        <v>0</v>
      </c>
      <c r="H312" s="166">
        <v>0</v>
      </c>
      <c r="I312" s="166">
        <v>0</v>
      </c>
      <c r="J312" s="166">
        <v>0</v>
      </c>
      <c r="K312" s="166">
        <v>0</v>
      </c>
    </row>
    <row r="313" spans="1:11">
      <c r="A313" s="156" t="s">
        <v>983</v>
      </c>
      <c r="B313" s="156" t="s">
        <v>848</v>
      </c>
      <c r="C313" s="168">
        <v>291580</v>
      </c>
      <c r="D313" s="156" t="s">
        <v>847</v>
      </c>
      <c r="E313" s="166">
        <v>0</v>
      </c>
      <c r="F313" s="166">
        <v>0</v>
      </c>
      <c r="G313" s="166">
        <v>0</v>
      </c>
      <c r="H313" s="166">
        <v>0</v>
      </c>
      <c r="I313" s="166">
        <v>0</v>
      </c>
      <c r="J313" s="166">
        <v>0</v>
      </c>
      <c r="K313" s="166">
        <v>0</v>
      </c>
    </row>
    <row r="314" spans="1:11">
      <c r="A314" s="156" t="s">
        <v>983</v>
      </c>
      <c r="B314" s="156" t="s">
        <v>848</v>
      </c>
      <c r="C314" s="168">
        <v>291640</v>
      </c>
      <c r="D314" s="156" t="s">
        <v>848</v>
      </c>
      <c r="E314" s="166">
        <v>1</v>
      </c>
      <c r="F314" s="166">
        <v>0</v>
      </c>
      <c r="G314" s="166">
        <v>0</v>
      </c>
      <c r="H314" s="166">
        <v>0</v>
      </c>
      <c r="I314" s="166">
        <v>0</v>
      </c>
      <c r="J314" s="166">
        <v>0</v>
      </c>
      <c r="K314" s="166">
        <v>0</v>
      </c>
    </row>
    <row r="315" spans="1:11">
      <c r="A315" s="156" t="s">
        <v>983</v>
      </c>
      <c r="B315" s="156" t="s">
        <v>848</v>
      </c>
      <c r="C315" s="168">
        <v>291680</v>
      </c>
      <c r="D315" s="156" t="s">
        <v>849</v>
      </c>
      <c r="E315" s="166">
        <v>0</v>
      </c>
      <c r="F315" s="166">
        <v>0</v>
      </c>
      <c r="G315" s="166">
        <v>0</v>
      </c>
      <c r="H315" s="166">
        <v>0</v>
      </c>
      <c r="I315" s="166">
        <v>0</v>
      </c>
      <c r="J315" s="166">
        <v>0</v>
      </c>
      <c r="K315" s="166">
        <v>0</v>
      </c>
    </row>
    <row r="316" spans="1:11">
      <c r="A316" s="156" t="s">
        <v>983</v>
      </c>
      <c r="B316" s="156" t="s">
        <v>848</v>
      </c>
      <c r="C316" s="168">
        <v>291710</v>
      </c>
      <c r="D316" s="156" t="s">
        <v>850</v>
      </c>
      <c r="E316" s="166">
        <v>0</v>
      </c>
      <c r="F316" s="166">
        <v>0</v>
      </c>
      <c r="G316" s="166">
        <v>0</v>
      </c>
      <c r="H316" s="166">
        <v>0</v>
      </c>
      <c r="I316" s="166">
        <v>0</v>
      </c>
      <c r="J316" s="166">
        <v>0</v>
      </c>
      <c r="K316" s="166">
        <v>0</v>
      </c>
    </row>
    <row r="317" spans="1:11">
      <c r="A317" s="156" t="s">
        <v>983</v>
      </c>
      <c r="B317" s="156" t="s">
        <v>803</v>
      </c>
      <c r="C317" s="168">
        <v>291720</v>
      </c>
      <c r="D317" s="156" t="s">
        <v>811</v>
      </c>
      <c r="E317" s="166">
        <v>0</v>
      </c>
      <c r="F317" s="166">
        <v>0</v>
      </c>
      <c r="G317" s="166">
        <v>0</v>
      </c>
      <c r="H317" s="166">
        <v>0</v>
      </c>
      <c r="I317" s="166">
        <v>0</v>
      </c>
      <c r="J317" s="166">
        <v>0</v>
      </c>
      <c r="K317" s="166">
        <v>0</v>
      </c>
    </row>
    <row r="318" spans="1:11">
      <c r="A318" s="156" t="s">
        <v>983</v>
      </c>
      <c r="B318" s="156" t="s">
        <v>825</v>
      </c>
      <c r="C318" s="168">
        <v>291733</v>
      </c>
      <c r="D318" s="156" t="s">
        <v>828</v>
      </c>
      <c r="E318" s="166">
        <v>0</v>
      </c>
      <c r="F318" s="166">
        <v>0</v>
      </c>
      <c r="G318" s="166">
        <v>0</v>
      </c>
      <c r="H318" s="166">
        <v>0</v>
      </c>
      <c r="I318" s="166">
        <v>0</v>
      </c>
      <c r="J318" s="166">
        <v>0</v>
      </c>
      <c r="K318" s="166">
        <v>0</v>
      </c>
    </row>
    <row r="319" spans="1:11">
      <c r="A319" s="156" t="s">
        <v>983</v>
      </c>
      <c r="B319" s="156" t="s">
        <v>825</v>
      </c>
      <c r="C319" s="168">
        <v>291740</v>
      </c>
      <c r="D319" s="156" t="s">
        <v>829</v>
      </c>
      <c r="E319" s="166">
        <v>0</v>
      </c>
      <c r="F319" s="166">
        <v>0</v>
      </c>
      <c r="G319" s="166">
        <v>0</v>
      </c>
      <c r="H319" s="166">
        <v>0</v>
      </c>
      <c r="I319" s="166">
        <v>0</v>
      </c>
      <c r="J319" s="166">
        <v>0</v>
      </c>
      <c r="K319" s="166">
        <v>0</v>
      </c>
    </row>
    <row r="320" spans="1:11">
      <c r="A320" s="156" t="s">
        <v>983</v>
      </c>
      <c r="B320" s="156" t="s">
        <v>803</v>
      </c>
      <c r="C320" s="168">
        <v>291860</v>
      </c>
      <c r="D320" s="156" t="s">
        <v>812</v>
      </c>
      <c r="E320" s="166">
        <v>0</v>
      </c>
      <c r="F320" s="166">
        <v>0</v>
      </c>
      <c r="G320" s="166">
        <v>0</v>
      </c>
      <c r="H320" s="166">
        <v>0</v>
      </c>
      <c r="I320" s="166">
        <v>0</v>
      </c>
      <c r="J320" s="166">
        <v>0</v>
      </c>
      <c r="K320" s="166">
        <v>0</v>
      </c>
    </row>
    <row r="321" spans="1:11">
      <c r="A321" s="156" t="s">
        <v>983</v>
      </c>
      <c r="B321" s="156" t="s">
        <v>825</v>
      </c>
      <c r="C321" s="168">
        <v>291875</v>
      </c>
      <c r="D321" s="156" t="s">
        <v>830</v>
      </c>
      <c r="E321" s="166">
        <v>0</v>
      </c>
      <c r="F321" s="166">
        <v>0</v>
      </c>
      <c r="G321" s="166">
        <v>0</v>
      </c>
      <c r="H321" s="166">
        <v>0</v>
      </c>
      <c r="I321" s="166">
        <v>0</v>
      </c>
      <c r="J321" s="166">
        <v>0</v>
      </c>
      <c r="K321" s="166">
        <v>0</v>
      </c>
    </row>
    <row r="322" spans="1:11">
      <c r="A322" s="156" t="s">
        <v>983</v>
      </c>
      <c r="B322" s="156" t="s">
        <v>825</v>
      </c>
      <c r="C322" s="168">
        <v>291940</v>
      </c>
      <c r="D322" s="156" t="s">
        <v>831</v>
      </c>
      <c r="E322" s="166">
        <v>0</v>
      </c>
      <c r="F322" s="166">
        <v>0</v>
      </c>
      <c r="G322" s="166">
        <v>0</v>
      </c>
      <c r="H322" s="166">
        <v>0</v>
      </c>
      <c r="I322" s="166">
        <v>0</v>
      </c>
      <c r="J322" s="166">
        <v>0</v>
      </c>
      <c r="K322" s="166">
        <v>0</v>
      </c>
    </row>
    <row r="323" spans="1:11">
      <c r="A323" s="156" t="s">
        <v>983</v>
      </c>
      <c r="B323" s="156" t="s">
        <v>803</v>
      </c>
      <c r="C323" s="168">
        <v>291950</v>
      </c>
      <c r="D323" s="156" t="s">
        <v>813</v>
      </c>
      <c r="E323" s="166">
        <v>0</v>
      </c>
      <c r="F323" s="166">
        <v>0</v>
      </c>
      <c r="G323" s="166">
        <v>0</v>
      </c>
      <c r="H323" s="166">
        <v>0</v>
      </c>
      <c r="I323" s="166">
        <v>0</v>
      </c>
      <c r="J323" s="166">
        <v>0</v>
      </c>
      <c r="K323" s="166">
        <v>0</v>
      </c>
    </row>
    <row r="324" spans="1:11">
      <c r="A324" s="156" t="s">
        <v>983</v>
      </c>
      <c r="B324" s="156" t="s">
        <v>848</v>
      </c>
      <c r="C324" s="168">
        <v>291970</v>
      </c>
      <c r="D324" s="156" t="s">
        <v>851</v>
      </c>
      <c r="E324" s="166">
        <v>0</v>
      </c>
      <c r="F324" s="166">
        <v>0</v>
      </c>
      <c r="G324" s="166">
        <v>0</v>
      </c>
      <c r="H324" s="166">
        <v>0</v>
      </c>
      <c r="I324" s="166">
        <v>0</v>
      </c>
      <c r="J324" s="166">
        <v>0</v>
      </c>
      <c r="K324" s="166">
        <v>0</v>
      </c>
    </row>
    <row r="325" spans="1:11">
      <c r="A325" s="156" t="s">
        <v>983</v>
      </c>
      <c r="B325" s="156" t="s">
        <v>803</v>
      </c>
      <c r="C325" s="168">
        <v>291980</v>
      </c>
      <c r="D325" s="156" t="s">
        <v>814</v>
      </c>
      <c r="E325" s="166">
        <v>0</v>
      </c>
      <c r="F325" s="166">
        <v>0</v>
      </c>
      <c r="G325" s="166">
        <v>0</v>
      </c>
      <c r="H325" s="166">
        <v>0</v>
      </c>
      <c r="I325" s="166">
        <v>0</v>
      </c>
      <c r="J325" s="166">
        <v>0</v>
      </c>
      <c r="K325" s="166">
        <v>0</v>
      </c>
    </row>
    <row r="326" spans="1:11">
      <c r="A326" s="156" t="s">
        <v>983</v>
      </c>
      <c r="B326" s="156" t="s">
        <v>874</v>
      </c>
      <c r="C326" s="168">
        <v>291995</v>
      </c>
      <c r="D326" s="156" t="s">
        <v>866</v>
      </c>
      <c r="E326" s="166">
        <v>0</v>
      </c>
      <c r="F326" s="166">
        <v>0</v>
      </c>
      <c r="G326" s="166">
        <v>0</v>
      </c>
      <c r="H326" s="166">
        <v>0</v>
      </c>
      <c r="I326" s="166">
        <v>0</v>
      </c>
      <c r="J326" s="166">
        <v>0</v>
      </c>
      <c r="K326" s="166">
        <v>0</v>
      </c>
    </row>
    <row r="327" spans="1:11">
      <c r="A327" s="156" t="s">
        <v>983</v>
      </c>
      <c r="B327" s="156" t="s">
        <v>848</v>
      </c>
      <c r="C327" s="168">
        <v>292000</v>
      </c>
      <c r="D327" s="156" t="s">
        <v>852</v>
      </c>
      <c r="E327" s="166">
        <v>0</v>
      </c>
      <c r="F327" s="166">
        <v>0</v>
      </c>
      <c r="G327" s="166">
        <v>0</v>
      </c>
      <c r="H327" s="166">
        <v>0</v>
      </c>
      <c r="I327" s="166">
        <v>0</v>
      </c>
      <c r="J327" s="166">
        <v>0</v>
      </c>
      <c r="K327" s="166">
        <v>0</v>
      </c>
    </row>
    <row r="328" spans="1:11">
      <c r="A328" s="156" t="s">
        <v>983</v>
      </c>
      <c r="B328" s="156" t="s">
        <v>825</v>
      </c>
      <c r="C328" s="168">
        <v>292020</v>
      </c>
      <c r="D328" s="156" t="s">
        <v>832</v>
      </c>
      <c r="E328" s="166">
        <v>0</v>
      </c>
      <c r="F328" s="166">
        <v>0</v>
      </c>
      <c r="G328" s="166">
        <v>0</v>
      </c>
      <c r="H328" s="166">
        <v>0</v>
      </c>
      <c r="I328" s="166">
        <v>0</v>
      </c>
      <c r="J328" s="166">
        <v>0</v>
      </c>
      <c r="K328" s="166">
        <v>0</v>
      </c>
    </row>
    <row r="329" spans="1:11">
      <c r="A329" s="156" t="s">
        <v>983</v>
      </c>
      <c r="B329" s="156" t="s">
        <v>803</v>
      </c>
      <c r="C329" s="168">
        <v>292030</v>
      </c>
      <c r="D329" s="156" t="s">
        <v>815</v>
      </c>
      <c r="E329" s="166">
        <v>0</v>
      </c>
      <c r="F329" s="166">
        <v>0</v>
      </c>
      <c r="G329" s="166">
        <v>0</v>
      </c>
      <c r="H329" s="166">
        <v>0</v>
      </c>
      <c r="I329" s="166">
        <v>0</v>
      </c>
      <c r="J329" s="166">
        <v>0</v>
      </c>
      <c r="K329" s="166">
        <v>0</v>
      </c>
    </row>
    <row r="330" spans="1:11">
      <c r="A330" s="156" t="s">
        <v>983</v>
      </c>
      <c r="B330" s="156" t="s">
        <v>825</v>
      </c>
      <c r="C330" s="168">
        <v>292105</v>
      </c>
      <c r="D330" s="156" t="s">
        <v>833</v>
      </c>
      <c r="E330" s="166">
        <v>0</v>
      </c>
      <c r="F330" s="166">
        <v>0</v>
      </c>
      <c r="G330" s="166">
        <v>0</v>
      </c>
      <c r="H330" s="166">
        <v>0</v>
      </c>
      <c r="I330" s="166">
        <v>0</v>
      </c>
      <c r="J330" s="166">
        <v>0</v>
      </c>
      <c r="K330" s="166">
        <v>0</v>
      </c>
    </row>
    <row r="331" spans="1:11">
      <c r="A331" s="156" t="s">
        <v>983</v>
      </c>
      <c r="B331" s="156" t="s">
        <v>874</v>
      </c>
      <c r="C331" s="168">
        <v>292145</v>
      </c>
      <c r="D331" s="156" t="s">
        <v>867</v>
      </c>
      <c r="E331" s="166">
        <v>0</v>
      </c>
      <c r="F331" s="166">
        <v>0</v>
      </c>
      <c r="G331" s="166">
        <v>0</v>
      </c>
      <c r="H331" s="166">
        <v>0</v>
      </c>
      <c r="I331" s="166">
        <v>0</v>
      </c>
      <c r="J331" s="166">
        <v>0</v>
      </c>
      <c r="K331" s="166">
        <v>0</v>
      </c>
    </row>
    <row r="332" spans="1:11">
      <c r="A332" s="156" t="s">
        <v>983</v>
      </c>
      <c r="B332" s="156" t="s">
        <v>825</v>
      </c>
      <c r="C332" s="168">
        <v>292180</v>
      </c>
      <c r="D332" s="156" t="s">
        <v>834</v>
      </c>
      <c r="E332" s="166">
        <v>0</v>
      </c>
      <c r="F332" s="166">
        <v>0</v>
      </c>
      <c r="G332" s="166">
        <v>0</v>
      </c>
      <c r="H332" s="166">
        <v>0</v>
      </c>
      <c r="I332" s="166">
        <v>0</v>
      </c>
      <c r="J332" s="166">
        <v>0</v>
      </c>
      <c r="K332" s="166">
        <v>0</v>
      </c>
    </row>
    <row r="333" spans="1:11">
      <c r="A333" s="156" t="s">
        <v>983</v>
      </c>
      <c r="B333" s="156" t="s">
        <v>848</v>
      </c>
      <c r="C333" s="168">
        <v>292270</v>
      </c>
      <c r="D333" s="156" t="s">
        <v>853</v>
      </c>
      <c r="E333" s="166">
        <v>0</v>
      </c>
      <c r="F333" s="166">
        <v>0</v>
      </c>
      <c r="G333" s="166">
        <v>0</v>
      </c>
      <c r="H333" s="166">
        <v>0</v>
      </c>
      <c r="I333" s="166">
        <v>0</v>
      </c>
      <c r="J333" s="166">
        <v>0</v>
      </c>
      <c r="K333" s="166">
        <v>0</v>
      </c>
    </row>
    <row r="334" spans="1:11">
      <c r="A334" s="156" t="s">
        <v>983</v>
      </c>
      <c r="B334" s="156" t="s">
        <v>825</v>
      </c>
      <c r="C334" s="168">
        <v>292340</v>
      </c>
      <c r="D334" s="156" t="s">
        <v>835</v>
      </c>
      <c r="E334" s="166">
        <v>0</v>
      </c>
      <c r="F334" s="166">
        <v>0</v>
      </c>
      <c r="G334" s="166">
        <v>0</v>
      </c>
      <c r="H334" s="166">
        <v>0</v>
      </c>
      <c r="I334" s="166">
        <v>0</v>
      </c>
      <c r="J334" s="166">
        <v>0</v>
      </c>
      <c r="K334" s="166">
        <v>0</v>
      </c>
    </row>
    <row r="335" spans="1:11">
      <c r="A335" s="156" t="s">
        <v>983</v>
      </c>
      <c r="B335" s="156" t="s">
        <v>803</v>
      </c>
      <c r="C335" s="168">
        <v>292360</v>
      </c>
      <c r="D335" s="156" t="s">
        <v>816</v>
      </c>
      <c r="E335" s="166">
        <v>0</v>
      </c>
      <c r="F335" s="166">
        <v>0</v>
      </c>
      <c r="G335" s="166">
        <v>0</v>
      </c>
      <c r="H335" s="166">
        <v>0</v>
      </c>
      <c r="I335" s="166">
        <v>0</v>
      </c>
      <c r="J335" s="166">
        <v>0</v>
      </c>
      <c r="K335" s="166">
        <v>0</v>
      </c>
    </row>
    <row r="336" spans="1:11">
      <c r="A336" s="156" t="s">
        <v>983</v>
      </c>
      <c r="B336" s="156" t="s">
        <v>825</v>
      </c>
      <c r="C336" s="168">
        <v>292450</v>
      </c>
      <c r="D336" s="156" t="s">
        <v>836</v>
      </c>
      <c r="E336" s="166">
        <v>0</v>
      </c>
      <c r="F336" s="166">
        <v>0</v>
      </c>
      <c r="G336" s="166">
        <v>0</v>
      </c>
      <c r="H336" s="166">
        <v>0</v>
      </c>
      <c r="I336" s="166">
        <v>0</v>
      </c>
      <c r="J336" s="166">
        <v>0</v>
      </c>
      <c r="K336" s="166">
        <v>0</v>
      </c>
    </row>
    <row r="337" spans="1:11">
      <c r="A337" s="156" t="s">
        <v>983</v>
      </c>
      <c r="B337" s="156" t="s">
        <v>874</v>
      </c>
      <c r="C337" s="168">
        <v>292470</v>
      </c>
      <c r="D337" s="156" t="s">
        <v>868</v>
      </c>
      <c r="E337" s="166">
        <v>0</v>
      </c>
      <c r="F337" s="166">
        <v>0</v>
      </c>
      <c r="G337" s="166">
        <v>0</v>
      </c>
      <c r="H337" s="166">
        <v>0</v>
      </c>
      <c r="I337" s="166">
        <v>0</v>
      </c>
      <c r="J337" s="166">
        <v>0</v>
      </c>
      <c r="K337" s="166">
        <v>0</v>
      </c>
    </row>
    <row r="338" spans="1:11">
      <c r="A338" s="156" t="s">
        <v>983</v>
      </c>
      <c r="B338" s="156" t="s">
        <v>874</v>
      </c>
      <c r="C338" s="168">
        <v>292500</v>
      </c>
      <c r="D338" s="156" t="s">
        <v>869</v>
      </c>
      <c r="E338" s="166">
        <v>0</v>
      </c>
      <c r="F338" s="166">
        <v>0</v>
      </c>
      <c r="G338" s="166">
        <v>0</v>
      </c>
      <c r="H338" s="166">
        <v>0</v>
      </c>
      <c r="I338" s="166">
        <v>0</v>
      </c>
      <c r="J338" s="166">
        <v>0</v>
      </c>
      <c r="K338" s="166">
        <v>0</v>
      </c>
    </row>
    <row r="339" spans="1:11">
      <c r="A339" s="156" t="s">
        <v>983</v>
      </c>
      <c r="B339" s="156" t="s">
        <v>874</v>
      </c>
      <c r="C339" s="168">
        <v>292510</v>
      </c>
      <c r="D339" s="156" t="s">
        <v>870</v>
      </c>
      <c r="E339" s="166">
        <v>0</v>
      </c>
      <c r="F339" s="166">
        <v>0</v>
      </c>
      <c r="G339" s="166">
        <v>0</v>
      </c>
      <c r="H339" s="166">
        <v>0</v>
      </c>
      <c r="I339" s="166">
        <v>0</v>
      </c>
      <c r="J339" s="166">
        <v>0</v>
      </c>
      <c r="K339" s="166">
        <v>0</v>
      </c>
    </row>
    <row r="340" spans="1:11">
      <c r="A340" s="156" t="s">
        <v>983</v>
      </c>
      <c r="B340" s="156" t="s">
        <v>848</v>
      </c>
      <c r="C340" s="168">
        <v>292540</v>
      </c>
      <c r="D340" s="156" t="s">
        <v>854</v>
      </c>
      <c r="E340" s="166">
        <v>0</v>
      </c>
      <c r="F340" s="166">
        <v>0</v>
      </c>
      <c r="G340" s="166">
        <v>0</v>
      </c>
      <c r="H340" s="166">
        <v>0</v>
      </c>
      <c r="I340" s="166">
        <v>0</v>
      </c>
      <c r="J340" s="166">
        <v>0</v>
      </c>
      <c r="K340" s="166">
        <v>0</v>
      </c>
    </row>
    <row r="341" spans="1:11">
      <c r="A341" s="156" t="s">
        <v>983</v>
      </c>
      <c r="B341" s="156" t="s">
        <v>874</v>
      </c>
      <c r="C341" s="168">
        <v>292570</v>
      </c>
      <c r="D341" s="156" t="s">
        <v>871</v>
      </c>
      <c r="E341" s="166">
        <v>0</v>
      </c>
      <c r="F341" s="166">
        <v>0</v>
      </c>
      <c r="G341" s="166">
        <v>0</v>
      </c>
      <c r="H341" s="166">
        <v>0</v>
      </c>
      <c r="I341" s="166">
        <v>0</v>
      </c>
      <c r="J341" s="166">
        <v>0</v>
      </c>
      <c r="K341" s="166">
        <v>0</v>
      </c>
    </row>
    <row r="342" spans="1:11">
      <c r="A342" s="156" t="s">
        <v>983</v>
      </c>
      <c r="B342" s="156" t="s">
        <v>825</v>
      </c>
      <c r="C342" s="168">
        <v>292640</v>
      </c>
      <c r="D342" s="156" t="s">
        <v>837</v>
      </c>
      <c r="E342" s="166">
        <v>0</v>
      </c>
      <c r="F342" s="166">
        <v>0</v>
      </c>
      <c r="G342" s="166">
        <v>0</v>
      </c>
      <c r="H342" s="166">
        <v>0</v>
      </c>
      <c r="I342" s="166">
        <v>0</v>
      </c>
      <c r="J342" s="166">
        <v>0</v>
      </c>
      <c r="K342" s="166">
        <v>0</v>
      </c>
    </row>
    <row r="343" spans="1:11">
      <c r="A343" s="156" t="s">
        <v>983</v>
      </c>
      <c r="B343" s="156" t="s">
        <v>874</v>
      </c>
      <c r="C343" s="168">
        <v>292665</v>
      </c>
      <c r="D343" s="156" t="s">
        <v>872</v>
      </c>
      <c r="E343" s="166">
        <v>0</v>
      </c>
      <c r="F343" s="166">
        <v>0</v>
      </c>
      <c r="G343" s="166">
        <v>0</v>
      </c>
      <c r="H343" s="166">
        <v>0</v>
      </c>
      <c r="I343" s="166">
        <v>0</v>
      </c>
      <c r="J343" s="166">
        <v>0</v>
      </c>
      <c r="K343" s="166">
        <v>0</v>
      </c>
    </row>
    <row r="344" spans="1:11">
      <c r="A344" s="156" t="s">
        <v>983</v>
      </c>
      <c r="B344" s="156" t="s">
        <v>803</v>
      </c>
      <c r="C344" s="168">
        <v>292670</v>
      </c>
      <c r="D344" s="156" t="s">
        <v>817</v>
      </c>
      <c r="E344" s="166">
        <v>0</v>
      </c>
      <c r="F344" s="166">
        <v>0</v>
      </c>
      <c r="G344" s="166">
        <v>0</v>
      </c>
      <c r="H344" s="166">
        <v>0</v>
      </c>
      <c r="I344" s="166">
        <v>0</v>
      </c>
      <c r="J344" s="166">
        <v>0</v>
      </c>
      <c r="K344" s="166">
        <v>0</v>
      </c>
    </row>
    <row r="345" spans="1:11">
      <c r="A345" s="156" t="s">
        <v>983</v>
      </c>
      <c r="B345" s="156" t="s">
        <v>825</v>
      </c>
      <c r="C345" s="168">
        <v>292680</v>
      </c>
      <c r="D345" s="156" t="s">
        <v>838</v>
      </c>
      <c r="E345" s="166">
        <v>0</v>
      </c>
      <c r="F345" s="166">
        <v>0</v>
      </c>
      <c r="G345" s="166">
        <v>0</v>
      </c>
      <c r="H345" s="166">
        <v>0</v>
      </c>
      <c r="I345" s="166">
        <v>0</v>
      </c>
      <c r="J345" s="166">
        <v>0</v>
      </c>
      <c r="K345" s="166">
        <v>0</v>
      </c>
    </row>
    <row r="346" spans="1:11">
      <c r="A346" s="156" t="s">
        <v>983</v>
      </c>
      <c r="B346" s="156" t="s">
        <v>803</v>
      </c>
      <c r="C346" s="168">
        <v>292690</v>
      </c>
      <c r="D346" s="156" t="s">
        <v>818</v>
      </c>
      <c r="E346" s="166">
        <v>0</v>
      </c>
      <c r="F346" s="166">
        <v>0</v>
      </c>
      <c r="G346" s="166">
        <v>0</v>
      </c>
      <c r="H346" s="166">
        <v>0</v>
      </c>
      <c r="I346" s="166">
        <v>0</v>
      </c>
      <c r="J346" s="166">
        <v>0</v>
      </c>
      <c r="K346" s="166">
        <v>0</v>
      </c>
    </row>
    <row r="347" spans="1:11">
      <c r="A347" s="156" t="s">
        <v>983</v>
      </c>
      <c r="B347" s="156" t="s">
        <v>825</v>
      </c>
      <c r="C347" s="168">
        <v>293000</v>
      </c>
      <c r="D347" s="156" t="s">
        <v>839</v>
      </c>
      <c r="E347" s="166">
        <v>0</v>
      </c>
      <c r="F347" s="166">
        <v>0</v>
      </c>
      <c r="G347" s="166">
        <v>0</v>
      </c>
      <c r="H347" s="166">
        <v>0</v>
      </c>
      <c r="I347" s="166">
        <v>0</v>
      </c>
      <c r="J347" s="166">
        <v>0</v>
      </c>
      <c r="K347" s="166">
        <v>0</v>
      </c>
    </row>
    <row r="348" spans="1:11">
      <c r="A348" s="156" t="s">
        <v>983</v>
      </c>
      <c r="B348" s="156" t="s">
        <v>803</v>
      </c>
      <c r="C348" s="168">
        <v>293100</v>
      </c>
      <c r="D348" s="156" t="s">
        <v>819</v>
      </c>
      <c r="E348" s="166">
        <v>0</v>
      </c>
      <c r="F348" s="166">
        <v>0</v>
      </c>
      <c r="G348" s="166">
        <v>0</v>
      </c>
      <c r="H348" s="166">
        <v>0</v>
      </c>
      <c r="I348" s="166">
        <v>0</v>
      </c>
      <c r="J348" s="166">
        <v>0</v>
      </c>
      <c r="K348" s="166">
        <v>0</v>
      </c>
    </row>
    <row r="349" spans="1:11">
      <c r="A349" s="156" t="s">
        <v>983</v>
      </c>
      <c r="B349" s="156" t="s">
        <v>825</v>
      </c>
      <c r="C349" s="168">
        <v>293105</v>
      </c>
      <c r="D349" s="156" t="s">
        <v>840</v>
      </c>
      <c r="E349" s="166">
        <v>0</v>
      </c>
      <c r="F349" s="166">
        <v>0</v>
      </c>
      <c r="G349" s="166">
        <v>0</v>
      </c>
      <c r="H349" s="166">
        <v>0</v>
      </c>
      <c r="I349" s="166">
        <v>0</v>
      </c>
      <c r="J349" s="166">
        <v>0</v>
      </c>
      <c r="K349" s="166">
        <v>0</v>
      </c>
    </row>
    <row r="350" spans="1:11">
      <c r="A350" s="156" t="s">
        <v>983</v>
      </c>
      <c r="B350" s="156" t="s">
        <v>874</v>
      </c>
      <c r="C350" s="168">
        <v>293180</v>
      </c>
      <c r="D350" s="156" t="s">
        <v>873</v>
      </c>
      <c r="E350" s="166">
        <v>0</v>
      </c>
      <c r="F350" s="166">
        <v>0</v>
      </c>
      <c r="G350" s="166">
        <v>0</v>
      </c>
      <c r="H350" s="166">
        <v>0</v>
      </c>
      <c r="I350" s="166">
        <v>0</v>
      </c>
      <c r="J350" s="166">
        <v>0</v>
      </c>
      <c r="K350" s="166">
        <v>0</v>
      </c>
    </row>
    <row r="351" spans="1:11">
      <c r="A351" s="156" t="s">
        <v>983</v>
      </c>
      <c r="B351" s="156" t="s">
        <v>825</v>
      </c>
      <c r="C351" s="168">
        <v>293260</v>
      </c>
      <c r="D351" s="156" t="s">
        <v>841</v>
      </c>
      <c r="E351" s="166">
        <v>0</v>
      </c>
      <c r="F351" s="166">
        <v>0</v>
      </c>
      <c r="G351" s="166">
        <v>0</v>
      </c>
      <c r="H351" s="166">
        <v>0</v>
      </c>
      <c r="I351" s="166">
        <v>0</v>
      </c>
      <c r="J351" s="166">
        <v>0</v>
      </c>
      <c r="K351" s="166">
        <v>0</v>
      </c>
    </row>
    <row r="352" spans="1:11">
      <c r="A352" s="156" t="s">
        <v>983</v>
      </c>
      <c r="B352" s="156" t="s">
        <v>874</v>
      </c>
      <c r="C352" s="168">
        <v>293330</v>
      </c>
      <c r="D352" s="156" t="s">
        <v>874</v>
      </c>
      <c r="E352" s="166">
        <v>0</v>
      </c>
      <c r="F352" s="166">
        <v>0</v>
      </c>
      <c r="G352" s="166">
        <v>0</v>
      </c>
      <c r="H352" s="166">
        <v>0</v>
      </c>
      <c r="I352" s="166">
        <v>0</v>
      </c>
      <c r="J352" s="166">
        <v>0</v>
      </c>
      <c r="K352" s="166">
        <v>0</v>
      </c>
    </row>
    <row r="353" spans="1:11">
      <c r="A353" s="156" t="s">
        <v>984</v>
      </c>
      <c r="B353" s="156" t="s">
        <v>926</v>
      </c>
      <c r="C353" s="168">
        <v>290060</v>
      </c>
      <c r="D353" s="156" t="s">
        <v>909</v>
      </c>
      <c r="E353" s="166">
        <v>0</v>
      </c>
      <c r="F353" s="166">
        <v>0</v>
      </c>
      <c r="G353" s="166">
        <v>0</v>
      </c>
      <c r="H353" s="166">
        <v>0</v>
      </c>
      <c r="I353" s="166">
        <v>0</v>
      </c>
      <c r="J353" s="166">
        <v>0</v>
      </c>
      <c r="K353" s="166">
        <v>0</v>
      </c>
    </row>
    <row r="354" spans="1:11">
      <c r="A354" s="156" t="s">
        <v>984</v>
      </c>
      <c r="B354" s="156" t="s">
        <v>896</v>
      </c>
      <c r="C354" s="168">
        <v>290090</v>
      </c>
      <c r="D354" s="156" t="s">
        <v>886</v>
      </c>
      <c r="E354" s="166">
        <v>0</v>
      </c>
      <c r="F354" s="166">
        <v>0</v>
      </c>
      <c r="G354" s="166">
        <v>0</v>
      </c>
      <c r="H354" s="166">
        <v>0</v>
      </c>
      <c r="I354" s="166">
        <v>0</v>
      </c>
      <c r="J354" s="166">
        <v>0</v>
      </c>
      <c r="K354" s="166">
        <v>0</v>
      </c>
    </row>
    <row r="355" spans="1:11">
      <c r="A355" s="156" t="s">
        <v>984</v>
      </c>
      <c r="B355" s="156" t="s">
        <v>926</v>
      </c>
      <c r="C355" s="168">
        <v>290195</v>
      </c>
      <c r="D355" s="156" t="s">
        <v>910</v>
      </c>
      <c r="E355" s="166">
        <v>0</v>
      </c>
      <c r="F355" s="166">
        <v>0</v>
      </c>
      <c r="G355" s="166">
        <v>0</v>
      </c>
      <c r="H355" s="166">
        <v>0</v>
      </c>
      <c r="I355" s="166">
        <v>0</v>
      </c>
      <c r="J355" s="166">
        <v>0</v>
      </c>
      <c r="K355" s="166">
        <v>0</v>
      </c>
    </row>
    <row r="356" spans="1:11">
      <c r="A356" s="156" t="s">
        <v>984</v>
      </c>
      <c r="B356" s="156" t="s">
        <v>879</v>
      </c>
      <c r="C356" s="168">
        <v>290225</v>
      </c>
      <c r="D356" s="156" t="s">
        <v>877</v>
      </c>
      <c r="E356" s="166">
        <v>0</v>
      </c>
      <c r="F356" s="166">
        <v>0</v>
      </c>
      <c r="G356" s="166">
        <v>0</v>
      </c>
      <c r="H356" s="166">
        <v>0</v>
      </c>
      <c r="I356" s="166">
        <v>0</v>
      </c>
      <c r="J356" s="166">
        <v>0</v>
      </c>
      <c r="K356" s="166">
        <v>0</v>
      </c>
    </row>
    <row r="357" spans="1:11">
      <c r="A357" s="156" t="s">
        <v>984</v>
      </c>
      <c r="B357" s="156" t="s">
        <v>896</v>
      </c>
      <c r="C357" s="168">
        <v>290240</v>
      </c>
      <c r="D357" s="156" t="s">
        <v>887</v>
      </c>
      <c r="E357" s="166">
        <v>0</v>
      </c>
      <c r="F357" s="166">
        <v>0</v>
      </c>
      <c r="G357" s="166">
        <v>0</v>
      </c>
      <c r="H357" s="166">
        <v>0</v>
      </c>
      <c r="I357" s="166">
        <v>0</v>
      </c>
      <c r="J357" s="166">
        <v>0</v>
      </c>
      <c r="K357" s="166">
        <v>0</v>
      </c>
    </row>
    <row r="358" spans="1:11">
      <c r="A358" s="156" t="s">
        <v>984</v>
      </c>
      <c r="B358" s="156" t="s">
        <v>926</v>
      </c>
      <c r="C358" s="168">
        <v>290310</v>
      </c>
      <c r="D358" s="156" t="s">
        <v>986</v>
      </c>
      <c r="E358" s="166">
        <v>0</v>
      </c>
      <c r="F358" s="166">
        <v>0</v>
      </c>
      <c r="G358" s="166">
        <v>0</v>
      </c>
      <c r="H358" s="166">
        <v>0</v>
      </c>
      <c r="I358" s="166">
        <v>0</v>
      </c>
      <c r="J358" s="166">
        <v>0</v>
      </c>
      <c r="K358" s="166">
        <v>0</v>
      </c>
    </row>
    <row r="359" spans="1:11">
      <c r="A359" s="156" t="s">
        <v>984</v>
      </c>
      <c r="B359" s="156" t="s">
        <v>896</v>
      </c>
      <c r="C359" s="168">
        <v>290327</v>
      </c>
      <c r="D359" s="156" t="s">
        <v>554</v>
      </c>
      <c r="E359" s="166">
        <v>0</v>
      </c>
      <c r="F359" s="166">
        <v>0</v>
      </c>
      <c r="G359" s="166">
        <v>0</v>
      </c>
      <c r="H359" s="166">
        <v>0</v>
      </c>
      <c r="I359" s="166">
        <v>0</v>
      </c>
      <c r="J359" s="166">
        <v>0</v>
      </c>
      <c r="K359" s="166">
        <v>0</v>
      </c>
    </row>
    <row r="360" spans="1:11">
      <c r="A360" s="156" t="s">
        <v>984</v>
      </c>
      <c r="B360" s="156" t="s">
        <v>926</v>
      </c>
      <c r="C360" s="168">
        <v>290370</v>
      </c>
      <c r="D360" s="156" t="s">
        <v>912</v>
      </c>
      <c r="E360" s="166">
        <v>0</v>
      </c>
      <c r="F360" s="166">
        <v>0</v>
      </c>
      <c r="G360" s="166">
        <v>0</v>
      </c>
      <c r="H360" s="166">
        <v>0</v>
      </c>
      <c r="I360" s="166">
        <v>0</v>
      </c>
      <c r="J360" s="166">
        <v>0</v>
      </c>
      <c r="K360" s="166">
        <v>0</v>
      </c>
    </row>
    <row r="361" spans="1:11">
      <c r="A361" s="156" t="s">
        <v>984</v>
      </c>
      <c r="B361" s="156" t="s">
        <v>926</v>
      </c>
      <c r="C361" s="168">
        <v>290430</v>
      </c>
      <c r="D361" s="156" t="s">
        <v>913</v>
      </c>
      <c r="E361" s="166">
        <v>0</v>
      </c>
      <c r="F361" s="166">
        <v>0</v>
      </c>
      <c r="G361" s="166">
        <v>0</v>
      </c>
      <c r="H361" s="166">
        <v>0</v>
      </c>
      <c r="I361" s="166">
        <v>0</v>
      </c>
      <c r="J361" s="166">
        <v>0</v>
      </c>
      <c r="K361" s="166">
        <v>0</v>
      </c>
    </row>
    <row r="362" spans="1:11">
      <c r="A362" s="156" t="s">
        <v>984</v>
      </c>
      <c r="B362" s="156" t="s">
        <v>896</v>
      </c>
      <c r="C362" s="168">
        <v>290470</v>
      </c>
      <c r="D362" s="156" t="s">
        <v>889</v>
      </c>
      <c r="E362" s="166">
        <v>0</v>
      </c>
      <c r="F362" s="166">
        <v>0</v>
      </c>
      <c r="G362" s="166">
        <v>0</v>
      </c>
      <c r="H362" s="166">
        <v>0</v>
      </c>
      <c r="I362" s="166">
        <v>0</v>
      </c>
      <c r="J362" s="166">
        <v>0</v>
      </c>
      <c r="K362" s="166">
        <v>0</v>
      </c>
    </row>
    <row r="363" spans="1:11">
      <c r="A363" s="156" t="s">
        <v>984</v>
      </c>
      <c r="B363" s="156" t="s">
        <v>946</v>
      </c>
      <c r="C363" s="168">
        <v>290540</v>
      </c>
      <c r="D363" s="156" t="s">
        <v>936</v>
      </c>
      <c r="E363" s="166">
        <v>0</v>
      </c>
      <c r="F363" s="166">
        <v>0</v>
      </c>
      <c r="G363" s="166">
        <v>0</v>
      </c>
      <c r="H363" s="166">
        <v>0</v>
      </c>
      <c r="I363" s="166">
        <v>0</v>
      </c>
      <c r="J363" s="166">
        <v>0</v>
      </c>
      <c r="K363" s="166">
        <v>0</v>
      </c>
    </row>
    <row r="364" spans="1:11">
      <c r="A364" s="156" t="s">
        <v>984</v>
      </c>
      <c r="B364" s="156" t="s">
        <v>896</v>
      </c>
      <c r="C364" s="168">
        <v>290560</v>
      </c>
      <c r="D364" s="156" t="s">
        <v>890</v>
      </c>
      <c r="E364" s="166">
        <v>0</v>
      </c>
      <c r="F364" s="166">
        <v>0</v>
      </c>
      <c r="G364" s="166">
        <v>0</v>
      </c>
      <c r="H364" s="166">
        <v>0</v>
      </c>
      <c r="I364" s="166">
        <v>0</v>
      </c>
      <c r="J364" s="166">
        <v>0</v>
      </c>
      <c r="K364" s="166">
        <v>0</v>
      </c>
    </row>
    <row r="365" spans="1:11">
      <c r="A365" s="156" t="s">
        <v>984</v>
      </c>
      <c r="B365" s="156" t="s">
        <v>946</v>
      </c>
      <c r="C365" s="168">
        <v>290580</v>
      </c>
      <c r="D365" s="156" t="s">
        <v>937</v>
      </c>
      <c r="E365" s="166">
        <v>0</v>
      </c>
      <c r="F365" s="166">
        <v>0</v>
      </c>
      <c r="G365" s="166">
        <v>0</v>
      </c>
      <c r="H365" s="166">
        <v>0</v>
      </c>
      <c r="I365" s="166">
        <v>0</v>
      </c>
      <c r="J365" s="166">
        <v>0</v>
      </c>
      <c r="K365" s="166">
        <v>0</v>
      </c>
    </row>
    <row r="366" spans="1:11">
      <c r="A366" s="156" t="s">
        <v>984</v>
      </c>
      <c r="B366" s="156" t="s">
        <v>879</v>
      </c>
      <c r="C366" s="168">
        <v>290630</v>
      </c>
      <c r="D366" s="156" t="s">
        <v>878</v>
      </c>
      <c r="E366" s="166">
        <v>0</v>
      </c>
      <c r="F366" s="166">
        <v>0</v>
      </c>
      <c r="G366" s="166">
        <v>0</v>
      </c>
      <c r="H366" s="166">
        <v>0</v>
      </c>
      <c r="I366" s="166">
        <v>0</v>
      </c>
      <c r="J366" s="166">
        <v>0</v>
      </c>
      <c r="K366" s="166">
        <v>0</v>
      </c>
    </row>
    <row r="367" spans="1:11">
      <c r="A367" s="156" t="s">
        <v>984</v>
      </c>
      <c r="B367" s="156" t="s">
        <v>896</v>
      </c>
      <c r="C367" s="168">
        <v>290800</v>
      </c>
      <c r="D367" s="156" t="s">
        <v>891</v>
      </c>
      <c r="E367" s="166">
        <v>0</v>
      </c>
      <c r="F367" s="166">
        <v>0</v>
      </c>
      <c r="G367" s="166">
        <v>0</v>
      </c>
      <c r="H367" s="166">
        <v>0</v>
      </c>
      <c r="I367" s="166">
        <v>0</v>
      </c>
      <c r="J367" s="166">
        <v>0</v>
      </c>
      <c r="K367" s="166">
        <v>0</v>
      </c>
    </row>
    <row r="368" spans="1:11">
      <c r="A368" s="156" t="s">
        <v>984</v>
      </c>
      <c r="B368" s="156" t="s">
        <v>926</v>
      </c>
      <c r="C368" s="168">
        <v>290950</v>
      </c>
      <c r="D368" s="156" t="s">
        <v>914</v>
      </c>
      <c r="E368" s="166">
        <v>0</v>
      </c>
      <c r="F368" s="166">
        <v>0</v>
      </c>
      <c r="G368" s="166">
        <v>0</v>
      </c>
      <c r="H368" s="166">
        <v>0</v>
      </c>
      <c r="I368" s="166">
        <v>0</v>
      </c>
      <c r="J368" s="166">
        <v>0</v>
      </c>
      <c r="K368" s="166">
        <v>0</v>
      </c>
    </row>
    <row r="369" spans="1:11">
      <c r="A369" s="156" t="s">
        <v>984</v>
      </c>
      <c r="B369" s="156" t="s">
        <v>926</v>
      </c>
      <c r="C369" s="168">
        <v>291000</v>
      </c>
      <c r="D369" s="156" t="s">
        <v>915</v>
      </c>
      <c r="E369" s="166">
        <v>0</v>
      </c>
      <c r="F369" s="166">
        <v>0</v>
      </c>
      <c r="G369" s="166">
        <v>0</v>
      </c>
      <c r="H369" s="166">
        <v>0</v>
      </c>
      <c r="I369" s="166">
        <v>0</v>
      </c>
      <c r="J369" s="166">
        <v>0</v>
      </c>
      <c r="K369" s="166">
        <v>0</v>
      </c>
    </row>
    <row r="370" spans="1:11">
      <c r="A370" s="156" t="s">
        <v>984</v>
      </c>
      <c r="B370" s="156" t="s">
        <v>896</v>
      </c>
      <c r="C370" s="168">
        <v>291100</v>
      </c>
      <c r="D370" s="156" t="s">
        <v>892</v>
      </c>
      <c r="E370" s="166">
        <v>0</v>
      </c>
      <c r="F370" s="166">
        <v>0</v>
      </c>
      <c r="G370" s="166">
        <v>0</v>
      </c>
      <c r="H370" s="166">
        <v>0</v>
      </c>
      <c r="I370" s="166">
        <v>0</v>
      </c>
      <c r="J370" s="166">
        <v>0</v>
      </c>
      <c r="K370" s="166">
        <v>0</v>
      </c>
    </row>
    <row r="371" spans="1:11">
      <c r="A371" s="156" t="s">
        <v>984</v>
      </c>
      <c r="B371" s="156" t="s">
        <v>946</v>
      </c>
      <c r="C371" s="168">
        <v>291120</v>
      </c>
      <c r="D371" s="156" t="s">
        <v>938</v>
      </c>
      <c r="E371" s="166">
        <v>0</v>
      </c>
      <c r="F371" s="166">
        <v>0</v>
      </c>
      <c r="G371" s="166">
        <v>0</v>
      </c>
      <c r="H371" s="166">
        <v>0</v>
      </c>
      <c r="I371" s="166">
        <v>0</v>
      </c>
      <c r="J371" s="166">
        <v>0</v>
      </c>
      <c r="K371" s="166">
        <v>0</v>
      </c>
    </row>
    <row r="372" spans="1:11">
      <c r="A372" s="156" t="s">
        <v>984</v>
      </c>
      <c r="B372" s="156" t="s">
        <v>896</v>
      </c>
      <c r="C372" s="168">
        <v>291150</v>
      </c>
      <c r="D372" s="156" t="s">
        <v>893</v>
      </c>
      <c r="E372" s="166">
        <v>0</v>
      </c>
      <c r="F372" s="166">
        <v>0</v>
      </c>
      <c r="G372" s="166">
        <v>0</v>
      </c>
      <c r="H372" s="166">
        <v>0</v>
      </c>
      <c r="I372" s="166">
        <v>0</v>
      </c>
      <c r="J372" s="166">
        <v>0</v>
      </c>
      <c r="K372" s="166">
        <v>0</v>
      </c>
    </row>
    <row r="373" spans="1:11">
      <c r="A373" s="156" t="s">
        <v>984</v>
      </c>
      <c r="B373" s="156" t="s">
        <v>896</v>
      </c>
      <c r="C373" s="168">
        <v>291210</v>
      </c>
      <c r="D373" s="156" t="s">
        <v>894</v>
      </c>
      <c r="E373" s="166">
        <v>0</v>
      </c>
      <c r="F373" s="166">
        <v>0</v>
      </c>
      <c r="G373" s="166">
        <v>0</v>
      </c>
      <c r="H373" s="166">
        <v>0</v>
      </c>
      <c r="I373" s="166">
        <v>0</v>
      </c>
      <c r="J373" s="166">
        <v>0</v>
      </c>
      <c r="K373" s="166">
        <v>0</v>
      </c>
    </row>
    <row r="374" spans="1:11">
      <c r="A374" s="156" t="s">
        <v>984</v>
      </c>
      <c r="B374" s="156" t="s">
        <v>896</v>
      </c>
      <c r="C374" s="168">
        <v>291270</v>
      </c>
      <c r="D374" s="156" t="s">
        <v>895</v>
      </c>
      <c r="E374" s="166">
        <v>0</v>
      </c>
      <c r="F374" s="166">
        <v>0</v>
      </c>
      <c r="G374" s="166">
        <v>0</v>
      </c>
      <c r="H374" s="166">
        <v>0</v>
      </c>
      <c r="I374" s="166">
        <v>0</v>
      </c>
      <c r="J374" s="166">
        <v>0</v>
      </c>
      <c r="K374" s="166">
        <v>0</v>
      </c>
    </row>
    <row r="375" spans="1:11">
      <c r="A375" s="156" t="s">
        <v>984</v>
      </c>
      <c r="B375" s="156" t="s">
        <v>926</v>
      </c>
      <c r="C375" s="168">
        <v>291290</v>
      </c>
      <c r="D375" s="156" t="s">
        <v>916</v>
      </c>
      <c r="E375" s="166">
        <v>0</v>
      </c>
      <c r="F375" s="166">
        <v>0</v>
      </c>
      <c r="G375" s="166">
        <v>0</v>
      </c>
      <c r="H375" s="166">
        <v>0</v>
      </c>
      <c r="I375" s="166">
        <v>0</v>
      </c>
      <c r="J375" s="166">
        <v>0</v>
      </c>
      <c r="K375" s="166">
        <v>0</v>
      </c>
    </row>
    <row r="376" spans="1:11">
      <c r="A376" s="156" t="s">
        <v>984</v>
      </c>
      <c r="B376" s="156" t="s">
        <v>946</v>
      </c>
      <c r="C376" s="168">
        <v>291345</v>
      </c>
      <c r="D376" s="156" t="s">
        <v>939</v>
      </c>
      <c r="E376" s="166">
        <v>0</v>
      </c>
      <c r="F376" s="166">
        <v>0</v>
      </c>
      <c r="G376" s="166">
        <v>0</v>
      </c>
      <c r="H376" s="166">
        <v>0</v>
      </c>
      <c r="I376" s="166">
        <v>0</v>
      </c>
      <c r="J376" s="166">
        <v>0</v>
      </c>
      <c r="K376" s="166">
        <v>0</v>
      </c>
    </row>
    <row r="377" spans="1:11">
      <c r="A377" s="156" t="s">
        <v>984</v>
      </c>
      <c r="B377" s="156" t="s">
        <v>879</v>
      </c>
      <c r="C377" s="168">
        <v>291360</v>
      </c>
      <c r="D377" s="156" t="s">
        <v>879</v>
      </c>
      <c r="E377" s="166">
        <v>0</v>
      </c>
      <c r="F377" s="166">
        <v>0</v>
      </c>
      <c r="G377" s="166">
        <v>0</v>
      </c>
      <c r="H377" s="166">
        <v>0</v>
      </c>
      <c r="I377" s="166">
        <v>0</v>
      </c>
      <c r="J377" s="166">
        <v>0</v>
      </c>
      <c r="K377" s="166">
        <v>0</v>
      </c>
    </row>
    <row r="378" spans="1:11">
      <c r="A378" s="156" t="s">
        <v>984</v>
      </c>
      <c r="B378" s="156" t="s">
        <v>926</v>
      </c>
      <c r="C378" s="168">
        <v>291390</v>
      </c>
      <c r="D378" s="156" t="s">
        <v>917</v>
      </c>
      <c r="E378" s="166">
        <v>0</v>
      </c>
      <c r="F378" s="166">
        <v>0</v>
      </c>
      <c r="G378" s="166">
        <v>0</v>
      </c>
      <c r="H378" s="166">
        <v>0</v>
      </c>
      <c r="I378" s="166">
        <v>0</v>
      </c>
      <c r="J378" s="166">
        <v>0</v>
      </c>
      <c r="K378" s="166">
        <v>0</v>
      </c>
    </row>
    <row r="379" spans="1:11">
      <c r="A379" s="156" t="s">
        <v>984</v>
      </c>
      <c r="B379" s="156" t="s">
        <v>926</v>
      </c>
      <c r="C379" s="168">
        <v>291420</v>
      </c>
      <c r="D379" s="156" t="s">
        <v>918</v>
      </c>
      <c r="E379" s="166">
        <v>0</v>
      </c>
      <c r="F379" s="166">
        <v>0</v>
      </c>
      <c r="G379" s="166">
        <v>0</v>
      </c>
      <c r="H379" s="166">
        <v>0</v>
      </c>
      <c r="I379" s="166">
        <v>0</v>
      </c>
      <c r="J379" s="166">
        <v>0</v>
      </c>
      <c r="K379" s="166">
        <v>0</v>
      </c>
    </row>
    <row r="380" spans="1:11">
      <c r="A380" s="156" t="s">
        <v>984</v>
      </c>
      <c r="B380" s="156" t="s">
        <v>926</v>
      </c>
      <c r="C380" s="168">
        <v>291430</v>
      </c>
      <c r="D380" s="156" t="s">
        <v>919</v>
      </c>
      <c r="E380" s="166">
        <v>0</v>
      </c>
      <c r="F380" s="166">
        <v>0</v>
      </c>
      <c r="G380" s="166">
        <v>0</v>
      </c>
      <c r="H380" s="166">
        <v>0</v>
      </c>
      <c r="I380" s="166">
        <v>0</v>
      </c>
      <c r="J380" s="166">
        <v>0</v>
      </c>
      <c r="K380" s="166">
        <v>0</v>
      </c>
    </row>
    <row r="381" spans="1:11">
      <c r="A381" s="156" t="s">
        <v>984</v>
      </c>
      <c r="B381" s="156" t="s">
        <v>896</v>
      </c>
      <c r="C381" s="168">
        <v>291480</v>
      </c>
      <c r="D381" s="156" t="s">
        <v>896</v>
      </c>
      <c r="E381" s="166">
        <v>0</v>
      </c>
      <c r="F381" s="166">
        <v>0</v>
      </c>
      <c r="G381" s="166">
        <v>0</v>
      </c>
      <c r="H381" s="166">
        <v>0</v>
      </c>
      <c r="I381" s="166">
        <v>0</v>
      </c>
      <c r="J381" s="166">
        <v>0</v>
      </c>
      <c r="K381" s="166">
        <v>0</v>
      </c>
    </row>
    <row r="382" spans="1:11">
      <c r="A382" s="156" t="s">
        <v>984</v>
      </c>
      <c r="B382" s="156" t="s">
        <v>879</v>
      </c>
      <c r="C382" s="168">
        <v>291490</v>
      </c>
      <c r="D382" s="156" t="s">
        <v>880</v>
      </c>
      <c r="E382" s="166">
        <v>0</v>
      </c>
      <c r="F382" s="166">
        <v>0</v>
      </c>
      <c r="G382" s="166">
        <v>0</v>
      </c>
      <c r="H382" s="166">
        <v>0</v>
      </c>
      <c r="I382" s="166">
        <v>0</v>
      </c>
      <c r="J382" s="166">
        <v>0</v>
      </c>
      <c r="K382" s="166">
        <v>0</v>
      </c>
    </row>
    <row r="383" spans="1:11">
      <c r="A383" s="156" t="s">
        <v>984</v>
      </c>
      <c r="B383" s="156" t="s">
        <v>926</v>
      </c>
      <c r="C383" s="168">
        <v>291510</v>
      </c>
      <c r="D383" s="156" t="s">
        <v>920</v>
      </c>
      <c r="E383" s="166">
        <v>0</v>
      </c>
      <c r="F383" s="166">
        <v>0</v>
      </c>
      <c r="G383" s="166">
        <v>0</v>
      </c>
      <c r="H383" s="166">
        <v>0</v>
      </c>
      <c r="I383" s="166">
        <v>0</v>
      </c>
      <c r="J383" s="166">
        <v>0</v>
      </c>
      <c r="K383" s="166">
        <v>0</v>
      </c>
    </row>
    <row r="384" spans="1:11">
      <c r="A384" s="156" t="s">
        <v>984</v>
      </c>
      <c r="B384" s="156" t="s">
        <v>926</v>
      </c>
      <c r="C384" s="168">
        <v>291520</v>
      </c>
      <c r="D384" s="156" t="s">
        <v>921</v>
      </c>
      <c r="E384" s="166">
        <v>0</v>
      </c>
      <c r="F384" s="166">
        <v>0</v>
      </c>
      <c r="G384" s="166">
        <v>0</v>
      </c>
      <c r="H384" s="166">
        <v>0</v>
      </c>
      <c r="I384" s="166">
        <v>0</v>
      </c>
      <c r="J384" s="166">
        <v>0</v>
      </c>
      <c r="K384" s="166">
        <v>0</v>
      </c>
    </row>
    <row r="385" spans="1:11">
      <c r="A385" s="156" t="s">
        <v>984</v>
      </c>
      <c r="B385" s="156" t="s">
        <v>896</v>
      </c>
      <c r="C385" s="168">
        <v>291540</v>
      </c>
      <c r="D385" s="156" t="s">
        <v>897</v>
      </c>
      <c r="E385" s="166">
        <v>0</v>
      </c>
      <c r="F385" s="166">
        <v>0</v>
      </c>
      <c r="G385" s="166">
        <v>0</v>
      </c>
      <c r="H385" s="166">
        <v>0</v>
      </c>
      <c r="I385" s="166">
        <v>0</v>
      </c>
      <c r="J385" s="166">
        <v>0</v>
      </c>
      <c r="K385" s="166">
        <v>0</v>
      </c>
    </row>
    <row r="386" spans="1:11">
      <c r="A386" s="156" t="s">
        <v>984</v>
      </c>
      <c r="B386" s="156" t="s">
        <v>896</v>
      </c>
      <c r="C386" s="168">
        <v>291550</v>
      </c>
      <c r="D386" s="156" t="s">
        <v>898</v>
      </c>
      <c r="E386" s="166">
        <v>0</v>
      </c>
      <c r="F386" s="166">
        <v>0</v>
      </c>
      <c r="G386" s="166">
        <v>0</v>
      </c>
      <c r="H386" s="166">
        <v>0</v>
      </c>
      <c r="I386" s="166">
        <v>0</v>
      </c>
      <c r="J386" s="166">
        <v>0</v>
      </c>
      <c r="K386" s="166">
        <v>0</v>
      </c>
    </row>
    <row r="387" spans="1:11">
      <c r="A387" s="156" t="s">
        <v>984</v>
      </c>
      <c r="B387" s="156" t="s">
        <v>926</v>
      </c>
      <c r="C387" s="168">
        <v>291570</v>
      </c>
      <c r="D387" s="156" t="s">
        <v>922</v>
      </c>
      <c r="E387" s="166">
        <v>0</v>
      </c>
      <c r="F387" s="166">
        <v>0</v>
      </c>
      <c r="G387" s="166">
        <v>0</v>
      </c>
      <c r="H387" s="166">
        <v>0</v>
      </c>
      <c r="I387" s="166">
        <v>0</v>
      </c>
      <c r="J387" s="166">
        <v>0</v>
      </c>
      <c r="K387" s="166">
        <v>0</v>
      </c>
    </row>
    <row r="388" spans="1:11">
      <c r="A388" s="156" t="s">
        <v>984</v>
      </c>
      <c r="B388" s="156" t="s">
        <v>896</v>
      </c>
      <c r="C388" s="168">
        <v>291620</v>
      </c>
      <c r="D388" s="156" t="s">
        <v>899</v>
      </c>
      <c r="E388" s="166">
        <v>0</v>
      </c>
      <c r="F388" s="166">
        <v>0</v>
      </c>
      <c r="G388" s="166">
        <v>0</v>
      </c>
      <c r="H388" s="166">
        <v>0</v>
      </c>
      <c r="I388" s="166">
        <v>0</v>
      </c>
      <c r="J388" s="166">
        <v>0</v>
      </c>
      <c r="K388" s="166">
        <v>0</v>
      </c>
    </row>
    <row r="389" spans="1:11">
      <c r="A389" s="156" t="s">
        <v>984</v>
      </c>
      <c r="B389" s="156" t="s">
        <v>896</v>
      </c>
      <c r="C389" s="168">
        <v>291660</v>
      </c>
      <c r="D389" s="156" t="s">
        <v>900</v>
      </c>
      <c r="E389" s="166">
        <v>0</v>
      </c>
      <c r="F389" s="166">
        <v>0</v>
      </c>
      <c r="G389" s="166">
        <v>0</v>
      </c>
      <c r="H389" s="166">
        <v>0</v>
      </c>
      <c r="I389" s="166">
        <v>0</v>
      </c>
      <c r="J389" s="166">
        <v>0</v>
      </c>
      <c r="K389" s="166">
        <v>0</v>
      </c>
    </row>
    <row r="390" spans="1:11">
      <c r="A390" s="156" t="s">
        <v>984</v>
      </c>
      <c r="B390" s="156" t="s">
        <v>926</v>
      </c>
      <c r="C390" s="168">
        <v>291670</v>
      </c>
      <c r="D390" s="156" t="s">
        <v>923</v>
      </c>
      <c r="E390" s="166">
        <v>0</v>
      </c>
      <c r="F390" s="166">
        <v>0</v>
      </c>
      <c r="G390" s="166">
        <v>0</v>
      </c>
      <c r="H390" s="166">
        <v>0</v>
      </c>
      <c r="I390" s="166">
        <v>0</v>
      </c>
      <c r="J390" s="166">
        <v>0</v>
      </c>
      <c r="K390" s="166">
        <v>0</v>
      </c>
    </row>
    <row r="391" spans="1:11">
      <c r="A391" s="156" t="s">
        <v>984</v>
      </c>
      <c r="B391" s="156" t="s">
        <v>926</v>
      </c>
      <c r="C391" s="168">
        <v>291690</v>
      </c>
      <c r="D391" s="156" t="s">
        <v>924</v>
      </c>
      <c r="E391" s="166">
        <v>0</v>
      </c>
      <c r="F391" s="166">
        <v>0</v>
      </c>
      <c r="G391" s="166">
        <v>0</v>
      </c>
      <c r="H391" s="166">
        <v>0</v>
      </c>
      <c r="I391" s="166">
        <v>0</v>
      </c>
      <c r="J391" s="166">
        <v>0</v>
      </c>
      <c r="K391" s="166">
        <v>0</v>
      </c>
    </row>
    <row r="392" spans="1:11">
      <c r="A392" s="156" t="s">
        <v>984</v>
      </c>
      <c r="B392" s="156" t="s">
        <v>946</v>
      </c>
      <c r="C392" s="168">
        <v>291730</v>
      </c>
      <c r="D392" s="156" t="s">
        <v>940</v>
      </c>
      <c r="E392" s="166">
        <v>0</v>
      </c>
      <c r="F392" s="166">
        <v>0</v>
      </c>
      <c r="G392" s="166">
        <v>0</v>
      </c>
      <c r="H392" s="166">
        <v>0</v>
      </c>
      <c r="I392" s="166">
        <v>0</v>
      </c>
      <c r="J392" s="166">
        <v>0</v>
      </c>
      <c r="K392" s="166">
        <v>0</v>
      </c>
    </row>
    <row r="393" spans="1:11">
      <c r="A393" s="156" t="s">
        <v>984</v>
      </c>
      <c r="B393" s="156" t="s">
        <v>926</v>
      </c>
      <c r="C393" s="168">
        <v>291760</v>
      </c>
      <c r="D393" s="156" t="s">
        <v>925</v>
      </c>
      <c r="E393" s="166">
        <v>0</v>
      </c>
      <c r="F393" s="166">
        <v>0</v>
      </c>
      <c r="G393" s="166">
        <v>0</v>
      </c>
      <c r="H393" s="166">
        <v>0</v>
      </c>
      <c r="I393" s="166">
        <v>0</v>
      </c>
      <c r="J393" s="166">
        <v>0</v>
      </c>
      <c r="K393" s="166">
        <v>0</v>
      </c>
    </row>
    <row r="394" spans="1:11">
      <c r="A394" s="156" t="s">
        <v>984</v>
      </c>
      <c r="B394" s="156" t="s">
        <v>926</v>
      </c>
      <c r="C394" s="168">
        <v>291800</v>
      </c>
      <c r="D394" s="156" t="s">
        <v>926</v>
      </c>
      <c r="E394" s="166">
        <v>0</v>
      </c>
      <c r="F394" s="166">
        <v>0</v>
      </c>
      <c r="G394" s="166">
        <v>0</v>
      </c>
      <c r="H394" s="166">
        <v>0</v>
      </c>
      <c r="I394" s="166">
        <v>0</v>
      </c>
      <c r="J394" s="166">
        <v>0</v>
      </c>
      <c r="K394" s="166">
        <v>0</v>
      </c>
    </row>
    <row r="395" spans="1:11">
      <c r="A395" s="156" t="s">
        <v>984</v>
      </c>
      <c r="B395" s="156" t="s">
        <v>926</v>
      </c>
      <c r="C395" s="168">
        <v>291830</v>
      </c>
      <c r="D395" s="156" t="s">
        <v>927</v>
      </c>
      <c r="E395" s="166">
        <v>0</v>
      </c>
      <c r="F395" s="166">
        <v>0</v>
      </c>
      <c r="G395" s="166">
        <v>0</v>
      </c>
      <c r="H395" s="166">
        <v>0</v>
      </c>
      <c r="I395" s="166">
        <v>0</v>
      </c>
      <c r="J395" s="166">
        <v>0</v>
      </c>
      <c r="K395" s="166">
        <v>0</v>
      </c>
    </row>
    <row r="396" spans="1:11">
      <c r="A396" s="156" t="s">
        <v>984</v>
      </c>
      <c r="B396" s="156" t="s">
        <v>896</v>
      </c>
      <c r="C396" s="168">
        <v>291855</v>
      </c>
      <c r="D396" s="156" t="s">
        <v>901</v>
      </c>
      <c r="E396" s="166">
        <v>0</v>
      </c>
      <c r="F396" s="166">
        <v>0</v>
      </c>
      <c r="G396" s="166">
        <v>0</v>
      </c>
      <c r="H396" s="166">
        <v>0</v>
      </c>
      <c r="I396" s="166">
        <v>0</v>
      </c>
      <c r="J396" s="166">
        <v>0</v>
      </c>
      <c r="K396" s="166">
        <v>0</v>
      </c>
    </row>
    <row r="397" spans="1:11">
      <c r="A397" s="156" t="s">
        <v>984</v>
      </c>
      <c r="B397" s="156" t="s">
        <v>926</v>
      </c>
      <c r="C397" s="168">
        <v>291870</v>
      </c>
      <c r="D397" s="156" t="s">
        <v>928</v>
      </c>
      <c r="E397" s="166">
        <v>0</v>
      </c>
      <c r="F397" s="166">
        <v>0</v>
      </c>
      <c r="G397" s="166">
        <v>0</v>
      </c>
      <c r="H397" s="166">
        <v>0</v>
      </c>
      <c r="I397" s="166">
        <v>0</v>
      </c>
      <c r="J397" s="166">
        <v>0</v>
      </c>
      <c r="K397" s="166">
        <v>0</v>
      </c>
    </row>
    <row r="398" spans="1:11">
      <c r="A398" s="156" t="s">
        <v>984</v>
      </c>
      <c r="B398" s="156" t="s">
        <v>926</v>
      </c>
      <c r="C398" s="168">
        <v>291905</v>
      </c>
      <c r="D398" s="156" t="s">
        <v>985</v>
      </c>
      <c r="E398" s="166">
        <v>0</v>
      </c>
      <c r="F398" s="166">
        <v>0</v>
      </c>
      <c r="G398" s="166">
        <v>0</v>
      </c>
      <c r="H398" s="166">
        <v>0</v>
      </c>
      <c r="I398" s="166">
        <v>0</v>
      </c>
      <c r="J398" s="166">
        <v>0</v>
      </c>
      <c r="K398" s="166">
        <v>0</v>
      </c>
    </row>
    <row r="399" spans="1:11">
      <c r="A399" s="156" t="s">
        <v>984</v>
      </c>
      <c r="B399" s="156" t="s">
        <v>926</v>
      </c>
      <c r="C399" s="168">
        <v>292040</v>
      </c>
      <c r="D399" s="156" t="s">
        <v>930</v>
      </c>
      <c r="E399" s="166">
        <v>0</v>
      </c>
      <c r="F399" s="166">
        <v>0</v>
      </c>
      <c r="G399" s="166">
        <v>0</v>
      </c>
      <c r="H399" s="166">
        <v>0</v>
      </c>
      <c r="I399" s="166">
        <v>0</v>
      </c>
      <c r="J399" s="166">
        <v>0</v>
      </c>
      <c r="K399" s="166">
        <v>0</v>
      </c>
    </row>
    <row r="400" spans="1:11">
      <c r="A400" s="156" t="s">
        <v>984</v>
      </c>
      <c r="B400" s="156" t="s">
        <v>926</v>
      </c>
      <c r="C400" s="168">
        <v>292050</v>
      </c>
      <c r="D400" s="156" t="s">
        <v>931</v>
      </c>
      <c r="E400" s="166">
        <v>0</v>
      </c>
      <c r="F400" s="166">
        <v>0</v>
      </c>
      <c r="G400" s="166">
        <v>0</v>
      </c>
      <c r="H400" s="166">
        <v>0</v>
      </c>
      <c r="I400" s="166">
        <v>0</v>
      </c>
      <c r="J400" s="166">
        <v>0</v>
      </c>
      <c r="K400" s="166">
        <v>0</v>
      </c>
    </row>
    <row r="401" spans="1:11">
      <c r="A401" s="156" t="s">
        <v>984</v>
      </c>
      <c r="B401" s="156" t="s">
        <v>896</v>
      </c>
      <c r="C401" s="168">
        <v>292070</v>
      </c>
      <c r="D401" s="156" t="s">
        <v>902</v>
      </c>
      <c r="E401" s="166">
        <v>0</v>
      </c>
      <c r="F401" s="166">
        <v>0</v>
      </c>
      <c r="G401" s="166">
        <v>0</v>
      </c>
      <c r="H401" s="166">
        <v>0</v>
      </c>
      <c r="I401" s="166">
        <v>0</v>
      </c>
      <c r="J401" s="166">
        <v>0</v>
      </c>
      <c r="K401" s="166">
        <v>0</v>
      </c>
    </row>
    <row r="402" spans="1:11">
      <c r="A402" s="156" t="s">
        <v>984</v>
      </c>
      <c r="B402" s="156" t="s">
        <v>879</v>
      </c>
      <c r="C402" s="168">
        <v>292090</v>
      </c>
      <c r="D402" s="156" t="s">
        <v>881</v>
      </c>
      <c r="E402" s="166">
        <v>0</v>
      </c>
      <c r="F402" s="166">
        <v>0</v>
      </c>
      <c r="G402" s="166">
        <v>0</v>
      </c>
      <c r="H402" s="166">
        <v>0</v>
      </c>
      <c r="I402" s="166">
        <v>0</v>
      </c>
      <c r="J402" s="166">
        <v>0</v>
      </c>
      <c r="K402" s="166">
        <v>0</v>
      </c>
    </row>
    <row r="403" spans="1:11">
      <c r="A403" s="156" t="s">
        <v>984</v>
      </c>
      <c r="B403" s="156" t="s">
        <v>946</v>
      </c>
      <c r="C403" s="168">
        <v>292260</v>
      </c>
      <c r="D403" s="156" t="s">
        <v>941</v>
      </c>
      <c r="E403" s="166">
        <v>0</v>
      </c>
      <c r="F403" s="166">
        <v>0</v>
      </c>
      <c r="G403" s="166">
        <v>0</v>
      </c>
      <c r="H403" s="166">
        <v>0</v>
      </c>
      <c r="I403" s="166">
        <v>0</v>
      </c>
      <c r="J403" s="166">
        <v>0</v>
      </c>
      <c r="K403" s="166">
        <v>0</v>
      </c>
    </row>
    <row r="404" spans="1:11">
      <c r="A404" s="156" t="s">
        <v>984</v>
      </c>
      <c r="B404" s="156" t="s">
        <v>946</v>
      </c>
      <c r="C404" s="168">
        <v>292275</v>
      </c>
      <c r="D404" s="156" t="s">
        <v>942</v>
      </c>
      <c r="E404" s="166">
        <v>0</v>
      </c>
      <c r="F404" s="166">
        <v>0</v>
      </c>
      <c r="G404" s="166">
        <v>0</v>
      </c>
      <c r="H404" s="166">
        <v>0</v>
      </c>
      <c r="I404" s="166">
        <v>0</v>
      </c>
      <c r="J404" s="166">
        <v>0</v>
      </c>
      <c r="K404" s="166">
        <v>0</v>
      </c>
    </row>
    <row r="405" spans="1:11">
      <c r="A405" s="156" t="s">
        <v>984</v>
      </c>
      <c r="B405" s="156" t="s">
        <v>926</v>
      </c>
      <c r="C405" s="168">
        <v>292280</v>
      </c>
      <c r="D405" s="156" t="s">
        <v>932</v>
      </c>
      <c r="E405" s="166">
        <v>0</v>
      </c>
      <c r="F405" s="166">
        <v>0</v>
      </c>
      <c r="G405" s="166">
        <v>0</v>
      </c>
      <c r="H405" s="166">
        <v>0</v>
      </c>
      <c r="I405" s="166">
        <v>0</v>
      </c>
      <c r="J405" s="166">
        <v>0</v>
      </c>
      <c r="K405" s="166">
        <v>0</v>
      </c>
    </row>
    <row r="406" spans="1:11">
      <c r="A406" s="156" t="s">
        <v>984</v>
      </c>
      <c r="B406" s="156" t="s">
        <v>896</v>
      </c>
      <c r="C406" s="168">
        <v>292390</v>
      </c>
      <c r="D406" s="156" t="s">
        <v>903</v>
      </c>
      <c r="E406" s="166">
        <v>0</v>
      </c>
      <c r="F406" s="166">
        <v>0</v>
      </c>
      <c r="G406" s="166">
        <v>0</v>
      </c>
      <c r="H406" s="166">
        <v>0</v>
      </c>
      <c r="I406" s="166">
        <v>0</v>
      </c>
      <c r="J406" s="166">
        <v>0</v>
      </c>
      <c r="K406" s="166">
        <v>0</v>
      </c>
    </row>
    <row r="407" spans="1:11">
      <c r="A407" s="156" t="s">
        <v>984</v>
      </c>
      <c r="B407" s="156" t="s">
        <v>946</v>
      </c>
      <c r="C407" s="168">
        <v>292467</v>
      </c>
      <c r="D407" s="156" t="s">
        <v>987</v>
      </c>
      <c r="E407" s="166">
        <v>0</v>
      </c>
      <c r="F407" s="166">
        <v>0</v>
      </c>
      <c r="G407" s="166">
        <v>0</v>
      </c>
      <c r="H407" s="166">
        <v>0</v>
      </c>
      <c r="I407" s="166">
        <v>0</v>
      </c>
      <c r="J407" s="166">
        <v>0</v>
      </c>
      <c r="K407" s="166">
        <v>0</v>
      </c>
    </row>
    <row r="408" spans="1:11">
      <c r="A408" s="156" t="s">
        <v>984</v>
      </c>
      <c r="B408" s="156" t="s">
        <v>926</v>
      </c>
      <c r="C408" s="168">
        <v>292490</v>
      </c>
      <c r="D408" s="156" t="s">
        <v>933</v>
      </c>
      <c r="E408" s="166">
        <v>0</v>
      </c>
      <c r="F408" s="166">
        <v>0</v>
      </c>
      <c r="G408" s="166">
        <v>0</v>
      </c>
      <c r="H408" s="166">
        <v>0</v>
      </c>
      <c r="I408" s="166">
        <v>0</v>
      </c>
      <c r="J408" s="166">
        <v>0</v>
      </c>
      <c r="K408" s="166">
        <v>0</v>
      </c>
    </row>
    <row r="409" spans="1:11">
      <c r="A409" s="156" t="s">
        <v>984</v>
      </c>
      <c r="B409" s="156" t="s">
        <v>896</v>
      </c>
      <c r="C409" s="168">
        <v>292780</v>
      </c>
      <c r="D409" s="156" t="s">
        <v>988</v>
      </c>
      <c r="E409" s="166">
        <v>0</v>
      </c>
      <c r="F409" s="166">
        <v>0</v>
      </c>
      <c r="G409" s="166">
        <v>0</v>
      </c>
      <c r="H409" s="166">
        <v>0</v>
      </c>
      <c r="I409" s="166">
        <v>0</v>
      </c>
      <c r="J409" s="166">
        <v>0</v>
      </c>
      <c r="K409" s="166">
        <v>0</v>
      </c>
    </row>
    <row r="410" spans="1:11">
      <c r="A410" s="156" t="s">
        <v>984</v>
      </c>
      <c r="B410" s="156" t="s">
        <v>926</v>
      </c>
      <c r="C410" s="168">
        <v>292790</v>
      </c>
      <c r="D410" s="156" t="s">
        <v>934</v>
      </c>
      <c r="E410" s="166">
        <v>0</v>
      </c>
      <c r="F410" s="166">
        <v>0</v>
      </c>
      <c r="G410" s="166">
        <v>0</v>
      </c>
      <c r="H410" s="166">
        <v>0</v>
      </c>
      <c r="I410" s="166">
        <v>0</v>
      </c>
      <c r="J410" s="166">
        <v>0</v>
      </c>
      <c r="K410" s="166">
        <v>0</v>
      </c>
    </row>
    <row r="411" spans="1:11">
      <c r="A411" s="156" t="s">
        <v>984</v>
      </c>
      <c r="B411" s="156" t="s">
        <v>1019</v>
      </c>
      <c r="C411" s="168">
        <v>292805</v>
      </c>
      <c r="D411" s="156" t="s">
        <v>882</v>
      </c>
      <c r="E411" s="166">
        <v>0</v>
      </c>
      <c r="F411" s="166">
        <v>0</v>
      </c>
      <c r="G411" s="166">
        <v>0</v>
      </c>
      <c r="H411" s="166">
        <v>0</v>
      </c>
      <c r="I411" s="166">
        <v>0</v>
      </c>
      <c r="J411" s="166">
        <v>0</v>
      </c>
      <c r="K411" s="166">
        <v>0</v>
      </c>
    </row>
    <row r="412" spans="1:11">
      <c r="A412" s="156" t="s">
        <v>984</v>
      </c>
      <c r="B412" s="156" t="s">
        <v>896</v>
      </c>
      <c r="C412" s="168">
        <v>292935</v>
      </c>
      <c r="D412" s="156" t="s">
        <v>989</v>
      </c>
      <c r="E412" s="166">
        <v>0</v>
      </c>
      <c r="F412" s="166">
        <v>0</v>
      </c>
      <c r="G412" s="166">
        <v>0</v>
      </c>
      <c r="H412" s="166">
        <v>0</v>
      </c>
      <c r="I412" s="166">
        <v>0</v>
      </c>
      <c r="J412" s="166">
        <v>0</v>
      </c>
      <c r="K412" s="166">
        <v>0</v>
      </c>
    </row>
    <row r="413" spans="1:11">
      <c r="A413" s="156" t="s">
        <v>984</v>
      </c>
      <c r="B413" s="156" t="s">
        <v>946</v>
      </c>
      <c r="C413" s="168">
        <v>293120</v>
      </c>
      <c r="D413" s="156" t="s">
        <v>944</v>
      </c>
      <c r="E413" s="166">
        <v>0</v>
      </c>
      <c r="F413" s="166">
        <v>0</v>
      </c>
      <c r="G413" s="166">
        <v>0</v>
      </c>
      <c r="H413" s="166">
        <v>0</v>
      </c>
      <c r="I413" s="166">
        <v>0</v>
      </c>
      <c r="J413" s="166">
        <v>0</v>
      </c>
      <c r="K413" s="166">
        <v>0</v>
      </c>
    </row>
    <row r="414" spans="1:11">
      <c r="A414" s="156" t="s">
        <v>984</v>
      </c>
      <c r="B414" s="156" t="s">
        <v>946</v>
      </c>
      <c r="C414" s="168">
        <v>293160</v>
      </c>
      <c r="D414" s="156" t="s">
        <v>945</v>
      </c>
      <c r="E414" s="166">
        <v>0</v>
      </c>
      <c r="F414" s="166">
        <v>0</v>
      </c>
      <c r="G414" s="166">
        <v>0</v>
      </c>
      <c r="H414" s="166">
        <v>0</v>
      </c>
      <c r="I414" s="166">
        <v>0</v>
      </c>
      <c r="J414" s="166">
        <v>0</v>
      </c>
      <c r="K414" s="166">
        <v>0</v>
      </c>
    </row>
    <row r="415" spans="1:11">
      <c r="A415" s="156" t="s">
        <v>984</v>
      </c>
      <c r="B415" s="156" t="s">
        <v>896</v>
      </c>
      <c r="C415" s="168">
        <v>293220</v>
      </c>
      <c r="D415" s="156" t="s">
        <v>906</v>
      </c>
      <c r="E415" s="166">
        <v>0</v>
      </c>
      <c r="F415" s="166">
        <v>0</v>
      </c>
      <c r="G415" s="166">
        <v>0</v>
      </c>
      <c r="H415" s="166">
        <v>0</v>
      </c>
      <c r="I415" s="166">
        <v>0</v>
      </c>
      <c r="J415" s="166">
        <v>0</v>
      </c>
      <c r="K415" s="166">
        <v>0</v>
      </c>
    </row>
    <row r="416" spans="1:11">
      <c r="A416" s="156" t="s">
        <v>984</v>
      </c>
      <c r="B416" s="156" t="s">
        <v>896</v>
      </c>
      <c r="C416" s="168">
        <v>293230</v>
      </c>
      <c r="D416" s="156" t="s">
        <v>907</v>
      </c>
      <c r="E416" s="166">
        <v>0</v>
      </c>
      <c r="F416" s="166">
        <v>0</v>
      </c>
      <c r="G416" s="166">
        <v>0</v>
      </c>
      <c r="H416" s="166">
        <v>0</v>
      </c>
      <c r="I416" s="166">
        <v>0</v>
      </c>
      <c r="J416" s="166">
        <v>0</v>
      </c>
      <c r="K416" s="166">
        <v>0</v>
      </c>
    </row>
    <row r="417" spans="1:11">
      <c r="A417" s="156" t="s">
        <v>984</v>
      </c>
      <c r="B417" s="156" t="s">
        <v>879</v>
      </c>
      <c r="C417" s="168">
        <v>293250</v>
      </c>
      <c r="D417" s="156" t="s">
        <v>883</v>
      </c>
      <c r="E417" s="166">
        <v>0</v>
      </c>
      <c r="F417" s="166">
        <v>0</v>
      </c>
      <c r="G417" s="166">
        <v>0</v>
      </c>
      <c r="H417" s="166">
        <v>0</v>
      </c>
      <c r="I417" s="166">
        <v>0</v>
      </c>
      <c r="J417" s="166">
        <v>0</v>
      </c>
      <c r="K417" s="166">
        <v>0</v>
      </c>
    </row>
    <row r="418" spans="1:11">
      <c r="A418" s="156" t="s">
        <v>984</v>
      </c>
      <c r="B418" s="156" t="s">
        <v>879</v>
      </c>
      <c r="C418" s="168">
        <v>293270</v>
      </c>
      <c r="D418" s="156" t="s">
        <v>884</v>
      </c>
      <c r="E418" s="166">
        <v>0</v>
      </c>
      <c r="F418" s="166">
        <v>0</v>
      </c>
      <c r="G418" s="166">
        <v>0</v>
      </c>
      <c r="H418" s="166">
        <v>0</v>
      </c>
      <c r="I418" s="166">
        <v>0</v>
      </c>
      <c r="J418" s="166">
        <v>0</v>
      </c>
      <c r="K418" s="166">
        <v>0</v>
      </c>
    </row>
    <row r="419" spans="1:11">
      <c r="A419" s="156" t="s">
        <v>984</v>
      </c>
      <c r="B419" s="156" t="s">
        <v>946</v>
      </c>
      <c r="C419" s="168">
        <v>293290</v>
      </c>
      <c r="D419" s="156" t="s">
        <v>946</v>
      </c>
      <c r="E419" s="166">
        <v>0</v>
      </c>
      <c r="F419" s="166">
        <v>0</v>
      </c>
      <c r="G419" s="166">
        <v>0</v>
      </c>
      <c r="H419" s="166">
        <v>0</v>
      </c>
      <c r="I419" s="166">
        <v>2</v>
      </c>
      <c r="J419" s="166">
        <v>0</v>
      </c>
      <c r="K419" s="166">
        <v>0</v>
      </c>
    </row>
    <row r="420" spans="1:11" ht="13.5" thickBot="1">
      <c r="A420" s="156" t="s">
        <v>984</v>
      </c>
      <c r="B420" s="156" t="s">
        <v>946</v>
      </c>
      <c r="C420" s="168">
        <v>293350</v>
      </c>
      <c r="D420" s="156" t="s">
        <v>947</v>
      </c>
      <c r="E420" s="166">
        <v>0</v>
      </c>
      <c r="F420" s="166">
        <v>0</v>
      </c>
      <c r="G420" s="166">
        <v>0</v>
      </c>
      <c r="H420" s="166">
        <v>0</v>
      </c>
      <c r="I420" s="166">
        <v>0</v>
      </c>
      <c r="J420" s="166">
        <v>0</v>
      </c>
      <c r="K420" s="166">
        <v>0</v>
      </c>
    </row>
    <row r="421" spans="1:11" ht="13.5" thickBot="1">
      <c r="A421" s="301" t="s">
        <v>1020</v>
      </c>
      <c r="B421" s="301"/>
      <c r="C421" s="301"/>
      <c r="D421" s="301"/>
      <c r="E421" s="167">
        <v>12</v>
      </c>
      <c r="F421" s="167">
        <v>14</v>
      </c>
      <c r="G421" s="167">
        <v>13</v>
      </c>
      <c r="H421" s="167">
        <v>7</v>
      </c>
      <c r="I421" s="167">
        <v>9</v>
      </c>
      <c r="J421" s="167">
        <v>4</v>
      </c>
      <c r="K421" s="167">
        <f>SUM(K4:K420)</f>
        <v>5</v>
      </c>
    </row>
    <row r="424" spans="1:11">
      <c r="A424" s="156" t="s">
        <v>1070</v>
      </c>
    </row>
    <row r="425" spans="1:11">
      <c r="A425" s="156" t="s">
        <v>1069</v>
      </c>
    </row>
    <row r="427" spans="1:11">
      <c r="A427" s="156" t="s">
        <v>1068</v>
      </c>
    </row>
    <row r="428" spans="1:11">
      <c r="A428" s="156" t="s">
        <v>1067</v>
      </c>
    </row>
  </sheetData>
  <sheetProtection selectLockedCells="1" selectUnlockedCells="1"/>
  <mergeCells count="3">
    <mergeCell ref="A421:D421"/>
    <mergeCell ref="A2:J2"/>
    <mergeCell ref="A1:K1"/>
  </mergeCells>
  <pageMargins left="0.78749999999999998" right="0.78749999999999998" top="0.98402777777777795" bottom="0.98402777777777795" header="0.51180555555555596" footer="0.51180555555555596"/>
  <pageSetup paperSize="9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dimension ref="A1:G426"/>
  <sheetViews>
    <sheetView topLeftCell="A118" workbookViewId="0">
      <selection activeCell="G11" sqref="G11"/>
    </sheetView>
  </sheetViews>
  <sheetFormatPr defaultRowHeight="15"/>
  <cols>
    <col min="1" max="1" width="29.7109375" customWidth="1"/>
    <col min="2" max="2" width="22.28515625" customWidth="1"/>
    <col min="3" max="3" width="21" customWidth="1"/>
    <col min="4" max="4" width="28.28515625" customWidth="1"/>
    <col min="5" max="5" width="11.7109375" customWidth="1"/>
    <col min="6" max="6" width="14.42578125" customWidth="1"/>
    <col min="7" max="7" width="56" customWidth="1"/>
  </cols>
  <sheetData>
    <row r="1" spans="1:7" ht="53.25" customHeight="1">
      <c r="A1" s="261" t="s">
        <v>1337</v>
      </c>
      <c r="B1" s="261"/>
      <c r="C1" s="261"/>
      <c r="D1" s="261"/>
      <c r="E1" s="261"/>
      <c r="F1" s="261"/>
      <c r="G1" s="261"/>
    </row>
    <row r="2" spans="1:7" ht="2.25" customHeight="1">
      <c r="A2" s="328"/>
      <c r="B2" s="328"/>
      <c r="C2" s="328"/>
      <c r="D2" s="328"/>
      <c r="E2" s="328"/>
      <c r="F2" s="328"/>
      <c r="G2" s="328"/>
    </row>
    <row r="3" spans="1:7" ht="16.5" thickBot="1">
      <c r="A3" s="332" t="s">
        <v>1338</v>
      </c>
      <c r="B3" s="332"/>
      <c r="C3" s="332"/>
      <c r="D3" s="326"/>
      <c r="E3" s="326"/>
      <c r="F3" s="326"/>
      <c r="G3" s="326"/>
    </row>
    <row r="4" spans="1:7" ht="66.75" customHeight="1" thickBot="1">
      <c r="A4" s="333" t="s">
        <v>1001</v>
      </c>
      <c r="B4" s="333" t="s">
        <v>952</v>
      </c>
      <c r="C4" s="333" t="s">
        <v>1003</v>
      </c>
      <c r="D4" s="330" t="s">
        <v>1339</v>
      </c>
      <c r="E4" s="330"/>
      <c r="F4" s="331"/>
      <c r="G4" s="165" t="s">
        <v>1340</v>
      </c>
    </row>
    <row r="5" spans="1:7" ht="15.75" thickBot="1">
      <c r="A5" s="334"/>
      <c r="B5" s="334"/>
      <c r="C5" s="334"/>
      <c r="D5" s="336" t="s">
        <v>1341</v>
      </c>
      <c r="E5" s="329" t="s">
        <v>1342</v>
      </c>
      <c r="F5" s="165" t="s">
        <v>1343</v>
      </c>
      <c r="G5" s="165"/>
    </row>
    <row r="6" spans="1:7">
      <c r="A6" s="335"/>
      <c r="B6" s="335"/>
      <c r="C6" s="335"/>
      <c r="D6" s="336" t="s">
        <v>480</v>
      </c>
      <c r="E6" s="329" t="s">
        <v>480</v>
      </c>
      <c r="F6" s="165" t="s">
        <v>480</v>
      </c>
      <c r="G6" s="165" t="s">
        <v>480</v>
      </c>
    </row>
    <row r="7" spans="1:7">
      <c r="A7" s="338" t="s">
        <v>970</v>
      </c>
      <c r="B7" s="338" t="s">
        <v>549</v>
      </c>
      <c r="C7" s="339" t="s">
        <v>1344</v>
      </c>
      <c r="D7" s="340"/>
      <c r="E7" s="341"/>
      <c r="F7" s="341"/>
      <c r="G7" s="342">
        <f t="shared" ref="G7:G70" si="0">((D7+E7+(F7*1.2))/3.2)*100</f>
        <v>0</v>
      </c>
    </row>
    <row r="8" spans="1:7">
      <c r="A8" s="343" t="s">
        <v>979</v>
      </c>
      <c r="B8" s="343" t="s">
        <v>742</v>
      </c>
      <c r="C8" s="344" t="s">
        <v>1345</v>
      </c>
      <c r="D8" s="341" t="s">
        <v>1346</v>
      </c>
      <c r="E8" s="341" t="s">
        <v>1346</v>
      </c>
      <c r="F8" s="341" t="s">
        <v>1347</v>
      </c>
      <c r="G8" s="342">
        <f t="shared" si="0"/>
        <v>62.877499999999998</v>
      </c>
    </row>
    <row r="9" spans="1:7">
      <c r="A9" s="343" t="s">
        <v>978</v>
      </c>
      <c r="B9" s="343" t="s">
        <v>691</v>
      </c>
      <c r="C9" s="344" t="s">
        <v>1348</v>
      </c>
      <c r="D9" s="341"/>
      <c r="E9" s="341" t="s">
        <v>1349</v>
      </c>
      <c r="F9" s="341" t="s">
        <v>1349</v>
      </c>
      <c r="G9" s="342">
        <f t="shared" si="0"/>
        <v>44.6875</v>
      </c>
    </row>
    <row r="10" spans="1:7">
      <c r="A10" s="343" t="s">
        <v>978</v>
      </c>
      <c r="B10" s="343" t="s">
        <v>722</v>
      </c>
      <c r="C10" s="344" t="s">
        <v>1350</v>
      </c>
      <c r="D10" s="341"/>
      <c r="E10" s="341" t="s">
        <v>1351</v>
      </c>
      <c r="F10" s="341" t="s">
        <v>1352</v>
      </c>
      <c r="G10" s="342">
        <f t="shared" si="0"/>
        <v>62.76062499999999</v>
      </c>
    </row>
    <row r="11" spans="1:7">
      <c r="A11" s="343" t="s">
        <v>970</v>
      </c>
      <c r="B11" s="343" t="s">
        <v>567</v>
      </c>
      <c r="C11" s="344" t="s">
        <v>1353</v>
      </c>
      <c r="D11" s="341" t="s">
        <v>1354</v>
      </c>
      <c r="E11" s="341" t="s">
        <v>1354</v>
      </c>
      <c r="F11" s="341" t="s">
        <v>1354</v>
      </c>
      <c r="G11" s="342">
        <f t="shared" si="0"/>
        <v>119.17</v>
      </c>
    </row>
    <row r="12" spans="1:7">
      <c r="A12" s="343" t="s">
        <v>984</v>
      </c>
      <c r="B12" s="343" t="s">
        <v>926</v>
      </c>
      <c r="C12" s="344" t="s">
        <v>1355</v>
      </c>
      <c r="D12" s="341" t="s">
        <v>1356</v>
      </c>
      <c r="E12" s="341" t="s">
        <v>1356</v>
      </c>
      <c r="F12" s="341" t="s">
        <v>1356</v>
      </c>
      <c r="G12" s="342">
        <f t="shared" si="0"/>
        <v>95.83</v>
      </c>
    </row>
    <row r="13" spans="1:7">
      <c r="A13" s="343" t="s">
        <v>978</v>
      </c>
      <c r="B13" s="343" t="s">
        <v>691</v>
      </c>
      <c r="C13" s="344" t="s">
        <v>1357</v>
      </c>
      <c r="D13" s="341" t="s">
        <v>1358</v>
      </c>
      <c r="E13" s="341" t="s">
        <v>1359</v>
      </c>
      <c r="F13" s="341" t="s">
        <v>1359</v>
      </c>
      <c r="G13" s="342">
        <f t="shared" si="0"/>
        <v>93.607499999999987</v>
      </c>
    </row>
    <row r="14" spans="1:7">
      <c r="A14" s="343" t="s">
        <v>1016</v>
      </c>
      <c r="B14" s="343" t="s">
        <v>634</v>
      </c>
      <c r="C14" s="344" t="s">
        <v>1360</v>
      </c>
      <c r="D14" s="341"/>
      <c r="E14" s="341" t="s">
        <v>1361</v>
      </c>
      <c r="F14" s="341" t="s">
        <v>1361</v>
      </c>
      <c r="G14" s="342">
        <f t="shared" si="0"/>
        <v>38.018750000000004</v>
      </c>
    </row>
    <row r="15" spans="1:7">
      <c r="A15" s="343" t="s">
        <v>984</v>
      </c>
      <c r="B15" s="343" t="s">
        <v>896</v>
      </c>
      <c r="C15" s="344" t="s">
        <v>1362</v>
      </c>
      <c r="D15" s="341" t="s">
        <v>1363</v>
      </c>
      <c r="E15" s="341" t="s">
        <v>1364</v>
      </c>
      <c r="F15" s="341" t="s">
        <v>1365</v>
      </c>
      <c r="G15" s="342">
        <f t="shared" si="0"/>
        <v>34.603124999999999</v>
      </c>
    </row>
    <row r="16" spans="1:7">
      <c r="A16" s="343" t="s">
        <v>976</v>
      </c>
      <c r="B16" s="343" t="s">
        <v>683</v>
      </c>
      <c r="C16" s="344" t="s">
        <v>1366</v>
      </c>
      <c r="D16" s="341" t="s">
        <v>1367</v>
      </c>
      <c r="E16" s="341" t="s">
        <v>1367</v>
      </c>
      <c r="F16" s="341" t="s">
        <v>1367</v>
      </c>
      <c r="G16" s="342">
        <f t="shared" si="0"/>
        <v>100</v>
      </c>
    </row>
    <row r="17" spans="1:7">
      <c r="A17" s="343" t="s">
        <v>970</v>
      </c>
      <c r="B17" s="343" t="s">
        <v>504</v>
      </c>
      <c r="C17" s="344" t="s">
        <v>1368</v>
      </c>
      <c r="D17" s="341"/>
      <c r="E17" s="341"/>
      <c r="F17" s="341"/>
      <c r="G17" s="342">
        <f t="shared" si="0"/>
        <v>0</v>
      </c>
    </row>
    <row r="18" spans="1:7">
      <c r="A18" s="343" t="s">
        <v>974</v>
      </c>
      <c r="B18" s="343" t="s">
        <v>582</v>
      </c>
      <c r="C18" s="344" t="s">
        <v>1369</v>
      </c>
      <c r="D18" s="341"/>
      <c r="E18" s="341"/>
      <c r="F18" s="341"/>
      <c r="G18" s="342">
        <f t="shared" si="0"/>
        <v>0</v>
      </c>
    </row>
    <row r="19" spans="1:7">
      <c r="A19" s="343" t="s">
        <v>983</v>
      </c>
      <c r="B19" s="343" t="s">
        <v>874</v>
      </c>
      <c r="C19" s="344" t="s">
        <v>1370</v>
      </c>
      <c r="D19" s="341" t="s">
        <v>1371</v>
      </c>
      <c r="E19" s="341" t="s">
        <v>1372</v>
      </c>
      <c r="F19" s="341" t="s">
        <v>1373</v>
      </c>
      <c r="G19" s="342">
        <f t="shared" si="0"/>
        <v>125.52312500000001</v>
      </c>
    </row>
    <row r="20" spans="1:7">
      <c r="A20" s="343" t="s">
        <v>970</v>
      </c>
      <c r="B20" s="343" t="s">
        <v>530</v>
      </c>
      <c r="C20" s="344" t="s">
        <v>1374</v>
      </c>
      <c r="D20" s="341" t="s">
        <v>1375</v>
      </c>
      <c r="E20" s="341" t="s">
        <v>1376</v>
      </c>
      <c r="F20" s="341" t="s">
        <v>1376</v>
      </c>
      <c r="G20" s="342">
        <f t="shared" si="0"/>
        <v>11.563749999999999</v>
      </c>
    </row>
    <row r="21" spans="1:7">
      <c r="A21" s="343" t="s">
        <v>979</v>
      </c>
      <c r="B21" s="343" t="s">
        <v>755</v>
      </c>
      <c r="C21" s="344" t="s">
        <v>1377</v>
      </c>
      <c r="D21" s="341"/>
      <c r="E21" s="341"/>
      <c r="F21" s="341"/>
      <c r="G21" s="342">
        <f t="shared" si="0"/>
        <v>0</v>
      </c>
    </row>
    <row r="22" spans="1:7">
      <c r="A22" s="343" t="s">
        <v>981</v>
      </c>
      <c r="B22" s="343" t="s">
        <v>760</v>
      </c>
      <c r="C22" s="344" t="s">
        <v>1378</v>
      </c>
      <c r="D22" s="341"/>
      <c r="E22" s="341" t="s">
        <v>1379</v>
      </c>
      <c r="F22" s="341" t="s">
        <v>1379</v>
      </c>
      <c r="G22" s="342">
        <f t="shared" si="0"/>
        <v>1.1481249999999998</v>
      </c>
    </row>
    <row r="23" spans="1:7">
      <c r="A23" s="343" t="s">
        <v>970</v>
      </c>
      <c r="B23" s="343" t="s">
        <v>504</v>
      </c>
      <c r="C23" s="344" t="s">
        <v>1380</v>
      </c>
      <c r="D23" s="341" t="s">
        <v>1381</v>
      </c>
      <c r="E23" s="341" t="s">
        <v>1382</v>
      </c>
      <c r="F23" s="341" t="s">
        <v>1381</v>
      </c>
      <c r="G23" s="342">
        <f t="shared" si="0"/>
        <v>80.726874999999993</v>
      </c>
    </row>
    <row r="24" spans="1:7">
      <c r="A24" s="343" t="s">
        <v>978</v>
      </c>
      <c r="B24" s="343" t="s">
        <v>722</v>
      </c>
      <c r="C24" s="344" t="s">
        <v>1383</v>
      </c>
      <c r="D24" s="341" t="s">
        <v>1384</v>
      </c>
      <c r="E24" s="341" t="s">
        <v>1385</v>
      </c>
      <c r="F24" s="341" t="s">
        <v>1385</v>
      </c>
      <c r="G24" s="342">
        <f t="shared" si="0"/>
        <v>68.558750000000003</v>
      </c>
    </row>
    <row r="25" spans="1:7">
      <c r="A25" s="343" t="s">
        <v>970</v>
      </c>
      <c r="B25" s="343" t="s">
        <v>504</v>
      </c>
      <c r="C25" s="344" t="s">
        <v>1386</v>
      </c>
      <c r="D25" s="341" t="s">
        <v>1387</v>
      </c>
      <c r="E25" s="341" t="s">
        <v>1388</v>
      </c>
      <c r="F25" s="341" t="s">
        <v>1388</v>
      </c>
      <c r="G25" s="342">
        <f t="shared" si="0"/>
        <v>65.311250000000001</v>
      </c>
    </row>
    <row r="26" spans="1:7" ht="25.5">
      <c r="A26" s="343" t="s">
        <v>979</v>
      </c>
      <c r="B26" s="343" t="s">
        <v>755</v>
      </c>
      <c r="C26" s="344" t="s">
        <v>1389</v>
      </c>
      <c r="D26" s="341" t="s">
        <v>1390</v>
      </c>
      <c r="E26" s="341"/>
      <c r="F26" s="341" t="s">
        <v>1391</v>
      </c>
      <c r="G26" s="342">
        <f t="shared" si="0"/>
        <v>36.407499999999999</v>
      </c>
    </row>
    <row r="27" spans="1:7">
      <c r="A27" s="343" t="s">
        <v>978</v>
      </c>
      <c r="B27" s="343" t="s">
        <v>691</v>
      </c>
      <c r="C27" s="344" t="s">
        <v>1392</v>
      </c>
      <c r="D27" s="341"/>
      <c r="E27" s="341" t="s">
        <v>1393</v>
      </c>
      <c r="F27" s="341" t="s">
        <v>1394</v>
      </c>
      <c r="G27" s="342">
        <f t="shared" si="0"/>
        <v>22.655000000000001</v>
      </c>
    </row>
    <row r="28" spans="1:7">
      <c r="A28" s="343" t="s">
        <v>984</v>
      </c>
      <c r="B28" s="343" t="s">
        <v>926</v>
      </c>
      <c r="C28" s="344" t="s">
        <v>1395</v>
      </c>
      <c r="D28" s="341" t="s">
        <v>1396</v>
      </c>
      <c r="E28" s="341" t="s">
        <v>1397</v>
      </c>
      <c r="F28" s="341" t="s">
        <v>1397</v>
      </c>
      <c r="G28" s="342">
        <f t="shared" si="0"/>
        <v>10.935</v>
      </c>
    </row>
    <row r="29" spans="1:7">
      <c r="A29" s="343" t="s">
        <v>978</v>
      </c>
      <c r="B29" s="343" t="s">
        <v>691</v>
      </c>
      <c r="C29" s="344" t="s">
        <v>1398</v>
      </c>
      <c r="D29" s="341" t="s">
        <v>1399</v>
      </c>
      <c r="E29" s="341" t="s">
        <v>1400</v>
      </c>
      <c r="F29" s="341" t="s">
        <v>1400</v>
      </c>
      <c r="G29" s="342">
        <f t="shared" si="0"/>
        <v>99.633124999999993</v>
      </c>
    </row>
    <row r="30" spans="1:7">
      <c r="A30" s="343" t="s">
        <v>983</v>
      </c>
      <c r="B30" s="343" t="s">
        <v>803</v>
      </c>
      <c r="C30" s="344" t="s">
        <v>1401</v>
      </c>
      <c r="D30" s="341" t="s">
        <v>1349</v>
      </c>
      <c r="E30" s="341" t="s">
        <v>1349</v>
      </c>
      <c r="F30" s="341" t="s">
        <v>1402</v>
      </c>
      <c r="G30" s="342">
        <f t="shared" si="0"/>
        <v>64.373750000000001</v>
      </c>
    </row>
    <row r="31" spans="1:7">
      <c r="A31" s="343" t="s">
        <v>970</v>
      </c>
      <c r="B31" s="343" t="s">
        <v>567</v>
      </c>
      <c r="C31" s="344" t="s">
        <v>1403</v>
      </c>
      <c r="D31" s="341" t="s">
        <v>1404</v>
      </c>
      <c r="E31" s="341" t="s">
        <v>1405</v>
      </c>
      <c r="F31" s="341" t="s">
        <v>1406</v>
      </c>
      <c r="G31" s="342">
        <f t="shared" si="0"/>
        <v>111.698125</v>
      </c>
    </row>
    <row r="32" spans="1:7">
      <c r="A32" s="343" t="s">
        <v>978</v>
      </c>
      <c r="B32" s="343" t="s">
        <v>691</v>
      </c>
      <c r="C32" s="344" t="s">
        <v>1407</v>
      </c>
      <c r="D32" s="341" t="s">
        <v>1408</v>
      </c>
      <c r="E32" s="341" t="s">
        <v>1409</v>
      </c>
      <c r="F32" s="341" t="s">
        <v>1410</v>
      </c>
      <c r="G32" s="342">
        <f t="shared" si="0"/>
        <v>52.085624999999993</v>
      </c>
    </row>
    <row r="33" spans="1:7">
      <c r="A33" s="343" t="s">
        <v>984</v>
      </c>
      <c r="B33" s="343" t="s">
        <v>879</v>
      </c>
      <c r="C33" s="344" t="s">
        <v>1411</v>
      </c>
      <c r="D33" s="341" t="s">
        <v>1412</v>
      </c>
      <c r="E33" s="341" t="s">
        <v>1413</v>
      </c>
      <c r="F33" s="341" t="s">
        <v>1412</v>
      </c>
      <c r="G33" s="342">
        <f t="shared" si="0"/>
        <v>46.009375000000006</v>
      </c>
    </row>
    <row r="34" spans="1:7">
      <c r="A34" s="343" t="s">
        <v>976</v>
      </c>
      <c r="B34" s="343" t="s">
        <v>683</v>
      </c>
      <c r="C34" s="344" t="s">
        <v>1414</v>
      </c>
      <c r="D34" s="341" t="s">
        <v>1415</v>
      </c>
      <c r="E34" s="341" t="s">
        <v>1352</v>
      </c>
      <c r="F34" s="341" t="s">
        <v>1416</v>
      </c>
      <c r="G34" s="342">
        <f t="shared" si="0"/>
        <v>85.472500000000011</v>
      </c>
    </row>
    <row r="35" spans="1:7">
      <c r="A35" s="343" t="s">
        <v>984</v>
      </c>
      <c r="B35" s="343" t="s">
        <v>896</v>
      </c>
      <c r="C35" s="344" t="s">
        <v>1417</v>
      </c>
      <c r="D35" s="341"/>
      <c r="E35" s="341"/>
      <c r="F35" s="341"/>
      <c r="G35" s="342">
        <f t="shared" si="0"/>
        <v>0</v>
      </c>
    </row>
    <row r="36" spans="1:7">
      <c r="A36" s="343" t="s">
        <v>981</v>
      </c>
      <c r="B36" s="343" t="s">
        <v>760</v>
      </c>
      <c r="C36" s="344" t="s">
        <v>1418</v>
      </c>
      <c r="D36" s="341"/>
      <c r="E36" s="341"/>
      <c r="F36" s="341"/>
      <c r="G36" s="342">
        <f t="shared" si="0"/>
        <v>0</v>
      </c>
    </row>
    <row r="37" spans="1:7">
      <c r="A37" s="343" t="s">
        <v>970</v>
      </c>
      <c r="B37" s="343" t="s">
        <v>504</v>
      </c>
      <c r="C37" s="344" t="s">
        <v>1419</v>
      </c>
      <c r="D37" s="341"/>
      <c r="E37" s="341"/>
      <c r="F37" s="341"/>
      <c r="G37" s="342">
        <f t="shared" si="0"/>
        <v>0</v>
      </c>
    </row>
    <row r="38" spans="1:7">
      <c r="A38" s="343" t="s">
        <v>978</v>
      </c>
      <c r="B38" s="343" t="s">
        <v>722</v>
      </c>
      <c r="C38" s="344" t="s">
        <v>1420</v>
      </c>
      <c r="D38" s="341" t="s">
        <v>1421</v>
      </c>
      <c r="E38" s="341" t="s">
        <v>1422</v>
      </c>
      <c r="F38" s="341" t="s">
        <v>1422</v>
      </c>
      <c r="G38" s="342">
        <f t="shared" si="0"/>
        <v>58.907499999999999</v>
      </c>
    </row>
    <row r="39" spans="1:7">
      <c r="A39" s="343" t="s">
        <v>981</v>
      </c>
      <c r="B39" s="343" t="s">
        <v>777</v>
      </c>
      <c r="C39" s="344" t="s">
        <v>1423</v>
      </c>
      <c r="D39" s="341" t="s">
        <v>1424</v>
      </c>
      <c r="E39" s="341" t="s">
        <v>1424</v>
      </c>
      <c r="F39" s="341" t="s">
        <v>1425</v>
      </c>
      <c r="G39" s="342">
        <f t="shared" si="0"/>
        <v>16.253749999999997</v>
      </c>
    </row>
    <row r="40" spans="1:7">
      <c r="A40" s="343" t="s">
        <v>983</v>
      </c>
      <c r="B40" s="343" t="s">
        <v>803</v>
      </c>
      <c r="C40" s="344" t="s">
        <v>1426</v>
      </c>
      <c r="D40" s="341"/>
      <c r="E40" s="341" t="s">
        <v>1427</v>
      </c>
      <c r="F40" s="341" t="s">
        <v>1427</v>
      </c>
      <c r="G40" s="342">
        <f t="shared" si="0"/>
        <v>41.146875000000001</v>
      </c>
    </row>
    <row r="41" spans="1:7">
      <c r="A41" s="343" t="s">
        <v>983</v>
      </c>
      <c r="B41" s="343" t="s">
        <v>874</v>
      </c>
      <c r="C41" s="344" t="s">
        <v>1428</v>
      </c>
      <c r="D41" s="341" t="s">
        <v>1429</v>
      </c>
      <c r="E41" s="341" t="s">
        <v>1429</v>
      </c>
      <c r="F41" s="341" t="s">
        <v>1430</v>
      </c>
      <c r="G41" s="342">
        <f t="shared" si="0"/>
        <v>104.60125000000001</v>
      </c>
    </row>
    <row r="42" spans="1:7">
      <c r="A42" s="343" t="s">
        <v>974</v>
      </c>
      <c r="B42" s="343" t="s">
        <v>582</v>
      </c>
      <c r="C42" s="344" t="s">
        <v>1431</v>
      </c>
      <c r="D42" s="341"/>
      <c r="E42" s="341"/>
      <c r="F42" s="341"/>
      <c r="G42" s="342">
        <f t="shared" si="0"/>
        <v>0</v>
      </c>
    </row>
    <row r="43" spans="1:7">
      <c r="A43" s="343" t="s">
        <v>984</v>
      </c>
      <c r="B43" s="343" t="s">
        <v>926</v>
      </c>
      <c r="C43" s="344" t="s">
        <v>1432</v>
      </c>
      <c r="D43" s="341"/>
      <c r="E43" s="341" t="s">
        <v>1433</v>
      </c>
      <c r="F43" s="341" t="s">
        <v>1433</v>
      </c>
      <c r="G43" s="342">
        <f t="shared" si="0"/>
        <v>59.200624999999995</v>
      </c>
    </row>
    <row r="44" spans="1:7">
      <c r="A44" s="343" t="s">
        <v>981</v>
      </c>
      <c r="B44" s="343" t="s">
        <v>760</v>
      </c>
      <c r="C44" s="344" t="s">
        <v>1434</v>
      </c>
      <c r="D44" s="341" t="s">
        <v>1435</v>
      </c>
      <c r="E44" s="341" t="s">
        <v>1436</v>
      </c>
      <c r="F44" s="341" t="s">
        <v>1437</v>
      </c>
      <c r="G44" s="342">
        <f t="shared" si="0"/>
        <v>117.43875</v>
      </c>
    </row>
    <row r="45" spans="1:7">
      <c r="A45" s="343" t="s">
        <v>974</v>
      </c>
      <c r="B45" s="343" t="s">
        <v>582</v>
      </c>
      <c r="C45" s="344" t="s">
        <v>1438</v>
      </c>
      <c r="D45" s="341"/>
      <c r="E45" s="341"/>
      <c r="F45" s="341"/>
      <c r="G45" s="342">
        <f t="shared" si="0"/>
        <v>0</v>
      </c>
    </row>
    <row r="46" spans="1:7">
      <c r="A46" s="343" t="s">
        <v>984</v>
      </c>
      <c r="B46" s="343" t="s">
        <v>896</v>
      </c>
      <c r="C46" s="344" t="s">
        <v>1439</v>
      </c>
      <c r="D46" s="341"/>
      <c r="E46" s="341" t="s">
        <v>1413</v>
      </c>
      <c r="F46" s="341" t="s">
        <v>1440</v>
      </c>
      <c r="G46" s="342">
        <f t="shared" si="0"/>
        <v>41.260624999999997</v>
      </c>
    </row>
    <row r="47" spans="1:7">
      <c r="A47" s="343" t="s">
        <v>970</v>
      </c>
      <c r="B47" s="343" t="s">
        <v>567</v>
      </c>
      <c r="C47" s="344" t="s">
        <v>1441</v>
      </c>
      <c r="D47" s="341" t="s">
        <v>1442</v>
      </c>
      <c r="E47" s="341" t="s">
        <v>1443</v>
      </c>
      <c r="F47" s="341" t="s">
        <v>1444</v>
      </c>
      <c r="G47" s="342">
        <f t="shared" si="0"/>
        <v>113.38312499999998</v>
      </c>
    </row>
    <row r="48" spans="1:7">
      <c r="A48" s="343" t="s">
        <v>1016</v>
      </c>
      <c r="B48" s="343" t="s">
        <v>620</v>
      </c>
      <c r="C48" s="344" t="s">
        <v>1445</v>
      </c>
      <c r="D48" s="341" t="s">
        <v>1446</v>
      </c>
      <c r="E48" s="341" t="s">
        <v>1447</v>
      </c>
      <c r="F48" s="341" t="s">
        <v>1447</v>
      </c>
      <c r="G48" s="342">
        <f t="shared" si="0"/>
        <v>70.308125000000004</v>
      </c>
    </row>
    <row r="49" spans="1:7">
      <c r="A49" s="343" t="s">
        <v>983</v>
      </c>
      <c r="B49" s="343" t="s">
        <v>874</v>
      </c>
      <c r="C49" s="344" t="s">
        <v>1448</v>
      </c>
      <c r="D49" s="341" t="s">
        <v>1382</v>
      </c>
      <c r="E49" s="341" t="s">
        <v>1400</v>
      </c>
      <c r="F49" s="341" t="s">
        <v>1449</v>
      </c>
      <c r="G49" s="342">
        <f t="shared" si="0"/>
        <v>90.728124999999991</v>
      </c>
    </row>
    <row r="50" spans="1:7">
      <c r="A50" s="343" t="s">
        <v>970</v>
      </c>
      <c r="B50" s="343" t="s">
        <v>567</v>
      </c>
      <c r="C50" s="344" t="s">
        <v>1450</v>
      </c>
      <c r="D50" s="341" t="s">
        <v>1451</v>
      </c>
      <c r="E50" s="341" t="s">
        <v>1442</v>
      </c>
      <c r="F50" s="341" t="s">
        <v>1452</v>
      </c>
      <c r="G50" s="342">
        <f t="shared" si="0"/>
        <v>109.0625</v>
      </c>
    </row>
    <row r="51" spans="1:7">
      <c r="A51" s="343" t="s">
        <v>984</v>
      </c>
      <c r="B51" s="343" t="s">
        <v>926</v>
      </c>
      <c r="C51" s="344" t="s">
        <v>1453</v>
      </c>
      <c r="D51" s="341" t="s">
        <v>1454</v>
      </c>
      <c r="E51" s="341" t="s">
        <v>1442</v>
      </c>
      <c r="F51" s="341" t="s">
        <v>1442</v>
      </c>
      <c r="G51" s="342">
        <f t="shared" si="0"/>
        <v>108.69687499999998</v>
      </c>
    </row>
    <row r="52" spans="1:7">
      <c r="A52" s="343" t="s">
        <v>970</v>
      </c>
      <c r="B52" s="343" t="s">
        <v>530</v>
      </c>
      <c r="C52" s="344" t="s">
        <v>1455</v>
      </c>
      <c r="D52" s="341"/>
      <c r="E52" s="341"/>
      <c r="F52" s="341"/>
      <c r="G52" s="342">
        <f t="shared" si="0"/>
        <v>0</v>
      </c>
    </row>
    <row r="53" spans="1:7">
      <c r="A53" s="343" t="s">
        <v>981</v>
      </c>
      <c r="B53" s="343" t="s">
        <v>791</v>
      </c>
      <c r="C53" s="344" t="s">
        <v>1456</v>
      </c>
      <c r="D53" s="341" t="s">
        <v>1457</v>
      </c>
      <c r="E53" s="341" t="s">
        <v>1458</v>
      </c>
      <c r="F53" s="341" t="s">
        <v>1459</v>
      </c>
      <c r="G53" s="342">
        <f t="shared" si="0"/>
        <v>59.558749999999996</v>
      </c>
    </row>
    <row r="54" spans="1:7" ht="25.5">
      <c r="A54" s="343" t="s">
        <v>983</v>
      </c>
      <c r="B54" s="343" t="s">
        <v>874</v>
      </c>
      <c r="C54" s="344" t="s">
        <v>1460</v>
      </c>
      <c r="D54" s="341" t="s">
        <v>1367</v>
      </c>
      <c r="E54" s="341" t="s">
        <v>1461</v>
      </c>
      <c r="F54" s="341" t="s">
        <v>1462</v>
      </c>
      <c r="G54" s="342">
        <f t="shared" si="0"/>
        <v>100.40312499999999</v>
      </c>
    </row>
    <row r="55" spans="1:7">
      <c r="A55" s="343" t="s">
        <v>970</v>
      </c>
      <c r="B55" s="343" t="s">
        <v>549</v>
      </c>
      <c r="C55" s="344" t="s">
        <v>1463</v>
      </c>
      <c r="D55" s="341"/>
      <c r="E55" s="341" t="s">
        <v>1421</v>
      </c>
      <c r="F55" s="341" t="s">
        <v>1421</v>
      </c>
      <c r="G55" s="342">
        <f t="shared" si="0"/>
        <v>40.101875</v>
      </c>
    </row>
    <row r="56" spans="1:7">
      <c r="A56" s="343" t="s">
        <v>970</v>
      </c>
      <c r="B56" s="343" t="s">
        <v>530</v>
      </c>
      <c r="C56" s="344" t="s">
        <v>1464</v>
      </c>
      <c r="D56" s="341"/>
      <c r="E56" s="341"/>
      <c r="F56" s="341"/>
      <c r="G56" s="342">
        <f t="shared" si="0"/>
        <v>0</v>
      </c>
    </row>
    <row r="57" spans="1:7">
      <c r="A57" s="343" t="s">
        <v>983</v>
      </c>
      <c r="B57" s="343" t="s">
        <v>803</v>
      </c>
      <c r="C57" s="344" t="s">
        <v>1465</v>
      </c>
      <c r="D57" s="341"/>
      <c r="E57" s="341" t="s">
        <v>1466</v>
      </c>
      <c r="F57" s="341" t="s">
        <v>1466</v>
      </c>
      <c r="G57" s="342">
        <f t="shared" si="0"/>
        <v>15.104374999999997</v>
      </c>
    </row>
    <row r="58" spans="1:7">
      <c r="A58" s="343" t="s">
        <v>983</v>
      </c>
      <c r="B58" s="343" t="s">
        <v>803</v>
      </c>
      <c r="C58" s="344" t="s">
        <v>1467</v>
      </c>
      <c r="D58" s="341" t="s">
        <v>1468</v>
      </c>
      <c r="E58" s="341" t="s">
        <v>1468</v>
      </c>
      <c r="F58" s="341" t="s">
        <v>1468</v>
      </c>
      <c r="G58" s="342">
        <f t="shared" si="0"/>
        <v>18.52</v>
      </c>
    </row>
    <row r="59" spans="1:7">
      <c r="A59" s="343" t="s">
        <v>984</v>
      </c>
      <c r="B59" s="343" t="s">
        <v>926</v>
      </c>
      <c r="C59" s="344" t="s">
        <v>1469</v>
      </c>
      <c r="D59" s="341" t="s">
        <v>1470</v>
      </c>
      <c r="E59" s="341" t="s">
        <v>1471</v>
      </c>
      <c r="F59" s="341" t="s">
        <v>1471</v>
      </c>
      <c r="G59" s="342">
        <f t="shared" si="0"/>
        <v>60.157499999999999</v>
      </c>
    </row>
    <row r="60" spans="1:7">
      <c r="A60" s="343" t="s">
        <v>981</v>
      </c>
      <c r="B60" s="343" t="s">
        <v>760</v>
      </c>
      <c r="C60" s="344" t="s">
        <v>1472</v>
      </c>
      <c r="D60" s="341"/>
      <c r="E60" s="341" t="s">
        <v>1473</v>
      </c>
      <c r="F60" s="341" t="s">
        <v>1473</v>
      </c>
      <c r="G60" s="342">
        <f t="shared" si="0"/>
        <v>3.8224999999999993</v>
      </c>
    </row>
    <row r="61" spans="1:7" ht="25.5">
      <c r="A61" s="343" t="s">
        <v>981</v>
      </c>
      <c r="B61" s="343" t="s">
        <v>777</v>
      </c>
      <c r="C61" s="344" t="s">
        <v>1474</v>
      </c>
      <c r="D61" s="341"/>
      <c r="E61" s="341" t="s">
        <v>1475</v>
      </c>
      <c r="F61" s="341" t="s">
        <v>1475</v>
      </c>
      <c r="G61" s="342">
        <f t="shared" si="0"/>
        <v>0.63937499999999992</v>
      </c>
    </row>
    <row r="62" spans="1:7">
      <c r="A62" s="343" t="s">
        <v>983</v>
      </c>
      <c r="B62" s="343" t="s">
        <v>803</v>
      </c>
      <c r="C62" s="344" t="s">
        <v>1476</v>
      </c>
      <c r="D62" s="341" t="s">
        <v>1477</v>
      </c>
      <c r="E62" s="341" t="s">
        <v>1478</v>
      </c>
      <c r="F62" s="341" t="s">
        <v>1479</v>
      </c>
      <c r="G62" s="342">
        <f t="shared" si="0"/>
        <v>92.8</v>
      </c>
    </row>
    <row r="63" spans="1:7">
      <c r="A63" s="343" t="s">
        <v>984</v>
      </c>
      <c r="B63" s="343" t="s">
        <v>896</v>
      </c>
      <c r="C63" s="344" t="s">
        <v>1480</v>
      </c>
      <c r="D63" s="341"/>
      <c r="E63" s="341" t="s">
        <v>1481</v>
      </c>
      <c r="F63" s="341" t="s">
        <v>1400</v>
      </c>
      <c r="G63" s="342">
        <f t="shared" si="0"/>
        <v>60.570624999999993</v>
      </c>
    </row>
    <row r="64" spans="1:7">
      <c r="A64" s="343" t="s">
        <v>981</v>
      </c>
      <c r="B64" s="343" t="s">
        <v>777</v>
      </c>
      <c r="C64" s="344" t="s">
        <v>1482</v>
      </c>
      <c r="D64" s="341" t="s">
        <v>1352</v>
      </c>
      <c r="E64" s="341" t="s">
        <v>1483</v>
      </c>
      <c r="F64" s="341" t="s">
        <v>1484</v>
      </c>
      <c r="G64" s="342">
        <f t="shared" si="0"/>
        <v>82.201250000000002</v>
      </c>
    </row>
    <row r="65" spans="1:7">
      <c r="A65" s="343" t="s">
        <v>983</v>
      </c>
      <c r="B65" s="343" t="s">
        <v>848</v>
      </c>
      <c r="C65" s="344" t="s">
        <v>1485</v>
      </c>
      <c r="D65" s="341" t="s">
        <v>1486</v>
      </c>
      <c r="E65" s="341" t="s">
        <v>1487</v>
      </c>
      <c r="F65" s="341" t="s">
        <v>1488</v>
      </c>
      <c r="G65" s="342">
        <f t="shared" si="0"/>
        <v>122.10624999999999</v>
      </c>
    </row>
    <row r="66" spans="1:7" ht="25.5">
      <c r="A66" s="343" t="s">
        <v>976</v>
      </c>
      <c r="B66" s="343" t="s">
        <v>648</v>
      </c>
      <c r="C66" s="344" t="s">
        <v>1489</v>
      </c>
      <c r="D66" s="341" t="s">
        <v>1490</v>
      </c>
      <c r="E66" s="341" t="s">
        <v>1454</v>
      </c>
      <c r="F66" s="341" t="s">
        <v>1491</v>
      </c>
      <c r="G66" s="342">
        <f t="shared" si="0"/>
        <v>103.95625</v>
      </c>
    </row>
    <row r="67" spans="1:7">
      <c r="A67" s="343" t="s">
        <v>976</v>
      </c>
      <c r="B67" s="343" t="s">
        <v>648</v>
      </c>
      <c r="C67" s="344" t="s">
        <v>1492</v>
      </c>
      <c r="D67" s="341" t="s">
        <v>1493</v>
      </c>
      <c r="E67" s="341" t="s">
        <v>1494</v>
      </c>
      <c r="F67" s="341" t="s">
        <v>1494</v>
      </c>
      <c r="G67" s="342">
        <f t="shared" si="0"/>
        <v>33.653749999999995</v>
      </c>
    </row>
    <row r="68" spans="1:7">
      <c r="A68" s="343" t="s">
        <v>983</v>
      </c>
      <c r="B68" s="343" t="s">
        <v>825</v>
      </c>
      <c r="C68" s="344" t="s">
        <v>1495</v>
      </c>
      <c r="D68" s="341" t="s">
        <v>1496</v>
      </c>
      <c r="E68" s="341" t="s">
        <v>1497</v>
      </c>
      <c r="F68" s="341" t="s">
        <v>1497</v>
      </c>
      <c r="G68" s="342">
        <f t="shared" si="0"/>
        <v>79.353124999999991</v>
      </c>
    </row>
    <row r="69" spans="1:7">
      <c r="A69" s="343" t="s">
        <v>974</v>
      </c>
      <c r="B69" s="343" t="s">
        <v>596</v>
      </c>
      <c r="C69" s="344" t="s">
        <v>1498</v>
      </c>
      <c r="D69" s="341" t="s">
        <v>1499</v>
      </c>
      <c r="E69" s="341" t="s">
        <v>1500</v>
      </c>
      <c r="F69" s="341" t="s">
        <v>1500</v>
      </c>
      <c r="G69" s="342">
        <f t="shared" si="0"/>
        <v>104.33937499999999</v>
      </c>
    </row>
    <row r="70" spans="1:7">
      <c r="A70" s="343" t="s">
        <v>983</v>
      </c>
      <c r="B70" s="343" t="s">
        <v>874</v>
      </c>
      <c r="C70" s="344" t="s">
        <v>1501</v>
      </c>
      <c r="D70" s="341" t="s">
        <v>1502</v>
      </c>
      <c r="E70" s="341" t="s">
        <v>1356</v>
      </c>
      <c r="F70" s="341" t="s">
        <v>1356</v>
      </c>
      <c r="G70" s="342">
        <f t="shared" si="0"/>
        <v>90.101874999999993</v>
      </c>
    </row>
    <row r="71" spans="1:7">
      <c r="A71" s="343" t="s">
        <v>983</v>
      </c>
      <c r="B71" s="343" t="s">
        <v>825</v>
      </c>
      <c r="C71" s="344" t="s">
        <v>1503</v>
      </c>
      <c r="D71" s="341" t="s">
        <v>1504</v>
      </c>
      <c r="E71" s="341" t="s">
        <v>1505</v>
      </c>
      <c r="F71" s="341" t="s">
        <v>1505</v>
      </c>
      <c r="G71" s="342">
        <f t="shared" ref="G71:G134" si="1">((D71+E71+(F71*1.2))/3.2)*100</f>
        <v>62.952500000000001</v>
      </c>
    </row>
    <row r="72" spans="1:7">
      <c r="A72" s="343" t="s">
        <v>974</v>
      </c>
      <c r="B72" s="343" t="s">
        <v>582</v>
      </c>
      <c r="C72" s="344" t="s">
        <v>1506</v>
      </c>
      <c r="D72" s="341"/>
      <c r="E72" s="341"/>
      <c r="F72" s="341"/>
      <c r="G72" s="342">
        <f t="shared" si="1"/>
        <v>0</v>
      </c>
    </row>
    <row r="73" spans="1:7">
      <c r="A73" s="343" t="s">
        <v>984</v>
      </c>
      <c r="B73" s="343" t="s">
        <v>946</v>
      </c>
      <c r="C73" s="344" t="s">
        <v>1507</v>
      </c>
      <c r="D73" s="341" t="s">
        <v>1508</v>
      </c>
      <c r="E73" s="341" t="s">
        <v>1509</v>
      </c>
      <c r="F73" s="341" t="s">
        <v>1510</v>
      </c>
      <c r="G73" s="342">
        <f t="shared" si="1"/>
        <v>39.898124999999993</v>
      </c>
    </row>
    <row r="74" spans="1:7">
      <c r="A74" s="343" t="s">
        <v>974</v>
      </c>
      <c r="B74" s="343" t="s">
        <v>596</v>
      </c>
      <c r="C74" s="344" t="s">
        <v>1511</v>
      </c>
      <c r="D74" s="341" t="s">
        <v>1394</v>
      </c>
      <c r="E74" s="341" t="s">
        <v>1382</v>
      </c>
      <c r="F74" s="341" t="s">
        <v>1381</v>
      </c>
      <c r="G74" s="342">
        <f t="shared" si="1"/>
        <v>65.101874999999993</v>
      </c>
    </row>
    <row r="75" spans="1:7">
      <c r="A75" s="343" t="s">
        <v>984</v>
      </c>
      <c r="B75" s="343" t="s">
        <v>896</v>
      </c>
      <c r="C75" s="344" t="s">
        <v>1512</v>
      </c>
      <c r="D75" s="341" t="s">
        <v>1421</v>
      </c>
      <c r="E75" s="341" t="s">
        <v>1513</v>
      </c>
      <c r="F75" s="341" t="s">
        <v>1356</v>
      </c>
      <c r="G75" s="342">
        <f t="shared" si="1"/>
        <v>76.298749999999998</v>
      </c>
    </row>
    <row r="76" spans="1:7">
      <c r="A76" s="343" t="s">
        <v>976</v>
      </c>
      <c r="B76" s="343" t="s">
        <v>638</v>
      </c>
      <c r="C76" s="344" t="s">
        <v>1514</v>
      </c>
      <c r="D76" s="341" t="s">
        <v>1515</v>
      </c>
      <c r="E76" s="341" t="s">
        <v>1516</v>
      </c>
      <c r="F76" s="341" t="s">
        <v>1517</v>
      </c>
      <c r="G76" s="342">
        <f t="shared" si="1"/>
        <v>93.022500000000008</v>
      </c>
    </row>
    <row r="77" spans="1:7">
      <c r="A77" s="343" t="s">
        <v>984</v>
      </c>
      <c r="B77" s="343" t="s">
        <v>946</v>
      </c>
      <c r="C77" s="344" t="s">
        <v>1518</v>
      </c>
      <c r="D77" s="341" t="s">
        <v>1519</v>
      </c>
      <c r="E77" s="341" t="s">
        <v>1520</v>
      </c>
      <c r="F77" s="341" t="s">
        <v>1521</v>
      </c>
      <c r="G77" s="342">
        <f t="shared" si="1"/>
        <v>63.179999999999993</v>
      </c>
    </row>
    <row r="78" spans="1:7" ht="25.5">
      <c r="A78" s="343" t="s">
        <v>979</v>
      </c>
      <c r="B78" s="343" t="s">
        <v>730</v>
      </c>
      <c r="C78" s="344" t="s">
        <v>1522</v>
      </c>
      <c r="D78" s="341"/>
      <c r="E78" s="341"/>
      <c r="F78" s="341"/>
      <c r="G78" s="342">
        <f t="shared" si="1"/>
        <v>0</v>
      </c>
    </row>
    <row r="79" spans="1:7">
      <c r="A79" s="343" t="s">
        <v>979</v>
      </c>
      <c r="B79" s="343" t="s">
        <v>755</v>
      </c>
      <c r="C79" s="344" t="s">
        <v>1523</v>
      </c>
      <c r="D79" s="341" t="s">
        <v>1524</v>
      </c>
      <c r="E79" s="341" t="s">
        <v>1525</v>
      </c>
      <c r="F79" s="341" t="s">
        <v>1526</v>
      </c>
      <c r="G79" s="342">
        <f t="shared" si="1"/>
        <v>34.681249999999999</v>
      </c>
    </row>
    <row r="80" spans="1:7">
      <c r="A80" s="343" t="s">
        <v>981</v>
      </c>
      <c r="B80" s="343" t="s">
        <v>791</v>
      </c>
      <c r="C80" s="344" t="s">
        <v>1527</v>
      </c>
      <c r="D80" s="341"/>
      <c r="E80" s="341" t="s">
        <v>1528</v>
      </c>
      <c r="F80" s="341" t="s">
        <v>1529</v>
      </c>
      <c r="G80" s="342">
        <f t="shared" si="1"/>
        <v>51.44812499999999</v>
      </c>
    </row>
    <row r="81" spans="1:7">
      <c r="A81" s="343" t="s">
        <v>974</v>
      </c>
      <c r="B81" s="343" t="s">
        <v>582</v>
      </c>
      <c r="C81" s="344" t="s">
        <v>1530</v>
      </c>
      <c r="D81" s="341"/>
      <c r="E81" s="341"/>
      <c r="F81" s="341"/>
      <c r="G81" s="342">
        <f t="shared" si="1"/>
        <v>0</v>
      </c>
    </row>
    <row r="82" spans="1:7">
      <c r="A82" s="343" t="s">
        <v>984</v>
      </c>
      <c r="B82" s="343" t="s">
        <v>879</v>
      </c>
      <c r="C82" s="344" t="s">
        <v>1531</v>
      </c>
      <c r="D82" s="341" t="s">
        <v>1532</v>
      </c>
      <c r="E82" s="341" t="s">
        <v>1533</v>
      </c>
      <c r="F82" s="341" t="s">
        <v>1534</v>
      </c>
      <c r="G82" s="342">
        <f t="shared" si="1"/>
        <v>82.72937499999999</v>
      </c>
    </row>
    <row r="83" spans="1:7">
      <c r="A83" s="343" t="s">
        <v>970</v>
      </c>
      <c r="B83" s="343" t="s">
        <v>504</v>
      </c>
      <c r="C83" s="344" t="s">
        <v>1535</v>
      </c>
      <c r="D83" s="341" t="s">
        <v>1536</v>
      </c>
      <c r="E83" s="341" t="s">
        <v>1537</v>
      </c>
      <c r="F83" s="341" t="s">
        <v>1537</v>
      </c>
      <c r="G83" s="342">
        <f t="shared" si="1"/>
        <v>69.501874999999984</v>
      </c>
    </row>
    <row r="84" spans="1:7">
      <c r="A84" s="343" t="s">
        <v>976</v>
      </c>
      <c r="B84" s="343" t="s">
        <v>659</v>
      </c>
      <c r="C84" s="344" t="s">
        <v>1538</v>
      </c>
      <c r="D84" s="341" t="s">
        <v>1539</v>
      </c>
      <c r="E84" s="341" t="s">
        <v>1540</v>
      </c>
      <c r="F84" s="341" t="s">
        <v>1541</v>
      </c>
      <c r="G84" s="342">
        <f t="shared" si="1"/>
        <v>88.186875000000001</v>
      </c>
    </row>
    <row r="85" spans="1:7">
      <c r="A85" s="343" t="s">
        <v>983</v>
      </c>
      <c r="B85" s="343" t="s">
        <v>825</v>
      </c>
      <c r="C85" s="344" t="s">
        <v>1542</v>
      </c>
      <c r="D85" s="341" t="s">
        <v>1394</v>
      </c>
      <c r="E85" s="341" t="s">
        <v>1394</v>
      </c>
      <c r="F85" s="341" t="s">
        <v>1394</v>
      </c>
      <c r="G85" s="342">
        <f t="shared" si="1"/>
        <v>33.33</v>
      </c>
    </row>
    <row r="86" spans="1:7">
      <c r="A86" s="343" t="s">
        <v>983</v>
      </c>
      <c r="B86" s="343" t="s">
        <v>874</v>
      </c>
      <c r="C86" s="344" t="s">
        <v>1543</v>
      </c>
      <c r="D86" s="341" t="s">
        <v>1544</v>
      </c>
      <c r="E86" s="341" t="s">
        <v>1544</v>
      </c>
      <c r="F86" s="341" t="s">
        <v>1544</v>
      </c>
      <c r="G86" s="342">
        <f t="shared" si="1"/>
        <v>104.54999999999998</v>
      </c>
    </row>
    <row r="87" spans="1:7">
      <c r="A87" s="343" t="s">
        <v>970</v>
      </c>
      <c r="B87" s="343" t="s">
        <v>567</v>
      </c>
      <c r="C87" s="344" t="s">
        <v>1545</v>
      </c>
      <c r="D87" s="341" t="s">
        <v>1546</v>
      </c>
      <c r="E87" s="341" t="s">
        <v>1547</v>
      </c>
      <c r="F87" s="341" t="s">
        <v>1547</v>
      </c>
      <c r="G87" s="342">
        <f t="shared" si="1"/>
        <v>122.27687499999999</v>
      </c>
    </row>
    <row r="88" spans="1:7">
      <c r="A88" s="343" t="s">
        <v>979</v>
      </c>
      <c r="B88" s="343" t="s">
        <v>730</v>
      </c>
      <c r="C88" s="344" t="s">
        <v>1548</v>
      </c>
      <c r="D88" s="341" t="s">
        <v>1549</v>
      </c>
      <c r="E88" s="341" t="s">
        <v>1367</v>
      </c>
      <c r="F88" s="341" t="s">
        <v>1367</v>
      </c>
      <c r="G88" s="342">
        <f t="shared" si="1"/>
        <v>78.125</v>
      </c>
    </row>
    <row r="89" spans="1:7" ht="25.5">
      <c r="A89" s="343" t="s">
        <v>970</v>
      </c>
      <c r="B89" s="343" t="s">
        <v>504</v>
      </c>
      <c r="C89" s="344" t="s">
        <v>1550</v>
      </c>
      <c r="D89" s="341"/>
      <c r="E89" s="341" t="s">
        <v>1551</v>
      </c>
      <c r="F89" s="341" t="s">
        <v>1551</v>
      </c>
      <c r="G89" s="342">
        <f t="shared" si="1"/>
        <v>64.741875000000007</v>
      </c>
    </row>
    <row r="90" spans="1:7">
      <c r="A90" s="343" t="s">
        <v>974</v>
      </c>
      <c r="B90" s="343" t="s">
        <v>596</v>
      </c>
      <c r="C90" s="344" t="s">
        <v>1552</v>
      </c>
      <c r="D90" s="341" t="s">
        <v>1553</v>
      </c>
      <c r="E90" s="341" t="s">
        <v>1554</v>
      </c>
      <c r="F90" s="341" t="s">
        <v>1555</v>
      </c>
      <c r="G90" s="342">
        <f t="shared" si="1"/>
        <v>82.985625000000013</v>
      </c>
    </row>
    <row r="91" spans="1:7">
      <c r="A91" s="343" t="s">
        <v>983</v>
      </c>
      <c r="B91" s="343" t="s">
        <v>874</v>
      </c>
      <c r="C91" s="344" t="s">
        <v>1556</v>
      </c>
      <c r="D91" s="341" t="s">
        <v>1557</v>
      </c>
      <c r="E91" s="341" t="s">
        <v>1558</v>
      </c>
      <c r="F91" s="341" t="s">
        <v>1558</v>
      </c>
      <c r="G91" s="342">
        <f t="shared" si="1"/>
        <v>70.079374999999999</v>
      </c>
    </row>
    <row r="92" spans="1:7">
      <c r="A92" s="343" t="s">
        <v>1016</v>
      </c>
      <c r="B92" s="343" t="s">
        <v>634</v>
      </c>
      <c r="C92" s="344" t="s">
        <v>1559</v>
      </c>
      <c r="D92" s="341" t="s">
        <v>1560</v>
      </c>
      <c r="E92" s="341" t="s">
        <v>1561</v>
      </c>
      <c r="F92" s="341" t="s">
        <v>1562</v>
      </c>
      <c r="G92" s="342">
        <f t="shared" si="1"/>
        <v>84.943749999999994</v>
      </c>
    </row>
    <row r="93" spans="1:7">
      <c r="A93" s="343" t="s">
        <v>978</v>
      </c>
      <c r="B93" s="343" t="s">
        <v>691</v>
      </c>
      <c r="C93" s="344" t="s">
        <v>1563</v>
      </c>
      <c r="D93" s="341" t="s">
        <v>1564</v>
      </c>
      <c r="E93" s="341" t="s">
        <v>1565</v>
      </c>
      <c r="F93" s="341" t="s">
        <v>1566</v>
      </c>
      <c r="G93" s="342">
        <f t="shared" si="1"/>
        <v>37.271249999999995</v>
      </c>
    </row>
    <row r="94" spans="1:7">
      <c r="A94" s="343" t="s">
        <v>983</v>
      </c>
      <c r="B94" s="343" t="s">
        <v>825</v>
      </c>
      <c r="C94" s="344" t="s">
        <v>1567</v>
      </c>
      <c r="D94" s="341" t="s">
        <v>1568</v>
      </c>
      <c r="E94" s="341" t="s">
        <v>1356</v>
      </c>
      <c r="F94" s="341" t="s">
        <v>1569</v>
      </c>
      <c r="G94" s="342">
        <f t="shared" si="1"/>
        <v>93.836874999999992</v>
      </c>
    </row>
    <row r="95" spans="1:7">
      <c r="A95" s="343" t="s">
        <v>979</v>
      </c>
      <c r="B95" s="343" t="s">
        <v>730</v>
      </c>
      <c r="C95" s="344" t="s">
        <v>1570</v>
      </c>
      <c r="D95" s="341"/>
      <c r="E95" s="341"/>
      <c r="F95" s="341"/>
      <c r="G95" s="342">
        <f t="shared" si="1"/>
        <v>0</v>
      </c>
    </row>
    <row r="96" spans="1:7">
      <c r="A96" s="343" t="s">
        <v>976</v>
      </c>
      <c r="B96" s="343" t="s">
        <v>683</v>
      </c>
      <c r="C96" s="344" t="s">
        <v>1571</v>
      </c>
      <c r="D96" s="341" t="s">
        <v>1447</v>
      </c>
      <c r="E96" s="341" t="s">
        <v>1572</v>
      </c>
      <c r="F96" s="341" t="s">
        <v>1447</v>
      </c>
      <c r="G96" s="342">
        <f t="shared" si="1"/>
        <v>98.717499999999987</v>
      </c>
    </row>
    <row r="97" spans="1:7">
      <c r="A97" s="343" t="s">
        <v>981</v>
      </c>
      <c r="B97" s="343" t="s">
        <v>760</v>
      </c>
      <c r="C97" s="344" t="s">
        <v>1573</v>
      </c>
      <c r="D97" s="341" t="s">
        <v>1574</v>
      </c>
      <c r="E97" s="341" t="s">
        <v>1575</v>
      </c>
      <c r="F97" s="341" t="s">
        <v>1576</v>
      </c>
      <c r="G97" s="342">
        <f t="shared" si="1"/>
        <v>149.04312499999997</v>
      </c>
    </row>
    <row r="98" spans="1:7">
      <c r="A98" s="343" t="s">
        <v>978</v>
      </c>
      <c r="B98" s="343" t="s">
        <v>691</v>
      </c>
      <c r="C98" s="344" t="s">
        <v>1577</v>
      </c>
      <c r="D98" s="341" t="s">
        <v>1578</v>
      </c>
      <c r="E98" s="341" t="s">
        <v>1579</v>
      </c>
      <c r="F98" s="341" t="s">
        <v>1580</v>
      </c>
      <c r="G98" s="342">
        <f t="shared" si="1"/>
        <v>104.16437499999999</v>
      </c>
    </row>
    <row r="99" spans="1:7">
      <c r="A99" s="343" t="s">
        <v>983</v>
      </c>
      <c r="B99" s="343" t="s">
        <v>803</v>
      </c>
      <c r="C99" s="344" t="s">
        <v>1581</v>
      </c>
      <c r="D99" s="341" t="s">
        <v>1582</v>
      </c>
      <c r="E99" s="341" t="s">
        <v>1583</v>
      </c>
      <c r="F99" s="341" t="s">
        <v>1583</v>
      </c>
      <c r="G99" s="342">
        <f t="shared" si="1"/>
        <v>56.192500000000003</v>
      </c>
    </row>
    <row r="100" spans="1:7">
      <c r="A100" s="343" t="s">
        <v>974</v>
      </c>
      <c r="B100" s="343" t="s">
        <v>582</v>
      </c>
      <c r="C100" s="344" t="s">
        <v>1584</v>
      </c>
      <c r="D100" s="341"/>
      <c r="E100" s="341"/>
      <c r="F100" s="341"/>
      <c r="G100" s="342">
        <f t="shared" si="1"/>
        <v>0</v>
      </c>
    </row>
    <row r="101" spans="1:7">
      <c r="A101" s="343" t="s">
        <v>979</v>
      </c>
      <c r="B101" s="343" t="s">
        <v>742</v>
      </c>
      <c r="C101" s="344" t="s">
        <v>1585</v>
      </c>
      <c r="D101" s="341"/>
      <c r="E101" s="341" t="s">
        <v>1586</v>
      </c>
      <c r="F101" s="341" t="s">
        <v>1586</v>
      </c>
      <c r="G101" s="342">
        <f t="shared" si="1"/>
        <v>84.02624999999999</v>
      </c>
    </row>
    <row r="102" spans="1:7">
      <c r="A102" s="343" t="s">
        <v>978</v>
      </c>
      <c r="B102" s="343" t="s">
        <v>722</v>
      </c>
      <c r="C102" s="344" t="s">
        <v>1587</v>
      </c>
      <c r="D102" s="341"/>
      <c r="E102" s="341" t="s">
        <v>1574</v>
      </c>
      <c r="F102" s="341" t="s">
        <v>1588</v>
      </c>
      <c r="G102" s="342">
        <f t="shared" si="1"/>
        <v>70.398749999999993</v>
      </c>
    </row>
    <row r="103" spans="1:7">
      <c r="A103" s="343" t="s">
        <v>978</v>
      </c>
      <c r="B103" s="343" t="s">
        <v>722</v>
      </c>
      <c r="C103" s="344" t="s">
        <v>1589</v>
      </c>
      <c r="D103" s="341"/>
      <c r="E103" s="341" t="s">
        <v>1590</v>
      </c>
      <c r="F103" s="341" t="s">
        <v>1590</v>
      </c>
      <c r="G103" s="342">
        <f t="shared" si="1"/>
        <v>6.8749999999999991</v>
      </c>
    </row>
    <row r="104" spans="1:7">
      <c r="A104" s="343" t="s">
        <v>984</v>
      </c>
      <c r="B104" s="343" t="s">
        <v>896</v>
      </c>
      <c r="C104" s="344" t="s">
        <v>1591</v>
      </c>
      <c r="D104" s="341" t="s">
        <v>1592</v>
      </c>
      <c r="E104" s="341" t="s">
        <v>1446</v>
      </c>
      <c r="F104" s="341" t="s">
        <v>1593</v>
      </c>
      <c r="G104" s="342">
        <f t="shared" si="1"/>
        <v>10.728124999999999</v>
      </c>
    </row>
    <row r="105" spans="1:7">
      <c r="A105" s="343" t="s">
        <v>981</v>
      </c>
      <c r="B105" s="343" t="s">
        <v>791</v>
      </c>
      <c r="C105" s="344" t="s">
        <v>1594</v>
      </c>
      <c r="D105" s="341"/>
      <c r="E105" s="341" t="s">
        <v>1595</v>
      </c>
      <c r="F105" s="341" t="s">
        <v>1592</v>
      </c>
      <c r="G105" s="342">
        <f t="shared" si="1"/>
        <v>3.1781249999999996</v>
      </c>
    </row>
    <row r="106" spans="1:7" ht="25.5">
      <c r="A106" s="343" t="s">
        <v>976</v>
      </c>
      <c r="B106" s="343" t="s">
        <v>648</v>
      </c>
      <c r="C106" s="344" t="s">
        <v>1596</v>
      </c>
      <c r="D106" s="341" t="s">
        <v>1597</v>
      </c>
      <c r="E106" s="341" t="s">
        <v>1598</v>
      </c>
      <c r="F106" s="341" t="s">
        <v>1598</v>
      </c>
      <c r="G106" s="342">
        <f t="shared" si="1"/>
        <v>103.55249999999998</v>
      </c>
    </row>
    <row r="107" spans="1:7" ht="25.5">
      <c r="A107" s="343" t="s">
        <v>976</v>
      </c>
      <c r="B107" s="343" t="s">
        <v>683</v>
      </c>
      <c r="C107" s="344" t="s">
        <v>1599</v>
      </c>
      <c r="D107" s="341" t="s">
        <v>1451</v>
      </c>
      <c r="E107" s="341" t="s">
        <v>1371</v>
      </c>
      <c r="F107" s="341" t="s">
        <v>1600</v>
      </c>
      <c r="G107" s="342">
        <f t="shared" si="1"/>
        <v>107.24187499999998</v>
      </c>
    </row>
    <row r="108" spans="1:7" ht="25.5">
      <c r="A108" s="343" t="s">
        <v>970</v>
      </c>
      <c r="B108" s="343" t="s">
        <v>567</v>
      </c>
      <c r="C108" s="344" t="s">
        <v>1601</v>
      </c>
      <c r="D108" s="341" t="s">
        <v>1602</v>
      </c>
      <c r="E108" s="341" t="s">
        <v>1603</v>
      </c>
      <c r="F108" s="341" t="s">
        <v>1603</v>
      </c>
      <c r="G108" s="342">
        <f t="shared" si="1"/>
        <v>116.54749999999999</v>
      </c>
    </row>
    <row r="109" spans="1:7" ht="25.5">
      <c r="A109" s="343" t="s">
        <v>970</v>
      </c>
      <c r="B109" s="343" t="s">
        <v>504</v>
      </c>
      <c r="C109" s="344" t="s">
        <v>1604</v>
      </c>
      <c r="D109" s="341" t="s">
        <v>1367</v>
      </c>
      <c r="E109" s="341" t="s">
        <v>1367</v>
      </c>
      <c r="F109" s="341" t="s">
        <v>1367</v>
      </c>
      <c r="G109" s="342">
        <f t="shared" si="1"/>
        <v>100</v>
      </c>
    </row>
    <row r="110" spans="1:7">
      <c r="A110" s="343" t="s">
        <v>976</v>
      </c>
      <c r="B110" s="343" t="s">
        <v>638</v>
      </c>
      <c r="C110" s="344" t="s">
        <v>1605</v>
      </c>
      <c r="D110" s="341"/>
      <c r="E110" s="341"/>
      <c r="F110" s="341"/>
      <c r="G110" s="342">
        <f t="shared" si="1"/>
        <v>0</v>
      </c>
    </row>
    <row r="111" spans="1:7">
      <c r="A111" s="343" t="s">
        <v>983</v>
      </c>
      <c r="B111" s="343" t="s">
        <v>874</v>
      </c>
      <c r="C111" s="344" t="s">
        <v>1606</v>
      </c>
      <c r="D111" s="341" t="s">
        <v>1451</v>
      </c>
      <c r="E111" s="341" t="s">
        <v>1551</v>
      </c>
      <c r="F111" s="341" t="s">
        <v>1551</v>
      </c>
      <c r="G111" s="342">
        <f t="shared" si="1"/>
        <v>94.429374999999993</v>
      </c>
    </row>
    <row r="112" spans="1:7" ht="25.5">
      <c r="A112" s="343" t="s">
        <v>983</v>
      </c>
      <c r="B112" s="343" t="s">
        <v>803</v>
      </c>
      <c r="C112" s="344" t="s">
        <v>1607</v>
      </c>
      <c r="D112" s="341" t="s">
        <v>1555</v>
      </c>
      <c r="E112" s="341" t="s">
        <v>1356</v>
      </c>
      <c r="F112" s="341" t="s">
        <v>1356</v>
      </c>
      <c r="G112" s="342">
        <f t="shared" si="1"/>
        <v>92.358124999999987</v>
      </c>
    </row>
    <row r="113" spans="1:7">
      <c r="A113" s="343" t="s">
        <v>970</v>
      </c>
      <c r="B113" s="343" t="s">
        <v>504</v>
      </c>
      <c r="C113" s="344" t="s">
        <v>1608</v>
      </c>
      <c r="D113" s="341" t="s">
        <v>1609</v>
      </c>
      <c r="E113" s="341" t="s">
        <v>1610</v>
      </c>
      <c r="F113" s="341" t="s">
        <v>1610</v>
      </c>
      <c r="G113" s="342">
        <f t="shared" si="1"/>
        <v>26.802499999999995</v>
      </c>
    </row>
    <row r="114" spans="1:7">
      <c r="A114" s="343" t="s">
        <v>983</v>
      </c>
      <c r="B114" s="343" t="s">
        <v>874</v>
      </c>
      <c r="C114" s="344" t="s">
        <v>1611</v>
      </c>
      <c r="D114" s="341" t="s">
        <v>1612</v>
      </c>
      <c r="E114" s="341" t="s">
        <v>1613</v>
      </c>
      <c r="F114" s="341" t="s">
        <v>1578</v>
      </c>
      <c r="G114" s="342">
        <f t="shared" si="1"/>
        <v>84.893124999999998</v>
      </c>
    </row>
    <row r="115" spans="1:7">
      <c r="A115" s="343" t="s">
        <v>981</v>
      </c>
      <c r="B115" s="343" t="s">
        <v>791</v>
      </c>
      <c r="C115" s="344" t="s">
        <v>1614</v>
      </c>
      <c r="D115" s="341"/>
      <c r="E115" s="341"/>
      <c r="F115" s="341"/>
      <c r="G115" s="342">
        <f t="shared" si="1"/>
        <v>0</v>
      </c>
    </row>
    <row r="116" spans="1:7">
      <c r="A116" s="343" t="s">
        <v>978</v>
      </c>
      <c r="B116" s="343" t="s">
        <v>722</v>
      </c>
      <c r="C116" s="344" t="s">
        <v>1615</v>
      </c>
      <c r="D116" s="341"/>
      <c r="E116" s="341"/>
      <c r="F116" s="341"/>
      <c r="G116" s="342">
        <f t="shared" si="1"/>
        <v>0</v>
      </c>
    </row>
    <row r="117" spans="1:7">
      <c r="A117" s="343" t="s">
        <v>981</v>
      </c>
      <c r="B117" s="343" t="s">
        <v>791</v>
      </c>
      <c r="C117" s="344" t="s">
        <v>1616</v>
      </c>
      <c r="D117" s="341"/>
      <c r="E117" s="341" t="s">
        <v>1617</v>
      </c>
      <c r="F117" s="341" t="s">
        <v>1618</v>
      </c>
      <c r="G117" s="342">
        <f t="shared" si="1"/>
        <v>20.138124999999999</v>
      </c>
    </row>
    <row r="118" spans="1:7">
      <c r="A118" s="343" t="s">
        <v>981</v>
      </c>
      <c r="B118" s="343" t="s">
        <v>760</v>
      </c>
      <c r="C118" s="344" t="s">
        <v>1619</v>
      </c>
      <c r="D118" s="341" t="s">
        <v>1620</v>
      </c>
      <c r="E118" s="341" t="s">
        <v>1620</v>
      </c>
      <c r="F118" s="341" t="s">
        <v>1620</v>
      </c>
      <c r="G118" s="342">
        <f t="shared" si="1"/>
        <v>0.83</v>
      </c>
    </row>
    <row r="119" spans="1:7">
      <c r="A119" s="343" t="s">
        <v>984</v>
      </c>
      <c r="B119" s="343" t="s">
        <v>926</v>
      </c>
      <c r="C119" s="344" t="s">
        <v>1621</v>
      </c>
      <c r="D119" s="341" t="s">
        <v>1622</v>
      </c>
      <c r="E119" s="341" t="s">
        <v>1365</v>
      </c>
      <c r="F119" s="341" t="s">
        <v>1365</v>
      </c>
      <c r="G119" s="342">
        <f t="shared" si="1"/>
        <v>56.59375</v>
      </c>
    </row>
    <row r="120" spans="1:7">
      <c r="A120" s="343" t="s">
        <v>978</v>
      </c>
      <c r="B120" s="343" t="s">
        <v>691</v>
      </c>
      <c r="C120" s="344" t="s">
        <v>1623</v>
      </c>
      <c r="D120" s="341"/>
      <c r="E120" s="341" t="s">
        <v>1624</v>
      </c>
      <c r="F120" s="341" t="s">
        <v>1624</v>
      </c>
      <c r="G120" s="342">
        <f t="shared" si="1"/>
        <v>2.6056250000000003</v>
      </c>
    </row>
    <row r="121" spans="1:7">
      <c r="A121" s="343" t="s">
        <v>981</v>
      </c>
      <c r="B121" s="343" t="s">
        <v>760</v>
      </c>
      <c r="C121" s="344" t="s">
        <v>1625</v>
      </c>
      <c r="D121" s="341" t="s">
        <v>1626</v>
      </c>
      <c r="E121" s="341" t="s">
        <v>1627</v>
      </c>
      <c r="F121" s="341" t="s">
        <v>1628</v>
      </c>
      <c r="G121" s="342">
        <f t="shared" si="1"/>
        <v>75.157499999999999</v>
      </c>
    </row>
    <row r="122" spans="1:7">
      <c r="A122" s="343" t="s">
        <v>976</v>
      </c>
      <c r="B122" s="343" t="s">
        <v>648</v>
      </c>
      <c r="C122" s="344" t="s">
        <v>1629</v>
      </c>
      <c r="D122" s="341" t="s">
        <v>1630</v>
      </c>
      <c r="E122" s="341" t="s">
        <v>1631</v>
      </c>
      <c r="F122" s="341" t="s">
        <v>1534</v>
      </c>
      <c r="G122" s="342">
        <f t="shared" si="1"/>
        <v>98.24499999999999</v>
      </c>
    </row>
    <row r="123" spans="1:7">
      <c r="A123" s="343" t="s">
        <v>979</v>
      </c>
      <c r="B123" s="343" t="s">
        <v>730</v>
      </c>
      <c r="C123" s="344" t="s">
        <v>1632</v>
      </c>
      <c r="D123" s="341"/>
      <c r="E123" s="341"/>
      <c r="F123" s="341"/>
      <c r="G123" s="342">
        <f t="shared" si="1"/>
        <v>0</v>
      </c>
    </row>
    <row r="124" spans="1:7">
      <c r="A124" s="343" t="s">
        <v>984</v>
      </c>
      <c r="B124" s="343" t="s">
        <v>926</v>
      </c>
      <c r="C124" s="344" t="s">
        <v>1633</v>
      </c>
      <c r="D124" s="341" t="s">
        <v>1381</v>
      </c>
      <c r="E124" s="341" t="s">
        <v>1634</v>
      </c>
      <c r="F124" s="341" t="s">
        <v>1634</v>
      </c>
      <c r="G124" s="342">
        <f t="shared" si="1"/>
        <v>89.696249999999992</v>
      </c>
    </row>
    <row r="125" spans="1:7">
      <c r="A125" s="343" t="s">
        <v>976</v>
      </c>
      <c r="B125" s="343" t="s">
        <v>638</v>
      </c>
      <c r="C125" s="344" t="s">
        <v>1635</v>
      </c>
      <c r="D125" s="341" t="s">
        <v>1636</v>
      </c>
      <c r="E125" s="341" t="s">
        <v>1367</v>
      </c>
      <c r="F125" s="341" t="s">
        <v>1461</v>
      </c>
      <c r="G125" s="342">
        <f t="shared" si="1"/>
        <v>86.92</v>
      </c>
    </row>
    <row r="126" spans="1:7">
      <c r="A126" s="343" t="s">
        <v>983</v>
      </c>
      <c r="B126" s="343" t="s">
        <v>803</v>
      </c>
      <c r="C126" s="344" t="s">
        <v>1637</v>
      </c>
      <c r="D126" s="341" t="s">
        <v>1351</v>
      </c>
      <c r="E126" s="341" t="s">
        <v>1638</v>
      </c>
      <c r="F126" s="341" t="s">
        <v>1638</v>
      </c>
      <c r="G126" s="342">
        <f t="shared" si="1"/>
        <v>91.978124999999991</v>
      </c>
    </row>
    <row r="127" spans="1:7" ht="25.5">
      <c r="A127" s="343" t="s">
        <v>976</v>
      </c>
      <c r="B127" s="343" t="s">
        <v>683</v>
      </c>
      <c r="C127" s="344" t="s">
        <v>1639</v>
      </c>
      <c r="D127" s="341" t="s">
        <v>1470</v>
      </c>
      <c r="E127" s="341" t="s">
        <v>1470</v>
      </c>
      <c r="F127" s="341" t="s">
        <v>1470</v>
      </c>
      <c r="G127" s="342">
        <f t="shared" si="1"/>
        <v>45.829999999999991</v>
      </c>
    </row>
    <row r="128" spans="1:7">
      <c r="A128" s="343" t="s">
        <v>976</v>
      </c>
      <c r="B128" s="343" t="s">
        <v>683</v>
      </c>
      <c r="C128" s="344" t="s">
        <v>1640</v>
      </c>
      <c r="D128" s="341"/>
      <c r="E128" s="341" t="s">
        <v>1529</v>
      </c>
      <c r="F128" s="341" t="s">
        <v>1529</v>
      </c>
      <c r="G128" s="342">
        <f t="shared" si="1"/>
        <v>47.107499999999995</v>
      </c>
    </row>
    <row r="129" spans="1:7">
      <c r="A129" s="343" t="s">
        <v>983</v>
      </c>
      <c r="B129" s="343" t="s">
        <v>874</v>
      </c>
      <c r="C129" s="344" t="s">
        <v>1641</v>
      </c>
      <c r="D129" s="341" t="s">
        <v>1642</v>
      </c>
      <c r="E129" s="341" t="s">
        <v>1443</v>
      </c>
      <c r="F129" s="341" t="s">
        <v>1443</v>
      </c>
      <c r="G129" s="342">
        <f t="shared" si="1"/>
        <v>110.31125</v>
      </c>
    </row>
    <row r="130" spans="1:7">
      <c r="A130" s="343" t="s">
        <v>978</v>
      </c>
      <c r="B130" s="343" t="s">
        <v>691</v>
      </c>
      <c r="C130" s="344" t="s">
        <v>1643</v>
      </c>
      <c r="D130" s="341" t="s">
        <v>1644</v>
      </c>
      <c r="E130" s="341" t="s">
        <v>1645</v>
      </c>
      <c r="F130" s="341" t="s">
        <v>1645</v>
      </c>
      <c r="G130" s="342">
        <f t="shared" si="1"/>
        <v>83.708749999999995</v>
      </c>
    </row>
    <row r="131" spans="1:7">
      <c r="A131" s="343" t="s">
        <v>983</v>
      </c>
      <c r="B131" s="343" t="s">
        <v>803</v>
      </c>
      <c r="C131" s="344" t="s">
        <v>1646</v>
      </c>
      <c r="D131" s="341" t="s">
        <v>1647</v>
      </c>
      <c r="E131" s="341" t="s">
        <v>1647</v>
      </c>
      <c r="F131" s="341" t="s">
        <v>1461</v>
      </c>
      <c r="G131" s="342">
        <f t="shared" si="1"/>
        <v>100.23249999999999</v>
      </c>
    </row>
    <row r="132" spans="1:7">
      <c r="A132" s="343" t="s">
        <v>978</v>
      </c>
      <c r="B132" s="343" t="s">
        <v>691</v>
      </c>
      <c r="C132" s="344" t="s">
        <v>1648</v>
      </c>
      <c r="D132" s="341" t="s">
        <v>1649</v>
      </c>
      <c r="E132" s="341" t="s">
        <v>1650</v>
      </c>
      <c r="F132" s="341" t="s">
        <v>1650</v>
      </c>
      <c r="G132" s="342">
        <f t="shared" si="1"/>
        <v>34.136874999999996</v>
      </c>
    </row>
    <row r="133" spans="1:7">
      <c r="A133" s="343" t="s">
        <v>970</v>
      </c>
      <c r="B133" s="343" t="s">
        <v>567</v>
      </c>
      <c r="C133" s="344" t="s">
        <v>1651</v>
      </c>
      <c r="D133" s="341" t="s">
        <v>1488</v>
      </c>
      <c r="E133" s="341" t="s">
        <v>1488</v>
      </c>
      <c r="F133" s="341" t="s">
        <v>1488</v>
      </c>
      <c r="G133" s="342">
        <f t="shared" si="1"/>
        <v>125</v>
      </c>
    </row>
    <row r="134" spans="1:7">
      <c r="A134" s="343" t="s">
        <v>1016</v>
      </c>
      <c r="B134" s="343" t="s">
        <v>620</v>
      </c>
      <c r="C134" s="344" t="s">
        <v>1652</v>
      </c>
      <c r="D134" s="341" t="s">
        <v>1653</v>
      </c>
      <c r="E134" s="341" t="s">
        <v>1654</v>
      </c>
      <c r="F134" s="341" t="s">
        <v>1654</v>
      </c>
      <c r="G134" s="342">
        <f t="shared" si="1"/>
        <v>90.923124999999999</v>
      </c>
    </row>
    <row r="135" spans="1:7">
      <c r="A135" s="343" t="s">
        <v>978</v>
      </c>
      <c r="B135" s="343" t="s">
        <v>722</v>
      </c>
      <c r="C135" s="344" t="s">
        <v>1655</v>
      </c>
      <c r="D135" s="341" t="s">
        <v>1656</v>
      </c>
      <c r="E135" s="341" t="s">
        <v>1656</v>
      </c>
      <c r="F135" s="341" t="s">
        <v>1656</v>
      </c>
      <c r="G135" s="342">
        <f t="shared" ref="G135:G198" si="2">((D135+E135+(F135*1.2))/3.2)*100</f>
        <v>89.169999999999987</v>
      </c>
    </row>
    <row r="136" spans="1:7">
      <c r="A136" s="343" t="s">
        <v>981</v>
      </c>
      <c r="B136" s="343" t="s">
        <v>791</v>
      </c>
      <c r="C136" s="344" t="s">
        <v>1657</v>
      </c>
      <c r="D136" s="341" t="s">
        <v>1658</v>
      </c>
      <c r="E136" s="341" t="s">
        <v>1658</v>
      </c>
      <c r="F136" s="341" t="s">
        <v>1658</v>
      </c>
      <c r="G136" s="342">
        <f t="shared" si="2"/>
        <v>4.63</v>
      </c>
    </row>
    <row r="137" spans="1:7">
      <c r="A137" s="343" t="s">
        <v>970</v>
      </c>
      <c r="B137" s="343" t="s">
        <v>504</v>
      </c>
      <c r="C137" s="344" t="s">
        <v>1659</v>
      </c>
      <c r="D137" s="341" t="s">
        <v>1660</v>
      </c>
      <c r="E137" s="341" t="s">
        <v>1661</v>
      </c>
      <c r="F137" s="341" t="s">
        <v>1662</v>
      </c>
      <c r="G137" s="342">
        <f t="shared" si="2"/>
        <v>89.250624999999999</v>
      </c>
    </row>
    <row r="138" spans="1:7">
      <c r="A138" s="343" t="s">
        <v>979</v>
      </c>
      <c r="B138" s="343" t="s">
        <v>755</v>
      </c>
      <c r="C138" s="344" t="s">
        <v>1663</v>
      </c>
      <c r="D138" s="341" t="s">
        <v>1664</v>
      </c>
      <c r="E138" s="341" t="s">
        <v>1394</v>
      </c>
      <c r="F138" s="341" t="s">
        <v>1664</v>
      </c>
      <c r="G138" s="342">
        <f t="shared" si="2"/>
        <v>67.134374999999991</v>
      </c>
    </row>
    <row r="139" spans="1:7">
      <c r="A139" s="343" t="s">
        <v>983</v>
      </c>
      <c r="B139" s="343" t="s">
        <v>848</v>
      </c>
      <c r="C139" s="344" t="s">
        <v>1665</v>
      </c>
      <c r="D139" s="341" t="s">
        <v>1416</v>
      </c>
      <c r="E139" s="341" t="s">
        <v>1416</v>
      </c>
      <c r="F139" s="341" t="s">
        <v>1666</v>
      </c>
      <c r="G139" s="342">
        <f t="shared" si="2"/>
        <v>88.077500000000001</v>
      </c>
    </row>
    <row r="140" spans="1:7">
      <c r="A140" s="343" t="s">
        <v>984</v>
      </c>
      <c r="B140" s="343" t="s">
        <v>896</v>
      </c>
      <c r="C140" s="344" t="s">
        <v>1667</v>
      </c>
      <c r="D140" s="341" t="s">
        <v>1424</v>
      </c>
      <c r="E140" s="341" t="s">
        <v>1421</v>
      </c>
      <c r="F140" s="341" t="s">
        <v>1668</v>
      </c>
      <c r="G140" s="342">
        <f t="shared" si="2"/>
        <v>57.464999999999989</v>
      </c>
    </row>
    <row r="141" spans="1:7" ht="25.5">
      <c r="A141" s="343" t="s">
        <v>981</v>
      </c>
      <c r="B141" s="343" t="s">
        <v>760</v>
      </c>
      <c r="C141" s="344" t="s">
        <v>1669</v>
      </c>
      <c r="D141" s="341" t="s">
        <v>1670</v>
      </c>
      <c r="E141" s="341" t="s">
        <v>1671</v>
      </c>
      <c r="F141" s="341" t="s">
        <v>1671</v>
      </c>
      <c r="G141" s="342">
        <f t="shared" si="2"/>
        <v>114.01625</v>
      </c>
    </row>
    <row r="142" spans="1:7">
      <c r="A142" s="343" t="s">
        <v>984</v>
      </c>
      <c r="B142" s="343" t="s">
        <v>946</v>
      </c>
      <c r="C142" s="344" t="s">
        <v>1672</v>
      </c>
      <c r="D142" s="341"/>
      <c r="E142" s="341" t="s">
        <v>1673</v>
      </c>
      <c r="F142" s="341" t="s">
        <v>1673</v>
      </c>
      <c r="G142" s="342">
        <f t="shared" si="2"/>
        <v>61.111875000000005</v>
      </c>
    </row>
    <row r="143" spans="1:7">
      <c r="A143" s="343" t="s">
        <v>970</v>
      </c>
      <c r="B143" s="343" t="s">
        <v>504</v>
      </c>
      <c r="C143" s="344" t="s">
        <v>1674</v>
      </c>
      <c r="D143" s="341" t="s">
        <v>1367</v>
      </c>
      <c r="E143" s="341" t="s">
        <v>1367</v>
      </c>
      <c r="F143" s="341" t="s">
        <v>1675</v>
      </c>
      <c r="G143" s="342">
        <f t="shared" si="2"/>
        <v>99.478750000000005</v>
      </c>
    </row>
    <row r="144" spans="1:7">
      <c r="A144" s="343" t="s">
        <v>974</v>
      </c>
      <c r="B144" s="343" t="s">
        <v>582</v>
      </c>
      <c r="C144" s="344" t="s">
        <v>1676</v>
      </c>
      <c r="D144" s="341" t="s">
        <v>1473</v>
      </c>
      <c r="E144" s="341" t="s">
        <v>1473</v>
      </c>
      <c r="F144" s="341" t="s">
        <v>1473</v>
      </c>
      <c r="G144" s="342">
        <f t="shared" si="2"/>
        <v>5.5599999999999987</v>
      </c>
    </row>
    <row r="145" spans="1:7">
      <c r="A145" s="343" t="s">
        <v>979</v>
      </c>
      <c r="B145" s="343" t="s">
        <v>742</v>
      </c>
      <c r="C145" s="344" t="s">
        <v>1677</v>
      </c>
      <c r="D145" s="341" t="s">
        <v>1452</v>
      </c>
      <c r="E145" s="341" t="s">
        <v>1452</v>
      </c>
      <c r="F145" s="341" t="s">
        <v>1452</v>
      </c>
      <c r="G145" s="342">
        <f t="shared" si="2"/>
        <v>120</v>
      </c>
    </row>
    <row r="146" spans="1:7">
      <c r="A146" s="343" t="s">
        <v>984</v>
      </c>
      <c r="B146" s="343" t="s">
        <v>896</v>
      </c>
      <c r="C146" s="344" t="s">
        <v>1678</v>
      </c>
      <c r="D146" s="341"/>
      <c r="E146" s="341"/>
      <c r="F146" s="341"/>
      <c r="G146" s="342">
        <f t="shared" si="2"/>
        <v>0</v>
      </c>
    </row>
    <row r="147" spans="1:7" ht="25.5">
      <c r="A147" s="343" t="s">
        <v>976</v>
      </c>
      <c r="B147" s="343" t="s">
        <v>648</v>
      </c>
      <c r="C147" s="344" t="s">
        <v>1679</v>
      </c>
      <c r="D147" s="341" t="s">
        <v>1680</v>
      </c>
      <c r="E147" s="341" t="s">
        <v>1367</v>
      </c>
      <c r="F147" s="341" t="s">
        <v>1367</v>
      </c>
      <c r="G147" s="342">
        <f t="shared" si="2"/>
        <v>101.65625</v>
      </c>
    </row>
    <row r="148" spans="1:7">
      <c r="A148" s="343" t="s">
        <v>983</v>
      </c>
      <c r="B148" s="343" t="s">
        <v>803</v>
      </c>
      <c r="C148" s="344" t="s">
        <v>1681</v>
      </c>
      <c r="D148" s="341" t="s">
        <v>1682</v>
      </c>
      <c r="E148" s="341" t="s">
        <v>1352</v>
      </c>
      <c r="F148" s="341" t="s">
        <v>1352</v>
      </c>
      <c r="G148" s="342">
        <f t="shared" si="2"/>
        <v>85.882499999999993</v>
      </c>
    </row>
    <row r="149" spans="1:7">
      <c r="A149" s="343" t="s">
        <v>983</v>
      </c>
      <c r="B149" s="343" t="s">
        <v>825</v>
      </c>
      <c r="C149" s="344" t="s">
        <v>1683</v>
      </c>
      <c r="D149" s="341" t="s">
        <v>1684</v>
      </c>
      <c r="E149" s="341" t="s">
        <v>1685</v>
      </c>
      <c r="F149" s="341" t="s">
        <v>1685</v>
      </c>
      <c r="G149" s="342">
        <f t="shared" si="2"/>
        <v>72.802499999999995</v>
      </c>
    </row>
    <row r="150" spans="1:7">
      <c r="A150" s="343" t="s">
        <v>1016</v>
      </c>
      <c r="B150" s="343" t="s">
        <v>620</v>
      </c>
      <c r="C150" s="344" t="s">
        <v>1686</v>
      </c>
      <c r="D150" s="341" t="s">
        <v>1687</v>
      </c>
      <c r="E150" s="341" t="s">
        <v>1688</v>
      </c>
      <c r="F150" s="341" t="s">
        <v>1688</v>
      </c>
      <c r="G150" s="342">
        <f t="shared" si="2"/>
        <v>31.577499999999993</v>
      </c>
    </row>
    <row r="151" spans="1:7">
      <c r="A151" s="343" t="s">
        <v>978</v>
      </c>
      <c r="B151" s="343" t="s">
        <v>722</v>
      </c>
      <c r="C151" s="344" t="s">
        <v>1689</v>
      </c>
      <c r="D151" s="341"/>
      <c r="E151" s="341" t="s">
        <v>1690</v>
      </c>
      <c r="F151" s="341" t="s">
        <v>1690</v>
      </c>
      <c r="G151" s="342">
        <f t="shared" si="2"/>
        <v>58.4375</v>
      </c>
    </row>
    <row r="152" spans="1:7">
      <c r="A152" s="343" t="s">
        <v>970</v>
      </c>
      <c r="B152" s="343" t="s">
        <v>530</v>
      </c>
      <c r="C152" s="344" t="s">
        <v>1691</v>
      </c>
      <c r="D152" s="341" t="s">
        <v>1692</v>
      </c>
      <c r="E152" s="341" t="s">
        <v>1692</v>
      </c>
      <c r="F152" s="341" t="s">
        <v>1692</v>
      </c>
      <c r="G152" s="342">
        <f t="shared" si="2"/>
        <v>29.549999999999997</v>
      </c>
    </row>
    <row r="153" spans="1:7">
      <c r="A153" s="343" t="s">
        <v>983</v>
      </c>
      <c r="B153" s="343" t="s">
        <v>825</v>
      </c>
      <c r="C153" s="344" t="s">
        <v>1693</v>
      </c>
      <c r="D153" s="341" t="s">
        <v>1673</v>
      </c>
      <c r="E153" s="341" t="s">
        <v>1367</v>
      </c>
      <c r="F153" s="341" t="s">
        <v>1367</v>
      </c>
      <c r="G153" s="342">
        <f t="shared" si="2"/>
        <v>96.528124999999989</v>
      </c>
    </row>
    <row r="154" spans="1:7">
      <c r="A154" s="343" t="s">
        <v>984</v>
      </c>
      <c r="B154" s="343" t="s">
        <v>896</v>
      </c>
      <c r="C154" s="344" t="s">
        <v>1694</v>
      </c>
      <c r="D154" s="341"/>
      <c r="E154" s="341" t="s">
        <v>1695</v>
      </c>
      <c r="F154" s="341" t="s">
        <v>1696</v>
      </c>
      <c r="G154" s="342">
        <f t="shared" si="2"/>
        <v>30.399999999999995</v>
      </c>
    </row>
    <row r="155" spans="1:7">
      <c r="A155" s="343" t="s">
        <v>983</v>
      </c>
      <c r="B155" s="343" t="s">
        <v>803</v>
      </c>
      <c r="C155" s="344" t="s">
        <v>1697</v>
      </c>
      <c r="D155" s="341" t="s">
        <v>1471</v>
      </c>
      <c r="E155" s="341" t="s">
        <v>1698</v>
      </c>
      <c r="F155" s="341" t="s">
        <v>1698</v>
      </c>
      <c r="G155" s="342">
        <f t="shared" si="2"/>
        <v>80.72937499999999</v>
      </c>
    </row>
    <row r="156" spans="1:7">
      <c r="A156" s="343" t="s">
        <v>983</v>
      </c>
      <c r="B156" s="343" t="s">
        <v>848</v>
      </c>
      <c r="C156" s="344" t="s">
        <v>1699</v>
      </c>
      <c r="D156" s="341" t="s">
        <v>1700</v>
      </c>
      <c r="E156" s="341" t="s">
        <v>1700</v>
      </c>
      <c r="F156" s="341" t="s">
        <v>1700</v>
      </c>
      <c r="G156" s="342">
        <f t="shared" si="2"/>
        <v>79.169999999999987</v>
      </c>
    </row>
    <row r="157" spans="1:7">
      <c r="A157" s="343" t="s">
        <v>974</v>
      </c>
      <c r="B157" s="343" t="s">
        <v>582</v>
      </c>
      <c r="C157" s="344" t="s">
        <v>1701</v>
      </c>
      <c r="D157" s="341"/>
      <c r="E157" s="341"/>
      <c r="F157" s="341"/>
      <c r="G157" s="342">
        <f t="shared" si="2"/>
        <v>0</v>
      </c>
    </row>
    <row r="158" spans="1:7">
      <c r="A158" s="343" t="s">
        <v>983</v>
      </c>
      <c r="B158" s="343" t="s">
        <v>803</v>
      </c>
      <c r="C158" s="344" t="s">
        <v>1702</v>
      </c>
      <c r="D158" s="341" t="s">
        <v>1690</v>
      </c>
      <c r="E158" s="341" t="s">
        <v>1690</v>
      </c>
      <c r="F158" s="341" t="s">
        <v>1690</v>
      </c>
      <c r="G158" s="342">
        <f t="shared" si="2"/>
        <v>84.999999999999986</v>
      </c>
    </row>
    <row r="159" spans="1:7">
      <c r="A159" s="343" t="s">
        <v>970</v>
      </c>
      <c r="B159" s="343" t="s">
        <v>530</v>
      </c>
      <c r="C159" s="344" t="s">
        <v>1703</v>
      </c>
      <c r="D159" s="341"/>
      <c r="E159" s="341" t="s">
        <v>1440</v>
      </c>
      <c r="F159" s="341" t="s">
        <v>1513</v>
      </c>
      <c r="G159" s="342">
        <f t="shared" si="2"/>
        <v>49.129999999999995</v>
      </c>
    </row>
    <row r="160" spans="1:7">
      <c r="A160" s="343" t="s">
        <v>984</v>
      </c>
      <c r="B160" s="343" t="s">
        <v>896</v>
      </c>
      <c r="C160" s="344" t="s">
        <v>1704</v>
      </c>
      <c r="D160" s="341"/>
      <c r="E160" s="341" t="s">
        <v>1705</v>
      </c>
      <c r="F160" s="341" t="s">
        <v>1706</v>
      </c>
      <c r="G160" s="342">
        <f t="shared" si="2"/>
        <v>42.518749999999997</v>
      </c>
    </row>
    <row r="161" spans="1:7">
      <c r="A161" s="343" t="s">
        <v>1016</v>
      </c>
      <c r="B161" s="343" t="s">
        <v>634</v>
      </c>
      <c r="C161" s="344" t="s">
        <v>1707</v>
      </c>
      <c r="D161" s="341" t="s">
        <v>1468</v>
      </c>
      <c r="E161" s="341" t="s">
        <v>1708</v>
      </c>
      <c r="F161" s="341" t="s">
        <v>1708</v>
      </c>
      <c r="G161" s="342">
        <f t="shared" si="2"/>
        <v>20.431249999999999</v>
      </c>
    </row>
    <row r="162" spans="1:7">
      <c r="A162" s="343" t="s">
        <v>984</v>
      </c>
      <c r="B162" s="343" t="s">
        <v>926</v>
      </c>
      <c r="C162" s="344" t="s">
        <v>1709</v>
      </c>
      <c r="D162" s="341"/>
      <c r="E162" s="341" t="s">
        <v>1710</v>
      </c>
      <c r="F162" s="341" t="s">
        <v>1710</v>
      </c>
      <c r="G162" s="342">
        <f t="shared" si="2"/>
        <v>28.070625</v>
      </c>
    </row>
    <row r="163" spans="1:7">
      <c r="A163" s="343" t="s">
        <v>970</v>
      </c>
      <c r="B163" s="343" t="s">
        <v>549</v>
      </c>
      <c r="C163" s="344" t="s">
        <v>1711</v>
      </c>
      <c r="D163" s="341"/>
      <c r="E163" s="341" t="s">
        <v>1391</v>
      </c>
      <c r="F163" s="341" t="s">
        <v>1712</v>
      </c>
      <c r="G163" s="342">
        <f t="shared" si="2"/>
        <v>59.270624999999995</v>
      </c>
    </row>
    <row r="164" spans="1:7">
      <c r="A164" s="343" t="s">
        <v>974</v>
      </c>
      <c r="B164" s="343" t="s">
        <v>582</v>
      </c>
      <c r="C164" s="344" t="s">
        <v>1713</v>
      </c>
      <c r="D164" s="341"/>
      <c r="E164" s="341"/>
      <c r="F164" s="341"/>
      <c r="G164" s="342">
        <f t="shared" si="2"/>
        <v>0</v>
      </c>
    </row>
    <row r="165" spans="1:7">
      <c r="A165" s="343" t="s">
        <v>981</v>
      </c>
      <c r="B165" s="343" t="s">
        <v>777</v>
      </c>
      <c r="C165" s="344" t="s">
        <v>1714</v>
      </c>
      <c r="D165" s="341"/>
      <c r="E165" s="341"/>
      <c r="F165" s="341"/>
      <c r="G165" s="342">
        <f t="shared" si="2"/>
        <v>0</v>
      </c>
    </row>
    <row r="166" spans="1:7">
      <c r="A166" s="343" t="s">
        <v>970</v>
      </c>
      <c r="B166" s="343" t="s">
        <v>504</v>
      </c>
      <c r="C166" s="344" t="s">
        <v>1715</v>
      </c>
      <c r="D166" s="341" t="s">
        <v>1716</v>
      </c>
      <c r="E166" s="341" t="s">
        <v>1558</v>
      </c>
      <c r="F166" s="341" t="s">
        <v>1558</v>
      </c>
      <c r="G166" s="342">
        <f t="shared" si="2"/>
        <v>56.191875000000003</v>
      </c>
    </row>
    <row r="167" spans="1:7">
      <c r="A167" s="343" t="s">
        <v>983</v>
      </c>
      <c r="B167" s="343" t="s">
        <v>825</v>
      </c>
      <c r="C167" s="344" t="s">
        <v>1717</v>
      </c>
      <c r="D167" s="341"/>
      <c r="E167" s="341" t="s">
        <v>1352</v>
      </c>
      <c r="F167" s="341" t="s">
        <v>1351</v>
      </c>
      <c r="G167" s="342">
        <f t="shared" si="2"/>
        <v>62.708125000000003</v>
      </c>
    </row>
    <row r="168" spans="1:7">
      <c r="A168" s="343" t="s">
        <v>984</v>
      </c>
      <c r="B168" s="343" t="s">
        <v>946</v>
      </c>
      <c r="C168" s="344" t="s">
        <v>1718</v>
      </c>
      <c r="D168" s="341" t="s">
        <v>1719</v>
      </c>
      <c r="E168" s="341" t="s">
        <v>1382</v>
      </c>
      <c r="F168" s="341" t="s">
        <v>1382</v>
      </c>
      <c r="G168" s="342">
        <f t="shared" si="2"/>
        <v>62.5</v>
      </c>
    </row>
    <row r="169" spans="1:7">
      <c r="A169" s="343" t="s">
        <v>983</v>
      </c>
      <c r="B169" s="343" t="s">
        <v>848</v>
      </c>
      <c r="C169" s="344" t="s">
        <v>1720</v>
      </c>
      <c r="D169" s="341"/>
      <c r="E169" s="341" t="s">
        <v>1721</v>
      </c>
      <c r="F169" s="341" t="s">
        <v>1721</v>
      </c>
      <c r="G169" s="342">
        <f t="shared" si="2"/>
        <v>19.573125000000001</v>
      </c>
    </row>
    <row r="170" spans="1:7">
      <c r="A170" s="343" t="s">
        <v>984</v>
      </c>
      <c r="B170" s="343" t="s">
        <v>879</v>
      </c>
      <c r="C170" s="344" t="s">
        <v>1722</v>
      </c>
      <c r="D170" s="341"/>
      <c r="E170" s="341" t="s">
        <v>1723</v>
      </c>
      <c r="F170" s="341" t="s">
        <v>1724</v>
      </c>
      <c r="G170" s="342">
        <f t="shared" si="2"/>
        <v>28.464999999999996</v>
      </c>
    </row>
    <row r="171" spans="1:7">
      <c r="A171" s="343" t="s">
        <v>978</v>
      </c>
      <c r="B171" s="343" t="s">
        <v>691</v>
      </c>
      <c r="C171" s="344" t="s">
        <v>1725</v>
      </c>
      <c r="D171" s="341" t="s">
        <v>1726</v>
      </c>
      <c r="E171" s="341" t="s">
        <v>1727</v>
      </c>
      <c r="F171" s="341" t="s">
        <v>1727</v>
      </c>
      <c r="G171" s="342">
        <f t="shared" si="2"/>
        <v>69.591249999999988</v>
      </c>
    </row>
    <row r="172" spans="1:7">
      <c r="A172" s="343" t="s">
        <v>970</v>
      </c>
      <c r="B172" s="343" t="s">
        <v>504</v>
      </c>
      <c r="C172" s="344" t="s">
        <v>1728</v>
      </c>
      <c r="D172" s="341" t="s">
        <v>1656</v>
      </c>
      <c r="E172" s="341" t="s">
        <v>1729</v>
      </c>
      <c r="F172" s="341" t="s">
        <v>1729</v>
      </c>
      <c r="G172" s="342">
        <f t="shared" si="2"/>
        <v>96.044999999999987</v>
      </c>
    </row>
    <row r="173" spans="1:7">
      <c r="A173" s="343" t="s">
        <v>984</v>
      </c>
      <c r="B173" s="343" t="s">
        <v>926</v>
      </c>
      <c r="C173" s="344" t="s">
        <v>1730</v>
      </c>
      <c r="D173" s="341" t="s">
        <v>1731</v>
      </c>
      <c r="E173" s="341" t="s">
        <v>1732</v>
      </c>
      <c r="F173" s="341" t="s">
        <v>1367</v>
      </c>
      <c r="G173" s="342">
        <f t="shared" si="2"/>
        <v>100.559375</v>
      </c>
    </row>
    <row r="174" spans="1:7">
      <c r="A174" s="343" t="s">
        <v>970</v>
      </c>
      <c r="B174" s="343" t="s">
        <v>504</v>
      </c>
      <c r="C174" s="344" t="s">
        <v>1733</v>
      </c>
      <c r="D174" s="341"/>
      <c r="E174" s="341" t="s">
        <v>1734</v>
      </c>
      <c r="F174" s="341" t="s">
        <v>1735</v>
      </c>
      <c r="G174" s="342">
        <f t="shared" si="2"/>
        <v>21.256875000000001</v>
      </c>
    </row>
    <row r="175" spans="1:7">
      <c r="A175" s="343" t="s">
        <v>981</v>
      </c>
      <c r="B175" s="343" t="s">
        <v>777</v>
      </c>
      <c r="C175" s="344" t="s">
        <v>1736</v>
      </c>
      <c r="D175" s="341"/>
      <c r="E175" s="341" t="s">
        <v>1737</v>
      </c>
      <c r="F175" s="341" t="s">
        <v>1737</v>
      </c>
      <c r="G175" s="342">
        <f t="shared" si="2"/>
        <v>27.369375000000002</v>
      </c>
    </row>
    <row r="176" spans="1:7">
      <c r="A176" s="343" t="s">
        <v>984</v>
      </c>
      <c r="B176" s="343" t="s">
        <v>926</v>
      </c>
      <c r="C176" s="344" t="s">
        <v>1738</v>
      </c>
      <c r="D176" s="341" t="s">
        <v>1739</v>
      </c>
      <c r="E176" s="341" t="s">
        <v>1529</v>
      </c>
      <c r="F176" s="341" t="s">
        <v>1740</v>
      </c>
      <c r="G176" s="342">
        <f t="shared" si="2"/>
        <v>50.521249999999995</v>
      </c>
    </row>
    <row r="177" spans="1:7">
      <c r="A177" s="343" t="s">
        <v>984</v>
      </c>
      <c r="B177" s="343" t="s">
        <v>926</v>
      </c>
      <c r="C177" s="344" t="s">
        <v>1741</v>
      </c>
      <c r="D177" s="341"/>
      <c r="E177" s="341" t="s">
        <v>1528</v>
      </c>
      <c r="F177" s="341"/>
      <c r="G177" s="342">
        <f t="shared" si="2"/>
        <v>25.753124999999997</v>
      </c>
    </row>
    <row r="178" spans="1:7">
      <c r="A178" s="343" t="s">
        <v>970</v>
      </c>
      <c r="B178" s="343" t="s">
        <v>549</v>
      </c>
      <c r="C178" s="344" t="s">
        <v>1742</v>
      </c>
      <c r="D178" s="341" t="s">
        <v>1496</v>
      </c>
      <c r="E178" s="341" t="s">
        <v>1572</v>
      </c>
      <c r="F178" s="341" t="s">
        <v>1447</v>
      </c>
      <c r="G178" s="342">
        <f t="shared" si="2"/>
        <v>92.08937499999999</v>
      </c>
    </row>
    <row r="179" spans="1:7">
      <c r="A179" s="343" t="s">
        <v>970</v>
      </c>
      <c r="B179" s="343" t="s">
        <v>504</v>
      </c>
      <c r="C179" s="344" t="s">
        <v>1743</v>
      </c>
      <c r="D179" s="341" t="s">
        <v>1744</v>
      </c>
      <c r="E179" s="341" t="s">
        <v>1473</v>
      </c>
      <c r="F179" s="341" t="s">
        <v>1473</v>
      </c>
      <c r="G179" s="342">
        <f t="shared" si="2"/>
        <v>4.2568749999999991</v>
      </c>
    </row>
    <row r="180" spans="1:7">
      <c r="A180" s="343" t="s">
        <v>974</v>
      </c>
      <c r="B180" s="343" t="s">
        <v>582</v>
      </c>
      <c r="C180" s="344" t="s">
        <v>1745</v>
      </c>
      <c r="D180" s="341"/>
      <c r="E180" s="341"/>
      <c r="F180" s="341"/>
      <c r="G180" s="342">
        <f t="shared" si="2"/>
        <v>0</v>
      </c>
    </row>
    <row r="181" spans="1:7">
      <c r="A181" s="343" t="s">
        <v>1016</v>
      </c>
      <c r="B181" s="343" t="s">
        <v>620</v>
      </c>
      <c r="C181" s="344" t="s">
        <v>1746</v>
      </c>
      <c r="D181" s="341" t="s">
        <v>1747</v>
      </c>
      <c r="E181" s="341" t="s">
        <v>1675</v>
      </c>
      <c r="F181" s="341" t="s">
        <v>1675</v>
      </c>
      <c r="G181" s="342">
        <f t="shared" si="2"/>
        <v>88.409999999999982</v>
      </c>
    </row>
    <row r="182" spans="1:7">
      <c r="A182" s="343" t="s">
        <v>970</v>
      </c>
      <c r="B182" s="343" t="s">
        <v>530</v>
      </c>
      <c r="C182" s="344" t="s">
        <v>1748</v>
      </c>
      <c r="D182" s="341" t="s">
        <v>1749</v>
      </c>
      <c r="E182" s="341" t="s">
        <v>1749</v>
      </c>
      <c r="F182" s="341" t="s">
        <v>1749</v>
      </c>
      <c r="G182" s="342">
        <f t="shared" si="2"/>
        <v>93.23</v>
      </c>
    </row>
    <row r="183" spans="1:7">
      <c r="A183" s="343" t="s">
        <v>984</v>
      </c>
      <c r="B183" s="343" t="s">
        <v>896</v>
      </c>
      <c r="C183" s="344" t="s">
        <v>1750</v>
      </c>
      <c r="D183" s="341" t="s">
        <v>1751</v>
      </c>
      <c r="E183" s="341" t="s">
        <v>1752</v>
      </c>
      <c r="F183" s="341" t="s">
        <v>1753</v>
      </c>
      <c r="G183" s="342">
        <f t="shared" si="2"/>
        <v>82.511874999999989</v>
      </c>
    </row>
    <row r="184" spans="1:7">
      <c r="A184" s="343" t="s">
        <v>984</v>
      </c>
      <c r="B184" s="343" t="s">
        <v>879</v>
      </c>
      <c r="C184" s="344" t="s">
        <v>1754</v>
      </c>
      <c r="D184" s="341"/>
      <c r="E184" s="341" t="s">
        <v>1755</v>
      </c>
      <c r="F184" s="341" t="s">
        <v>1755</v>
      </c>
      <c r="G184" s="342">
        <f t="shared" si="2"/>
        <v>1.9112499999999997</v>
      </c>
    </row>
    <row r="185" spans="1:7">
      <c r="A185" s="343" t="s">
        <v>970</v>
      </c>
      <c r="B185" s="343" t="s">
        <v>530</v>
      </c>
      <c r="C185" s="344" t="s">
        <v>1756</v>
      </c>
      <c r="D185" s="341"/>
      <c r="E185" s="341"/>
      <c r="F185" s="341"/>
      <c r="G185" s="342">
        <f t="shared" si="2"/>
        <v>0</v>
      </c>
    </row>
    <row r="186" spans="1:7">
      <c r="A186" s="343" t="s">
        <v>984</v>
      </c>
      <c r="B186" s="343" t="s">
        <v>926</v>
      </c>
      <c r="C186" s="344" t="s">
        <v>1757</v>
      </c>
      <c r="D186" s="341" t="s">
        <v>1356</v>
      </c>
      <c r="E186" s="341" t="s">
        <v>1356</v>
      </c>
      <c r="F186" s="341" t="s">
        <v>1451</v>
      </c>
      <c r="G186" s="342">
        <f t="shared" si="2"/>
        <v>95.518749999999997</v>
      </c>
    </row>
    <row r="187" spans="1:7">
      <c r="A187" s="343" t="s">
        <v>984</v>
      </c>
      <c r="B187" s="343" t="s">
        <v>926</v>
      </c>
      <c r="C187" s="344" t="s">
        <v>1758</v>
      </c>
      <c r="D187" s="341" t="s">
        <v>1759</v>
      </c>
      <c r="E187" s="341" t="s">
        <v>1760</v>
      </c>
      <c r="F187" s="341" t="s">
        <v>1391</v>
      </c>
      <c r="G187" s="342">
        <f t="shared" si="2"/>
        <v>84.844999999999999</v>
      </c>
    </row>
    <row r="188" spans="1:7">
      <c r="A188" s="343" t="s">
        <v>1016</v>
      </c>
      <c r="B188" s="343" t="s">
        <v>620</v>
      </c>
      <c r="C188" s="344" t="s">
        <v>1761</v>
      </c>
      <c r="D188" s="341"/>
      <c r="E188" s="341" t="s">
        <v>1433</v>
      </c>
      <c r="F188" s="341" t="s">
        <v>1537</v>
      </c>
      <c r="G188" s="342">
        <f t="shared" si="2"/>
        <v>56.770624999999995</v>
      </c>
    </row>
    <row r="189" spans="1:7">
      <c r="A189" s="343" t="s">
        <v>974</v>
      </c>
      <c r="B189" s="343" t="s">
        <v>582</v>
      </c>
      <c r="C189" s="344" t="s">
        <v>1762</v>
      </c>
      <c r="D189" s="341"/>
      <c r="E189" s="341"/>
      <c r="F189" s="341"/>
      <c r="G189" s="342">
        <f t="shared" si="2"/>
        <v>0</v>
      </c>
    </row>
    <row r="190" spans="1:7">
      <c r="A190" s="343" t="s">
        <v>984</v>
      </c>
      <c r="B190" s="343" t="s">
        <v>896</v>
      </c>
      <c r="C190" s="344" t="s">
        <v>1763</v>
      </c>
      <c r="D190" s="341" t="s">
        <v>1764</v>
      </c>
      <c r="E190" s="341" t="s">
        <v>1421</v>
      </c>
      <c r="F190" s="341" t="s">
        <v>1381</v>
      </c>
      <c r="G190" s="342">
        <f t="shared" si="2"/>
        <v>71.758125000000007</v>
      </c>
    </row>
    <row r="191" spans="1:7">
      <c r="A191" s="343" t="s">
        <v>984</v>
      </c>
      <c r="B191" s="343" t="s">
        <v>896</v>
      </c>
      <c r="C191" s="344" t="s">
        <v>1765</v>
      </c>
      <c r="D191" s="341" t="s">
        <v>1766</v>
      </c>
      <c r="E191" s="341" t="s">
        <v>1767</v>
      </c>
      <c r="F191" s="341" t="s">
        <v>1768</v>
      </c>
      <c r="G191" s="342">
        <f t="shared" si="2"/>
        <v>36.791249999999998</v>
      </c>
    </row>
    <row r="192" spans="1:7">
      <c r="A192" s="343" t="s">
        <v>1016</v>
      </c>
      <c r="B192" s="343" t="s">
        <v>634</v>
      </c>
      <c r="C192" s="344" t="s">
        <v>1769</v>
      </c>
      <c r="D192" s="341" t="s">
        <v>1770</v>
      </c>
      <c r="E192" s="341" t="s">
        <v>1771</v>
      </c>
      <c r="F192" s="341" t="s">
        <v>1771</v>
      </c>
      <c r="G192" s="342">
        <f t="shared" si="2"/>
        <v>85.445624999999993</v>
      </c>
    </row>
    <row r="193" spans="1:7">
      <c r="A193" s="343" t="s">
        <v>984</v>
      </c>
      <c r="B193" s="343" t="s">
        <v>926</v>
      </c>
      <c r="C193" s="344" t="s">
        <v>1772</v>
      </c>
      <c r="D193" s="341"/>
      <c r="E193" s="341" t="s">
        <v>1773</v>
      </c>
      <c r="F193" s="341" t="s">
        <v>1774</v>
      </c>
      <c r="G193" s="342">
        <f t="shared" si="2"/>
        <v>34.665624999999991</v>
      </c>
    </row>
    <row r="194" spans="1:7">
      <c r="A194" s="343" t="s">
        <v>983</v>
      </c>
      <c r="B194" s="343" t="s">
        <v>848</v>
      </c>
      <c r="C194" s="344" t="s">
        <v>1775</v>
      </c>
      <c r="D194" s="341" t="s">
        <v>1776</v>
      </c>
      <c r="E194" s="341" t="s">
        <v>1776</v>
      </c>
      <c r="F194" s="341" t="s">
        <v>1776</v>
      </c>
      <c r="G194" s="342">
        <f t="shared" si="2"/>
        <v>90.91</v>
      </c>
    </row>
    <row r="195" spans="1:7">
      <c r="A195" s="343" t="s">
        <v>978</v>
      </c>
      <c r="B195" s="343" t="s">
        <v>691</v>
      </c>
      <c r="C195" s="344" t="s">
        <v>1777</v>
      </c>
      <c r="D195" s="341" t="s">
        <v>1778</v>
      </c>
      <c r="E195" s="341" t="s">
        <v>1779</v>
      </c>
      <c r="F195" s="341" t="s">
        <v>1779</v>
      </c>
      <c r="G195" s="342">
        <f t="shared" si="2"/>
        <v>61.399374999999992</v>
      </c>
    </row>
    <row r="196" spans="1:7">
      <c r="A196" s="343" t="s">
        <v>1016</v>
      </c>
      <c r="B196" s="343" t="s">
        <v>634</v>
      </c>
      <c r="C196" s="344" t="s">
        <v>1780</v>
      </c>
      <c r="D196" s="341"/>
      <c r="E196" s="341" t="s">
        <v>1609</v>
      </c>
      <c r="F196" s="341" t="s">
        <v>1609</v>
      </c>
      <c r="G196" s="342">
        <f t="shared" si="2"/>
        <v>0.52249999999999996</v>
      </c>
    </row>
    <row r="197" spans="1:7">
      <c r="A197" s="343" t="s">
        <v>976</v>
      </c>
      <c r="B197" s="343" t="s">
        <v>659</v>
      </c>
      <c r="C197" s="344" t="s">
        <v>1781</v>
      </c>
      <c r="D197" s="341"/>
      <c r="E197" s="341" t="s">
        <v>1782</v>
      </c>
      <c r="F197" s="341" t="s">
        <v>1346</v>
      </c>
      <c r="G197" s="342">
        <f t="shared" si="2"/>
        <v>45.975000000000001</v>
      </c>
    </row>
    <row r="198" spans="1:7">
      <c r="A198" s="343" t="s">
        <v>984</v>
      </c>
      <c r="B198" s="343" t="s">
        <v>896</v>
      </c>
      <c r="C198" s="344" t="s">
        <v>1783</v>
      </c>
      <c r="D198" s="341"/>
      <c r="E198" s="341" t="s">
        <v>1415</v>
      </c>
      <c r="F198" s="341" t="s">
        <v>1784</v>
      </c>
      <c r="G198" s="342">
        <f t="shared" si="2"/>
        <v>59.604374999999997</v>
      </c>
    </row>
    <row r="199" spans="1:7">
      <c r="A199" s="343" t="s">
        <v>1016</v>
      </c>
      <c r="B199" s="343" t="s">
        <v>620</v>
      </c>
      <c r="C199" s="344" t="s">
        <v>1785</v>
      </c>
      <c r="D199" s="341" t="s">
        <v>1786</v>
      </c>
      <c r="E199" s="341" t="s">
        <v>1574</v>
      </c>
      <c r="F199" s="341" t="s">
        <v>1367</v>
      </c>
      <c r="G199" s="342">
        <f t="shared" ref="G199:G262" si="3">((D199+E199+(F199*1.2))/3.2)*100</f>
        <v>77.140624999999986</v>
      </c>
    </row>
    <row r="200" spans="1:7">
      <c r="A200" s="343" t="s">
        <v>983</v>
      </c>
      <c r="B200" s="343" t="s">
        <v>848</v>
      </c>
      <c r="C200" s="344" t="s">
        <v>1787</v>
      </c>
      <c r="D200" s="341" t="s">
        <v>1788</v>
      </c>
      <c r="E200" s="341" t="s">
        <v>1578</v>
      </c>
      <c r="F200" s="341" t="s">
        <v>1789</v>
      </c>
      <c r="G200" s="342">
        <f t="shared" si="3"/>
        <v>94.414374999999993</v>
      </c>
    </row>
    <row r="201" spans="1:7">
      <c r="A201" s="343" t="s">
        <v>978</v>
      </c>
      <c r="B201" s="343" t="s">
        <v>691</v>
      </c>
      <c r="C201" s="344" t="s">
        <v>1790</v>
      </c>
      <c r="D201" s="341" t="s">
        <v>1791</v>
      </c>
      <c r="E201" s="341" t="s">
        <v>1792</v>
      </c>
      <c r="F201" s="341" t="s">
        <v>1792</v>
      </c>
      <c r="G201" s="342">
        <f t="shared" si="3"/>
        <v>59.297499999999999</v>
      </c>
    </row>
    <row r="202" spans="1:7">
      <c r="A202" s="343" t="s">
        <v>984</v>
      </c>
      <c r="B202" s="343" t="s">
        <v>896</v>
      </c>
      <c r="C202" s="344" t="s">
        <v>1793</v>
      </c>
      <c r="D202" s="341" t="s">
        <v>1528</v>
      </c>
      <c r="E202" s="341" t="s">
        <v>1421</v>
      </c>
      <c r="F202" s="341" t="s">
        <v>1636</v>
      </c>
      <c r="G202" s="342">
        <f t="shared" si="3"/>
        <v>66.203749999999999</v>
      </c>
    </row>
    <row r="203" spans="1:7">
      <c r="A203" s="343" t="s">
        <v>984</v>
      </c>
      <c r="B203" s="343" t="s">
        <v>926</v>
      </c>
      <c r="C203" s="344" t="s">
        <v>1794</v>
      </c>
      <c r="D203" s="341" t="s">
        <v>1740</v>
      </c>
      <c r="E203" s="341" t="s">
        <v>1557</v>
      </c>
      <c r="F203" s="341" t="s">
        <v>1529</v>
      </c>
      <c r="G203" s="342">
        <f t="shared" si="3"/>
        <v>68.516874999999985</v>
      </c>
    </row>
    <row r="204" spans="1:7">
      <c r="A204" s="343" t="s">
        <v>983</v>
      </c>
      <c r="B204" s="343" t="s">
        <v>848</v>
      </c>
      <c r="C204" s="344" t="s">
        <v>1795</v>
      </c>
      <c r="D204" s="341" t="s">
        <v>1796</v>
      </c>
      <c r="E204" s="341" t="s">
        <v>1796</v>
      </c>
      <c r="F204" s="341" t="s">
        <v>1796</v>
      </c>
      <c r="G204" s="342">
        <f t="shared" si="3"/>
        <v>96.20999999999998</v>
      </c>
    </row>
    <row r="205" spans="1:7">
      <c r="A205" s="343" t="s">
        <v>976</v>
      </c>
      <c r="B205" s="343" t="s">
        <v>683</v>
      </c>
      <c r="C205" s="344" t="s">
        <v>1797</v>
      </c>
      <c r="D205" s="341" t="s">
        <v>1367</v>
      </c>
      <c r="E205" s="341" t="s">
        <v>1352</v>
      </c>
      <c r="F205" s="341" t="s">
        <v>1352</v>
      </c>
      <c r="G205" s="342">
        <f t="shared" si="3"/>
        <v>94.273124999999993</v>
      </c>
    </row>
    <row r="206" spans="1:7">
      <c r="A206" s="343" t="s">
        <v>984</v>
      </c>
      <c r="B206" s="343" t="s">
        <v>926</v>
      </c>
      <c r="C206" s="344" t="s">
        <v>1798</v>
      </c>
      <c r="D206" s="341"/>
      <c r="E206" s="341" t="s">
        <v>1799</v>
      </c>
      <c r="F206" s="341" t="s">
        <v>1800</v>
      </c>
      <c r="G206" s="342">
        <f t="shared" si="3"/>
        <v>47.865624999999994</v>
      </c>
    </row>
    <row r="207" spans="1:7">
      <c r="A207" s="343" t="s">
        <v>979</v>
      </c>
      <c r="B207" s="343" t="s">
        <v>755</v>
      </c>
      <c r="C207" s="344" t="s">
        <v>1801</v>
      </c>
      <c r="D207" s="341" t="s">
        <v>1802</v>
      </c>
      <c r="E207" s="341" t="s">
        <v>1803</v>
      </c>
      <c r="F207" s="341" t="s">
        <v>1804</v>
      </c>
      <c r="G207" s="342">
        <f t="shared" si="3"/>
        <v>87.420625000000001</v>
      </c>
    </row>
    <row r="208" spans="1:7">
      <c r="A208" s="343" t="s">
        <v>983</v>
      </c>
      <c r="B208" s="343" t="s">
        <v>848</v>
      </c>
      <c r="C208" s="344" t="s">
        <v>1805</v>
      </c>
      <c r="D208" s="341" t="s">
        <v>1806</v>
      </c>
      <c r="E208" s="341" t="s">
        <v>1806</v>
      </c>
      <c r="F208" s="341" t="s">
        <v>1806</v>
      </c>
      <c r="G208" s="342">
        <f t="shared" si="3"/>
        <v>106.81999999999998</v>
      </c>
    </row>
    <row r="209" spans="1:7">
      <c r="A209" s="343" t="s">
        <v>983</v>
      </c>
      <c r="B209" s="343" t="s">
        <v>803</v>
      </c>
      <c r="C209" s="344" t="s">
        <v>1807</v>
      </c>
      <c r="D209" s="341" t="s">
        <v>1598</v>
      </c>
      <c r="E209" s="341" t="s">
        <v>1598</v>
      </c>
      <c r="F209" s="341" t="s">
        <v>1597</v>
      </c>
      <c r="G209" s="342">
        <f t="shared" si="3"/>
        <v>103.505</v>
      </c>
    </row>
    <row r="210" spans="1:7">
      <c r="A210" s="343" t="s">
        <v>984</v>
      </c>
      <c r="B210" s="343" t="s">
        <v>946</v>
      </c>
      <c r="C210" s="344" t="s">
        <v>1808</v>
      </c>
      <c r="D210" s="341"/>
      <c r="E210" s="341" t="s">
        <v>1471</v>
      </c>
      <c r="F210" s="341" t="s">
        <v>1471</v>
      </c>
      <c r="G210" s="342">
        <f t="shared" si="3"/>
        <v>45.835624999999993</v>
      </c>
    </row>
    <row r="211" spans="1:7">
      <c r="A211" s="343" t="s">
        <v>983</v>
      </c>
      <c r="B211" s="343" t="s">
        <v>825</v>
      </c>
      <c r="C211" s="344" t="s">
        <v>1809</v>
      </c>
      <c r="D211" s="341" t="s">
        <v>1810</v>
      </c>
      <c r="E211" s="341" t="s">
        <v>1810</v>
      </c>
      <c r="F211" s="341" t="s">
        <v>1810</v>
      </c>
      <c r="G211" s="342">
        <f t="shared" si="3"/>
        <v>17.59</v>
      </c>
    </row>
    <row r="212" spans="1:7">
      <c r="A212" s="343" t="s">
        <v>981</v>
      </c>
      <c r="B212" s="343" t="s">
        <v>791</v>
      </c>
      <c r="C212" s="344" t="s">
        <v>1811</v>
      </c>
      <c r="D212" s="341" t="s">
        <v>1812</v>
      </c>
      <c r="E212" s="341" t="s">
        <v>1813</v>
      </c>
      <c r="F212" s="341" t="s">
        <v>1813</v>
      </c>
      <c r="G212" s="342">
        <f t="shared" si="3"/>
        <v>75.405000000000001</v>
      </c>
    </row>
    <row r="213" spans="1:7">
      <c r="A213" s="343" t="s">
        <v>983</v>
      </c>
      <c r="B213" s="343" t="s">
        <v>825</v>
      </c>
      <c r="C213" s="344" t="s">
        <v>1814</v>
      </c>
      <c r="D213" s="341" t="s">
        <v>1656</v>
      </c>
      <c r="E213" s="341" t="s">
        <v>1451</v>
      </c>
      <c r="F213" s="341" t="s">
        <v>1451</v>
      </c>
      <c r="G213" s="342">
        <f t="shared" si="3"/>
        <v>93.178124999999994</v>
      </c>
    </row>
    <row r="214" spans="1:7">
      <c r="A214" s="343" t="s">
        <v>974</v>
      </c>
      <c r="B214" s="343" t="s">
        <v>596</v>
      </c>
      <c r="C214" s="344" t="s">
        <v>1815</v>
      </c>
      <c r="D214" s="341" t="s">
        <v>1528</v>
      </c>
      <c r="E214" s="341" t="s">
        <v>1578</v>
      </c>
      <c r="F214" s="341" t="s">
        <v>1578</v>
      </c>
      <c r="G214" s="342">
        <f t="shared" si="3"/>
        <v>90.680624999999992</v>
      </c>
    </row>
    <row r="215" spans="1:7">
      <c r="A215" s="343" t="s">
        <v>984</v>
      </c>
      <c r="B215" s="343" t="s">
        <v>926</v>
      </c>
      <c r="C215" s="344" t="s">
        <v>1816</v>
      </c>
      <c r="D215" s="341" t="s">
        <v>1817</v>
      </c>
      <c r="E215" s="341" t="s">
        <v>1818</v>
      </c>
      <c r="F215" s="341" t="s">
        <v>1819</v>
      </c>
      <c r="G215" s="342">
        <f t="shared" si="3"/>
        <v>130</v>
      </c>
    </row>
    <row r="216" spans="1:7">
      <c r="A216" s="343" t="s">
        <v>979</v>
      </c>
      <c r="B216" s="343" t="s">
        <v>755</v>
      </c>
      <c r="C216" s="344" t="s">
        <v>1820</v>
      </c>
      <c r="D216" s="341" t="s">
        <v>1821</v>
      </c>
      <c r="E216" s="341" t="s">
        <v>1822</v>
      </c>
      <c r="F216" s="341" t="s">
        <v>1821</v>
      </c>
      <c r="G216" s="342">
        <f t="shared" si="3"/>
        <v>20.136249999999997</v>
      </c>
    </row>
    <row r="217" spans="1:7">
      <c r="A217" s="343" t="s">
        <v>976</v>
      </c>
      <c r="B217" s="343" t="s">
        <v>683</v>
      </c>
      <c r="C217" s="344" t="s">
        <v>1823</v>
      </c>
      <c r="D217" s="341" t="s">
        <v>1638</v>
      </c>
      <c r="E217" s="341" t="s">
        <v>1451</v>
      </c>
      <c r="F217" s="341" t="s">
        <v>1638</v>
      </c>
      <c r="G217" s="342">
        <f t="shared" si="3"/>
        <v>93.28125</v>
      </c>
    </row>
    <row r="218" spans="1:7">
      <c r="A218" s="343" t="s">
        <v>978</v>
      </c>
      <c r="B218" s="343" t="s">
        <v>691</v>
      </c>
      <c r="C218" s="344" t="s">
        <v>1824</v>
      </c>
      <c r="D218" s="341" t="s">
        <v>1412</v>
      </c>
      <c r="E218" s="341" t="s">
        <v>1381</v>
      </c>
      <c r="F218" s="341" t="s">
        <v>1381</v>
      </c>
      <c r="G218" s="342">
        <f t="shared" si="3"/>
        <v>71.758125000000007</v>
      </c>
    </row>
    <row r="219" spans="1:7">
      <c r="A219" s="343" t="s">
        <v>984</v>
      </c>
      <c r="B219" s="343" t="s">
        <v>926</v>
      </c>
      <c r="C219" s="344" t="s">
        <v>1825</v>
      </c>
      <c r="D219" s="341" t="s">
        <v>1826</v>
      </c>
      <c r="E219" s="341" t="s">
        <v>1827</v>
      </c>
      <c r="F219" s="341" t="s">
        <v>1827</v>
      </c>
      <c r="G219" s="342">
        <f t="shared" si="3"/>
        <v>115.20687499999997</v>
      </c>
    </row>
    <row r="220" spans="1:7">
      <c r="A220" s="343" t="s">
        <v>979</v>
      </c>
      <c r="B220" s="343" t="s">
        <v>742</v>
      </c>
      <c r="C220" s="344" t="s">
        <v>1828</v>
      </c>
      <c r="D220" s="341" t="s">
        <v>1829</v>
      </c>
      <c r="E220" s="341" t="s">
        <v>1829</v>
      </c>
      <c r="F220" s="341" t="s">
        <v>1829</v>
      </c>
      <c r="G220" s="342">
        <f t="shared" si="3"/>
        <v>115.37999999999997</v>
      </c>
    </row>
    <row r="221" spans="1:7">
      <c r="A221" s="343" t="s">
        <v>976</v>
      </c>
      <c r="B221" s="343" t="s">
        <v>683</v>
      </c>
      <c r="C221" s="344" t="s">
        <v>1830</v>
      </c>
      <c r="D221" s="341" t="s">
        <v>1831</v>
      </c>
      <c r="E221" s="341" t="s">
        <v>1436</v>
      </c>
      <c r="F221" s="341" t="s">
        <v>1436</v>
      </c>
      <c r="G221" s="342">
        <f t="shared" si="3"/>
        <v>108.22812499999999</v>
      </c>
    </row>
    <row r="222" spans="1:7">
      <c r="A222" s="343" t="s">
        <v>984</v>
      </c>
      <c r="B222" s="343" t="s">
        <v>926</v>
      </c>
      <c r="C222" s="344" t="s">
        <v>1832</v>
      </c>
      <c r="D222" s="341" t="s">
        <v>1833</v>
      </c>
      <c r="E222" s="341" t="s">
        <v>1834</v>
      </c>
      <c r="F222" s="341" t="s">
        <v>1502</v>
      </c>
      <c r="G222" s="342">
        <f t="shared" si="3"/>
        <v>76.71875</v>
      </c>
    </row>
    <row r="223" spans="1:7">
      <c r="A223" s="343" t="s">
        <v>974</v>
      </c>
      <c r="B223" s="343" t="s">
        <v>582</v>
      </c>
      <c r="C223" s="344" t="s">
        <v>1835</v>
      </c>
      <c r="D223" s="341"/>
      <c r="E223" s="341"/>
      <c r="F223" s="341"/>
      <c r="G223" s="342">
        <f t="shared" si="3"/>
        <v>0</v>
      </c>
    </row>
    <row r="224" spans="1:7">
      <c r="A224" s="343" t="s">
        <v>979</v>
      </c>
      <c r="B224" s="343" t="s">
        <v>730</v>
      </c>
      <c r="C224" s="344" t="s">
        <v>1836</v>
      </c>
      <c r="D224" s="341"/>
      <c r="E224" s="341"/>
      <c r="F224" s="341"/>
      <c r="G224" s="342">
        <f t="shared" si="3"/>
        <v>0</v>
      </c>
    </row>
    <row r="225" spans="1:7">
      <c r="A225" s="343" t="s">
        <v>1016</v>
      </c>
      <c r="B225" s="343" t="s">
        <v>634</v>
      </c>
      <c r="C225" s="344" t="s">
        <v>1837</v>
      </c>
      <c r="D225" s="341"/>
      <c r="E225" s="341"/>
      <c r="F225" s="341"/>
      <c r="G225" s="342">
        <f t="shared" si="3"/>
        <v>0</v>
      </c>
    </row>
    <row r="226" spans="1:7">
      <c r="A226" s="343" t="s">
        <v>974</v>
      </c>
      <c r="B226" s="343" t="s">
        <v>582</v>
      </c>
      <c r="C226" s="344" t="s">
        <v>1838</v>
      </c>
      <c r="D226" s="341"/>
      <c r="E226" s="341"/>
      <c r="F226" s="341"/>
      <c r="G226" s="342">
        <f t="shared" si="3"/>
        <v>0</v>
      </c>
    </row>
    <row r="227" spans="1:7">
      <c r="A227" s="343" t="s">
        <v>984</v>
      </c>
      <c r="B227" s="343" t="s">
        <v>896</v>
      </c>
      <c r="C227" s="344" t="s">
        <v>1839</v>
      </c>
      <c r="D227" s="341"/>
      <c r="E227" s="341" t="s">
        <v>1440</v>
      </c>
      <c r="F227" s="341" t="s">
        <v>1499</v>
      </c>
      <c r="G227" s="342">
        <f t="shared" si="3"/>
        <v>61.45624999999999</v>
      </c>
    </row>
    <row r="228" spans="1:7">
      <c r="A228" s="343" t="s">
        <v>983</v>
      </c>
      <c r="B228" s="343" t="s">
        <v>803</v>
      </c>
      <c r="C228" s="344" t="s">
        <v>1840</v>
      </c>
      <c r="D228" s="341" t="s">
        <v>1558</v>
      </c>
      <c r="E228" s="341" t="s">
        <v>1764</v>
      </c>
      <c r="F228" s="341" t="s">
        <v>1764</v>
      </c>
      <c r="G228" s="342">
        <f t="shared" si="3"/>
        <v>71.009374999999991</v>
      </c>
    </row>
    <row r="229" spans="1:7">
      <c r="A229" s="343" t="s">
        <v>984</v>
      </c>
      <c r="B229" s="343" t="s">
        <v>926</v>
      </c>
      <c r="C229" s="344" t="s">
        <v>1841</v>
      </c>
      <c r="D229" s="341" t="s">
        <v>1555</v>
      </c>
      <c r="E229" s="341" t="s">
        <v>1784</v>
      </c>
      <c r="F229" s="341" t="s">
        <v>1784</v>
      </c>
      <c r="G229" s="342">
        <f t="shared" si="3"/>
        <v>93.313749999999999</v>
      </c>
    </row>
    <row r="230" spans="1:7">
      <c r="A230" s="343" t="s">
        <v>983</v>
      </c>
      <c r="B230" s="343" t="s">
        <v>825</v>
      </c>
      <c r="C230" s="344" t="s">
        <v>1842</v>
      </c>
      <c r="D230" s="341" t="s">
        <v>1509</v>
      </c>
      <c r="E230" s="341" t="s">
        <v>1509</v>
      </c>
      <c r="F230" s="341" t="s">
        <v>1470</v>
      </c>
      <c r="G230" s="342">
        <f t="shared" si="3"/>
        <v>46.873749999999994</v>
      </c>
    </row>
    <row r="231" spans="1:7">
      <c r="A231" s="343" t="s">
        <v>976</v>
      </c>
      <c r="B231" s="343" t="s">
        <v>683</v>
      </c>
      <c r="C231" s="344" t="s">
        <v>1843</v>
      </c>
      <c r="D231" s="341" t="s">
        <v>1844</v>
      </c>
      <c r="E231" s="341" t="s">
        <v>1381</v>
      </c>
      <c r="F231" s="341" t="s">
        <v>1381</v>
      </c>
      <c r="G231" s="342">
        <f t="shared" si="3"/>
        <v>72.439374999999998</v>
      </c>
    </row>
    <row r="232" spans="1:7">
      <c r="A232" s="343" t="s">
        <v>1016</v>
      </c>
      <c r="B232" s="343" t="s">
        <v>634</v>
      </c>
      <c r="C232" s="344" t="s">
        <v>1845</v>
      </c>
      <c r="D232" s="341" t="s">
        <v>1846</v>
      </c>
      <c r="E232" s="341" t="s">
        <v>1568</v>
      </c>
      <c r="F232" s="341" t="s">
        <v>1568</v>
      </c>
      <c r="G232" s="342">
        <f t="shared" si="3"/>
        <v>66.408125000000013</v>
      </c>
    </row>
    <row r="233" spans="1:7">
      <c r="A233" s="343" t="s">
        <v>970</v>
      </c>
      <c r="B233" s="343" t="s">
        <v>530</v>
      </c>
      <c r="C233" s="344" t="s">
        <v>1847</v>
      </c>
      <c r="D233" s="341" t="s">
        <v>1848</v>
      </c>
      <c r="E233" s="341" t="s">
        <v>1352</v>
      </c>
      <c r="F233" s="341" t="s">
        <v>1568</v>
      </c>
      <c r="G233" s="342">
        <f t="shared" si="3"/>
        <v>82.033125000000013</v>
      </c>
    </row>
    <row r="234" spans="1:7">
      <c r="A234" s="343" t="s">
        <v>984</v>
      </c>
      <c r="B234" s="343" t="s">
        <v>926</v>
      </c>
      <c r="C234" s="344" t="s">
        <v>1849</v>
      </c>
      <c r="D234" s="341" t="s">
        <v>1850</v>
      </c>
      <c r="E234" s="341" t="s">
        <v>1784</v>
      </c>
      <c r="F234" s="341" t="s">
        <v>1851</v>
      </c>
      <c r="G234" s="342">
        <f t="shared" si="3"/>
        <v>96.990624999999994</v>
      </c>
    </row>
    <row r="235" spans="1:7">
      <c r="A235" s="343" t="s">
        <v>970</v>
      </c>
      <c r="B235" s="343" t="s">
        <v>567</v>
      </c>
      <c r="C235" s="344" t="s">
        <v>1852</v>
      </c>
      <c r="D235" s="341" t="s">
        <v>1853</v>
      </c>
      <c r="E235" s="341" t="s">
        <v>1853</v>
      </c>
      <c r="F235" s="341" t="s">
        <v>1586</v>
      </c>
      <c r="G235" s="342">
        <f t="shared" si="3"/>
        <v>122.80125</v>
      </c>
    </row>
    <row r="236" spans="1:7">
      <c r="A236" s="343" t="s">
        <v>974</v>
      </c>
      <c r="B236" s="343" t="s">
        <v>582</v>
      </c>
      <c r="C236" s="344" t="s">
        <v>1854</v>
      </c>
      <c r="D236" s="341"/>
      <c r="E236" s="341"/>
      <c r="F236" s="341"/>
      <c r="G236" s="342">
        <f t="shared" si="3"/>
        <v>0</v>
      </c>
    </row>
    <row r="237" spans="1:7">
      <c r="A237" s="343" t="s">
        <v>976</v>
      </c>
      <c r="B237" s="343" t="s">
        <v>659</v>
      </c>
      <c r="C237" s="344" t="s">
        <v>1855</v>
      </c>
      <c r="D237" s="341" t="s">
        <v>1856</v>
      </c>
      <c r="E237" s="341" t="s">
        <v>1404</v>
      </c>
      <c r="F237" s="341" t="s">
        <v>1404</v>
      </c>
      <c r="G237" s="342">
        <f t="shared" si="3"/>
        <v>108.83374999999999</v>
      </c>
    </row>
    <row r="238" spans="1:7">
      <c r="A238" s="343" t="s">
        <v>970</v>
      </c>
      <c r="B238" s="343" t="s">
        <v>549</v>
      </c>
      <c r="C238" s="344" t="s">
        <v>1857</v>
      </c>
      <c r="D238" s="341" t="s">
        <v>1620</v>
      </c>
      <c r="E238" s="341" t="s">
        <v>1833</v>
      </c>
      <c r="F238" s="341" t="s">
        <v>1833</v>
      </c>
      <c r="G238" s="342">
        <f t="shared" si="3"/>
        <v>54.111249999999998</v>
      </c>
    </row>
    <row r="239" spans="1:7">
      <c r="A239" s="343" t="s">
        <v>983</v>
      </c>
      <c r="B239" s="343" t="s">
        <v>825</v>
      </c>
      <c r="C239" s="344" t="s">
        <v>1858</v>
      </c>
      <c r="D239" s="341" t="s">
        <v>1859</v>
      </c>
      <c r="E239" s="341" t="s">
        <v>1860</v>
      </c>
      <c r="F239" s="341" t="s">
        <v>1861</v>
      </c>
      <c r="G239" s="342">
        <f t="shared" si="3"/>
        <v>60.991874999999993</v>
      </c>
    </row>
    <row r="240" spans="1:7" ht="25.5">
      <c r="A240" s="343" t="s">
        <v>983</v>
      </c>
      <c r="B240" s="343" t="s">
        <v>803</v>
      </c>
      <c r="C240" s="344" t="s">
        <v>1862</v>
      </c>
      <c r="D240" s="341" t="s">
        <v>1863</v>
      </c>
      <c r="E240" s="341" t="s">
        <v>1367</v>
      </c>
      <c r="F240" s="341" t="s">
        <v>1367</v>
      </c>
      <c r="G240" s="342">
        <f t="shared" si="3"/>
        <v>99.068749999999994</v>
      </c>
    </row>
    <row r="241" spans="1:7" ht="25.5">
      <c r="A241" s="343" t="s">
        <v>981</v>
      </c>
      <c r="B241" s="343" t="s">
        <v>760</v>
      </c>
      <c r="C241" s="344" t="s">
        <v>1864</v>
      </c>
      <c r="D241" s="341" t="s">
        <v>1410</v>
      </c>
      <c r="E241" s="341" t="s">
        <v>1865</v>
      </c>
      <c r="F241" s="341" t="s">
        <v>1866</v>
      </c>
      <c r="G241" s="342">
        <f t="shared" si="3"/>
        <v>66.841250000000002</v>
      </c>
    </row>
    <row r="242" spans="1:7">
      <c r="A242" s="343" t="s">
        <v>970</v>
      </c>
      <c r="B242" s="343" t="s">
        <v>530</v>
      </c>
      <c r="C242" s="344" t="s">
        <v>1867</v>
      </c>
      <c r="D242" s="341"/>
      <c r="E242" s="341" t="s">
        <v>1400</v>
      </c>
      <c r="F242" s="341" t="s">
        <v>1400</v>
      </c>
      <c r="G242" s="342">
        <f t="shared" si="3"/>
        <v>67.601874999999993</v>
      </c>
    </row>
    <row r="243" spans="1:7">
      <c r="A243" s="343" t="s">
        <v>983</v>
      </c>
      <c r="B243" s="343" t="s">
        <v>848</v>
      </c>
      <c r="C243" s="344" t="s">
        <v>1868</v>
      </c>
      <c r="D243" s="341" t="s">
        <v>1869</v>
      </c>
      <c r="E243" s="341" t="s">
        <v>1729</v>
      </c>
      <c r="F243" s="341" t="s">
        <v>1551</v>
      </c>
      <c r="G243" s="342">
        <f t="shared" si="3"/>
        <v>84.273125000000007</v>
      </c>
    </row>
    <row r="244" spans="1:7">
      <c r="A244" s="343" t="s">
        <v>983</v>
      </c>
      <c r="B244" s="343" t="s">
        <v>803</v>
      </c>
      <c r="C244" s="344" t="s">
        <v>1870</v>
      </c>
      <c r="D244" s="341" t="s">
        <v>1719</v>
      </c>
      <c r="E244" s="341" t="s">
        <v>1719</v>
      </c>
      <c r="F244" s="341" t="s">
        <v>1719</v>
      </c>
      <c r="G244" s="342">
        <f t="shared" si="3"/>
        <v>34.999999999999993</v>
      </c>
    </row>
    <row r="245" spans="1:7">
      <c r="A245" s="343" t="s">
        <v>979</v>
      </c>
      <c r="B245" s="343" t="s">
        <v>742</v>
      </c>
      <c r="C245" s="344" t="s">
        <v>1871</v>
      </c>
      <c r="D245" s="341"/>
      <c r="E245" s="341"/>
      <c r="F245" s="341"/>
      <c r="G245" s="342">
        <f t="shared" si="3"/>
        <v>0</v>
      </c>
    </row>
    <row r="246" spans="1:7">
      <c r="A246" s="343" t="s">
        <v>976</v>
      </c>
      <c r="B246" s="343" t="s">
        <v>659</v>
      </c>
      <c r="C246" s="344" t="s">
        <v>1872</v>
      </c>
      <c r="D246" s="341" t="s">
        <v>1367</v>
      </c>
      <c r="E246" s="341" t="s">
        <v>1367</v>
      </c>
      <c r="F246" s="341" t="s">
        <v>1367</v>
      </c>
      <c r="G246" s="342">
        <f t="shared" si="3"/>
        <v>100</v>
      </c>
    </row>
    <row r="247" spans="1:7">
      <c r="A247" s="343" t="s">
        <v>983</v>
      </c>
      <c r="B247" s="343" t="s">
        <v>874</v>
      </c>
      <c r="C247" s="344" t="s">
        <v>1873</v>
      </c>
      <c r="D247" s="341" t="s">
        <v>1874</v>
      </c>
      <c r="E247" s="341" t="s">
        <v>1875</v>
      </c>
      <c r="F247" s="341" t="s">
        <v>1875</v>
      </c>
      <c r="G247" s="342">
        <f t="shared" si="3"/>
        <v>131.50874999999999</v>
      </c>
    </row>
    <row r="248" spans="1:7">
      <c r="A248" s="343" t="s">
        <v>983</v>
      </c>
      <c r="B248" s="343" t="s">
        <v>848</v>
      </c>
      <c r="C248" s="344" t="s">
        <v>1876</v>
      </c>
      <c r="D248" s="341" t="s">
        <v>1381</v>
      </c>
      <c r="E248" s="341" t="s">
        <v>1877</v>
      </c>
      <c r="F248" s="341" t="s">
        <v>1877</v>
      </c>
      <c r="G248" s="342">
        <f t="shared" si="3"/>
        <v>86.513124999999988</v>
      </c>
    </row>
    <row r="249" spans="1:7">
      <c r="A249" s="343" t="s">
        <v>974</v>
      </c>
      <c r="B249" s="343" t="s">
        <v>596</v>
      </c>
      <c r="C249" s="344" t="s">
        <v>1878</v>
      </c>
      <c r="D249" s="341" t="s">
        <v>1879</v>
      </c>
      <c r="E249" s="341" t="s">
        <v>1776</v>
      </c>
      <c r="F249" s="341" t="s">
        <v>1562</v>
      </c>
      <c r="G249" s="342">
        <f t="shared" si="3"/>
        <v>86.837499999999991</v>
      </c>
    </row>
    <row r="250" spans="1:7">
      <c r="A250" s="343" t="s">
        <v>983</v>
      </c>
      <c r="B250" s="343" t="s">
        <v>825</v>
      </c>
      <c r="C250" s="344" t="s">
        <v>1880</v>
      </c>
      <c r="D250" s="341" t="s">
        <v>1833</v>
      </c>
      <c r="E250" s="341" t="s">
        <v>1664</v>
      </c>
      <c r="F250" s="341" t="s">
        <v>1834</v>
      </c>
      <c r="G250" s="342">
        <f t="shared" si="3"/>
        <v>78.07312499999999</v>
      </c>
    </row>
    <row r="251" spans="1:7" ht="25.5">
      <c r="A251" s="343" t="s">
        <v>983</v>
      </c>
      <c r="B251" s="343" t="s">
        <v>803</v>
      </c>
      <c r="C251" s="344" t="s">
        <v>1881</v>
      </c>
      <c r="D251" s="341" t="s">
        <v>1850</v>
      </c>
      <c r="E251" s="341" t="s">
        <v>1461</v>
      </c>
      <c r="F251" s="341" t="s">
        <v>1461</v>
      </c>
      <c r="G251" s="342">
        <f t="shared" si="3"/>
        <v>97.913749999999993</v>
      </c>
    </row>
    <row r="252" spans="1:7">
      <c r="A252" s="343" t="s">
        <v>984</v>
      </c>
      <c r="B252" s="343" t="s">
        <v>926</v>
      </c>
      <c r="C252" s="344" t="s">
        <v>1882</v>
      </c>
      <c r="D252" s="341" t="s">
        <v>1382</v>
      </c>
      <c r="E252" s="341" t="s">
        <v>1381</v>
      </c>
      <c r="F252" s="341" t="s">
        <v>1381</v>
      </c>
      <c r="G252" s="342">
        <f t="shared" si="3"/>
        <v>80.726874999999993</v>
      </c>
    </row>
    <row r="253" spans="1:7">
      <c r="A253" s="343" t="s">
        <v>981</v>
      </c>
      <c r="B253" s="343" t="s">
        <v>760</v>
      </c>
      <c r="C253" s="344" t="s">
        <v>1883</v>
      </c>
      <c r="D253" s="341"/>
      <c r="E253" s="341"/>
      <c r="F253" s="341"/>
      <c r="G253" s="342">
        <f t="shared" si="3"/>
        <v>0</v>
      </c>
    </row>
    <row r="254" spans="1:7">
      <c r="A254" s="343" t="s">
        <v>984</v>
      </c>
      <c r="B254" s="343" t="s">
        <v>926</v>
      </c>
      <c r="C254" s="344" t="s">
        <v>1884</v>
      </c>
      <c r="D254" s="341" t="s">
        <v>1885</v>
      </c>
      <c r="E254" s="341" t="s">
        <v>1597</v>
      </c>
      <c r="F254" s="341" t="s">
        <v>1597</v>
      </c>
      <c r="G254" s="342">
        <f t="shared" si="3"/>
        <v>90.483125000000001</v>
      </c>
    </row>
    <row r="255" spans="1:7">
      <c r="A255" s="343" t="s">
        <v>976</v>
      </c>
      <c r="B255" s="343" t="s">
        <v>648</v>
      </c>
      <c r="C255" s="344" t="s">
        <v>1886</v>
      </c>
      <c r="D255" s="341" t="s">
        <v>1887</v>
      </c>
      <c r="E255" s="341" t="s">
        <v>1887</v>
      </c>
      <c r="F255" s="341" t="s">
        <v>1888</v>
      </c>
      <c r="G255" s="342">
        <f t="shared" si="3"/>
        <v>53.123749999999994</v>
      </c>
    </row>
    <row r="256" spans="1:7">
      <c r="A256" s="343" t="s">
        <v>984</v>
      </c>
      <c r="B256" s="343" t="s">
        <v>896</v>
      </c>
      <c r="C256" s="344" t="s">
        <v>1889</v>
      </c>
      <c r="D256" s="341" t="s">
        <v>1560</v>
      </c>
      <c r="E256" s="341" t="s">
        <v>1385</v>
      </c>
      <c r="F256" s="341" t="s">
        <v>1776</v>
      </c>
      <c r="G256" s="342">
        <f t="shared" si="3"/>
        <v>77.888125000000002</v>
      </c>
    </row>
    <row r="257" spans="1:7">
      <c r="A257" s="343" t="s">
        <v>970</v>
      </c>
      <c r="B257" s="343" t="s">
        <v>530</v>
      </c>
      <c r="C257" s="344" t="s">
        <v>1890</v>
      </c>
      <c r="D257" s="341"/>
      <c r="E257" s="341"/>
      <c r="F257" s="341"/>
      <c r="G257" s="342">
        <f t="shared" si="3"/>
        <v>0</v>
      </c>
    </row>
    <row r="258" spans="1:7">
      <c r="A258" s="343" t="s">
        <v>984</v>
      </c>
      <c r="B258" s="343" t="s">
        <v>879</v>
      </c>
      <c r="C258" s="344" t="s">
        <v>1891</v>
      </c>
      <c r="D258" s="341" t="s">
        <v>1892</v>
      </c>
      <c r="E258" s="341" t="s">
        <v>1893</v>
      </c>
      <c r="F258" s="341" t="s">
        <v>1894</v>
      </c>
      <c r="G258" s="342">
        <f t="shared" si="3"/>
        <v>39.791875000000005</v>
      </c>
    </row>
    <row r="259" spans="1:7">
      <c r="A259" s="343" t="s">
        <v>976</v>
      </c>
      <c r="B259" s="343" t="s">
        <v>638</v>
      </c>
      <c r="C259" s="344" t="s">
        <v>1895</v>
      </c>
      <c r="D259" s="341" t="s">
        <v>1367</v>
      </c>
      <c r="E259" s="341" t="s">
        <v>1367</v>
      </c>
      <c r="F259" s="341" t="s">
        <v>1367</v>
      </c>
      <c r="G259" s="342">
        <f t="shared" si="3"/>
        <v>100</v>
      </c>
    </row>
    <row r="260" spans="1:7">
      <c r="A260" s="343" t="s">
        <v>983</v>
      </c>
      <c r="B260" s="343" t="s">
        <v>825</v>
      </c>
      <c r="C260" s="344" t="s">
        <v>1896</v>
      </c>
      <c r="D260" s="341" t="s">
        <v>1388</v>
      </c>
      <c r="E260" s="341" t="s">
        <v>1382</v>
      </c>
      <c r="F260" s="341" t="s">
        <v>1834</v>
      </c>
      <c r="G260" s="342">
        <f t="shared" si="3"/>
        <v>71.823125000000005</v>
      </c>
    </row>
    <row r="261" spans="1:7">
      <c r="A261" s="343" t="s">
        <v>1016</v>
      </c>
      <c r="B261" s="343" t="s">
        <v>634</v>
      </c>
      <c r="C261" s="344" t="s">
        <v>1897</v>
      </c>
      <c r="D261" s="341" t="s">
        <v>1898</v>
      </c>
      <c r="E261" s="341" t="s">
        <v>1572</v>
      </c>
      <c r="F261" s="341" t="s">
        <v>1367</v>
      </c>
      <c r="G261" s="342">
        <f t="shared" si="3"/>
        <v>88.4</v>
      </c>
    </row>
    <row r="262" spans="1:7">
      <c r="A262" s="343" t="s">
        <v>974</v>
      </c>
      <c r="B262" s="343" t="s">
        <v>596</v>
      </c>
      <c r="C262" s="344" t="s">
        <v>1899</v>
      </c>
      <c r="D262" s="341" t="s">
        <v>1900</v>
      </c>
      <c r="E262" s="341" t="s">
        <v>1901</v>
      </c>
      <c r="F262" s="341" t="s">
        <v>1901</v>
      </c>
      <c r="G262" s="342">
        <f t="shared" si="3"/>
        <v>40.199999999999996</v>
      </c>
    </row>
    <row r="263" spans="1:7">
      <c r="A263" s="343" t="s">
        <v>976</v>
      </c>
      <c r="B263" s="343" t="s">
        <v>683</v>
      </c>
      <c r="C263" s="344" t="s">
        <v>1902</v>
      </c>
      <c r="D263" s="341"/>
      <c r="E263" s="341"/>
      <c r="F263" s="341"/>
      <c r="G263" s="342">
        <f t="shared" ref="G263:G326" si="4">((D263+E263+(F263*1.2))/3.2)*100</f>
        <v>0</v>
      </c>
    </row>
    <row r="264" spans="1:7">
      <c r="A264" s="343" t="s">
        <v>974</v>
      </c>
      <c r="B264" s="343" t="s">
        <v>596</v>
      </c>
      <c r="C264" s="344" t="s">
        <v>1903</v>
      </c>
      <c r="D264" s="341"/>
      <c r="E264" s="341" t="s">
        <v>1394</v>
      </c>
      <c r="F264" s="341" t="s">
        <v>1394</v>
      </c>
      <c r="G264" s="342">
        <f t="shared" si="4"/>
        <v>22.914375</v>
      </c>
    </row>
    <row r="265" spans="1:7">
      <c r="A265" s="343" t="s">
        <v>983</v>
      </c>
      <c r="B265" s="343" t="s">
        <v>874</v>
      </c>
      <c r="C265" s="344" t="s">
        <v>1904</v>
      </c>
      <c r="D265" s="341" t="s">
        <v>1905</v>
      </c>
      <c r="E265" s="341" t="s">
        <v>1906</v>
      </c>
      <c r="F265" s="341" t="s">
        <v>1906</v>
      </c>
      <c r="G265" s="342">
        <f t="shared" si="4"/>
        <v>78.121874999999989</v>
      </c>
    </row>
    <row r="266" spans="1:7">
      <c r="A266" s="343" t="s">
        <v>970</v>
      </c>
      <c r="B266" s="343" t="s">
        <v>567</v>
      </c>
      <c r="C266" s="344" t="s">
        <v>1907</v>
      </c>
      <c r="D266" s="341" t="s">
        <v>1908</v>
      </c>
      <c r="E266" s="341" t="s">
        <v>1909</v>
      </c>
      <c r="F266" s="341" t="s">
        <v>1909</v>
      </c>
      <c r="G266" s="342">
        <f t="shared" si="4"/>
        <v>88.331875000000011</v>
      </c>
    </row>
    <row r="267" spans="1:7">
      <c r="A267" s="343" t="s">
        <v>981</v>
      </c>
      <c r="B267" s="343" t="s">
        <v>777</v>
      </c>
      <c r="C267" s="344" t="s">
        <v>1910</v>
      </c>
      <c r="D267" s="341"/>
      <c r="E267" s="341" t="s">
        <v>1613</v>
      </c>
      <c r="F267" s="341" t="s">
        <v>1537</v>
      </c>
      <c r="G267" s="342">
        <f t="shared" si="4"/>
        <v>59.086249999999993</v>
      </c>
    </row>
    <row r="268" spans="1:7">
      <c r="A268" s="343" t="s">
        <v>974</v>
      </c>
      <c r="B268" s="343" t="s">
        <v>596</v>
      </c>
      <c r="C268" s="344" t="s">
        <v>1911</v>
      </c>
      <c r="D268" s="341" t="s">
        <v>1912</v>
      </c>
      <c r="E268" s="341" t="s">
        <v>1913</v>
      </c>
      <c r="F268" s="341" t="s">
        <v>1913</v>
      </c>
      <c r="G268" s="342">
        <f t="shared" si="4"/>
        <v>87.423749999999984</v>
      </c>
    </row>
    <row r="269" spans="1:7">
      <c r="A269" s="343" t="s">
        <v>983</v>
      </c>
      <c r="B269" s="343" t="s">
        <v>825</v>
      </c>
      <c r="C269" s="344" t="s">
        <v>1914</v>
      </c>
      <c r="D269" s="341" t="s">
        <v>1352</v>
      </c>
      <c r="E269" s="341" t="s">
        <v>1451</v>
      </c>
      <c r="F269" s="341" t="s">
        <v>1451</v>
      </c>
      <c r="G269" s="342">
        <f t="shared" si="4"/>
        <v>93.95937499999998</v>
      </c>
    </row>
    <row r="270" spans="1:7">
      <c r="A270" s="343" t="s">
        <v>970</v>
      </c>
      <c r="B270" s="343" t="s">
        <v>549</v>
      </c>
      <c r="C270" s="344" t="s">
        <v>1915</v>
      </c>
      <c r="D270" s="341" t="s">
        <v>1916</v>
      </c>
      <c r="E270" s="341" t="s">
        <v>1917</v>
      </c>
      <c r="F270" s="341" t="s">
        <v>1877</v>
      </c>
      <c r="G270" s="342">
        <f t="shared" si="4"/>
        <v>100.11624999999999</v>
      </c>
    </row>
    <row r="271" spans="1:7">
      <c r="A271" s="343" t="s">
        <v>1016</v>
      </c>
      <c r="B271" s="343" t="s">
        <v>634</v>
      </c>
      <c r="C271" s="344" t="s">
        <v>1918</v>
      </c>
      <c r="D271" s="341" t="s">
        <v>1919</v>
      </c>
      <c r="E271" s="341" t="s">
        <v>1920</v>
      </c>
      <c r="F271" s="341" t="s">
        <v>1920</v>
      </c>
      <c r="G271" s="342">
        <f t="shared" si="4"/>
        <v>75.283124999999984</v>
      </c>
    </row>
    <row r="272" spans="1:7" ht="25.5">
      <c r="A272" s="343" t="s">
        <v>974</v>
      </c>
      <c r="B272" s="343" t="s">
        <v>582</v>
      </c>
      <c r="C272" s="344" t="s">
        <v>1921</v>
      </c>
      <c r="D272" s="341"/>
      <c r="E272" s="341"/>
      <c r="F272" s="341"/>
      <c r="G272" s="342">
        <f t="shared" si="4"/>
        <v>0</v>
      </c>
    </row>
    <row r="273" spans="1:7">
      <c r="A273" s="343" t="s">
        <v>970</v>
      </c>
      <c r="B273" s="343" t="s">
        <v>504</v>
      </c>
      <c r="C273" s="344" t="s">
        <v>1922</v>
      </c>
      <c r="D273" s="341"/>
      <c r="E273" s="341"/>
      <c r="F273" s="341"/>
      <c r="G273" s="342">
        <f t="shared" si="4"/>
        <v>0</v>
      </c>
    </row>
    <row r="274" spans="1:7">
      <c r="A274" s="343" t="s">
        <v>976</v>
      </c>
      <c r="B274" s="343" t="s">
        <v>683</v>
      </c>
      <c r="C274" s="344" t="s">
        <v>1923</v>
      </c>
      <c r="D274" s="341" t="s">
        <v>1565</v>
      </c>
      <c r="E274" s="341" t="s">
        <v>1851</v>
      </c>
      <c r="F274" s="341" t="s">
        <v>1784</v>
      </c>
      <c r="G274" s="342">
        <f t="shared" si="4"/>
        <v>85.938750000000013</v>
      </c>
    </row>
    <row r="275" spans="1:7" ht="25.5">
      <c r="A275" s="343" t="s">
        <v>981</v>
      </c>
      <c r="B275" s="343" t="s">
        <v>777</v>
      </c>
      <c r="C275" s="344" t="s">
        <v>1924</v>
      </c>
      <c r="D275" s="341" t="s">
        <v>1774</v>
      </c>
      <c r="E275" s="341"/>
      <c r="F275" s="341"/>
      <c r="G275" s="342">
        <f t="shared" si="4"/>
        <v>15.625</v>
      </c>
    </row>
    <row r="276" spans="1:7">
      <c r="A276" s="343" t="s">
        <v>976</v>
      </c>
      <c r="B276" s="343" t="s">
        <v>648</v>
      </c>
      <c r="C276" s="344" t="s">
        <v>1925</v>
      </c>
      <c r="D276" s="341"/>
      <c r="E276" s="341" t="s">
        <v>1926</v>
      </c>
      <c r="F276" s="341" t="s">
        <v>1926</v>
      </c>
      <c r="G276" s="342">
        <f t="shared" si="4"/>
        <v>31.989374999999999</v>
      </c>
    </row>
    <row r="277" spans="1:7">
      <c r="A277" s="343" t="s">
        <v>976</v>
      </c>
      <c r="B277" s="343" t="s">
        <v>683</v>
      </c>
      <c r="C277" s="344" t="s">
        <v>1927</v>
      </c>
      <c r="D277" s="341" t="s">
        <v>1928</v>
      </c>
      <c r="E277" s="341" t="s">
        <v>1698</v>
      </c>
      <c r="F277" s="341" t="s">
        <v>1698</v>
      </c>
      <c r="G277" s="342">
        <f t="shared" si="4"/>
        <v>82.623124999999987</v>
      </c>
    </row>
    <row r="278" spans="1:7">
      <c r="A278" s="343" t="s">
        <v>976</v>
      </c>
      <c r="B278" s="343" t="s">
        <v>683</v>
      </c>
      <c r="C278" s="344" t="s">
        <v>1929</v>
      </c>
      <c r="D278" s="341"/>
      <c r="E278" s="341" t="s">
        <v>1917</v>
      </c>
      <c r="F278" s="341" t="s">
        <v>1429</v>
      </c>
      <c r="G278" s="342">
        <f t="shared" si="4"/>
        <v>72.31</v>
      </c>
    </row>
    <row r="279" spans="1:7">
      <c r="A279" s="343" t="s">
        <v>984</v>
      </c>
      <c r="B279" s="343" t="s">
        <v>946</v>
      </c>
      <c r="C279" s="344" t="s">
        <v>1930</v>
      </c>
      <c r="D279" s="341" t="s">
        <v>1628</v>
      </c>
      <c r="E279" s="341" t="s">
        <v>1628</v>
      </c>
      <c r="F279" s="341" t="s">
        <v>1628</v>
      </c>
      <c r="G279" s="342">
        <f t="shared" si="4"/>
        <v>81.669999999999987</v>
      </c>
    </row>
    <row r="280" spans="1:7">
      <c r="A280" s="343" t="s">
        <v>970</v>
      </c>
      <c r="B280" s="343" t="s">
        <v>567</v>
      </c>
      <c r="C280" s="344" t="s">
        <v>1931</v>
      </c>
      <c r="D280" s="341" t="s">
        <v>1373</v>
      </c>
      <c r="E280" s="341" t="s">
        <v>1373</v>
      </c>
      <c r="F280" s="341" t="s">
        <v>1819</v>
      </c>
      <c r="G280" s="342">
        <f t="shared" si="4"/>
        <v>129.48124999999999</v>
      </c>
    </row>
    <row r="281" spans="1:7">
      <c r="A281" s="343" t="s">
        <v>983</v>
      </c>
      <c r="B281" s="343" t="s">
        <v>848</v>
      </c>
      <c r="C281" s="344" t="s">
        <v>1932</v>
      </c>
      <c r="D281" s="341" t="s">
        <v>1933</v>
      </c>
      <c r="E281" s="341" t="s">
        <v>1933</v>
      </c>
      <c r="F281" s="341" t="s">
        <v>1933</v>
      </c>
      <c r="G281" s="342">
        <f t="shared" si="4"/>
        <v>76.669999999999987</v>
      </c>
    </row>
    <row r="282" spans="1:7">
      <c r="A282" s="343" t="s">
        <v>970</v>
      </c>
      <c r="B282" s="343" t="s">
        <v>504</v>
      </c>
      <c r="C282" s="344" t="s">
        <v>1934</v>
      </c>
      <c r="D282" s="341"/>
      <c r="E282" s="341"/>
      <c r="F282" s="341"/>
      <c r="G282" s="342">
        <f t="shared" si="4"/>
        <v>0</v>
      </c>
    </row>
    <row r="283" spans="1:7">
      <c r="A283" s="343" t="s">
        <v>984</v>
      </c>
      <c r="B283" s="343" t="s">
        <v>946</v>
      </c>
      <c r="C283" s="344" t="s">
        <v>1935</v>
      </c>
      <c r="D283" s="341" t="s">
        <v>1936</v>
      </c>
      <c r="E283" s="341" t="s">
        <v>1937</v>
      </c>
      <c r="F283" s="341" t="s">
        <v>1486</v>
      </c>
      <c r="G283" s="342">
        <f t="shared" si="4"/>
        <v>110.30249999999999</v>
      </c>
    </row>
    <row r="284" spans="1:7">
      <c r="A284" s="343" t="s">
        <v>984</v>
      </c>
      <c r="B284" s="343" t="s">
        <v>926</v>
      </c>
      <c r="C284" s="344" t="s">
        <v>1938</v>
      </c>
      <c r="D284" s="341" t="s">
        <v>1939</v>
      </c>
      <c r="E284" s="341" t="s">
        <v>1940</v>
      </c>
      <c r="F284" s="341" t="s">
        <v>1612</v>
      </c>
      <c r="G284" s="342">
        <f t="shared" si="4"/>
        <v>61.341249999999988</v>
      </c>
    </row>
    <row r="285" spans="1:7">
      <c r="A285" s="343" t="s">
        <v>970</v>
      </c>
      <c r="B285" s="343" t="s">
        <v>530</v>
      </c>
      <c r="C285" s="344" t="s">
        <v>1941</v>
      </c>
      <c r="D285" s="341"/>
      <c r="E285" s="341"/>
      <c r="F285" s="341"/>
      <c r="G285" s="342">
        <f t="shared" si="4"/>
        <v>0</v>
      </c>
    </row>
    <row r="286" spans="1:7">
      <c r="A286" s="343" t="s">
        <v>978</v>
      </c>
      <c r="B286" s="343" t="s">
        <v>722</v>
      </c>
      <c r="C286" s="344" t="s">
        <v>1942</v>
      </c>
      <c r="D286" s="341" t="s">
        <v>1346</v>
      </c>
      <c r="E286" s="341" t="s">
        <v>1352</v>
      </c>
      <c r="F286" s="341" t="s">
        <v>1352</v>
      </c>
      <c r="G286" s="342">
        <f t="shared" si="4"/>
        <v>83.382499999999993</v>
      </c>
    </row>
    <row r="287" spans="1:7">
      <c r="A287" s="343" t="s">
        <v>1016</v>
      </c>
      <c r="B287" s="343" t="s">
        <v>634</v>
      </c>
      <c r="C287" s="344" t="s">
        <v>1943</v>
      </c>
      <c r="D287" s="341" t="s">
        <v>1944</v>
      </c>
      <c r="E287" s="341" t="s">
        <v>1945</v>
      </c>
      <c r="F287" s="341" t="s">
        <v>1946</v>
      </c>
      <c r="G287" s="342">
        <f t="shared" si="4"/>
        <v>80.842499999999987</v>
      </c>
    </row>
    <row r="288" spans="1:7">
      <c r="A288" s="343" t="s">
        <v>970</v>
      </c>
      <c r="B288" s="343" t="s">
        <v>549</v>
      </c>
      <c r="C288" s="344" t="s">
        <v>1947</v>
      </c>
      <c r="D288" s="341" t="s">
        <v>1595</v>
      </c>
      <c r="E288" s="341" t="s">
        <v>1948</v>
      </c>
      <c r="F288" s="341" t="s">
        <v>1948</v>
      </c>
      <c r="G288" s="342">
        <f t="shared" si="4"/>
        <v>63.178124999999994</v>
      </c>
    </row>
    <row r="289" spans="1:7">
      <c r="A289" s="343" t="s">
        <v>978</v>
      </c>
      <c r="B289" s="343" t="s">
        <v>722</v>
      </c>
      <c r="C289" s="344" t="s">
        <v>1949</v>
      </c>
      <c r="D289" s="341"/>
      <c r="E289" s="341"/>
      <c r="F289" s="341"/>
      <c r="G289" s="342">
        <f t="shared" si="4"/>
        <v>0</v>
      </c>
    </row>
    <row r="290" spans="1:7">
      <c r="A290" s="343" t="s">
        <v>978</v>
      </c>
      <c r="B290" s="343" t="s">
        <v>722</v>
      </c>
      <c r="C290" s="344" t="s">
        <v>1950</v>
      </c>
      <c r="D290" s="341" t="s">
        <v>1595</v>
      </c>
      <c r="E290" s="341" t="s">
        <v>1865</v>
      </c>
      <c r="F290" s="341" t="s">
        <v>1865</v>
      </c>
      <c r="G290" s="342">
        <f t="shared" si="4"/>
        <v>51.909999999999989</v>
      </c>
    </row>
    <row r="291" spans="1:7" ht="25.5">
      <c r="A291" s="343" t="s">
        <v>981</v>
      </c>
      <c r="B291" s="343" t="s">
        <v>777</v>
      </c>
      <c r="C291" s="344" t="s">
        <v>1951</v>
      </c>
      <c r="D291" s="341"/>
      <c r="E291" s="341" t="s">
        <v>1844</v>
      </c>
      <c r="F291" s="341" t="s">
        <v>1952</v>
      </c>
      <c r="G291" s="342">
        <f t="shared" si="4"/>
        <v>32.193750000000001</v>
      </c>
    </row>
    <row r="292" spans="1:7">
      <c r="A292" s="343" t="s">
        <v>978</v>
      </c>
      <c r="B292" s="343" t="s">
        <v>691</v>
      </c>
      <c r="C292" s="344" t="s">
        <v>1953</v>
      </c>
      <c r="D292" s="341" t="s">
        <v>1473</v>
      </c>
      <c r="E292" s="341" t="s">
        <v>1382</v>
      </c>
      <c r="F292" s="341" t="s">
        <v>1382</v>
      </c>
      <c r="G292" s="342">
        <f t="shared" si="4"/>
        <v>53.29999999999999</v>
      </c>
    </row>
    <row r="293" spans="1:7">
      <c r="A293" s="343" t="s">
        <v>974</v>
      </c>
      <c r="B293" s="343" t="s">
        <v>596</v>
      </c>
      <c r="C293" s="344" t="s">
        <v>1954</v>
      </c>
      <c r="D293" s="341" t="s">
        <v>1508</v>
      </c>
      <c r="E293" s="341" t="s">
        <v>1394</v>
      </c>
      <c r="F293" s="341" t="s">
        <v>1394</v>
      </c>
      <c r="G293" s="342">
        <f t="shared" si="4"/>
        <v>30.467499999999998</v>
      </c>
    </row>
    <row r="294" spans="1:7" ht="25.5">
      <c r="A294" s="343" t="s">
        <v>983</v>
      </c>
      <c r="B294" s="343" t="s">
        <v>825</v>
      </c>
      <c r="C294" s="344" t="s">
        <v>1955</v>
      </c>
      <c r="D294" s="341" t="s">
        <v>1367</v>
      </c>
      <c r="E294" s="341" t="s">
        <v>1367</v>
      </c>
      <c r="F294" s="341" t="s">
        <v>1367</v>
      </c>
      <c r="G294" s="342">
        <f t="shared" si="4"/>
        <v>100</v>
      </c>
    </row>
    <row r="295" spans="1:7">
      <c r="A295" s="343" t="s">
        <v>970</v>
      </c>
      <c r="B295" s="343" t="s">
        <v>549</v>
      </c>
      <c r="C295" s="344" t="s">
        <v>1956</v>
      </c>
      <c r="D295" s="341"/>
      <c r="E295" s="341"/>
      <c r="F295" s="341"/>
      <c r="G295" s="342">
        <f t="shared" si="4"/>
        <v>0</v>
      </c>
    </row>
    <row r="296" spans="1:7">
      <c r="A296" s="343" t="s">
        <v>983</v>
      </c>
      <c r="B296" s="343" t="s">
        <v>803</v>
      </c>
      <c r="C296" s="344" t="s">
        <v>1957</v>
      </c>
      <c r="D296" s="341" t="s">
        <v>1958</v>
      </c>
      <c r="E296" s="341" t="s">
        <v>1959</v>
      </c>
      <c r="F296" s="341" t="s">
        <v>1959</v>
      </c>
      <c r="G296" s="342">
        <f t="shared" si="4"/>
        <v>101.28249999999998</v>
      </c>
    </row>
    <row r="297" spans="1:7">
      <c r="A297" s="343" t="s">
        <v>981</v>
      </c>
      <c r="B297" s="343" t="s">
        <v>777</v>
      </c>
      <c r="C297" s="344" t="s">
        <v>1960</v>
      </c>
      <c r="D297" s="341"/>
      <c r="E297" s="341"/>
      <c r="F297" s="341"/>
      <c r="G297" s="342">
        <f t="shared" si="4"/>
        <v>0</v>
      </c>
    </row>
    <row r="298" spans="1:7">
      <c r="A298" s="343" t="s">
        <v>978</v>
      </c>
      <c r="B298" s="343" t="s">
        <v>722</v>
      </c>
      <c r="C298" s="344" t="s">
        <v>1961</v>
      </c>
      <c r="D298" s="341"/>
      <c r="E298" s="341" t="s">
        <v>1471</v>
      </c>
      <c r="F298" s="341" t="s">
        <v>1471</v>
      </c>
      <c r="G298" s="342">
        <f t="shared" si="4"/>
        <v>45.835624999999993</v>
      </c>
    </row>
    <row r="299" spans="1:7">
      <c r="A299" s="343" t="s">
        <v>984</v>
      </c>
      <c r="B299" s="343" t="s">
        <v>896</v>
      </c>
      <c r="C299" s="344" t="s">
        <v>1962</v>
      </c>
      <c r="D299" s="341" t="s">
        <v>1963</v>
      </c>
      <c r="E299" s="341" t="s">
        <v>1381</v>
      </c>
      <c r="F299" s="341" t="s">
        <v>1580</v>
      </c>
      <c r="G299" s="342">
        <f t="shared" si="4"/>
        <v>91.839375000000004</v>
      </c>
    </row>
    <row r="300" spans="1:7">
      <c r="A300" s="343" t="s">
        <v>979</v>
      </c>
      <c r="B300" s="343" t="s">
        <v>742</v>
      </c>
      <c r="C300" s="344" t="s">
        <v>1964</v>
      </c>
      <c r="D300" s="341" t="s">
        <v>1965</v>
      </c>
      <c r="E300" s="341" t="s">
        <v>1965</v>
      </c>
      <c r="F300" s="341" t="s">
        <v>1966</v>
      </c>
      <c r="G300" s="342">
        <f t="shared" si="4"/>
        <v>113.355</v>
      </c>
    </row>
    <row r="301" spans="1:7">
      <c r="A301" s="343" t="s">
        <v>970</v>
      </c>
      <c r="B301" s="343" t="s">
        <v>504</v>
      </c>
      <c r="C301" s="344" t="s">
        <v>1967</v>
      </c>
      <c r="D301" s="341"/>
      <c r="E301" s="341" t="s">
        <v>1388</v>
      </c>
      <c r="F301" s="341" t="s">
        <v>1968</v>
      </c>
      <c r="G301" s="342">
        <f t="shared" si="4"/>
        <v>48.070624999999993</v>
      </c>
    </row>
    <row r="302" spans="1:7">
      <c r="A302" s="343" t="s">
        <v>978</v>
      </c>
      <c r="B302" s="343" t="s">
        <v>691</v>
      </c>
      <c r="C302" s="344" t="s">
        <v>1969</v>
      </c>
      <c r="D302" s="341" t="s">
        <v>1433</v>
      </c>
      <c r="E302" s="341" t="s">
        <v>1381</v>
      </c>
      <c r="F302" s="341" t="s">
        <v>1528</v>
      </c>
      <c r="G302" s="342">
        <f t="shared" si="4"/>
        <v>83.853750000000005</v>
      </c>
    </row>
    <row r="303" spans="1:7">
      <c r="A303" s="343" t="s">
        <v>979</v>
      </c>
      <c r="B303" s="343" t="s">
        <v>742</v>
      </c>
      <c r="C303" s="344" t="s">
        <v>1970</v>
      </c>
      <c r="D303" s="341"/>
      <c r="E303" s="341" t="s">
        <v>1774</v>
      </c>
      <c r="F303" s="341" t="s">
        <v>1774</v>
      </c>
      <c r="G303" s="342">
        <f t="shared" si="4"/>
        <v>34.375</v>
      </c>
    </row>
    <row r="304" spans="1:7">
      <c r="A304" s="343" t="s">
        <v>970</v>
      </c>
      <c r="B304" s="343" t="s">
        <v>549</v>
      </c>
      <c r="C304" s="344" t="s">
        <v>1971</v>
      </c>
      <c r="D304" s="341"/>
      <c r="E304" s="341" t="s">
        <v>1422</v>
      </c>
      <c r="F304" s="341" t="s">
        <v>1421</v>
      </c>
      <c r="G304" s="342">
        <f t="shared" si="4"/>
        <v>40.364374999999995</v>
      </c>
    </row>
    <row r="305" spans="1:7">
      <c r="A305" s="343" t="s">
        <v>979</v>
      </c>
      <c r="B305" s="343" t="s">
        <v>730</v>
      </c>
      <c r="C305" s="344" t="s">
        <v>1972</v>
      </c>
      <c r="D305" s="341"/>
      <c r="E305" s="341"/>
      <c r="F305" s="341"/>
      <c r="G305" s="342">
        <f t="shared" si="4"/>
        <v>0</v>
      </c>
    </row>
    <row r="306" spans="1:7">
      <c r="A306" s="343" t="s">
        <v>983</v>
      </c>
      <c r="B306" s="343" t="s">
        <v>825</v>
      </c>
      <c r="C306" s="344" t="s">
        <v>1973</v>
      </c>
      <c r="D306" s="341" t="s">
        <v>1833</v>
      </c>
      <c r="E306" s="341" t="s">
        <v>1400</v>
      </c>
      <c r="F306" s="341" t="s">
        <v>1400</v>
      </c>
      <c r="G306" s="342">
        <f t="shared" si="4"/>
        <v>92.08</v>
      </c>
    </row>
    <row r="307" spans="1:7">
      <c r="A307" s="343" t="s">
        <v>979</v>
      </c>
      <c r="B307" s="343" t="s">
        <v>755</v>
      </c>
      <c r="C307" s="344" t="s">
        <v>1974</v>
      </c>
      <c r="D307" s="341" t="s">
        <v>1975</v>
      </c>
      <c r="E307" s="341" t="s">
        <v>1976</v>
      </c>
      <c r="F307" s="341" t="s">
        <v>1977</v>
      </c>
      <c r="G307" s="342">
        <f t="shared" si="4"/>
        <v>146.26187499999997</v>
      </c>
    </row>
    <row r="308" spans="1:7">
      <c r="A308" s="343" t="s">
        <v>970</v>
      </c>
      <c r="B308" s="343" t="s">
        <v>504</v>
      </c>
      <c r="C308" s="344" t="s">
        <v>1978</v>
      </c>
      <c r="D308" s="341" t="s">
        <v>1716</v>
      </c>
      <c r="E308" s="341" t="s">
        <v>1906</v>
      </c>
      <c r="F308" s="341" t="s">
        <v>1979</v>
      </c>
      <c r="G308" s="342">
        <f t="shared" si="4"/>
        <v>61.573749999999997</v>
      </c>
    </row>
    <row r="309" spans="1:7">
      <c r="A309" s="343" t="s">
        <v>984</v>
      </c>
      <c r="B309" s="343" t="s">
        <v>946</v>
      </c>
      <c r="C309" s="344" t="s">
        <v>1980</v>
      </c>
      <c r="D309" s="341"/>
      <c r="E309" s="341" t="s">
        <v>1622</v>
      </c>
      <c r="F309" s="341" t="s">
        <v>1622</v>
      </c>
      <c r="G309" s="342">
        <f t="shared" si="4"/>
        <v>43.285000000000004</v>
      </c>
    </row>
    <row r="310" spans="1:7">
      <c r="A310" s="343" t="s">
        <v>983</v>
      </c>
      <c r="B310" s="343" t="s">
        <v>874</v>
      </c>
      <c r="C310" s="344" t="s">
        <v>1981</v>
      </c>
      <c r="D310" s="341" t="s">
        <v>1462</v>
      </c>
      <c r="E310" s="341" t="s">
        <v>1462</v>
      </c>
      <c r="F310" s="341" t="s">
        <v>1462</v>
      </c>
      <c r="G310" s="342">
        <f t="shared" si="4"/>
        <v>101.85</v>
      </c>
    </row>
    <row r="311" spans="1:7">
      <c r="A311" s="343" t="s">
        <v>974</v>
      </c>
      <c r="B311" s="343" t="s">
        <v>596</v>
      </c>
      <c r="C311" s="344" t="s">
        <v>1982</v>
      </c>
      <c r="D311" s="341" t="s">
        <v>1983</v>
      </c>
      <c r="E311" s="341" t="s">
        <v>1983</v>
      </c>
      <c r="F311" s="341" t="s">
        <v>1983</v>
      </c>
      <c r="G311" s="342">
        <f t="shared" si="4"/>
        <v>32.58</v>
      </c>
    </row>
    <row r="312" spans="1:7">
      <c r="A312" s="343" t="s">
        <v>984</v>
      </c>
      <c r="B312" s="343" t="s">
        <v>926</v>
      </c>
      <c r="C312" s="344" t="s">
        <v>1984</v>
      </c>
      <c r="D312" s="341" t="s">
        <v>1985</v>
      </c>
      <c r="E312" s="341" t="s">
        <v>1394</v>
      </c>
      <c r="F312" s="341" t="s">
        <v>1394</v>
      </c>
      <c r="G312" s="342">
        <f t="shared" si="4"/>
        <v>33.042500000000004</v>
      </c>
    </row>
    <row r="313" spans="1:7">
      <c r="A313" s="343" t="s">
        <v>983</v>
      </c>
      <c r="B313" s="343" t="s">
        <v>874</v>
      </c>
      <c r="C313" s="344" t="s">
        <v>1986</v>
      </c>
      <c r="D313" s="341" t="s">
        <v>1987</v>
      </c>
      <c r="E313" s="341" t="s">
        <v>1987</v>
      </c>
      <c r="F313" s="341" t="s">
        <v>1987</v>
      </c>
      <c r="G313" s="342">
        <f t="shared" si="4"/>
        <v>109.08999999999997</v>
      </c>
    </row>
    <row r="314" spans="1:7">
      <c r="A314" s="343" t="s">
        <v>983</v>
      </c>
      <c r="B314" s="343" t="s">
        <v>874</v>
      </c>
      <c r="C314" s="344" t="s">
        <v>1988</v>
      </c>
      <c r="D314" s="341" t="s">
        <v>1989</v>
      </c>
      <c r="E314" s="341" t="s">
        <v>1990</v>
      </c>
      <c r="F314" s="341" t="s">
        <v>1990</v>
      </c>
      <c r="G314" s="342">
        <f t="shared" si="4"/>
        <v>107.99375000000001</v>
      </c>
    </row>
    <row r="315" spans="1:7">
      <c r="A315" s="343" t="s">
        <v>976</v>
      </c>
      <c r="B315" s="343" t="s">
        <v>638</v>
      </c>
      <c r="C315" s="344" t="s">
        <v>1991</v>
      </c>
      <c r="D315" s="341" t="s">
        <v>1992</v>
      </c>
      <c r="E315" s="341" t="s">
        <v>1993</v>
      </c>
      <c r="F315" s="341" t="s">
        <v>1994</v>
      </c>
      <c r="G315" s="342">
        <f t="shared" si="4"/>
        <v>82.169999999999987</v>
      </c>
    </row>
    <row r="316" spans="1:7">
      <c r="A316" s="343" t="s">
        <v>979</v>
      </c>
      <c r="B316" s="343" t="s">
        <v>755</v>
      </c>
      <c r="C316" s="344" t="s">
        <v>1995</v>
      </c>
      <c r="D316" s="341" t="s">
        <v>1446</v>
      </c>
      <c r="E316" s="341" t="s">
        <v>1388</v>
      </c>
      <c r="F316" s="341" t="s">
        <v>1996</v>
      </c>
      <c r="G316" s="342">
        <f t="shared" si="4"/>
        <v>69.423750000000013</v>
      </c>
    </row>
    <row r="317" spans="1:7">
      <c r="A317" s="343" t="s">
        <v>1016</v>
      </c>
      <c r="B317" s="343" t="s">
        <v>620</v>
      </c>
      <c r="C317" s="344" t="s">
        <v>1997</v>
      </c>
      <c r="D317" s="341" t="s">
        <v>1998</v>
      </c>
      <c r="E317" s="341" t="s">
        <v>1998</v>
      </c>
      <c r="F317" s="341" t="s">
        <v>1998</v>
      </c>
      <c r="G317" s="342">
        <f t="shared" si="4"/>
        <v>101.32999999999998</v>
      </c>
    </row>
    <row r="318" spans="1:7">
      <c r="A318" s="343" t="s">
        <v>983</v>
      </c>
      <c r="B318" s="343" t="s">
        <v>848</v>
      </c>
      <c r="C318" s="344" t="s">
        <v>1999</v>
      </c>
      <c r="D318" s="341" t="s">
        <v>1367</v>
      </c>
      <c r="E318" s="341" t="s">
        <v>1367</v>
      </c>
      <c r="F318" s="341" t="s">
        <v>1851</v>
      </c>
      <c r="G318" s="342">
        <f t="shared" si="4"/>
        <v>99.306249999999991</v>
      </c>
    </row>
    <row r="319" spans="1:7">
      <c r="A319" s="343" t="s">
        <v>1016</v>
      </c>
      <c r="B319" s="343" t="s">
        <v>634</v>
      </c>
      <c r="C319" s="344" t="s">
        <v>2000</v>
      </c>
      <c r="D319" s="341"/>
      <c r="E319" s="341" t="s">
        <v>2001</v>
      </c>
      <c r="F319" s="341" t="s">
        <v>2001</v>
      </c>
      <c r="G319" s="342">
        <f t="shared" si="4"/>
        <v>22.44</v>
      </c>
    </row>
    <row r="320" spans="1:7">
      <c r="A320" s="343" t="s">
        <v>974</v>
      </c>
      <c r="B320" s="343" t="s">
        <v>582</v>
      </c>
      <c r="C320" s="344" t="s">
        <v>2002</v>
      </c>
      <c r="D320" s="341"/>
      <c r="E320" s="341"/>
      <c r="F320" s="341"/>
      <c r="G320" s="342">
        <f t="shared" si="4"/>
        <v>0</v>
      </c>
    </row>
    <row r="321" spans="1:7" ht="25.5">
      <c r="A321" s="343" t="s">
        <v>983</v>
      </c>
      <c r="B321" s="343" t="s">
        <v>874</v>
      </c>
      <c r="C321" s="344" t="s">
        <v>2003</v>
      </c>
      <c r="D321" s="341" t="s">
        <v>1690</v>
      </c>
      <c r="E321" s="341" t="s">
        <v>1391</v>
      </c>
      <c r="F321" s="341" t="s">
        <v>1391</v>
      </c>
      <c r="G321" s="342">
        <f t="shared" si="4"/>
        <v>86.148124999999993</v>
      </c>
    </row>
    <row r="322" spans="1:7" ht="25.5">
      <c r="A322" s="343" t="s">
        <v>976</v>
      </c>
      <c r="B322" s="343" t="s">
        <v>683</v>
      </c>
      <c r="C322" s="344" t="s">
        <v>2004</v>
      </c>
      <c r="D322" s="341" t="s">
        <v>1588</v>
      </c>
      <c r="E322" s="341" t="s">
        <v>1700</v>
      </c>
      <c r="F322" s="341" t="s">
        <v>2005</v>
      </c>
      <c r="G322" s="342">
        <f t="shared" si="4"/>
        <v>89.194374999999994</v>
      </c>
    </row>
    <row r="323" spans="1:7">
      <c r="A323" s="343" t="s">
        <v>970</v>
      </c>
      <c r="B323" s="343" t="s">
        <v>567</v>
      </c>
      <c r="C323" s="344" t="s">
        <v>2006</v>
      </c>
      <c r="D323" s="341" t="s">
        <v>2007</v>
      </c>
      <c r="E323" s="341" t="s">
        <v>1544</v>
      </c>
      <c r="F323" s="341" t="s">
        <v>1544</v>
      </c>
      <c r="G323" s="342">
        <f t="shared" si="4"/>
        <v>105.02187499999999</v>
      </c>
    </row>
    <row r="324" spans="1:7">
      <c r="A324" s="343" t="s">
        <v>970</v>
      </c>
      <c r="B324" s="343" t="s">
        <v>567</v>
      </c>
      <c r="C324" s="344" t="s">
        <v>2008</v>
      </c>
      <c r="D324" s="341" t="s">
        <v>2009</v>
      </c>
      <c r="E324" s="341" t="s">
        <v>1874</v>
      </c>
      <c r="F324" s="341" t="s">
        <v>1874</v>
      </c>
      <c r="G324" s="342">
        <f t="shared" si="4"/>
        <v>130.34125</v>
      </c>
    </row>
    <row r="325" spans="1:7">
      <c r="A325" s="343" t="s">
        <v>974</v>
      </c>
      <c r="B325" s="343" t="s">
        <v>596</v>
      </c>
      <c r="C325" s="344" t="s">
        <v>2010</v>
      </c>
      <c r="D325" s="341" t="s">
        <v>1504</v>
      </c>
      <c r="E325" s="341" t="s">
        <v>2011</v>
      </c>
      <c r="F325" s="341" t="s">
        <v>1739</v>
      </c>
      <c r="G325" s="342">
        <f t="shared" si="4"/>
        <v>32.002499999999998</v>
      </c>
    </row>
    <row r="326" spans="1:7">
      <c r="A326" s="343" t="s">
        <v>970</v>
      </c>
      <c r="B326" s="343" t="s">
        <v>504</v>
      </c>
      <c r="C326" s="344" t="s">
        <v>2012</v>
      </c>
      <c r="D326" s="341" t="s">
        <v>2013</v>
      </c>
      <c r="E326" s="341" t="s">
        <v>2014</v>
      </c>
      <c r="F326" s="341" t="s">
        <v>2015</v>
      </c>
      <c r="G326" s="342">
        <f t="shared" si="4"/>
        <v>50.333125000000003</v>
      </c>
    </row>
    <row r="327" spans="1:7">
      <c r="A327" s="343" t="s">
        <v>979</v>
      </c>
      <c r="B327" s="343" t="s">
        <v>730</v>
      </c>
      <c r="C327" s="344" t="s">
        <v>2016</v>
      </c>
      <c r="D327" s="341"/>
      <c r="E327" s="341"/>
      <c r="F327" s="341"/>
      <c r="G327" s="342">
        <f t="shared" ref="G327:G390" si="5">((D327+E327+(F327*1.2))/3.2)*100</f>
        <v>0</v>
      </c>
    </row>
    <row r="328" spans="1:7">
      <c r="A328" s="343" t="s">
        <v>970</v>
      </c>
      <c r="B328" s="343" t="s">
        <v>567</v>
      </c>
      <c r="C328" s="344" t="s">
        <v>2017</v>
      </c>
      <c r="D328" s="341"/>
      <c r="E328" s="341" t="s">
        <v>1367</v>
      </c>
      <c r="F328" s="341" t="s">
        <v>1367</v>
      </c>
      <c r="G328" s="342">
        <f t="shared" si="5"/>
        <v>68.75</v>
      </c>
    </row>
    <row r="329" spans="1:7">
      <c r="A329" s="343" t="s">
        <v>981</v>
      </c>
      <c r="B329" s="343" t="s">
        <v>760</v>
      </c>
      <c r="C329" s="344" t="s">
        <v>2018</v>
      </c>
      <c r="D329" s="341" t="s">
        <v>2019</v>
      </c>
      <c r="E329" s="341" t="s">
        <v>2020</v>
      </c>
      <c r="F329" s="341" t="s">
        <v>2021</v>
      </c>
      <c r="G329" s="342">
        <f t="shared" si="5"/>
        <v>171.5</v>
      </c>
    </row>
    <row r="330" spans="1:7" ht="25.5">
      <c r="A330" s="343" t="s">
        <v>970</v>
      </c>
      <c r="B330" s="343" t="s">
        <v>504</v>
      </c>
      <c r="C330" s="344" t="s">
        <v>2022</v>
      </c>
      <c r="D330" s="341" t="s">
        <v>1533</v>
      </c>
      <c r="E330" s="341" t="s">
        <v>1963</v>
      </c>
      <c r="F330" s="341" t="s">
        <v>2023</v>
      </c>
      <c r="G330" s="342">
        <f t="shared" si="5"/>
        <v>77.91</v>
      </c>
    </row>
    <row r="331" spans="1:7">
      <c r="A331" s="343" t="s">
        <v>983</v>
      </c>
      <c r="B331" s="343" t="s">
        <v>825</v>
      </c>
      <c r="C331" s="344" t="s">
        <v>2024</v>
      </c>
      <c r="D331" s="341" t="s">
        <v>2025</v>
      </c>
      <c r="E331" s="341" t="s">
        <v>1382</v>
      </c>
      <c r="F331" s="341" t="s">
        <v>1382</v>
      </c>
      <c r="G331" s="342">
        <f t="shared" si="5"/>
        <v>74.8</v>
      </c>
    </row>
    <row r="332" spans="1:7">
      <c r="A332" s="343" t="s">
        <v>978</v>
      </c>
      <c r="B332" s="343" t="s">
        <v>722</v>
      </c>
      <c r="C332" s="344" t="s">
        <v>2026</v>
      </c>
      <c r="D332" s="341"/>
      <c r="E332" s="341" t="s">
        <v>1656</v>
      </c>
      <c r="F332" s="341" t="s">
        <v>1656</v>
      </c>
      <c r="G332" s="342">
        <f t="shared" si="5"/>
        <v>61.304375</v>
      </c>
    </row>
    <row r="333" spans="1:7">
      <c r="A333" s="343" t="s">
        <v>978</v>
      </c>
      <c r="B333" s="343" t="s">
        <v>722</v>
      </c>
      <c r="C333" s="344" t="s">
        <v>2027</v>
      </c>
      <c r="D333" s="341"/>
      <c r="E333" s="341" t="s">
        <v>2028</v>
      </c>
      <c r="F333" s="341" t="s">
        <v>2029</v>
      </c>
      <c r="G333" s="342">
        <f t="shared" si="5"/>
        <v>68.714999999999989</v>
      </c>
    </row>
    <row r="334" spans="1:7">
      <c r="A334" s="343" t="s">
        <v>983</v>
      </c>
      <c r="B334" s="343" t="s">
        <v>874</v>
      </c>
      <c r="C334" s="344" t="s">
        <v>2030</v>
      </c>
      <c r="D334" s="341" t="s">
        <v>1963</v>
      </c>
      <c r="E334" s="341" t="s">
        <v>1682</v>
      </c>
      <c r="F334" s="341" t="s">
        <v>1682</v>
      </c>
      <c r="G334" s="342">
        <f t="shared" si="5"/>
        <v>75.465625000000003</v>
      </c>
    </row>
    <row r="335" spans="1:7">
      <c r="A335" s="343" t="s">
        <v>983</v>
      </c>
      <c r="B335" s="343" t="s">
        <v>803</v>
      </c>
      <c r="C335" s="344" t="s">
        <v>2031</v>
      </c>
      <c r="D335" s="341" t="s">
        <v>1449</v>
      </c>
      <c r="E335" s="341" t="s">
        <v>1367</v>
      </c>
      <c r="F335" s="341" t="s">
        <v>1367</v>
      </c>
      <c r="G335" s="342">
        <f t="shared" si="5"/>
        <v>99.218749999999986</v>
      </c>
    </row>
    <row r="336" spans="1:7">
      <c r="A336" s="343" t="s">
        <v>983</v>
      </c>
      <c r="B336" s="343" t="s">
        <v>825</v>
      </c>
      <c r="C336" s="344" t="s">
        <v>2032</v>
      </c>
      <c r="D336" s="341" t="s">
        <v>1710</v>
      </c>
      <c r="E336" s="341" t="s">
        <v>2033</v>
      </c>
      <c r="F336" s="341" t="s">
        <v>2033</v>
      </c>
      <c r="G336" s="342">
        <f t="shared" si="5"/>
        <v>45.986249999999998</v>
      </c>
    </row>
    <row r="337" spans="1:7">
      <c r="A337" s="343" t="s">
        <v>983</v>
      </c>
      <c r="B337" s="343" t="s">
        <v>803</v>
      </c>
      <c r="C337" s="344" t="s">
        <v>2034</v>
      </c>
      <c r="D337" s="341" t="s">
        <v>1774</v>
      </c>
      <c r="E337" s="341" t="s">
        <v>1774</v>
      </c>
      <c r="F337" s="341" t="s">
        <v>1774</v>
      </c>
      <c r="G337" s="342">
        <f t="shared" si="5"/>
        <v>50</v>
      </c>
    </row>
    <row r="338" spans="1:7">
      <c r="A338" s="343" t="s">
        <v>978</v>
      </c>
      <c r="B338" s="343" t="s">
        <v>691</v>
      </c>
      <c r="C338" s="344" t="s">
        <v>2035</v>
      </c>
      <c r="D338" s="341" t="s">
        <v>2036</v>
      </c>
      <c r="E338" s="341" t="s">
        <v>1519</v>
      </c>
      <c r="F338" s="341" t="s">
        <v>1519</v>
      </c>
      <c r="G338" s="342">
        <f t="shared" si="5"/>
        <v>57.089999999999982</v>
      </c>
    </row>
    <row r="339" spans="1:7">
      <c r="A339" s="343" t="s">
        <v>979</v>
      </c>
      <c r="B339" s="343" t="s">
        <v>742</v>
      </c>
      <c r="C339" s="344" t="s">
        <v>2037</v>
      </c>
      <c r="D339" s="341" t="s">
        <v>1916</v>
      </c>
      <c r="E339" s="341" t="s">
        <v>2038</v>
      </c>
      <c r="F339" s="341" t="s">
        <v>2038</v>
      </c>
      <c r="G339" s="342">
        <f t="shared" si="5"/>
        <v>117.53750000000001</v>
      </c>
    </row>
    <row r="340" spans="1:7">
      <c r="A340" s="343" t="s">
        <v>970</v>
      </c>
      <c r="B340" s="343" t="s">
        <v>530</v>
      </c>
      <c r="C340" s="344" t="s">
        <v>2039</v>
      </c>
      <c r="D340" s="341" t="s">
        <v>1569</v>
      </c>
      <c r="E340" s="341" t="s">
        <v>2040</v>
      </c>
      <c r="F340" s="341" t="s">
        <v>1568</v>
      </c>
      <c r="G340" s="342">
        <f t="shared" si="5"/>
        <v>92.014375000000001</v>
      </c>
    </row>
    <row r="341" spans="1:7" ht="25.5">
      <c r="A341" s="343" t="s">
        <v>976</v>
      </c>
      <c r="B341" s="343" t="s">
        <v>683</v>
      </c>
      <c r="C341" s="344" t="s">
        <v>2041</v>
      </c>
      <c r="D341" s="341"/>
      <c r="E341" s="341" t="s">
        <v>1352</v>
      </c>
      <c r="F341" s="341" t="s">
        <v>1351</v>
      </c>
      <c r="G341" s="342">
        <f t="shared" si="5"/>
        <v>62.708125000000003</v>
      </c>
    </row>
    <row r="342" spans="1:7">
      <c r="A342" s="343" t="s">
        <v>976</v>
      </c>
      <c r="B342" s="343" t="s">
        <v>659</v>
      </c>
      <c r="C342" s="344" t="s">
        <v>2042</v>
      </c>
      <c r="D342" s="341" t="s">
        <v>2043</v>
      </c>
      <c r="E342" s="341" t="s">
        <v>2044</v>
      </c>
      <c r="F342" s="341" t="s">
        <v>2045</v>
      </c>
      <c r="G342" s="342">
        <f t="shared" si="5"/>
        <v>190.21687499999999</v>
      </c>
    </row>
    <row r="343" spans="1:7">
      <c r="A343" s="343" t="s">
        <v>970</v>
      </c>
      <c r="B343" s="343" t="s">
        <v>504</v>
      </c>
      <c r="C343" s="344" t="s">
        <v>2046</v>
      </c>
      <c r="D343" s="341"/>
      <c r="E343" s="341"/>
      <c r="F343" s="341"/>
      <c r="G343" s="342">
        <f t="shared" si="5"/>
        <v>0</v>
      </c>
    </row>
    <row r="344" spans="1:7">
      <c r="A344" s="343" t="s">
        <v>979</v>
      </c>
      <c r="B344" s="343" t="s">
        <v>742</v>
      </c>
      <c r="C344" s="344" t="s">
        <v>2047</v>
      </c>
      <c r="D344" s="341" t="s">
        <v>1869</v>
      </c>
      <c r="E344" s="341" t="s">
        <v>1436</v>
      </c>
      <c r="F344" s="341" t="s">
        <v>1436</v>
      </c>
      <c r="G344" s="342">
        <f t="shared" si="5"/>
        <v>97.031249999999986</v>
      </c>
    </row>
    <row r="345" spans="1:7" ht="25.5">
      <c r="A345" s="343" t="s">
        <v>1016</v>
      </c>
      <c r="B345" s="343" t="s">
        <v>620</v>
      </c>
      <c r="C345" s="344" t="s">
        <v>2048</v>
      </c>
      <c r="D345" s="341" t="s">
        <v>2049</v>
      </c>
      <c r="E345" s="341" t="s">
        <v>2023</v>
      </c>
      <c r="F345" s="341" t="s">
        <v>2050</v>
      </c>
      <c r="G345" s="342">
        <f t="shared" si="5"/>
        <v>70.57374999999999</v>
      </c>
    </row>
    <row r="346" spans="1:7" ht="25.5">
      <c r="A346" s="343" t="s">
        <v>984</v>
      </c>
      <c r="B346" s="343" t="s">
        <v>896</v>
      </c>
      <c r="C346" s="344" t="s">
        <v>2051</v>
      </c>
      <c r="D346" s="341" t="s">
        <v>1367</v>
      </c>
      <c r="E346" s="341" t="s">
        <v>1382</v>
      </c>
      <c r="F346" s="341" t="s">
        <v>1367</v>
      </c>
      <c r="G346" s="342">
        <f t="shared" si="5"/>
        <v>92.1875</v>
      </c>
    </row>
    <row r="347" spans="1:7">
      <c r="A347" s="343" t="s">
        <v>984</v>
      </c>
      <c r="B347" s="343" t="s">
        <v>926</v>
      </c>
      <c r="C347" s="344" t="s">
        <v>2052</v>
      </c>
      <c r="D347" s="341" t="s">
        <v>1737</v>
      </c>
      <c r="E347" s="341" t="s">
        <v>1737</v>
      </c>
      <c r="F347" s="341" t="s">
        <v>1737</v>
      </c>
      <c r="G347" s="342">
        <f t="shared" si="5"/>
        <v>39.809999999999995</v>
      </c>
    </row>
    <row r="348" spans="1:7">
      <c r="A348" s="343" t="s">
        <v>984</v>
      </c>
      <c r="B348" s="343" t="s">
        <v>879</v>
      </c>
      <c r="C348" s="344" t="s">
        <v>2053</v>
      </c>
      <c r="D348" s="341" t="s">
        <v>1774</v>
      </c>
      <c r="E348" s="341" t="s">
        <v>1421</v>
      </c>
      <c r="F348" s="341" t="s">
        <v>1860</v>
      </c>
      <c r="G348" s="342">
        <f t="shared" si="5"/>
        <v>61.040624999999991</v>
      </c>
    </row>
    <row r="349" spans="1:7" ht="25.5">
      <c r="A349" s="343" t="s">
        <v>981</v>
      </c>
      <c r="B349" s="343" t="s">
        <v>791</v>
      </c>
      <c r="C349" s="344" t="s">
        <v>2054</v>
      </c>
      <c r="D349" s="341"/>
      <c r="E349" s="341" t="s">
        <v>2055</v>
      </c>
      <c r="F349" s="341" t="s">
        <v>2056</v>
      </c>
      <c r="G349" s="342">
        <f t="shared" si="5"/>
        <v>118.9525</v>
      </c>
    </row>
    <row r="350" spans="1:7" ht="25.5">
      <c r="A350" s="343" t="s">
        <v>981</v>
      </c>
      <c r="B350" s="343" t="s">
        <v>760</v>
      </c>
      <c r="C350" s="344" t="s">
        <v>2057</v>
      </c>
      <c r="D350" s="341" t="s">
        <v>2058</v>
      </c>
      <c r="E350" s="341" t="s">
        <v>1760</v>
      </c>
      <c r="F350" s="341" t="s">
        <v>1673</v>
      </c>
      <c r="G350" s="342">
        <f t="shared" si="5"/>
        <v>61.327500000000001</v>
      </c>
    </row>
    <row r="351" spans="1:7">
      <c r="A351" s="343" t="s">
        <v>976</v>
      </c>
      <c r="B351" s="343" t="s">
        <v>683</v>
      </c>
      <c r="C351" s="344" t="s">
        <v>2059</v>
      </c>
      <c r="D351" s="341" t="s">
        <v>2060</v>
      </c>
      <c r="E351" s="341" t="s">
        <v>2060</v>
      </c>
      <c r="F351" s="341" t="s">
        <v>2060</v>
      </c>
      <c r="G351" s="342">
        <f t="shared" si="5"/>
        <v>135.19</v>
      </c>
    </row>
    <row r="352" spans="1:7">
      <c r="A352" s="343" t="s">
        <v>970</v>
      </c>
      <c r="B352" s="343" t="s">
        <v>567</v>
      </c>
      <c r="C352" s="344" t="s">
        <v>2061</v>
      </c>
      <c r="D352" s="341" t="s">
        <v>2062</v>
      </c>
      <c r="E352" s="341" t="s">
        <v>1521</v>
      </c>
      <c r="F352" s="341" t="s">
        <v>2063</v>
      </c>
      <c r="G352" s="342">
        <f t="shared" si="5"/>
        <v>64.539999999999992</v>
      </c>
    </row>
    <row r="353" spans="1:7">
      <c r="A353" s="343" t="s">
        <v>981</v>
      </c>
      <c r="B353" s="343" t="s">
        <v>791</v>
      </c>
      <c r="C353" s="344" t="s">
        <v>2064</v>
      </c>
      <c r="D353" s="341"/>
      <c r="E353" s="341"/>
      <c r="F353" s="341"/>
      <c r="G353" s="342">
        <f t="shared" si="5"/>
        <v>0</v>
      </c>
    </row>
    <row r="354" spans="1:7">
      <c r="A354" s="343" t="s">
        <v>970</v>
      </c>
      <c r="B354" s="343" t="s">
        <v>504</v>
      </c>
      <c r="C354" s="344" t="s">
        <v>2065</v>
      </c>
      <c r="D354" s="341" t="s">
        <v>1352</v>
      </c>
      <c r="E354" s="341" t="s">
        <v>1352</v>
      </c>
      <c r="F354" s="341" t="s">
        <v>1352</v>
      </c>
      <c r="G354" s="342">
        <f t="shared" si="5"/>
        <v>91.67</v>
      </c>
    </row>
    <row r="355" spans="1:7">
      <c r="A355" s="343" t="s">
        <v>976</v>
      </c>
      <c r="B355" s="343" t="s">
        <v>659</v>
      </c>
      <c r="C355" s="344" t="s">
        <v>2066</v>
      </c>
      <c r="D355" s="341"/>
      <c r="E355" s="341" t="s">
        <v>1630</v>
      </c>
      <c r="F355" s="341" t="s">
        <v>2067</v>
      </c>
      <c r="G355" s="342">
        <f t="shared" si="5"/>
        <v>68.782499999999985</v>
      </c>
    </row>
    <row r="356" spans="1:7" ht="25.5">
      <c r="A356" s="343" t="s">
        <v>976</v>
      </c>
      <c r="B356" s="343" t="s">
        <v>683</v>
      </c>
      <c r="C356" s="344" t="s">
        <v>2068</v>
      </c>
      <c r="D356" s="341" t="s">
        <v>1367</v>
      </c>
      <c r="E356" s="341" t="s">
        <v>1371</v>
      </c>
      <c r="F356" s="341" t="s">
        <v>1371</v>
      </c>
      <c r="G356" s="342">
        <f t="shared" si="5"/>
        <v>109.74187499999999</v>
      </c>
    </row>
    <row r="357" spans="1:7">
      <c r="A357" s="343" t="s">
        <v>970</v>
      </c>
      <c r="B357" s="343" t="s">
        <v>504</v>
      </c>
      <c r="C357" s="344" t="s">
        <v>2069</v>
      </c>
      <c r="D357" s="341" t="s">
        <v>2070</v>
      </c>
      <c r="E357" s="341" t="s">
        <v>2071</v>
      </c>
      <c r="F357" s="341" t="s">
        <v>2071</v>
      </c>
      <c r="G357" s="342">
        <f t="shared" si="5"/>
        <v>85.904375000000002</v>
      </c>
    </row>
    <row r="358" spans="1:7">
      <c r="A358" s="343" t="s">
        <v>981</v>
      </c>
      <c r="B358" s="343" t="s">
        <v>760</v>
      </c>
      <c r="C358" s="344" t="s">
        <v>2072</v>
      </c>
      <c r="D358" s="341" t="s">
        <v>2073</v>
      </c>
      <c r="E358" s="341" t="s">
        <v>2074</v>
      </c>
      <c r="F358" s="341" t="s">
        <v>2075</v>
      </c>
      <c r="G358" s="342">
        <f t="shared" si="5"/>
        <v>146.3125</v>
      </c>
    </row>
    <row r="359" spans="1:7">
      <c r="A359" s="343" t="s">
        <v>970</v>
      </c>
      <c r="B359" s="343" t="s">
        <v>567</v>
      </c>
      <c r="C359" s="344" t="s">
        <v>2076</v>
      </c>
      <c r="D359" s="341" t="s">
        <v>2077</v>
      </c>
      <c r="E359" s="341" t="s">
        <v>2078</v>
      </c>
      <c r="F359" s="341" t="s">
        <v>2078</v>
      </c>
      <c r="G359" s="342">
        <f t="shared" si="5"/>
        <v>133.68187499999999</v>
      </c>
    </row>
    <row r="360" spans="1:7">
      <c r="A360" s="343" t="s">
        <v>976</v>
      </c>
      <c r="B360" s="343" t="s">
        <v>683</v>
      </c>
      <c r="C360" s="344" t="s">
        <v>2079</v>
      </c>
      <c r="D360" s="341" t="s">
        <v>2080</v>
      </c>
      <c r="E360" s="341" t="s">
        <v>1796</v>
      </c>
      <c r="F360" s="341" t="s">
        <v>2081</v>
      </c>
      <c r="G360" s="342">
        <f t="shared" si="5"/>
        <v>85.7</v>
      </c>
    </row>
    <row r="361" spans="1:7">
      <c r="A361" s="343" t="s">
        <v>976</v>
      </c>
      <c r="B361" s="343" t="s">
        <v>648</v>
      </c>
      <c r="C361" s="344" t="s">
        <v>2082</v>
      </c>
      <c r="D361" s="341"/>
      <c r="E361" s="341" t="s">
        <v>1382</v>
      </c>
      <c r="F361" s="341" t="s">
        <v>1759</v>
      </c>
      <c r="G361" s="342">
        <f t="shared" si="5"/>
        <v>53.437499999999993</v>
      </c>
    </row>
    <row r="362" spans="1:7" ht="25.5">
      <c r="A362" s="343" t="s">
        <v>981</v>
      </c>
      <c r="B362" s="343" t="s">
        <v>791</v>
      </c>
      <c r="C362" s="344" t="s">
        <v>2083</v>
      </c>
      <c r="D362" s="341"/>
      <c r="E362" s="341"/>
      <c r="F362" s="341"/>
      <c r="G362" s="342">
        <f t="shared" si="5"/>
        <v>0</v>
      </c>
    </row>
    <row r="363" spans="1:7" ht="25.5">
      <c r="A363" s="343" t="s">
        <v>976</v>
      </c>
      <c r="B363" s="343" t="s">
        <v>659</v>
      </c>
      <c r="C363" s="344" t="s">
        <v>2084</v>
      </c>
      <c r="D363" s="341" t="s">
        <v>2085</v>
      </c>
      <c r="E363" s="341" t="s">
        <v>2062</v>
      </c>
      <c r="F363" s="341" t="s">
        <v>2062</v>
      </c>
      <c r="G363" s="342">
        <f t="shared" si="5"/>
        <v>55.847500000000004</v>
      </c>
    </row>
    <row r="364" spans="1:7">
      <c r="A364" s="343" t="s">
        <v>974</v>
      </c>
      <c r="B364" s="343" t="s">
        <v>582</v>
      </c>
      <c r="C364" s="344" t="s">
        <v>2086</v>
      </c>
      <c r="D364" s="341"/>
      <c r="E364" s="341"/>
      <c r="F364" s="341"/>
      <c r="G364" s="342">
        <f t="shared" si="5"/>
        <v>0</v>
      </c>
    </row>
    <row r="365" spans="1:7" ht="25.5">
      <c r="A365" s="343" t="s">
        <v>970</v>
      </c>
      <c r="B365" s="343" t="s">
        <v>504</v>
      </c>
      <c r="C365" s="344" t="s">
        <v>2087</v>
      </c>
      <c r="D365" s="341" t="s">
        <v>1727</v>
      </c>
      <c r="E365" s="341" t="s">
        <v>1994</v>
      </c>
      <c r="F365" s="341" t="s">
        <v>1993</v>
      </c>
      <c r="G365" s="342">
        <f t="shared" si="5"/>
        <v>83.413749999999993</v>
      </c>
    </row>
    <row r="366" spans="1:7" ht="25.5">
      <c r="A366" s="343" t="s">
        <v>984</v>
      </c>
      <c r="B366" s="343" t="s">
        <v>896</v>
      </c>
      <c r="C366" s="344" t="s">
        <v>2088</v>
      </c>
      <c r="D366" s="341" t="s">
        <v>1666</v>
      </c>
      <c r="E366" s="341" t="s">
        <v>1905</v>
      </c>
      <c r="F366" s="341" t="s">
        <v>2089</v>
      </c>
      <c r="G366" s="342">
        <f t="shared" si="5"/>
        <v>82.234999999999999</v>
      </c>
    </row>
    <row r="367" spans="1:7" ht="25.5">
      <c r="A367" s="343" t="s">
        <v>974</v>
      </c>
      <c r="B367" s="343" t="s">
        <v>596</v>
      </c>
      <c r="C367" s="344" t="s">
        <v>2090</v>
      </c>
      <c r="D367" s="341" t="s">
        <v>2091</v>
      </c>
      <c r="E367" s="341" t="s">
        <v>1612</v>
      </c>
      <c r="F367" s="341" t="s">
        <v>1612</v>
      </c>
      <c r="G367" s="342">
        <f t="shared" si="5"/>
        <v>51.791249999999991</v>
      </c>
    </row>
    <row r="368" spans="1:7" ht="25.5">
      <c r="A368" s="343" t="s">
        <v>976</v>
      </c>
      <c r="B368" s="343" t="s">
        <v>683</v>
      </c>
      <c r="C368" s="344" t="s">
        <v>2092</v>
      </c>
      <c r="D368" s="341"/>
      <c r="E368" s="341" t="s">
        <v>1424</v>
      </c>
      <c r="F368" s="341" t="s">
        <v>2093</v>
      </c>
      <c r="G368" s="342">
        <f t="shared" si="5"/>
        <v>11.145624999999999</v>
      </c>
    </row>
    <row r="369" spans="1:7" ht="25.5">
      <c r="A369" s="343" t="s">
        <v>976</v>
      </c>
      <c r="B369" s="343" t="s">
        <v>659</v>
      </c>
      <c r="C369" s="344" t="s">
        <v>2094</v>
      </c>
      <c r="D369" s="341" t="s">
        <v>2095</v>
      </c>
      <c r="E369" s="341" t="s">
        <v>2096</v>
      </c>
      <c r="F369" s="341" t="s">
        <v>2097</v>
      </c>
      <c r="G369" s="342">
        <f t="shared" si="5"/>
        <v>78.946874999999991</v>
      </c>
    </row>
    <row r="370" spans="1:7">
      <c r="A370" s="343" t="s">
        <v>976</v>
      </c>
      <c r="B370" s="343" t="s">
        <v>648</v>
      </c>
      <c r="C370" s="344" t="s">
        <v>2098</v>
      </c>
      <c r="D370" s="341"/>
      <c r="E370" s="341" t="s">
        <v>1892</v>
      </c>
      <c r="F370" s="341" t="s">
        <v>1892</v>
      </c>
      <c r="G370" s="342">
        <f t="shared" si="5"/>
        <v>21.195625</v>
      </c>
    </row>
    <row r="371" spans="1:7">
      <c r="A371" s="343" t="s">
        <v>978</v>
      </c>
      <c r="B371" s="343" t="s">
        <v>691</v>
      </c>
      <c r="C371" s="344" t="s">
        <v>2099</v>
      </c>
      <c r="D371" s="341" t="s">
        <v>2100</v>
      </c>
      <c r="E371" s="341" t="s">
        <v>2101</v>
      </c>
      <c r="F371" s="341" t="s">
        <v>2101</v>
      </c>
      <c r="G371" s="342">
        <f t="shared" si="5"/>
        <v>54.307499999999983</v>
      </c>
    </row>
    <row r="372" spans="1:7">
      <c r="A372" s="343" t="s">
        <v>976</v>
      </c>
      <c r="B372" s="343" t="s">
        <v>659</v>
      </c>
      <c r="C372" s="344" t="s">
        <v>2102</v>
      </c>
      <c r="D372" s="341" t="s">
        <v>1400</v>
      </c>
      <c r="E372" s="341" t="s">
        <v>1367</v>
      </c>
      <c r="F372" s="341" t="s">
        <v>1729</v>
      </c>
      <c r="G372" s="342">
        <f t="shared" si="5"/>
        <v>99.16687499999999</v>
      </c>
    </row>
    <row r="373" spans="1:7">
      <c r="A373" s="343" t="s">
        <v>974</v>
      </c>
      <c r="B373" s="343" t="s">
        <v>596</v>
      </c>
      <c r="C373" s="344" t="s">
        <v>2103</v>
      </c>
      <c r="D373" s="341" t="s">
        <v>1638</v>
      </c>
      <c r="E373" s="341" t="s">
        <v>1367</v>
      </c>
      <c r="F373" s="341" t="s">
        <v>1729</v>
      </c>
      <c r="G373" s="342">
        <f t="shared" si="5"/>
        <v>97.344999999999999</v>
      </c>
    </row>
    <row r="374" spans="1:7">
      <c r="A374" s="343" t="s">
        <v>970</v>
      </c>
      <c r="B374" s="343" t="s">
        <v>549</v>
      </c>
      <c r="C374" s="344" t="s">
        <v>2104</v>
      </c>
      <c r="D374" s="341" t="s">
        <v>2105</v>
      </c>
      <c r="E374" s="341" t="s">
        <v>2106</v>
      </c>
      <c r="F374" s="341" t="s">
        <v>2106</v>
      </c>
      <c r="G374" s="342">
        <f t="shared" si="5"/>
        <v>87.946250000000006</v>
      </c>
    </row>
    <row r="375" spans="1:7" ht="25.5">
      <c r="A375" s="343" t="s">
        <v>983</v>
      </c>
      <c r="B375" s="343" t="s">
        <v>825</v>
      </c>
      <c r="C375" s="344" t="s">
        <v>2107</v>
      </c>
      <c r="D375" s="341"/>
      <c r="E375" s="341"/>
      <c r="F375" s="341"/>
      <c r="G375" s="342">
        <f t="shared" si="5"/>
        <v>0</v>
      </c>
    </row>
    <row r="376" spans="1:7">
      <c r="A376" s="343" t="s">
        <v>979</v>
      </c>
      <c r="B376" s="343" t="s">
        <v>755</v>
      </c>
      <c r="C376" s="344" t="s">
        <v>2108</v>
      </c>
      <c r="D376" s="341" t="s">
        <v>1580</v>
      </c>
      <c r="E376" s="341" t="s">
        <v>1382</v>
      </c>
      <c r="F376" s="341" t="s">
        <v>2109</v>
      </c>
      <c r="G376" s="342">
        <f t="shared" si="5"/>
        <v>126.03937499999999</v>
      </c>
    </row>
    <row r="377" spans="1:7">
      <c r="A377" s="343" t="s">
        <v>979</v>
      </c>
      <c r="B377" s="343" t="s">
        <v>730</v>
      </c>
      <c r="C377" s="344" t="s">
        <v>2110</v>
      </c>
      <c r="D377" s="341"/>
      <c r="E377" s="341"/>
      <c r="F377" s="341"/>
      <c r="G377" s="342">
        <f t="shared" si="5"/>
        <v>0</v>
      </c>
    </row>
    <row r="378" spans="1:7">
      <c r="A378" s="343" t="s">
        <v>981</v>
      </c>
      <c r="B378" s="343" t="s">
        <v>791</v>
      </c>
      <c r="C378" s="344" t="s">
        <v>2111</v>
      </c>
      <c r="D378" s="341" t="s">
        <v>2001</v>
      </c>
      <c r="E378" s="341" t="s">
        <v>2112</v>
      </c>
      <c r="F378" s="341" t="s">
        <v>2113</v>
      </c>
      <c r="G378" s="342">
        <f t="shared" si="5"/>
        <v>42.055624999999999</v>
      </c>
    </row>
    <row r="379" spans="1:7">
      <c r="A379" s="343" t="s">
        <v>981</v>
      </c>
      <c r="B379" s="343" t="s">
        <v>791</v>
      </c>
      <c r="C379" s="344" t="s">
        <v>2114</v>
      </c>
      <c r="D379" s="341" t="s">
        <v>1620</v>
      </c>
      <c r="E379" s="341"/>
      <c r="F379" s="341"/>
      <c r="G379" s="342">
        <f t="shared" si="5"/>
        <v>0.25937499999999997</v>
      </c>
    </row>
    <row r="380" spans="1:7">
      <c r="A380" s="343" t="s">
        <v>970</v>
      </c>
      <c r="B380" s="343" t="s">
        <v>504</v>
      </c>
      <c r="C380" s="344" t="s">
        <v>2115</v>
      </c>
      <c r="D380" s="341"/>
      <c r="E380" s="341"/>
      <c r="F380" s="341"/>
      <c r="G380" s="342">
        <f t="shared" si="5"/>
        <v>0</v>
      </c>
    </row>
    <row r="381" spans="1:7">
      <c r="A381" s="343" t="s">
        <v>970</v>
      </c>
      <c r="B381" s="343" t="s">
        <v>567</v>
      </c>
      <c r="C381" s="344" t="s">
        <v>2116</v>
      </c>
      <c r="D381" s="341" t="s">
        <v>1936</v>
      </c>
      <c r="E381" s="341" t="s">
        <v>2117</v>
      </c>
      <c r="F381" s="341" t="s">
        <v>2117</v>
      </c>
      <c r="G381" s="342">
        <f t="shared" si="5"/>
        <v>116.32000000000001</v>
      </c>
    </row>
    <row r="382" spans="1:7">
      <c r="A382" s="343" t="s">
        <v>974</v>
      </c>
      <c r="B382" s="343" t="s">
        <v>596</v>
      </c>
      <c r="C382" s="344" t="s">
        <v>2118</v>
      </c>
      <c r="D382" s="341" t="s">
        <v>2119</v>
      </c>
      <c r="E382" s="341" t="s">
        <v>2119</v>
      </c>
      <c r="F382" s="341" t="s">
        <v>2119</v>
      </c>
      <c r="G382" s="342">
        <f t="shared" si="5"/>
        <v>43.33</v>
      </c>
    </row>
    <row r="383" spans="1:7">
      <c r="A383" s="343" t="s">
        <v>976</v>
      </c>
      <c r="B383" s="343" t="s">
        <v>638</v>
      </c>
      <c r="C383" s="344" t="s">
        <v>2120</v>
      </c>
      <c r="D383" s="341"/>
      <c r="E383" s="341" t="s">
        <v>2121</v>
      </c>
      <c r="F383" s="341" t="s">
        <v>2121</v>
      </c>
      <c r="G383" s="342">
        <f t="shared" si="5"/>
        <v>52.559374999999989</v>
      </c>
    </row>
    <row r="384" spans="1:7">
      <c r="A384" s="343" t="s">
        <v>981</v>
      </c>
      <c r="B384" s="343" t="s">
        <v>791</v>
      </c>
      <c r="C384" s="344" t="s">
        <v>2122</v>
      </c>
      <c r="D384" s="341" t="s">
        <v>1400</v>
      </c>
      <c r="E384" s="341"/>
      <c r="F384" s="341"/>
      <c r="G384" s="342">
        <f t="shared" si="5"/>
        <v>30.728124999999995</v>
      </c>
    </row>
    <row r="385" spans="1:7">
      <c r="A385" s="343" t="s">
        <v>978</v>
      </c>
      <c r="B385" s="343" t="s">
        <v>722</v>
      </c>
      <c r="C385" s="344" t="s">
        <v>2123</v>
      </c>
      <c r="D385" s="341" t="s">
        <v>1779</v>
      </c>
      <c r="E385" s="341" t="s">
        <v>1415</v>
      </c>
      <c r="F385" s="341" t="s">
        <v>1382</v>
      </c>
      <c r="G385" s="342">
        <f t="shared" si="5"/>
        <v>71.815624999999997</v>
      </c>
    </row>
    <row r="386" spans="1:7">
      <c r="A386" s="343" t="s">
        <v>979</v>
      </c>
      <c r="B386" s="343" t="s">
        <v>730</v>
      </c>
      <c r="C386" s="344" t="s">
        <v>2124</v>
      </c>
      <c r="D386" s="341"/>
      <c r="E386" s="341"/>
      <c r="F386" s="341"/>
      <c r="G386" s="342">
        <f t="shared" si="5"/>
        <v>0</v>
      </c>
    </row>
    <row r="387" spans="1:7">
      <c r="A387" s="343" t="s">
        <v>970</v>
      </c>
      <c r="B387" s="343" t="s">
        <v>549</v>
      </c>
      <c r="C387" s="344" t="s">
        <v>2125</v>
      </c>
      <c r="D387" s="341" t="s">
        <v>1367</v>
      </c>
      <c r="E387" s="341" t="s">
        <v>1367</v>
      </c>
      <c r="F387" s="341" t="s">
        <v>1400</v>
      </c>
      <c r="G387" s="342">
        <f t="shared" si="5"/>
        <v>99.373750000000001</v>
      </c>
    </row>
    <row r="388" spans="1:7" ht="25.5">
      <c r="A388" s="343" t="s">
        <v>981</v>
      </c>
      <c r="B388" s="343" t="s">
        <v>760</v>
      </c>
      <c r="C388" s="344" t="s">
        <v>2126</v>
      </c>
      <c r="D388" s="341"/>
      <c r="E388" s="341"/>
      <c r="F388" s="341"/>
      <c r="G388" s="342">
        <f t="shared" si="5"/>
        <v>0</v>
      </c>
    </row>
    <row r="389" spans="1:7">
      <c r="A389" s="343" t="s">
        <v>983</v>
      </c>
      <c r="B389" s="343" t="s">
        <v>803</v>
      </c>
      <c r="C389" s="344" t="s">
        <v>2127</v>
      </c>
      <c r="D389" s="341" t="s">
        <v>1796</v>
      </c>
      <c r="E389" s="341" t="s">
        <v>2128</v>
      </c>
      <c r="F389" s="341" t="s">
        <v>1488</v>
      </c>
      <c r="G389" s="342">
        <f t="shared" si="5"/>
        <v>114.81874999999999</v>
      </c>
    </row>
    <row r="390" spans="1:7">
      <c r="A390" s="343" t="s">
        <v>983</v>
      </c>
      <c r="B390" s="343" t="s">
        <v>825</v>
      </c>
      <c r="C390" s="344" t="s">
        <v>2129</v>
      </c>
      <c r="D390" s="341" t="s">
        <v>1391</v>
      </c>
      <c r="E390" s="341" t="s">
        <v>1948</v>
      </c>
      <c r="F390" s="341" t="s">
        <v>1948</v>
      </c>
      <c r="G390" s="342">
        <f t="shared" si="5"/>
        <v>88.959375000000009</v>
      </c>
    </row>
    <row r="391" spans="1:7">
      <c r="A391" s="343" t="s">
        <v>970</v>
      </c>
      <c r="B391" s="343" t="s">
        <v>504</v>
      </c>
      <c r="C391" s="344" t="s">
        <v>2130</v>
      </c>
      <c r="D391" s="341"/>
      <c r="E391" s="341" t="s">
        <v>1851</v>
      </c>
      <c r="F391" s="341" t="s">
        <v>1851</v>
      </c>
      <c r="G391" s="342">
        <f t="shared" ref="G391:G424" si="6">((D391+E391+(F391*1.2))/3.2)*100</f>
        <v>67.478125000000006</v>
      </c>
    </row>
    <row r="392" spans="1:7">
      <c r="A392" s="343" t="s">
        <v>984</v>
      </c>
      <c r="B392" s="343" t="s">
        <v>946</v>
      </c>
      <c r="C392" s="344" t="s">
        <v>2131</v>
      </c>
      <c r="D392" s="341"/>
      <c r="E392" s="341" t="s">
        <v>2132</v>
      </c>
      <c r="F392" s="341" t="s">
        <v>1562</v>
      </c>
      <c r="G392" s="342">
        <f t="shared" si="6"/>
        <v>61.506249999999994</v>
      </c>
    </row>
    <row r="393" spans="1:7">
      <c r="A393" s="343" t="s">
        <v>974</v>
      </c>
      <c r="B393" s="343" t="s">
        <v>596</v>
      </c>
      <c r="C393" s="344" t="s">
        <v>2133</v>
      </c>
      <c r="D393" s="341" t="s">
        <v>1424</v>
      </c>
      <c r="E393" s="341" t="s">
        <v>1424</v>
      </c>
      <c r="F393" s="341" t="s">
        <v>1424</v>
      </c>
      <c r="G393" s="342">
        <f t="shared" si="6"/>
        <v>16.669999999999995</v>
      </c>
    </row>
    <row r="394" spans="1:7">
      <c r="A394" s="343" t="s">
        <v>1016</v>
      </c>
      <c r="B394" s="343" t="s">
        <v>634</v>
      </c>
      <c r="C394" s="344" t="s">
        <v>2134</v>
      </c>
      <c r="D394" s="341" t="s">
        <v>2135</v>
      </c>
      <c r="E394" s="341" t="s">
        <v>2136</v>
      </c>
      <c r="F394" s="341" t="s">
        <v>2136</v>
      </c>
      <c r="G394" s="342">
        <f t="shared" si="6"/>
        <v>89.180624999999978</v>
      </c>
    </row>
    <row r="395" spans="1:7">
      <c r="A395" s="343" t="s">
        <v>970</v>
      </c>
      <c r="B395" s="343" t="s">
        <v>504</v>
      </c>
      <c r="C395" s="344" t="s">
        <v>2137</v>
      </c>
      <c r="D395" s="341" t="s">
        <v>1613</v>
      </c>
      <c r="E395" s="341" t="s">
        <v>1613</v>
      </c>
      <c r="F395" s="341" t="s">
        <v>1613</v>
      </c>
      <c r="G395" s="342">
        <f t="shared" si="6"/>
        <v>93.52</v>
      </c>
    </row>
    <row r="396" spans="1:7">
      <c r="A396" s="343" t="s">
        <v>970</v>
      </c>
      <c r="B396" s="343" t="s">
        <v>567</v>
      </c>
      <c r="C396" s="344" t="s">
        <v>2138</v>
      </c>
      <c r="D396" s="341" t="s">
        <v>2128</v>
      </c>
      <c r="E396" s="341" t="s">
        <v>2128</v>
      </c>
      <c r="F396" s="341" t="s">
        <v>2128</v>
      </c>
      <c r="G396" s="342">
        <f t="shared" si="6"/>
        <v>121.20999999999998</v>
      </c>
    </row>
    <row r="397" spans="1:7">
      <c r="A397" s="343" t="s">
        <v>984</v>
      </c>
      <c r="B397" s="343" t="s">
        <v>946</v>
      </c>
      <c r="C397" s="344" t="s">
        <v>2139</v>
      </c>
      <c r="D397" s="341" t="s">
        <v>1551</v>
      </c>
      <c r="E397" s="341" t="s">
        <v>1449</v>
      </c>
      <c r="F397" s="341" t="s">
        <v>1449</v>
      </c>
      <c r="G397" s="342">
        <f t="shared" si="6"/>
        <v>96.459374999999994</v>
      </c>
    </row>
    <row r="398" spans="1:7">
      <c r="A398" s="343" t="s">
        <v>970</v>
      </c>
      <c r="B398" s="343" t="s">
        <v>504</v>
      </c>
      <c r="C398" s="344" t="s">
        <v>2140</v>
      </c>
      <c r="D398" s="341" t="s">
        <v>1892</v>
      </c>
      <c r="E398" s="341" t="s">
        <v>1349</v>
      </c>
      <c r="F398" s="341" t="s">
        <v>1349</v>
      </c>
      <c r="G398" s="342">
        <f t="shared" si="6"/>
        <v>54.321874999999999</v>
      </c>
    </row>
    <row r="399" spans="1:7">
      <c r="A399" s="343" t="s">
        <v>983</v>
      </c>
      <c r="B399" s="343" t="s">
        <v>874</v>
      </c>
      <c r="C399" s="344" t="s">
        <v>2141</v>
      </c>
      <c r="D399" s="341" t="s">
        <v>1451</v>
      </c>
      <c r="E399" s="341" t="s">
        <v>1729</v>
      </c>
      <c r="F399" s="341" t="s">
        <v>1367</v>
      </c>
      <c r="G399" s="342">
        <f t="shared" si="6"/>
        <v>98.178125000000009</v>
      </c>
    </row>
    <row r="400" spans="1:7">
      <c r="A400" s="343" t="s">
        <v>970</v>
      </c>
      <c r="B400" s="343" t="s">
        <v>567</v>
      </c>
      <c r="C400" s="344" t="s">
        <v>2142</v>
      </c>
      <c r="D400" s="341" t="s">
        <v>1933</v>
      </c>
      <c r="E400" s="341" t="s">
        <v>2143</v>
      </c>
      <c r="F400" s="341" t="s">
        <v>2144</v>
      </c>
      <c r="G400" s="342">
        <f t="shared" si="6"/>
        <v>84.098124999999996</v>
      </c>
    </row>
    <row r="401" spans="1:7">
      <c r="A401" s="343" t="s">
        <v>979</v>
      </c>
      <c r="B401" s="343" t="s">
        <v>730</v>
      </c>
      <c r="C401" s="344" t="s">
        <v>2145</v>
      </c>
      <c r="D401" s="341" t="s">
        <v>1901</v>
      </c>
      <c r="E401" s="341"/>
      <c r="F401" s="341"/>
      <c r="G401" s="342">
        <f t="shared" si="6"/>
        <v>13.96875</v>
      </c>
    </row>
    <row r="402" spans="1:7">
      <c r="A402" s="343" t="s">
        <v>976</v>
      </c>
      <c r="B402" s="343" t="s">
        <v>683</v>
      </c>
      <c r="C402" s="344" t="s">
        <v>2146</v>
      </c>
      <c r="D402" s="341" t="s">
        <v>2147</v>
      </c>
      <c r="E402" s="341" t="s">
        <v>2148</v>
      </c>
      <c r="F402" s="341" t="s">
        <v>2149</v>
      </c>
      <c r="G402" s="342">
        <f t="shared" si="6"/>
        <v>22.254375</v>
      </c>
    </row>
    <row r="403" spans="1:7">
      <c r="A403" s="343" t="s">
        <v>984</v>
      </c>
      <c r="B403" s="343" t="s">
        <v>896</v>
      </c>
      <c r="C403" s="344" t="s">
        <v>2150</v>
      </c>
      <c r="D403" s="341"/>
      <c r="E403" s="341"/>
      <c r="F403" s="341"/>
      <c r="G403" s="342">
        <f t="shared" si="6"/>
        <v>0</v>
      </c>
    </row>
    <row r="404" spans="1:7">
      <c r="A404" s="343" t="s">
        <v>984</v>
      </c>
      <c r="B404" s="343" t="s">
        <v>896</v>
      </c>
      <c r="C404" s="344" t="s">
        <v>2151</v>
      </c>
      <c r="D404" s="341"/>
      <c r="E404" s="341" t="s">
        <v>2152</v>
      </c>
      <c r="F404" s="341" t="s">
        <v>2113</v>
      </c>
      <c r="G404" s="342">
        <f t="shared" si="6"/>
        <v>29.033749999999998</v>
      </c>
    </row>
    <row r="405" spans="1:7">
      <c r="A405" s="343" t="s">
        <v>974</v>
      </c>
      <c r="B405" s="343" t="s">
        <v>582</v>
      </c>
      <c r="C405" s="344" t="s">
        <v>2153</v>
      </c>
      <c r="D405" s="341"/>
      <c r="E405" s="341"/>
      <c r="F405" s="341"/>
      <c r="G405" s="342">
        <f t="shared" si="6"/>
        <v>0</v>
      </c>
    </row>
    <row r="406" spans="1:7">
      <c r="A406" s="343" t="s">
        <v>974</v>
      </c>
      <c r="B406" s="343" t="s">
        <v>596</v>
      </c>
      <c r="C406" s="344" t="s">
        <v>2154</v>
      </c>
      <c r="D406" s="341"/>
      <c r="E406" s="341" t="s">
        <v>1879</v>
      </c>
      <c r="F406" s="341" t="s">
        <v>1483</v>
      </c>
      <c r="G406" s="342">
        <f t="shared" si="6"/>
        <v>54.453124999999993</v>
      </c>
    </row>
    <row r="407" spans="1:7">
      <c r="A407" s="343" t="s">
        <v>984</v>
      </c>
      <c r="B407" s="343" t="s">
        <v>879</v>
      </c>
      <c r="C407" s="344" t="s">
        <v>2155</v>
      </c>
      <c r="D407" s="341"/>
      <c r="E407" s="341" t="s">
        <v>1382</v>
      </c>
      <c r="F407" s="341" t="s">
        <v>1776</v>
      </c>
      <c r="G407" s="342">
        <f t="shared" si="6"/>
        <v>57.528749999999995</v>
      </c>
    </row>
    <row r="408" spans="1:7">
      <c r="A408" s="343" t="s">
        <v>983</v>
      </c>
      <c r="B408" s="343" t="s">
        <v>825</v>
      </c>
      <c r="C408" s="344" t="s">
        <v>2156</v>
      </c>
      <c r="D408" s="341" t="s">
        <v>2157</v>
      </c>
      <c r="E408" s="341" t="s">
        <v>1367</v>
      </c>
      <c r="F408" s="341" t="s">
        <v>1729</v>
      </c>
      <c r="G408" s="342">
        <f t="shared" si="6"/>
        <v>74.16687499999999</v>
      </c>
    </row>
    <row r="409" spans="1:7">
      <c r="A409" s="343" t="s">
        <v>984</v>
      </c>
      <c r="B409" s="343" t="s">
        <v>879</v>
      </c>
      <c r="C409" s="344" t="s">
        <v>2158</v>
      </c>
      <c r="D409" s="341"/>
      <c r="E409" s="341" t="s">
        <v>1844</v>
      </c>
      <c r="F409" s="341" t="s">
        <v>2159</v>
      </c>
      <c r="G409" s="342">
        <f t="shared" si="6"/>
        <v>35.321249999999999</v>
      </c>
    </row>
    <row r="410" spans="1:7">
      <c r="A410" s="343" t="s">
        <v>970</v>
      </c>
      <c r="B410" s="343" t="s">
        <v>530</v>
      </c>
      <c r="C410" s="344" t="s">
        <v>2160</v>
      </c>
      <c r="D410" s="341"/>
      <c r="E410" s="341"/>
      <c r="F410" s="341"/>
      <c r="G410" s="342">
        <f t="shared" si="6"/>
        <v>0</v>
      </c>
    </row>
    <row r="411" spans="1:7">
      <c r="A411" s="343" t="s">
        <v>984</v>
      </c>
      <c r="B411" s="343" t="s">
        <v>946</v>
      </c>
      <c r="C411" s="344" t="s">
        <v>2161</v>
      </c>
      <c r="D411" s="341" t="s">
        <v>2162</v>
      </c>
      <c r="E411" s="341" t="s">
        <v>2162</v>
      </c>
      <c r="F411" s="341" t="s">
        <v>2162</v>
      </c>
      <c r="G411" s="342">
        <f t="shared" si="6"/>
        <v>98.75</v>
      </c>
    </row>
    <row r="412" spans="1:7">
      <c r="A412" s="343" t="s">
        <v>970</v>
      </c>
      <c r="B412" s="343" t="s">
        <v>567</v>
      </c>
      <c r="C412" s="344" t="s">
        <v>2163</v>
      </c>
      <c r="D412" s="341" t="s">
        <v>2164</v>
      </c>
      <c r="E412" s="341" t="s">
        <v>2164</v>
      </c>
      <c r="F412" s="341" t="s">
        <v>2164</v>
      </c>
      <c r="G412" s="342">
        <f t="shared" si="6"/>
        <v>128.47</v>
      </c>
    </row>
    <row r="413" spans="1:7">
      <c r="A413" s="343" t="s">
        <v>974</v>
      </c>
      <c r="B413" s="343" t="s">
        <v>596</v>
      </c>
      <c r="C413" s="344" t="s">
        <v>2165</v>
      </c>
      <c r="D413" s="341" t="s">
        <v>1894</v>
      </c>
      <c r="E413" s="341" t="s">
        <v>1834</v>
      </c>
      <c r="F413" s="341" t="s">
        <v>1834</v>
      </c>
      <c r="G413" s="342">
        <f t="shared" si="6"/>
        <v>66.357499999999987</v>
      </c>
    </row>
    <row r="414" spans="1:7">
      <c r="A414" s="343" t="s">
        <v>974</v>
      </c>
      <c r="B414" s="343" t="s">
        <v>596</v>
      </c>
      <c r="C414" s="344" t="s">
        <v>2166</v>
      </c>
      <c r="D414" s="341" t="s">
        <v>1791</v>
      </c>
      <c r="E414" s="341" t="s">
        <v>1583</v>
      </c>
      <c r="F414" s="341" t="s">
        <v>1583</v>
      </c>
      <c r="G414" s="342">
        <f t="shared" si="6"/>
        <v>51.851874999999993</v>
      </c>
    </row>
    <row r="415" spans="1:7">
      <c r="A415" s="343" t="s">
        <v>974</v>
      </c>
      <c r="B415" s="343" t="s">
        <v>596</v>
      </c>
      <c r="C415" s="344" t="s">
        <v>2167</v>
      </c>
      <c r="D415" s="341" t="s">
        <v>1551</v>
      </c>
      <c r="E415" s="341" t="s">
        <v>1656</v>
      </c>
      <c r="F415" s="341" t="s">
        <v>2168</v>
      </c>
      <c r="G415" s="342">
        <f t="shared" si="6"/>
        <v>90.417500000000004</v>
      </c>
    </row>
    <row r="416" spans="1:7">
      <c r="A416" s="343" t="s">
        <v>976</v>
      </c>
      <c r="B416" s="343" t="s">
        <v>683</v>
      </c>
      <c r="C416" s="344" t="s">
        <v>2169</v>
      </c>
      <c r="D416" s="341" t="s">
        <v>1850</v>
      </c>
      <c r="E416" s="341" t="s">
        <v>2170</v>
      </c>
      <c r="F416" s="341" t="s">
        <v>2170</v>
      </c>
      <c r="G416" s="342">
        <f t="shared" si="6"/>
        <v>109.37437499999999</v>
      </c>
    </row>
    <row r="417" spans="1:7">
      <c r="A417" s="343" t="s">
        <v>976</v>
      </c>
      <c r="B417" s="343" t="s">
        <v>659</v>
      </c>
      <c r="C417" s="344" t="s">
        <v>2171</v>
      </c>
      <c r="D417" s="341" t="s">
        <v>2172</v>
      </c>
      <c r="E417" s="341" t="s">
        <v>1644</v>
      </c>
      <c r="F417" s="341" t="s">
        <v>1513</v>
      </c>
      <c r="G417" s="342">
        <f t="shared" si="6"/>
        <v>70.645624999999995</v>
      </c>
    </row>
    <row r="418" spans="1:7">
      <c r="A418" s="343" t="s">
        <v>1016</v>
      </c>
      <c r="B418" s="343" t="s">
        <v>634</v>
      </c>
      <c r="C418" s="344" t="s">
        <v>2173</v>
      </c>
      <c r="D418" s="341"/>
      <c r="E418" s="341" t="s">
        <v>1504</v>
      </c>
      <c r="F418" s="341" t="s">
        <v>1737</v>
      </c>
      <c r="G418" s="342">
        <f t="shared" si="6"/>
        <v>27.081874999999993</v>
      </c>
    </row>
    <row r="419" spans="1:7" ht="25.5">
      <c r="A419" s="343" t="s">
        <v>983</v>
      </c>
      <c r="B419" s="343" t="s">
        <v>874</v>
      </c>
      <c r="C419" s="344" t="s">
        <v>2174</v>
      </c>
      <c r="D419" s="341" t="s">
        <v>2175</v>
      </c>
      <c r="E419" s="341" t="s">
        <v>2175</v>
      </c>
      <c r="F419" s="341" t="s">
        <v>2175</v>
      </c>
      <c r="G419" s="342">
        <f t="shared" si="6"/>
        <v>97.3</v>
      </c>
    </row>
    <row r="420" spans="1:7">
      <c r="A420" s="343" t="s">
        <v>970</v>
      </c>
      <c r="B420" s="343" t="s">
        <v>530</v>
      </c>
      <c r="C420" s="344" t="s">
        <v>2176</v>
      </c>
      <c r="D420" s="341"/>
      <c r="E420" s="341"/>
      <c r="F420" s="341"/>
      <c r="G420" s="342">
        <f t="shared" si="6"/>
        <v>0</v>
      </c>
    </row>
    <row r="421" spans="1:7">
      <c r="A421" s="343" t="s">
        <v>981</v>
      </c>
      <c r="B421" s="343" t="s">
        <v>760</v>
      </c>
      <c r="C421" s="344" t="s">
        <v>2177</v>
      </c>
      <c r="D421" s="341" t="s">
        <v>2178</v>
      </c>
      <c r="E421" s="341" t="s">
        <v>2179</v>
      </c>
      <c r="F421" s="341" t="s">
        <v>2180</v>
      </c>
      <c r="G421" s="342">
        <f t="shared" si="6"/>
        <v>152.86250000000001</v>
      </c>
    </row>
    <row r="422" spans="1:7" ht="25.5">
      <c r="A422" s="345" t="s">
        <v>984</v>
      </c>
      <c r="B422" s="345" t="s">
        <v>946</v>
      </c>
      <c r="C422" s="346" t="s">
        <v>2181</v>
      </c>
      <c r="D422" s="341" t="s">
        <v>1367</v>
      </c>
      <c r="E422" s="341" t="s">
        <v>1367</v>
      </c>
      <c r="F422" s="341" t="s">
        <v>1958</v>
      </c>
      <c r="G422" s="347">
        <f t="shared" si="6"/>
        <v>100.285</v>
      </c>
    </row>
    <row r="423" spans="1:7">
      <c r="A423" s="343" t="s">
        <v>974</v>
      </c>
      <c r="B423" s="343" t="s">
        <v>582</v>
      </c>
      <c r="C423" s="348" t="s">
        <v>2182</v>
      </c>
      <c r="D423" s="341" t="s">
        <v>2183</v>
      </c>
      <c r="E423" s="341" t="s">
        <v>2183</v>
      </c>
      <c r="F423" s="341" t="s">
        <v>2184</v>
      </c>
      <c r="G423" s="347">
        <f t="shared" si="6"/>
        <v>59.298749999999991</v>
      </c>
    </row>
    <row r="424" spans="1:7">
      <c r="A424" s="349" t="s">
        <v>990</v>
      </c>
      <c r="B424" s="349"/>
      <c r="C424" s="349"/>
      <c r="D424" s="341" t="s">
        <v>2185</v>
      </c>
      <c r="E424" s="350">
        <v>0.58809999999999996</v>
      </c>
      <c r="F424" s="351" t="s">
        <v>2186</v>
      </c>
      <c r="G424" s="352">
        <f t="shared" si="6"/>
        <v>56.616874999999986</v>
      </c>
    </row>
    <row r="425" spans="1:7">
      <c r="A425" s="327" t="s">
        <v>2187</v>
      </c>
      <c r="B425" s="337"/>
      <c r="C425" s="337"/>
      <c r="D425" s="337"/>
      <c r="E425" s="337"/>
      <c r="F425" s="337"/>
      <c r="G425" s="337"/>
    </row>
    <row r="426" spans="1:7">
      <c r="A426" s="327" t="s">
        <v>2188</v>
      </c>
      <c r="B426" s="337"/>
      <c r="C426" s="337"/>
      <c r="D426" s="337"/>
      <c r="E426" s="337"/>
      <c r="F426" s="337"/>
      <c r="G426" s="337"/>
    </row>
  </sheetData>
  <mergeCells count="4">
    <mergeCell ref="A424:C424"/>
    <mergeCell ref="A1:G1"/>
    <mergeCell ref="A3:G3"/>
    <mergeCell ref="D4:F4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19</vt:i4>
      </vt:variant>
      <vt:variant>
        <vt:lpstr>Intervalos nomeados</vt:lpstr>
      </vt:variant>
      <vt:variant>
        <vt:i4>5</vt:i4>
      </vt:variant>
    </vt:vector>
  </HeadingPairs>
  <TitlesOfParts>
    <vt:vector size="24" baseType="lpstr">
      <vt:lpstr>1.A</vt:lpstr>
      <vt:lpstr>1.B</vt:lpstr>
      <vt:lpstr>3</vt:lpstr>
      <vt:lpstr>4</vt:lpstr>
      <vt:lpstr>5</vt:lpstr>
      <vt:lpstr>6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19</vt:lpstr>
      <vt:lpstr>20</vt:lpstr>
      <vt:lpstr>23</vt:lpstr>
      <vt:lpstr>__xlnm_Print_Area_1</vt:lpstr>
      <vt:lpstr>'6'!Area_de_impressao</vt:lpstr>
      <vt:lpstr>'5'!Excel_BuiltIn__FilterDatabase</vt:lpstr>
      <vt:lpstr>'8'!Excel_BuiltIn__FilterDatabase</vt:lpstr>
      <vt:lpstr>'9'!Excel_BuiltIn__FilterDatabase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Virginia de Souza Aguiar</dc:creator>
  <cp:lastModifiedBy>daise.pereira</cp:lastModifiedBy>
  <dcterms:created xsi:type="dcterms:W3CDTF">2020-03-13T17:55:09Z</dcterms:created>
  <dcterms:modified xsi:type="dcterms:W3CDTF">2020-07-20T17:12:57Z</dcterms:modified>
</cp:coreProperties>
</file>